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slicers/slicer1.xml" ContentType="application/vnd.ms-excel.slicer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gourmetfr-my.sharepoint.com/personal/tristan_ngounou_transgourmet_fr/Documents/Desktop/Samsara Reporting/app/"/>
    </mc:Choice>
  </mc:AlternateContent>
  <xr:revisionPtr revIDLastSave="1810" documentId="8_{A664AFE3-9A2D-4D7D-B025-3653F9087C99}" xr6:coauthVersionLast="47" xr6:coauthVersionMax="47" xr10:uidLastSave="{4D449CF5-5D24-49A5-907C-F24DD35DB050}"/>
  <bookViews>
    <workbookView xWindow="28680" yWindow="-120" windowWidth="29040" windowHeight="15720" firstSheet="12" activeTab="12" xr2:uid="{00000000-000D-0000-FFFF-FFFF00000000}"/>
  </bookViews>
  <sheets>
    <sheet name="Accueil" sheetId="34" state="hidden" r:id="rId1"/>
    <sheet name="data" sheetId="2" state="hidden" r:id="rId2"/>
    <sheet name="Feuil17" sheetId="33" state="hidden" r:id="rId3"/>
    <sheet name="Feuil16" sheetId="32" state="hidden" r:id="rId4"/>
    <sheet name="Feuil15" sheetId="31" state="hidden" r:id="rId5"/>
    <sheet name="Feuil14" sheetId="30" state="hidden" r:id="rId6"/>
    <sheet name="Feuil18" sheetId="38" state="hidden" r:id="rId7"/>
    <sheet name="Feuil12" sheetId="28" state="hidden" r:id="rId8"/>
    <sheet name="Feuil10" sheetId="26" state="hidden" r:id="rId9"/>
    <sheet name="Feuil9" sheetId="25" state="hidden" r:id="rId10"/>
    <sheet name="Feuil8" sheetId="24" state="hidden" r:id="rId11"/>
    <sheet name="Feuil13" sheetId="29" state="hidden" r:id="rId12"/>
    <sheet name="TDB" sheetId="13" r:id="rId13"/>
    <sheet name="Feuil7" sheetId="23" state="hidden" r:id="rId14"/>
    <sheet name="Feuil6" sheetId="22" state="hidden" r:id="rId15"/>
    <sheet name="Feuil4" sheetId="20" state="hidden" r:id="rId16"/>
    <sheet name="Feuil1" sheetId="15" state="hidden" r:id="rId17"/>
    <sheet name="Boitiers" sheetId="3" state="hidden" r:id="rId18"/>
    <sheet name="Feuil5" sheetId="21" state="hidden" r:id="rId19"/>
    <sheet name="Feuil2" sheetId="16" state="hidden" r:id="rId20"/>
    <sheet name="Consommations &amp; Tachy" sheetId="5" r:id="rId21"/>
    <sheet name="Feuil19" sheetId="41" state="hidden" r:id="rId22"/>
    <sheet name="Parc SIP2" sheetId="36" state="hidden" r:id="rId23"/>
    <sheet name="Feuil11" sheetId="35" state="hidden" r:id="rId24"/>
    <sheet name="Feuil3" sheetId="17" state="hidden" r:id="rId25"/>
    <sheet name="Rapport chauffeurs" sheetId="6" r:id="rId26"/>
    <sheet name="rattachement PF" sheetId="37" state="hidden" r:id="rId27"/>
  </sheets>
  <definedNames>
    <definedName name="_xlnm._FilterDatabase" localSheetId="17" hidden="1">Boitiers!$A$1:$G$881</definedName>
    <definedName name="_xlnm._FilterDatabase" localSheetId="20" hidden="1">'Consommations &amp; Tachy'!$A$1:$Z$1113</definedName>
    <definedName name="_xlnm._FilterDatabase" localSheetId="22" hidden="1">'Parc SIP2'!$A$1:$Z$1608</definedName>
    <definedName name="_xlnm._FilterDatabase" localSheetId="25" hidden="1">'Rapport chauffeurs'!$A$1:$O$1101</definedName>
    <definedName name="_xlnm._FilterDatabase" localSheetId="26" hidden="1">'rattachement PF'!$A$1:$B$106</definedName>
    <definedName name="_xleta.IF" hidden="1" xlm="1">#NAME?</definedName>
    <definedName name="Segment_site">#N/A</definedName>
    <definedName name="Segment_site2">#N/A</definedName>
    <definedName name="Segment_site21">#N/A</definedName>
  </definedNames>
  <calcPr calcId="191028"/>
  <pivotCaches>
    <pivotCache cacheId="499" r:id="rId28"/>
    <pivotCache cacheId="518" r:id="rId29"/>
    <pivotCache cacheId="525" r:id="rId30"/>
  </pivotCaches>
  <extLst>
    <ext xmlns:x14="http://schemas.microsoft.com/office/spreadsheetml/2009/9/main" uri="{BBE1A952-AA13-448e-AADC-164F8A28A991}">
      <x14:slicerCaches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2" l="1"/>
  <c r="K16" i="23"/>
  <c r="M1042" i="6" l="1"/>
  <c r="N1042" i="6"/>
  <c r="O1042" i="6"/>
  <c r="M1043" i="6"/>
  <c r="N1043" i="6"/>
  <c r="O1043" i="6"/>
  <c r="M1044" i="6"/>
  <c r="N1044" i="6"/>
  <c r="O1044" i="6"/>
  <c r="M1045" i="6"/>
  <c r="N1045" i="6"/>
  <c r="O1045" i="6"/>
  <c r="M1046" i="6"/>
  <c r="N1046" i="6"/>
  <c r="O1046" i="6"/>
  <c r="M1047" i="6"/>
  <c r="N1047" i="6"/>
  <c r="O1047" i="6"/>
  <c r="M1048" i="6"/>
  <c r="N1048" i="6"/>
  <c r="O1048" i="6"/>
  <c r="M1049" i="6"/>
  <c r="N1049" i="6"/>
  <c r="O1049" i="6"/>
  <c r="M1050" i="6"/>
  <c r="N1050" i="6"/>
  <c r="O1050" i="6"/>
  <c r="M1051" i="6"/>
  <c r="N1051" i="6"/>
  <c r="O1051" i="6"/>
  <c r="M1052" i="6"/>
  <c r="N1052" i="6"/>
  <c r="O1052" i="6"/>
  <c r="M1053" i="6"/>
  <c r="N1053" i="6"/>
  <c r="O1053" i="6"/>
  <c r="M1054" i="6"/>
  <c r="N1054" i="6"/>
  <c r="O1054" i="6"/>
  <c r="M1055" i="6"/>
  <c r="N1055" i="6"/>
  <c r="O1055" i="6"/>
  <c r="M1056" i="6"/>
  <c r="N1056" i="6"/>
  <c r="O1056" i="6"/>
  <c r="M1057" i="6"/>
  <c r="N1057" i="6"/>
  <c r="O1057" i="6"/>
  <c r="M1058" i="6"/>
  <c r="N1058" i="6"/>
  <c r="O1058" i="6"/>
  <c r="M1059" i="6"/>
  <c r="N1059" i="6"/>
  <c r="O1059" i="6"/>
  <c r="M1060" i="6"/>
  <c r="N1060" i="6"/>
  <c r="O1060" i="6"/>
  <c r="M1061" i="6"/>
  <c r="N1061" i="6"/>
  <c r="O1061" i="6"/>
  <c r="M1062" i="6"/>
  <c r="N1062" i="6"/>
  <c r="O1062" i="6"/>
  <c r="M1063" i="6"/>
  <c r="N1063" i="6"/>
  <c r="O1063" i="6"/>
  <c r="M1064" i="6"/>
  <c r="N1064" i="6"/>
  <c r="O1064" i="6"/>
  <c r="M1065" i="6"/>
  <c r="N1065" i="6"/>
  <c r="O1065" i="6"/>
  <c r="M1066" i="6"/>
  <c r="N1066" i="6"/>
  <c r="O1066" i="6"/>
  <c r="M1067" i="6"/>
  <c r="N1067" i="6"/>
  <c r="O1067" i="6"/>
  <c r="M1068" i="6"/>
  <c r="N1068" i="6"/>
  <c r="O1068" i="6"/>
  <c r="M1069" i="6"/>
  <c r="N1069" i="6"/>
  <c r="O1069" i="6"/>
  <c r="M1070" i="6"/>
  <c r="N1070" i="6"/>
  <c r="O1070" i="6"/>
  <c r="M1071" i="6"/>
  <c r="N1071" i="6"/>
  <c r="O1071" i="6"/>
  <c r="M1072" i="6"/>
  <c r="N1072" i="6"/>
  <c r="O1072" i="6"/>
  <c r="M1073" i="6"/>
  <c r="N1073" i="6"/>
  <c r="O1073" i="6"/>
  <c r="M1074" i="6"/>
  <c r="N1074" i="6"/>
  <c r="O1074" i="6"/>
  <c r="M1075" i="6"/>
  <c r="N1075" i="6"/>
  <c r="O1075" i="6"/>
  <c r="M1076" i="6"/>
  <c r="N1076" i="6"/>
  <c r="O1076" i="6"/>
  <c r="M1077" i="6"/>
  <c r="N1077" i="6"/>
  <c r="O1077" i="6"/>
  <c r="M1078" i="6"/>
  <c r="N1078" i="6"/>
  <c r="O1078" i="6"/>
  <c r="M1079" i="6"/>
  <c r="N1079" i="6"/>
  <c r="O1079" i="6"/>
  <c r="M1080" i="6"/>
  <c r="N1080" i="6"/>
  <c r="O1080" i="6"/>
  <c r="M1081" i="6"/>
  <c r="N1081" i="6"/>
  <c r="O1081" i="6"/>
  <c r="M1082" i="6"/>
  <c r="N1082" i="6"/>
  <c r="O1082" i="6"/>
  <c r="M1083" i="6"/>
  <c r="N1083" i="6"/>
  <c r="O1083" i="6"/>
  <c r="M1084" i="6"/>
  <c r="N1084" i="6"/>
  <c r="O1084" i="6"/>
  <c r="M1085" i="6"/>
  <c r="N1085" i="6"/>
  <c r="O1085" i="6"/>
  <c r="M1086" i="6"/>
  <c r="N1086" i="6"/>
  <c r="O1086" i="6"/>
  <c r="M1087" i="6"/>
  <c r="N1087" i="6"/>
  <c r="O1087" i="6"/>
  <c r="M1088" i="6"/>
  <c r="N1088" i="6"/>
  <c r="O1088" i="6"/>
  <c r="M1089" i="6"/>
  <c r="N1089" i="6"/>
  <c r="O1089" i="6"/>
  <c r="M1090" i="6"/>
  <c r="N1090" i="6"/>
  <c r="O1090" i="6"/>
  <c r="M1091" i="6"/>
  <c r="N1091" i="6"/>
  <c r="O1091" i="6"/>
  <c r="M1092" i="6"/>
  <c r="N1092" i="6"/>
  <c r="O1092" i="6"/>
  <c r="M1093" i="6"/>
  <c r="N1093" i="6"/>
  <c r="O1093" i="6"/>
  <c r="M1094" i="6"/>
  <c r="N1094" i="6"/>
  <c r="O1094" i="6"/>
  <c r="M1095" i="6"/>
  <c r="N1095" i="6"/>
  <c r="O1095" i="6"/>
  <c r="M1096" i="6"/>
  <c r="N1096" i="6"/>
  <c r="O1096" i="6"/>
  <c r="M1097" i="6"/>
  <c r="N1097" i="6"/>
  <c r="O1097" i="6"/>
  <c r="M1098" i="6"/>
  <c r="N1098" i="6"/>
  <c r="O1098" i="6"/>
  <c r="M1099" i="6"/>
  <c r="N1099" i="6"/>
  <c r="O1099" i="6"/>
  <c r="M1100" i="6"/>
  <c r="N1100" i="6"/>
  <c r="O1100" i="6"/>
  <c r="M1101" i="6"/>
  <c r="N1101" i="6"/>
  <c r="O1101" i="6"/>
  <c r="M1029" i="6"/>
  <c r="N1029" i="6"/>
  <c r="O1029" i="6"/>
  <c r="M1030" i="6"/>
  <c r="N1030" i="6"/>
  <c r="O1030" i="6"/>
  <c r="M1031" i="6"/>
  <c r="N1031" i="6"/>
  <c r="O1031" i="6"/>
  <c r="M1032" i="6"/>
  <c r="N1032" i="6"/>
  <c r="O1032" i="6"/>
  <c r="M1033" i="6"/>
  <c r="N1033" i="6"/>
  <c r="O1033" i="6"/>
  <c r="M1034" i="6"/>
  <c r="N1034" i="6"/>
  <c r="O1034" i="6"/>
  <c r="M1035" i="6"/>
  <c r="N1035" i="6"/>
  <c r="O1035" i="6"/>
  <c r="M1036" i="6"/>
  <c r="N1036" i="6"/>
  <c r="O1036" i="6"/>
  <c r="M1037" i="6"/>
  <c r="N1037" i="6"/>
  <c r="O1037" i="6"/>
  <c r="M1038" i="6"/>
  <c r="N1038" i="6"/>
  <c r="O1038" i="6"/>
  <c r="M1039" i="6"/>
  <c r="N1039" i="6"/>
  <c r="O1039" i="6"/>
  <c r="M1040" i="6"/>
  <c r="N1040" i="6"/>
  <c r="O1040" i="6"/>
  <c r="M1041" i="6"/>
  <c r="N1041" i="6"/>
  <c r="O1041" i="6"/>
  <c r="M2" i="6"/>
  <c r="N2" i="6"/>
  <c r="O2" i="6"/>
  <c r="M3" i="6"/>
  <c r="N3" i="6"/>
  <c r="O3" i="6"/>
  <c r="M4" i="6"/>
  <c r="N4" i="6"/>
  <c r="O4" i="6"/>
  <c r="M5" i="6"/>
  <c r="N5" i="6"/>
  <c r="O5" i="6"/>
  <c r="M6" i="6"/>
  <c r="N6" i="6"/>
  <c r="O6" i="6"/>
  <c r="M7" i="6"/>
  <c r="N7" i="6"/>
  <c r="O7" i="6"/>
  <c r="M8" i="6"/>
  <c r="N8" i="6"/>
  <c r="O8" i="6"/>
  <c r="M9" i="6"/>
  <c r="N9" i="6"/>
  <c r="O9" i="6"/>
  <c r="M10" i="6"/>
  <c r="N10" i="6"/>
  <c r="O10" i="6"/>
  <c r="M11" i="6"/>
  <c r="N11" i="6"/>
  <c r="O11" i="6"/>
  <c r="M12" i="6"/>
  <c r="N12" i="6"/>
  <c r="O12" i="6"/>
  <c r="M13" i="6"/>
  <c r="N13" i="6"/>
  <c r="O13" i="6"/>
  <c r="M14" i="6"/>
  <c r="N14" i="6"/>
  <c r="O14" i="6"/>
  <c r="M15" i="6"/>
  <c r="N15" i="6"/>
  <c r="O15" i="6"/>
  <c r="M16" i="6"/>
  <c r="N16" i="6"/>
  <c r="O16" i="6"/>
  <c r="M17" i="6"/>
  <c r="N17" i="6"/>
  <c r="O17" i="6"/>
  <c r="M18" i="6"/>
  <c r="N18" i="6"/>
  <c r="O18" i="6"/>
  <c r="M19" i="6"/>
  <c r="N19" i="6"/>
  <c r="O19" i="6"/>
  <c r="M20" i="6"/>
  <c r="N20" i="6"/>
  <c r="O20" i="6"/>
  <c r="M21" i="6"/>
  <c r="N21" i="6"/>
  <c r="O21" i="6"/>
  <c r="M22" i="6"/>
  <c r="N22" i="6"/>
  <c r="O22" i="6"/>
  <c r="M23" i="6"/>
  <c r="N23" i="6"/>
  <c r="O23" i="6"/>
  <c r="M24" i="6"/>
  <c r="N24" i="6"/>
  <c r="O24" i="6"/>
  <c r="M25" i="6"/>
  <c r="N25" i="6"/>
  <c r="O25" i="6"/>
  <c r="M26" i="6"/>
  <c r="N26" i="6"/>
  <c r="O26" i="6"/>
  <c r="M27" i="6"/>
  <c r="N27" i="6"/>
  <c r="O27" i="6"/>
  <c r="M28" i="6"/>
  <c r="N28" i="6"/>
  <c r="O28" i="6"/>
  <c r="M29" i="6"/>
  <c r="N29" i="6"/>
  <c r="O29" i="6"/>
  <c r="M30" i="6"/>
  <c r="N30" i="6"/>
  <c r="O30" i="6"/>
  <c r="M31" i="6"/>
  <c r="N31" i="6"/>
  <c r="O31" i="6"/>
  <c r="M32" i="6"/>
  <c r="N32" i="6"/>
  <c r="O32" i="6"/>
  <c r="M33" i="6"/>
  <c r="N33" i="6"/>
  <c r="O33" i="6"/>
  <c r="M34" i="6"/>
  <c r="N34" i="6"/>
  <c r="O34" i="6"/>
  <c r="M35" i="6"/>
  <c r="N35" i="6"/>
  <c r="O35" i="6"/>
  <c r="M36" i="6"/>
  <c r="N36" i="6"/>
  <c r="O36" i="6"/>
  <c r="M37" i="6"/>
  <c r="N37" i="6"/>
  <c r="O37" i="6"/>
  <c r="M38" i="6"/>
  <c r="N38" i="6"/>
  <c r="O38" i="6"/>
  <c r="M39" i="6"/>
  <c r="N39" i="6"/>
  <c r="O39" i="6"/>
  <c r="M40" i="6"/>
  <c r="N40" i="6"/>
  <c r="O40" i="6"/>
  <c r="M41" i="6"/>
  <c r="N41" i="6"/>
  <c r="O41" i="6"/>
  <c r="M42" i="6"/>
  <c r="N42" i="6"/>
  <c r="O42" i="6"/>
  <c r="M43" i="6"/>
  <c r="N43" i="6"/>
  <c r="O43" i="6"/>
  <c r="M44" i="6"/>
  <c r="N44" i="6"/>
  <c r="O44" i="6"/>
  <c r="M45" i="6"/>
  <c r="N45" i="6"/>
  <c r="O45" i="6"/>
  <c r="M46" i="6"/>
  <c r="N46" i="6"/>
  <c r="O46" i="6"/>
  <c r="M47" i="6"/>
  <c r="N47" i="6"/>
  <c r="O47" i="6"/>
  <c r="M48" i="6"/>
  <c r="N48" i="6"/>
  <c r="O48" i="6"/>
  <c r="M49" i="6"/>
  <c r="N49" i="6"/>
  <c r="O49" i="6"/>
  <c r="M50" i="6"/>
  <c r="N50" i="6"/>
  <c r="O50" i="6"/>
  <c r="M51" i="6"/>
  <c r="N51" i="6"/>
  <c r="O51" i="6"/>
  <c r="M52" i="6"/>
  <c r="N52" i="6"/>
  <c r="O52" i="6"/>
  <c r="M53" i="6"/>
  <c r="N53" i="6"/>
  <c r="O53" i="6"/>
  <c r="M54" i="6"/>
  <c r="N54" i="6"/>
  <c r="O54" i="6"/>
  <c r="M55" i="6"/>
  <c r="N55" i="6"/>
  <c r="O55" i="6"/>
  <c r="M56" i="6"/>
  <c r="N56" i="6"/>
  <c r="O56" i="6"/>
  <c r="M57" i="6"/>
  <c r="N57" i="6"/>
  <c r="O57" i="6"/>
  <c r="M58" i="6"/>
  <c r="N58" i="6"/>
  <c r="O58" i="6"/>
  <c r="M59" i="6"/>
  <c r="N59" i="6"/>
  <c r="O59" i="6"/>
  <c r="M60" i="6"/>
  <c r="N60" i="6"/>
  <c r="O60" i="6"/>
  <c r="M61" i="6"/>
  <c r="N61" i="6"/>
  <c r="O61" i="6"/>
  <c r="M62" i="6"/>
  <c r="N62" i="6"/>
  <c r="O62" i="6"/>
  <c r="M63" i="6"/>
  <c r="N63" i="6"/>
  <c r="O63" i="6"/>
  <c r="M64" i="6"/>
  <c r="N64" i="6"/>
  <c r="O64" i="6"/>
  <c r="M65" i="6"/>
  <c r="N65" i="6"/>
  <c r="O65" i="6"/>
  <c r="M66" i="6"/>
  <c r="N66" i="6"/>
  <c r="O66" i="6"/>
  <c r="M67" i="6"/>
  <c r="N67" i="6"/>
  <c r="O67" i="6"/>
  <c r="M68" i="6"/>
  <c r="N68" i="6"/>
  <c r="O68" i="6"/>
  <c r="M69" i="6"/>
  <c r="N69" i="6"/>
  <c r="O69" i="6"/>
  <c r="M70" i="6"/>
  <c r="N70" i="6"/>
  <c r="O70" i="6"/>
  <c r="M71" i="6"/>
  <c r="N71" i="6"/>
  <c r="O71" i="6"/>
  <c r="M72" i="6"/>
  <c r="N72" i="6"/>
  <c r="O72" i="6"/>
  <c r="M73" i="6"/>
  <c r="N73" i="6"/>
  <c r="O73" i="6"/>
  <c r="M74" i="6"/>
  <c r="N74" i="6"/>
  <c r="O74" i="6"/>
  <c r="M75" i="6"/>
  <c r="N75" i="6"/>
  <c r="O75" i="6"/>
  <c r="M76" i="6"/>
  <c r="N76" i="6"/>
  <c r="O76" i="6"/>
  <c r="M77" i="6"/>
  <c r="N77" i="6"/>
  <c r="O77" i="6"/>
  <c r="M78" i="6"/>
  <c r="N78" i="6"/>
  <c r="O78" i="6"/>
  <c r="M79" i="6"/>
  <c r="N79" i="6"/>
  <c r="O79" i="6"/>
  <c r="M80" i="6"/>
  <c r="N80" i="6"/>
  <c r="O80" i="6"/>
  <c r="M81" i="6"/>
  <c r="N81" i="6"/>
  <c r="O81" i="6"/>
  <c r="M82" i="6"/>
  <c r="N82" i="6"/>
  <c r="O82" i="6"/>
  <c r="M83" i="6"/>
  <c r="N83" i="6"/>
  <c r="O83" i="6"/>
  <c r="M84" i="6"/>
  <c r="N84" i="6"/>
  <c r="O84" i="6"/>
  <c r="M85" i="6"/>
  <c r="N85" i="6"/>
  <c r="O85" i="6"/>
  <c r="M86" i="6"/>
  <c r="N86" i="6"/>
  <c r="O86" i="6"/>
  <c r="M87" i="6"/>
  <c r="N87" i="6"/>
  <c r="O87" i="6"/>
  <c r="M88" i="6"/>
  <c r="N88" i="6"/>
  <c r="O88" i="6"/>
  <c r="M89" i="6"/>
  <c r="N89" i="6"/>
  <c r="O89" i="6"/>
  <c r="M90" i="6"/>
  <c r="N90" i="6"/>
  <c r="O90" i="6"/>
  <c r="M91" i="6"/>
  <c r="N91" i="6"/>
  <c r="O91" i="6"/>
  <c r="M92" i="6"/>
  <c r="N92" i="6"/>
  <c r="O92" i="6"/>
  <c r="M93" i="6"/>
  <c r="N93" i="6"/>
  <c r="O93" i="6"/>
  <c r="M94" i="6"/>
  <c r="N94" i="6"/>
  <c r="O94" i="6"/>
  <c r="M95" i="6"/>
  <c r="N95" i="6"/>
  <c r="O95" i="6"/>
  <c r="M96" i="6"/>
  <c r="N96" i="6"/>
  <c r="O96" i="6"/>
  <c r="M97" i="6"/>
  <c r="N97" i="6"/>
  <c r="O97" i="6"/>
  <c r="M98" i="6"/>
  <c r="N98" i="6"/>
  <c r="O98" i="6"/>
  <c r="M99" i="6"/>
  <c r="N99" i="6"/>
  <c r="O99" i="6"/>
  <c r="M100" i="6"/>
  <c r="N100" i="6"/>
  <c r="O100" i="6"/>
  <c r="M101" i="6"/>
  <c r="N101" i="6"/>
  <c r="O101" i="6"/>
  <c r="M102" i="6"/>
  <c r="N102" i="6"/>
  <c r="O102" i="6"/>
  <c r="M103" i="6"/>
  <c r="N103" i="6"/>
  <c r="O103" i="6"/>
  <c r="M104" i="6"/>
  <c r="N104" i="6"/>
  <c r="O104" i="6"/>
  <c r="M105" i="6"/>
  <c r="N105" i="6"/>
  <c r="O105" i="6"/>
  <c r="M106" i="6"/>
  <c r="N106" i="6"/>
  <c r="O106" i="6"/>
  <c r="M107" i="6"/>
  <c r="N107" i="6"/>
  <c r="O107" i="6"/>
  <c r="M108" i="6"/>
  <c r="N108" i="6"/>
  <c r="O108" i="6"/>
  <c r="M109" i="6"/>
  <c r="N109" i="6"/>
  <c r="O109" i="6"/>
  <c r="M110" i="6"/>
  <c r="N110" i="6"/>
  <c r="O110" i="6"/>
  <c r="M111" i="6"/>
  <c r="N111" i="6"/>
  <c r="O111" i="6"/>
  <c r="M112" i="6"/>
  <c r="N112" i="6"/>
  <c r="O112" i="6"/>
  <c r="M113" i="6"/>
  <c r="N113" i="6"/>
  <c r="O113" i="6"/>
  <c r="M114" i="6"/>
  <c r="N114" i="6"/>
  <c r="O114" i="6"/>
  <c r="M115" i="6"/>
  <c r="N115" i="6"/>
  <c r="O115" i="6"/>
  <c r="M116" i="6"/>
  <c r="N116" i="6"/>
  <c r="O116" i="6"/>
  <c r="M117" i="6"/>
  <c r="N117" i="6"/>
  <c r="O117" i="6"/>
  <c r="M118" i="6"/>
  <c r="N118" i="6"/>
  <c r="O118" i="6"/>
  <c r="M119" i="6"/>
  <c r="N119" i="6"/>
  <c r="O119" i="6"/>
  <c r="M120" i="6"/>
  <c r="N120" i="6"/>
  <c r="O120" i="6"/>
  <c r="M121" i="6"/>
  <c r="N121" i="6"/>
  <c r="O121" i="6"/>
  <c r="M122" i="6"/>
  <c r="N122" i="6"/>
  <c r="O122" i="6"/>
  <c r="M123" i="6"/>
  <c r="N123" i="6"/>
  <c r="O123" i="6"/>
  <c r="M124" i="6"/>
  <c r="N124" i="6"/>
  <c r="O124" i="6"/>
  <c r="M125" i="6"/>
  <c r="N125" i="6"/>
  <c r="O125" i="6"/>
  <c r="M126" i="6"/>
  <c r="N126" i="6"/>
  <c r="O126" i="6"/>
  <c r="M127" i="6"/>
  <c r="N127" i="6"/>
  <c r="O127" i="6"/>
  <c r="M128" i="6"/>
  <c r="N128" i="6"/>
  <c r="O128" i="6"/>
  <c r="M129" i="6"/>
  <c r="N129" i="6"/>
  <c r="O129" i="6"/>
  <c r="M130" i="6"/>
  <c r="N130" i="6"/>
  <c r="O130" i="6"/>
  <c r="M131" i="6"/>
  <c r="N131" i="6"/>
  <c r="O131" i="6"/>
  <c r="M132" i="6"/>
  <c r="N132" i="6"/>
  <c r="O132" i="6"/>
  <c r="M133" i="6"/>
  <c r="N133" i="6"/>
  <c r="O133" i="6"/>
  <c r="M134" i="6"/>
  <c r="N134" i="6"/>
  <c r="O134" i="6"/>
  <c r="M135" i="6"/>
  <c r="N135" i="6"/>
  <c r="O135" i="6"/>
  <c r="M136" i="6"/>
  <c r="N136" i="6"/>
  <c r="O136" i="6"/>
  <c r="M137" i="6"/>
  <c r="N137" i="6"/>
  <c r="O137" i="6"/>
  <c r="M138" i="6"/>
  <c r="N138" i="6"/>
  <c r="O138" i="6"/>
  <c r="M139" i="6"/>
  <c r="N139" i="6"/>
  <c r="O139" i="6"/>
  <c r="M140" i="6"/>
  <c r="N140" i="6"/>
  <c r="O140" i="6"/>
  <c r="M141" i="6"/>
  <c r="N141" i="6"/>
  <c r="O141" i="6"/>
  <c r="M142" i="6"/>
  <c r="N142" i="6"/>
  <c r="O142" i="6"/>
  <c r="M143" i="6"/>
  <c r="N143" i="6"/>
  <c r="O143" i="6"/>
  <c r="M144" i="6"/>
  <c r="N144" i="6"/>
  <c r="O144" i="6"/>
  <c r="M145" i="6"/>
  <c r="N145" i="6"/>
  <c r="O145" i="6"/>
  <c r="M146" i="6"/>
  <c r="N146" i="6"/>
  <c r="O146" i="6"/>
  <c r="M147" i="6"/>
  <c r="N147" i="6"/>
  <c r="O147" i="6"/>
  <c r="M148" i="6"/>
  <c r="N148" i="6"/>
  <c r="O148" i="6"/>
  <c r="M149" i="6"/>
  <c r="N149" i="6"/>
  <c r="O149" i="6"/>
  <c r="M150" i="6"/>
  <c r="N150" i="6"/>
  <c r="O150" i="6"/>
  <c r="M151" i="6"/>
  <c r="N151" i="6"/>
  <c r="O151" i="6"/>
  <c r="M152" i="6"/>
  <c r="N152" i="6"/>
  <c r="O152" i="6"/>
  <c r="M153" i="6"/>
  <c r="N153" i="6"/>
  <c r="O153" i="6"/>
  <c r="M154" i="6"/>
  <c r="N154" i="6"/>
  <c r="O154" i="6"/>
  <c r="M155" i="6"/>
  <c r="N155" i="6"/>
  <c r="O155" i="6"/>
  <c r="M156" i="6"/>
  <c r="N156" i="6"/>
  <c r="O156" i="6"/>
  <c r="M157" i="6"/>
  <c r="N157" i="6"/>
  <c r="O157" i="6"/>
  <c r="M158" i="6"/>
  <c r="N158" i="6"/>
  <c r="O158" i="6"/>
  <c r="M159" i="6"/>
  <c r="N159" i="6"/>
  <c r="O159" i="6"/>
  <c r="M160" i="6"/>
  <c r="N160" i="6"/>
  <c r="O160" i="6"/>
  <c r="M161" i="6"/>
  <c r="N161" i="6"/>
  <c r="O161" i="6"/>
  <c r="M162" i="6"/>
  <c r="N162" i="6"/>
  <c r="O162" i="6"/>
  <c r="M163" i="6"/>
  <c r="N163" i="6"/>
  <c r="O163" i="6"/>
  <c r="M164" i="6"/>
  <c r="N164" i="6"/>
  <c r="O164" i="6"/>
  <c r="M165" i="6"/>
  <c r="N165" i="6"/>
  <c r="O165" i="6"/>
  <c r="M166" i="6"/>
  <c r="N166" i="6"/>
  <c r="O166" i="6"/>
  <c r="M167" i="6"/>
  <c r="N167" i="6"/>
  <c r="O167" i="6"/>
  <c r="M168" i="6"/>
  <c r="N168" i="6"/>
  <c r="O168" i="6"/>
  <c r="M169" i="6"/>
  <c r="N169" i="6"/>
  <c r="O169" i="6"/>
  <c r="M170" i="6"/>
  <c r="N170" i="6"/>
  <c r="O170" i="6"/>
  <c r="M171" i="6"/>
  <c r="N171" i="6"/>
  <c r="O171" i="6"/>
  <c r="M172" i="6"/>
  <c r="N172" i="6"/>
  <c r="O172" i="6"/>
  <c r="M173" i="6"/>
  <c r="N173" i="6"/>
  <c r="O173" i="6"/>
  <c r="M174" i="6"/>
  <c r="N174" i="6"/>
  <c r="O174" i="6"/>
  <c r="M175" i="6"/>
  <c r="N175" i="6"/>
  <c r="O175" i="6"/>
  <c r="M176" i="6"/>
  <c r="N176" i="6"/>
  <c r="O176" i="6"/>
  <c r="M177" i="6"/>
  <c r="N177" i="6"/>
  <c r="O177" i="6"/>
  <c r="M178" i="6"/>
  <c r="N178" i="6"/>
  <c r="O178" i="6"/>
  <c r="M179" i="6"/>
  <c r="N179" i="6"/>
  <c r="O179" i="6"/>
  <c r="M180" i="6"/>
  <c r="N180" i="6"/>
  <c r="O180" i="6"/>
  <c r="M181" i="6"/>
  <c r="N181" i="6"/>
  <c r="O181" i="6"/>
  <c r="M182" i="6"/>
  <c r="N182" i="6"/>
  <c r="O182" i="6"/>
  <c r="M183" i="6"/>
  <c r="N183" i="6"/>
  <c r="O183" i="6"/>
  <c r="M184" i="6"/>
  <c r="N184" i="6"/>
  <c r="O184" i="6"/>
  <c r="M185" i="6"/>
  <c r="N185" i="6"/>
  <c r="O185" i="6"/>
  <c r="M186" i="6"/>
  <c r="N186" i="6"/>
  <c r="O186" i="6"/>
  <c r="M187" i="6"/>
  <c r="N187" i="6"/>
  <c r="O187" i="6"/>
  <c r="M188" i="6"/>
  <c r="N188" i="6"/>
  <c r="O188" i="6"/>
  <c r="M189" i="6"/>
  <c r="N189" i="6"/>
  <c r="O189" i="6"/>
  <c r="M190" i="6"/>
  <c r="N190" i="6"/>
  <c r="O190" i="6"/>
  <c r="M191" i="6"/>
  <c r="N191" i="6"/>
  <c r="O191" i="6"/>
  <c r="M192" i="6"/>
  <c r="N192" i="6"/>
  <c r="O192" i="6"/>
  <c r="M193" i="6"/>
  <c r="N193" i="6"/>
  <c r="O193" i="6"/>
  <c r="M194" i="6"/>
  <c r="N194" i="6"/>
  <c r="O194" i="6"/>
  <c r="M195" i="6"/>
  <c r="N195" i="6"/>
  <c r="O195" i="6"/>
  <c r="M196" i="6"/>
  <c r="N196" i="6"/>
  <c r="O196" i="6"/>
  <c r="M197" i="6"/>
  <c r="N197" i="6"/>
  <c r="O197" i="6"/>
  <c r="M198" i="6"/>
  <c r="N198" i="6"/>
  <c r="O198" i="6"/>
  <c r="M199" i="6"/>
  <c r="N199" i="6"/>
  <c r="O199" i="6"/>
  <c r="M200" i="6"/>
  <c r="N200" i="6"/>
  <c r="O200" i="6"/>
  <c r="M201" i="6"/>
  <c r="N201" i="6"/>
  <c r="O201" i="6"/>
  <c r="M202" i="6"/>
  <c r="N202" i="6"/>
  <c r="O202" i="6"/>
  <c r="M203" i="6"/>
  <c r="N203" i="6"/>
  <c r="O203" i="6"/>
  <c r="M204" i="6"/>
  <c r="N204" i="6"/>
  <c r="O204" i="6"/>
  <c r="M205" i="6"/>
  <c r="N205" i="6"/>
  <c r="O205" i="6"/>
  <c r="M206" i="6"/>
  <c r="N206" i="6"/>
  <c r="O206" i="6"/>
  <c r="M207" i="6"/>
  <c r="N207" i="6"/>
  <c r="O207" i="6"/>
  <c r="M208" i="6"/>
  <c r="N208" i="6"/>
  <c r="O208" i="6"/>
  <c r="M209" i="6"/>
  <c r="N209" i="6"/>
  <c r="O209" i="6"/>
  <c r="M210" i="6"/>
  <c r="N210" i="6"/>
  <c r="O210" i="6"/>
  <c r="M211" i="6"/>
  <c r="N211" i="6"/>
  <c r="O211" i="6"/>
  <c r="M212" i="6"/>
  <c r="N212" i="6"/>
  <c r="O212" i="6"/>
  <c r="M213" i="6"/>
  <c r="N213" i="6"/>
  <c r="O213" i="6"/>
  <c r="M214" i="6"/>
  <c r="N214" i="6"/>
  <c r="O214" i="6"/>
  <c r="M215" i="6"/>
  <c r="N215" i="6"/>
  <c r="O215" i="6"/>
  <c r="M216" i="6"/>
  <c r="N216" i="6"/>
  <c r="O216" i="6"/>
  <c r="M217" i="6"/>
  <c r="N217" i="6"/>
  <c r="O217" i="6"/>
  <c r="M218" i="6"/>
  <c r="N218" i="6"/>
  <c r="O218" i="6"/>
  <c r="M219" i="6"/>
  <c r="N219" i="6"/>
  <c r="O219" i="6"/>
  <c r="M220" i="6"/>
  <c r="N220" i="6"/>
  <c r="O220" i="6"/>
  <c r="M221" i="6"/>
  <c r="N221" i="6"/>
  <c r="O221" i="6"/>
  <c r="M222" i="6"/>
  <c r="N222" i="6"/>
  <c r="O222" i="6"/>
  <c r="M223" i="6"/>
  <c r="N223" i="6"/>
  <c r="O223" i="6"/>
  <c r="M224" i="6"/>
  <c r="N224" i="6"/>
  <c r="O224" i="6"/>
  <c r="M225" i="6"/>
  <c r="N225" i="6"/>
  <c r="O225" i="6"/>
  <c r="M226" i="6"/>
  <c r="N226" i="6"/>
  <c r="O226" i="6"/>
  <c r="M227" i="6"/>
  <c r="N227" i="6"/>
  <c r="O227" i="6"/>
  <c r="M228" i="6"/>
  <c r="N228" i="6"/>
  <c r="O228" i="6"/>
  <c r="M229" i="6"/>
  <c r="N229" i="6"/>
  <c r="O229" i="6"/>
  <c r="M230" i="6"/>
  <c r="N230" i="6"/>
  <c r="O230" i="6"/>
  <c r="M231" i="6"/>
  <c r="N231" i="6"/>
  <c r="O231" i="6"/>
  <c r="M232" i="6"/>
  <c r="N232" i="6"/>
  <c r="O232" i="6"/>
  <c r="M233" i="6"/>
  <c r="N233" i="6"/>
  <c r="O233" i="6"/>
  <c r="M234" i="6"/>
  <c r="N234" i="6"/>
  <c r="O234" i="6"/>
  <c r="M235" i="6"/>
  <c r="N235" i="6"/>
  <c r="O235" i="6"/>
  <c r="M236" i="6"/>
  <c r="N236" i="6"/>
  <c r="O236" i="6"/>
  <c r="M237" i="6"/>
  <c r="N237" i="6"/>
  <c r="O237" i="6"/>
  <c r="M238" i="6"/>
  <c r="N238" i="6"/>
  <c r="O238" i="6"/>
  <c r="M239" i="6"/>
  <c r="N239" i="6"/>
  <c r="O239" i="6"/>
  <c r="M240" i="6"/>
  <c r="N240" i="6"/>
  <c r="O240" i="6"/>
  <c r="M241" i="6"/>
  <c r="N241" i="6"/>
  <c r="O241" i="6"/>
  <c r="M242" i="6"/>
  <c r="N242" i="6"/>
  <c r="O242" i="6"/>
  <c r="M243" i="6"/>
  <c r="N243" i="6"/>
  <c r="O243" i="6"/>
  <c r="M244" i="6"/>
  <c r="N244" i="6"/>
  <c r="O244" i="6"/>
  <c r="M245" i="6"/>
  <c r="N245" i="6"/>
  <c r="O245" i="6"/>
  <c r="M246" i="6"/>
  <c r="N246" i="6"/>
  <c r="O246" i="6"/>
  <c r="M247" i="6"/>
  <c r="N247" i="6"/>
  <c r="O247" i="6"/>
  <c r="M248" i="6"/>
  <c r="N248" i="6"/>
  <c r="O248" i="6"/>
  <c r="M249" i="6"/>
  <c r="N249" i="6"/>
  <c r="O249" i="6"/>
  <c r="M250" i="6"/>
  <c r="N250" i="6"/>
  <c r="O250" i="6"/>
  <c r="M251" i="6"/>
  <c r="N251" i="6"/>
  <c r="O251" i="6"/>
  <c r="M252" i="6"/>
  <c r="N252" i="6"/>
  <c r="O252" i="6"/>
  <c r="M253" i="6"/>
  <c r="N253" i="6"/>
  <c r="O253" i="6"/>
  <c r="M254" i="6"/>
  <c r="N254" i="6"/>
  <c r="O254" i="6"/>
  <c r="M255" i="6"/>
  <c r="N255" i="6"/>
  <c r="O255" i="6"/>
  <c r="M256" i="6"/>
  <c r="N256" i="6"/>
  <c r="O256" i="6"/>
  <c r="M257" i="6"/>
  <c r="N257" i="6"/>
  <c r="O257" i="6"/>
  <c r="M258" i="6"/>
  <c r="N258" i="6"/>
  <c r="O258" i="6"/>
  <c r="M259" i="6"/>
  <c r="N259" i="6"/>
  <c r="O259" i="6"/>
  <c r="M260" i="6"/>
  <c r="N260" i="6"/>
  <c r="O260" i="6"/>
  <c r="M261" i="6"/>
  <c r="N261" i="6"/>
  <c r="O261" i="6"/>
  <c r="M262" i="6"/>
  <c r="N262" i="6"/>
  <c r="O262" i="6"/>
  <c r="M263" i="6"/>
  <c r="N263" i="6"/>
  <c r="O263" i="6"/>
  <c r="M264" i="6"/>
  <c r="N264" i="6"/>
  <c r="O264" i="6"/>
  <c r="M265" i="6"/>
  <c r="N265" i="6"/>
  <c r="O265" i="6"/>
  <c r="M266" i="6"/>
  <c r="N266" i="6"/>
  <c r="O266" i="6"/>
  <c r="M267" i="6"/>
  <c r="N267" i="6"/>
  <c r="O267" i="6"/>
  <c r="M268" i="6"/>
  <c r="N268" i="6"/>
  <c r="O268" i="6"/>
  <c r="M269" i="6"/>
  <c r="N269" i="6"/>
  <c r="O269" i="6"/>
  <c r="M270" i="6"/>
  <c r="N270" i="6"/>
  <c r="O270" i="6"/>
  <c r="M271" i="6"/>
  <c r="N271" i="6"/>
  <c r="O271" i="6"/>
  <c r="M272" i="6"/>
  <c r="N272" i="6"/>
  <c r="O272" i="6"/>
  <c r="M273" i="6"/>
  <c r="N273" i="6"/>
  <c r="O273" i="6"/>
  <c r="M274" i="6"/>
  <c r="N274" i="6"/>
  <c r="O274" i="6"/>
  <c r="M275" i="6"/>
  <c r="N275" i="6"/>
  <c r="O275" i="6"/>
  <c r="M276" i="6"/>
  <c r="N276" i="6"/>
  <c r="O276" i="6"/>
  <c r="M277" i="6"/>
  <c r="N277" i="6"/>
  <c r="O277" i="6"/>
  <c r="M278" i="6"/>
  <c r="N278" i="6"/>
  <c r="O278" i="6"/>
  <c r="M279" i="6"/>
  <c r="N279" i="6"/>
  <c r="O279" i="6"/>
  <c r="M280" i="6"/>
  <c r="N280" i="6"/>
  <c r="O280" i="6"/>
  <c r="M281" i="6"/>
  <c r="N281" i="6"/>
  <c r="O281" i="6"/>
  <c r="M282" i="6"/>
  <c r="N282" i="6"/>
  <c r="O282" i="6"/>
  <c r="M283" i="6"/>
  <c r="N283" i="6"/>
  <c r="O283" i="6"/>
  <c r="M284" i="6"/>
  <c r="N284" i="6"/>
  <c r="O284" i="6"/>
  <c r="M285" i="6"/>
  <c r="N285" i="6"/>
  <c r="O285" i="6"/>
  <c r="M286" i="6"/>
  <c r="N286" i="6"/>
  <c r="O286" i="6"/>
  <c r="M287" i="6"/>
  <c r="N287" i="6"/>
  <c r="O287" i="6"/>
  <c r="M288" i="6"/>
  <c r="N288" i="6"/>
  <c r="O288" i="6"/>
  <c r="M289" i="6"/>
  <c r="N289" i="6"/>
  <c r="O289" i="6"/>
  <c r="M290" i="6"/>
  <c r="N290" i="6"/>
  <c r="O290" i="6"/>
  <c r="M291" i="6"/>
  <c r="N291" i="6"/>
  <c r="O291" i="6"/>
  <c r="M292" i="6"/>
  <c r="N292" i="6"/>
  <c r="O292" i="6"/>
  <c r="M293" i="6"/>
  <c r="N293" i="6"/>
  <c r="O293" i="6"/>
  <c r="M294" i="6"/>
  <c r="N294" i="6"/>
  <c r="O294" i="6"/>
  <c r="M295" i="6"/>
  <c r="N295" i="6"/>
  <c r="O295" i="6"/>
  <c r="M296" i="6"/>
  <c r="N296" i="6"/>
  <c r="O296" i="6"/>
  <c r="M297" i="6"/>
  <c r="N297" i="6"/>
  <c r="O297" i="6"/>
  <c r="M298" i="6"/>
  <c r="N298" i="6"/>
  <c r="O298" i="6"/>
  <c r="M299" i="6"/>
  <c r="N299" i="6"/>
  <c r="O299" i="6"/>
  <c r="M300" i="6"/>
  <c r="N300" i="6"/>
  <c r="O300" i="6"/>
  <c r="M301" i="6"/>
  <c r="N301" i="6"/>
  <c r="O301" i="6"/>
  <c r="M302" i="6"/>
  <c r="N302" i="6"/>
  <c r="O302" i="6"/>
  <c r="M303" i="6"/>
  <c r="N303" i="6"/>
  <c r="O303" i="6"/>
  <c r="M304" i="6"/>
  <c r="N304" i="6"/>
  <c r="O304" i="6"/>
  <c r="M305" i="6"/>
  <c r="N305" i="6"/>
  <c r="O305" i="6"/>
  <c r="M306" i="6"/>
  <c r="N306" i="6"/>
  <c r="O306" i="6"/>
  <c r="M307" i="6"/>
  <c r="N307" i="6"/>
  <c r="O307" i="6"/>
  <c r="M308" i="6"/>
  <c r="N308" i="6"/>
  <c r="O308" i="6"/>
  <c r="M309" i="6"/>
  <c r="N309" i="6"/>
  <c r="O309" i="6"/>
  <c r="M310" i="6"/>
  <c r="N310" i="6"/>
  <c r="O310" i="6"/>
  <c r="M311" i="6"/>
  <c r="N311" i="6"/>
  <c r="O311" i="6"/>
  <c r="M312" i="6"/>
  <c r="N312" i="6"/>
  <c r="O312" i="6"/>
  <c r="M313" i="6"/>
  <c r="N313" i="6"/>
  <c r="O313" i="6"/>
  <c r="M314" i="6"/>
  <c r="N314" i="6"/>
  <c r="O314" i="6"/>
  <c r="M315" i="6"/>
  <c r="N315" i="6"/>
  <c r="O315" i="6"/>
  <c r="M316" i="6"/>
  <c r="N316" i="6"/>
  <c r="O316" i="6"/>
  <c r="M317" i="6"/>
  <c r="N317" i="6"/>
  <c r="O317" i="6"/>
  <c r="M318" i="6"/>
  <c r="N318" i="6"/>
  <c r="O318" i="6"/>
  <c r="M319" i="6"/>
  <c r="N319" i="6"/>
  <c r="O319" i="6"/>
  <c r="M320" i="6"/>
  <c r="N320" i="6"/>
  <c r="O320" i="6"/>
  <c r="M321" i="6"/>
  <c r="N321" i="6"/>
  <c r="O321" i="6"/>
  <c r="M322" i="6"/>
  <c r="N322" i="6"/>
  <c r="O322" i="6"/>
  <c r="M323" i="6"/>
  <c r="N323" i="6"/>
  <c r="O323" i="6"/>
  <c r="M324" i="6"/>
  <c r="N324" i="6"/>
  <c r="O324" i="6"/>
  <c r="M325" i="6"/>
  <c r="N325" i="6"/>
  <c r="O325" i="6"/>
  <c r="M326" i="6"/>
  <c r="N326" i="6"/>
  <c r="O326" i="6"/>
  <c r="M327" i="6"/>
  <c r="N327" i="6"/>
  <c r="O327" i="6"/>
  <c r="M328" i="6"/>
  <c r="N328" i="6"/>
  <c r="O328" i="6"/>
  <c r="M329" i="6"/>
  <c r="N329" i="6"/>
  <c r="O329" i="6"/>
  <c r="M330" i="6"/>
  <c r="N330" i="6"/>
  <c r="O330" i="6"/>
  <c r="M331" i="6"/>
  <c r="N331" i="6"/>
  <c r="O331" i="6"/>
  <c r="M332" i="6"/>
  <c r="N332" i="6"/>
  <c r="O332" i="6"/>
  <c r="M333" i="6"/>
  <c r="N333" i="6"/>
  <c r="O333" i="6"/>
  <c r="M334" i="6"/>
  <c r="N334" i="6"/>
  <c r="O334" i="6"/>
  <c r="M335" i="6"/>
  <c r="N335" i="6"/>
  <c r="O335" i="6"/>
  <c r="M336" i="6"/>
  <c r="N336" i="6"/>
  <c r="O336" i="6"/>
  <c r="M337" i="6"/>
  <c r="N337" i="6"/>
  <c r="O337" i="6"/>
  <c r="M338" i="6"/>
  <c r="N338" i="6"/>
  <c r="O338" i="6"/>
  <c r="M339" i="6"/>
  <c r="N339" i="6"/>
  <c r="O339" i="6"/>
  <c r="M340" i="6"/>
  <c r="N340" i="6"/>
  <c r="O340" i="6"/>
  <c r="M341" i="6"/>
  <c r="N341" i="6"/>
  <c r="O341" i="6"/>
  <c r="M342" i="6"/>
  <c r="N342" i="6"/>
  <c r="O342" i="6"/>
  <c r="M343" i="6"/>
  <c r="N343" i="6"/>
  <c r="O343" i="6"/>
  <c r="M344" i="6"/>
  <c r="N344" i="6"/>
  <c r="O344" i="6"/>
  <c r="M345" i="6"/>
  <c r="N345" i="6"/>
  <c r="O345" i="6"/>
  <c r="M346" i="6"/>
  <c r="N346" i="6"/>
  <c r="O346" i="6"/>
  <c r="M347" i="6"/>
  <c r="N347" i="6"/>
  <c r="O347" i="6"/>
  <c r="M348" i="6"/>
  <c r="N348" i="6"/>
  <c r="O348" i="6"/>
  <c r="M349" i="6"/>
  <c r="N349" i="6"/>
  <c r="O349" i="6"/>
  <c r="M350" i="6"/>
  <c r="N350" i="6"/>
  <c r="O350" i="6"/>
  <c r="M351" i="6"/>
  <c r="N351" i="6"/>
  <c r="O351" i="6"/>
  <c r="M352" i="6"/>
  <c r="N352" i="6"/>
  <c r="O352" i="6"/>
  <c r="M353" i="6"/>
  <c r="N353" i="6"/>
  <c r="O353" i="6"/>
  <c r="M354" i="6"/>
  <c r="N354" i="6"/>
  <c r="O354" i="6"/>
  <c r="M355" i="6"/>
  <c r="N355" i="6"/>
  <c r="O355" i="6"/>
  <c r="M356" i="6"/>
  <c r="N356" i="6"/>
  <c r="O356" i="6"/>
  <c r="M357" i="6"/>
  <c r="N357" i="6"/>
  <c r="O357" i="6"/>
  <c r="M358" i="6"/>
  <c r="N358" i="6"/>
  <c r="O358" i="6"/>
  <c r="M359" i="6"/>
  <c r="N359" i="6"/>
  <c r="O359" i="6"/>
  <c r="M360" i="6"/>
  <c r="N360" i="6"/>
  <c r="O360" i="6"/>
  <c r="M361" i="6"/>
  <c r="N361" i="6"/>
  <c r="O361" i="6"/>
  <c r="M362" i="6"/>
  <c r="N362" i="6"/>
  <c r="O362" i="6"/>
  <c r="M363" i="6"/>
  <c r="N363" i="6"/>
  <c r="O363" i="6"/>
  <c r="M364" i="6"/>
  <c r="N364" i="6"/>
  <c r="O364" i="6"/>
  <c r="M365" i="6"/>
  <c r="N365" i="6"/>
  <c r="O365" i="6"/>
  <c r="M366" i="6"/>
  <c r="N366" i="6"/>
  <c r="O366" i="6"/>
  <c r="M367" i="6"/>
  <c r="N367" i="6"/>
  <c r="O367" i="6"/>
  <c r="M368" i="6"/>
  <c r="N368" i="6"/>
  <c r="O368" i="6"/>
  <c r="M369" i="6"/>
  <c r="N369" i="6"/>
  <c r="O369" i="6"/>
  <c r="M370" i="6"/>
  <c r="N370" i="6"/>
  <c r="O370" i="6"/>
  <c r="M371" i="6"/>
  <c r="N371" i="6"/>
  <c r="O371" i="6"/>
  <c r="M372" i="6"/>
  <c r="N372" i="6"/>
  <c r="O372" i="6"/>
  <c r="M373" i="6"/>
  <c r="N373" i="6"/>
  <c r="O373" i="6"/>
  <c r="M374" i="6"/>
  <c r="N374" i="6"/>
  <c r="O374" i="6"/>
  <c r="M375" i="6"/>
  <c r="N375" i="6"/>
  <c r="O375" i="6"/>
  <c r="M376" i="6"/>
  <c r="N376" i="6"/>
  <c r="O376" i="6"/>
  <c r="M377" i="6"/>
  <c r="N377" i="6"/>
  <c r="O377" i="6"/>
  <c r="M378" i="6"/>
  <c r="N378" i="6"/>
  <c r="O378" i="6"/>
  <c r="M379" i="6"/>
  <c r="N379" i="6"/>
  <c r="O379" i="6"/>
  <c r="M380" i="6"/>
  <c r="N380" i="6"/>
  <c r="O380" i="6"/>
  <c r="M381" i="6"/>
  <c r="N381" i="6"/>
  <c r="O381" i="6"/>
  <c r="M382" i="6"/>
  <c r="N382" i="6"/>
  <c r="O382" i="6"/>
  <c r="M383" i="6"/>
  <c r="N383" i="6"/>
  <c r="O383" i="6"/>
  <c r="M384" i="6"/>
  <c r="N384" i="6"/>
  <c r="O384" i="6"/>
  <c r="M385" i="6"/>
  <c r="N385" i="6"/>
  <c r="O385" i="6"/>
  <c r="M386" i="6"/>
  <c r="N386" i="6"/>
  <c r="O386" i="6"/>
  <c r="M387" i="6"/>
  <c r="N387" i="6"/>
  <c r="O387" i="6"/>
  <c r="M388" i="6"/>
  <c r="N388" i="6"/>
  <c r="O388" i="6"/>
  <c r="M389" i="6"/>
  <c r="N389" i="6"/>
  <c r="O389" i="6"/>
  <c r="M390" i="6"/>
  <c r="N390" i="6"/>
  <c r="O390" i="6"/>
  <c r="M391" i="6"/>
  <c r="N391" i="6"/>
  <c r="O391" i="6"/>
  <c r="M392" i="6"/>
  <c r="N392" i="6"/>
  <c r="O392" i="6"/>
  <c r="M393" i="6"/>
  <c r="N393" i="6"/>
  <c r="O393" i="6"/>
  <c r="M394" i="6"/>
  <c r="N394" i="6"/>
  <c r="O394" i="6"/>
  <c r="M395" i="6"/>
  <c r="N395" i="6"/>
  <c r="O395" i="6"/>
  <c r="M396" i="6"/>
  <c r="N396" i="6"/>
  <c r="O396" i="6"/>
  <c r="M397" i="6"/>
  <c r="N397" i="6"/>
  <c r="O397" i="6"/>
  <c r="M398" i="6"/>
  <c r="N398" i="6"/>
  <c r="O398" i="6"/>
  <c r="M399" i="6"/>
  <c r="N399" i="6"/>
  <c r="O399" i="6"/>
  <c r="M400" i="6"/>
  <c r="N400" i="6"/>
  <c r="O400" i="6"/>
  <c r="M401" i="6"/>
  <c r="N401" i="6"/>
  <c r="O401" i="6"/>
  <c r="M402" i="6"/>
  <c r="N402" i="6"/>
  <c r="O402" i="6"/>
  <c r="M403" i="6"/>
  <c r="N403" i="6"/>
  <c r="O403" i="6"/>
  <c r="M404" i="6"/>
  <c r="N404" i="6"/>
  <c r="O404" i="6"/>
  <c r="M405" i="6"/>
  <c r="N405" i="6"/>
  <c r="O405" i="6"/>
  <c r="M406" i="6"/>
  <c r="N406" i="6"/>
  <c r="O406" i="6"/>
  <c r="M407" i="6"/>
  <c r="N407" i="6"/>
  <c r="O407" i="6"/>
  <c r="M408" i="6"/>
  <c r="N408" i="6"/>
  <c r="O408" i="6"/>
  <c r="M409" i="6"/>
  <c r="N409" i="6"/>
  <c r="O409" i="6"/>
  <c r="M410" i="6"/>
  <c r="N410" i="6"/>
  <c r="O410" i="6"/>
  <c r="M411" i="6"/>
  <c r="N411" i="6"/>
  <c r="O411" i="6"/>
  <c r="M412" i="6"/>
  <c r="N412" i="6"/>
  <c r="O412" i="6"/>
  <c r="M413" i="6"/>
  <c r="N413" i="6"/>
  <c r="O413" i="6"/>
  <c r="M414" i="6"/>
  <c r="N414" i="6"/>
  <c r="O414" i="6"/>
  <c r="M415" i="6"/>
  <c r="N415" i="6"/>
  <c r="O415" i="6"/>
  <c r="M416" i="6"/>
  <c r="N416" i="6"/>
  <c r="O416" i="6"/>
  <c r="M417" i="6"/>
  <c r="N417" i="6"/>
  <c r="O417" i="6"/>
  <c r="M418" i="6"/>
  <c r="N418" i="6"/>
  <c r="O418" i="6"/>
  <c r="M419" i="6"/>
  <c r="N419" i="6"/>
  <c r="O419" i="6"/>
  <c r="M420" i="6"/>
  <c r="N420" i="6"/>
  <c r="O420" i="6"/>
  <c r="M421" i="6"/>
  <c r="N421" i="6"/>
  <c r="O421" i="6"/>
  <c r="M422" i="6"/>
  <c r="N422" i="6"/>
  <c r="O422" i="6"/>
  <c r="M423" i="6"/>
  <c r="N423" i="6"/>
  <c r="O423" i="6"/>
  <c r="M424" i="6"/>
  <c r="N424" i="6"/>
  <c r="O424" i="6"/>
  <c r="M425" i="6"/>
  <c r="N425" i="6"/>
  <c r="O425" i="6"/>
  <c r="M426" i="6"/>
  <c r="N426" i="6"/>
  <c r="O426" i="6"/>
  <c r="M427" i="6"/>
  <c r="N427" i="6"/>
  <c r="O427" i="6"/>
  <c r="M428" i="6"/>
  <c r="N428" i="6"/>
  <c r="O428" i="6"/>
  <c r="M429" i="6"/>
  <c r="N429" i="6"/>
  <c r="O429" i="6"/>
  <c r="M430" i="6"/>
  <c r="N430" i="6"/>
  <c r="O430" i="6"/>
  <c r="M431" i="6"/>
  <c r="N431" i="6"/>
  <c r="O431" i="6"/>
  <c r="M432" i="6"/>
  <c r="N432" i="6"/>
  <c r="O432" i="6"/>
  <c r="M433" i="6"/>
  <c r="N433" i="6"/>
  <c r="O433" i="6"/>
  <c r="M434" i="6"/>
  <c r="N434" i="6"/>
  <c r="O434" i="6"/>
  <c r="M435" i="6"/>
  <c r="N435" i="6"/>
  <c r="O435" i="6"/>
  <c r="M436" i="6"/>
  <c r="N436" i="6"/>
  <c r="O436" i="6"/>
  <c r="M437" i="6"/>
  <c r="N437" i="6"/>
  <c r="O437" i="6"/>
  <c r="M438" i="6"/>
  <c r="N438" i="6"/>
  <c r="O438" i="6"/>
  <c r="M439" i="6"/>
  <c r="N439" i="6"/>
  <c r="O439" i="6"/>
  <c r="M440" i="6"/>
  <c r="N440" i="6"/>
  <c r="O440" i="6"/>
  <c r="M441" i="6"/>
  <c r="N441" i="6"/>
  <c r="O441" i="6"/>
  <c r="M442" i="6"/>
  <c r="N442" i="6"/>
  <c r="O442" i="6"/>
  <c r="M443" i="6"/>
  <c r="N443" i="6"/>
  <c r="O443" i="6"/>
  <c r="M444" i="6"/>
  <c r="N444" i="6"/>
  <c r="O444" i="6"/>
  <c r="M445" i="6"/>
  <c r="N445" i="6"/>
  <c r="O445" i="6"/>
  <c r="M446" i="6"/>
  <c r="N446" i="6"/>
  <c r="O446" i="6"/>
  <c r="M447" i="6"/>
  <c r="N447" i="6"/>
  <c r="O447" i="6"/>
  <c r="M448" i="6"/>
  <c r="N448" i="6"/>
  <c r="O448" i="6"/>
  <c r="M449" i="6"/>
  <c r="N449" i="6"/>
  <c r="O449" i="6"/>
  <c r="M450" i="6"/>
  <c r="N450" i="6"/>
  <c r="O450" i="6"/>
  <c r="M451" i="6"/>
  <c r="N451" i="6"/>
  <c r="O451" i="6"/>
  <c r="M452" i="6"/>
  <c r="N452" i="6"/>
  <c r="O452" i="6"/>
  <c r="M453" i="6"/>
  <c r="N453" i="6"/>
  <c r="O453" i="6"/>
  <c r="M454" i="6"/>
  <c r="N454" i="6"/>
  <c r="O454" i="6"/>
  <c r="M455" i="6"/>
  <c r="N455" i="6"/>
  <c r="O455" i="6"/>
  <c r="M456" i="6"/>
  <c r="N456" i="6"/>
  <c r="O456" i="6"/>
  <c r="M457" i="6"/>
  <c r="N457" i="6"/>
  <c r="O457" i="6"/>
  <c r="M458" i="6"/>
  <c r="N458" i="6"/>
  <c r="O458" i="6"/>
  <c r="M459" i="6"/>
  <c r="N459" i="6"/>
  <c r="O459" i="6"/>
  <c r="M460" i="6"/>
  <c r="N460" i="6"/>
  <c r="O460" i="6"/>
  <c r="M461" i="6"/>
  <c r="N461" i="6"/>
  <c r="O461" i="6"/>
  <c r="M462" i="6"/>
  <c r="N462" i="6"/>
  <c r="O462" i="6"/>
  <c r="M463" i="6"/>
  <c r="N463" i="6"/>
  <c r="O463" i="6"/>
  <c r="M464" i="6"/>
  <c r="N464" i="6"/>
  <c r="O464" i="6"/>
  <c r="M465" i="6"/>
  <c r="N465" i="6"/>
  <c r="O465" i="6"/>
  <c r="M466" i="6"/>
  <c r="N466" i="6"/>
  <c r="O466" i="6"/>
  <c r="M467" i="6"/>
  <c r="N467" i="6"/>
  <c r="O467" i="6"/>
  <c r="M468" i="6"/>
  <c r="N468" i="6"/>
  <c r="O468" i="6"/>
  <c r="M469" i="6"/>
  <c r="N469" i="6"/>
  <c r="O469" i="6"/>
  <c r="M470" i="6"/>
  <c r="N470" i="6"/>
  <c r="O470" i="6"/>
  <c r="M471" i="6"/>
  <c r="N471" i="6"/>
  <c r="O471" i="6"/>
  <c r="M472" i="6"/>
  <c r="N472" i="6"/>
  <c r="O472" i="6"/>
  <c r="M473" i="6"/>
  <c r="N473" i="6"/>
  <c r="O473" i="6"/>
  <c r="M474" i="6"/>
  <c r="N474" i="6"/>
  <c r="O474" i="6"/>
  <c r="M475" i="6"/>
  <c r="N475" i="6"/>
  <c r="O475" i="6"/>
  <c r="M476" i="6"/>
  <c r="N476" i="6"/>
  <c r="O476" i="6"/>
  <c r="M477" i="6"/>
  <c r="N477" i="6"/>
  <c r="O477" i="6"/>
  <c r="M478" i="6"/>
  <c r="N478" i="6"/>
  <c r="O478" i="6"/>
  <c r="M479" i="6"/>
  <c r="N479" i="6"/>
  <c r="O479" i="6"/>
  <c r="M480" i="6"/>
  <c r="N480" i="6"/>
  <c r="O480" i="6"/>
  <c r="M481" i="6"/>
  <c r="N481" i="6"/>
  <c r="O481" i="6"/>
  <c r="M482" i="6"/>
  <c r="N482" i="6"/>
  <c r="O482" i="6"/>
  <c r="M483" i="6"/>
  <c r="N483" i="6"/>
  <c r="O483" i="6"/>
  <c r="M484" i="6"/>
  <c r="N484" i="6"/>
  <c r="O484" i="6"/>
  <c r="M485" i="6"/>
  <c r="N485" i="6"/>
  <c r="O485" i="6"/>
  <c r="M486" i="6"/>
  <c r="N486" i="6"/>
  <c r="O486" i="6"/>
  <c r="M487" i="6"/>
  <c r="N487" i="6"/>
  <c r="O487" i="6"/>
  <c r="M488" i="6"/>
  <c r="N488" i="6"/>
  <c r="O488" i="6"/>
  <c r="M489" i="6"/>
  <c r="N489" i="6"/>
  <c r="O489" i="6"/>
  <c r="M490" i="6"/>
  <c r="N490" i="6"/>
  <c r="O490" i="6"/>
  <c r="M491" i="6"/>
  <c r="N491" i="6"/>
  <c r="O491" i="6"/>
  <c r="M492" i="6"/>
  <c r="N492" i="6"/>
  <c r="O492" i="6"/>
  <c r="M493" i="6"/>
  <c r="N493" i="6"/>
  <c r="O493" i="6"/>
  <c r="M494" i="6"/>
  <c r="N494" i="6"/>
  <c r="O494" i="6"/>
  <c r="M495" i="6"/>
  <c r="N495" i="6"/>
  <c r="O495" i="6"/>
  <c r="M496" i="6"/>
  <c r="N496" i="6"/>
  <c r="O496" i="6"/>
  <c r="M497" i="6"/>
  <c r="N497" i="6"/>
  <c r="O497" i="6"/>
  <c r="M498" i="6"/>
  <c r="N498" i="6"/>
  <c r="O498" i="6"/>
  <c r="M499" i="6"/>
  <c r="N499" i="6"/>
  <c r="O499" i="6"/>
  <c r="M500" i="6"/>
  <c r="N500" i="6"/>
  <c r="O500" i="6"/>
  <c r="M501" i="6"/>
  <c r="N501" i="6"/>
  <c r="O501" i="6"/>
  <c r="M502" i="6"/>
  <c r="N502" i="6"/>
  <c r="O502" i="6"/>
  <c r="M503" i="6"/>
  <c r="N503" i="6"/>
  <c r="O503" i="6"/>
  <c r="M504" i="6"/>
  <c r="N504" i="6"/>
  <c r="O504" i="6"/>
  <c r="M505" i="6"/>
  <c r="N505" i="6"/>
  <c r="O505" i="6"/>
  <c r="M506" i="6"/>
  <c r="N506" i="6"/>
  <c r="O506" i="6"/>
  <c r="M507" i="6"/>
  <c r="N507" i="6"/>
  <c r="O507" i="6"/>
  <c r="M508" i="6"/>
  <c r="N508" i="6"/>
  <c r="O508" i="6"/>
  <c r="M509" i="6"/>
  <c r="N509" i="6"/>
  <c r="O509" i="6"/>
  <c r="M510" i="6"/>
  <c r="N510" i="6"/>
  <c r="O510" i="6"/>
  <c r="M511" i="6"/>
  <c r="N511" i="6"/>
  <c r="O511" i="6"/>
  <c r="M512" i="6"/>
  <c r="N512" i="6"/>
  <c r="O512" i="6"/>
  <c r="M513" i="6"/>
  <c r="N513" i="6"/>
  <c r="O513" i="6"/>
  <c r="M514" i="6"/>
  <c r="N514" i="6"/>
  <c r="O514" i="6"/>
  <c r="M515" i="6"/>
  <c r="N515" i="6"/>
  <c r="O515" i="6"/>
  <c r="M516" i="6"/>
  <c r="N516" i="6"/>
  <c r="O516" i="6"/>
  <c r="M517" i="6"/>
  <c r="N517" i="6"/>
  <c r="O517" i="6"/>
  <c r="M518" i="6"/>
  <c r="N518" i="6"/>
  <c r="O518" i="6"/>
  <c r="M519" i="6"/>
  <c r="N519" i="6"/>
  <c r="O519" i="6"/>
  <c r="M520" i="6"/>
  <c r="N520" i="6"/>
  <c r="O520" i="6"/>
  <c r="M521" i="6"/>
  <c r="N521" i="6"/>
  <c r="O521" i="6"/>
  <c r="M522" i="6"/>
  <c r="N522" i="6"/>
  <c r="O522" i="6"/>
  <c r="M523" i="6"/>
  <c r="N523" i="6"/>
  <c r="O523" i="6"/>
  <c r="M524" i="6"/>
  <c r="N524" i="6"/>
  <c r="O524" i="6"/>
  <c r="M525" i="6"/>
  <c r="N525" i="6"/>
  <c r="O525" i="6"/>
  <c r="M526" i="6"/>
  <c r="N526" i="6"/>
  <c r="O526" i="6"/>
  <c r="M527" i="6"/>
  <c r="N527" i="6"/>
  <c r="O527" i="6"/>
  <c r="M528" i="6"/>
  <c r="N528" i="6"/>
  <c r="O528" i="6"/>
  <c r="M529" i="6"/>
  <c r="N529" i="6"/>
  <c r="O529" i="6"/>
  <c r="M530" i="6"/>
  <c r="N530" i="6"/>
  <c r="O530" i="6"/>
  <c r="M531" i="6"/>
  <c r="N531" i="6"/>
  <c r="O531" i="6"/>
  <c r="M532" i="6"/>
  <c r="N532" i="6"/>
  <c r="O532" i="6"/>
  <c r="M533" i="6"/>
  <c r="N533" i="6"/>
  <c r="O533" i="6"/>
  <c r="M534" i="6"/>
  <c r="N534" i="6"/>
  <c r="O534" i="6"/>
  <c r="M535" i="6"/>
  <c r="N535" i="6"/>
  <c r="O535" i="6"/>
  <c r="M536" i="6"/>
  <c r="N536" i="6"/>
  <c r="O536" i="6"/>
  <c r="M537" i="6"/>
  <c r="N537" i="6"/>
  <c r="O537" i="6"/>
  <c r="M538" i="6"/>
  <c r="N538" i="6"/>
  <c r="O538" i="6"/>
  <c r="M539" i="6"/>
  <c r="N539" i="6"/>
  <c r="O539" i="6"/>
  <c r="M540" i="6"/>
  <c r="N540" i="6"/>
  <c r="O540" i="6"/>
  <c r="M541" i="6"/>
  <c r="N541" i="6"/>
  <c r="O541" i="6"/>
  <c r="M542" i="6"/>
  <c r="N542" i="6"/>
  <c r="O542" i="6"/>
  <c r="M543" i="6"/>
  <c r="N543" i="6"/>
  <c r="O543" i="6"/>
  <c r="M544" i="6"/>
  <c r="N544" i="6"/>
  <c r="O544" i="6"/>
  <c r="M545" i="6"/>
  <c r="N545" i="6"/>
  <c r="O545" i="6"/>
  <c r="M546" i="6"/>
  <c r="N546" i="6"/>
  <c r="O546" i="6"/>
  <c r="M547" i="6"/>
  <c r="N547" i="6"/>
  <c r="O547" i="6"/>
  <c r="M548" i="6"/>
  <c r="N548" i="6"/>
  <c r="O548" i="6"/>
  <c r="M549" i="6"/>
  <c r="N549" i="6"/>
  <c r="O549" i="6"/>
  <c r="M550" i="6"/>
  <c r="N550" i="6"/>
  <c r="O550" i="6"/>
  <c r="M551" i="6"/>
  <c r="N551" i="6"/>
  <c r="O551" i="6"/>
  <c r="M552" i="6"/>
  <c r="N552" i="6"/>
  <c r="O552" i="6"/>
  <c r="M553" i="6"/>
  <c r="N553" i="6"/>
  <c r="O553" i="6"/>
  <c r="M554" i="6"/>
  <c r="N554" i="6"/>
  <c r="O554" i="6"/>
  <c r="M555" i="6"/>
  <c r="N555" i="6"/>
  <c r="O555" i="6"/>
  <c r="M556" i="6"/>
  <c r="N556" i="6"/>
  <c r="O556" i="6"/>
  <c r="M557" i="6"/>
  <c r="N557" i="6"/>
  <c r="O557" i="6"/>
  <c r="M558" i="6"/>
  <c r="N558" i="6"/>
  <c r="O558" i="6"/>
  <c r="M559" i="6"/>
  <c r="N559" i="6"/>
  <c r="O559" i="6"/>
  <c r="M560" i="6"/>
  <c r="N560" i="6"/>
  <c r="O560" i="6"/>
  <c r="M561" i="6"/>
  <c r="N561" i="6"/>
  <c r="O561" i="6"/>
  <c r="M562" i="6"/>
  <c r="N562" i="6"/>
  <c r="O562" i="6"/>
  <c r="M563" i="6"/>
  <c r="N563" i="6"/>
  <c r="O563" i="6"/>
  <c r="M564" i="6"/>
  <c r="N564" i="6"/>
  <c r="O564" i="6"/>
  <c r="M565" i="6"/>
  <c r="N565" i="6"/>
  <c r="O565" i="6"/>
  <c r="M566" i="6"/>
  <c r="N566" i="6"/>
  <c r="O566" i="6"/>
  <c r="M567" i="6"/>
  <c r="N567" i="6"/>
  <c r="O567" i="6"/>
  <c r="M568" i="6"/>
  <c r="N568" i="6"/>
  <c r="O568" i="6"/>
  <c r="M569" i="6"/>
  <c r="N569" i="6"/>
  <c r="O569" i="6"/>
  <c r="M570" i="6"/>
  <c r="N570" i="6"/>
  <c r="O570" i="6"/>
  <c r="M571" i="6"/>
  <c r="N571" i="6"/>
  <c r="O571" i="6"/>
  <c r="M572" i="6"/>
  <c r="N572" i="6"/>
  <c r="O572" i="6"/>
  <c r="M573" i="6"/>
  <c r="N573" i="6"/>
  <c r="O573" i="6"/>
  <c r="M574" i="6"/>
  <c r="N574" i="6"/>
  <c r="O574" i="6"/>
  <c r="M575" i="6"/>
  <c r="N575" i="6"/>
  <c r="O575" i="6"/>
  <c r="M576" i="6"/>
  <c r="N576" i="6"/>
  <c r="O576" i="6"/>
  <c r="M577" i="6"/>
  <c r="N577" i="6"/>
  <c r="O577" i="6"/>
  <c r="M578" i="6"/>
  <c r="N578" i="6"/>
  <c r="O578" i="6"/>
  <c r="M579" i="6"/>
  <c r="N579" i="6"/>
  <c r="O579" i="6"/>
  <c r="M580" i="6"/>
  <c r="N580" i="6"/>
  <c r="O580" i="6"/>
  <c r="M581" i="6"/>
  <c r="N581" i="6"/>
  <c r="O581" i="6"/>
  <c r="M582" i="6"/>
  <c r="N582" i="6"/>
  <c r="O582" i="6"/>
  <c r="M583" i="6"/>
  <c r="N583" i="6"/>
  <c r="O583" i="6"/>
  <c r="M584" i="6"/>
  <c r="N584" i="6"/>
  <c r="O584" i="6"/>
  <c r="M585" i="6"/>
  <c r="N585" i="6"/>
  <c r="O585" i="6"/>
  <c r="M586" i="6"/>
  <c r="N586" i="6"/>
  <c r="O586" i="6"/>
  <c r="M587" i="6"/>
  <c r="N587" i="6"/>
  <c r="O587" i="6"/>
  <c r="M588" i="6"/>
  <c r="N588" i="6"/>
  <c r="O588" i="6"/>
  <c r="M589" i="6"/>
  <c r="N589" i="6"/>
  <c r="O589" i="6"/>
  <c r="M590" i="6"/>
  <c r="N590" i="6"/>
  <c r="O590" i="6"/>
  <c r="M591" i="6"/>
  <c r="N591" i="6"/>
  <c r="O591" i="6"/>
  <c r="M592" i="6"/>
  <c r="N592" i="6"/>
  <c r="O592" i="6"/>
  <c r="M593" i="6"/>
  <c r="N593" i="6"/>
  <c r="O593" i="6"/>
  <c r="M594" i="6"/>
  <c r="N594" i="6"/>
  <c r="O594" i="6"/>
  <c r="M595" i="6"/>
  <c r="N595" i="6"/>
  <c r="O595" i="6"/>
  <c r="M596" i="6"/>
  <c r="N596" i="6"/>
  <c r="O596" i="6"/>
  <c r="M597" i="6"/>
  <c r="N597" i="6"/>
  <c r="O597" i="6"/>
  <c r="M598" i="6"/>
  <c r="N598" i="6"/>
  <c r="O598" i="6"/>
  <c r="M599" i="6"/>
  <c r="N599" i="6"/>
  <c r="O599" i="6"/>
  <c r="M600" i="6"/>
  <c r="N600" i="6"/>
  <c r="O600" i="6"/>
  <c r="M601" i="6"/>
  <c r="N601" i="6"/>
  <c r="O601" i="6"/>
  <c r="M602" i="6"/>
  <c r="N602" i="6"/>
  <c r="O602" i="6"/>
  <c r="M603" i="6"/>
  <c r="N603" i="6"/>
  <c r="O603" i="6"/>
  <c r="M604" i="6"/>
  <c r="N604" i="6"/>
  <c r="O604" i="6"/>
  <c r="M605" i="6"/>
  <c r="N605" i="6"/>
  <c r="O605" i="6"/>
  <c r="M606" i="6"/>
  <c r="N606" i="6"/>
  <c r="O606" i="6"/>
  <c r="M607" i="6"/>
  <c r="N607" i="6"/>
  <c r="O607" i="6"/>
  <c r="M608" i="6"/>
  <c r="N608" i="6"/>
  <c r="O608" i="6"/>
  <c r="M609" i="6"/>
  <c r="N609" i="6"/>
  <c r="O609" i="6"/>
  <c r="M610" i="6"/>
  <c r="N610" i="6"/>
  <c r="O610" i="6"/>
  <c r="M611" i="6"/>
  <c r="N611" i="6"/>
  <c r="O611" i="6"/>
  <c r="M612" i="6"/>
  <c r="N612" i="6"/>
  <c r="O612" i="6"/>
  <c r="M613" i="6"/>
  <c r="N613" i="6"/>
  <c r="O613" i="6"/>
  <c r="M614" i="6"/>
  <c r="N614" i="6"/>
  <c r="O614" i="6"/>
  <c r="M615" i="6"/>
  <c r="N615" i="6"/>
  <c r="O615" i="6"/>
  <c r="M616" i="6"/>
  <c r="N616" i="6"/>
  <c r="O616" i="6"/>
  <c r="M617" i="6"/>
  <c r="N617" i="6"/>
  <c r="O617" i="6"/>
  <c r="M618" i="6"/>
  <c r="N618" i="6"/>
  <c r="O618" i="6"/>
  <c r="M619" i="6"/>
  <c r="N619" i="6"/>
  <c r="O619" i="6"/>
  <c r="M620" i="6"/>
  <c r="N620" i="6"/>
  <c r="O620" i="6"/>
  <c r="M621" i="6"/>
  <c r="N621" i="6"/>
  <c r="O621" i="6"/>
  <c r="M622" i="6"/>
  <c r="N622" i="6"/>
  <c r="O622" i="6"/>
  <c r="M623" i="6"/>
  <c r="N623" i="6"/>
  <c r="O623" i="6"/>
  <c r="M624" i="6"/>
  <c r="N624" i="6"/>
  <c r="O624" i="6"/>
  <c r="M625" i="6"/>
  <c r="N625" i="6"/>
  <c r="O625" i="6"/>
  <c r="M626" i="6"/>
  <c r="N626" i="6"/>
  <c r="O626" i="6"/>
  <c r="M627" i="6"/>
  <c r="N627" i="6"/>
  <c r="O627" i="6"/>
  <c r="M628" i="6"/>
  <c r="N628" i="6"/>
  <c r="O628" i="6"/>
  <c r="M629" i="6"/>
  <c r="N629" i="6"/>
  <c r="O629" i="6"/>
  <c r="M630" i="6"/>
  <c r="N630" i="6"/>
  <c r="O630" i="6"/>
  <c r="M631" i="6"/>
  <c r="N631" i="6"/>
  <c r="O631" i="6"/>
  <c r="M632" i="6"/>
  <c r="N632" i="6"/>
  <c r="O632" i="6"/>
  <c r="M633" i="6"/>
  <c r="N633" i="6"/>
  <c r="O633" i="6"/>
  <c r="M634" i="6"/>
  <c r="N634" i="6"/>
  <c r="O634" i="6"/>
  <c r="M635" i="6"/>
  <c r="N635" i="6"/>
  <c r="O635" i="6"/>
  <c r="M636" i="6"/>
  <c r="N636" i="6"/>
  <c r="O636" i="6"/>
  <c r="M637" i="6"/>
  <c r="N637" i="6"/>
  <c r="O637" i="6"/>
  <c r="M638" i="6"/>
  <c r="N638" i="6"/>
  <c r="O638" i="6"/>
  <c r="M639" i="6"/>
  <c r="N639" i="6"/>
  <c r="O639" i="6"/>
  <c r="M640" i="6"/>
  <c r="N640" i="6"/>
  <c r="O640" i="6"/>
  <c r="M641" i="6"/>
  <c r="N641" i="6"/>
  <c r="O641" i="6"/>
  <c r="M642" i="6"/>
  <c r="N642" i="6"/>
  <c r="O642" i="6"/>
  <c r="M643" i="6"/>
  <c r="N643" i="6"/>
  <c r="O643" i="6"/>
  <c r="M644" i="6"/>
  <c r="N644" i="6"/>
  <c r="O644" i="6"/>
  <c r="M645" i="6"/>
  <c r="N645" i="6"/>
  <c r="O645" i="6"/>
  <c r="M646" i="6"/>
  <c r="N646" i="6"/>
  <c r="O646" i="6"/>
  <c r="M647" i="6"/>
  <c r="N647" i="6"/>
  <c r="O647" i="6"/>
  <c r="M648" i="6"/>
  <c r="N648" i="6"/>
  <c r="O648" i="6"/>
  <c r="M649" i="6"/>
  <c r="N649" i="6"/>
  <c r="O649" i="6"/>
  <c r="M650" i="6"/>
  <c r="N650" i="6"/>
  <c r="O650" i="6"/>
  <c r="M651" i="6"/>
  <c r="N651" i="6"/>
  <c r="O651" i="6"/>
  <c r="M652" i="6"/>
  <c r="N652" i="6"/>
  <c r="O652" i="6"/>
  <c r="M653" i="6"/>
  <c r="N653" i="6"/>
  <c r="O653" i="6"/>
  <c r="M654" i="6"/>
  <c r="N654" i="6"/>
  <c r="O654" i="6"/>
  <c r="M655" i="6"/>
  <c r="N655" i="6"/>
  <c r="O655" i="6"/>
  <c r="M656" i="6"/>
  <c r="N656" i="6"/>
  <c r="O656" i="6"/>
  <c r="M657" i="6"/>
  <c r="N657" i="6"/>
  <c r="O657" i="6"/>
  <c r="M658" i="6"/>
  <c r="N658" i="6"/>
  <c r="O658" i="6"/>
  <c r="M659" i="6"/>
  <c r="N659" i="6"/>
  <c r="O659" i="6"/>
  <c r="M660" i="6"/>
  <c r="N660" i="6"/>
  <c r="O660" i="6"/>
  <c r="M661" i="6"/>
  <c r="N661" i="6"/>
  <c r="O661" i="6"/>
  <c r="M662" i="6"/>
  <c r="N662" i="6"/>
  <c r="O662" i="6"/>
  <c r="M663" i="6"/>
  <c r="N663" i="6"/>
  <c r="O663" i="6"/>
  <c r="M664" i="6"/>
  <c r="N664" i="6"/>
  <c r="O664" i="6"/>
  <c r="M665" i="6"/>
  <c r="N665" i="6"/>
  <c r="O665" i="6"/>
  <c r="M666" i="6"/>
  <c r="N666" i="6"/>
  <c r="O666" i="6"/>
  <c r="M667" i="6"/>
  <c r="N667" i="6"/>
  <c r="O667" i="6"/>
  <c r="M668" i="6"/>
  <c r="N668" i="6"/>
  <c r="O668" i="6"/>
  <c r="M669" i="6"/>
  <c r="N669" i="6"/>
  <c r="O669" i="6"/>
  <c r="M670" i="6"/>
  <c r="N670" i="6"/>
  <c r="O670" i="6"/>
  <c r="M671" i="6"/>
  <c r="N671" i="6"/>
  <c r="O671" i="6"/>
  <c r="M672" i="6"/>
  <c r="N672" i="6"/>
  <c r="O672" i="6"/>
  <c r="M673" i="6"/>
  <c r="N673" i="6"/>
  <c r="O673" i="6"/>
  <c r="M674" i="6"/>
  <c r="N674" i="6"/>
  <c r="O674" i="6"/>
  <c r="M675" i="6"/>
  <c r="N675" i="6"/>
  <c r="O675" i="6"/>
  <c r="M676" i="6"/>
  <c r="N676" i="6"/>
  <c r="O676" i="6"/>
  <c r="M677" i="6"/>
  <c r="N677" i="6"/>
  <c r="O677" i="6"/>
  <c r="M678" i="6"/>
  <c r="N678" i="6"/>
  <c r="O678" i="6"/>
  <c r="M679" i="6"/>
  <c r="N679" i="6"/>
  <c r="O679" i="6"/>
  <c r="M680" i="6"/>
  <c r="N680" i="6"/>
  <c r="O680" i="6"/>
  <c r="M681" i="6"/>
  <c r="N681" i="6"/>
  <c r="O681" i="6"/>
  <c r="M682" i="6"/>
  <c r="N682" i="6"/>
  <c r="O682" i="6"/>
  <c r="M683" i="6"/>
  <c r="N683" i="6"/>
  <c r="O683" i="6"/>
  <c r="M684" i="6"/>
  <c r="N684" i="6"/>
  <c r="O684" i="6"/>
  <c r="M685" i="6"/>
  <c r="N685" i="6"/>
  <c r="O685" i="6"/>
  <c r="M686" i="6"/>
  <c r="N686" i="6"/>
  <c r="O686" i="6"/>
  <c r="M687" i="6"/>
  <c r="N687" i="6"/>
  <c r="O687" i="6"/>
  <c r="M688" i="6"/>
  <c r="N688" i="6"/>
  <c r="O688" i="6"/>
  <c r="M689" i="6"/>
  <c r="N689" i="6"/>
  <c r="O689" i="6"/>
  <c r="M690" i="6"/>
  <c r="N690" i="6"/>
  <c r="O690" i="6"/>
  <c r="M691" i="6"/>
  <c r="N691" i="6"/>
  <c r="O691" i="6"/>
  <c r="M692" i="6"/>
  <c r="N692" i="6"/>
  <c r="O692" i="6"/>
  <c r="M693" i="6"/>
  <c r="N693" i="6"/>
  <c r="O693" i="6"/>
  <c r="M694" i="6"/>
  <c r="N694" i="6"/>
  <c r="O694" i="6"/>
  <c r="M695" i="6"/>
  <c r="N695" i="6"/>
  <c r="O695" i="6"/>
  <c r="M696" i="6"/>
  <c r="N696" i="6"/>
  <c r="O696" i="6"/>
  <c r="M697" i="6"/>
  <c r="N697" i="6"/>
  <c r="O697" i="6"/>
  <c r="M698" i="6"/>
  <c r="N698" i="6"/>
  <c r="O698" i="6"/>
  <c r="M699" i="6"/>
  <c r="N699" i="6"/>
  <c r="O699" i="6"/>
  <c r="M700" i="6"/>
  <c r="N700" i="6"/>
  <c r="O700" i="6"/>
  <c r="M701" i="6"/>
  <c r="N701" i="6"/>
  <c r="O701" i="6"/>
  <c r="M702" i="6"/>
  <c r="N702" i="6"/>
  <c r="O702" i="6"/>
  <c r="M703" i="6"/>
  <c r="N703" i="6"/>
  <c r="O703" i="6"/>
  <c r="M704" i="6"/>
  <c r="N704" i="6"/>
  <c r="O704" i="6"/>
  <c r="M705" i="6"/>
  <c r="N705" i="6"/>
  <c r="O705" i="6"/>
  <c r="M706" i="6"/>
  <c r="N706" i="6"/>
  <c r="O706" i="6"/>
  <c r="M707" i="6"/>
  <c r="N707" i="6"/>
  <c r="O707" i="6"/>
  <c r="M708" i="6"/>
  <c r="N708" i="6"/>
  <c r="O708" i="6"/>
  <c r="M709" i="6"/>
  <c r="N709" i="6"/>
  <c r="O709" i="6"/>
  <c r="M710" i="6"/>
  <c r="N710" i="6"/>
  <c r="O710" i="6"/>
  <c r="M711" i="6"/>
  <c r="N711" i="6"/>
  <c r="O711" i="6"/>
  <c r="M712" i="6"/>
  <c r="N712" i="6"/>
  <c r="O712" i="6"/>
  <c r="M713" i="6"/>
  <c r="N713" i="6"/>
  <c r="O713" i="6"/>
  <c r="M714" i="6"/>
  <c r="N714" i="6"/>
  <c r="O714" i="6"/>
  <c r="M715" i="6"/>
  <c r="N715" i="6"/>
  <c r="O715" i="6"/>
  <c r="M716" i="6"/>
  <c r="N716" i="6"/>
  <c r="O716" i="6"/>
  <c r="M717" i="6"/>
  <c r="N717" i="6"/>
  <c r="O717" i="6"/>
  <c r="M718" i="6"/>
  <c r="N718" i="6"/>
  <c r="O718" i="6"/>
  <c r="M719" i="6"/>
  <c r="N719" i="6"/>
  <c r="O719" i="6"/>
  <c r="M720" i="6"/>
  <c r="N720" i="6"/>
  <c r="O720" i="6"/>
  <c r="M721" i="6"/>
  <c r="N721" i="6"/>
  <c r="O721" i="6"/>
  <c r="M722" i="6"/>
  <c r="N722" i="6"/>
  <c r="O722" i="6"/>
  <c r="M723" i="6"/>
  <c r="N723" i="6"/>
  <c r="O723" i="6"/>
  <c r="M724" i="6"/>
  <c r="N724" i="6"/>
  <c r="O724" i="6"/>
  <c r="M725" i="6"/>
  <c r="N725" i="6"/>
  <c r="O725" i="6"/>
  <c r="M726" i="6"/>
  <c r="N726" i="6"/>
  <c r="O726" i="6"/>
  <c r="M727" i="6"/>
  <c r="N727" i="6"/>
  <c r="O727" i="6"/>
  <c r="M728" i="6"/>
  <c r="N728" i="6"/>
  <c r="O728" i="6"/>
  <c r="M729" i="6"/>
  <c r="N729" i="6"/>
  <c r="O729" i="6"/>
  <c r="M730" i="6"/>
  <c r="N730" i="6"/>
  <c r="O730" i="6"/>
  <c r="M731" i="6"/>
  <c r="N731" i="6"/>
  <c r="O731" i="6"/>
  <c r="M732" i="6"/>
  <c r="N732" i="6"/>
  <c r="O732" i="6"/>
  <c r="M733" i="6"/>
  <c r="N733" i="6"/>
  <c r="O733" i="6"/>
  <c r="M734" i="6"/>
  <c r="N734" i="6"/>
  <c r="O734" i="6"/>
  <c r="M735" i="6"/>
  <c r="N735" i="6"/>
  <c r="O735" i="6"/>
  <c r="M736" i="6"/>
  <c r="N736" i="6"/>
  <c r="O736" i="6"/>
  <c r="M737" i="6"/>
  <c r="N737" i="6"/>
  <c r="O737" i="6"/>
  <c r="M738" i="6"/>
  <c r="N738" i="6"/>
  <c r="O738" i="6"/>
  <c r="M739" i="6"/>
  <c r="N739" i="6"/>
  <c r="O739" i="6"/>
  <c r="M740" i="6"/>
  <c r="N740" i="6"/>
  <c r="O740" i="6"/>
  <c r="M741" i="6"/>
  <c r="N741" i="6"/>
  <c r="O741" i="6"/>
  <c r="M742" i="6"/>
  <c r="N742" i="6"/>
  <c r="O742" i="6"/>
  <c r="M743" i="6"/>
  <c r="N743" i="6"/>
  <c r="O743" i="6"/>
  <c r="M744" i="6"/>
  <c r="N744" i="6"/>
  <c r="O744" i="6"/>
  <c r="M745" i="6"/>
  <c r="N745" i="6"/>
  <c r="O745" i="6"/>
  <c r="M746" i="6"/>
  <c r="N746" i="6"/>
  <c r="O746" i="6"/>
  <c r="M747" i="6"/>
  <c r="N747" i="6"/>
  <c r="O747" i="6"/>
  <c r="M748" i="6"/>
  <c r="N748" i="6"/>
  <c r="O748" i="6"/>
  <c r="M749" i="6"/>
  <c r="N749" i="6"/>
  <c r="O749" i="6"/>
  <c r="M750" i="6"/>
  <c r="N750" i="6"/>
  <c r="O750" i="6"/>
  <c r="M751" i="6"/>
  <c r="N751" i="6"/>
  <c r="O751" i="6"/>
  <c r="M752" i="6"/>
  <c r="N752" i="6"/>
  <c r="O752" i="6"/>
  <c r="M753" i="6"/>
  <c r="N753" i="6"/>
  <c r="O753" i="6"/>
  <c r="M754" i="6"/>
  <c r="N754" i="6"/>
  <c r="O754" i="6"/>
  <c r="M755" i="6"/>
  <c r="N755" i="6"/>
  <c r="O755" i="6"/>
  <c r="M756" i="6"/>
  <c r="N756" i="6"/>
  <c r="O756" i="6"/>
  <c r="M757" i="6"/>
  <c r="N757" i="6"/>
  <c r="O757" i="6"/>
  <c r="M758" i="6"/>
  <c r="N758" i="6"/>
  <c r="O758" i="6"/>
  <c r="M759" i="6"/>
  <c r="N759" i="6"/>
  <c r="O759" i="6"/>
  <c r="M760" i="6"/>
  <c r="N760" i="6"/>
  <c r="O760" i="6"/>
  <c r="M761" i="6"/>
  <c r="N761" i="6"/>
  <c r="O761" i="6"/>
  <c r="M762" i="6"/>
  <c r="N762" i="6"/>
  <c r="O762" i="6"/>
  <c r="M763" i="6"/>
  <c r="N763" i="6"/>
  <c r="O763" i="6"/>
  <c r="M764" i="6"/>
  <c r="N764" i="6"/>
  <c r="O764" i="6"/>
  <c r="M765" i="6"/>
  <c r="N765" i="6"/>
  <c r="O765" i="6"/>
  <c r="M766" i="6"/>
  <c r="N766" i="6"/>
  <c r="O766" i="6"/>
  <c r="M767" i="6"/>
  <c r="N767" i="6"/>
  <c r="O767" i="6"/>
  <c r="M768" i="6"/>
  <c r="N768" i="6"/>
  <c r="O768" i="6"/>
  <c r="M769" i="6"/>
  <c r="N769" i="6"/>
  <c r="O769" i="6"/>
  <c r="M770" i="6"/>
  <c r="N770" i="6"/>
  <c r="O770" i="6"/>
  <c r="M771" i="6"/>
  <c r="N771" i="6"/>
  <c r="O771" i="6"/>
  <c r="M772" i="6"/>
  <c r="N772" i="6"/>
  <c r="O772" i="6"/>
  <c r="M773" i="6"/>
  <c r="N773" i="6"/>
  <c r="O773" i="6"/>
  <c r="M774" i="6"/>
  <c r="N774" i="6"/>
  <c r="O774" i="6"/>
  <c r="M775" i="6"/>
  <c r="N775" i="6"/>
  <c r="O775" i="6"/>
  <c r="M776" i="6"/>
  <c r="N776" i="6"/>
  <c r="O776" i="6"/>
  <c r="M777" i="6"/>
  <c r="N777" i="6"/>
  <c r="O777" i="6"/>
  <c r="M778" i="6"/>
  <c r="N778" i="6"/>
  <c r="O778" i="6"/>
  <c r="M779" i="6"/>
  <c r="N779" i="6"/>
  <c r="O779" i="6"/>
  <c r="M780" i="6"/>
  <c r="N780" i="6"/>
  <c r="O780" i="6"/>
  <c r="M781" i="6"/>
  <c r="N781" i="6"/>
  <c r="O781" i="6"/>
  <c r="M782" i="6"/>
  <c r="N782" i="6"/>
  <c r="O782" i="6"/>
  <c r="M783" i="6"/>
  <c r="N783" i="6"/>
  <c r="O783" i="6"/>
  <c r="M784" i="6"/>
  <c r="N784" i="6"/>
  <c r="O784" i="6"/>
  <c r="M785" i="6"/>
  <c r="N785" i="6"/>
  <c r="O785" i="6"/>
  <c r="M786" i="6"/>
  <c r="N786" i="6"/>
  <c r="O786" i="6"/>
  <c r="M787" i="6"/>
  <c r="N787" i="6"/>
  <c r="O787" i="6"/>
  <c r="M788" i="6"/>
  <c r="N788" i="6"/>
  <c r="O788" i="6"/>
  <c r="M789" i="6"/>
  <c r="N789" i="6"/>
  <c r="O789" i="6"/>
  <c r="M790" i="6"/>
  <c r="N790" i="6"/>
  <c r="O790" i="6"/>
  <c r="M791" i="6"/>
  <c r="N791" i="6"/>
  <c r="O791" i="6"/>
  <c r="M792" i="6"/>
  <c r="N792" i="6"/>
  <c r="O792" i="6"/>
  <c r="M793" i="6"/>
  <c r="N793" i="6"/>
  <c r="O793" i="6"/>
  <c r="M794" i="6"/>
  <c r="N794" i="6"/>
  <c r="O794" i="6"/>
  <c r="M795" i="6"/>
  <c r="N795" i="6"/>
  <c r="O795" i="6"/>
  <c r="M796" i="6"/>
  <c r="N796" i="6"/>
  <c r="O796" i="6"/>
  <c r="M797" i="6"/>
  <c r="N797" i="6"/>
  <c r="O797" i="6"/>
  <c r="M798" i="6"/>
  <c r="N798" i="6"/>
  <c r="O798" i="6"/>
  <c r="M799" i="6"/>
  <c r="N799" i="6"/>
  <c r="O799" i="6"/>
  <c r="M800" i="6"/>
  <c r="N800" i="6"/>
  <c r="O800" i="6"/>
  <c r="M801" i="6"/>
  <c r="N801" i="6"/>
  <c r="O801" i="6"/>
  <c r="M802" i="6"/>
  <c r="N802" i="6"/>
  <c r="O802" i="6"/>
  <c r="M803" i="6"/>
  <c r="N803" i="6"/>
  <c r="O803" i="6"/>
  <c r="M804" i="6"/>
  <c r="N804" i="6"/>
  <c r="O804" i="6"/>
  <c r="M805" i="6"/>
  <c r="N805" i="6"/>
  <c r="O805" i="6"/>
  <c r="M806" i="6"/>
  <c r="N806" i="6"/>
  <c r="O806" i="6"/>
  <c r="M807" i="6"/>
  <c r="N807" i="6"/>
  <c r="O807" i="6"/>
  <c r="M808" i="6"/>
  <c r="N808" i="6"/>
  <c r="O808" i="6"/>
  <c r="M809" i="6"/>
  <c r="N809" i="6"/>
  <c r="O809" i="6"/>
  <c r="M810" i="6"/>
  <c r="N810" i="6"/>
  <c r="O810" i="6"/>
  <c r="M811" i="6"/>
  <c r="N811" i="6"/>
  <c r="O811" i="6"/>
  <c r="M812" i="6"/>
  <c r="N812" i="6"/>
  <c r="O812" i="6"/>
  <c r="M813" i="6"/>
  <c r="N813" i="6"/>
  <c r="O813" i="6"/>
  <c r="M814" i="6"/>
  <c r="N814" i="6"/>
  <c r="O814" i="6"/>
  <c r="M815" i="6"/>
  <c r="N815" i="6"/>
  <c r="O815" i="6"/>
  <c r="M816" i="6"/>
  <c r="N816" i="6"/>
  <c r="O816" i="6"/>
  <c r="M817" i="6"/>
  <c r="N817" i="6"/>
  <c r="O817" i="6"/>
  <c r="M818" i="6"/>
  <c r="N818" i="6"/>
  <c r="O818" i="6"/>
  <c r="M819" i="6"/>
  <c r="N819" i="6"/>
  <c r="O819" i="6"/>
  <c r="M820" i="6"/>
  <c r="N820" i="6"/>
  <c r="O820" i="6"/>
  <c r="M821" i="6"/>
  <c r="N821" i="6"/>
  <c r="O821" i="6"/>
  <c r="M822" i="6"/>
  <c r="N822" i="6"/>
  <c r="O822" i="6"/>
  <c r="M823" i="6"/>
  <c r="N823" i="6"/>
  <c r="O823" i="6"/>
  <c r="M824" i="6"/>
  <c r="N824" i="6"/>
  <c r="O824" i="6"/>
  <c r="M825" i="6"/>
  <c r="N825" i="6"/>
  <c r="O825" i="6"/>
  <c r="M826" i="6"/>
  <c r="N826" i="6"/>
  <c r="O826" i="6"/>
  <c r="M827" i="6"/>
  <c r="N827" i="6"/>
  <c r="O827" i="6"/>
  <c r="M828" i="6"/>
  <c r="N828" i="6"/>
  <c r="O828" i="6"/>
  <c r="M829" i="6"/>
  <c r="N829" i="6"/>
  <c r="O829" i="6"/>
  <c r="M830" i="6"/>
  <c r="N830" i="6"/>
  <c r="O830" i="6"/>
  <c r="M831" i="6"/>
  <c r="N831" i="6"/>
  <c r="O831" i="6"/>
  <c r="M832" i="6"/>
  <c r="N832" i="6"/>
  <c r="O832" i="6"/>
  <c r="M833" i="6"/>
  <c r="N833" i="6"/>
  <c r="O833" i="6"/>
  <c r="M834" i="6"/>
  <c r="N834" i="6"/>
  <c r="O834" i="6"/>
  <c r="M835" i="6"/>
  <c r="N835" i="6"/>
  <c r="O835" i="6"/>
  <c r="M836" i="6"/>
  <c r="N836" i="6"/>
  <c r="O836" i="6"/>
  <c r="M837" i="6"/>
  <c r="N837" i="6"/>
  <c r="O837" i="6"/>
  <c r="M838" i="6"/>
  <c r="N838" i="6"/>
  <c r="O838" i="6"/>
  <c r="M839" i="6"/>
  <c r="N839" i="6"/>
  <c r="O839" i="6"/>
  <c r="M840" i="6"/>
  <c r="N840" i="6"/>
  <c r="O840" i="6"/>
  <c r="M841" i="6"/>
  <c r="N841" i="6"/>
  <c r="O841" i="6"/>
  <c r="M842" i="6"/>
  <c r="N842" i="6"/>
  <c r="O842" i="6"/>
  <c r="M843" i="6"/>
  <c r="N843" i="6"/>
  <c r="O843" i="6"/>
  <c r="M844" i="6"/>
  <c r="N844" i="6"/>
  <c r="O844" i="6"/>
  <c r="M845" i="6"/>
  <c r="N845" i="6"/>
  <c r="O845" i="6"/>
  <c r="M846" i="6"/>
  <c r="N846" i="6"/>
  <c r="O846" i="6"/>
  <c r="M847" i="6"/>
  <c r="N847" i="6"/>
  <c r="O847" i="6"/>
  <c r="M848" i="6"/>
  <c r="N848" i="6"/>
  <c r="O848" i="6"/>
  <c r="M849" i="6"/>
  <c r="N849" i="6"/>
  <c r="O849" i="6"/>
  <c r="M850" i="6"/>
  <c r="N850" i="6"/>
  <c r="O850" i="6"/>
  <c r="M851" i="6"/>
  <c r="N851" i="6"/>
  <c r="O851" i="6"/>
  <c r="M852" i="6"/>
  <c r="N852" i="6"/>
  <c r="O852" i="6"/>
  <c r="M853" i="6"/>
  <c r="N853" i="6"/>
  <c r="O853" i="6"/>
  <c r="M854" i="6"/>
  <c r="N854" i="6"/>
  <c r="O854" i="6"/>
  <c r="M855" i="6"/>
  <c r="N855" i="6"/>
  <c r="O855" i="6"/>
  <c r="M856" i="6"/>
  <c r="N856" i="6"/>
  <c r="O856" i="6"/>
  <c r="M857" i="6"/>
  <c r="N857" i="6"/>
  <c r="O857" i="6"/>
  <c r="M858" i="6"/>
  <c r="N858" i="6"/>
  <c r="O858" i="6"/>
  <c r="M859" i="6"/>
  <c r="N859" i="6"/>
  <c r="O859" i="6"/>
  <c r="M860" i="6"/>
  <c r="N860" i="6"/>
  <c r="O860" i="6"/>
  <c r="M861" i="6"/>
  <c r="N861" i="6"/>
  <c r="O861" i="6"/>
  <c r="M862" i="6"/>
  <c r="N862" i="6"/>
  <c r="O862" i="6"/>
  <c r="M863" i="6"/>
  <c r="N863" i="6"/>
  <c r="O863" i="6"/>
  <c r="M864" i="6"/>
  <c r="N864" i="6"/>
  <c r="O864" i="6"/>
  <c r="M865" i="6"/>
  <c r="N865" i="6"/>
  <c r="O865" i="6"/>
  <c r="M866" i="6"/>
  <c r="N866" i="6"/>
  <c r="O866" i="6"/>
  <c r="M867" i="6"/>
  <c r="N867" i="6"/>
  <c r="O867" i="6"/>
  <c r="M868" i="6"/>
  <c r="N868" i="6"/>
  <c r="O868" i="6"/>
  <c r="M869" i="6"/>
  <c r="N869" i="6"/>
  <c r="O869" i="6"/>
  <c r="M870" i="6"/>
  <c r="N870" i="6"/>
  <c r="O870" i="6"/>
  <c r="M871" i="6"/>
  <c r="N871" i="6"/>
  <c r="O871" i="6"/>
  <c r="M872" i="6"/>
  <c r="N872" i="6"/>
  <c r="O872" i="6"/>
  <c r="M873" i="6"/>
  <c r="N873" i="6"/>
  <c r="O873" i="6"/>
  <c r="M874" i="6"/>
  <c r="N874" i="6"/>
  <c r="O874" i="6"/>
  <c r="M875" i="6"/>
  <c r="N875" i="6"/>
  <c r="O875" i="6"/>
  <c r="M876" i="6"/>
  <c r="N876" i="6"/>
  <c r="O876" i="6"/>
  <c r="M877" i="6"/>
  <c r="N877" i="6"/>
  <c r="O877" i="6"/>
  <c r="M878" i="6"/>
  <c r="N878" i="6"/>
  <c r="O878" i="6"/>
  <c r="M879" i="6"/>
  <c r="N879" i="6"/>
  <c r="O879" i="6"/>
  <c r="M880" i="6"/>
  <c r="N880" i="6"/>
  <c r="O880" i="6"/>
  <c r="M881" i="6"/>
  <c r="N881" i="6"/>
  <c r="O881" i="6"/>
  <c r="M882" i="6"/>
  <c r="N882" i="6"/>
  <c r="O882" i="6"/>
  <c r="M883" i="6"/>
  <c r="N883" i="6"/>
  <c r="O883" i="6"/>
  <c r="M884" i="6"/>
  <c r="N884" i="6"/>
  <c r="O884" i="6"/>
  <c r="M885" i="6"/>
  <c r="N885" i="6"/>
  <c r="O885" i="6"/>
  <c r="M886" i="6"/>
  <c r="N886" i="6"/>
  <c r="O886" i="6"/>
  <c r="M887" i="6"/>
  <c r="N887" i="6"/>
  <c r="O887" i="6"/>
  <c r="M888" i="6"/>
  <c r="N888" i="6"/>
  <c r="O888" i="6"/>
  <c r="M889" i="6"/>
  <c r="N889" i="6"/>
  <c r="O889" i="6"/>
  <c r="M890" i="6"/>
  <c r="N890" i="6"/>
  <c r="O890" i="6"/>
  <c r="M891" i="6"/>
  <c r="N891" i="6"/>
  <c r="O891" i="6"/>
  <c r="M892" i="6"/>
  <c r="N892" i="6"/>
  <c r="O892" i="6"/>
  <c r="M893" i="6"/>
  <c r="N893" i="6"/>
  <c r="O893" i="6"/>
  <c r="M894" i="6"/>
  <c r="N894" i="6"/>
  <c r="O894" i="6"/>
  <c r="M895" i="6"/>
  <c r="N895" i="6"/>
  <c r="O895" i="6"/>
  <c r="M896" i="6"/>
  <c r="N896" i="6"/>
  <c r="O896" i="6"/>
  <c r="M897" i="6"/>
  <c r="N897" i="6"/>
  <c r="O897" i="6"/>
  <c r="M898" i="6"/>
  <c r="N898" i="6"/>
  <c r="O898" i="6"/>
  <c r="M899" i="6"/>
  <c r="N899" i="6"/>
  <c r="O899" i="6"/>
  <c r="M900" i="6"/>
  <c r="N900" i="6"/>
  <c r="O900" i="6"/>
  <c r="M901" i="6"/>
  <c r="N901" i="6"/>
  <c r="O901" i="6"/>
  <c r="M902" i="6"/>
  <c r="N902" i="6"/>
  <c r="O902" i="6"/>
  <c r="M903" i="6"/>
  <c r="N903" i="6"/>
  <c r="O903" i="6"/>
  <c r="M904" i="6"/>
  <c r="N904" i="6"/>
  <c r="O904" i="6"/>
  <c r="M905" i="6"/>
  <c r="N905" i="6"/>
  <c r="O905" i="6"/>
  <c r="M906" i="6"/>
  <c r="N906" i="6"/>
  <c r="O906" i="6"/>
  <c r="M907" i="6"/>
  <c r="N907" i="6"/>
  <c r="O907" i="6"/>
  <c r="M908" i="6"/>
  <c r="N908" i="6"/>
  <c r="O908" i="6"/>
  <c r="M909" i="6"/>
  <c r="N909" i="6"/>
  <c r="O909" i="6"/>
  <c r="M910" i="6"/>
  <c r="N910" i="6"/>
  <c r="O910" i="6"/>
  <c r="M911" i="6"/>
  <c r="N911" i="6"/>
  <c r="O911" i="6"/>
  <c r="M912" i="6"/>
  <c r="N912" i="6"/>
  <c r="O912" i="6"/>
  <c r="M913" i="6"/>
  <c r="N913" i="6"/>
  <c r="O913" i="6"/>
  <c r="M914" i="6"/>
  <c r="N914" i="6"/>
  <c r="O914" i="6"/>
  <c r="M915" i="6"/>
  <c r="N915" i="6"/>
  <c r="O915" i="6"/>
  <c r="M916" i="6"/>
  <c r="N916" i="6"/>
  <c r="O916" i="6"/>
  <c r="M917" i="6"/>
  <c r="N917" i="6"/>
  <c r="O917" i="6"/>
  <c r="M918" i="6"/>
  <c r="N918" i="6"/>
  <c r="O918" i="6"/>
  <c r="M919" i="6"/>
  <c r="N919" i="6"/>
  <c r="O919" i="6"/>
  <c r="M920" i="6"/>
  <c r="N920" i="6"/>
  <c r="O920" i="6"/>
  <c r="M921" i="6"/>
  <c r="N921" i="6"/>
  <c r="O921" i="6"/>
  <c r="M922" i="6"/>
  <c r="N922" i="6"/>
  <c r="O922" i="6"/>
  <c r="M923" i="6"/>
  <c r="N923" i="6"/>
  <c r="O923" i="6"/>
  <c r="M924" i="6"/>
  <c r="N924" i="6"/>
  <c r="O924" i="6"/>
  <c r="M925" i="6"/>
  <c r="N925" i="6"/>
  <c r="O925" i="6"/>
  <c r="M926" i="6"/>
  <c r="N926" i="6"/>
  <c r="O926" i="6"/>
  <c r="M927" i="6"/>
  <c r="N927" i="6"/>
  <c r="O927" i="6"/>
  <c r="M928" i="6"/>
  <c r="N928" i="6"/>
  <c r="O928" i="6"/>
  <c r="M929" i="6"/>
  <c r="N929" i="6"/>
  <c r="O929" i="6"/>
  <c r="M930" i="6"/>
  <c r="N930" i="6"/>
  <c r="O930" i="6"/>
  <c r="M931" i="6"/>
  <c r="N931" i="6"/>
  <c r="O931" i="6"/>
  <c r="M932" i="6"/>
  <c r="N932" i="6"/>
  <c r="O932" i="6"/>
  <c r="M933" i="6"/>
  <c r="N933" i="6"/>
  <c r="O933" i="6"/>
  <c r="M934" i="6"/>
  <c r="N934" i="6"/>
  <c r="O934" i="6"/>
  <c r="M935" i="6"/>
  <c r="N935" i="6"/>
  <c r="O935" i="6"/>
  <c r="M936" i="6"/>
  <c r="N936" i="6"/>
  <c r="O936" i="6"/>
  <c r="M937" i="6"/>
  <c r="N937" i="6"/>
  <c r="O937" i="6"/>
  <c r="M938" i="6"/>
  <c r="N938" i="6"/>
  <c r="O938" i="6"/>
  <c r="M939" i="6"/>
  <c r="N939" i="6"/>
  <c r="O939" i="6"/>
  <c r="M940" i="6"/>
  <c r="N940" i="6"/>
  <c r="O940" i="6"/>
  <c r="M941" i="6"/>
  <c r="N941" i="6"/>
  <c r="O941" i="6"/>
  <c r="M942" i="6"/>
  <c r="N942" i="6"/>
  <c r="O942" i="6"/>
  <c r="M943" i="6"/>
  <c r="N943" i="6"/>
  <c r="O943" i="6"/>
  <c r="M944" i="6"/>
  <c r="N944" i="6"/>
  <c r="O944" i="6"/>
  <c r="M945" i="6"/>
  <c r="N945" i="6"/>
  <c r="O945" i="6"/>
  <c r="M946" i="6"/>
  <c r="N946" i="6"/>
  <c r="O946" i="6"/>
  <c r="M947" i="6"/>
  <c r="N947" i="6"/>
  <c r="O947" i="6"/>
  <c r="M948" i="6"/>
  <c r="N948" i="6"/>
  <c r="O948" i="6"/>
  <c r="M949" i="6"/>
  <c r="N949" i="6"/>
  <c r="O949" i="6"/>
  <c r="M950" i="6"/>
  <c r="N950" i="6"/>
  <c r="O950" i="6"/>
  <c r="M951" i="6"/>
  <c r="N951" i="6"/>
  <c r="O951" i="6"/>
  <c r="M952" i="6"/>
  <c r="N952" i="6"/>
  <c r="O952" i="6"/>
  <c r="M953" i="6"/>
  <c r="N953" i="6"/>
  <c r="O953" i="6"/>
  <c r="M954" i="6"/>
  <c r="N954" i="6"/>
  <c r="O954" i="6"/>
  <c r="M955" i="6"/>
  <c r="N955" i="6"/>
  <c r="O955" i="6"/>
  <c r="M956" i="6"/>
  <c r="N956" i="6"/>
  <c r="O956" i="6"/>
  <c r="M957" i="6"/>
  <c r="N957" i="6"/>
  <c r="O957" i="6"/>
  <c r="M958" i="6"/>
  <c r="N958" i="6"/>
  <c r="O958" i="6"/>
  <c r="M959" i="6"/>
  <c r="N959" i="6"/>
  <c r="O959" i="6"/>
  <c r="M960" i="6"/>
  <c r="N960" i="6"/>
  <c r="O960" i="6"/>
  <c r="M961" i="6"/>
  <c r="N961" i="6"/>
  <c r="O961" i="6"/>
  <c r="M962" i="6"/>
  <c r="N962" i="6"/>
  <c r="O962" i="6"/>
  <c r="M963" i="6"/>
  <c r="N963" i="6"/>
  <c r="O963" i="6"/>
  <c r="M964" i="6"/>
  <c r="N964" i="6"/>
  <c r="O964" i="6"/>
  <c r="M965" i="6"/>
  <c r="N965" i="6"/>
  <c r="O965" i="6"/>
  <c r="M966" i="6"/>
  <c r="N966" i="6"/>
  <c r="O966" i="6"/>
  <c r="M967" i="6"/>
  <c r="N967" i="6"/>
  <c r="O967" i="6"/>
  <c r="M968" i="6"/>
  <c r="N968" i="6"/>
  <c r="O968" i="6"/>
  <c r="M969" i="6"/>
  <c r="N969" i="6"/>
  <c r="O969" i="6"/>
  <c r="M970" i="6"/>
  <c r="N970" i="6"/>
  <c r="O970" i="6"/>
  <c r="M971" i="6"/>
  <c r="N971" i="6"/>
  <c r="O971" i="6"/>
  <c r="M972" i="6"/>
  <c r="N972" i="6"/>
  <c r="O972" i="6"/>
  <c r="M973" i="6"/>
  <c r="N973" i="6"/>
  <c r="O973" i="6"/>
  <c r="M974" i="6"/>
  <c r="N974" i="6"/>
  <c r="O974" i="6"/>
  <c r="M975" i="6"/>
  <c r="N975" i="6"/>
  <c r="O975" i="6"/>
  <c r="M976" i="6"/>
  <c r="N976" i="6"/>
  <c r="O976" i="6"/>
  <c r="M977" i="6"/>
  <c r="N977" i="6"/>
  <c r="O977" i="6"/>
  <c r="M978" i="6"/>
  <c r="N978" i="6"/>
  <c r="O978" i="6"/>
  <c r="M979" i="6"/>
  <c r="N979" i="6"/>
  <c r="O979" i="6"/>
  <c r="M980" i="6"/>
  <c r="N980" i="6"/>
  <c r="O980" i="6"/>
  <c r="M981" i="6"/>
  <c r="N981" i="6"/>
  <c r="O981" i="6"/>
  <c r="M982" i="6"/>
  <c r="N982" i="6"/>
  <c r="O982" i="6"/>
  <c r="M983" i="6"/>
  <c r="N983" i="6"/>
  <c r="O983" i="6"/>
  <c r="M984" i="6"/>
  <c r="N984" i="6"/>
  <c r="O984" i="6"/>
  <c r="M985" i="6"/>
  <c r="N985" i="6"/>
  <c r="O985" i="6"/>
  <c r="M986" i="6"/>
  <c r="N986" i="6"/>
  <c r="O986" i="6"/>
  <c r="M987" i="6"/>
  <c r="N987" i="6"/>
  <c r="O987" i="6"/>
  <c r="M988" i="6"/>
  <c r="N988" i="6"/>
  <c r="O988" i="6"/>
  <c r="M989" i="6"/>
  <c r="N989" i="6"/>
  <c r="O989" i="6"/>
  <c r="M990" i="6"/>
  <c r="N990" i="6"/>
  <c r="O990" i="6"/>
  <c r="M991" i="6"/>
  <c r="N991" i="6"/>
  <c r="O991" i="6"/>
  <c r="M992" i="6"/>
  <c r="N992" i="6"/>
  <c r="O992" i="6"/>
  <c r="M993" i="6"/>
  <c r="N993" i="6"/>
  <c r="O993" i="6"/>
  <c r="M994" i="6"/>
  <c r="N994" i="6"/>
  <c r="O994" i="6"/>
  <c r="M995" i="6"/>
  <c r="N995" i="6"/>
  <c r="O995" i="6"/>
  <c r="M996" i="6"/>
  <c r="N996" i="6"/>
  <c r="O996" i="6"/>
  <c r="M997" i="6"/>
  <c r="N997" i="6"/>
  <c r="O997" i="6"/>
  <c r="M998" i="6"/>
  <c r="N998" i="6"/>
  <c r="O998" i="6"/>
  <c r="M999" i="6"/>
  <c r="N999" i="6"/>
  <c r="O999" i="6"/>
  <c r="M1000" i="6"/>
  <c r="N1000" i="6"/>
  <c r="O1000" i="6"/>
  <c r="M1001" i="6"/>
  <c r="N1001" i="6"/>
  <c r="O1001" i="6"/>
  <c r="M1002" i="6"/>
  <c r="N1002" i="6"/>
  <c r="O1002" i="6"/>
  <c r="M1003" i="6"/>
  <c r="N1003" i="6"/>
  <c r="O1003" i="6"/>
  <c r="M1004" i="6"/>
  <c r="N1004" i="6"/>
  <c r="O1004" i="6"/>
  <c r="M1005" i="6"/>
  <c r="N1005" i="6"/>
  <c r="O1005" i="6"/>
  <c r="M1006" i="6"/>
  <c r="N1006" i="6"/>
  <c r="O1006" i="6"/>
  <c r="M1007" i="6"/>
  <c r="N1007" i="6"/>
  <c r="O1007" i="6"/>
  <c r="M1008" i="6"/>
  <c r="N1008" i="6"/>
  <c r="O1008" i="6"/>
  <c r="M1009" i="6"/>
  <c r="N1009" i="6"/>
  <c r="O1009" i="6"/>
  <c r="M1010" i="6"/>
  <c r="N1010" i="6"/>
  <c r="O1010" i="6"/>
  <c r="M1011" i="6"/>
  <c r="N1011" i="6"/>
  <c r="O1011" i="6"/>
  <c r="M1012" i="6"/>
  <c r="N1012" i="6"/>
  <c r="O1012" i="6"/>
  <c r="M1013" i="6"/>
  <c r="N1013" i="6"/>
  <c r="O1013" i="6"/>
  <c r="M1014" i="6"/>
  <c r="N1014" i="6"/>
  <c r="O1014" i="6"/>
  <c r="M1015" i="6"/>
  <c r="N1015" i="6"/>
  <c r="O1015" i="6"/>
  <c r="M1016" i="6"/>
  <c r="N1016" i="6"/>
  <c r="O1016" i="6"/>
  <c r="M1017" i="6"/>
  <c r="N1017" i="6"/>
  <c r="O1017" i="6"/>
  <c r="M1018" i="6"/>
  <c r="N1018" i="6"/>
  <c r="O1018" i="6"/>
  <c r="M1019" i="6"/>
  <c r="N1019" i="6"/>
  <c r="O1019" i="6"/>
  <c r="M1020" i="6"/>
  <c r="N1020" i="6"/>
  <c r="O1020" i="6"/>
  <c r="M1021" i="6"/>
  <c r="N1021" i="6"/>
  <c r="O1021" i="6"/>
  <c r="M1022" i="6"/>
  <c r="N1022" i="6"/>
  <c r="O1022" i="6"/>
  <c r="M1023" i="6"/>
  <c r="N1023" i="6"/>
  <c r="O1023" i="6"/>
  <c r="M1024" i="6"/>
  <c r="N1024" i="6"/>
  <c r="O1024" i="6"/>
  <c r="M1025" i="6"/>
  <c r="N1025" i="6"/>
  <c r="O1025" i="6"/>
  <c r="M1026" i="6"/>
  <c r="N1026" i="6"/>
  <c r="O1026" i="6"/>
  <c r="M1027" i="6"/>
  <c r="N1027" i="6"/>
  <c r="O1027" i="6"/>
  <c r="M1028" i="6"/>
  <c r="N1028" i="6"/>
  <c r="O1028" i="6"/>
  <c r="B2" i="41"/>
  <c r="BB7" i="2"/>
  <c r="H18" i="29"/>
  <c r="K12" i="38"/>
  <c r="K13" i="33"/>
  <c r="H7" i="22"/>
  <c r="K9" i="17"/>
  <c r="J2" i="31"/>
  <c r="H9" i="30"/>
  <c r="H5" i="28"/>
  <c r="H10" i="26"/>
  <c r="K9" i="25"/>
  <c r="G6" i="24" a="1"/>
  <c r="L7" i="21"/>
  <c r="I12" i="20"/>
  <c r="N7" i="16"/>
  <c r="L7" i="15"/>
  <c r="K6" i="2" l="1"/>
  <c r="K8" i="2"/>
  <c r="K7" i="2"/>
  <c r="K5" i="2"/>
  <c r="K2" i="2"/>
  <c r="K1" i="2"/>
  <c r="L6" i="2" l="1"/>
  <c r="P34" i="2"/>
  <c r="G6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<sst xmlns="http://schemas.openxmlformats.org/spreadsheetml/2006/main" count="75679" uniqueCount="13468">
  <si>
    <r>
      <rPr>
        <sz val="14"/>
        <color rgb="FFFF0000"/>
        <rFont val="Calibri"/>
        <family val="2"/>
        <scheme val="minor"/>
      </rPr>
      <t>⚠️</t>
    </r>
    <r>
      <rPr>
        <sz val="14"/>
        <color theme="1"/>
        <rFont val="Calibri"/>
        <family val="2"/>
        <scheme val="minor"/>
      </rPr>
      <t xml:space="preserve"> Pour utiliser ce fichier :
1. Cliquez sur "Activer le contenu" en haut de l’écran
2. Puis cliquez sur le bouton ci-dessous</t>
    </r>
  </si>
  <si>
    <t>,</t>
  </si>
  <si>
    <t xml:space="preserve">Parc Samsara: </t>
  </si>
  <si>
    <t xml:space="preserve">Parc SIP2: </t>
  </si>
  <si>
    <t>(vide)</t>
  </si>
  <si>
    <t>Total général</t>
  </si>
  <si>
    <t>Boitiers commandés:</t>
  </si>
  <si>
    <t>Boitiers non installé:</t>
  </si>
  <si>
    <t>Boitiers anormaux</t>
  </si>
  <si>
    <t>Boitiers installés</t>
  </si>
  <si>
    <t>Différence SIP2 Samsara</t>
  </si>
  <si>
    <t>Famille</t>
  </si>
  <si>
    <t>(Plusieurs éléments)</t>
  </si>
  <si>
    <t>Mode d'acquisition</t>
  </si>
  <si>
    <t>Étiquettes de lignes</t>
  </si>
  <si>
    <t>Nombre de Immatriculation</t>
  </si>
  <si>
    <t>CD-674-AR</t>
  </si>
  <si>
    <t>CK-931-QQ</t>
  </si>
  <si>
    <t>CV-018-DH</t>
  </si>
  <si>
    <t>DH-223-WP</t>
  </si>
  <si>
    <t>DJ-351-ZW</t>
  </si>
  <si>
    <t>DJ-375-ZW</t>
  </si>
  <si>
    <t>DK-846-AJ</t>
  </si>
  <si>
    <t>DN-381-SP</t>
  </si>
  <si>
    <t>DQ-684-BW</t>
  </si>
  <si>
    <t>DQ-836-GN</t>
  </si>
  <si>
    <t>DR-208-FB</t>
  </si>
  <si>
    <t>DS-891-ME</t>
  </si>
  <si>
    <t>DT-064-WT</t>
  </si>
  <si>
    <t>DT-136-PG</t>
  </si>
  <si>
    <t>DT-291-BG</t>
  </si>
  <si>
    <t>DT-436-VV</t>
  </si>
  <si>
    <t>DT-858-QB</t>
  </si>
  <si>
    <t>DT-944-DQ</t>
  </si>
  <si>
    <t>DV-091-CX</t>
  </si>
  <si>
    <t>DV-285-AF</t>
  </si>
  <si>
    <t>DV-372-RA</t>
  </si>
  <si>
    <t>DV-547-NT</t>
  </si>
  <si>
    <t>DV-581-SM</t>
  </si>
  <si>
    <t>DV-909-PS</t>
  </si>
  <si>
    <t>DV-914-PS</t>
  </si>
  <si>
    <t>DW-050-PV</t>
  </si>
  <si>
    <t>DW-120-PV</t>
  </si>
  <si>
    <t>DW-125-GX</t>
  </si>
  <si>
    <t>DW-250-NY</t>
  </si>
  <si>
    <t>DW-273-LN</t>
  </si>
  <si>
    <t>DW-312-TE</t>
  </si>
  <si>
    <t>DW-428-TH</t>
  </si>
  <si>
    <t>DW-437-TH</t>
  </si>
  <si>
    <t>DW-469-BE</t>
  </si>
  <si>
    <t>DW-676-HS</t>
  </si>
  <si>
    <t>DW-773-YG</t>
  </si>
  <si>
    <t>DW-789-PY</t>
  </si>
  <si>
    <t>DW-883-BR</t>
  </si>
  <si>
    <t>DW-886-BR</t>
  </si>
  <si>
    <t>DW-985-BQ</t>
  </si>
  <si>
    <t>DW-998-RX</t>
  </si>
  <si>
    <t>DX-019-BL</t>
  </si>
  <si>
    <t>DX-166-GY</t>
  </si>
  <si>
    <t>DX-172-LW</t>
  </si>
  <si>
    <t>DX-425-SV</t>
  </si>
  <si>
    <t>DX-440-GY</t>
  </si>
  <si>
    <t>DX-808-BN</t>
  </si>
  <si>
    <t>DX-908-LX</t>
  </si>
  <si>
    <t>DX-951-MZ</t>
  </si>
  <si>
    <t>DX-989-DN</t>
  </si>
  <si>
    <t>DX-992-LX</t>
  </si>
  <si>
    <t>DY-273-RQ</t>
  </si>
  <si>
    <t>DY-491-DR</t>
  </si>
  <si>
    <t>EA-206-DW</t>
  </si>
  <si>
    <t>EA-406-LD</t>
  </si>
  <si>
    <t>EA-702-LC</t>
  </si>
  <si>
    <t>EB-220-CY</t>
  </si>
  <si>
    <t>EB-835-DQ</t>
  </si>
  <si>
    <t>ED-345-VM</t>
  </si>
  <si>
    <t>ED-599-KM</t>
  </si>
  <si>
    <t>ED-907-MS</t>
  </si>
  <si>
    <t>ED-972-WP</t>
  </si>
  <si>
    <t>EE-054-CY</t>
  </si>
  <si>
    <t>EE-525-ZD</t>
  </si>
  <si>
    <t>EE-534-GS</t>
  </si>
  <si>
    <t>EE-992-CX</t>
  </si>
  <si>
    <t>EF-011-JE</t>
  </si>
  <si>
    <t>EF-033-FV</t>
  </si>
  <si>
    <t>EF-068-CH</t>
  </si>
  <si>
    <t>EF-147-MY</t>
  </si>
  <si>
    <t>EF-177-HN</t>
  </si>
  <si>
    <t>EF-550-HR</t>
  </si>
  <si>
    <t>EF-717-TL</t>
  </si>
  <si>
    <t>EF-792-NH</t>
  </si>
  <si>
    <t>EF-839-XN</t>
  </si>
  <si>
    <t>EF-900-EB</t>
  </si>
  <si>
    <t>EF-957-KN</t>
  </si>
  <si>
    <t>EF-995-NS</t>
  </si>
  <si>
    <t>EH-339-ST</t>
  </si>
  <si>
    <t>EJ-847-PS</t>
  </si>
  <si>
    <t>EN-705-LR</t>
  </si>
  <si>
    <t>EP-450-YV</t>
  </si>
  <si>
    <t>EP-901-AB</t>
  </si>
  <si>
    <t>EP-959-HK</t>
  </si>
  <si>
    <t>EP-959-YT</t>
  </si>
  <si>
    <t>EQ-079-FM</t>
  </si>
  <si>
    <t>EQ-116-NS</t>
  </si>
  <si>
    <t>EQ-144-FM</t>
  </si>
  <si>
    <t>EQ-199-DT</t>
  </si>
  <si>
    <t>EQ-331-PS</t>
  </si>
  <si>
    <t>EQ-467-KN</t>
  </si>
  <si>
    <t>EQ-675-WA</t>
  </si>
  <si>
    <t>EQ-695-ZY</t>
  </si>
  <si>
    <t>EQ-785-MF</t>
  </si>
  <si>
    <t>EQ-848-ZY</t>
  </si>
  <si>
    <t>ER-129-QA</t>
  </si>
  <si>
    <t>ER-183-DK</t>
  </si>
  <si>
    <t>ER-190-BG</t>
  </si>
  <si>
    <t>ER-210-BD</t>
  </si>
  <si>
    <t>ER-258-CZ</t>
  </si>
  <si>
    <t>ER-260-SC</t>
  </si>
  <si>
    <t>ER-320-TQ</t>
  </si>
  <si>
    <t>ER-455-QA</t>
  </si>
  <si>
    <t>ER-498-GS</t>
  </si>
  <si>
    <t>ER-615-WS</t>
  </si>
  <si>
    <t>ER-808-ES</t>
  </si>
  <si>
    <t>ER-826-GA</t>
  </si>
  <si>
    <t>ER-911-TW</t>
  </si>
  <si>
    <t>ER-971-HC</t>
  </si>
  <si>
    <t>ES-117-AK</t>
  </si>
  <si>
    <t>ES-187-AG</t>
  </si>
  <si>
    <t>ES-307-JV</t>
  </si>
  <si>
    <t>ES-365-LY</t>
  </si>
  <si>
    <t>ES-410-NP</t>
  </si>
  <si>
    <t>ES-521-JG</t>
  </si>
  <si>
    <t>ES-524-JG</t>
  </si>
  <si>
    <t>ES-540-QB</t>
  </si>
  <si>
    <t>ES-623-GV</t>
  </si>
  <si>
    <t>ES-665-HN</t>
  </si>
  <si>
    <t>ES-687-GK</t>
  </si>
  <si>
    <t>ES-754-HM</t>
  </si>
  <si>
    <t>ES-810-NH</t>
  </si>
  <si>
    <t>ES-885-LG</t>
  </si>
  <si>
    <t>ES-898-FA</t>
  </si>
  <si>
    <t>ET-006-JG</t>
  </si>
  <si>
    <t>EV-358-ZH</t>
  </si>
  <si>
    <t>EV-571-PW</t>
  </si>
  <si>
    <t>EW-511-SC</t>
  </si>
  <si>
    <t>EX-347-YF</t>
  </si>
  <si>
    <t>EY-459-ET</t>
  </si>
  <si>
    <t>EY-638-HK</t>
  </si>
  <si>
    <t>EY-701-EV</t>
  </si>
  <si>
    <t>EZ-040-GR</t>
  </si>
  <si>
    <t>EZ-274-HC</t>
  </si>
  <si>
    <t>EZ-285-NC</t>
  </si>
  <si>
    <t>EZ-290-NC</t>
  </si>
  <si>
    <t>EZ-292-NC</t>
  </si>
  <si>
    <t>EZ-361-HN</t>
  </si>
  <si>
    <t>EZ-364-HN</t>
  </si>
  <si>
    <t>EZ-366-ZB</t>
  </si>
  <si>
    <t>EZ-367-HN</t>
  </si>
  <si>
    <t>EZ-411-LJ</t>
  </si>
  <si>
    <t>EZ-666-BH</t>
  </si>
  <si>
    <t>EZ-760-NG</t>
  </si>
  <si>
    <t>EZ-984-BH</t>
  </si>
  <si>
    <t>FA-049-YA</t>
  </si>
  <si>
    <t>FA-078-ZF</t>
  </si>
  <si>
    <t>FA-096-YF</t>
  </si>
  <si>
    <t>FA-187-HQ</t>
  </si>
  <si>
    <t>FA-199-QL</t>
  </si>
  <si>
    <t>FA-205-EE</t>
  </si>
  <si>
    <t>FA-264-NN</t>
  </si>
  <si>
    <t>FA-314-JY</t>
  </si>
  <si>
    <t>FA-541-FF</t>
  </si>
  <si>
    <t>FA-585-FF</t>
  </si>
  <si>
    <t>FA-717-EE</t>
  </si>
  <si>
    <t>FA-720-DK</t>
  </si>
  <si>
    <t>FA-734-DL</t>
  </si>
  <si>
    <t>FA-868-EE</t>
  </si>
  <si>
    <t>FA-902-XZ</t>
  </si>
  <si>
    <t>FA-912-DL</t>
  </si>
  <si>
    <t>FA-960-MT</t>
  </si>
  <si>
    <t>FB-051-BN</t>
  </si>
  <si>
    <t>FB-358-AY</t>
  </si>
  <si>
    <t>FB-987-GN</t>
  </si>
  <si>
    <t>FB-989-TF</t>
  </si>
  <si>
    <t>FC-143-XX</t>
  </si>
  <si>
    <t>FC-613-XX</t>
  </si>
  <si>
    <t>FE-007-VM</t>
  </si>
  <si>
    <t>FE-453-EN</t>
  </si>
  <si>
    <t>FE-748-EN</t>
  </si>
  <si>
    <t>FE-836-VL</t>
  </si>
  <si>
    <t>FF-326-QM</t>
  </si>
  <si>
    <t>FF-327-AR</t>
  </si>
  <si>
    <t>FF-431-CN</t>
  </si>
  <si>
    <t>FF-527-NG</t>
  </si>
  <si>
    <t>FF-815-AQ</t>
  </si>
  <si>
    <t>FH-976-TW</t>
  </si>
  <si>
    <t>FL-050-LE</t>
  </si>
  <si>
    <t>FN-705-ZH</t>
  </si>
  <si>
    <t>FN-709-ZH</t>
  </si>
  <si>
    <t>FN-713-ZH</t>
  </si>
  <si>
    <t>FP-975-HK</t>
  </si>
  <si>
    <t>FQ-217-ZT</t>
  </si>
  <si>
    <t>FQ-382-LW</t>
  </si>
  <si>
    <t>FQ-538-ZT</t>
  </si>
  <si>
    <t>FQ-562-YW</t>
  </si>
  <si>
    <t>FQ-575-KG</t>
  </si>
  <si>
    <t>FQ-744-SP</t>
  </si>
  <si>
    <t>FQ-835-ZT</t>
  </si>
  <si>
    <t>FQ-852-WX</t>
  </si>
  <si>
    <t>FQ-999-WW</t>
  </si>
  <si>
    <t>FR-055-PW</t>
  </si>
  <si>
    <t>FR-057-PW</t>
  </si>
  <si>
    <t>FR-072-MN</t>
  </si>
  <si>
    <t>FR-139-AY</t>
  </si>
  <si>
    <t>FR-160-PW</t>
  </si>
  <si>
    <t>FR-193-MW</t>
  </si>
  <si>
    <t>FR-281-MN</t>
  </si>
  <si>
    <t>FR-333-DT</t>
  </si>
  <si>
    <t>FR-409-HT</t>
  </si>
  <si>
    <t>FR-450-BB</t>
  </si>
  <si>
    <t>FR-484-VZ</t>
  </si>
  <si>
    <t>FR-573-VV</t>
  </si>
  <si>
    <t>FR-669-QM</t>
  </si>
  <si>
    <t>FR-669-VV</t>
  </si>
  <si>
    <t>FR-723-EP</t>
  </si>
  <si>
    <t>FR-833-PV</t>
  </si>
  <si>
    <t>FR-854-EA</t>
  </si>
  <si>
    <t>FS-177-JA</t>
  </si>
  <si>
    <t>FS-190-FH</t>
  </si>
  <si>
    <t>FS-194-SE</t>
  </si>
  <si>
    <t>FS-384-GQ</t>
  </si>
  <si>
    <t>FS-857-GL</t>
  </si>
  <si>
    <t>FS-860-GQ</t>
  </si>
  <si>
    <t>FS-992-GP</t>
  </si>
  <si>
    <t>FT-035-HK</t>
  </si>
  <si>
    <t>FT-084-CD</t>
  </si>
  <si>
    <t>FT-291-RM</t>
  </si>
  <si>
    <t>FT-382-KJ</t>
  </si>
  <si>
    <t>FT-419-GE</t>
  </si>
  <si>
    <t>FT-601-CN</t>
  </si>
  <si>
    <t>FT-699-DD</t>
  </si>
  <si>
    <t>FT-777-DD</t>
  </si>
  <si>
    <t>FT-906-HJ</t>
  </si>
  <si>
    <t>FT-921-JZ</t>
  </si>
  <si>
    <t>FT-966-XF</t>
  </si>
  <si>
    <t>FT-973-PK</t>
  </si>
  <si>
    <t>FT-998-CC</t>
  </si>
  <si>
    <t>FV-250-NS</t>
  </si>
  <si>
    <t>FV-447-DQ</t>
  </si>
  <si>
    <t>FW-267-LX</t>
  </si>
  <si>
    <t>FW-617-JD</t>
  </si>
  <si>
    <t>FW-842-YV</t>
  </si>
  <si>
    <t>FY-869-KY</t>
  </si>
  <si>
    <t>FZ-365-XF</t>
  </si>
  <si>
    <t>FZ-496-XT</t>
  </si>
  <si>
    <t>FZ-659-XT</t>
  </si>
  <si>
    <t>GA-216-TF</t>
  </si>
  <si>
    <t>GB-654-MT</t>
  </si>
  <si>
    <t>GE-159-GP</t>
  </si>
  <si>
    <t>GE-438-GP</t>
  </si>
  <si>
    <t>GE-720-PY</t>
  </si>
  <si>
    <t>GF-361-NP</t>
  </si>
  <si>
    <t>GF-420-DW</t>
  </si>
  <si>
    <t>GF-988-GG</t>
  </si>
  <si>
    <t>GG-319-DP</t>
  </si>
  <si>
    <t>GG-593-LQ</t>
  </si>
  <si>
    <t>GG-783-DM</t>
  </si>
  <si>
    <t>GH-033-QX</t>
  </si>
  <si>
    <t>GH-097-QX</t>
  </si>
  <si>
    <t>GH-927-XX</t>
  </si>
  <si>
    <t>GH-931-QW</t>
  </si>
  <si>
    <t>GJ-107-HC</t>
  </si>
  <si>
    <t>GJ-167-EC</t>
  </si>
  <si>
    <t>GJ-483-PY</t>
  </si>
  <si>
    <t>GJ-484-DE</t>
  </si>
  <si>
    <t>GJ-501-ZZ</t>
  </si>
  <si>
    <t>GJ-534-DC</t>
  </si>
  <si>
    <t>GJ-641-DD</t>
  </si>
  <si>
    <t>GJ-713-YY</t>
  </si>
  <si>
    <t>GJ-733-ZY</t>
  </si>
  <si>
    <t>GJ-770-NQ</t>
  </si>
  <si>
    <t>GJ-876-EJ</t>
  </si>
  <si>
    <t>GJ-976-EM</t>
  </si>
  <si>
    <t>GK-019-WY</t>
  </si>
  <si>
    <t>GK-048-CS</t>
  </si>
  <si>
    <t>GK-048-TA</t>
  </si>
  <si>
    <t>GK-070-PA</t>
  </si>
  <si>
    <t>GK-091-KW</t>
  </si>
  <si>
    <t>GK-148-CK</t>
  </si>
  <si>
    <t>GK-174-SZ</t>
  </si>
  <si>
    <t>GK-188-GL</t>
  </si>
  <si>
    <t>GK-208-TA</t>
  </si>
  <si>
    <t>GK-270-GR</t>
  </si>
  <si>
    <t>GK-279-CS</t>
  </si>
  <si>
    <t>GK-311-RV</t>
  </si>
  <si>
    <t>GK-314-RN</t>
  </si>
  <si>
    <t>GK-318-RS</t>
  </si>
  <si>
    <t>GK-358-XV</t>
  </si>
  <si>
    <t>GK-374-MF</t>
  </si>
  <si>
    <t>GK-407-TA</t>
  </si>
  <si>
    <t>GK-411-DG</t>
  </si>
  <si>
    <t>GK-475-SK</t>
  </si>
  <si>
    <t>GK-488-RW</t>
  </si>
  <si>
    <t>GK-506-KB</t>
  </si>
  <si>
    <t>GK-511-SZ</t>
  </si>
  <si>
    <t>GK-524-XV</t>
  </si>
  <si>
    <t>GK-620-XV</t>
  </si>
  <si>
    <t>GK-644-TZ</t>
  </si>
  <si>
    <t>GK-662-MR</t>
  </si>
  <si>
    <t>GK-727-MN</t>
  </si>
  <si>
    <t>GK-960-SQ</t>
  </si>
  <si>
    <t>GK-961-DY</t>
  </si>
  <si>
    <t>GL-095-YD</t>
  </si>
  <si>
    <t>GL-111-JG</t>
  </si>
  <si>
    <t>GL-123-JV</t>
  </si>
  <si>
    <t>GL-169-ZR</t>
  </si>
  <si>
    <t>GL-190-RT</t>
  </si>
  <si>
    <t>GL-243-SY</t>
  </si>
  <si>
    <t>GL-251-NS</t>
  </si>
  <si>
    <t>GL-261-WE</t>
  </si>
  <si>
    <t>GL-298-EV</t>
  </si>
  <si>
    <t>GL-327-RM</t>
  </si>
  <si>
    <t>GL-333-QC</t>
  </si>
  <si>
    <t>GL-338-WD</t>
  </si>
  <si>
    <t>GL-419-MQ</t>
  </si>
  <si>
    <t>GL-429-AN</t>
  </si>
  <si>
    <t>GL-471-XJ</t>
  </si>
  <si>
    <t>GL-505-XH</t>
  </si>
  <si>
    <t>GL-584-AK</t>
  </si>
  <si>
    <t>GL-599-MX</t>
  </si>
  <si>
    <t>GL-601-RB</t>
  </si>
  <si>
    <t>GL-643-QX</t>
  </si>
  <si>
    <t>GL-670-TE</t>
  </si>
  <si>
    <t>GL-690-LN</t>
  </si>
  <si>
    <t>GL-726-NT</t>
  </si>
  <si>
    <t>GL-734-TE</t>
  </si>
  <si>
    <t>GL-792-AC</t>
  </si>
  <si>
    <t>GL-845-CX</t>
  </si>
  <si>
    <t>GL-996-FA</t>
  </si>
  <si>
    <t>GM-002-AE</t>
  </si>
  <si>
    <t>GM-047-TG</t>
  </si>
  <si>
    <t>GM-081-HH</t>
  </si>
  <si>
    <t>GM-086-AC</t>
  </si>
  <si>
    <t>GM-091-YB</t>
  </si>
  <si>
    <t>GM-099-PJ</t>
  </si>
  <si>
    <t>GM-164-CV</t>
  </si>
  <si>
    <t>GM-165-RV</t>
  </si>
  <si>
    <t>GM-182-BL</t>
  </si>
  <si>
    <t>GM-182-MC</t>
  </si>
  <si>
    <t>GM-185-QH</t>
  </si>
  <si>
    <t>GM-251-JG</t>
  </si>
  <si>
    <t>GM-259-XL</t>
  </si>
  <si>
    <t>GM-316-JG</t>
  </si>
  <si>
    <t>GM-372-JG</t>
  </si>
  <si>
    <t>GM-395-RH</t>
  </si>
  <si>
    <t>GM-403-JG</t>
  </si>
  <si>
    <t>GM-404-SW</t>
  </si>
  <si>
    <t>GM-405-VD</t>
  </si>
  <si>
    <t>GM-417-FV</t>
  </si>
  <si>
    <t>GM-419-AE</t>
  </si>
  <si>
    <t>GM-425-BK</t>
  </si>
  <si>
    <t>GM-431-AE</t>
  </si>
  <si>
    <t>GM-470-SV</t>
  </si>
  <si>
    <t>GM-532-SK</t>
  </si>
  <si>
    <t>GM-658-FP</t>
  </si>
  <si>
    <t>GM-723-EY</t>
  </si>
  <si>
    <t>GM-743-ST</t>
  </si>
  <si>
    <t>GM-757-SV</t>
  </si>
  <si>
    <t>GM-820-AB</t>
  </si>
  <si>
    <t>GM-916-CE</t>
  </si>
  <si>
    <t>GN-061-RE</t>
  </si>
  <si>
    <t>GN-118-TT</t>
  </si>
  <si>
    <t>GN-127-TG</t>
  </si>
  <si>
    <t>GN-240-VQ</t>
  </si>
  <si>
    <t>GN-362-SD</t>
  </si>
  <si>
    <t>GN-362-SL</t>
  </si>
  <si>
    <t>GN-467-SG</t>
  </si>
  <si>
    <t>GN-593-SE</t>
  </si>
  <si>
    <t>GN-775-AJ</t>
  </si>
  <si>
    <t>GN-778-QW</t>
  </si>
  <si>
    <t>GN-784-JD</t>
  </si>
  <si>
    <t>GN-786-WA</t>
  </si>
  <si>
    <t>GN-898-DP</t>
  </si>
  <si>
    <t>GN-940-KC</t>
  </si>
  <si>
    <t>GN-994-CN</t>
  </si>
  <si>
    <t>GP-212-MS</t>
  </si>
  <si>
    <t>GP-228-DA</t>
  </si>
  <si>
    <t>GP-329-TN</t>
  </si>
  <si>
    <t>GP-344-MS</t>
  </si>
  <si>
    <t>GP-445-MS</t>
  </si>
  <si>
    <t>GP-454-SE</t>
  </si>
  <si>
    <t>GP-949-BQ</t>
  </si>
  <si>
    <t>GP-970-ZD</t>
  </si>
  <si>
    <t>GP-986-HG</t>
  </si>
  <si>
    <t>GQ-098-MS</t>
  </si>
  <si>
    <t>GQ-103-RM</t>
  </si>
  <si>
    <t>GQ-283-LQ</t>
  </si>
  <si>
    <t>GQ-402-RM</t>
  </si>
  <si>
    <t>GQ-403-JP</t>
  </si>
  <si>
    <t>GQ-469-JP</t>
  </si>
  <si>
    <t>GQ-535-LZ</t>
  </si>
  <si>
    <t>GQ-620-EQ</t>
  </si>
  <si>
    <t>GQ-710-ZH</t>
  </si>
  <si>
    <t>GQ-778-RL</t>
  </si>
  <si>
    <t>GQ-898-KN</t>
  </si>
  <si>
    <t>GQ-951-NB</t>
  </si>
  <si>
    <t>GR-001-CG</t>
  </si>
  <si>
    <t>GR-004-WR</t>
  </si>
  <si>
    <t>GR-142-WN</t>
  </si>
  <si>
    <t>GR-194-XM</t>
  </si>
  <si>
    <t>GR-208-RN</t>
  </si>
  <si>
    <t>GR-209-YX</t>
  </si>
  <si>
    <t>GR-289-KS</t>
  </si>
  <si>
    <t>GR-304-GK</t>
  </si>
  <si>
    <t>GR-584-CW</t>
  </si>
  <si>
    <t>GR-621-RJ</t>
  </si>
  <si>
    <t>GR-635-ZR</t>
  </si>
  <si>
    <t>GR-695-TJ</t>
  </si>
  <si>
    <t>GR-713-QC</t>
  </si>
  <si>
    <t>GR-728-QJ</t>
  </si>
  <si>
    <t>GR-768-TR</t>
  </si>
  <si>
    <t>GR-790-RH</t>
  </si>
  <si>
    <t>GR-794-YF</t>
  </si>
  <si>
    <t>GR-796-ZR</t>
  </si>
  <si>
    <t>GR-939-QH</t>
  </si>
  <si>
    <t>GS-041-MQ</t>
  </si>
  <si>
    <t>GS-105-NP</t>
  </si>
  <si>
    <t>GS-180-PT</t>
  </si>
  <si>
    <t>GS-193-CT</t>
  </si>
  <si>
    <t>GS-251-GR</t>
  </si>
  <si>
    <t>GS-284-WL</t>
  </si>
  <si>
    <t>GS-363-GY</t>
  </si>
  <si>
    <t>GS-381-DM</t>
  </si>
  <si>
    <t>GS-442-FA</t>
  </si>
  <si>
    <t>GS-750-AQ</t>
  </si>
  <si>
    <t>GS-750-JC</t>
  </si>
  <si>
    <t>GS-837-RT</t>
  </si>
  <si>
    <t>GS-902-MP</t>
  </si>
  <si>
    <t>GS-917-TE</t>
  </si>
  <si>
    <t>GS-921-FW</t>
  </si>
  <si>
    <t>GS-955-HZ</t>
  </si>
  <si>
    <t>GT-411-DN</t>
  </si>
  <si>
    <t>GT-494-NY</t>
  </si>
  <si>
    <t>GT-619-BM</t>
  </si>
  <si>
    <t>GT-686-JG</t>
  </si>
  <si>
    <t>GV-024-VR</t>
  </si>
  <si>
    <t>GV-216-WL</t>
  </si>
  <si>
    <t>GV-317-DL</t>
  </si>
  <si>
    <t>GV-616-SY</t>
  </si>
  <si>
    <t>GV-649-WL</t>
  </si>
  <si>
    <t>GV-676-VR</t>
  </si>
  <si>
    <t>GV-706-VJ</t>
  </si>
  <si>
    <t>GV-714-ZF</t>
  </si>
  <si>
    <t>GV-930-NZ</t>
  </si>
  <si>
    <t>GW-033-NK</t>
  </si>
  <si>
    <t>GW-059-EN</t>
  </si>
  <si>
    <t>GW-062-RC</t>
  </si>
  <si>
    <t>GW-063-ZG</t>
  </si>
  <si>
    <t>GW-073-LX</t>
  </si>
  <si>
    <t>GW-196-VB</t>
  </si>
  <si>
    <t>GW-284-QQ</t>
  </si>
  <si>
    <t>GW-313-PB</t>
  </si>
  <si>
    <t>GW-332-RK</t>
  </si>
  <si>
    <t>GW-540-PT</t>
  </si>
  <si>
    <t>GW-621-BK</t>
  </si>
  <si>
    <t>GW-638-LM</t>
  </si>
  <si>
    <t>GW-828-JB</t>
  </si>
  <si>
    <t>GW-837-JB</t>
  </si>
  <si>
    <t>GW-843-JB</t>
  </si>
  <si>
    <t>GW-877-RK</t>
  </si>
  <si>
    <t>GW-917-XH</t>
  </si>
  <si>
    <t>GW-941-DX</t>
  </si>
  <si>
    <t>GX-007-JB</t>
  </si>
  <si>
    <t>GX-024-WG</t>
  </si>
  <si>
    <t>GX-035-BM</t>
  </si>
  <si>
    <t>GX-092-GQ</t>
  </si>
  <si>
    <t>GX-092-MK</t>
  </si>
  <si>
    <t>GX-163-GY</t>
  </si>
  <si>
    <t>GX-188-CS</t>
  </si>
  <si>
    <t>GX-222-SN</t>
  </si>
  <si>
    <t>GX-249-NJ</t>
  </si>
  <si>
    <t>GX-275-YP</t>
  </si>
  <si>
    <t>GX-351-FV</t>
  </si>
  <si>
    <t>GX-357-YH</t>
  </si>
  <si>
    <t>GX-414-QP</t>
  </si>
  <si>
    <t>GX-419-QC</t>
  </si>
  <si>
    <t>GX-426-MK</t>
  </si>
  <si>
    <t>GX-430-GY</t>
  </si>
  <si>
    <t>GX-432-NJ</t>
  </si>
  <si>
    <t>GX-443-JW</t>
  </si>
  <si>
    <t>GX-465-SM</t>
  </si>
  <si>
    <t>GX-561-VD</t>
  </si>
  <si>
    <t>GX-564-NG</t>
  </si>
  <si>
    <t>GX-575-MG</t>
  </si>
  <si>
    <t>GX-581-NJ</t>
  </si>
  <si>
    <t>GX-590-WG</t>
  </si>
  <si>
    <t>GX-648-RZ</t>
  </si>
  <si>
    <t>GX-665-CQ</t>
  </si>
  <si>
    <t>GX-688-JV</t>
  </si>
  <si>
    <t>GX-700-MF</t>
  </si>
  <si>
    <t>GX-728-VE</t>
  </si>
  <si>
    <t>GX-728-WE</t>
  </si>
  <si>
    <t>GX-732-HY</t>
  </si>
  <si>
    <t>GX-832-RZ</t>
  </si>
  <si>
    <t>GX-864-NT</t>
  </si>
  <si>
    <t>GX-879-NT</t>
  </si>
  <si>
    <t>GX-894-LA</t>
  </si>
  <si>
    <t>GX-909-LA</t>
  </si>
  <si>
    <t>GX-919-WX</t>
  </si>
  <si>
    <t>GX-928-LA</t>
  </si>
  <si>
    <t>GX-939-RZ</t>
  </si>
  <si>
    <t>GX-944-LA</t>
  </si>
  <si>
    <t>GX-948-XG</t>
  </si>
  <si>
    <t>GX-974-JV</t>
  </si>
  <si>
    <t>GX-984-JV</t>
  </si>
  <si>
    <t>GY-011-LC</t>
  </si>
  <si>
    <t>GY-019-KH</t>
  </si>
  <si>
    <t>GY-046-MB</t>
  </si>
  <si>
    <t>GY-077-DS</t>
  </si>
  <si>
    <t>GY-109-SL</t>
  </si>
  <si>
    <t>GY-135-PX</t>
  </si>
  <si>
    <t>GY-179-DS</t>
  </si>
  <si>
    <t>GY-180-PY</t>
  </si>
  <si>
    <t>GY-187-TX</t>
  </si>
  <si>
    <t>GY-264-QV</t>
  </si>
  <si>
    <t>GY-312-LH</t>
  </si>
  <si>
    <t>GY-344-PD</t>
  </si>
  <si>
    <t>GY-368-QN</t>
  </si>
  <si>
    <t>GY-401-PD</t>
  </si>
  <si>
    <t>GY-417-BA</t>
  </si>
  <si>
    <t>GY-442-AS</t>
  </si>
  <si>
    <t>GY-447-BQ</t>
  </si>
  <si>
    <t>GY-478-SP</t>
  </si>
  <si>
    <t>GY-660-AN</t>
  </si>
  <si>
    <t>GY-678-JL</t>
  </si>
  <si>
    <t>GY-699-MA</t>
  </si>
  <si>
    <t>GY-707-TF</t>
  </si>
  <si>
    <t>GY-712-JL</t>
  </si>
  <si>
    <t>GY-783-KT</t>
  </si>
  <si>
    <t>GY-797-WQ</t>
  </si>
  <si>
    <t>GY-812-PX</t>
  </si>
  <si>
    <t>GY-826-PE</t>
  </si>
  <si>
    <t>GY-885-QM</t>
  </si>
  <si>
    <t>GY-928-DR</t>
  </si>
  <si>
    <t>GY-935-WQ</t>
  </si>
  <si>
    <t>GY-940-NB</t>
  </si>
  <si>
    <t>GY-968-QC</t>
  </si>
  <si>
    <t>GZ-077-RB</t>
  </si>
  <si>
    <t>GZ-115-NC</t>
  </si>
  <si>
    <t>GZ-172-RB</t>
  </si>
  <si>
    <t>GZ-182-WM</t>
  </si>
  <si>
    <t>GZ-190-AW</t>
  </si>
  <si>
    <t>GZ-194-ML</t>
  </si>
  <si>
    <t>GZ-282-BH</t>
  </si>
  <si>
    <t>GZ-282-EW</t>
  </si>
  <si>
    <t>GZ-283-LJ</t>
  </si>
  <si>
    <t>GZ-312-YZ</t>
  </si>
  <si>
    <t>GZ-328-SA</t>
  </si>
  <si>
    <t>GZ-338-LP</t>
  </si>
  <si>
    <t>GZ-368-PF</t>
  </si>
  <si>
    <t>GZ-395-LQ</t>
  </si>
  <si>
    <t>GZ-447-SF</t>
  </si>
  <si>
    <t>GZ-474-VB</t>
  </si>
  <si>
    <t>GZ-491-YK</t>
  </si>
  <si>
    <t>GZ-517-LN</t>
  </si>
  <si>
    <t>GZ-529-YZ</t>
  </si>
  <si>
    <t>GZ-564-RA</t>
  </si>
  <si>
    <t>GZ-602-PM</t>
  </si>
  <si>
    <t>GZ-644-PD</t>
  </si>
  <si>
    <t>GZ-658-ZP</t>
  </si>
  <si>
    <t>GZ-701-SV</t>
  </si>
  <si>
    <t>GZ-730-SP</t>
  </si>
  <si>
    <t>GZ-741-NC</t>
  </si>
  <si>
    <t>GZ-766-SP</t>
  </si>
  <si>
    <t>GZ-801-VH</t>
  </si>
  <si>
    <t>GZ-803-RA</t>
  </si>
  <si>
    <t>GZ-830-DZ</t>
  </si>
  <si>
    <t>GZ-879-YK</t>
  </si>
  <si>
    <t>GZ-884-MK</t>
  </si>
  <si>
    <t>GZ-886-ZS</t>
  </si>
  <si>
    <t>GZ-916-KP</t>
  </si>
  <si>
    <t>GZ-949-LN</t>
  </si>
  <si>
    <t>HA-010-RS</t>
  </si>
  <si>
    <t>HA-010-YA</t>
  </si>
  <si>
    <t>HA-044-MV</t>
  </si>
  <si>
    <t>HA-046-MC</t>
  </si>
  <si>
    <t>HA-095-WW</t>
  </si>
  <si>
    <t>HA-137-VJ</t>
  </si>
  <si>
    <t>HA-139-ZF</t>
  </si>
  <si>
    <t>HA-154-GX</t>
  </si>
  <si>
    <t>HA-195-HQ</t>
  </si>
  <si>
    <t>HA-200-FL</t>
  </si>
  <si>
    <t>HA-202-TQ</t>
  </si>
  <si>
    <t>HA-211-CC</t>
  </si>
  <si>
    <t>HA-219-DA</t>
  </si>
  <si>
    <t>HA-222-KZ</t>
  </si>
  <si>
    <t>HA-242-HV</t>
  </si>
  <si>
    <t>HA-242-TP</t>
  </si>
  <si>
    <t>HA-246-YV</t>
  </si>
  <si>
    <t>HA-260-PM</t>
  </si>
  <si>
    <t>HA-299-NT</t>
  </si>
  <si>
    <t>HA-301-GW</t>
  </si>
  <si>
    <t>HA-304-KH</t>
  </si>
  <si>
    <t>HA-311-HR</t>
  </si>
  <si>
    <t>HA-316-EC</t>
  </si>
  <si>
    <t>HA-320-GC</t>
  </si>
  <si>
    <t>HA-332-BZ</t>
  </si>
  <si>
    <t>HA-344-FE</t>
  </si>
  <si>
    <t>HA-362-ED</t>
  </si>
  <si>
    <t>HA-391-GB</t>
  </si>
  <si>
    <t>HA-410-LH</t>
  </si>
  <si>
    <t>HA-411-YC</t>
  </si>
  <si>
    <t>HA-415-KF</t>
  </si>
  <si>
    <t>HA-430-FA</t>
  </si>
  <si>
    <t>HA-458-ZM</t>
  </si>
  <si>
    <t>HA-463-BZ</t>
  </si>
  <si>
    <t>HA-486-QR</t>
  </si>
  <si>
    <t>HA-492-HC</t>
  </si>
  <si>
    <t>HA-574-PA</t>
  </si>
  <si>
    <t>HA-582-GC</t>
  </si>
  <si>
    <t>HA-582-XF</t>
  </si>
  <si>
    <t>HA-601-ZL</t>
  </si>
  <si>
    <t>HA-638-ZF</t>
  </si>
  <si>
    <t>HA-647-FL</t>
  </si>
  <si>
    <t>HA-665-FA</t>
  </si>
  <si>
    <t>HA-682-PL</t>
  </si>
  <si>
    <t>HA-702-HP</t>
  </si>
  <si>
    <t>HA-704-MC</t>
  </si>
  <si>
    <t>HA-706-HD</t>
  </si>
  <si>
    <t>HA-717-WL</t>
  </si>
  <si>
    <t>HA-737-HB</t>
  </si>
  <si>
    <t>HA-751-KE</t>
  </si>
  <si>
    <t>HA-757-XE</t>
  </si>
  <si>
    <t>HA-784-BZ</t>
  </si>
  <si>
    <t>HA-811-ZF</t>
  </si>
  <si>
    <t>HA-851-RZ</t>
  </si>
  <si>
    <t>HA-855-MC</t>
  </si>
  <si>
    <t>HA-874-PV</t>
  </si>
  <si>
    <t>HA-879-LH</t>
  </si>
  <si>
    <t>HA-887-GC</t>
  </si>
  <si>
    <t>HA-904-PP</t>
  </si>
  <si>
    <t>HA-919-WW</t>
  </si>
  <si>
    <t>HA-944-QW</t>
  </si>
  <si>
    <t>HA-952-ZK</t>
  </si>
  <si>
    <t>HA-955-VK</t>
  </si>
  <si>
    <t>HA-962-KE</t>
  </si>
  <si>
    <t>HA-977-PA</t>
  </si>
  <si>
    <t>HA-991-ZE</t>
  </si>
  <si>
    <t>HA-992-EK</t>
  </si>
  <si>
    <t>HB-019-KT</t>
  </si>
  <si>
    <t>HB-068-FM</t>
  </si>
  <si>
    <t>HB-086-FQ</t>
  </si>
  <si>
    <t>HB-120-SM</t>
  </si>
  <si>
    <t>HB-141-VX</t>
  </si>
  <si>
    <t>HB-145-RH</t>
  </si>
  <si>
    <t>HB-149-JG</t>
  </si>
  <si>
    <t>HB-183-FM</t>
  </si>
  <si>
    <t>HB-190-HV</t>
  </si>
  <si>
    <t>HB-200-FQ</t>
  </si>
  <si>
    <t>HB-227-GV</t>
  </si>
  <si>
    <t>HB-245-GE</t>
  </si>
  <si>
    <t>HB-350-GA</t>
  </si>
  <si>
    <t>HB-372-NW</t>
  </si>
  <si>
    <t>HB-381-TJ</t>
  </si>
  <si>
    <t>HB-449-GA</t>
  </si>
  <si>
    <t>HB-455-GE</t>
  </si>
  <si>
    <t>HB-491-NW</t>
  </si>
  <si>
    <t>HB-493-GT</t>
  </si>
  <si>
    <t>HB-589-MZ</t>
  </si>
  <si>
    <t>HB-609-TK</t>
  </si>
  <si>
    <t>HB-616-JG</t>
  </si>
  <si>
    <t>HB-639-VG</t>
  </si>
  <si>
    <t>HB-687-TK</t>
  </si>
  <si>
    <t>HB-696-JH</t>
  </si>
  <si>
    <t>HB-714-TJ</t>
  </si>
  <si>
    <t>HB-760-YH</t>
  </si>
  <si>
    <t>HB-763-JF</t>
  </si>
  <si>
    <t>HB-798-GS</t>
  </si>
  <si>
    <t>HB-826-DK</t>
  </si>
  <si>
    <t>HB-858-WH</t>
  </si>
  <si>
    <t>HB-872-YH</t>
  </si>
  <si>
    <t>HB-942-SF</t>
  </si>
  <si>
    <t>HB-948-TJ</t>
  </si>
  <si>
    <t>HB-986-WN</t>
  </si>
  <si>
    <t>HB-987-HK</t>
  </si>
  <si>
    <t>HB-988-RQ</t>
  </si>
  <si>
    <t>HC-124-AA</t>
  </si>
  <si>
    <t>HC-135-KX</t>
  </si>
  <si>
    <t>HC-238-GZ</t>
  </si>
  <si>
    <t>HC-250-LX</t>
  </si>
  <si>
    <t>HC-314-CH</t>
  </si>
  <si>
    <t>HC-427-AC</t>
  </si>
  <si>
    <t>HC-523-FK</t>
  </si>
  <si>
    <t>HC-577-XN</t>
  </si>
  <si>
    <t>HC-607-XV</t>
  </si>
  <si>
    <t>HC-716-BH</t>
  </si>
  <si>
    <t>HC-950-BH</t>
  </si>
  <si>
    <t>HD-389-PA</t>
  </si>
  <si>
    <t>HD-447-VY</t>
  </si>
  <si>
    <t>HD-710-KE</t>
  </si>
  <si>
    <t>HD-854-AG</t>
  </si>
  <si>
    <t>HE-044-RE</t>
  </si>
  <si>
    <t>HE-098-QY</t>
  </si>
  <si>
    <t>HE-236-DC</t>
  </si>
  <si>
    <t>HE-250-ER</t>
  </si>
  <si>
    <t>HE-476-DC</t>
  </si>
  <si>
    <t>HE-612-BX</t>
  </si>
  <si>
    <t>HE-711-ZD</t>
  </si>
  <si>
    <t>HE-977-DB</t>
  </si>
  <si>
    <t>HE-985-MX</t>
  </si>
  <si>
    <t>HF-057-MH</t>
  </si>
  <si>
    <t>HF-071-LP</t>
  </si>
  <si>
    <t>HF-076-PV</t>
  </si>
  <si>
    <t>HF-080-AN</t>
  </si>
  <si>
    <t>HF-084-ZF</t>
  </si>
  <si>
    <t>HF-147-VZ</t>
  </si>
  <si>
    <t>HF-161-YE</t>
  </si>
  <si>
    <t>HF-207-LP</t>
  </si>
  <si>
    <t>HF-275-PV</t>
  </si>
  <si>
    <t>HF-296-WF</t>
  </si>
  <si>
    <t>HF-302-YJ</t>
  </si>
  <si>
    <t>HF-432-LL</t>
  </si>
  <si>
    <t>HF-439-QG</t>
  </si>
  <si>
    <t>HF-471-BZ</t>
  </si>
  <si>
    <t>HF-525-NF</t>
  </si>
  <si>
    <t>HF-566-JV</t>
  </si>
  <si>
    <t>HF-580-YW</t>
  </si>
  <si>
    <t>HF-591-BZ</t>
  </si>
  <si>
    <t>HF-639-PT</t>
  </si>
  <si>
    <t>HF-648-NK</t>
  </si>
  <si>
    <t>HF-664-MV</t>
  </si>
  <si>
    <t>HF-672-TB</t>
  </si>
  <si>
    <t>HF-717-PV</t>
  </si>
  <si>
    <t>HF-826-NV</t>
  </si>
  <si>
    <t>HF-890-LW</t>
  </si>
  <si>
    <t>HF-952-JV</t>
  </si>
  <si>
    <t>HF-973-LN</t>
  </si>
  <si>
    <t>HG-029-GH</t>
  </si>
  <si>
    <t>HG-031-GE</t>
  </si>
  <si>
    <t>HG-034-EP</t>
  </si>
  <si>
    <t>HG-069-HS</t>
  </si>
  <si>
    <t>HG-114-QF</t>
  </si>
  <si>
    <t>HG-134-GE</t>
  </si>
  <si>
    <t>HG-259-GF</t>
  </si>
  <si>
    <t>HG-270-GG</t>
  </si>
  <si>
    <t>HG-341-TV</t>
  </si>
  <si>
    <t>HG-454-QG</t>
  </si>
  <si>
    <t>HG-489-SK</t>
  </si>
  <si>
    <t>HG-540-CM</t>
  </si>
  <si>
    <t>HG-567-EE</t>
  </si>
  <si>
    <t>HG-588-FQ</t>
  </si>
  <si>
    <t>HG-692-GG</t>
  </si>
  <si>
    <t>HG-694-GF</t>
  </si>
  <si>
    <t>HG-701-QG</t>
  </si>
  <si>
    <t>HG-757-AC</t>
  </si>
  <si>
    <t>HG-786-GD</t>
  </si>
  <si>
    <t>HG-811-FW</t>
  </si>
  <si>
    <t>HG-818-GE</t>
  </si>
  <si>
    <t>HG-848-TT</t>
  </si>
  <si>
    <t>HG-905-RX</t>
  </si>
  <si>
    <t>HH-042-BS</t>
  </si>
  <si>
    <t>HH-154-WC</t>
  </si>
  <si>
    <t>HH-360-WP</t>
  </si>
  <si>
    <t>HH-409-TF</t>
  </si>
  <si>
    <t>HH-487-TF</t>
  </si>
  <si>
    <t>HH-533-DR</t>
  </si>
  <si>
    <t>HH-602-PG</t>
  </si>
  <si>
    <t>HH-714-FQ</t>
  </si>
  <si>
    <t>HH-750-PG</t>
  </si>
  <si>
    <t>HJ-008-RZ</t>
  </si>
  <si>
    <t>HJ-044-RG</t>
  </si>
  <si>
    <t>HJ-053-PN</t>
  </si>
  <si>
    <t>HJ-073-RH</t>
  </si>
  <si>
    <t>HJ-086-ZL</t>
  </si>
  <si>
    <t>HJ-129-GS</t>
  </si>
  <si>
    <t>HJ-143-RG</t>
  </si>
  <si>
    <t>HJ-243-FC</t>
  </si>
  <si>
    <t>HJ-304-PM</t>
  </si>
  <si>
    <t>HJ-366-WM</t>
  </si>
  <si>
    <t>HJ-545-JC</t>
  </si>
  <si>
    <t>HJ-561-MF</t>
  </si>
  <si>
    <t>HJ-639-SB</t>
  </si>
  <si>
    <t>HJ-683-NX</t>
  </si>
  <si>
    <t>HJ-710-ZK</t>
  </si>
  <si>
    <t>HJ-733-WC</t>
  </si>
  <si>
    <t>HJ-749-AY</t>
  </si>
  <si>
    <t>HJ-777-TM</t>
  </si>
  <si>
    <t>HJ-828-RD</t>
  </si>
  <si>
    <t>HJ-856-SB</t>
  </si>
  <si>
    <t>HJ-872-RE</t>
  </si>
  <si>
    <t>HJ-879-YC</t>
  </si>
  <si>
    <t>HJ-909-JV</t>
  </si>
  <si>
    <t>HK-095-BP</t>
  </si>
  <si>
    <t>HK-141-EC</t>
  </si>
  <si>
    <t>HK-258-BC</t>
  </si>
  <si>
    <t>HK-309-CN</t>
  </si>
  <si>
    <t>HK-578-DS</t>
  </si>
  <si>
    <t>HK-733-DP</t>
  </si>
  <si>
    <t>HK-841-CH</t>
  </si>
  <si>
    <t>HK-917-DB</t>
  </si>
  <si>
    <t>HK-303-LL</t>
  </si>
  <si>
    <t>FA-111-QE</t>
  </si>
  <si>
    <t>GY-034-ZC</t>
  </si>
  <si>
    <t>GC-596-EK</t>
  </si>
  <si>
    <t>HK-651-SW</t>
  </si>
  <si>
    <t>HK-628-QR</t>
  </si>
  <si>
    <t>HK-966-QR</t>
  </si>
  <si>
    <t>HE-317-YH</t>
  </si>
  <si>
    <t>GJ-990-DN</t>
  </si>
  <si>
    <t>HJ-575-NW</t>
  </si>
  <si>
    <t>HK-476-LZ</t>
  </si>
  <si>
    <t>HK-797-KD</t>
  </si>
  <si>
    <t>HK-933-JN</t>
  </si>
  <si>
    <t>HK-251-HZ</t>
  </si>
  <si>
    <t>HK-364-AB</t>
  </si>
  <si>
    <t>HK-417-DN</t>
  </si>
  <si>
    <t>HK-602-FK</t>
  </si>
  <si>
    <t>HK-852-CP</t>
  </si>
  <si>
    <t>FL-794-DE</t>
  </si>
  <si>
    <t>GB-378-MT</t>
  </si>
  <si>
    <t>HL-159-ME</t>
  </si>
  <si>
    <t>HL-515-HW</t>
  </si>
  <si>
    <t>HL-591-MC</t>
  </si>
  <si>
    <t>HL-629-FJ</t>
  </si>
  <si>
    <t>HL-064-HW</t>
  </si>
  <si>
    <t>HL-932-HV</t>
  </si>
  <si>
    <t>HK-550-KT</t>
  </si>
  <si>
    <t>HK-664-QN</t>
  </si>
  <si>
    <t>HK-812-DN</t>
  </si>
  <si>
    <t>FP-026-ZH</t>
  </si>
  <si>
    <t>GW-059-FJ</t>
  </si>
  <si>
    <t>HK-081-EL</t>
  </si>
  <si>
    <t>HK-194-GJ</t>
  </si>
  <si>
    <t>HK-615-KZ</t>
  </si>
  <si>
    <t>FA-438-QK</t>
  </si>
  <si>
    <t>FH-183-WT</t>
  </si>
  <si>
    <t>FM-861-PE</t>
  </si>
  <si>
    <t>HK-124-KF</t>
  </si>
  <si>
    <t>HK-195-CJ</t>
  </si>
  <si>
    <t>HK-597-CH</t>
  </si>
  <si>
    <t>Etat</t>
  </si>
  <si>
    <t>Non détecté</t>
  </si>
  <si>
    <t>Vehicule</t>
  </si>
  <si>
    <t>Oui</t>
  </si>
  <si>
    <t>Vendu</t>
  </si>
  <si>
    <t>En bonne santé</t>
  </si>
  <si>
    <t>HG-675-AE</t>
  </si>
  <si>
    <t>Fichier Tachy</t>
  </si>
  <si>
    <t>Nombre de Immatriculation2</t>
  </si>
  <si>
    <t>VIN manquant</t>
  </si>
  <si>
    <t>MIL</t>
  </si>
  <si>
    <t>VRAI</t>
  </si>
  <si>
    <t>AWL</t>
  </si>
  <si>
    <t>RSL</t>
  </si>
  <si>
    <t>sup 45</t>
  </si>
  <si>
    <t>oui</t>
  </si>
  <si>
    <t>Nombre de Nom du conducteur</t>
  </si>
  <si>
    <t>ABASSA Hadj</t>
  </si>
  <si>
    <t>AMOUCH Rachid</t>
  </si>
  <si>
    <t>BENJAOUANE ABDEL ILAH</t>
  </si>
  <si>
    <t>BOUTELEUX Mathias</t>
  </si>
  <si>
    <t>CHAPUT Stephane</t>
  </si>
  <si>
    <t>DACLINAT JOHANY</t>
  </si>
  <si>
    <t>DAINES HAMZA</t>
  </si>
  <si>
    <t>DE SA PIERRE</t>
  </si>
  <si>
    <t>DESORT ERIC</t>
  </si>
  <si>
    <t>DIAWARA Mody</t>
  </si>
  <si>
    <t>DUFRIEN Ludovic</t>
  </si>
  <si>
    <t>DUGAIN Olivier</t>
  </si>
  <si>
    <t>EL BAY Zak</t>
  </si>
  <si>
    <t>EL GUERCHE SMAIL</t>
  </si>
  <si>
    <t>EL HASSANI HICHEM</t>
  </si>
  <si>
    <t>EL MELOUANI Omar</t>
  </si>
  <si>
    <t>EL YAAGOUBI Abdelwahad</t>
  </si>
  <si>
    <t>HUET JO</t>
  </si>
  <si>
    <t>JACQUET Jordan</t>
  </si>
  <si>
    <t>JESUS DA LUZ FREDERIC</t>
  </si>
  <si>
    <t>KADDOURI ALI</t>
  </si>
  <si>
    <t>KERLOC'H Thomas</t>
  </si>
  <si>
    <t>LEMAIRE Quentin Roger Robert</t>
  </si>
  <si>
    <t>LESEURRE Mathieu</t>
  </si>
  <si>
    <t>LUMINA David</t>
  </si>
  <si>
    <t>MARCHAND Christophe</t>
  </si>
  <si>
    <t>MEVELLEC Benoit</t>
  </si>
  <si>
    <t>MONDON Loghan</t>
  </si>
  <si>
    <t>MOREAU Jerome</t>
  </si>
  <si>
    <t>OUALI Faouzi - INTERIM</t>
  </si>
  <si>
    <t>OULD AHMED Ismael</t>
  </si>
  <si>
    <t>PARME Steve</t>
  </si>
  <si>
    <t>SAOUDI MOHAMED</t>
  </si>
  <si>
    <t>SCHUTZ Olivier</t>
  </si>
  <si>
    <t>TUAL Miguel</t>
  </si>
  <si>
    <t>VOISIN Franck</t>
  </si>
  <si>
    <t>Benzina Yacine</t>
  </si>
  <si>
    <t>Halimi Fares</t>
  </si>
  <si>
    <t>Rezgui Walid</t>
  </si>
  <si>
    <t>heures à 0</t>
  </si>
  <si>
    <t>ABBASSI Mohamed</t>
  </si>
  <si>
    <t>ABDELILAH EDDEBBI</t>
  </si>
  <si>
    <t>AHOUAOU Hocine</t>
  </si>
  <si>
    <t>ALIOUI ISMAIL</t>
  </si>
  <si>
    <t>AMAROUALI Sofiene</t>
  </si>
  <si>
    <t>ANDI Marius</t>
  </si>
  <si>
    <t>ANRETAR Jonathan moise</t>
  </si>
  <si>
    <t>AQUILINA Pascal</t>
  </si>
  <si>
    <t>ARLOT Olivier</t>
  </si>
  <si>
    <t>ARNOLDI Raphael</t>
  </si>
  <si>
    <t>AYDIN Akin</t>
  </si>
  <si>
    <t>AZAHHAF Mohamed</t>
  </si>
  <si>
    <t>BAEHL Didier</t>
  </si>
  <si>
    <t>BALDUCCHI Leo</t>
  </si>
  <si>
    <t>BARRE Fabien</t>
  </si>
  <si>
    <t>BASMIH Said</t>
  </si>
  <si>
    <t>BASTID Lucas</t>
  </si>
  <si>
    <t>BAZILE Rolens</t>
  </si>
  <si>
    <t>BEADE Jean-Louis</t>
  </si>
  <si>
    <t>BEAVOGUI Raymond</t>
  </si>
  <si>
    <t>BELHARRAT Malik</t>
  </si>
  <si>
    <t>BELHOUAS AMAR</t>
  </si>
  <si>
    <t>BELLOUNES Fethi</t>
  </si>
  <si>
    <t>BERARD GREGORY ALEXANDRE</t>
  </si>
  <si>
    <t>BERTRAND Adam</t>
  </si>
  <si>
    <t>BEZZA Abdelaziz</t>
  </si>
  <si>
    <t>BLASZKOWSKI Alexandre</t>
  </si>
  <si>
    <t>BLONDE Jean-Philippe</t>
  </si>
  <si>
    <t>BONALDI Gilles</t>
  </si>
  <si>
    <t>BONNET Claude</t>
  </si>
  <si>
    <t>BOQUET Thierry</t>
  </si>
  <si>
    <t>BORDES Nicolas</t>
  </si>
  <si>
    <t>BORDES Stephane</t>
  </si>
  <si>
    <t>BORRAS Jean-Pierre</t>
  </si>
  <si>
    <t>BOUBNAN Salim</t>
  </si>
  <si>
    <t>BOULAY Stephane</t>
  </si>
  <si>
    <t>BOUNAB MEHDI</t>
  </si>
  <si>
    <t>BOURAGHDA Smain</t>
  </si>
  <si>
    <t>BOURGNEUF Jean-Luc</t>
  </si>
  <si>
    <t>BOUTELEUX Laurent</t>
  </si>
  <si>
    <t>BRANDAO Gabriel</t>
  </si>
  <si>
    <t>BRET Thierry</t>
  </si>
  <si>
    <t>BRU Jean philippe</t>
  </si>
  <si>
    <t>BRUGIERE Fabrice</t>
  </si>
  <si>
    <t>BRUN Philippe</t>
  </si>
  <si>
    <t>BRUN Willy</t>
  </si>
  <si>
    <t>BRUNET Cedric</t>
  </si>
  <si>
    <t>BURLAGA Wicktor</t>
  </si>
  <si>
    <t>CACCAMO Gino</t>
  </si>
  <si>
    <t>CANOEN Frederic</t>
  </si>
  <si>
    <t>CARIOU Ronan</t>
  </si>
  <si>
    <t>CARLES Frederic</t>
  </si>
  <si>
    <t>CARON Julien</t>
  </si>
  <si>
    <t>CASALEGGIO ALAIN</t>
  </si>
  <si>
    <t>cedric.jolly</t>
  </si>
  <si>
    <t>CHABANE Mohammed</t>
  </si>
  <si>
    <t>CHAOUNI SAID</t>
  </si>
  <si>
    <t>CHARLERY CLAUDE REMY</t>
  </si>
  <si>
    <t>CHAUMONT Yannick Patrick Gilles</t>
  </si>
  <si>
    <t>CHIRON Marc</t>
  </si>
  <si>
    <t>CHRISTINE DIMITRI</t>
  </si>
  <si>
    <t>christophe.beriol</t>
  </si>
  <si>
    <t>CLAMY Jean-Luc</t>
  </si>
  <si>
    <t>CLASTRES Jordan</t>
  </si>
  <si>
    <t>CLAVERO Olivier</t>
  </si>
  <si>
    <t>CLEMOT Olivier</t>
  </si>
  <si>
    <t>COELSCH Frederic</t>
  </si>
  <si>
    <t>COLOMBIER Clement</t>
  </si>
  <si>
    <t>CONCHER Cedric</t>
  </si>
  <si>
    <t>CONDAMINES Jean-Luc</t>
  </si>
  <si>
    <t>COTTIN Anthony</t>
  </si>
  <si>
    <t>COULIBALY DIAGUELY</t>
  </si>
  <si>
    <t>COYOT</t>
  </si>
  <si>
    <t>DAIHI Atid</t>
  </si>
  <si>
    <t>DALL ANGELO FLORENT TONY FRANCOIS</t>
  </si>
  <si>
    <t>DAOUD MOHAMED</t>
  </si>
  <si>
    <t>D'ARGENT DE DEUX FONTAINES REGIS</t>
  </si>
  <si>
    <t>DE ANDRAS Nelson</t>
  </si>
  <si>
    <t>DE ARAUJO MARC ANTHONY</t>
  </si>
  <si>
    <t>DE BARROS MICHEL</t>
  </si>
  <si>
    <t>DE BERNARDI PIERRE</t>
  </si>
  <si>
    <t>DEGHESELLE Remy</t>
  </si>
  <si>
    <t>DEGOUT Denis</t>
  </si>
  <si>
    <t>DELSART Matthieu</t>
  </si>
  <si>
    <t>DEMBELE ABOUBACAR</t>
  </si>
  <si>
    <t>DENEAU Michael</t>
  </si>
  <si>
    <t>DEPREUX Primael</t>
  </si>
  <si>
    <t>DESHAYES Mathieu</t>
  </si>
  <si>
    <t>DESSEIGNE Damien</t>
  </si>
  <si>
    <t>DHUYVETTER LIONEL</t>
  </si>
  <si>
    <t>DIABY YAYA</t>
  </si>
  <si>
    <t>DIAKITE LASSANA</t>
  </si>
  <si>
    <t>DIALLO THIERNO AMIROU</t>
  </si>
  <si>
    <t>DIARRA SOULEYMANE</t>
  </si>
  <si>
    <t>DIAS SEMEDO ALEX SANDRO</t>
  </si>
  <si>
    <t>DIAW Ibrahima</t>
  </si>
  <si>
    <t>DIAWARA DAMAN</t>
  </si>
  <si>
    <t>DINTERICH Alain</t>
  </si>
  <si>
    <t>DJADJA Abdelrahmane</t>
  </si>
  <si>
    <t>DONES Serge</t>
  </si>
  <si>
    <t>DOUSSIN AXEL</t>
  </si>
  <si>
    <t>DRAOUI SALIM SOFIANE</t>
  </si>
  <si>
    <t>DROSS Fabien</t>
  </si>
  <si>
    <t>DRUINAUD Steven</t>
  </si>
  <si>
    <t>DUCATEL</t>
  </si>
  <si>
    <t xml:space="preserve">DUPONT Florian </t>
  </si>
  <si>
    <t>DUPOUY ERIC</t>
  </si>
  <si>
    <t>DUPREY Frederic</t>
  </si>
  <si>
    <t>DURCUDOY Jean-Claude</t>
  </si>
  <si>
    <t>DUSSOUBS Patrick</t>
  </si>
  <si>
    <t>Dutertre Loan</t>
  </si>
  <si>
    <t>EL ABBASI Karim</t>
  </si>
  <si>
    <t>EL ASRI ABDELKADER</t>
  </si>
  <si>
    <t>EL BAR Abdelkader</t>
  </si>
  <si>
    <t>EL KHAMMASSI SALAH</t>
  </si>
  <si>
    <t>ENIONA GREGORY ALLAN</t>
  </si>
  <si>
    <t>eric.ostandie</t>
  </si>
  <si>
    <t>FARDOUX William</t>
  </si>
  <si>
    <t>FARNER Patrick</t>
  </si>
  <si>
    <t>Favier Cedric</t>
  </si>
  <si>
    <t>FEKHIKHERI LOTFI</t>
  </si>
  <si>
    <t>FILOLEAU Pascal</t>
  </si>
  <si>
    <t>FIORINO Theo</t>
  </si>
  <si>
    <t>FONTAINE Christophe</t>
  </si>
  <si>
    <t>FONTENEAU  ERIC</t>
  </si>
  <si>
    <t>FOURQUIN Thomas</t>
  </si>
  <si>
    <t>FRANCESCHINI Jean-paul</t>
  </si>
  <si>
    <t>FROMENTEAU Jean Michel</t>
  </si>
  <si>
    <t>FUCHS Claude</t>
  </si>
  <si>
    <t>GALLET Cedric</t>
  </si>
  <si>
    <t>GARCIA Christophe</t>
  </si>
  <si>
    <t>GASSA BERNICHI ABDELHAK</t>
  </si>
  <si>
    <t>GAUTHIER Kevin</t>
  </si>
  <si>
    <t>GERARD Stephane</t>
  </si>
  <si>
    <t>GERAUD Frederic</t>
  </si>
  <si>
    <t>GESTRE JEROME MAURICE JOSE</t>
  </si>
  <si>
    <t>GHARBI Sabri</t>
  </si>
  <si>
    <t>GHAZOINI Aioub</t>
  </si>
  <si>
    <t>GHERIB Akim</t>
  </si>
  <si>
    <t>GOEUSSE Wilrich</t>
  </si>
  <si>
    <t>GOUFFRAN Damien</t>
  </si>
  <si>
    <t>GOURAPA PATRICE MARC</t>
  </si>
  <si>
    <t>GRES PATRICK</t>
  </si>
  <si>
    <t>GROLLEMUND  Jacky</t>
  </si>
  <si>
    <t>GUEBEY MICKAEL</t>
  </si>
  <si>
    <t>GUELENNOC BENOIT</t>
  </si>
  <si>
    <t>GUEMERT Julie</t>
  </si>
  <si>
    <t>GUESMI Fethi</t>
  </si>
  <si>
    <t>GUICHARD Olivier</t>
  </si>
  <si>
    <t>GUINARD SEBASTIEN</t>
  </si>
  <si>
    <t>GURBOSTAN Huseyin</t>
  </si>
  <si>
    <t>GYSELINCK Alexy</t>
  </si>
  <si>
    <t>HADJ MOHAMED Walid</t>
  </si>
  <si>
    <t>HADJ-MOHAMED Walid</t>
  </si>
  <si>
    <t>HADJOU Amokrane</t>
  </si>
  <si>
    <t>HALIDI Chanine</t>
  </si>
  <si>
    <t>HALLEL Ludovic</t>
  </si>
  <si>
    <t>HANAFI Rabah</t>
  </si>
  <si>
    <t>HAUTECOEUR Daphne</t>
  </si>
  <si>
    <t>HAVEN Sylvain</t>
  </si>
  <si>
    <t>HEFTER-BALLINGER Jean-Yves</t>
  </si>
  <si>
    <t>HENNO JEREMY</t>
  </si>
  <si>
    <t>HERBAUT Giovany</t>
  </si>
  <si>
    <t>HERLIN CHRISTOPHE</t>
  </si>
  <si>
    <t>HIMBER Christophe</t>
  </si>
  <si>
    <t>HIRIART charles</t>
  </si>
  <si>
    <t>HOUACHRIA Hichem</t>
  </si>
  <si>
    <t>HOURDOUILLIE Yann</t>
  </si>
  <si>
    <t>HUBERT</t>
  </si>
  <si>
    <t>HUET VALENTIN</t>
  </si>
  <si>
    <t>INOUBLI Jehad</t>
  </si>
  <si>
    <t>ISSOLAH Slimane</t>
  </si>
  <si>
    <t>JAAFAR Hazem</t>
  </si>
  <si>
    <t>JOSIAS Aron</t>
  </si>
  <si>
    <t>JOURDAN Remi</t>
  </si>
  <si>
    <t>K BIDI ALLAN</t>
  </si>
  <si>
    <t>KACIMI Samir</t>
  </si>
  <si>
    <t>KALEM Rumi</t>
  </si>
  <si>
    <t>KAMELI MOHAMED HABIB</t>
  </si>
  <si>
    <t>KAMETTE Jean Michel</t>
  </si>
  <si>
    <t>KANOUTE ABOUBACAR</t>
  </si>
  <si>
    <t>KEBABI Yazid</t>
  </si>
  <si>
    <t>KHAIZOURANE Fouad</t>
  </si>
  <si>
    <t>KHAZRI Hamed</t>
  </si>
  <si>
    <t>KHOUZ SAMMY HABIB-EL-MAHY SOLEYMANE</t>
  </si>
  <si>
    <t>KNORR Christophe</t>
  </si>
  <si>
    <t>KOBLER WILLYAM</t>
  </si>
  <si>
    <t>KOUAHO Christian</t>
  </si>
  <si>
    <t>KRASOWSKI Michal</t>
  </si>
  <si>
    <t>LABROUKI Hamid</t>
  </si>
  <si>
    <t>LAGARDE Olivier</t>
  </si>
  <si>
    <t>LAGARDERE PIERRE ANDRE</t>
  </si>
  <si>
    <t>LALUQUE Fabien</t>
  </si>
  <si>
    <t>LANSIAUX Fabrice</t>
  </si>
  <si>
    <t>LAOUILLE Franck</t>
  </si>
  <si>
    <t>LAPORTE Christian</t>
  </si>
  <si>
    <t>LARBI KARIM</t>
  </si>
  <si>
    <t>LARDJANE Ahmed</t>
  </si>
  <si>
    <t>LARISSE JEAN PHILIPPE</t>
  </si>
  <si>
    <t>LARREGUY THOMAS</t>
  </si>
  <si>
    <t>LAVERGNE Jerome</t>
  </si>
  <si>
    <t>LAVEUS MICHAEL NYDER</t>
  </si>
  <si>
    <t>LE LEUCH Christophe</t>
  </si>
  <si>
    <t>LE MAT Stephane</t>
  </si>
  <si>
    <t>LEBERRE PATRICK</t>
  </si>
  <si>
    <t>LEBLAT Francois-xavier</t>
  </si>
  <si>
    <t>LEBRETON Pierre</t>
  </si>
  <si>
    <t>LECHNER Cedric</t>
  </si>
  <si>
    <t>LECOMTE David</t>
  </si>
  <si>
    <t>LECUFF Yann</t>
  </si>
  <si>
    <t>LEDENT LUDOVIC</t>
  </si>
  <si>
    <t>LEFEBVRE Johann</t>
  </si>
  <si>
    <t>LEMAIRE Cedric</t>
  </si>
  <si>
    <t>LEPAN Anthony</t>
  </si>
  <si>
    <t>LEPINAY Teddy</t>
  </si>
  <si>
    <t>LERAY Jean-Christophe</t>
  </si>
  <si>
    <t>LEROSIER Emmanuel</t>
  </si>
  <si>
    <t>LESCANFF GILLES</t>
  </si>
  <si>
    <t>LEVAIN Bruno</t>
  </si>
  <si>
    <t>LHARDY AXEL ALEXANDRE ANTHONY</t>
  </si>
  <si>
    <t>LINGNER Antoine</t>
  </si>
  <si>
    <t>LINSOLAS CEDRIC GHISLAIN MARC</t>
  </si>
  <si>
    <t>LIQUET JEROME</t>
  </si>
  <si>
    <t>Lois - TEST</t>
  </si>
  <si>
    <t>LOUYEBO Themark</t>
  </si>
  <si>
    <t>LUDOVICUS Mathis</t>
  </si>
  <si>
    <t>LUIS Philippe</t>
  </si>
  <si>
    <t>MAAMERI LAMINE</t>
  </si>
  <si>
    <t>MABIT Pierre</t>
  </si>
  <si>
    <t>MABTOUL SAID</t>
  </si>
  <si>
    <t>MADEIRA PATRICK</t>
  </si>
  <si>
    <t>MADIAHAMADI Ouirdani</t>
  </si>
  <si>
    <t>MADYOUBI FARISS</t>
  </si>
  <si>
    <t>MADYOUBI Yassine</t>
  </si>
  <si>
    <t>MAGASSA Aboubakar</t>
  </si>
  <si>
    <t>MAGNE Herve</t>
  </si>
  <si>
    <t>MAGNOUX Yoan</t>
  </si>
  <si>
    <t>MAHIOU Hamid</t>
  </si>
  <si>
    <t>MAHOUT</t>
  </si>
  <si>
    <t>MAITRE Lionel</t>
  </si>
  <si>
    <t>MALLET Aurelien</t>
  </si>
  <si>
    <t>MANGONE Ludovic</t>
  </si>
  <si>
    <t>MARA Laurent</t>
  </si>
  <si>
    <t>MARECHAL Fabrice</t>
  </si>
  <si>
    <t>MARNICHE Houcine</t>
  </si>
  <si>
    <t>MARSCHAL Pascal</t>
  </si>
  <si>
    <t>MARTINEAU Etienne</t>
  </si>
  <si>
    <t>MARTY Yann</t>
  </si>
  <si>
    <t>MASKRI Wissam</t>
  </si>
  <si>
    <t>MASSIN Sebastien</t>
  </si>
  <si>
    <t>MATHE Quentin</t>
  </si>
  <si>
    <t>MATONDO METEUS</t>
  </si>
  <si>
    <t>MAURIN Gael</t>
  </si>
  <si>
    <t>MAYORGA Jean-Louis</t>
  </si>
  <si>
    <t>MEGHAZI Medhi</t>
  </si>
  <si>
    <t>MEITE AMADOU</t>
  </si>
  <si>
    <t>MENAUD Eric</t>
  </si>
  <si>
    <t>MENNANE Dahmen</t>
  </si>
  <si>
    <t>MERBOUHI WALID</t>
  </si>
  <si>
    <t>MESCHIN Stephane</t>
  </si>
  <si>
    <t>MESSOMO Jean-Philippe</t>
  </si>
  <si>
    <t>MESTADIER Davy</t>
  </si>
  <si>
    <t>METROUNI HAMOU</t>
  </si>
  <si>
    <t>METTAHARI Rachid</t>
  </si>
  <si>
    <t>MICHEL LAURENT</t>
  </si>
  <si>
    <t>MOHAMED GHOMMIDH</t>
  </si>
  <si>
    <t>MONJOU ALBAN</t>
  </si>
  <si>
    <t>MONTENOT David</t>
  </si>
  <si>
    <t>MORANDY</t>
  </si>
  <si>
    <t>MOUNIER Alexandre</t>
  </si>
  <si>
    <t>MOUTACALLI Khalid</t>
  </si>
  <si>
    <t>MURAT YILDIZ</t>
  </si>
  <si>
    <t>NABET FLORENT</t>
  </si>
  <si>
    <t>NAGI BADREDDINE</t>
  </si>
  <si>
    <t>NAMOUNE YOUSSOUF</t>
  </si>
  <si>
    <t>NASCIMENTO Fabio</t>
  </si>
  <si>
    <t>NASCIMIENTO FABIO</t>
  </si>
  <si>
    <t>NAVARRO David</t>
  </si>
  <si>
    <t>NGO CLINTONS</t>
  </si>
  <si>
    <t>NICOLAS CORENTIN</t>
  </si>
  <si>
    <t>NORBERT Lionel</t>
  </si>
  <si>
    <t>NOUGAROLIS Alain</t>
  </si>
  <si>
    <t>OSMAI BEN ALI</t>
  </si>
  <si>
    <t>OUADDAH DJAMEL</t>
  </si>
  <si>
    <t>OUBAHE Ziane</t>
  </si>
  <si>
    <t>OUCHAIF Djamel</t>
  </si>
  <si>
    <t>OZKAN Kivanc</t>
  </si>
  <si>
    <t>PAILLE JIMMY</t>
  </si>
  <si>
    <t>PASQUET Aurelien</t>
  </si>
  <si>
    <t>PAVLUS Clement</t>
  </si>
  <si>
    <t>PELLIER John-Morgan</t>
  </si>
  <si>
    <t>PELTIER Olivier</t>
  </si>
  <si>
    <t>PERIERS Sebastien</t>
  </si>
  <si>
    <t>PERRIN Remy</t>
  </si>
  <si>
    <t>PERUZZO Gianni</t>
  </si>
  <si>
    <t>PICADIZO Frederic</t>
  </si>
  <si>
    <t>PIERRAIN Philippe</t>
  </si>
  <si>
    <t>PIERRON Antoine</t>
  </si>
  <si>
    <t>PINTO Fransisco</t>
  </si>
  <si>
    <t>POCHOPIEN Herve</t>
  </si>
  <si>
    <t>PONAL SEBASTIEN JEAN MARIE</t>
  </si>
  <si>
    <t>PONT Stehane</t>
  </si>
  <si>
    <t>POTIN Etienne</t>
  </si>
  <si>
    <t>POULHAZAN Jean-Claude</t>
  </si>
  <si>
    <t>PRAZ MICKAEL</t>
  </si>
  <si>
    <t>Puype David</t>
  </si>
  <si>
    <t>QUATTROCIOCCHI Yannick</t>
  </si>
  <si>
    <t>RABOUTOT Damien</t>
  </si>
  <si>
    <t>RAMBEAU Lionel</t>
  </si>
  <si>
    <t>RAMPHORT Olivier</t>
  </si>
  <si>
    <t>RASE Alain</t>
  </si>
  <si>
    <t>RAVET Lucas Jean-Louis</t>
  </si>
  <si>
    <t>RAZANATSALAMA</t>
  </si>
  <si>
    <t>REBY HUGO VALENTIN</t>
  </si>
  <si>
    <t>REGNAULT Gerald</t>
  </si>
  <si>
    <t>RGUIBI YLIESS</t>
  </si>
  <si>
    <t>RICHARD Jim</t>
  </si>
  <si>
    <t>RICHARD Sylvain</t>
  </si>
  <si>
    <t>RIDAOUI Bouchaib</t>
  </si>
  <si>
    <t>RIEGEL Remy</t>
  </si>
  <si>
    <t>RIGAUD Didier</t>
  </si>
  <si>
    <t>ROBERT FREDERIC</t>
  </si>
  <si>
    <t>ROCH Nicolas</t>
  </si>
  <si>
    <t>RODRIGUES Dylan</t>
  </si>
  <si>
    <t>ROMMENS RAPHAEL GERARD MAURICE</t>
  </si>
  <si>
    <t>ROUX CHRISTOPHE</t>
  </si>
  <si>
    <t>RUBIN Emmanuel</t>
  </si>
  <si>
    <t>RUELLAN JEAN-FRANCOIS</t>
  </si>
  <si>
    <t>RUIZ Jean-Pierre</t>
  </si>
  <si>
    <t>RZAIGUI Najib</t>
  </si>
  <si>
    <t>SAADI Djamel</t>
  </si>
  <si>
    <t>SABER WISSEM</t>
  </si>
  <si>
    <t>SABLIERE Frederic</t>
  </si>
  <si>
    <t>SADAT SOFIANE</t>
  </si>
  <si>
    <t>SAID Nassuf</t>
  </si>
  <si>
    <t>SALESSE Jean-Paul</t>
  </si>
  <si>
    <t>Samsara Test</t>
  </si>
  <si>
    <t>SANCHEZ EDDY</t>
  </si>
  <si>
    <t>SARDA LIONEL</t>
  </si>
  <si>
    <t>SASTRE Anthony</t>
  </si>
  <si>
    <t>SCHULTZ Jean Michel Patrick</t>
  </si>
  <si>
    <t>SECK IBRAHIM Ikbal</t>
  </si>
  <si>
    <t>SEGUIN Christophe</t>
  </si>
  <si>
    <t>SIMOUH OUSSAMA</t>
  </si>
  <si>
    <t>SISSOKO MAMADOU</t>
  </si>
  <si>
    <t>SOUYRI Ludovic</t>
  </si>
  <si>
    <t>SZYMANSKI Jean-Philippe</t>
  </si>
  <si>
    <t>TAINTURIER Olivier</t>
  </si>
  <si>
    <t>TANGUY UGO</t>
  </si>
  <si>
    <t>TASSA REDOUANE</t>
  </si>
  <si>
    <t>TAURISSON THIBAUT</t>
  </si>
  <si>
    <t xml:space="preserve">TAVARES Lucas </t>
  </si>
  <si>
    <t>TEILLET Stephane</t>
  </si>
  <si>
    <t>TEIXEIRA Bruno Jorge</t>
  </si>
  <si>
    <t>TERRIERE Philippe</t>
  </si>
  <si>
    <t>TEYSSIER Sebastien</t>
  </si>
  <si>
    <t>THEODORE MEDERICK</t>
  </si>
  <si>
    <t>THOMAS Sebastien</t>
  </si>
  <si>
    <t>THOMAS Thierry</t>
  </si>
  <si>
    <t>TILLOT Benoit</t>
  </si>
  <si>
    <t>TOURET Yohan pierre robert</t>
  </si>
  <si>
    <t>TRAGGIAI Serge</t>
  </si>
  <si>
    <t>TROHEL LUDOVIC</t>
  </si>
  <si>
    <t>TSCHUDY Ludovic</t>
  </si>
  <si>
    <t>VANDESTOKE Laurent</t>
  </si>
  <si>
    <t>VANDESTOKE Michel</t>
  </si>
  <si>
    <t>VENTRE ROMAIN</t>
  </si>
  <si>
    <t>VITAL ANSELMO Roger</t>
  </si>
  <si>
    <t>VOUILLOZ Herve</t>
  </si>
  <si>
    <t>WAHID Badre</t>
  </si>
  <si>
    <t>WAKRIM Said</t>
  </si>
  <si>
    <t>WAWASSE</t>
  </si>
  <si>
    <t>WESLEY MARTINS</t>
  </si>
  <si>
    <t>WILQUIN</t>
  </si>
  <si>
    <t>WILQUIN Sebastien</t>
  </si>
  <si>
    <t>WOLFF Pascal</t>
  </si>
  <si>
    <t>YOUNESSI Brice</t>
  </si>
  <si>
    <t>ZEMMOURI RACHID</t>
  </si>
  <si>
    <t>ZGNHANIFAICAL</t>
  </si>
  <si>
    <t>ZLOTY YANNICK YVES STEPHANE</t>
  </si>
  <si>
    <t>ZROUR Adel</t>
  </si>
  <si>
    <t>BAVAY Clément</t>
  </si>
  <si>
    <t>BENHAMMOU MICHAEL</t>
  </si>
  <si>
    <t>BENKSSIM Ayman</t>
  </si>
  <si>
    <t>BROUILLIARD Bris</t>
  </si>
  <si>
    <t>Bendib Rachid</t>
  </si>
  <si>
    <t>Crochemar Eddie</t>
  </si>
  <si>
    <t>KUTTER Antoine</t>
  </si>
  <si>
    <t>MONNET CHARLY</t>
  </si>
  <si>
    <t>MORICEAU Clémence</t>
  </si>
  <si>
    <t>Traore Baba</t>
  </si>
  <si>
    <t>TRS</t>
  </si>
  <si>
    <t>N/A</t>
  </si>
  <si>
    <t>Carburat gaspillé</t>
  </si>
  <si>
    <t>Somme de Carburat gaspillé</t>
  </si>
  <si>
    <t>Efficacite</t>
  </si>
  <si>
    <t>Nombre de Efficacite</t>
  </si>
  <si>
    <t>Boitier</t>
  </si>
  <si>
    <t>Model</t>
  </si>
  <si>
    <t>VIN</t>
  </si>
  <si>
    <t>Status</t>
  </si>
  <si>
    <t>Last connection</t>
  </si>
  <si>
    <t>Installé</t>
  </si>
  <si>
    <t>G2VD-P2R-XFY</t>
  </si>
  <si>
    <t>VG54</t>
  </si>
  <si>
    <t>ZFA26300006V89480</t>
  </si>
  <si>
    <t>Connected</t>
  </si>
  <si>
    <t>G96Z-EEG-4MH</t>
  </si>
  <si>
    <t>ZFA25000002W25389</t>
  </si>
  <si>
    <t>Requires Investigation</t>
  </si>
  <si>
    <t>GEEC-3FB-ZNB</t>
  </si>
  <si>
    <t>VF1VAE00970169426</t>
  </si>
  <si>
    <t>GG42-MAR-WA6</t>
  </si>
  <si>
    <t>VF640J562NB019769</t>
  </si>
  <si>
    <t>G4NR-YWZ-KJG</t>
  </si>
  <si>
    <t>XLRAEL2700L475278</t>
  </si>
  <si>
    <t>GN9P-NBY-M3M</t>
  </si>
  <si>
    <t>VF620J867LB008167</t>
  </si>
  <si>
    <t>G6RF-DT5-DMX</t>
  </si>
  <si>
    <t>ZCFCS72A605603004</t>
  </si>
  <si>
    <t>GXGX-5CR-4SX</t>
  </si>
  <si>
    <t>VF640J561GB003761</t>
  </si>
  <si>
    <t>GNZX-TPN-H3F</t>
  </si>
  <si>
    <t>XLRAEL2700L475362</t>
  </si>
  <si>
    <t>GW4B-G4D-EX7</t>
  </si>
  <si>
    <t>VF620J861TB016121</t>
  </si>
  <si>
    <t>GWXD-959-9N9</t>
  </si>
  <si>
    <t>ZCFCH35A00D682906</t>
  </si>
  <si>
    <t>GKWD-W8V-RDZ</t>
  </si>
  <si>
    <t>ZCFA81MF002726312</t>
  </si>
  <si>
    <t>GA9K-7CZ-VR8</t>
  </si>
  <si>
    <t>VF620J962NB000530</t>
  </si>
  <si>
    <t>GKRC-UKC-63Y</t>
  </si>
  <si>
    <t>YV2T0U1A1GZ107842</t>
  </si>
  <si>
    <t>G6FA-F93-M9Y</t>
  </si>
  <si>
    <t>XLRAEL2700L475279</t>
  </si>
  <si>
    <t>GAPW-56Z-T79</t>
  </si>
  <si>
    <t>XLRAEL2700L475327</t>
  </si>
  <si>
    <t>GGFJ-5G5-EB6</t>
  </si>
  <si>
    <t>ZCFC672C20D769287</t>
  </si>
  <si>
    <t>GKGS-96F-U57</t>
  </si>
  <si>
    <t>YV2V0Y1A1HZ115179</t>
  </si>
  <si>
    <t>GCK8-V2P-TDR</t>
  </si>
  <si>
    <t>VF640J564TB029975</t>
  </si>
  <si>
    <t>GGXT-5U5-HGJ</t>
  </si>
  <si>
    <t>VF620J962NB000544</t>
  </si>
  <si>
    <t>GT9V-PF5-224</t>
  </si>
  <si>
    <t>VF620J867TB016088</t>
  </si>
  <si>
    <t>GRRX-9GK-W4S</t>
  </si>
  <si>
    <t>VF620J869LB008154</t>
  </si>
  <si>
    <t>GSSH-F8T-KN5</t>
  </si>
  <si>
    <t>VF640J565TB029970</t>
  </si>
  <si>
    <t>G6XA-RSS-PXK</t>
  </si>
  <si>
    <t>VF620J868RB012950</t>
  </si>
  <si>
    <t>G9RZ-6H9-FDG</t>
  </si>
  <si>
    <t>ZCFA81MF202739756</t>
  </si>
  <si>
    <t>GFRH-J8Y-8WJ</t>
  </si>
  <si>
    <t>YV2V0Y1AXHZ115178</t>
  </si>
  <si>
    <t>GE3A-XXG-599</t>
  </si>
  <si>
    <t>Non installé</t>
  </si>
  <si>
    <t>non</t>
  </si>
  <si>
    <t>G3DW-XH2-YYC</t>
  </si>
  <si>
    <t>VF640J567RB023984</t>
  </si>
  <si>
    <t>GXJ5-RZT-MC2</t>
  </si>
  <si>
    <t>ZCFA81MF502738973</t>
  </si>
  <si>
    <t>GMGG-A3M-CZ3</t>
  </si>
  <si>
    <t>XLRAEL2700L475328</t>
  </si>
  <si>
    <t>GS92-G9U-XF2</t>
  </si>
  <si>
    <t>VF620J861RB012904</t>
  </si>
  <si>
    <t>GFT5-8EU-J3N</t>
  </si>
  <si>
    <t>VF620J867TB016219</t>
  </si>
  <si>
    <t>GBJV-EB5-TTA</t>
  </si>
  <si>
    <t>VF640J565RB023725</t>
  </si>
  <si>
    <t>G496-BRF-57S</t>
  </si>
  <si>
    <t>ZCFC672C90D769285</t>
  </si>
  <si>
    <t>GXSM-FTT-GCJ</t>
  </si>
  <si>
    <t>G7X2-FHE-2MS</t>
  </si>
  <si>
    <t>VF620J863RB012967</t>
  </si>
  <si>
    <t>GNBE-4TW-4YE</t>
  </si>
  <si>
    <t>ZCFA81MF002740145</t>
  </si>
  <si>
    <t>G4P5-U4G-DDR</t>
  </si>
  <si>
    <t>VF620J969NB000542</t>
  </si>
  <si>
    <t>G89J-BX5-9JZ</t>
  </si>
  <si>
    <t>VF620J862LB008190</t>
  </si>
  <si>
    <t>GN3V-74Z-S3V</t>
  </si>
  <si>
    <t>VF640J560NB019768</t>
  </si>
  <si>
    <t>GGCS-4D7-6ZK</t>
  </si>
  <si>
    <t>ZFA26300006V89394</t>
  </si>
  <si>
    <t>GYBM-A3D-8VV</t>
  </si>
  <si>
    <t>VF640JEZ2RB000817</t>
  </si>
  <si>
    <t>GB7V-FD4-WRD</t>
  </si>
  <si>
    <t>VF620J861RB012918</t>
  </si>
  <si>
    <t>GCN3-EZB-JKA</t>
  </si>
  <si>
    <t>XLRAEL2700L475323</t>
  </si>
  <si>
    <t>GRG2-VE7-DHZ</t>
  </si>
  <si>
    <t>VF620J961NB000521</t>
  </si>
  <si>
    <t>GEDX-43C-ZAR</t>
  </si>
  <si>
    <t>ZCFA81MF902726101</t>
  </si>
  <si>
    <t>GEPR-XFD-ZAA</t>
  </si>
  <si>
    <t>ZCFC672C40D769288</t>
  </si>
  <si>
    <t>G9W2-A82-5RB</t>
  </si>
  <si>
    <t>VF620J865LB008121</t>
  </si>
  <si>
    <t>G5G3-245-K2P</t>
  </si>
  <si>
    <t>VF640J569HB007459</t>
  </si>
  <si>
    <t>GG5N-SE2-NT5</t>
  </si>
  <si>
    <t>ZCFCP35A70D749214</t>
  </si>
  <si>
    <t>GY4U-TTH-P6P</t>
  </si>
  <si>
    <t>VF640J561TB029948</t>
  </si>
  <si>
    <t>GRZY-PWF-BG9</t>
  </si>
  <si>
    <t>VF640JEZ9RB000765</t>
  </si>
  <si>
    <t>GPTR-HUR-PDP</t>
  </si>
  <si>
    <t>VF640J56XTB029947</t>
  </si>
  <si>
    <t>GRRJ-HS2-UXY</t>
  </si>
  <si>
    <t>XLRAEL2700L475398</t>
  </si>
  <si>
    <t>GHGD-PRE-VVM</t>
  </si>
  <si>
    <t>ZCFCP35A50D749213</t>
  </si>
  <si>
    <t>GWJF-W8B-XDU</t>
  </si>
  <si>
    <t>GT2U-5DX-3GS</t>
  </si>
  <si>
    <t>VF620J96XNB000548</t>
  </si>
  <si>
    <t>GXC6-M5Y-Z9V</t>
  </si>
  <si>
    <t>VF640JEZ1RB000811</t>
  </si>
  <si>
    <t>GNB4-WBN-T6E</t>
  </si>
  <si>
    <t>VF640J561FB002740</t>
  </si>
  <si>
    <t>GHEW-D2J-B2C</t>
  </si>
  <si>
    <t>VF640JEZ1RB000792</t>
  </si>
  <si>
    <t>GJTX-UFD-773</t>
  </si>
  <si>
    <t>VF640JEZ7RB000702</t>
  </si>
  <si>
    <t>GE4C-7UA-RWB</t>
  </si>
  <si>
    <t>VF620J966NB000532</t>
  </si>
  <si>
    <t>GMNU-ESH-T6G</t>
  </si>
  <si>
    <t>ZCFCH35A90D682905</t>
  </si>
  <si>
    <t>GSPC-SD9-7ER</t>
  </si>
  <si>
    <t>ZCFC672C70D769284</t>
  </si>
  <si>
    <t>GHPT-HJ5-3KS</t>
  </si>
  <si>
    <t>ZFA25000002W22351</t>
  </si>
  <si>
    <t>G3GJ-C4W-CAY</t>
  </si>
  <si>
    <t>VF640J565GB004668</t>
  </si>
  <si>
    <t>GU39-C9U-M3A</t>
  </si>
  <si>
    <t>YV2T0X1A2FZ103492</t>
  </si>
  <si>
    <t>GGNE-VBM-P62</t>
  </si>
  <si>
    <t>XLRAEL2700L475359</t>
  </si>
  <si>
    <t>GT3J-SE5-5U8</t>
  </si>
  <si>
    <t>VF640J567FB002418</t>
  </si>
  <si>
    <t>G62U-JGC-YAA</t>
  </si>
  <si>
    <t>VF640J561FB002379</t>
  </si>
  <si>
    <t>G2DY-CJ6-6FU</t>
  </si>
  <si>
    <t>XLRAEL2700L475361</t>
  </si>
  <si>
    <t>GA9X-TKT-DT8</t>
  </si>
  <si>
    <t>G34U-Z52-2GC</t>
  </si>
  <si>
    <t>ZCFA71AD502692955</t>
  </si>
  <si>
    <t>GXVT-9VP-WC5</t>
  </si>
  <si>
    <t>VF620J961NB000535</t>
  </si>
  <si>
    <t>GZP5-BRU-XC5</t>
  </si>
  <si>
    <t>ZCFCH35A40D645941</t>
  </si>
  <si>
    <t>GYEY-5JG-DZ4</t>
  </si>
  <si>
    <t>YV2T0X1A2FZ103752</t>
  </si>
  <si>
    <t>GFY8-RFP-S2W</t>
  </si>
  <si>
    <t>VF640JEZ3RB000812</t>
  </si>
  <si>
    <t>G7SM-B4U-TT2</t>
  </si>
  <si>
    <t>VF640J569NB019767</t>
  </si>
  <si>
    <t>GVM8-8T3-ZHE</t>
  </si>
  <si>
    <t>ZCFA81MF802726302</t>
  </si>
  <si>
    <t>GYKK-3RS-T7T</t>
  </si>
  <si>
    <t>ZCFA81MF902725840</t>
  </si>
  <si>
    <t>GKDC-H7Y-PA7</t>
  </si>
  <si>
    <t>VF620J964NB000576</t>
  </si>
  <si>
    <t>G9S4-RXA-56N</t>
  </si>
  <si>
    <t>YV2T0X1A6FZ103480</t>
  </si>
  <si>
    <t>GNFG-6M6-H67</t>
  </si>
  <si>
    <t>VF620J867LB008170</t>
  </si>
  <si>
    <t>G59T-PZ4-D73</t>
  </si>
  <si>
    <t>XLRAEL2700L475329</t>
  </si>
  <si>
    <t>G7TC-B79-WE4</t>
  </si>
  <si>
    <t>VF620J860MB008402</t>
  </si>
  <si>
    <t>G9ZZ-7CD-E64</t>
  </si>
  <si>
    <t>VF620J866RB013062</t>
  </si>
  <si>
    <t>GZ68-VHJ-UAB</t>
  </si>
  <si>
    <t>ZCFC672C00D769286</t>
  </si>
  <si>
    <t>GF73-N5D-YGR</t>
  </si>
  <si>
    <t>YV2T0X1A9GZ109436</t>
  </si>
  <si>
    <t>G683-T3C-5CA</t>
  </si>
  <si>
    <t>ZCFA81MF802725974</t>
  </si>
  <si>
    <t>GKVX-JHF-KVJ</t>
  </si>
  <si>
    <t>XLRAEL2700L475363</t>
  </si>
  <si>
    <t>GVXB-DTH-XKD</t>
  </si>
  <si>
    <t>VF620J864TB016131</t>
  </si>
  <si>
    <t>GSYM-B7S-E2T</t>
  </si>
  <si>
    <t>VF640JEZ7RB000764</t>
  </si>
  <si>
    <t>GKD6-H29-A94</t>
  </si>
  <si>
    <t>VF620J964NB000531</t>
  </si>
  <si>
    <t>G65S-SJG-CTH</t>
  </si>
  <si>
    <t>ZCFA81MF002739755</t>
  </si>
  <si>
    <t>GK4X-B3X-VN8</t>
  </si>
  <si>
    <t>GYJ6-K4K-J2D</t>
  </si>
  <si>
    <t>ZCFA81MF802728714</t>
  </si>
  <si>
    <t>G427-WJ3-WFN</t>
  </si>
  <si>
    <t>ZCFA81MF902740144</t>
  </si>
  <si>
    <t>GD2S-56V-D2V</t>
  </si>
  <si>
    <t>ZCFA81MF302739443</t>
  </si>
  <si>
    <t>GWRV-Y9H-UU7</t>
  </si>
  <si>
    <t>VF640J566SB027613</t>
  </si>
  <si>
    <t>GX4J-RJT-P3X</t>
  </si>
  <si>
    <t>VF620J861NB010693</t>
  </si>
  <si>
    <t>GBY2-STX-DPY</t>
  </si>
  <si>
    <t>VF620J861PB011359</t>
  </si>
  <si>
    <t>G5FJ-ZF8-ZAC</t>
  </si>
  <si>
    <t>VF620J869NB010750</t>
  </si>
  <si>
    <t>GN93-7NK-JKH</t>
  </si>
  <si>
    <t>ZCFCP35A50D736039</t>
  </si>
  <si>
    <t>GMCG-8PH-7U3</t>
  </si>
  <si>
    <t>VF620J860NB010717</t>
  </si>
  <si>
    <t>GZ3A-4GR-8J6</t>
  </si>
  <si>
    <t>VF620J860NB010751</t>
  </si>
  <si>
    <t>GDGV-KHG-BT9</t>
  </si>
  <si>
    <t>VF620J862PB011435</t>
  </si>
  <si>
    <t>GU7A-K6C-44K</t>
  </si>
  <si>
    <t>GTMH-J9W-XDC</t>
  </si>
  <si>
    <t>ZCFA81MM002742847</t>
  </si>
  <si>
    <t>G3NU-KUM-8GN</t>
  </si>
  <si>
    <t>GU3X-UGS-9YV</t>
  </si>
  <si>
    <t>G7WM-GVX-R55</t>
  </si>
  <si>
    <t>VF620J864NB010705</t>
  </si>
  <si>
    <t>GFHC-BZG-GS4</t>
  </si>
  <si>
    <t>VF620J865NB010745</t>
  </si>
  <si>
    <t>GSPS-8VN-KTM</t>
  </si>
  <si>
    <t>VF640J867HB004636</t>
  </si>
  <si>
    <t>G2W2-APS-UKE</t>
  </si>
  <si>
    <t>ZCFCC35B30D736545</t>
  </si>
  <si>
    <t>GTV2-6CB-DBH</t>
  </si>
  <si>
    <t>GGD7-YAM-5N7</t>
  </si>
  <si>
    <t>VF620J86XNB010725</t>
  </si>
  <si>
    <t>G4XU-598-325</t>
  </si>
  <si>
    <t>GF4F-T8B-8PV</t>
  </si>
  <si>
    <t>G2S5-TNK-RVK</t>
  </si>
  <si>
    <t>VF620J86XPB011523</t>
  </si>
  <si>
    <t>GH6C-GF3-A6B</t>
  </si>
  <si>
    <t>ZCFC635D00D687393</t>
  </si>
  <si>
    <t>G3JS-PHG-AYD</t>
  </si>
  <si>
    <t>VF620J861NB010709</t>
  </si>
  <si>
    <t>GC85-3WM-J7P</t>
  </si>
  <si>
    <t>VF620J863NB010744</t>
  </si>
  <si>
    <t>GEVS-BBA-XUB</t>
  </si>
  <si>
    <t>VF620J860PB011322</t>
  </si>
  <si>
    <t>G2KH-3SN-YVA</t>
  </si>
  <si>
    <t>G4XR-8ZH-KV9</t>
  </si>
  <si>
    <t>GSNJ-F57-MRY</t>
  </si>
  <si>
    <t>W1T96702010757029</t>
  </si>
  <si>
    <t>GWWG-9FR-GFU</t>
  </si>
  <si>
    <t>ZCFA81MM902742846</t>
  </si>
  <si>
    <t>GN9S-GJG-T5D</t>
  </si>
  <si>
    <t>ZCFA81MM702742845</t>
  </si>
  <si>
    <t>GUSX-HV8-ZMT</t>
  </si>
  <si>
    <t>G2WW-KVA-NYS</t>
  </si>
  <si>
    <t>GYCH-6GZ-H6W</t>
  </si>
  <si>
    <t>VF620J860MB008447</t>
  </si>
  <si>
    <t>GPZE-BU5-GX8</t>
  </si>
  <si>
    <t>G3S3-674-C23</t>
  </si>
  <si>
    <t>VF620J866NB010706</t>
  </si>
  <si>
    <t>GE4V-U5M-SMU</t>
  </si>
  <si>
    <t>YV2T0X1A6FZ103298</t>
  </si>
  <si>
    <t>GMS5-A6Y-GUV</t>
  </si>
  <si>
    <t>YV2T0X1A0FZ103295</t>
  </si>
  <si>
    <t>GZGW-9RZ-TSV</t>
  </si>
  <si>
    <t>VF640J569TB029969</t>
  </si>
  <si>
    <t>GY5Y-CR7-ZZ8</t>
  </si>
  <si>
    <t>YV2T0U1A3FZ103807</t>
  </si>
  <si>
    <t>GGVN-2ZD-BR2</t>
  </si>
  <si>
    <t>YV2T0X1A1FZ103287</t>
  </si>
  <si>
    <t>GJFN-4WP-YYM</t>
  </si>
  <si>
    <t>G849-RNP-JEZ</t>
  </si>
  <si>
    <t>YV2T0X1A0FZ103314</t>
  </si>
  <si>
    <t>GWAH-KDC-HA8</t>
  </si>
  <si>
    <t>YV2T0X1A3GZ106287</t>
  </si>
  <si>
    <t>GNXE-TXJ-3PB</t>
  </si>
  <si>
    <t>YV2V0Y1A9GZ109046</t>
  </si>
  <si>
    <t>GZ4B-CUH-57N</t>
  </si>
  <si>
    <t>VF620J86XKB006122</t>
  </si>
  <si>
    <t>G6H3-8JS-23V</t>
  </si>
  <si>
    <t>VF620J868NB010710</t>
  </si>
  <si>
    <t>G4GR-WS3-YYZ</t>
  </si>
  <si>
    <t>YV2X9J0A1FB710949</t>
  </si>
  <si>
    <t>GU6N-ENY-VDD</t>
  </si>
  <si>
    <t>VF620J864KB006004</t>
  </si>
  <si>
    <t>G57Y-U9E-B4E</t>
  </si>
  <si>
    <t>VF620J862RB014001</t>
  </si>
  <si>
    <t>GTCC-4NT-D2M</t>
  </si>
  <si>
    <t>VF620J861RB013762</t>
  </si>
  <si>
    <t>GJTS-Y76-NUT</t>
  </si>
  <si>
    <t>ZCFCP35A90D731426</t>
  </si>
  <si>
    <t>GPEW-EWR-WCR</t>
  </si>
  <si>
    <t>VF620J862RB013298</t>
  </si>
  <si>
    <t>GPZJ-B22-4Z5</t>
  </si>
  <si>
    <t>YV2T0X1A9FZ103747</t>
  </si>
  <si>
    <t>GXBK-A7J-4XZ</t>
  </si>
  <si>
    <t>YV2X9J0A2HB832822</t>
  </si>
  <si>
    <t>GBHG-5MN-D7C</t>
  </si>
  <si>
    <t>G9GC-5R9-N4A</t>
  </si>
  <si>
    <t>VF620J860RB013493</t>
  </si>
  <si>
    <t>GUWG-VR5-VAU</t>
  </si>
  <si>
    <t>VF620J860RB013963</t>
  </si>
  <si>
    <t>G5WS-ZFD-RHU</t>
  </si>
  <si>
    <t>VF620J863RB014007</t>
  </si>
  <si>
    <t>GSF7-Z89-2H9</t>
  </si>
  <si>
    <t>VF620J866RB013515</t>
  </si>
  <si>
    <t>GHBD-7BH-HJ2</t>
  </si>
  <si>
    <t>ZCFC672CX0D769294</t>
  </si>
  <si>
    <t>GFBH-JH2-EEH</t>
  </si>
  <si>
    <t>VF620J861RB013972</t>
  </si>
  <si>
    <t>GU6Z-3D6-MJ7</t>
  </si>
  <si>
    <t>GJZX-VPC-67V</t>
  </si>
  <si>
    <t>ZCFC672C10D769295</t>
  </si>
  <si>
    <t>G4NJ-TPJ-JHV</t>
  </si>
  <si>
    <t>W1V9071531N183433</t>
  </si>
  <si>
    <t>GW3G-9BH-FN8</t>
  </si>
  <si>
    <t>ZCFA81MF502740142</t>
  </si>
  <si>
    <t>G8ST-PPE-FCF</t>
  </si>
  <si>
    <t>ZCFCE35AX05735615</t>
  </si>
  <si>
    <t>GJN2-FTZ-UWX</t>
  </si>
  <si>
    <t>VF620J86XRB013761</t>
  </si>
  <si>
    <t>GJCB-EK6-TDC</t>
  </si>
  <si>
    <t>VF620J864RB013657</t>
  </si>
  <si>
    <t>GXEB-KX8-B93</t>
  </si>
  <si>
    <t>VF620J869RB013752</t>
  </si>
  <si>
    <t>G9KY-J2M-H2C</t>
  </si>
  <si>
    <t>VF620J864RB013321</t>
  </si>
  <si>
    <t>GRE7-KPB-URP</t>
  </si>
  <si>
    <t>WMAN16ZZ5MY418863</t>
  </si>
  <si>
    <t>GKET-3ZT-YVH</t>
  </si>
  <si>
    <t>VF6VF000971448965</t>
  </si>
  <si>
    <t>GG7H-9CC-TWP</t>
  </si>
  <si>
    <t>VF620J865RB012937</t>
  </si>
  <si>
    <t>GR7J-VHJ-8H2</t>
  </si>
  <si>
    <t>VF1VAE00570169441</t>
  </si>
  <si>
    <t>GKVX-GPU-G6R</t>
  </si>
  <si>
    <t>YV2X9J0A6GB775555</t>
  </si>
  <si>
    <t>G4GB-SRF-AYT</t>
  </si>
  <si>
    <t>VF620J864RB013741</t>
  </si>
  <si>
    <t>GR3M-2SD-64Y</t>
  </si>
  <si>
    <t>G9NG-6CY-FJR</t>
  </si>
  <si>
    <t>VF620J868RB013662</t>
  </si>
  <si>
    <t>GF54-WY5-CCW</t>
  </si>
  <si>
    <t>ZCFCS72A805601545</t>
  </si>
  <si>
    <t>GY5W-B99-ZKS</t>
  </si>
  <si>
    <t>VF620J968NB000595</t>
  </si>
  <si>
    <t>G2YK-PKH-XBZ</t>
  </si>
  <si>
    <t>ZCFCE35B30D730559</t>
  </si>
  <si>
    <t>G9EN-AJC-8TD</t>
  </si>
  <si>
    <t>YV2X9J0A8FB738439</t>
  </si>
  <si>
    <t>GJJ8-4GJ-NUN</t>
  </si>
  <si>
    <t>VF620J866RB013479</t>
  </si>
  <si>
    <t>GW3S-DRA-VUD</t>
  </si>
  <si>
    <t>GM2K-UTC-K53</t>
  </si>
  <si>
    <t>VF620J963NB000522</t>
  </si>
  <si>
    <t>GX9X-AWM-B5W</t>
  </si>
  <si>
    <t>VF620J869RB013640</t>
  </si>
  <si>
    <t>GE8F-9KA-YUF</t>
  </si>
  <si>
    <t>VF620J862RB013480</t>
  </si>
  <si>
    <t>GAXE-N25-UJG</t>
  </si>
  <si>
    <t>VF620J864RB013285</t>
  </si>
  <si>
    <t>G4JJ-28E-YB9</t>
  </si>
  <si>
    <t>VF620J860KB006128</t>
  </si>
  <si>
    <t>G8RG-AEZ-D3J</t>
  </si>
  <si>
    <t>VF620J865RB013683</t>
  </si>
  <si>
    <t>GS83-2ZA-996</t>
  </si>
  <si>
    <t>YV2X9J0AXFB738250</t>
  </si>
  <si>
    <t>GFYK-73B-M9N</t>
  </si>
  <si>
    <t>VF620J960NB000591</t>
  </si>
  <si>
    <t>GRCH-65W-WNP</t>
  </si>
  <si>
    <t>VF620J864HB004052</t>
  </si>
  <si>
    <t>GJ5Y-DSB-G3F</t>
  </si>
  <si>
    <t>VF620J867TB015989</t>
  </si>
  <si>
    <t>GKDH-VFV-RCE</t>
  </si>
  <si>
    <t>VF620J864KB006049</t>
  </si>
  <si>
    <t>GSHB-H7H-RXZ</t>
  </si>
  <si>
    <t>VF620J866RB013322</t>
  </si>
  <si>
    <t>GXZW-26C-H9B</t>
  </si>
  <si>
    <t>ZCFA81MFX02738743</t>
  </si>
  <si>
    <t>GDEW-MHN-9AJ</t>
  </si>
  <si>
    <t>WMA18DZZ3PY452111</t>
  </si>
  <si>
    <t>GMKS-GZ3-D7R</t>
  </si>
  <si>
    <t>VF611A361RD050234</t>
  </si>
  <si>
    <t>GF9M-FNG-XB2</t>
  </si>
  <si>
    <t>VF620J866RB013692</t>
  </si>
  <si>
    <t>G9VW-PPG-5BY</t>
  </si>
  <si>
    <t>G5MX-EZP-PBK</t>
  </si>
  <si>
    <t>ZFA25000002W22980</t>
  </si>
  <si>
    <t>GE23-JWK-N2S</t>
  </si>
  <si>
    <t>VF620J862KB006129</t>
  </si>
  <si>
    <t>GY63-TK3-CRT</t>
  </si>
  <si>
    <t>VF640J560RB023583</t>
  </si>
  <si>
    <t>G8UC-Y6B-Z28</t>
  </si>
  <si>
    <t>VF611A366RD050181</t>
  </si>
  <si>
    <t>GYFX-6XZ-3Y6</t>
  </si>
  <si>
    <t>GN9A-V6W-K9W</t>
  </si>
  <si>
    <t>YV2X9J0A9JB853530</t>
  </si>
  <si>
    <t>G2DC-TBH-739</t>
  </si>
  <si>
    <t>VF620J863RB013634</t>
  </si>
  <si>
    <t>GZJJ-EMK-75X</t>
  </si>
  <si>
    <t>YV2X9J0A9GB757180</t>
  </si>
  <si>
    <t>GM83-NUD-W67</t>
  </si>
  <si>
    <t>VF620J866RB013286</t>
  </si>
  <si>
    <t>GEXU-HBK-TUW</t>
  </si>
  <si>
    <t>YV2V0Y1A0GZ108383</t>
  </si>
  <si>
    <t>GJRH-UYN-DKS</t>
  </si>
  <si>
    <t>ZCFCS72A605601897</t>
  </si>
  <si>
    <t>GUAD-5Y7-CVN</t>
  </si>
  <si>
    <t>VF620J86XSB015158</t>
  </si>
  <si>
    <t>GA62-WTU-KEY</t>
  </si>
  <si>
    <t>GWJT-XTA-XW9</t>
  </si>
  <si>
    <t>GWMH-DHH-NEA</t>
  </si>
  <si>
    <t>VF640J565SB027604</t>
  </si>
  <si>
    <t>GJTJ-X8H-7PB</t>
  </si>
  <si>
    <t>G4EX-AJF-HUN</t>
  </si>
  <si>
    <t>ZCFCS72A605601480</t>
  </si>
  <si>
    <t>GBXD-WJS-3BT</t>
  </si>
  <si>
    <t>VF620J867SB015070</t>
  </si>
  <si>
    <t>GVG5-4XT-JD5</t>
  </si>
  <si>
    <t>VF620J964NB000559</t>
  </si>
  <si>
    <t>GWDU-U9Z-9E2</t>
  </si>
  <si>
    <t>VF620J963NB000536</t>
  </si>
  <si>
    <t>GYPT-UMR-6ZR</t>
  </si>
  <si>
    <t>VF620J961NB000552</t>
  </si>
  <si>
    <t>GPBH-E4P-GTJ</t>
  </si>
  <si>
    <t>VF620J96XNB000551</t>
  </si>
  <si>
    <t>GRP6-WKC-FU7</t>
  </si>
  <si>
    <t>VF620J967NB000538</t>
  </si>
  <si>
    <t>GXFT-D9D-CZ4</t>
  </si>
  <si>
    <t>ZCFCS72A505602264</t>
  </si>
  <si>
    <t>GFYG-VR5-65W</t>
  </si>
  <si>
    <t>G6VU-U2M-5WG</t>
  </si>
  <si>
    <t>VF640J568NB018755</t>
  </si>
  <si>
    <t>GWU9-DJW-4UW</t>
  </si>
  <si>
    <t>ZCFCP35A10D736040</t>
  </si>
  <si>
    <t>GVFJ-RRD-NH6</t>
  </si>
  <si>
    <t>VF620J869SB015104</t>
  </si>
  <si>
    <t>GJ8S-GSP-XU6</t>
  </si>
  <si>
    <t>ZCFCP35A20D736029</t>
  </si>
  <si>
    <t>GNFA-APF-D9Z</t>
  </si>
  <si>
    <t>VF620J968NB000533</t>
  </si>
  <si>
    <t>GFTS-5EU-ZNP</t>
  </si>
  <si>
    <t>VF620J966NB000546</t>
  </si>
  <si>
    <t>G4RH-ZA4-EWG</t>
  </si>
  <si>
    <t>ZCFA81MF902739446</t>
  </si>
  <si>
    <t>GDMW-PYR-3NW</t>
  </si>
  <si>
    <t>VF620J962NB000561</t>
  </si>
  <si>
    <t>GNZN-46U-DB2</t>
  </si>
  <si>
    <t>VF620J969NB000556</t>
  </si>
  <si>
    <t>GX6T-EVH-9JV</t>
  </si>
  <si>
    <t>XLRAEL2700L476374</t>
  </si>
  <si>
    <t>GSSF-9VP-233</t>
  </si>
  <si>
    <t>VF620J966RB000777</t>
  </si>
  <si>
    <t>GY6D-MXP-2TH</t>
  </si>
  <si>
    <t>VF620J967NB000555</t>
  </si>
  <si>
    <t>GPPD-7D5-6HX</t>
  </si>
  <si>
    <t>GV7Z-VJZ-57T</t>
  </si>
  <si>
    <t>VF620J867SB015148</t>
  </si>
  <si>
    <t>GBBD-2BV-TAT</t>
  </si>
  <si>
    <t>YV2V0Y1A5FZ101895</t>
  </si>
  <si>
    <t>G4CE-ZZD-4WM</t>
  </si>
  <si>
    <t>VF620J968NB000547</t>
  </si>
  <si>
    <t>GHYT-3KP-PKA</t>
  </si>
  <si>
    <t>YV2X9J0A2GB775472</t>
  </si>
  <si>
    <t>G5SD-2SR-5ND</t>
  </si>
  <si>
    <t>VF620J968SB000849</t>
  </si>
  <si>
    <t>GAYU-FTK-JN2</t>
  </si>
  <si>
    <t>VF620J860SB015380</t>
  </si>
  <si>
    <t>GW53-WCX-TUM</t>
  </si>
  <si>
    <t>VF640J560FB002597</t>
  </si>
  <si>
    <t>GXHR-8X5-Y9E</t>
  </si>
  <si>
    <t>VF620J869RB012939</t>
  </si>
  <si>
    <t>G5YM-H63-9PB</t>
  </si>
  <si>
    <t>VF620J866RB013546</t>
  </si>
  <si>
    <t>GPNP-264-C7D</t>
  </si>
  <si>
    <t>ZCFC270D90D592843</t>
  </si>
  <si>
    <t>GXBF-46J-ZZX</t>
  </si>
  <si>
    <t>G3K6-JUG-F78</t>
  </si>
  <si>
    <t>ZCFCL35A00D759210</t>
  </si>
  <si>
    <t>G6N8-VPW-ECC</t>
  </si>
  <si>
    <t>VF620J86XRB013310</t>
  </si>
  <si>
    <t>GWJS-9AJ-6A4</t>
  </si>
  <si>
    <t>YV2V0Y1A8FZ103477</t>
  </si>
  <si>
    <t>GBCS-84Z-B9N</t>
  </si>
  <si>
    <t>VF620J868NB010660</t>
  </si>
  <si>
    <t>GB9D-DWV-ET5</t>
  </si>
  <si>
    <t>VF620J862RB013561</t>
  </si>
  <si>
    <t>GS8C-47V-8A2</t>
  </si>
  <si>
    <t>VF620J864RB012864</t>
  </si>
  <si>
    <t>GGYR-6FF-X3J</t>
  </si>
  <si>
    <t>VF620J867RB013989</t>
  </si>
  <si>
    <t>GPKH-ZHY-65U</t>
  </si>
  <si>
    <t>VF640J569HB007123</t>
  </si>
  <si>
    <t>GM88-5A6-WHA</t>
  </si>
  <si>
    <t>VF620J866RB014048</t>
  </si>
  <si>
    <t>GA7H-GRT-WMG</t>
  </si>
  <si>
    <t>VF620J861RB013180</t>
  </si>
  <si>
    <t>GJV8-7RT-5NV</t>
  </si>
  <si>
    <t>VF620J861RB013311</t>
  </si>
  <si>
    <t>GPUH-DZ5-KE4</t>
  </si>
  <si>
    <t>WMA06SZZ9LM856165</t>
  </si>
  <si>
    <t>GEFS-UFE-9UZ</t>
  </si>
  <si>
    <t>GZH6-DAF-HCJ</t>
  </si>
  <si>
    <t>VF640J567FB002256</t>
  </si>
  <si>
    <t>GC2Y-UUK-6AN</t>
  </si>
  <si>
    <t>VF640J564GB002944</t>
  </si>
  <si>
    <t>G4E2-8BB-BVE</t>
  </si>
  <si>
    <t>VF620J868RB013855</t>
  </si>
  <si>
    <t>GNKJ-CBT-SEJ</t>
  </si>
  <si>
    <t>VF620J86XNB010711</t>
  </si>
  <si>
    <t>GGVA-FWH-SC4</t>
  </si>
  <si>
    <t>WMA06KZZ2RM937260</t>
  </si>
  <si>
    <t>GD2A-ZR3-UW4</t>
  </si>
  <si>
    <t>VF620J960NB000543</t>
  </si>
  <si>
    <t>GPYN-SBM-N4K</t>
  </si>
  <si>
    <t>VF620J867RB013118</t>
  </si>
  <si>
    <t>G9F6-F7T-RZP</t>
  </si>
  <si>
    <t>VF620J865JB004163</t>
  </si>
  <si>
    <t>GSP2-498-45W</t>
  </si>
  <si>
    <t>GDFB-87J-8HP</t>
  </si>
  <si>
    <t>YV2V0Y1A2FZ104088</t>
  </si>
  <si>
    <t>GW3V-PVN-UNH</t>
  </si>
  <si>
    <t>G438-5FE-7J9</t>
  </si>
  <si>
    <t>VF620J863RB013648</t>
  </si>
  <si>
    <t>GXNT-8A3-ZCE</t>
  </si>
  <si>
    <t>VF620J863HB003930</t>
  </si>
  <si>
    <t>GFZ9-4A8-H8B</t>
  </si>
  <si>
    <t>VF620J868RB013533</t>
  </si>
  <si>
    <t>GRJA-F24-ME6</t>
  </si>
  <si>
    <t>VF620J867RB013913</t>
  </si>
  <si>
    <t>GGKK-M8Y-ERY</t>
  </si>
  <si>
    <t>GWN9-N5R-PWC</t>
  </si>
  <si>
    <t>GDV7-58Y-UYX</t>
  </si>
  <si>
    <t>VF620J867RB013328</t>
  </si>
  <si>
    <t>GBB9-RUG-C5E</t>
  </si>
  <si>
    <t>VF620J866FB001005</t>
  </si>
  <si>
    <t>GRNR-2YS-ZR7</t>
  </si>
  <si>
    <t>VF640J563JB007706</t>
  </si>
  <si>
    <t>GABW-5FU-E6F</t>
  </si>
  <si>
    <t>YV2T0X1A7FZ103763</t>
  </si>
  <si>
    <t>GW92-TND-FA4</t>
  </si>
  <si>
    <t>GT8M-E9C-H6A</t>
  </si>
  <si>
    <t>VF620J863NB010663</t>
  </si>
  <si>
    <t>GKZ9-YP3-87V</t>
  </si>
  <si>
    <t>VF611A364RD050180</t>
  </si>
  <si>
    <t>GFVF-8MK-J9Y</t>
  </si>
  <si>
    <t>VF620J864RB014047</t>
  </si>
  <si>
    <t>GUMK-HYH-A3F</t>
  </si>
  <si>
    <t>ZCFCP35A90D704808</t>
  </si>
  <si>
    <t>GWFC-DTG-4JJ</t>
  </si>
  <si>
    <t>VF620J867RB013622</t>
  </si>
  <si>
    <t>GZD6-KFS-5RJ</t>
  </si>
  <si>
    <t>VF620J862RB013284</t>
  </si>
  <si>
    <t>GVYA-5WH-WYR</t>
  </si>
  <si>
    <t>VF620J860RB013431</t>
  </si>
  <si>
    <t>GPYA-TKD-BNX</t>
  </si>
  <si>
    <t>GENZ-MVP-W6U</t>
  </si>
  <si>
    <t>ZCFCS72A305600383</t>
  </si>
  <si>
    <t>G9EG-XP9-YZC</t>
  </si>
  <si>
    <t>VF620J866FB001439</t>
  </si>
  <si>
    <t>GD7E-XFM-MRF</t>
  </si>
  <si>
    <t>GV3Y-RCX-4GS</t>
  </si>
  <si>
    <t>VF620J863RB013293</t>
  </si>
  <si>
    <t>GTS2-CPN-X9T</t>
  </si>
  <si>
    <t>VF620J86XFB000813</t>
  </si>
  <si>
    <t>GSN6-TF6-N7R</t>
  </si>
  <si>
    <t>WMA06SZZ8LM856173</t>
  </si>
  <si>
    <t>GYEF-U25-4AZ</t>
  </si>
  <si>
    <t>VF620J868RB012883</t>
  </si>
  <si>
    <t>GMEU-GGN-ZNS</t>
  </si>
  <si>
    <t>VF620J865RB013912</t>
  </si>
  <si>
    <t>G9R4-DET-SFA</t>
  </si>
  <si>
    <t>YV2V0Y1A7GZ107604</t>
  </si>
  <si>
    <t>G684-XWD-5KT</t>
  </si>
  <si>
    <t>VF620J866NB010723</t>
  </si>
  <si>
    <t>GKEC-A53-AJT</t>
  </si>
  <si>
    <t>VF620J965NB000537</t>
  </si>
  <si>
    <t>GJJM-7HA-WE6</t>
  </si>
  <si>
    <t>VF620J861NB010726</t>
  </si>
  <si>
    <t>GXN8-PU8-4CA</t>
  </si>
  <si>
    <t>VF620J861RB013096</t>
  </si>
  <si>
    <t>GWH4-K4Y-36G</t>
  </si>
  <si>
    <t>ZCFCS72A705600001</t>
  </si>
  <si>
    <t>G35B-J7C-EYG</t>
  </si>
  <si>
    <t>ZCFCH35A40D685159</t>
  </si>
  <si>
    <t>GDR7-RHC-V47</t>
  </si>
  <si>
    <t>YV2V0Y1A3FZ103905</t>
  </si>
  <si>
    <t>GNPV-4XH-GFZ</t>
  </si>
  <si>
    <t>VF620J862NB010864</t>
  </si>
  <si>
    <t>G2EK-74W-YYU</t>
  </si>
  <si>
    <t>VF640J567HB007590</t>
  </si>
  <si>
    <t>GK5F-XFB-WJE</t>
  </si>
  <si>
    <t>VF620J866FB001196</t>
  </si>
  <si>
    <t>G2N7-KG9-M9E</t>
  </si>
  <si>
    <t>VF620J862HB004003</t>
  </si>
  <si>
    <t>G3PC-M8X-T5G</t>
  </si>
  <si>
    <t>VF620J867RB013281</t>
  </si>
  <si>
    <t>G2AD-NXF-7AW</t>
  </si>
  <si>
    <t>VF640J561GB004537</t>
  </si>
  <si>
    <t>GRJG-5X2-JS8</t>
  </si>
  <si>
    <t>VF620J866RB013238</t>
  </si>
  <si>
    <t>GSST-HWE-P3R</t>
  </si>
  <si>
    <t>VF620J860RB013297</t>
  </si>
  <si>
    <t>GFT5-VUV-B7C</t>
  </si>
  <si>
    <t>VF620J860RB013249</t>
  </si>
  <si>
    <t>G3ND-C37-PT7</t>
  </si>
  <si>
    <t>VF620J864NB010722</t>
  </si>
  <si>
    <t>GX63-5JF-G5A</t>
  </si>
  <si>
    <t>VF640J561RB024547</t>
  </si>
  <si>
    <t>GXPH-JBF-KVJ</t>
  </si>
  <si>
    <t>VF620J867HB003929</t>
  </si>
  <si>
    <t>GARG-B68-JKD</t>
  </si>
  <si>
    <t>VF620J865RB013294</t>
  </si>
  <si>
    <t>G8J2-N9U-WF3</t>
  </si>
  <si>
    <t>VF620J863RB013312</t>
  </si>
  <si>
    <t>GU2W-CSK-XYW</t>
  </si>
  <si>
    <t>ZCFCE35A00D773490</t>
  </si>
  <si>
    <t>GDH9-C8Y-CH2</t>
  </si>
  <si>
    <t>ZCFCS72A905484252</t>
  </si>
  <si>
    <t>GV7P-46N-KKS</t>
  </si>
  <si>
    <t>VF640J56XRB024546</t>
  </si>
  <si>
    <t>GRSZ-49S-B4Z</t>
  </si>
  <si>
    <t>WMA06SZZ6LM855670</t>
  </si>
  <si>
    <t>GGGX-C2N-BC9</t>
  </si>
  <si>
    <t>VF620J864RB013545</t>
  </si>
  <si>
    <t>G442-R3F-JMR</t>
  </si>
  <si>
    <t>VF620J862RB014130</t>
  </si>
  <si>
    <t>GREU-BNH-RU6</t>
  </si>
  <si>
    <t>VF640J569HB007560</t>
  </si>
  <si>
    <t>GG54-GCX-7T7</t>
  </si>
  <si>
    <t>VF620J865RB013179</t>
  </si>
  <si>
    <t>G5KU-FZC-EEC</t>
  </si>
  <si>
    <t>VF620J868TB016049</t>
  </si>
  <si>
    <t>G5M8-33W-P7G</t>
  </si>
  <si>
    <t>VF620J861RB013938</t>
  </si>
  <si>
    <t>GBMX-S5G-MJR</t>
  </si>
  <si>
    <t>GV3S-WZE-PGM</t>
  </si>
  <si>
    <t>VF611A365RD046753</t>
  </si>
  <si>
    <t>GPR4-BUW-US5</t>
  </si>
  <si>
    <t>VF620J869TB016089</t>
  </si>
  <si>
    <t>G58K-9VX-FAY</t>
  </si>
  <si>
    <t>G7BE-MXP-ABC</t>
  </si>
  <si>
    <t>VF620J868RB013886</t>
  </si>
  <si>
    <t>GG9S-4BS-FN4</t>
  </si>
  <si>
    <t>GC8K-U9P-GU7</t>
  </si>
  <si>
    <t>VF611A364LD025478</t>
  </si>
  <si>
    <t>GZ2N-ZFM-KRZ</t>
  </si>
  <si>
    <t>VF620J869SB014938</t>
  </si>
  <si>
    <t>G8WH-GZ2-974</t>
  </si>
  <si>
    <t>VF620J164RB001647</t>
  </si>
  <si>
    <t>G5YX-B52-HHS</t>
  </si>
  <si>
    <t>VF620J163RB001719</t>
  </si>
  <si>
    <t>G5AT-K89-5RA</t>
  </si>
  <si>
    <t>VF620J864TB016047</t>
  </si>
  <si>
    <t>GTWC-2B2-E5M</t>
  </si>
  <si>
    <t>VF620J868RB014049</t>
  </si>
  <si>
    <t>GNK2-PDC-NCY</t>
  </si>
  <si>
    <t>VF611A362SD055870</t>
  </si>
  <si>
    <t>G253-UX6-UBJ</t>
  </si>
  <si>
    <t>VF620J861RB014054</t>
  </si>
  <si>
    <t>G3R5-YDE-7UN</t>
  </si>
  <si>
    <t>VF620J867RB012938</t>
  </si>
  <si>
    <t>G98B-T5X-S7Y</t>
  </si>
  <si>
    <t>VF620J86XRB014134</t>
  </si>
  <si>
    <t>GJNW-5ZM-DAD</t>
  </si>
  <si>
    <t>VF620J86XTB016120</t>
  </si>
  <si>
    <t>GYGM-VD2-X5E</t>
  </si>
  <si>
    <t>VF611A368TD062596</t>
  </si>
  <si>
    <t>G36W-NYR-3GA</t>
  </si>
  <si>
    <t>VF620J864RB014064</t>
  </si>
  <si>
    <t>GB93-M6J-V37</t>
  </si>
  <si>
    <t>VF620J865RB014056</t>
  </si>
  <si>
    <t>GVN4-DE2-XX2</t>
  </si>
  <si>
    <t>VF620J865RB013974</t>
  </si>
  <si>
    <t>GGB2-M5J-SJH</t>
  </si>
  <si>
    <t>VF620J866TB016048</t>
  </si>
  <si>
    <t>G2AE-GK7-S7C</t>
  </si>
  <si>
    <t>VF620J864RB014050</t>
  </si>
  <si>
    <t>GHK3-P7M-SBR</t>
  </si>
  <si>
    <t>VF620J864RB014212</t>
  </si>
  <si>
    <t>GYZ7-8ZX-XE8</t>
  </si>
  <si>
    <t>VF620J867MB008266</t>
  </si>
  <si>
    <t>GXW9-6KM-SN3</t>
  </si>
  <si>
    <t>VF620J869SB015457</t>
  </si>
  <si>
    <t>G4VX-X59-AC3</t>
  </si>
  <si>
    <t>VF620J867SB015456</t>
  </si>
  <si>
    <t>GSN9-KKA-GRB</t>
  </si>
  <si>
    <t>ZCFA81JM202743082</t>
  </si>
  <si>
    <t>GXBW-MK6-HWK</t>
  </si>
  <si>
    <t>VF620J864RB014288</t>
  </si>
  <si>
    <t>GN4A-Y24-69S</t>
  </si>
  <si>
    <t>ZCFA81JM402743083</t>
  </si>
  <si>
    <t>GAVZ-TM2-MXB</t>
  </si>
  <si>
    <t>ZCFA81JM702742753</t>
  </si>
  <si>
    <t>GJCH-C22-VGW</t>
  </si>
  <si>
    <t>VF640J567FB002628</t>
  </si>
  <si>
    <t>GTP8-CAD-N84</t>
  </si>
  <si>
    <t>ZCFA81MM702740013</t>
  </si>
  <si>
    <t>GUTH-ZGF-UDY</t>
  </si>
  <si>
    <t>ZCFA81MF102738744</t>
  </si>
  <si>
    <t>GWWU-C2Z-EP5</t>
  </si>
  <si>
    <t>ZCFA81MM502740012</t>
  </si>
  <si>
    <t>GPXV-S9W-DR4</t>
  </si>
  <si>
    <t>VF620J866MB008369</t>
  </si>
  <si>
    <t>GKB9-EH4-WZF</t>
  </si>
  <si>
    <t>VF640J566JB010325</t>
  </si>
  <si>
    <t>GD88-J9D-BU7</t>
  </si>
  <si>
    <t>GVCB-JXY-JTK</t>
  </si>
  <si>
    <t>VF620J862PB012214</t>
  </si>
  <si>
    <t>GVKT-HK4-DR8</t>
  </si>
  <si>
    <t>VF611A367TD062556</t>
  </si>
  <si>
    <t>GAAJ-496-PBU</t>
  </si>
  <si>
    <t>YV2T0X1A0FZ103748</t>
  </si>
  <si>
    <t>GPHX-KJB-6V9</t>
  </si>
  <si>
    <t>VF640J568LB014864</t>
  </si>
  <si>
    <t>GBXW-87D-DEA</t>
  </si>
  <si>
    <t>GFMK-CWM-XF8</t>
  </si>
  <si>
    <t>YV2T0X1A7GZ109368</t>
  </si>
  <si>
    <t>G6E7-S5G-6VP</t>
  </si>
  <si>
    <t>VF620J869SB014356</t>
  </si>
  <si>
    <t>GZD9-V8G-WMG</t>
  </si>
  <si>
    <t>ZCFCH35A20D682907</t>
  </si>
  <si>
    <t>GGED-D56-N7K</t>
  </si>
  <si>
    <t>VF640J567HB007251</t>
  </si>
  <si>
    <t>GUHP-HUN-9S8</t>
  </si>
  <si>
    <t>VF620J86XPB012221</t>
  </si>
  <si>
    <t>G5BM-YM4-RZ5</t>
  </si>
  <si>
    <t>VF620J861RB014121</t>
  </si>
  <si>
    <t>GJHX-XX8-7V2</t>
  </si>
  <si>
    <t>XLRAEL3700L470599</t>
  </si>
  <si>
    <t>G9EA-RRY-6EV</t>
  </si>
  <si>
    <t>VF620J861SB014934</t>
  </si>
  <si>
    <t>G2RY-RZS-WBG</t>
  </si>
  <si>
    <t>VF620J868RB013449</t>
  </si>
  <si>
    <t>GXWW-YBB-FJF</t>
  </si>
  <si>
    <t>VF624GPA000068657</t>
  </si>
  <si>
    <t>GJSA-A8G-R3N</t>
  </si>
  <si>
    <t>XLRAEL3700L475365</t>
  </si>
  <si>
    <t>G7AN-BFZ-KUB</t>
  </si>
  <si>
    <t>VF620J860RB014272</t>
  </si>
  <si>
    <t>GSAF-YJ4-UKN</t>
  </si>
  <si>
    <t>VF640J56XLB015109</t>
  </si>
  <si>
    <t>G4NU-BBX-XBD</t>
  </si>
  <si>
    <t>G5UB-NUS-XBT</t>
  </si>
  <si>
    <t>VF620J866RB014065</t>
  </si>
  <si>
    <t>G6HB-XGH-KYC</t>
  </si>
  <si>
    <t>G9KV-EHJ-ZYJ</t>
  </si>
  <si>
    <t>GDSE-UXJ-C7X</t>
  </si>
  <si>
    <t>VF640J562GB003610</t>
  </si>
  <si>
    <t>GS3A-833-V5A</t>
  </si>
  <si>
    <t>VF620J861LB008018</t>
  </si>
  <si>
    <t>GHCY-JG2-RHR</t>
  </si>
  <si>
    <t>VF640J565JB007707</t>
  </si>
  <si>
    <t>G53N-PFK-AHD</t>
  </si>
  <si>
    <t>GED3-ERC-8B8</t>
  </si>
  <si>
    <t>VF611A369TD062557</t>
  </si>
  <si>
    <t>G3F9-FXV-SH3</t>
  </si>
  <si>
    <t>VF620J868RB012916</t>
  </si>
  <si>
    <t>G5WP-ZFP-SUY</t>
  </si>
  <si>
    <t>VF620J861SB014397</t>
  </si>
  <si>
    <t>GA43-XCA-WXV</t>
  </si>
  <si>
    <t>VF620J86XRB012917</t>
  </si>
  <si>
    <t>GKE7-H89-U3V</t>
  </si>
  <si>
    <t>YV2V0Y1A5JZ120178</t>
  </si>
  <si>
    <t>GYHU-FUP-SY9</t>
  </si>
  <si>
    <t>VF611A365ND038307</t>
  </si>
  <si>
    <t>GFRV-R8F-84D</t>
  </si>
  <si>
    <t>VF640J568GB004776</t>
  </si>
  <si>
    <t>G4DA-K2N-BJU</t>
  </si>
  <si>
    <t>VF620J862SB014358</t>
  </si>
  <si>
    <t>GK7X-VP8-S97</t>
  </si>
  <si>
    <t>YV2V0Y1A5JZ120150</t>
  </si>
  <si>
    <t>GXEJ-VWX-9NP</t>
  </si>
  <si>
    <t>VF620J868RB013466</t>
  </si>
  <si>
    <t>GG4K-EUG-4SC</t>
  </si>
  <si>
    <t>VF640J567HB007329</t>
  </si>
  <si>
    <t>GFY8-44N-FK8</t>
  </si>
  <si>
    <t>YV2T0X1A4GZ109196</t>
  </si>
  <si>
    <t>G9DM-54N-TPC</t>
  </si>
  <si>
    <t>VF620J861RB013924</t>
  </si>
  <si>
    <t>GGWD-5M4-6UZ</t>
  </si>
  <si>
    <t>VF640J566HB007659</t>
  </si>
  <si>
    <t>GNC5-SDR-VK3</t>
  </si>
  <si>
    <t>VF620J868LB007934</t>
  </si>
  <si>
    <t>GMHZ-WUD-VBH</t>
  </si>
  <si>
    <t>VF620J861KB005750</t>
  </si>
  <si>
    <t>G364-BWH-BHV</t>
  </si>
  <si>
    <t>VF620J865RB013716</t>
  </si>
  <si>
    <t>G9J7-X7N-4S2</t>
  </si>
  <si>
    <t>VF640J565FB002630</t>
  </si>
  <si>
    <t>G3MC-A2Z-ET5</t>
  </si>
  <si>
    <t>VF620J86XRB013971</t>
  </si>
  <si>
    <t>GFP8-J4M-HA7</t>
  </si>
  <si>
    <t>VF620J860GB002510</t>
  </si>
  <si>
    <t>GYSV-ZEG-W5R</t>
  </si>
  <si>
    <t>VF620J868RB012978</t>
  </si>
  <si>
    <t>GPG9-4TA-RNF</t>
  </si>
  <si>
    <t>VF620J868LB007982</t>
  </si>
  <si>
    <t>GMXY-V8C-68J</t>
  </si>
  <si>
    <t>VF620J860LB007975</t>
  </si>
  <si>
    <t>GYNC-9U8-FU6</t>
  </si>
  <si>
    <t>VF6VFE4S652921537</t>
  </si>
  <si>
    <t>G8J2-EZP-9N3</t>
  </si>
  <si>
    <t>GTR5-J2B-8E3</t>
  </si>
  <si>
    <t>VF620J863PB011511</t>
  </si>
  <si>
    <t>G9F6-2W4-86Y</t>
  </si>
  <si>
    <t>VF620J86XRB013954</t>
  </si>
  <si>
    <t>G5K7-4P2-U5C</t>
  </si>
  <si>
    <t>VF620J863RB014279</t>
  </si>
  <si>
    <t>GEMY-89R-F2V</t>
  </si>
  <si>
    <t>VF640J566GB004775</t>
  </si>
  <si>
    <t>GYG6-GW2-PXF</t>
  </si>
  <si>
    <t>VF611A364ND038914</t>
  </si>
  <si>
    <t>GKYW-FP2-N2G</t>
  </si>
  <si>
    <t>YV2V0Y1A4JZ120155</t>
  </si>
  <si>
    <t>GUBX-ZR8-VD3</t>
  </si>
  <si>
    <t>VF620J861PB011524</t>
  </si>
  <si>
    <t>G72F-ZUG-N9M</t>
  </si>
  <si>
    <t>ZCFCE35B80D729780</t>
  </si>
  <si>
    <t>GVEY-USU-EYR</t>
  </si>
  <si>
    <t>VF620J868PB012198</t>
  </si>
  <si>
    <t>GS3V-JSE-AMW</t>
  </si>
  <si>
    <t>VF620J865LB007938</t>
  </si>
  <si>
    <t>G6XK-TXR-FUR</t>
  </si>
  <si>
    <t>YV2T0X1A8FZ103481</t>
  </si>
  <si>
    <t>GGNC-7Z5-T4W</t>
  </si>
  <si>
    <t>VF640J566HB007645</t>
  </si>
  <si>
    <t>GMVJ-F7H-EBY</t>
  </si>
  <si>
    <t>VF620J869LB007974</t>
  </si>
  <si>
    <t>G7S3-YFZ-KDW</t>
  </si>
  <si>
    <t>VF620J869RB013959</t>
  </si>
  <si>
    <t>GMK3-VUC-3E4</t>
  </si>
  <si>
    <t>VF620J860KB005786</t>
  </si>
  <si>
    <t>GJWC-92S-7EH</t>
  </si>
  <si>
    <t>YV2V0Y1A2JZ120185</t>
  </si>
  <si>
    <t>GYFP-PJJ-FJF</t>
  </si>
  <si>
    <t>VF611A367ND038308</t>
  </si>
  <si>
    <t>GMCU-T8J-A9U</t>
  </si>
  <si>
    <t>XLRAEL2700L475280</t>
  </si>
  <si>
    <t>GWCA-WAZ-AT2</t>
  </si>
  <si>
    <t>VF624GPA000057318</t>
  </si>
  <si>
    <t>GGJW-7C9-U2X</t>
  </si>
  <si>
    <t>VF640J562JB007759</t>
  </si>
  <si>
    <t>G3XA-R3G-Y4E</t>
  </si>
  <si>
    <t>VF620J86XRB014280</t>
  </si>
  <si>
    <t>GG3U-84Z-FDR</t>
  </si>
  <si>
    <t>VF640J564HB007286</t>
  </si>
  <si>
    <t>G36G-UH3-SGX</t>
  </si>
  <si>
    <t>VF620J868RB013709</t>
  </si>
  <si>
    <t>GR9P-FB6-XWY</t>
  </si>
  <si>
    <t>VF640J563LB014805</t>
  </si>
  <si>
    <t>G976-W7X-443</t>
  </si>
  <si>
    <t>VF620J860SB015167</t>
  </si>
  <si>
    <t>GJ9X-GVD-F9Z</t>
  </si>
  <si>
    <t>VF640J565JB007836</t>
  </si>
  <si>
    <t>GT8Y-ZBH-Y4E</t>
  </si>
  <si>
    <t>VF620M863PB006164</t>
  </si>
  <si>
    <t>GVN4-NHX-3E6</t>
  </si>
  <si>
    <t>VF620J869TB016027</t>
  </si>
  <si>
    <t>G7CV-9RT-XH6</t>
  </si>
  <si>
    <t>VF620J864RB014162</t>
  </si>
  <si>
    <t>GM36-EYR-4TP</t>
  </si>
  <si>
    <t>XLRAEL2700L475281</t>
  </si>
  <si>
    <t>GHDV-EV2-3N5</t>
  </si>
  <si>
    <t>VF620J864HB004049</t>
  </si>
  <si>
    <t>GW5B-64T-H6T</t>
  </si>
  <si>
    <t>GA6Y-ACC-ZGN</t>
  </si>
  <si>
    <t>YV2T0X1A2FZ103749</t>
  </si>
  <si>
    <t>GPNX-4GX-N2W</t>
  </si>
  <si>
    <t>VF640J564NB019577</t>
  </si>
  <si>
    <t>G563-D27-Y44</t>
  </si>
  <si>
    <t>VF620J866TB016079</t>
  </si>
  <si>
    <t>GPEK-DSW-WN3</t>
  </si>
  <si>
    <t>VF620J863NB010808</t>
  </si>
  <si>
    <t>G4XY-TJU-DX8</t>
  </si>
  <si>
    <t>VF620J863RB014055</t>
  </si>
  <si>
    <t>GHTV-UDN-R5C</t>
  </si>
  <si>
    <t>VF620J865PB012112</t>
  </si>
  <si>
    <t>GBS9-YWM-MTY</t>
  </si>
  <si>
    <t>VF620J866TB016101</t>
  </si>
  <si>
    <t>G8XM-PN2-V5C</t>
  </si>
  <si>
    <t>VF620J866RB014082</t>
  </si>
  <si>
    <t>GV7B-XR2-PPP</t>
  </si>
  <si>
    <t>VF620J867TB016107</t>
  </si>
  <si>
    <t>GKXK-4GG-58S</t>
  </si>
  <si>
    <t>VF620J867NB010763</t>
  </si>
  <si>
    <t>GRYX-M2Z-NJA</t>
  </si>
  <si>
    <t>VF620J864NB010784</t>
  </si>
  <si>
    <t>G49Y-ZJU-WMD</t>
  </si>
  <si>
    <t>VF620J863TB016069</t>
  </si>
  <si>
    <t>GCGC-AXZ-R2M</t>
  </si>
  <si>
    <t>VF620J868NB010738</t>
  </si>
  <si>
    <t>G53V-V58-DRR</t>
  </si>
  <si>
    <t>VF620J865TB016090</t>
  </si>
  <si>
    <t>G8CC-NAJ-4K2</t>
  </si>
  <si>
    <t>VF620J86XTB016070</t>
  </si>
  <si>
    <t>GHU4-SNV-3NY</t>
  </si>
  <si>
    <t>VF620J863RB013892</t>
  </si>
  <si>
    <t>G845-2JR-R4M</t>
  </si>
  <si>
    <t>VF620J86XFB001394</t>
  </si>
  <si>
    <t>GMCU-E4B-N2H</t>
  </si>
  <si>
    <t>VF620J861PB012169</t>
  </si>
  <si>
    <t>G2PC-YFG-T7X</t>
  </si>
  <si>
    <t>VF620J865PB012126</t>
  </si>
  <si>
    <t>G7FZ-UUE-9PV</t>
  </si>
  <si>
    <t>GFKZ-JNJ-YWZ</t>
  </si>
  <si>
    <t>VF640J56XNB019356</t>
  </si>
  <si>
    <t>GN3T-TPC-DUX</t>
  </si>
  <si>
    <t>VF620J86XNB010773</t>
  </si>
  <si>
    <t>G2K3-6EA-C8E</t>
  </si>
  <si>
    <t>VF620J869NB010845</t>
  </si>
  <si>
    <t>GVDU-GJ3-35Y</t>
  </si>
  <si>
    <t>VF620J862SB014361</t>
  </si>
  <si>
    <t>GDG9-KVR-5HH</t>
  </si>
  <si>
    <t>VF620J866LB007933</t>
  </si>
  <si>
    <t>GF63-VYE-7NX</t>
  </si>
  <si>
    <t>VF620J862RB013981</t>
  </si>
  <si>
    <t>G5HH-NEE-6G4</t>
  </si>
  <si>
    <t>VF620J868RB013869</t>
  </si>
  <si>
    <t>GSCJ-YAT-XF5</t>
  </si>
  <si>
    <t>VF620J863TB016086</t>
  </si>
  <si>
    <t>GHER-XB3-CD2</t>
  </si>
  <si>
    <t>VF620J860NB010782</t>
  </si>
  <si>
    <t>GTYX-2UG-5HX</t>
  </si>
  <si>
    <t>VF620J868NB010772</t>
  </si>
  <si>
    <t>GWSV-G78-5CZ</t>
  </si>
  <si>
    <t>VF620J162SB002009</t>
  </si>
  <si>
    <t>GKUF-5Y6-PA8</t>
  </si>
  <si>
    <t>VF611A362TD062531</t>
  </si>
  <si>
    <t>G9Y4-VGD-PEH</t>
  </si>
  <si>
    <t>VF620J869SB014941</t>
  </si>
  <si>
    <t>GRBU-9S8-P9P</t>
  </si>
  <si>
    <t>VF620J867RB014057</t>
  </si>
  <si>
    <t>G287-HRH-3W4</t>
  </si>
  <si>
    <t>VF620J862NB010783</t>
  </si>
  <si>
    <t>GNX2-K99-647</t>
  </si>
  <si>
    <t>VF620J864TB016081</t>
  </si>
  <si>
    <t>GG9S-5P6-Y7Y</t>
  </si>
  <si>
    <t>GP7Z-DHX-4HA</t>
  </si>
  <si>
    <t>VF620J861NB010807</t>
  </si>
  <si>
    <t>G5FG-UKP-WP5</t>
  </si>
  <si>
    <t>VF620J865TB015957</t>
  </si>
  <si>
    <t>GY4J-NB2-S59</t>
  </si>
  <si>
    <t>VF620J864RB014081</t>
  </si>
  <si>
    <t>GGS9-RSD-MAU</t>
  </si>
  <si>
    <t>VF620J860PB012082</t>
  </si>
  <si>
    <t>GK83-356-C5T</t>
  </si>
  <si>
    <t>VF620J865NB010762</t>
  </si>
  <si>
    <t>GVV9-3RJ-R3R</t>
  </si>
  <si>
    <t>VF620J866RB013904</t>
  </si>
  <si>
    <t>GGFU-6EU-43S</t>
  </si>
  <si>
    <t>VF620J866PB012152</t>
  </si>
  <si>
    <t>GKPJ-7XP-A44</t>
  </si>
  <si>
    <t>VF620J167RB001822</t>
  </si>
  <si>
    <t>GVC7-VW6-RWR</t>
  </si>
  <si>
    <t>VF620J864RB013948</t>
  </si>
  <si>
    <t>GZPZ-53W-TB3</t>
  </si>
  <si>
    <t>VF620J869PB012159</t>
  </si>
  <si>
    <t>G3KB-N75-RR4</t>
  </si>
  <si>
    <t>VF620J868RB014066</t>
  </si>
  <si>
    <t>GD29-TN9-352</t>
  </si>
  <si>
    <t>VF620J869NB010781</t>
  </si>
  <si>
    <t>G4P3-KF4-N9K</t>
  </si>
  <si>
    <t>VF640J560RB024975</t>
  </si>
  <si>
    <t>GFZT-FCA-F6C</t>
  </si>
  <si>
    <t>VF620J867NB010780</t>
  </si>
  <si>
    <t>GVYD-GAA-54B</t>
  </si>
  <si>
    <t>VF620J860SB015427</t>
  </si>
  <si>
    <t>GRHX-X7Y-8KC</t>
  </si>
  <si>
    <t>VF620J869HB003771</t>
  </si>
  <si>
    <t>GTJS-C6N-H78</t>
  </si>
  <si>
    <t>YV2X9J0A5GB780021</t>
  </si>
  <si>
    <t>GARW-AHH-MAM</t>
  </si>
  <si>
    <t>VF620J864HB003659</t>
  </si>
  <si>
    <t>GW5R-PPA-54S</t>
  </si>
  <si>
    <t>ZCFCP35A20D715763</t>
  </si>
  <si>
    <t>GXWR-PUR-AK8</t>
  </si>
  <si>
    <t>VF640J562GB004983</t>
  </si>
  <si>
    <t>GME3-VS7-KN5</t>
  </si>
  <si>
    <t>VF620J86XSB015421</t>
  </si>
  <si>
    <t>GUAY-HSD-KCV</t>
  </si>
  <si>
    <t>VF620J865HB003816</t>
  </si>
  <si>
    <t>G7TW-FV5-YCW</t>
  </si>
  <si>
    <t>GV33-Y3U-3AM</t>
  </si>
  <si>
    <t>VF620J865LB007972</t>
  </si>
  <si>
    <t>GCPC-MJR-RTK</t>
  </si>
  <si>
    <t>VF620J864LB008028</t>
  </si>
  <si>
    <t>G83C-97D-CEZ</t>
  </si>
  <si>
    <t>VF620J867HB003560</t>
  </si>
  <si>
    <t>G9K4-YTX-PRZ</t>
  </si>
  <si>
    <t>VF620J86XLB007966</t>
  </si>
  <si>
    <t>G365-XVA-PTG</t>
  </si>
  <si>
    <t>GG32-GZT-ZDJ</t>
  </si>
  <si>
    <t>VF620J86XHB003715</t>
  </si>
  <si>
    <t>G39B-CWH-Z58</t>
  </si>
  <si>
    <t>VF620J864SB015382</t>
  </si>
  <si>
    <t>G8RY-DK6-RNJ</t>
  </si>
  <si>
    <t>GFE7-MEY-ZYY</t>
  </si>
  <si>
    <t>VF620J866SB014847</t>
  </si>
  <si>
    <t>GK56-RFY-XXA</t>
  </si>
  <si>
    <t>YV2X9J0A3GB779868</t>
  </si>
  <si>
    <t>GU86-5KH-RXC</t>
  </si>
  <si>
    <t>VF620J864SB014846</t>
  </si>
  <si>
    <t>GBTN-64Z-T6B</t>
  </si>
  <si>
    <t>GW8D-Y7H-94F</t>
  </si>
  <si>
    <t>VF620J862SB015428</t>
  </si>
  <si>
    <t>GJGT-N5T-6NJ</t>
  </si>
  <si>
    <t>VF620J863RB012905</t>
  </si>
  <si>
    <t>G2NT-E5H-ZDG</t>
  </si>
  <si>
    <t>VF620J868SB015062</t>
  </si>
  <si>
    <t>GKH3-92R-CTY</t>
  </si>
  <si>
    <t>ZFA250007RMA58147</t>
  </si>
  <si>
    <t>GWRY-ZMP-U7Z</t>
  </si>
  <si>
    <t>VF620J860HB003660</t>
  </si>
  <si>
    <t>GZ5G-V2W-SMP</t>
  </si>
  <si>
    <t>VF640J564SB026038</t>
  </si>
  <si>
    <t>GBYV-389-HRK</t>
  </si>
  <si>
    <t>VF640J560SB025940</t>
  </si>
  <si>
    <t>GFZM-65K-CMX</t>
  </si>
  <si>
    <t>XLRAEL2700L495028</t>
  </si>
  <si>
    <t>GSE6-8Y6-P7Z</t>
  </si>
  <si>
    <t>VF620J869RB014187</t>
  </si>
  <si>
    <t>GPM7-M5N-K2D</t>
  </si>
  <si>
    <t>VF620J864HB003693</t>
  </si>
  <si>
    <t>GKX8-C6H-KJG</t>
  </si>
  <si>
    <t>VF620J864RB014193</t>
  </si>
  <si>
    <t>GWT7-SG5-XAF</t>
  </si>
  <si>
    <t>VF640J569JB007760</t>
  </si>
  <si>
    <t>G7C3-3KG-Y7J</t>
  </si>
  <si>
    <t>GTNX-A7Y-4V8</t>
  </si>
  <si>
    <t>VF620J866PB012197</t>
  </si>
  <si>
    <t>GGX5-H7J-65D</t>
  </si>
  <si>
    <t>GEHP-UUV-V9A</t>
  </si>
  <si>
    <t>GD7P-JW5-EXH</t>
  </si>
  <si>
    <t>GC63-HDX-ZEG</t>
  </si>
  <si>
    <t>VF620J860RB014174</t>
  </si>
  <si>
    <t>GBBU-NW7-HUK</t>
  </si>
  <si>
    <t>VF620J86XNB010630</t>
  </si>
  <si>
    <t>GZGC-3NH-CHJ</t>
  </si>
  <si>
    <t>VF620J869LB007988</t>
  </si>
  <si>
    <t>GZYR-84B-3SN</t>
  </si>
  <si>
    <t>VF640J566JB009501</t>
  </si>
  <si>
    <t>G3SS-CM8-BS9</t>
  </si>
  <si>
    <t>VF620J867RB014141</t>
  </si>
  <si>
    <t>G5YZ-GRT-JWY</t>
  </si>
  <si>
    <t>VF620J862TB016158</t>
  </si>
  <si>
    <t>GXWC-BTP-J59</t>
  </si>
  <si>
    <t>VF620J862LB007962</t>
  </si>
  <si>
    <t>GV4X-FWC-4V9</t>
  </si>
  <si>
    <t>ZFA25000002W25577</t>
  </si>
  <si>
    <t>GB2G-87F-VFJ</t>
  </si>
  <si>
    <t>VF640J560SB025954</t>
  </si>
  <si>
    <t>GFFE-984-MX7</t>
  </si>
  <si>
    <t>VF620J861HB003716</t>
  </si>
  <si>
    <t>GE3S-PU7-BGA</t>
  </si>
  <si>
    <t>VF620J866SB015383</t>
  </si>
  <si>
    <t>G5BA-4TY-AG8</t>
  </si>
  <si>
    <t>VF620J86XRB014201</t>
  </si>
  <si>
    <t>GCFS-TW4-C6Z</t>
  </si>
  <si>
    <t>VF620J864RB014243</t>
  </si>
  <si>
    <t>G2E8-AKF-K4N</t>
  </si>
  <si>
    <t>ZCFCD35A70D576982</t>
  </si>
  <si>
    <t>GG8B-K7A-5W7</t>
  </si>
  <si>
    <t>VF620J861SB015470</t>
  </si>
  <si>
    <t>GSZG-2RX-JMN</t>
  </si>
  <si>
    <t>VF640J560RB025351</t>
  </si>
  <si>
    <t>GHZ9-M9B-W3F</t>
  </si>
  <si>
    <t>VF640J565JB009411</t>
  </si>
  <si>
    <t>GAJB-EUJ-SHF</t>
  </si>
  <si>
    <t>VF640J560FB002809</t>
  </si>
  <si>
    <t>GYC8-H7A-RGV</t>
  </si>
  <si>
    <t>YV2V0Y1A4FZ103282</t>
  </si>
  <si>
    <t>G2G5-GHT-PRM</t>
  </si>
  <si>
    <t>VF640J569GB004642</t>
  </si>
  <si>
    <t>GY3E-BV7-CZC</t>
  </si>
  <si>
    <t>VF620J861RB014149</t>
  </si>
  <si>
    <t>GX89-AJW-GXJ</t>
  </si>
  <si>
    <t>VF620J966SB000865</t>
  </si>
  <si>
    <t>GVD7-4NX-KD2</t>
  </si>
  <si>
    <t>VF620J869SB014664</t>
  </si>
  <si>
    <t>GYZJ-X4T-6DD</t>
  </si>
  <si>
    <t>VF620J863HB003717</t>
  </si>
  <si>
    <t>GBFS-7JB-3ZR</t>
  </si>
  <si>
    <t>YV2V0Y1A2GZ106263</t>
  </si>
  <si>
    <t>GXPU-TRU-D4F</t>
  </si>
  <si>
    <t>GTMG-C46-63H</t>
  </si>
  <si>
    <t>VF620J867NB010679</t>
  </si>
  <si>
    <t>GETP-2WD-B9C</t>
  </si>
  <si>
    <t>VF620J863RB014167</t>
  </si>
  <si>
    <t>G7XA-J9K-6J6</t>
  </si>
  <si>
    <t>GG4S-NRW-9ZG</t>
  </si>
  <si>
    <t>GVTN-RBH-W92</t>
  </si>
  <si>
    <t>XLRAEL3700L470552</t>
  </si>
  <si>
    <t>G664-E78-KWC</t>
  </si>
  <si>
    <t>VF640J563FB002285</t>
  </si>
  <si>
    <t>GENK-M9B-HVN</t>
  </si>
  <si>
    <t>VF620J863NB010680</t>
  </si>
  <si>
    <t>GUK4-HNH-N64</t>
  </si>
  <si>
    <t>VF620J869RB014142</t>
  </si>
  <si>
    <t>GJDH-WHD-J8T</t>
  </si>
  <si>
    <t>VF620J96XNB000534</t>
  </si>
  <si>
    <t>GYN9-D6F-HP5</t>
  </si>
  <si>
    <t>VF620J860LB007989</t>
  </si>
  <si>
    <t>GXS2-8JG-SW3</t>
  </si>
  <si>
    <t>GJZS-CDG-Y43</t>
  </si>
  <si>
    <t>VF620J868RB014181</t>
  </si>
  <si>
    <t>G4BY-TC8-RHR</t>
  </si>
  <si>
    <t>WMA06KZZ2RM941535</t>
  </si>
  <si>
    <t>G5G5-GR6-UKW</t>
  </si>
  <si>
    <t>VF620J864LB007977</t>
  </si>
  <si>
    <t>GRVZ-6AU-DYR</t>
  </si>
  <si>
    <t>VF620J960NB000560</t>
  </si>
  <si>
    <t>GKWC-6Z3-UVH</t>
  </si>
  <si>
    <t>VF620J869LB008042</t>
  </si>
  <si>
    <t>G7RU-E5M-Y5E</t>
  </si>
  <si>
    <t>VF6WTAG40G2455026</t>
  </si>
  <si>
    <t>GYG9-ZKP-H42</t>
  </si>
  <si>
    <t>VF6VFE4S654058175</t>
  </si>
  <si>
    <t>GNVY-7JG-X8P</t>
  </si>
  <si>
    <t>VF6VFE4S652921538</t>
  </si>
  <si>
    <t>G53M-74A-TDH</t>
  </si>
  <si>
    <t>YV2T0X1A9FZ103294</t>
  </si>
  <si>
    <t>GK4E-4GD-49U</t>
  </si>
  <si>
    <t>GAJH-SM8-8JW</t>
  </si>
  <si>
    <t>VF640J560HB007091</t>
  </si>
  <si>
    <t>G2K6-Y3R-X7S</t>
  </si>
  <si>
    <t>GZ4N-DYR-FWW</t>
  </si>
  <si>
    <t>VF620J86XNB010577</t>
  </si>
  <si>
    <t>G7S7-W2Z-72B</t>
  </si>
  <si>
    <t>VF620J968NB000564</t>
  </si>
  <si>
    <t>GTKU-SBW-ADN</t>
  </si>
  <si>
    <t>GXTA-PME-FAC</t>
  </si>
  <si>
    <t>VF640J568HB007114</t>
  </si>
  <si>
    <t>GFCV-9BB-8EG</t>
  </si>
  <si>
    <t>VF620J863HB003765</t>
  </si>
  <si>
    <t>GFHG-K3B-NKD</t>
  </si>
  <si>
    <t>VF620J861LB007984</t>
  </si>
  <si>
    <t>GGGH-298-U9G</t>
  </si>
  <si>
    <t>VF640J56XHB007261</t>
  </si>
  <si>
    <t>GTRY-9CK-GE8</t>
  </si>
  <si>
    <t>YV2T0U1A0JZ120377</t>
  </si>
  <si>
    <t>GG7C-G2W-NGE</t>
  </si>
  <si>
    <t>VF620J866LB007964</t>
  </si>
  <si>
    <t>G2KR-HFN-VGH</t>
  </si>
  <si>
    <t>YV2T0W1A8JZ120462</t>
  </si>
  <si>
    <t>G923-Y7M-HFS</t>
  </si>
  <si>
    <t>VF620J866LB007950</t>
  </si>
  <si>
    <t>GE47-MJD-DSF</t>
  </si>
  <si>
    <t>VF620J86XRB012920</t>
  </si>
  <si>
    <t>G7Z6-TFR-4MC</t>
  </si>
  <si>
    <t>VF640J561PB020365</t>
  </si>
  <si>
    <t>GN3P-A7Z-HGN</t>
  </si>
  <si>
    <t>VF611A368RD050182</t>
  </si>
  <si>
    <t>GAGG-UUN-26H</t>
  </si>
  <si>
    <t>VF620J863LB008070</t>
  </si>
  <si>
    <t>GWWR-HAE-MPA</t>
  </si>
  <si>
    <t>YV2T0U1A2JZ120378</t>
  </si>
  <si>
    <t>G57M-2NN-PHM</t>
  </si>
  <si>
    <t>VF620J863RB012919</t>
  </si>
  <si>
    <t>G7H3-TU4-PBJ</t>
  </si>
  <si>
    <t>YV2T0W1A6JZ120475</t>
  </si>
  <si>
    <t>GZ4S-EA7-DXZ</t>
  </si>
  <si>
    <t>ZCFC470A405235242</t>
  </si>
  <si>
    <t>GPNN-X5A-VHF</t>
  </si>
  <si>
    <t>YV2T0U1A3JZ120275</t>
  </si>
  <si>
    <t>GCWK-UHY-DC2</t>
  </si>
  <si>
    <t>GK7R-Y7E-KUC</t>
  </si>
  <si>
    <t>VF640J866EB000251</t>
  </si>
  <si>
    <t>GE6R-FPB-59S</t>
  </si>
  <si>
    <t>VF620J86XRB012951</t>
  </si>
  <si>
    <t>GMS4-T23-F5W</t>
  </si>
  <si>
    <t>VF620J861RB013406</t>
  </si>
  <si>
    <t>GMMF-UYT-4RG</t>
  </si>
  <si>
    <t>YV2T0U1A4JZ120365</t>
  </si>
  <si>
    <t>GS6P-8UE-67C</t>
  </si>
  <si>
    <t>VF640J56XEB000466</t>
  </si>
  <si>
    <t>GKF6-FP3-98K</t>
  </si>
  <si>
    <t>YV2T0W1A3JZ120465</t>
  </si>
  <si>
    <t>G5R9-GZ7-UV9</t>
  </si>
  <si>
    <t>ZCFC270D50D608715</t>
  </si>
  <si>
    <t>G5HW-ZUF-Z2M</t>
  </si>
  <si>
    <t>ZCFCE72C005699768</t>
  </si>
  <si>
    <t>GP3M-T4J-M7J</t>
  </si>
  <si>
    <t>YV2T0U1A6JZ120285</t>
  </si>
  <si>
    <t>GWRE-ZRV-G29</t>
  </si>
  <si>
    <t>VF620J865RB012940</t>
  </si>
  <si>
    <t>G7RW-22A-3YJ</t>
  </si>
  <si>
    <t>VF620J862LB008061</t>
  </si>
  <si>
    <t>GJTB-H34-7C6</t>
  </si>
  <si>
    <t>VF620J866LB007981</t>
  </si>
  <si>
    <t>G7GC-UTP-6ZM</t>
  </si>
  <si>
    <t>VF640J561PB020592</t>
  </si>
  <si>
    <t>GEPV-643-7S9</t>
  </si>
  <si>
    <t>VF620J868LB007951</t>
  </si>
  <si>
    <t>GHJW-45S-3KB</t>
  </si>
  <si>
    <t>VF620J864LB007963</t>
  </si>
  <si>
    <t>GNFY-D8V-8DF</t>
  </si>
  <si>
    <t>VF620J867LB008038</t>
  </si>
  <si>
    <t>GNES-MGR-Z6U</t>
  </si>
  <si>
    <t>VF620J868LB007965</t>
  </si>
  <si>
    <t>G9EA-4U8-B2C</t>
  </si>
  <si>
    <t>VF640J563PB020366</t>
  </si>
  <si>
    <t>GHKW-7K3-BGE</t>
  </si>
  <si>
    <t>VF640J569EB000457</t>
  </si>
  <si>
    <t>GEB4-8SC-U3H</t>
  </si>
  <si>
    <t>YV2T0W1A4JZ120457</t>
  </si>
  <si>
    <t>GCPU-SH7-X66</t>
  </si>
  <si>
    <t>VF620J86XLB008017</t>
  </si>
  <si>
    <t>G8UG-YGF-ZPF</t>
  </si>
  <si>
    <t>GAY4-BDV-RPX</t>
  </si>
  <si>
    <t>ZCFA81MJ302703448</t>
  </si>
  <si>
    <t>GZXJ-M97-DUE</t>
  </si>
  <si>
    <t>ZCFA81MF202738896</t>
  </si>
  <si>
    <t>GFFA-7K5-ZJE</t>
  </si>
  <si>
    <t>VF640J561HB007391</t>
  </si>
  <si>
    <t>G8ZD-TSW-KAK</t>
  </si>
  <si>
    <t>VF620J862RB013494</t>
  </si>
  <si>
    <t>GSDC-5BU-JHY</t>
  </si>
  <si>
    <t>VF611A163ND036560</t>
  </si>
  <si>
    <t>G8Z7-6DK-5RT</t>
  </si>
  <si>
    <t>ZCFC672C60D769292</t>
  </si>
  <si>
    <t>G3WM-9VP-6WG</t>
  </si>
  <si>
    <t>ZCFA81MF102728716</t>
  </si>
  <si>
    <t>GPA3-VPV-SZN</t>
  </si>
  <si>
    <t>VF620J868RB013659</t>
  </si>
  <si>
    <t>GNH4-U9X-R2N</t>
  </si>
  <si>
    <t>VF611A360TD059062</t>
  </si>
  <si>
    <t>GJ4P-CDB-U99</t>
  </si>
  <si>
    <t>VF620J860SB014651</t>
  </si>
  <si>
    <t>GXPK-3PX-AFC</t>
  </si>
  <si>
    <t>G8B5-ZNP-5SE</t>
  </si>
  <si>
    <t>ZCFA81MF102738971</t>
  </si>
  <si>
    <t>GFPT-2UH-GKR</t>
  </si>
  <si>
    <t>VF620J862RB013723</t>
  </si>
  <si>
    <t>GR8T-T8X-AT9</t>
  </si>
  <si>
    <t>G6UD-B9N-83J</t>
  </si>
  <si>
    <t>ZCFA81MF002738895</t>
  </si>
  <si>
    <t>GGJ8-S49-R8G</t>
  </si>
  <si>
    <t>VF640J56XNB019180</t>
  </si>
  <si>
    <t>GGJH-FTK-7NA</t>
  </si>
  <si>
    <t>TYBFEB71CLDD01537</t>
  </si>
  <si>
    <t>GJWC-XS6-AC2</t>
  </si>
  <si>
    <t>VF620J863TB016055</t>
  </si>
  <si>
    <t>G49V-2PX-V4T</t>
  </si>
  <si>
    <t>WMA16DZZXRP269061</t>
  </si>
  <si>
    <t>GC5B-T76-5AP</t>
  </si>
  <si>
    <t>GAW6-5S2-HR2</t>
  </si>
  <si>
    <t>VF620J863TB016119</t>
  </si>
  <si>
    <t>G6XE-MPC-59M</t>
  </si>
  <si>
    <t>VF640J566RB023913</t>
  </si>
  <si>
    <t>GJ5D-SXG-9UH</t>
  </si>
  <si>
    <t>ZCFA81MF402739757</t>
  </si>
  <si>
    <t>G4HB-TYT-384</t>
  </si>
  <si>
    <t>VF640J561SB026787</t>
  </si>
  <si>
    <t>GNM2-WSC-N9X</t>
  </si>
  <si>
    <t>VF620J860RB014241</t>
  </si>
  <si>
    <t>GNVS-NP4-GFX</t>
  </si>
  <si>
    <t>VF620J96XNB000565</t>
  </si>
  <si>
    <t>G7UH-YPF-GXM</t>
  </si>
  <si>
    <t>VF6VF000X60435551</t>
  </si>
  <si>
    <t>GMAB-AFX-56A</t>
  </si>
  <si>
    <t>GH8N-9WS-R3X</t>
  </si>
  <si>
    <t>VF620J864RB013724</t>
  </si>
  <si>
    <t>GCFX-XK3-KXA</t>
  </si>
  <si>
    <t>VF620J862RB014242</t>
  </si>
  <si>
    <t>G9C8-TCP-WAA</t>
  </si>
  <si>
    <t>VF611A16XND036555</t>
  </si>
  <si>
    <t>G8VP-MGM-EYD</t>
  </si>
  <si>
    <t>VF620J867TB016057</t>
  </si>
  <si>
    <t>GKAG-T9K-WUY</t>
  </si>
  <si>
    <t>VF620J867JB004214</t>
  </si>
  <si>
    <t>GUAA-RAE-N8D</t>
  </si>
  <si>
    <t>VF620J865TB016249</t>
  </si>
  <si>
    <t>GWC8-VVR-PDC</t>
  </si>
  <si>
    <t>VF620J869SB014650</t>
  </si>
  <si>
    <t>GZF8-N52-9HJ</t>
  </si>
  <si>
    <t>G64S-FH7-5BA</t>
  </si>
  <si>
    <t>VF620J865SB014449</t>
  </si>
  <si>
    <t>GVUV-ESJ-AGS</t>
  </si>
  <si>
    <t>VF6VF000760435555</t>
  </si>
  <si>
    <t>GVMX-MZF-NH7</t>
  </si>
  <si>
    <t>ZCFCS72AX05487970</t>
  </si>
  <si>
    <t>GGW2-WSM-PG5</t>
  </si>
  <si>
    <t>GZNZ-H2F-9Y5</t>
  </si>
  <si>
    <t>VF620J865SB014676</t>
  </si>
  <si>
    <t>GHS8-EJ9-JEG</t>
  </si>
  <si>
    <t>GJGG-5YW-FM2</t>
  </si>
  <si>
    <t>TYBFEB71BLDC02970</t>
  </si>
  <si>
    <t>GG5P-WAP-EM3</t>
  </si>
  <si>
    <t>VF640J56XKB012435</t>
  </si>
  <si>
    <t>GCN3-HUA-HDJ</t>
  </si>
  <si>
    <t>VF640J864KB009624</t>
  </si>
  <si>
    <t>GEV7-JEJ-H6W</t>
  </si>
  <si>
    <t>ZCFA81MF902738118</t>
  </si>
  <si>
    <t>G6MD-6AN-GGZ</t>
  </si>
  <si>
    <t>VF620J962NB000575</t>
  </si>
  <si>
    <t>GFP9-C64-J5S</t>
  </si>
  <si>
    <t>G5GU-EWC-EAP</t>
  </si>
  <si>
    <t>ZCFCE72C305700069</t>
  </si>
  <si>
    <t>G3EG-ZSS-W9F</t>
  </si>
  <si>
    <t>VF620J965NB000568</t>
  </si>
  <si>
    <t>GWJ6-6X8-3VE</t>
  </si>
  <si>
    <t>WMAN18ZZ0LY414018</t>
  </si>
  <si>
    <t>G99A-CJW-FD7</t>
  </si>
  <si>
    <t>ZCFC270D30D608714</t>
  </si>
  <si>
    <t>GGXR-792-XBT</t>
  </si>
  <si>
    <t>ZCFC672C80D769293</t>
  </si>
  <si>
    <t>GZR5-SVM-F3F</t>
  </si>
  <si>
    <t>WMA16DZZ7RY456087</t>
  </si>
  <si>
    <t>GY7R-A85-3KP</t>
  </si>
  <si>
    <t>VF640J567FB002631</t>
  </si>
  <si>
    <t>GUC6-UNV-SVB</t>
  </si>
  <si>
    <t>VF620J869NB010974</t>
  </si>
  <si>
    <t>GFER-MCW-ZE4</t>
  </si>
  <si>
    <t>VF620J865NB010809</t>
  </si>
  <si>
    <t>GP66-96Z-MMT</t>
  </si>
  <si>
    <t>VF620J862NB010847</t>
  </si>
  <si>
    <t>GZRM-B7W-9GP</t>
  </si>
  <si>
    <t>VF620J861LB007970</t>
  </si>
  <si>
    <t>GZAW-T56-Y9B</t>
  </si>
  <si>
    <t>VF620J860NB010975</t>
  </si>
  <si>
    <t>GMNE-NJ5-4UG</t>
  </si>
  <si>
    <t>VF620J866NB010852</t>
  </si>
  <si>
    <t>GNPZ-6MP-9JN</t>
  </si>
  <si>
    <t>VF620J86XNB010854</t>
  </si>
  <si>
    <t>GH3E-N8N-YTD</t>
  </si>
  <si>
    <t>VF620J860NB010846</t>
  </si>
  <si>
    <t>GDMC-7U2-5G4</t>
  </si>
  <si>
    <t>VF620J868SB014624</t>
  </si>
  <si>
    <t>GA9R-FHS-VSJ</t>
  </si>
  <si>
    <t>VF620J861NB010855</t>
  </si>
  <si>
    <t>G4HY-VCW-44P</t>
  </si>
  <si>
    <t>VF620J860KB006145</t>
  </si>
  <si>
    <t>GMFX-XT4-FVP</t>
  </si>
  <si>
    <t>VF620J868NB010836</t>
  </si>
  <si>
    <t>GEG9-PAU-ADF</t>
  </si>
  <si>
    <t>VF1RDB00174612295</t>
  </si>
  <si>
    <t>GXD7-J5P-X7A</t>
  </si>
  <si>
    <t>VF620J861NB010810</t>
  </si>
  <si>
    <t>GNEW-YGX-MCT</t>
  </si>
  <si>
    <t>VF620J867LB007973</t>
  </si>
  <si>
    <t>GH6V-TSH-Y9D</t>
  </si>
  <si>
    <t>VF620J862NB010931</t>
  </si>
  <si>
    <t>GJKA-RAU-6K5</t>
  </si>
  <si>
    <t>VF620J866SB014573</t>
  </si>
  <si>
    <t>GTUT-5BV-HAD</t>
  </si>
  <si>
    <t>VF620J863HB003832</t>
  </si>
  <si>
    <t>GS6R-XKH-RHW</t>
  </si>
  <si>
    <t>VF620J869KB006144</t>
  </si>
  <si>
    <t>GTP6-RN7-NH6</t>
  </si>
  <si>
    <t>VF620J868NB010853</t>
  </si>
  <si>
    <t>G9XT-PSM-WKC</t>
  </si>
  <si>
    <t>VF620J862LB007976</t>
  </si>
  <si>
    <t>GWSX-BZJ-SP8</t>
  </si>
  <si>
    <t>VF620J865NB010826</t>
  </si>
  <si>
    <t>G7VR-ACZ-MSP</t>
  </si>
  <si>
    <t>VF620J867LB007990</t>
  </si>
  <si>
    <t>G3B5-J6K-GN3</t>
  </si>
  <si>
    <t>VF620J865SB014323</t>
  </si>
  <si>
    <t>GSFX-XMZ-C49</t>
  </si>
  <si>
    <t>VF620J860SB014410</t>
  </si>
  <si>
    <t>G9AU-FEG-352</t>
  </si>
  <si>
    <t>VF620J860SB014438</t>
  </si>
  <si>
    <t>G8SC-7EB-X3U</t>
  </si>
  <si>
    <t>VF620J860RB014269</t>
  </si>
  <si>
    <t>GRJR-CEU-MMF</t>
  </si>
  <si>
    <t>VF620J862FB001390</t>
  </si>
  <si>
    <t>GBYH-ZHM-88C</t>
  </si>
  <si>
    <t>VF620J868SB015076</t>
  </si>
  <si>
    <t>GWBD-9C2-5SN</t>
  </si>
  <si>
    <t>VF640J566GB004243</t>
  </si>
  <si>
    <t>GJM8-524-GXJ</t>
  </si>
  <si>
    <t>GBDU-JEZ-4UX</t>
  </si>
  <si>
    <t>XLRAEL2700L467407</t>
  </si>
  <si>
    <t>GURJ-3GY-BCN</t>
  </si>
  <si>
    <t>GN3M-WG9-6UR</t>
  </si>
  <si>
    <t>VF620J862TB015978</t>
  </si>
  <si>
    <t>GTT9-XJ2-7K7</t>
  </si>
  <si>
    <t>ZCFCS42A705539571</t>
  </si>
  <si>
    <t>G5ZW-AH7-7MN</t>
  </si>
  <si>
    <t>ZCFCP35A20D731428</t>
  </si>
  <si>
    <t>GCSK-AWY-7PP</t>
  </si>
  <si>
    <t>ZCFA81MF602739758</t>
  </si>
  <si>
    <t>GKBH-EG3-4FY</t>
  </si>
  <si>
    <t>VF620J868TB016021</t>
  </si>
  <si>
    <t>G4Y2-JDD-6R8</t>
  </si>
  <si>
    <t>ZCFCP35A90D731748</t>
  </si>
  <si>
    <t>GMB9-GFK-RYY</t>
  </si>
  <si>
    <t>VF611A369TD059108</t>
  </si>
  <si>
    <t>GJ7F-MK2-MT7</t>
  </si>
  <si>
    <t>ZCFCP35A70D731747</t>
  </si>
  <si>
    <t>GARM-T6M-2AZ</t>
  </si>
  <si>
    <t>GHN6-ZSM-MTN</t>
  </si>
  <si>
    <t>ZFA25000002W57876</t>
  </si>
  <si>
    <t>GP47-ZJJ-AV2</t>
  </si>
  <si>
    <t>VF620J861TB016068</t>
  </si>
  <si>
    <t>GVX2-ASW-XPS</t>
  </si>
  <si>
    <t>VF620J863TB016038</t>
  </si>
  <si>
    <t>GM7A-K79-JR3</t>
  </si>
  <si>
    <t>XLRAEL2700L468485</t>
  </si>
  <si>
    <t>GPG5-XCN-75N</t>
  </si>
  <si>
    <t>GS8F-X9W-YA7</t>
  </si>
  <si>
    <t>VF620J867TB016043</t>
  </si>
  <si>
    <t>GZFU-AK8-MGC</t>
  </si>
  <si>
    <t>ZCFCP35A00D731427</t>
  </si>
  <si>
    <t>G576-EY8-6BY</t>
  </si>
  <si>
    <t>GKNK-STC-P6N</t>
  </si>
  <si>
    <t>XLRAEL2700L467300</t>
  </si>
  <si>
    <t>GRSZ-M9T-25X</t>
  </si>
  <si>
    <t>ZCFCE35A805742014</t>
  </si>
  <si>
    <t>GWCD-4VB-NCB</t>
  </si>
  <si>
    <t>VF620J865TB016042</t>
  </si>
  <si>
    <t>GWJM-UC2-CPC</t>
  </si>
  <si>
    <t>VF620J865TB016039</t>
  </si>
  <si>
    <t>GWPY-WD9-G35</t>
  </si>
  <si>
    <t>ZFA25000002W57547</t>
  </si>
  <si>
    <t>GDJT-PK8-M4P</t>
  </si>
  <si>
    <t>VF620J86XTB016067</t>
  </si>
  <si>
    <t>GXUC-ENR-SJV</t>
  </si>
  <si>
    <t>GWDP-8V4-44U</t>
  </si>
  <si>
    <t>VF640JEZ3RB000700</t>
  </si>
  <si>
    <t>GBFK-DM3-WYV</t>
  </si>
  <si>
    <t>VF640JEZ0RB000699</t>
  </si>
  <si>
    <t>G3DC-J3V-2VE</t>
  </si>
  <si>
    <t>VF640J565RB024020</t>
  </si>
  <si>
    <t>GG62-S57-EKG</t>
  </si>
  <si>
    <t>VF640J567RB023726</t>
  </si>
  <si>
    <t>GRM8-N6H-3E6</t>
  </si>
  <si>
    <t>ZCFCS72AX05602650</t>
  </si>
  <si>
    <t>G8DG-6JR-SEG</t>
  </si>
  <si>
    <t>VF640JEZ9RB000698</t>
  </si>
  <si>
    <t>GF8K-Y8T-YS6</t>
  </si>
  <si>
    <t>VF620J86XRB013405</t>
  </si>
  <si>
    <t>G7B2-JXK-C39</t>
  </si>
  <si>
    <t>VF620J867RB013412</t>
  </si>
  <si>
    <t>GRZN-A8F-SBR</t>
  </si>
  <si>
    <t>VF620J862RB013432</t>
  </si>
  <si>
    <t>GRV5-3YF-9U9</t>
  </si>
  <si>
    <t>VF620J868RB013404</t>
  </si>
  <si>
    <t>GMKB-TBV-RJU</t>
  </si>
  <si>
    <t>VF640J56XRB023932</t>
  </si>
  <si>
    <t>G3M8-RJN-VU3</t>
  </si>
  <si>
    <t>ZCFCP35A50D731746</t>
  </si>
  <si>
    <t>G77G-86T-937</t>
  </si>
  <si>
    <t>ZCFCP35A00D731749</t>
  </si>
  <si>
    <t>GNMD-79T-DR8</t>
  </si>
  <si>
    <t>GTA6-6PD-HM3</t>
  </si>
  <si>
    <t>G4D9-9YB-FNW</t>
  </si>
  <si>
    <t>GJTZ-74E-NHA</t>
  </si>
  <si>
    <t>GMXE-YWW-N5N</t>
  </si>
  <si>
    <t>GT2M-UYB-9MJ</t>
  </si>
  <si>
    <t>GVPA-WK8-CAC</t>
  </si>
  <si>
    <t>VG55</t>
  </si>
  <si>
    <t>GXNC-PUY-8M5</t>
  </si>
  <si>
    <t>ZCFCP35A90D731751</t>
  </si>
  <si>
    <t>G9J6-69Z-4JA</t>
  </si>
  <si>
    <t>ZCFCP35A70D731750</t>
  </si>
  <si>
    <t>GJZR-G8U-YTB</t>
  </si>
  <si>
    <t>VF620J866TB016020</t>
  </si>
  <si>
    <t>G3HK-3TK-ZVW</t>
  </si>
  <si>
    <t>ZCFCP35A00D731752</t>
  </si>
  <si>
    <t>G8WZ-34F-AYF</t>
  </si>
  <si>
    <t>G4HJ-PVE-VUK</t>
  </si>
  <si>
    <t>GEB4-7ER-CV3</t>
  </si>
  <si>
    <t>VF620J864RB013691</t>
  </si>
  <si>
    <t>GJV9-XAE-ARJ</t>
  </si>
  <si>
    <t>ZCFA81MF002738055</t>
  </si>
  <si>
    <t>GKP7-99J-JW6</t>
  </si>
  <si>
    <t>VF620J863RB013763</t>
  </si>
  <si>
    <t>GYCV-CV8-HA6</t>
  </si>
  <si>
    <t>VF620J865SB015441</t>
  </si>
  <si>
    <t>GPZB-EYE-WG9</t>
  </si>
  <si>
    <t>GDAB-CF9-YK8</t>
  </si>
  <si>
    <t>VF620J860TB016238</t>
  </si>
  <si>
    <t>GK4S-YFG-HUS</t>
  </si>
  <si>
    <t>GAEM-CPZ-FJN</t>
  </si>
  <si>
    <t>VF620J86XSB015449</t>
  </si>
  <si>
    <t>GJH2-WPJ-HG9</t>
  </si>
  <si>
    <t>VF620J861RB013969</t>
  </si>
  <si>
    <t>GGDS-X5G-86E</t>
  </si>
  <si>
    <t>G2XC-H33-4G3</t>
  </si>
  <si>
    <t>VF620J865RB013988</t>
  </si>
  <si>
    <t>GB9E-TJK-DG8</t>
  </si>
  <si>
    <t>G88G-XP3-8H5</t>
  </si>
  <si>
    <t>ZCFA81MF902738894</t>
  </si>
  <si>
    <t>GHEM-7SZ-M95</t>
  </si>
  <si>
    <t>VF620J864SB015429</t>
  </si>
  <si>
    <t>G9GA-RXC-Z6W</t>
  </si>
  <si>
    <t>VF620J862RB013639</t>
  </si>
  <si>
    <t>G6H8-BWR-TBR</t>
  </si>
  <si>
    <t>VF620J868TB016231</t>
  </si>
  <si>
    <t>G6VA-T6A-RN6</t>
  </si>
  <si>
    <t>GFZK-XED-R4U</t>
  </si>
  <si>
    <t>VF640J569JB010111</t>
  </si>
  <si>
    <t>GMBX-WTD-3GK</t>
  </si>
  <si>
    <t>VF620J860SB015394</t>
  </si>
  <si>
    <t>G6G2-WG9-AZA</t>
  </si>
  <si>
    <t>ZCFC270AX05114740</t>
  </si>
  <si>
    <t>GS3E-T8E-X2T</t>
  </si>
  <si>
    <t>VF620J860SB015430</t>
  </si>
  <si>
    <t>GFN9-KEV-JUH</t>
  </si>
  <si>
    <t>WMA16DZZ5RP269906</t>
  </si>
  <si>
    <t>GNEA-CEG-HUC</t>
  </si>
  <si>
    <t>ZCFCG72A005700071</t>
  </si>
  <si>
    <t>GN9C-7UD-EAK</t>
  </si>
  <si>
    <t>VF620J863TB016041</t>
  </si>
  <si>
    <t>GSRS-3UZ-H3Y</t>
  </si>
  <si>
    <t>ZCFC672C20D769290</t>
  </si>
  <si>
    <t>G8F9-H55-Y6N</t>
  </si>
  <si>
    <t>VF640J563LB013640</t>
  </si>
  <si>
    <t>GBHH-MCK-CZ9</t>
  </si>
  <si>
    <t>ZCFC672C60D769289</t>
  </si>
  <si>
    <t>GXUD-SBK-NHF</t>
  </si>
  <si>
    <t>ZCFC672C40D769291</t>
  </si>
  <si>
    <t>GP9K-9YW-4XW</t>
  </si>
  <si>
    <t>VF620J867TB016091</t>
  </si>
  <si>
    <t>G69A-2FW-HCT</t>
  </si>
  <si>
    <t>VF620J865TB016056</t>
  </si>
  <si>
    <t>GJYM-SYC-FKK</t>
  </si>
  <si>
    <t>VF620J863SB014899</t>
  </si>
  <si>
    <t>GYBT-ZB8-X5G</t>
  </si>
  <si>
    <t>VF640J561SB026837</t>
  </si>
  <si>
    <t>G4V4-VFJ-8PH</t>
  </si>
  <si>
    <t>VF640J560SB026795</t>
  </si>
  <si>
    <t>GGZN-PSU-FUE</t>
  </si>
  <si>
    <t>VF620J864TB016078</t>
  </si>
  <si>
    <t>GG6H-47J-X54</t>
  </si>
  <si>
    <t>ZCFCG72A405702194</t>
  </si>
  <si>
    <t>G8TH-7FD-9TZ</t>
  </si>
  <si>
    <t>VF620J862TB016046</t>
  </si>
  <si>
    <t>GNW3-UBF-2VE</t>
  </si>
  <si>
    <t>VF620J869TB016058</t>
  </si>
  <si>
    <t>G2BK-9RK-PWB</t>
  </si>
  <si>
    <t>VF640J567RB025265</t>
  </si>
  <si>
    <t>GU9V-ZD2-T5A</t>
  </si>
  <si>
    <t>VF620J863RB013701</t>
  </si>
  <si>
    <t>G3D8-Y92-PYD</t>
  </si>
  <si>
    <t>GDCH-ZHS-ZUX</t>
  </si>
  <si>
    <t>ZCFCE72C905699770</t>
  </si>
  <si>
    <t>GM82-SF5-7UD</t>
  </si>
  <si>
    <t>VF6MF000166912375</t>
  </si>
  <si>
    <t>GU77-SRT-FFX</t>
  </si>
  <si>
    <t>VF620J867SB014338</t>
  </si>
  <si>
    <t>GNF9-WPP-G6P</t>
  </si>
  <si>
    <t>VF620J868RB014133</t>
  </si>
  <si>
    <t>GFEM-2ZB-6BU</t>
  </si>
  <si>
    <t>VF620J866RB014163</t>
  </si>
  <si>
    <t>GWSR-JPS-2UP</t>
  </si>
  <si>
    <t>VF620J869RB014271</t>
  </si>
  <si>
    <t>GP5R-RTW-B85</t>
  </si>
  <si>
    <t>VF620J86XRB014148</t>
  </si>
  <si>
    <t>G2B7-ZEE-SF3</t>
  </si>
  <si>
    <t>VF620J861RB014135</t>
  </si>
  <si>
    <t>GCFV-6FX-TZ4</t>
  </si>
  <si>
    <t>VF620J861RB014278</t>
  </si>
  <si>
    <t>GAG9-WBG-Y2H</t>
  </si>
  <si>
    <t>VF620J866RB014289</t>
  </si>
  <si>
    <t>GGZY-MJJ-CJD</t>
  </si>
  <si>
    <t>VF624GPA000061551</t>
  </si>
  <si>
    <t>GE5G-YWX-M93</t>
  </si>
  <si>
    <t>VF620J869RB014108</t>
  </si>
  <si>
    <t>G9XV-5CF-283</t>
  </si>
  <si>
    <t>VF620J867RB014270</t>
  </si>
  <si>
    <t>G7YJ-WJA-U56</t>
  </si>
  <si>
    <t>VF620J862RB014161</t>
  </si>
  <si>
    <t>GKHH-C3P-FTN</t>
  </si>
  <si>
    <t>VF620J867RB014074</t>
  </si>
  <si>
    <t>GZ5K-NS4-DHN</t>
  </si>
  <si>
    <t>VF640J565SB027179</t>
  </si>
  <si>
    <t>GSMW-GSU-F78</t>
  </si>
  <si>
    <t>VF620J966SB000851</t>
  </si>
  <si>
    <t>GSXS-868-CU7</t>
  </si>
  <si>
    <t>GG86-K5G-5YW</t>
  </si>
  <si>
    <t>VF620J860TB016059</t>
  </si>
  <si>
    <t>G6TC-V23-PXB</t>
  </si>
  <si>
    <t>VF620J867SB015084</t>
  </si>
  <si>
    <t>GK8C-FVY-A4E</t>
  </si>
  <si>
    <t>G4TX-KEE-2S3</t>
  </si>
  <si>
    <t>XLRAEL2700L475360</t>
  </si>
  <si>
    <t>GP4W-KEE-8GX</t>
  </si>
  <si>
    <t>GK8B-P5E-HG5</t>
  </si>
  <si>
    <t>G8KK-8R3-KG5</t>
  </si>
  <si>
    <t>VF620J861TB016216</t>
  </si>
  <si>
    <t>GNYS-EDA-GA6</t>
  </si>
  <si>
    <t>GWXC-AJ5-JZ6</t>
  </si>
  <si>
    <t>YV2V0Y1A9FZ103469</t>
  </si>
  <si>
    <t>GT27-PDV-K46</t>
  </si>
  <si>
    <t>VF620J862SB015395</t>
  </si>
  <si>
    <t>GYZ2-54W-YKZ</t>
  </si>
  <si>
    <t>VF620J963RB000834</t>
  </si>
  <si>
    <t>G67D-8MB-WHK</t>
  </si>
  <si>
    <t>VF620J868SB015448</t>
  </si>
  <si>
    <t>G7TZ-TYZ-927</t>
  </si>
  <si>
    <t>ZCFCE70C005677689</t>
  </si>
  <si>
    <t>G2W3-H6J-RN3</t>
  </si>
  <si>
    <t>VF620J961RB000833</t>
  </si>
  <si>
    <t>GX7E-XKP-2EV</t>
  </si>
  <si>
    <t>GUYY-CGB-BPX</t>
  </si>
  <si>
    <t>G5UH-V3T-YEC</t>
  </si>
  <si>
    <t>VF640J564RB023621</t>
  </si>
  <si>
    <t>G59G-AN6-NKP</t>
  </si>
  <si>
    <t>VF620J865RB012968</t>
  </si>
  <si>
    <t>GTKD-6WJ-S6D</t>
  </si>
  <si>
    <t>VF620J862RB013544</t>
  </si>
  <si>
    <t>G7RE-K9V-SAE</t>
  </si>
  <si>
    <t>ZCFCE35A20D773491</t>
  </si>
  <si>
    <t>GCA8-TUZ-C3J</t>
  </si>
  <si>
    <t>ZCFCE35A40D773492</t>
  </si>
  <si>
    <t>GWY8-ZGR-KRJ</t>
  </si>
  <si>
    <t>VF620J861RB013552</t>
  </si>
  <si>
    <t>GZ24-Y2N-U6S</t>
  </si>
  <si>
    <t>VF620J865TB015988</t>
  </si>
  <si>
    <t>GCEE-BTN-XPD</t>
  </si>
  <si>
    <t>G8A8-YKG-G2D</t>
  </si>
  <si>
    <t>ZCFC270D10D597700</t>
  </si>
  <si>
    <t>G5E7-VYG-MNN</t>
  </si>
  <si>
    <t>VF620J860RB013543</t>
  </si>
  <si>
    <t>G5XZ-ZY3-PVW</t>
  </si>
  <si>
    <t>ZCFCE72C30D778583</t>
  </si>
  <si>
    <t>GP6R-W5B-4TV</t>
  </si>
  <si>
    <t>G3TE-UA8-2NR</t>
  </si>
  <si>
    <t>VF620J864SB014927</t>
  </si>
  <si>
    <t>GTAD-XBW-R44</t>
  </si>
  <si>
    <t>VF620J864SB015575</t>
  </si>
  <si>
    <t>GZ64-JPA-XM2</t>
  </si>
  <si>
    <t>VF620J866SB014962</t>
  </si>
  <si>
    <t>GR74-8KP-S6G</t>
  </si>
  <si>
    <t>VF620J164RB001812</t>
  </si>
  <si>
    <t>GZF5-DXA-C5R</t>
  </si>
  <si>
    <t>ZCFCP35A40D731429</t>
  </si>
  <si>
    <t>GFPW-3PW-5YA</t>
  </si>
  <si>
    <t>VF1VAE00070169427</t>
  </si>
  <si>
    <t>GGMF-GRK-ZUG</t>
  </si>
  <si>
    <t>GJY4-N3P-3JE</t>
  </si>
  <si>
    <t>ZCFA81MF402738897</t>
  </si>
  <si>
    <t>GAFU-H8W-EK8</t>
  </si>
  <si>
    <t>VF12R071658518065</t>
  </si>
  <si>
    <t>GMGD-KSD-HDE</t>
  </si>
  <si>
    <t>VF640J569FB002405</t>
  </si>
  <si>
    <t>GUSM-H9P-NA2</t>
  </si>
  <si>
    <t>ZCFCP35A30D731745</t>
  </si>
  <si>
    <t>GECW-2UP-XYP</t>
  </si>
  <si>
    <t>VF640J567SB027345</t>
  </si>
  <si>
    <t>GEFC-GB2-4R4</t>
  </si>
  <si>
    <t>VF640J566SB027594</t>
  </si>
  <si>
    <t>G6WC-A4G-D3K</t>
  </si>
  <si>
    <t>VF620J869TB016108</t>
  </si>
  <si>
    <t>G3VA-8JN-KAC</t>
  </si>
  <si>
    <t>ZCFCE35A90D784343</t>
  </si>
  <si>
    <t>GJEJ-GMW-T6A</t>
  </si>
  <si>
    <t>VF620J861SB015422</t>
  </si>
  <si>
    <t>GWRB-5TY-F5G</t>
  </si>
  <si>
    <t>G5K9-TV4-BZZ</t>
  </si>
  <si>
    <t>VF620J869SB015412</t>
  </si>
  <si>
    <t>G4SM-EKN-B4A</t>
  </si>
  <si>
    <t>VF640J563RB023951</t>
  </si>
  <si>
    <t>G4UE-CNK-W5P</t>
  </si>
  <si>
    <t>VF640J561KB012436</t>
  </si>
  <si>
    <t>G64X-3F5-P9V</t>
  </si>
  <si>
    <t>VF640J569LB013576</t>
  </si>
  <si>
    <t>GEWC-TFS-HTN</t>
  </si>
  <si>
    <t>VF6MF000867273311</t>
  </si>
  <si>
    <t>GYUU-SCM-F2D</t>
  </si>
  <si>
    <t>Pas sur SIP2</t>
  </si>
  <si>
    <t>Abusif</t>
  </si>
  <si>
    <t>Immatriculation</t>
  </si>
  <si>
    <t>id</t>
  </si>
  <si>
    <t>Site</t>
  </si>
  <si>
    <t>Carburant consomme</t>
  </si>
  <si>
    <t>Distance parcouru</t>
  </si>
  <si>
    <t>Emission de carbonne</t>
  </si>
  <si>
    <t>Semaine</t>
  </si>
  <si>
    <t>Durée d'arrêt</t>
  </si>
  <si>
    <t>site</t>
  </si>
  <si>
    <t>Erreur Immat</t>
  </si>
  <si>
    <t>OFF</t>
  </si>
  <si>
    <t>EA-257-ZK</t>
  </si>
  <si>
    <t>TG CENTRE OUEST</t>
  </si>
  <si>
    <t>VF620J868RB013905</t>
  </si>
  <si>
    <t>TGO Centre Ouest</t>
  </si>
  <si>
    <t>44T</t>
  </si>
  <si>
    <t>faux</t>
  </si>
  <si>
    <t>FAUX</t>
  </si>
  <si>
    <t>TG CENTRE EST</t>
  </si>
  <si>
    <t>G9CU-T9P-VHK</t>
  </si>
  <si>
    <t>VG54EU</t>
  </si>
  <si>
    <t>TGO Centre Est</t>
  </si>
  <si>
    <t>TRS ICELAND</t>
  </si>
  <si>
    <t>TG La Roche sur Yon (PF)</t>
  </si>
  <si>
    <t>VF620J86XLB007983</t>
  </si>
  <si>
    <t>GGMW-NMZ-NT6</t>
  </si>
  <si>
    <t>TGO Ouest</t>
  </si>
  <si>
    <t>19T</t>
  </si>
  <si>
    <t>VF620J861LB007967</t>
  </si>
  <si>
    <t>G4YX-EK6-Z7R</t>
  </si>
  <si>
    <t>Boitier téléchargement tachys CARQUEFOU</t>
  </si>
  <si>
    <t>Non</t>
  </si>
  <si>
    <t>TG OUEST</t>
  </si>
  <si>
    <t>GR2A-VPG-46X</t>
  </si>
  <si>
    <t>TG IDF VALENTON</t>
  </si>
  <si>
    <t>VF640J565NB019779</t>
  </si>
  <si>
    <t>GR58-DA4-PVN</t>
  </si>
  <si>
    <t>TGO IDF Valenton</t>
  </si>
  <si>
    <t>10T</t>
  </si>
  <si>
    <t>VF620J961NB000566</t>
  </si>
  <si>
    <t>GWKS-B4Z-AV2</t>
  </si>
  <si>
    <t>16T</t>
  </si>
  <si>
    <t>VF620J861LB008231</t>
  </si>
  <si>
    <t>GECZ-HHA-E3F</t>
  </si>
  <si>
    <t>ZCFCD35A40D578513</t>
  </si>
  <si>
    <t>GZAK-5WG-488</t>
  </si>
  <si>
    <t>3T5</t>
  </si>
  <si>
    <t>CP-304-AD</t>
  </si>
  <si>
    <t>TG Ouest</t>
  </si>
  <si>
    <t>YV2VH40A3DB637947</t>
  </si>
  <si>
    <t>DV-089-QD</t>
  </si>
  <si>
    <t>TG Caen (PF)</t>
  </si>
  <si>
    <t>YV2V0Y1A3FZ103192</t>
  </si>
  <si>
    <t>TG Rennes (PF)</t>
  </si>
  <si>
    <t>DT-147-VG</t>
  </si>
  <si>
    <t>TG MIDI PYRENEES</t>
  </si>
  <si>
    <t>YV2V0Y1A5FZ103193</t>
  </si>
  <si>
    <t>TGO Midi-Pyrénées</t>
  </si>
  <si>
    <t>TG St Brieuc (PF)</t>
  </si>
  <si>
    <t>DY-586-AV</t>
  </si>
  <si>
    <t>VF620J868GB001573</t>
  </si>
  <si>
    <t>EE-387-AM</t>
  </si>
  <si>
    <t>VF620J864GB002171</t>
  </si>
  <si>
    <t>26 T</t>
  </si>
  <si>
    <t>TG Laval (PF)</t>
  </si>
  <si>
    <t>TG Quimper (PF)</t>
  </si>
  <si>
    <t>DL-782-CT</t>
  </si>
  <si>
    <t>VF640J862FB000488</t>
  </si>
  <si>
    <t>DX-219-JR</t>
  </si>
  <si>
    <t>VF620J866FB001411</t>
  </si>
  <si>
    <t>FP-060-JA</t>
  </si>
  <si>
    <t>VF620M862LB003945</t>
  </si>
  <si>
    <t>CN-390-WD</t>
  </si>
  <si>
    <t>DX-027-CH</t>
  </si>
  <si>
    <t>YV2T0X1A6FZ103379</t>
  </si>
  <si>
    <t>DX-954-JT</t>
  </si>
  <si>
    <t>YV2T0X1A7FZ103746</t>
  </si>
  <si>
    <t>DW-770-TH</t>
  </si>
  <si>
    <t>YV2T0X1AXFZ103319</t>
  </si>
  <si>
    <t>DX-696-KR</t>
  </si>
  <si>
    <t>VF620J867GB001600</t>
  </si>
  <si>
    <t>DX-409-JR</t>
  </si>
  <si>
    <t>VF620J86XFB001511</t>
  </si>
  <si>
    <t>DT-924-AP</t>
  </si>
  <si>
    <t>VF620J867FB000977</t>
  </si>
  <si>
    <t>DK-420-MY</t>
  </si>
  <si>
    <t>VF640J560EB000752</t>
  </si>
  <si>
    <t>DX-293-KR</t>
  </si>
  <si>
    <t>VF620J868GB001556</t>
  </si>
  <si>
    <t>FF-656-NP</t>
  </si>
  <si>
    <t>VF640J56XKB012192</t>
  </si>
  <si>
    <t>14T</t>
  </si>
  <si>
    <t>DT-401-LA</t>
  </si>
  <si>
    <t>VF620J864FB001004</t>
  </si>
  <si>
    <t>DV-086-QD</t>
  </si>
  <si>
    <t>YV2T0X1A8FZ103447</t>
  </si>
  <si>
    <t>DX-027-KR</t>
  </si>
  <si>
    <t>DT-151-VG</t>
  </si>
  <si>
    <t>YV2V0Y1A1FZ103191</t>
  </si>
  <si>
    <t>DW-793-PY</t>
  </si>
  <si>
    <t>YV2V0Y1A1FZ103837</t>
  </si>
  <si>
    <t>CR-711-TY</t>
  </si>
  <si>
    <t>VF644AGE000012004</t>
  </si>
  <si>
    <t>DT-918-FY</t>
  </si>
  <si>
    <t>VF620J860FB001159</t>
  </si>
  <si>
    <t>DS-830-NB</t>
  </si>
  <si>
    <t>DX-317-XE</t>
  </si>
  <si>
    <t>YV2T0X1A5FZ103762</t>
  </si>
  <si>
    <t>DX-100-GY</t>
  </si>
  <si>
    <t>YV2T0X1A1FZ103872</t>
  </si>
  <si>
    <t>DX-818-HY</t>
  </si>
  <si>
    <t>YV2T0X1A9FZ103750</t>
  </si>
  <si>
    <t>CR-717-GD</t>
  </si>
  <si>
    <t>VF644AGL000006841</t>
  </si>
  <si>
    <t>TG Villeneuve sur Lot (PF)</t>
  </si>
  <si>
    <t>TGO Aquitaine</t>
  </si>
  <si>
    <t>TG AQUITAINE</t>
  </si>
  <si>
    <t>13T</t>
  </si>
  <si>
    <t>TG IDF WISSOUS</t>
  </si>
  <si>
    <t>TGO IDF Wissous</t>
  </si>
  <si>
    <t>DW-413-TH</t>
  </si>
  <si>
    <t>YV2T0X1A8FZ103576</t>
  </si>
  <si>
    <t>TG LORRAINE</t>
  </si>
  <si>
    <t>TGO Lorraine</t>
  </si>
  <si>
    <t>CN-603-TR</t>
  </si>
  <si>
    <t>YV2VH40A6DB637957</t>
  </si>
  <si>
    <t>CP-177-PX</t>
  </si>
  <si>
    <t>YV2VH40AXDB639338</t>
  </si>
  <si>
    <t>TG Lorraine</t>
  </si>
  <si>
    <t>CM-708-ED</t>
  </si>
  <si>
    <t>DW-382-SD</t>
  </si>
  <si>
    <t>No site attributed</t>
  </si>
  <si>
    <t>EQ-533-MQ</t>
  </si>
  <si>
    <t>DV-977-CX</t>
  </si>
  <si>
    <t>DW-533-AC</t>
  </si>
  <si>
    <t>CQ-478-KD</t>
  </si>
  <si>
    <t>CM-728-ED</t>
  </si>
  <si>
    <t>DV-010-NY</t>
  </si>
  <si>
    <t>DW-993-HR</t>
  </si>
  <si>
    <t>CC-024-RY</t>
  </si>
  <si>
    <t>14/04/2026  15:00</t>
  </si>
  <si>
    <t>DW-473-NY</t>
  </si>
  <si>
    <t>CM-970-SV</t>
  </si>
  <si>
    <t>TG COULOMMIERS</t>
  </si>
  <si>
    <t>TGO Coulommiers</t>
  </si>
  <si>
    <t>EN-864-VX</t>
  </si>
  <si>
    <t>TG MEDITERRANEE</t>
  </si>
  <si>
    <t>VF640J566HB006933</t>
  </si>
  <si>
    <t>TGO Méditerranée</t>
  </si>
  <si>
    <t>EN-771-XT</t>
  </si>
  <si>
    <t>VF640J569HB006912</t>
  </si>
  <si>
    <t>DK-075-TA</t>
  </si>
  <si>
    <t>YV2T0X1A3EZ100017</t>
  </si>
  <si>
    <t>EA-696-LD</t>
  </si>
  <si>
    <t>YV2T0X1A2GZ106278</t>
  </si>
  <si>
    <t>DT-949-TA</t>
  </si>
  <si>
    <t>VF640J568FB002671</t>
  </si>
  <si>
    <t>TG Le Muy (PF)</t>
  </si>
  <si>
    <t>7T5</t>
  </si>
  <si>
    <t>EJ-441-FZ</t>
  </si>
  <si>
    <t>TG Mediterranee</t>
  </si>
  <si>
    <t>VG55EU</t>
  </si>
  <si>
    <t>DV-950-BJ</t>
  </si>
  <si>
    <t>VF6WTAG40F1452162</t>
  </si>
  <si>
    <t>Deactivated, Previously paired with gateway GJGG5YWFM2</t>
  </si>
  <si>
    <t>Deactivated, Previously paired with gateway G5GUEWCEAP</t>
  </si>
  <si>
    <t>DS-392-NJ</t>
  </si>
  <si>
    <t>VF640J562FB002343</t>
  </si>
  <si>
    <t>TGFL-DELTA LOGISTIQUE</t>
  </si>
  <si>
    <t>DL-409-BQ</t>
  </si>
  <si>
    <t>YV2T0X1A5EZ100018</t>
  </si>
  <si>
    <t>FL-111-KP</t>
  </si>
  <si>
    <t>ZCFCH35A00D645936</t>
  </si>
  <si>
    <t>DJ-967-BM</t>
  </si>
  <si>
    <t>VF640J568EB000708</t>
  </si>
  <si>
    <t>EF-058-MA</t>
  </si>
  <si>
    <t>YV2T0U1A8GZ109183</t>
  </si>
  <si>
    <t>DX-383-MX</t>
  </si>
  <si>
    <t>YV2T0X1A4FZ104210</t>
  </si>
  <si>
    <t>DX-379-MX</t>
  </si>
  <si>
    <t>YV2T0X1A6FZ104192</t>
  </si>
  <si>
    <t>DY-245-TB</t>
  </si>
  <si>
    <t>YV2T0U1A5FZ104229</t>
  </si>
  <si>
    <t>DS-447-ZM</t>
  </si>
  <si>
    <t>VF640J564FB002215</t>
  </si>
  <si>
    <t>TG RHONE</t>
  </si>
  <si>
    <t>TGO Rhône</t>
  </si>
  <si>
    <t>EG-088-WL</t>
  </si>
  <si>
    <t>YV2T0U1A1HZ110063</t>
  </si>
  <si>
    <t>ES-281-PE</t>
  </si>
  <si>
    <t>VF611A162JD025608</t>
  </si>
  <si>
    <t>DY-218-BA</t>
  </si>
  <si>
    <t>YV2T0X1A4FZ104207</t>
  </si>
  <si>
    <t>VF640J560EB000332</t>
  </si>
  <si>
    <t>DH-914-WC</t>
  </si>
  <si>
    <t>VF640J869EB000180</t>
  </si>
  <si>
    <t>VF640J564GB004483</t>
  </si>
  <si>
    <t>CV-712-RP</t>
  </si>
  <si>
    <t>ZCFC65C1005956102</t>
  </si>
  <si>
    <t>FL-275-JY</t>
  </si>
  <si>
    <t>GU7A-K6C-44K rester dans véhicule de bonneville cp-053</t>
  </si>
  <si>
    <t>TG BOURGOGNE</t>
  </si>
  <si>
    <t>YV2VH40A6DB640132</t>
  </si>
  <si>
    <t>TGO Bourgogne</t>
  </si>
  <si>
    <t>Site Bonneville</t>
  </si>
  <si>
    <t>TGO Alpes</t>
  </si>
  <si>
    <t>16T PM</t>
  </si>
  <si>
    <t>16TPM</t>
  </si>
  <si>
    <t>19T PM</t>
  </si>
  <si>
    <t>19TPM</t>
  </si>
  <si>
    <t>YV2VH40A4CB628138</t>
  </si>
  <si>
    <t>EF-687-DJ</t>
  </si>
  <si>
    <t>YV2X9J0A3GB780289</t>
  </si>
  <si>
    <t>EE-239-AT</t>
  </si>
  <si>
    <t>GF-561-LJ</t>
  </si>
  <si>
    <t>ZCFCP35A40D702903</t>
  </si>
  <si>
    <t>EF-734-XN</t>
  </si>
  <si>
    <t>VF620J868GB002626</t>
  </si>
  <si>
    <t>EQ-229-KN</t>
  </si>
  <si>
    <t>VF620J860HB003772</t>
  </si>
  <si>
    <t>ER-883-YV</t>
  </si>
  <si>
    <t>VF640J565HB007619</t>
  </si>
  <si>
    <t>TG ALSACE</t>
  </si>
  <si>
    <t>TGO Alsace</t>
  </si>
  <si>
    <t>GF-834-VR</t>
  </si>
  <si>
    <t>ZCFCE35B20D703420</t>
  </si>
  <si>
    <t>CT-346-AA</t>
  </si>
  <si>
    <t>TYBFEB01CLDX05703</t>
  </si>
  <si>
    <t>EF-432-MY</t>
  </si>
  <si>
    <t>YV2V0Y1A7GZ109045</t>
  </si>
  <si>
    <t>DX-051-LY</t>
  </si>
  <si>
    <t>YV2V0Y1A1FZ103854</t>
  </si>
  <si>
    <t>DX-429-GY</t>
  </si>
  <si>
    <t>YV2T0X1A8FZ103870</t>
  </si>
  <si>
    <t>GS-049-FM</t>
  </si>
  <si>
    <t>ZCFA81MF802739759</t>
  </si>
  <si>
    <t>TG Rodez (PF)</t>
  </si>
  <si>
    <t>EJ-024-MG</t>
  </si>
  <si>
    <t>CP-001-XE</t>
  </si>
  <si>
    <t>YV2VH40A2DB642458</t>
  </si>
  <si>
    <t>CP-996-XD</t>
  </si>
  <si>
    <t>YV2VH40A9DB641596</t>
  </si>
  <si>
    <t>DN-865-KW</t>
  </si>
  <si>
    <t>DL-287-MT</t>
  </si>
  <si>
    <t>YV2V0Y1A9EZ100019</t>
  </si>
  <si>
    <t>DN-388-SP</t>
  </si>
  <si>
    <t>YV2X9J0A4FB711870</t>
  </si>
  <si>
    <t>CQ-719-DW</t>
  </si>
  <si>
    <t>TG Narbonne (PF)</t>
  </si>
  <si>
    <t>CG-813-GY</t>
  </si>
  <si>
    <t>DT-862-YY</t>
  </si>
  <si>
    <t>VF6WTAG40F1452204</t>
  </si>
  <si>
    <t>CP-988-VC</t>
  </si>
  <si>
    <t>VF644AGE000011587</t>
  </si>
  <si>
    <t>DV-364-RS</t>
  </si>
  <si>
    <t>YV2V0Y1A9FZ103472</t>
  </si>
  <si>
    <t>DW-049-PV</t>
  </si>
  <si>
    <t>YV2T0X1A2FZ103766</t>
  </si>
  <si>
    <t>EF-204-WN</t>
  </si>
  <si>
    <t>YV2X9J0A0GB782582</t>
  </si>
  <si>
    <t>DW-055-NY</t>
  </si>
  <si>
    <t>YV2T0Y1A6FZ103856</t>
  </si>
  <si>
    <t>EE-358-JK</t>
  </si>
  <si>
    <t>YV2V0Y1A7GZ108493</t>
  </si>
  <si>
    <t>DV-373-RS</t>
  </si>
  <si>
    <t>YV2T0X1A6FZ103494</t>
  </si>
  <si>
    <t>EE-844-GR</t>
  </si>
  <si>
    <t>YV2T0Y1A2GZ108408</t>
  </si>
  <si>
    <t>DX-659-CM</t>
  </si>
  <si>
    <t>CF-956-FT</t>
  </si>
  <si>
    <t>CM-156-TC</t>
  </si>
  <si>
    <t>YV2J1D1A8DB636990</t>
  </si>
  <si>
    <t>CF-935-FT</t>
  </si>
  <si>
    <t>CN-026-HR</t>
  </si>
  <si>
    <t>TG Tarbes (PF)</t>
  </si>
  <si>
    <t>EA-523-LD</t>
  </si>
  <si>
    <t>GE-119-SZ</t>
  </si>
  <si>
    <t>GQ-691-SF</t>
  </si>
  <si>
    <t>VF6VG000670874017</t>
  </si>
  <si>
    <t>CN-810-KX</t>
  </si>
  <si>
    <t>YV2J1D1A0CB635167</t>
  </si>
  <si>
    <t>GJ-162-AB</t>
  </si>
  <si>
    <t>CN-633-DJ</t>
  </si>
  <si>
    <t>DW-835-HS</t>
  </si>
  <si>
    <t>YV2X9J0A7FB737394</t>
  </si>
  <si>
    <t>CN-630-DJ</t>
  </si>
  <si>
    <t>DY-345-CS</t>
  </si>
  <si>
    <t>EE-084-CY</t>
  </si>
  <si>
    <t>FF-262-NR</t>
  </si>
  <si>
    <t>VF640J867KB009679</t>
  </si>
  <si>
    <t>CM-183-YR</t>
  </si>
  <si>
    <t>VF629AHA000008226</t>
  </si>
  <si>
    <t>DK-870-ZW</t>
  </si>
  <si>
    <t>YV2V0Y1A5EZ100020</t>
  </si>
  <si>
    <t>DX-436-GY</t>
  </si>
  <si>
    <t>YV2V0Y1A4FZ103850</t>
  </si>
  <si>
    <t>DX-250-JV</t>
  </si>
  <si>
    <t>YV2V0Y1A5FZ103825</t>
  </si>
  <si>
    <t>EE-355-JK</t>
  </si>
  <si>
    <t>YV2V0Y1A6GZ108498</t>
  </si>
  <si>
    <t>DL-292-MT</t>
  </si>
  <si>
    <t>YV2V0Y1A0EZ100006</t>
  </si>
  <si>
    <t>7T2</t>
  </si>
  <si>
    <t>EE-579-AM</t>
  </si>
  <si>
    <t>VF6WTAG40G2453582</t>
  </si>
  <si>
    <t>ZCFCC35B30D731216</t>
  </si>
  <si>
    <t>19T PM CHAINE AUTO</t>
  </si>
  <si>
    <t>DW-186-BR</t>
  </si>
  <si>
    <t>YV2T0X1A4FZ103493</t>
  </si>
  <si>
    <t>EUR Schiltigheim LIV</t>
  </si>
  <si>
    <t>ED-783-HE</t>
  </si>
  <si>
    <t>VF620J866RB014020</t>
  </si>
  <si>
    <t>EJ-188-VA</t>
  </si>
  <si>
    <t>EE-624-AV</t>
  </si>
  <si>
    <t>VF6WTAG40G2453591</t>
  </si>
  <si>
    <t>DQ-816-WS</t>
  </si>
  <si>
    <t>DR-624-CY</t>
  </si>
  <si>
    <t>VF640J560FB002552</t>
  </si>
  <si>
    <t>DR-278-QP</t>
  </si>
  <si>
    <t>DQ-773-SC</t>
  </si>
  <si>
    <t>VF620J865FB000797</t>
  </si>
  <si>
    <t>EH-865-BE</t>
  </si>
  <si>
    <t>EH-360-BE</t>
  </si>
  <si>
    <t>EH-166-BF</t>
  </si>
  <si>
    <t>DW-617-JZ</t>
  </si>
  <si>
    <t>DL-813-SK</t>
  </si>
  <si>
    <t>DX-836-BJ</t>
  </si>
  <si>
    <t>DJ-213-GH</t>
  </si>
  <si>
    <t>VF640J562EB000297</t>
  </si>
  <si>
    <t>DQ-535-FQ</t>
  </si>
  <si>
    <t>VF620J865FB000802</t>
  </si>
  <si>
    <t>DJ-902-AX</t>
  </si>
  <si>
    <t>EF-839-XH</t>
  </si>
  <si>
    <t>DR-953-ZC</t>
  </si>
  <si>
    <t>CN-177-PX</t>
  </si>
  <si>
    <t>DX-801-EY</t>
  </si>
  <si>
    <t>DJ-203-HK</t>
  </si>
  <si>
    <t>VF620J861EB000259</t>
  </si>
  <si>
    <t>DW-055-HC</t>
  </si>
  <si>
    <t>DV-321-LM</t>
  </si>
  <si>
    <t>DW-293-QW</t>
  </si>
  <si>
    <t>EQ-895-KW</t>
  </si>
  <si>
    <t>VF620J169GB000068</t>
  </si>
  <si>
    <t>DQ-398-JS</t>
  </si>
  <si>
    <t>DM-447-GL</t>
  </si>
  <si>
    <t>VF620J86XFB000438</t>
  </si>
  <si>
    <t>DV-717-VE</t>
  </si>
  <si>
    <t>TG RHONE GAP</t>
  </si>
  <si>
    <t>YV2X9J0A8FB734813</t>
  </si>
  <si>
    <t>TGO Rhône Gap</t>
  </si>
  <si>
    <t>EL-852-VM</t>
  </si>
  <si>
    <t>YV2T0Y1A8HZ112013</t>
  </si>
  <si>
    <t>ED-744-AK</t>
  </si>
  <si>
    <t>YV2X9J0A2GB768005</t>
  </si>
  <si>
    <t>ZCFA81MFX02728715</t>
  </si>
  <si>
    <t>FG-129-HR</t>
  </si>
  <si>
    <t>DW-786-QB</t>
  </si>
  <si>
    <t>VF6WTAG40F1452212</t>
  </si>
  <si>
    <t>ZCFA81MF202725839</t>
  </si>
  <si>
    <t>FB-980-TY</t>
  </si>
  <si>
    <t>ZCFA71ADX02686987</t>
  </si>
  <si>
    <t>CH-311-ML</t>
  </si>
  <si>
    <t>VF644AGE000011065</t>
  </si>
  <si>
    <t>FG-725-GA</t>
  </si>
  <si>
    <t>ZCFA71AD902692960</t>
  </si>
  <si>
    <t>DK-531-QP</t>
  </si>
  <si>
    <t>VF640J561EB000713</t>
  </si>
  <si>
    <t>CQ-405-TY</t>
  </si>
  <si>
    <t>VF644AGL000006842</t>
  </si>
  <si>
    <t>DK-618-MN</t>
  </si>
  <si>
    <t>VF640J563EB000700</t>
  </si>
  <si>
    <t>CQ-995-DV</t>
  </si>
  <si>
    <t>VF644AGL000006835</t>
  </si>
  <si>
    <t>FF-956-RQ</t>
  </si>
  <si>
    <t>ZCFA71AD302692825</t>
  </si>
  <si>
    <t>GR-232-ZS</t>
  </si>
  <si>
    <t>ZCFA81MF002739447</t>
  </si>
  <si>
    <t>GH-501-QR</t>
  </si>
  <si>
    <t>VF640J566NB018334</t>
  </si>
  <si>
    <t>12T</t>
  </si>
  <si>
    <t>ZCFA81MF402726345</t>
  </si>
  <si>
    <t>GR-205-ZS</t>
  </si>
  <si>
    <t>ZCFA81MF602738898</t>
  </si>
  <si>
    <t>CN-034-JX</t>
  </si>
  <si>
    <t>YV2TN12AXCB634909</t>
  </si>
  <si>
    <t>CN-043-JX</t>
  </si>
  <si>
    <t>YV2TN12A7CB635919</t>
  </si>
  <si>
    <t>EE-280-ZV</t>
  </si>
  <si>
    <t>YV2V0Y1AXGZ109024</t>
  </si>
  <si>
    <t>DV-919-PS</t>
  </si>
  <si>
    <t>YV2T0U1A3FZ103385</t>
  </si>
  <si>
    <t>CN-969-TN</t>
  </si>
  <si>
    <t>YV2TN12A1CB635740</t>
  </si>
  <si>
    <t>FA-329-XY</t>
  </si>
  <si>
    <t>GB-980-LA</t>
  </si>
  <si>
    <t>EE-398-SK</t>
  </si>
  <si>
    <t>22/10/2024  00:00</t>
  </si>
  <si>
    <t>EP-476-CS</t>
  </si>
  <si>
    <t>VF6VF000857049927</t>
  </si>
  <si>
    <t>DV-562-SP</t>
  </si>
  <si>
    <t>TG Gouzeaucourt (PF)</t>
  </si>
  <si>
    <t>TGO Nord</t>
  </si>
  <si>
    <t>DW-221-SL</t>
  </si>
  <si>
    <t>DT-400-WL</t>
  </si>
  <si>
    <t>VF620J869FB001144</t>
  </si>
  <si>
    <t>DT-953-LP</t>
  </si>
  <si>
    <t>TG NORD</t>
  </si>
  <si>
    <t>TG Rouen (PF)</t>
  </si>
  <si>
    <t>EV-575-PW</t>
  </si>
  <si>
    <t>XLRAEL3700L470600</t>
  </si>
  <si>
    <t>VF620J864LB007932</t>
  </si>
  <si>
    <t>FF-223-NR</t>
  </si>
  <si>
    <t>VF640J861KB009662</t>
  </si>
  <si>
    <t>EF-703-DW</t>
  </si>
  <si>
    <t>TG Reims (PF)</t>
  </si>
  <si>
    <t>YV2V0Y1A1GZ109025</t>
  </si>
  <si>
    <t>DW-234-KZ</t>
  </si>
  <si>
    <t>YV2V0Y1A6FZ103770</t>
  </si>
  <si>
    <t>EV-563-PW</t>
  </si>
  <si>
    <t>XLRAEL3700L470553</t>
  </si>
  <si>
    <t>TG Arques</t>
  </si>
  <si>
    <t>CH-342-HC</t>
  </si>
  <si>
    <t>Site St Loubes</t>
  </si>
  <si>
    <t>Deactivated, Previously paired with gateway GD7EXFMMRF</t>
  </si>
  <si>
    <t>CN-779-YG</t>
  </si>
  <si>
    <t>TG Rochefort (PF)</t>
  </si>
  <si>
    <t>EQ-464-VT</t>
  </si>
  <si>
    <t>VF620J863HB003801</t>
  </si>
  <si>
    <t>CP-350-ZM</t>
  </si>
  <si>
    <t>YV2VH40A1DB641608</t>
  </si>
  <si>
    <t>DJ-553-JN</t>
  </si>
  <si>
    <t>VF620J861EB000231</t>
  </si>
  <si>
    <t>DJ-577-JN</t>
  </si>
  <si>
    <t>VF620J866EB000211</t>
  </si>
  <si>
    <t>DJ-568-JN</t>
  </si>
  <si>
    <t>Deactivated, Previously paired with gateway GPNP264C7D</t>
  </si>
  <si>
    <t>Deactivated, Previously paired with gateway GU2WCSKXYW</t>
  </si>
  <si>
    <t>Deactivated, Previously paired with gateway GWN9N5RPWC</t>
  </si>
  <si>
    <t>PF Mouguerre</t>
  </si>
  <si>
    <t>FQ-185-PB</t>
  </si>
  <si>
    <t>VF6VF000464839731</t>
  </si>
  <si>
    <t>Deactivated, Previously paired with gateway GJV87RT5NV</t>
  </si>
  <si>
    <t>CQ-013-JF</t>
  </si>
  <si>
    <t>YV2VH40A2DB642444</t>
  </si>
  <si>
    <t>CP-463-VV</t>
  </si>
  <si>
    <t>YV2VH40A8DB640939</t>
  </si>
  <si>
    <t>CN-518-ZB</t>
  </si>
  <si>
    <t>CQ-934-DS</t>
  </si>
  <si>
    <t>YV2VH40A0DB642460</t>
  </si>
  <si>
    <t>CP-353-ZM</t>
  </si>
  <si>
    <t>YV2VH40A0DB641602</t>
  </si>
  <si>
    <t>CF-921-FT</t>
  </si>
  <si>
    <t>CF-943-FT</t>
  </si>
  <si>
    <t>DM-678-FX</t>
  </si>
  <si>
    <t>VF6WTTG40E1451142</t>
  </si>
  <si>
    <t>CQ-294-JD</t>
  </si>
  <si>
    <t>CR-879-AT</t>
  </si>
  <si>
    <t>YV2VH40AXDB644037</t>
  </si>
  <si>
    <t>CP-813-AD</t>
  </si>
  <si>
    <t>YV2VH40A6DB639353</t>
  </si>
  <si>
    <t>CP-797-AD</t>
  </si>
  <si>
    <t>CQ-123-EM</t>
  </si>
  <si>
    <t>YV2VH40A6DB642446</t>
  </si>
  <si>
    <t>CQ-788-YK</t>
  </si>
  <si>
    <t>YV2VH40A5DB644043</t>
  </si>
  <si>
    <t>CN-824-PV</t>
  </si>
  <si>
    <t>YV2VH40A2DB639334</t>
  </si>
  <si>
    <t>CP-103-FC</t>
  </si>
  <si>
    <t>CP-977-FB</t>
  </si>
  <si>
    <t>VF629AHA000008323</t>
  </si>
  <si>
    <t>CP-800-EY</t>
  </si>
  <si>
    <t>CP-298-CA</t>
  </si>
  <si>
    <t>VF629AHA000008324</t>
  </si>
  <si>
    <t>CP-763-FC</t>
  </si>
  <si>
    <t>CN-478-YH</t>
  </si>
  <si>
    <t>VF629AHA000008331</t>
  </si>
  <si>
    <t>CP-477-CA</t>
  </si>
  <si>
    <t>CP-053-QL</t>
  </si>
  <si>
    <t>CP-806-AD</t>
  </si>
  <si>
    <t>YV2VH40A2DB640130</t>
  </si>
  <si>
    <t>Site Laplace</t>
  </si>
  <si>
    <t>CQ-551-ZX</t>
  </si>
  <si>
    <t>DJ-960-TM</t>
  </si>
  <si>
    <t>VF620J867EB000220</t>
  </si>
  <si>
    <t>EH-292-AX</t>
  </si>
  <si>
    <t>VF1RFK00872830479</t>
  </si>
  <si>
    <t>3T</t>
  </si>
  <si>
    <t>VF6VF000671449085</t>
  </si>
  <si>
    <t>GGS7-EWF-2ER</t>
  </si>
  <si>
    <t>ER-722-WS</t>
  </si>
  <si>
    <t>XLRAEL2700L467408</t>
  </si>
  <si>
    <t>ES-780-LG</t>
  </si>
  <si>
    <t>XLRAEL2700L468340</t>
  </si>
  <si>
    <t>Deactivated, Previously paired with gateway GSHBH7HRXZ</t>
  </si>
  <si>
    <t>GWK8-8FW-28S</t>
  </si>
  <si>
    <t>GW-007-FJ</t>
  </si>
  <si>
    <t>TYBFEB71ELDD17143</t>
  </si>
  <si>
    <t>TG IDF - Valenton</t>
  </si>
  <si>
    <t>EF-903-LZ</t>
  </si>
  <si>
    <t>LECTEUR CARTE LOCAGROUPE</t>
  </si>
  <si>
    <t>LECTEUR CARTE TRANSGOURMET</t>
  </si>
  <si>
    <t>Deactivated, Previously paired with gateway GM885A6WHA</t>
  </si>
  <si>
    <t>Deactivated, Previously paired with gateway GVC7VW6RWR</t>
  </si>
  <si>
    <t>Deactivated, Previously paired with gateway G58K9VXFAY</t>
  </si>
  <si>
    <t>Deactivated, Previously paired with gateway GZF8N529HJ</t>
  </si>
  <si>
    <t>FD-446-GS</t>
  </si>
  <si>
    <t>ZCFCD35A60D628120</t>
  </si>
  <si>
    <t>FD-972-ZS</t>
  </si>
  <si>
    <t>ZCFCD35A20D628180</t>
  </si>
  <si>
    <t>FK-758-HB</t>
  </si>
  <si>
    <t>VF1R9800463811995</t>
  </si>
  <si>
    <t>ZCFCP35A80D704153</t>
  </si>
  <si>
    <t>GYDR-5WJ-DP7</t>
  </si>
  <si>
    <t>EP-872-LY</t>
  </si>
  <si>
    <t>ZCFCD35A20D590529</t>
  </si>
  <si>
    <t>Deactivated, Previously paired with gateway GXUDSBKNHF</t>
  </si>
  <si>
    <t>Deactivated, Previously paired with gateway GPYATKDBNX</t>
  </si>
  <si>
    <t>Deactivated, Previously paired with gateway GVYA5WHWYR</t>
  </si>
  <si>
    <t>EP-688-GN</t>
  </si>
  <si>
    <t>TGS SIEGE</t>
  </si>
  <si>
    <t>Deactivated, Previously paired with gateway GTKUSBWADN</t>
  </si>
  <si>
    <t>Deactivated, Previously paired with gateway GZNZH2F9Y5</t>
  </si>
  <si>
    <t>EN-687-VX</t>
  </si>
  <si>
    <t>VF640J565HB006891</t>
  </si>
  <si>
    <t>FM-766-PE</t>
  </si>
  <si>
    <t>7T</t>
  </si>
  <si>
    <t>TG ALPES</t>
  </si>
  <si>
    <t>GG-310-VS</t>
  </si>
  <si>
    <t>Deactivated, Previously paired with gateway GW5RPPA54S</t>
  </si>
  <si>
    <t>FN-765-KB</t>
  </si>
  <si>
    <t>TYBFEA51ELDC01990</t>
  </si>
  <si>
    <t>EQ-752-FM</t>
  </si>
  <si>
    <t>ES-526-PF</t>
  </si>
  <si>
    <t>CARTE ENTREPRISE TRANSGOURMET</t>
  </si>
  <si>
    <t>TG Midi Pyrenees</t>
  </si>
  <si>
    <t>Site Seafood Rungis</t>
  </si>
  <si>
    <t>Seafood</t>
  </si>
  <si>
    <t>Etablissement opérationnel</t>
  </si>
  <si>
    <t>Etablissement juridique (SIRET)</t>
  </si>
  <si>
    <t>Parc</t>
  </si>
  <si>
    <t>Code parc interne</t>
  </si>
  <si>
    <t>Sous-famille</t>
  </si>
  <si>
    <t>Segment</t>
  </si>
  <si>
    <t>Marque</t>
  </si>
  <si>
    <t>Modèle</t>
  </si>
  <si>
    <t>Version</t>
  </si>
  <si>
    <t>Date de mise en service</t>
  </si>
  <si>
    <t>Date d'entrée</t>
  </si>
  <si>
    <t>Date de retrait</t>
  </si>
  <si>
    <t>Fournisseur</t>
  </si>
  <si>
    <t>Dernier index compteur connu</t>
  </si>
  <si>
    <t>Date dernier index connu</t>
  </si>
  <si>
    <t>N° de série</t>
  </si>
  <si>
    <t>CO2</t>
  </si>
  <si>
    <t>AH_LOGISTIQUE</t>
  </si>
  <si>
    <t>AH LOGISTIQUE</t>
  </si>
  <si>
    <t>PL</t>
  </si>
  <si>
    <t>SITE RENNES</t>
  </si>
  <si>
    <t>GL111JG</t>
  </si>
  <si>
    <t>IVECO</t>
  </si>
  <si>
    <t>ML160E</t>
  </si>
  <si>
    <t>28/12/2022</t>
  </si>
  <si>
    <t>22/02/2023  00:00</t>
  </si>
  <si>
    <t>Location longue durée</t>
  </si>
  <si>
    <t>PETIT FORESTIER</t>
  </si>
  <si>
    <t>GL792AC</t>
  </si>
  <si>
    <t>GM081HH</t>
  </si>
  <si>
    <t>23/02/2023</t>
  </si>
  <si>
    <t>21/03/2023  00:00</t>
  </si>
  <si>
    <t>COFIDA I4</t>
  </si>
  <si>
    <t>AFL COFIDA</t>
  </si>
  <si>
    <t>VP</t>
  </si>
  <si>
    <t>SITE RUNGIS I4</t>
  </si>
  <si>
    <t>GR108DK</t>
  </si>
  <si>
    <t>GR-108-DK</t>
  </si>
  <si>
    <t>Berline</t>
  </si>
  <si>
    <t>RENAULT</t>
  </si>
  <si>
    <t>CLIO 5 EVOLUTION</t>
  </si>
  <si>
    <t>TCE 90</t>
  </si>
  <si>
    <t>21/09/2023  17:30</t>
  </si>
  <si>
    <t>Achat neuf</t>
  </si>
  <si>
    <t>TRANSGOURMET</t>
  </si>
  <si>
    <t>VF1RJA00371030784</t>
  </si>
  <si>
    <t>GR783XM</t>
  </si>
  <si>
    <t>GR-783-XM</t>
  </si>
  <si>
    <t>CITROEN</t>
  </si>
  <si>
    <t>C4</t>
  </si>
  <si>
    <t>PureTech 130 S&amp;S EAT8 Shine</t>
  </si>
  <si>
    <t>19/10/2023</t>
  </si>
  <si>
    <t>25/10/2023  10:30</t>
  </si>
  <si>
    <t>VR7BAHNSBPE067192</t>
  </si>
  <si>
    <t>GW494NK</t>
  </si>
  <si>
    <t>GW-494-NK</t>
  </si>
  <si>
    <t>SUV</t>
  </si>
  <si>
    <t>CAPTUR</t>
  </si>
  <si>
    <t>EVO E-Tech Full hybride 145ch non rechargeable</t>
  </si>
  <si>
    <t>23/04/2024</t>
  </si>
  <si>
    <t>29/05/2024  09:40</t>
  </si>
  <si>
    <t>VF1RJB00472787340</t>
  </si>
  <si>
    <t>VUL</t>
  </si>
  <si>
    <t>GN240VQ</t>
  </si>
  <si>
    <t>RENAULT TRUCKS</t>
  </si>
  <si>
    <t>MASTER ZE</t>
  </si>
  <si>
    <t>VF1VAE0D269573310</t>
  </si>
  <si>
    <t>GN362SL</t>
  </si>
  <si>
    <t>35C14</t>
  </si>
  <si>
    <t>23/05/2023  00:00</t>
  </si>
  <si>
    <t>Location Moyenne Durée</t>
  </si>
  <si>
    <t>GP228DA</t>
  </si>
  <si>
    <t>26/05/2023</t>
  </si>
  <si>
    <t>19/06/2023  00:00</t>
  </si>
  <si>
    <t>GP454SE</t>
  </si>
  <si>
    <t>22/06/2023</t>
  </si>
  <si>
    <t>GR790RH</t>
  </si>
  <si>
    <t>13/10/2023  00:00</t>
  </si>
  <si>
    <t>DELTA</t>
  </si>
  <si>
    <t>AFL LOCAGROUP</t>
  </si>
  <si>
    <t>SITE RUNGIS DELTA</t>
  </si>
  <si>
    <t>ER615WS</t>
  </si>
  <si>
    <t>DAF</t>
  </si>
  <si>
    <t>LF</t>
  </si>
  <si>
    <t>LF260FA</t>
  </si>
  <si>
    <t>13/11/2017  00:00</t>
  </si>
  <si>
    <t>OUTALHA ADIL</t>
  </si>
  <si>
    <t>ES187AG</t>
  </si>
  <si>
    <t>15/11/2017</t>
  </si>
  <si>
    <t>22/11/2017  00:00</t>
  </si>
  <si>
    <t>ES885LG</t>
  </si>
  <si>
    <t>28/11/2017</t>
  </si>
  <si>
    <t>HH154WC</t>
  </si>
  <si>
    <t>D16WIDE</t>
  </si>
  <si>
    <t>320 E6 DTI 8 B 100 FLEXIBLE</t>
  </si>
  <si>
    <t>25/01/2026</t>
  </si>
  <si>
    <t>25/01/2026  11:30</t>
  </si>
  <si>
    <t>HH360WP</t>
  </si>
  <si>
    <t>27/01/2026</t>
  </si>
  <si>
    <t>15/06/2026  12:22</t>
  </si>
  <si>
    <t>HH409TF</t>
  </si>
  <si>
    <t>20/01/2026</t>
  </si>
  <si>
    <t>23/01/2026  11:00</t>
  </si>
  <si>
    <t>HH487TF</t>
  </si>
  <si>
    <t>HH602PG</t>
  </si>
  <si>
    <t>HH750PG</t>
  </si>
  <si>
    <t>HJ129GS</t>
  </si>
  <si>
    <t>23/02/2026</t>
  </si>
  <si>
    <t>27/02/2026  15:30</t>
  </si>
  <si>
    <t>HJ749AY</t>
  </si>
  <si>
    <t>SREM</t>
  </si>
  <si>
    <t>EF736XP</t>
  </si>
  <si>
    <t>EF-736-XP</t>
  </si>
  <si>
    <t>S38T</t>
  </si>
  <si>
    <t>LAMBERET</t>
  </si>
  <si>
    <t>27/09/2024  08:00</t>
  </si>
  <si>
    <t>FRAIKIN</t>
  </si>
  <si>
    <t>17/10/2019  00:00</t>
  </si>
  <si>
    <t>VM3LVFS3FG1R31689</t>
  </si>
  <si>
    <t>AFL SPEIR</t>
  </si>
  <si>
    <t>FP874PX</t>
  </si>
  <si>
    <t>FP-874-PX</t>
  </si>
  <si>
    <t>Monospace</t>
  </si>
  <si>
    <t>SCENIC</t>
  </si>
  <si>
    <t>Business Blue Dci 120 EDC</t>
  </si>
  <si>
    <t>23/04/2020</t>
  </si>
  <si>
    <t>VF1RFA00464246609</t>
  </si>
  <si>
    <t>GN414RH</t>
  </si>
  <si>
    <t>GN-414-RH</t>
  </si>
  <si>
    <t>PEUGEOT</t>
  </si>
  <si>
    <t>ALLURE PACK HYBRID 225 e-EAT8</t>
  </si>
  <si>
    <t>28/07/2023</t>
  </si>
  <si>
    <t>24/10/2023  10:58</t>
  </si>
  <si>
    <t>VF3M4DGZUPS045538</t>
  </si>
  <si>
    <t>AFL SODIEXVAL</t>
  </si>
  <si>
    <t>GQ318SE</t>
  </si>
  <si>
    <t>GQ-318-SE</t>
  </si>
  <si>
    <t>14/08/2023</t>
  </si>
  <si>
    <t>29/08/2023  14:20</t>
  </si>
  <si>
    <t>VF1RJA00971030742</t>
  </si>
  <si>
    <t>GQ324SE</t>
  </si>
  <si>
    <t>GQ-324-SE</t>
  </si>
  <si>
    <t>VF1RJA00171030766</t>
  </si>
  <si>
    <t>GQ332SE</t>
  </si>
  <si>
    <t>GQ-332-SE</t>
  </si>
  <si>
    <t>VF1RJA00671030651</t>
  </si>
  <si>
    <t>GQ335SE</t>
  </si>
  <si>
    <t>GQ-335-SE</t>
  </si>
  <si>
    <t>VF1RJA00971030790</t>
  </si>
  <si>
    <t>GQ339SE</t>
  </si>
  <si>
    <t>GQ-339-SE</t>
  </si>
  <si>
    <t>VF1RJA0047130714</t>
  </si>
  <si>
    <t>GR036XL</t>
  </si>
  <si>
    <t>GR-036-XL</t>
  </si>
  <si>
    <t>26/10/2023  10:42</t>
  </si>
  <si>
    <t>VF3M4DGZUPS126043</t>
  </si>
  <si>
    <t>GR179DK</t>
  </si>
  <si>
    <t>GR-179-DK</t>
  </si>
  <si>
    <t>VF1RJA00X71030796</t>
  </si>
  <si>
    <t>GR516NZ</t>
  </si>
  <si>
    <t>GR-516-NZ</t>
  </si>
  <si>
    <t>Break</t>
  </si>
  <si>
    <t>308 SW</t>
  </si>
  <si>
    <t>ACTIVE PACK Pure tech 130 EAT8</t>
  </si>
  <si>
    <t>29/09/2023</t>
  </si>
  <si>
    <t>VR3FRHNSTPY620142</t>
  </si>
  <si>
    <t>GR532SW</t>
  </si>
  <si>
    <t>GR-532-SW</t>
  </si>
  <si>
    <t>19/10/2023  08:30</t>
  </si>
  <si>
    <t>VF1RJA00671030704</t>
  </si>
  <si>
    <t>GR696TB</t>
  </si>
  <si>
    <t>GR-696-TB</t>
  </si>
  <si>
    <t>VF1RJA00471030809</t>
  </si>
  <si>
    <t>GR840TB</t>
  </si>
  <si>
    <t>GR-840-TB</t>
  </si>
  <si>
    <t>VF1RJA00071030659</t>
  </si>
  <si>
    <t>GR877DK</t>
  </si>
  <si>
    <t>GR-877-DK</t>
  </si>
  <si>
    <t>VF1RJA00171030637</t>
  </si>
  <si>
    <t>GT137YN</t>
  </si>
  <si>
    <t>GT-137-YN</t>
  </si>
  <si>
    <t>Cat 6 (DR)</t>
  </si>
  <si>
    <t>VOLVO</t>
  </si>
  <si>
    <t>XC60</t>
  </si>
  <si>
    <t>T8 AWD</t>
  </si>
  <si>
    <t>19/02/2026  00:00</t>
  </si>
  <si>
    <t>YV1UZH7VOR1884269</t>
  </si>
  <si>
    <t>GV505LQ</t>
  </si>
  <si>
    <t>GV-505-LQ</t>
  </si>
  <si>
    <t>ACTIVE PACK hybride 136e-DCs6</t>
  </si>
  <si>
    <t>29/02/2024</t>
  </si>
  <si>
    <t>18/03/2024  00:00</t>
  </si>
  <si>
    <t>VF3MRHPYEPS172792</t>
  </si>
  <si>
    <t>GV920PZ</t>
  </si>
  <si>
    <t>GV-920-PZ</t>
  </si>
  <si>
    <t>29/03/2024  09:20</t>
  </si>
  <si>
    <t>VF1RJB00972488345</t>
  </si>
  <si>
    <t>VU</t>
  </si>
  <si>
    <t>GX438YG</t>
  </si>
  <si>
    <t>GX-438-YG</t>
  </si>
  <si>
    <t>EXPRESS VAN</t>
  </si>
  <si>
    <t>CONFORT Tce 100-22</t>
  </si>
  <si>
    <t>28/06/2024</t>
  </si>
  <si>
    <t>VF1RJK00772558537</t>
  </si>
  <si>
    <t>GN778QW</t>
  </si>
  <si>
    <t>FIAT PROFESSIONAL</t>
  </si>
  <si>
    <t>DUCATO</t>
  </si>
  <si>
    <t>28/04/2023</t>
  </si>
  <si>
    <t>21/06/2023  00:00</t>
  </si>
  <si>
    <t>25/07/2025  12:34</t>
  </si>
  <si>
    <t>GN898DP</t>
  </si>
  <si>
    <t>25/04/2023  00:00</t>
  </si>
  <si>
    <t>GR194XM</t>
  </si>
  <si>
    <t>27/10/2023  00:00</t>
  </si>
  <si>
    <t>GS180PT</t>
  </si>
  <si>
    <t>24/11/2023</t>
  </si>
  <si>
    <t>18/12/2023  00:00</t>
  </si>
  <si>
    <t>GS363GY</t>
  </si>
  <si>
    <t>23/11/2023  00:00</t>
  </si>
  <si>
    <t>GS750JC</t>
  </si>
  <si>
    <t>13/11/2023</t>
  </si>
  <si>
    <t>13/11/2023  00:00</t>
  </si>
  <si>
    <t>GS917TE</t>
  </si>
  <si>
    <t>40C14N</t>
  </si>
  <si>
    <t>18/07/2023</t>
  </si>
  <si>
    <t>17/01/2024  00:00</t>
  </si>
  <si>
    <t>GS921FW</t>
  </si>
  <si>
    <t>14/11/2023  00:00</t>
  </si>
  <si>
    <t>GT411DN</t>
  </si>
  <si>
    <t>20/12/2023</t>
  </si>
  <si>
    <t>GT494NY</t>
  </si>
  <si>
    <t>27/02/2024  08:00</t>
  </si>
  <si>
    <t>GT619BM</t>
  </si>
  <si>
    <t>15/12/2023</t>
  </si>
  <si>
    <t>29/12/2023  00:00</t>
  </si>
  <si>
    <t>HK303LL</t>
  </si>
  <si>
    <t>27/04/2026</t>
  </si>
  <si>
    <t>SEAFOOD</t>
  </si>
  <si>
    <t>TRANSGOURMET SEAFOOD</t>
  </si>
  <si>
    <t>SITE SEAFOOD RUNGIS MIN C5</t>
  </si>
  <si>
    <t>FJ486RQ</t>
  </si>
  <si>
    <t>FJ-486-RQ</t>
  </si>
  <si>
    <t>Business Dci 90</t>
  </si>
  <si>
    <t>27/08/2019</t>
  </si>
  <si>
    <t>VF1R8700643788697</t>
  </si>
  <si>
    <t>FJ577RQ</t>
  </si>
  <si>
    <t>FJ-577-RQ</t>
  </si>
  <si>
    <t>VF1R8700863788685</t>
  </si>
  <si>
    <t>GQ184MS</t>
  </si>
  <si>
    <t>GQ-184-MS</t>
  </si>
  <si>
    <t>ACTIVE PACK Pure tech 100 BVM6</t>
  </si>
  <si>
    <t>31/07/2023</t>
  </si>
  <si>
    <t>24/03/2026  08:36</t>
  </si>
  <si>
    <t>VR3USSHNKKPJ682900</t>
  </si>
  <si>
    <t>GQ294LT</t>
  </si>
  <si>
    <t>GQ-294-LT</t>
  </si>
  <si>
    <t>Cat 6</t>
  </si>
  <si>
    <t>DS</t>
  </si>
  <si>
    <t>DS 7</t>
  </si>
  <si>
    <t>E-TENSE 225 OPERA</t>
  </si>
  <si>
    <t>23/08/2023  10:10</t>
  </si>
  <si>
    <t>VR1J4DGZUPY576819</t>
  </si>
  <si>
    <t>GQ922MX</t>
  </si>
  <si>
    <t>GQ-922-MX</t>
  </si>
  <si>
    <t>VR3USHNKKPJ682896</t>
  </si>
  <si>
    <t>GR267SZ</t>
  </si>
  <si>
    <t>GR-267-SZ</t>
  </si>
  <si>
    <t>17/10/2023  11:10</t>
  </si>
  <si>
    <t>VR3USHNKKPJ799478</t>
  </si>
  <si>
    <t>GR971JS</t>
  </si>
  <si>
    <t>GR-971-JS</t>
  </si>
  <si>
    <t>25/09/2023</t>
  </si>
  <si>
    <t>VR3USHNKKPJ799477</t>
  </si>
  <si>
    <t>GR973JS</t>
  </si>
  <si>
    <t>GR-973-JS</t>
  </si>
  <si>
    <t>18/10/2023  00:00</t>
  </si>
  <si>
    <t>VR3USHNKKPJ799476</t>
  </si>
  <si>
    <t>GR974JS</t>
  </si>
  <si>
    <t>GR-974-JS</t>
  </si>
  <si>
    <t>VR3USHNKKPJ795790</t>
  </si>
  <si>
    <t>GV237PZ</t>
  </si>
  <si>
    <t>GV-237-PZ</t>
  </si>
  <si>
    <t>MEGANE4 ESTATE</t>
  </si>
  <si>
    <t>EVOLUTION TCe 140 EDC-23</t>
  </si>
  <si>
    <t>29/03/2024  13:25</t>
  </si>
  <si>
    <t>VF1RFB00572400828</t>
  </si>
  <si>
    <t>GV413LQ</t>
  </si>
  <si>
    <t>GV-413-LQ</t>
  </si>
  <si>
    <t>18/03/2024  11:00</t>
  </si>
  <si>
    <t>27/05/2026  13:06</t>
  </si>
  <si>
    <t>VF3MRHPYERS014725</t>
  </si>
  <si>
    <t>GW201SV</t>
  </si>
  <si>
    <t>GW-201-SV</t>
  </si>
  <si>
    <t>30/04/2024</t>
  </si>
  <si>
    <t>VR3FRHNS8RY543845</t>
  </si>
  <si>
    <t>GW243NK</t>
  </si>
  <si>
    <t>GW-243-NK</t>
  </si>
  <si>
    <t>VF1RJB00972787351</t>
  </si>
  <si>
    <t>GW339NK</t>
  </si>
  <si>
    <t>GW-339-NK</t>
  </si>
  <si>
    <t>23/05/2024  16:00</t>
  </si>
  <si>
    <t>13/03/2026  07:26</t>
  </si>
  <si>
    <t>VF1RJB00X72836511</t>
  </si>
  <si>
    <t>GW375NK</t>
  </si>
  <si>
    <t>GW-375-NK</t>
  </si>
  <si>
    <t>VF1RJB00772836515</t>
  </si>
  <si>
    <t>GY730CR</t>
  </si>
  <si>
    <t>GY-730-CR</t>
  </si>
  <si>
    <t>ARKANA</t>
  </si>
  <si>
    <t>EVOLUTION E-Tech Hybride 145</t>
  </si>
  <si>
    <t>24/07/2024  10:25</t>
  </si>
  <si>
    <t>VF1RJL005UC489648</t>
  </si>
  <si>
    <t>FN896HX</t>
  </si>
  <si>
    <t>FN-896-HX</t>
  </si>
  <si>
    <t>CLIO 5</t>
  </si>
  <si>
    <t>STE AIR NAV Blue dCi 85</t>
  </si>
  <si>
    <t>29/01/2020</t>
  </si>
  <si>
    <t>VF1RJA00X64368941</t>
  </si>
  <si>
    <t>EP901AB</t>
  </si>
  <si>
    <t>DOBLO</t>
  </si>
  <si>
    <t>ZFA26300006D64638</t>
  </si>
  <si>
    <t>FF431CN</t>
  </si>
  <si>
    <t>35S14</t>
  </si>
  <si>
    <t>22/08/2024  08:00</t>
  </si>
  <si>
    <t>16/07/2025  14:55</t>
  </si>
  <si>
    <t>ZCFC135800D632914</t>
  </si>
  <si>
    <t>GF420DW</t>
  </si>
  <si>
    <t>14/03/2022</t>
  </si>
  <si>
    <t>28/06/2025  10:31</t>
  </si>
  <si>
    <t>ZCFCP35A20D703032</t>
  </si>
  <si>
    <t>GN118TT</t>
  </si>
  <si>
    <t>GN786WA</t>
  </si>
  <si>
    <t>GN940KC</t>
  </si>
  <si>
    <t>18/04/2023</t>
  </si>
  <si>
    <t>16/05/2026  10:16</t>
  </si>
  <si>
    <t>GP329TN</t>
  </si>
  <si>
    <t>26/06/2023</t>
  </si>
  <si>
    <t>18/11/2024  10:07</t>
  </si>
  <si>
    <t>GP986HG</t>
  </si>
  <si>
    <t>ZFA25000002W55351</t>
  </si>
  <si>
    <t>GV216WL</t>
  </si>
  <si>
    <t>21/03/2024</t>
  </si>
  <si>
    <t>GW059EN</t>
  </si>
  <si>
    <t>GW621BK</t>
  </si>
  <si>
    <t>28/03/2024</t>
  </si>
  <si>
    <t>VF1VAE00770169425</t>
  </si>
  <si>
    <t>HF080AN</t>
  </si>
  <si>
    <t>KANGOO</t>
  </si>
  <si>
    <t>19/05/2026  06:37</t>
  </si>
  <si>
    <t>VF1RFK00X72399711</t>
  </si>
  <si>
    <t>SITE SEAFOOD STRASBOURG</t>
  </si>
  <si>
    <t>FY869KY</t>
  </si>
  <si>
    <t>17/12/2025  07:30</t>
  </si>
  <si>
    <t>13/02/2026  09:56</t>
  </si>
  <si>
    <t>ZFA25000002S11461</t>
  </si>
  <si>
    <t>GS750AQ</t>
  </si>
  <si>
    <t>18/09/2023</t>
  </si>
  <si>
    <t>24/07/2025  08:07</t>
  </si>
  <si>
    <t>VF1VAE00870169434</t>
  </si>
  <si>
    <t>SIEGE VALENTON</t>
  </si>
  <si>
    <t>TG MANGEMENT GIE</t>
  </si>
  <si>
    <t>SIEGE CASTELNAU D ESTRETEFONDS</t>
  </si>
  <si>
    <t>GS074KC</t>
  </si>
  <si>
    <t>GS-074-KC</t>
  </si>
  <si>
    <t>DS 7 CROSSBACK</t>
  </si>
  <si>
    <t>E-TENSE 2x4 225 PERF LINE</t>
  </si>
  <si>
    <t>15/11/2023</t>
  </si>
  <si>
    <t>VR1J4DGZUPY626010</t>
  </si>
  <si>
    <t>TG SERVICES</t>
  </si>
  <si>
    <t>SIEGE GUEMAR</t>
  </si>
  <si>
    <t>GK341XB</t>
  </si>
  <si>
    <t>GK-341-XB</t>
  </si>
  <si>
    <t>Cat 5</t>
  </si>
  <si>
    <t>Business E-Tech Hybride 145</t>
  </si>
  <si>
    <t>30/11/2022</t>
  </si>
  <si>
    <t>23/12/2022  11:30</t>
  </si>
  <si>
    <t>VF1RJL008UC378625</t>
  </si>
  <si>
    <t>BSP</t>
  </si>
  <si>
    <t>SIEGE SAINT LOUBES</t>
  </si>
  <si>
    <t>EZ336MD</t>
  </si>
  <si>
    <t>EZ-336-MD</t>
  </si>
  <si>
    <t>KADJAR</t>
  </si>
  <si>
    <t>BUSINESS 110 cv EDC</t>
  </si>
  <si>
    <t>31/07/2018</t>
  </si>
  <si>
    <t>27/09/2018  00:00</t>
  </si>
  <si>
    <t>VF1RFE00061094661</t>
  </si>
  <si>
    <t>TRANSGOURMET OPERATIONS</t>
  </si>
  <si>
    <t>GK559RR</t>
  </si>
  <si>
    <t>GK-559-RR</t>
  </si>
  <si>
    <t>23/11/2022</t>
  </si>
  <si>
    <t>21/03/2023  15:00</t>
  </si>
  <si>
    <t>VF3M4DGZUNS128667</t>
  </si>
  <si>
    <t>TG France</t>
  </si>
  <si>
    <t>GM521EN</t>
  </si>
  <si>
    <t>GM-521-EN</t>
  </si>
  <si>
    <t>BMW</t>
  </si>
  <si>
    <t>X5 xDRIVE45e</t>
  </si>
  <si>
    <t>394ch BVA8 Hybride M Sport</t>
  </si>
  <si>
    <t>16/02/2023</t>
  </si>
  <si>
    <t>17/02/2023  00:00</t>
  </si>
  <si>
    <t>WBATA61009R17206</t>
  </si>
  <si>
    <t>GQ645LV</t>
  </si>
  <si>
    <t>GQ-645-LV</t>
  </si>
  <si>
    <t>VR1J4DGZUPY590800</t>
  </si>
  <si>
    <t>GQ701MR</t>
  </si>
  <si>
    <t>GQ-701-MR</t>
  </si>
  <si>
    <t>ACTIVE PACK PHEV 180</t>
  </si>
  <si>
    <t>13/09/2023  12:57</t>
  </si>
  <si>
    <t>27/05/2026  22:48</t>
  </si>
  <si>
    <t>VR3F3DGXTPY590188</t>
  </si>
  <si>
    <t>GR257XM</t>
  </si>
  <si>
    <t>GR-257-XM</t>
  </si>
  <si>
    <t>24/11/2023  09:00</t>
  </si>
  <si>
    <t>VR7BAHNSBPE068793</t>
  </si>
  <si>
    <t>GS835PR</t>
  </si>
  <si>
    <t>GS-835-PR</t>
  </si>
  <si>
    <t>VF1RJL009UC447810</t>
  </si>
  <si>
    <t>GX160PJ</t>
  </si>
  <si>
    <t>GX-160-PJ</t>
  </si>
  <si>
    <t>17/06/2024</t>
  </si>
  <si>
    <t>26/06/2024  10:25</t>
  </si>
  <si>
    <t>VF1RJL007UC489702</t>
  </si>
  <si>
    <t>GY079QD</t>
  </si>
  <si>
    <t>GY-079-QD</t>
  </si>
  <si>
    <t>AUSTRAL</t>
  </si>
  <si>
    <t>TECHNO mild Hybrid160 AUTO</t>
  </si>
  <si>
    <t>20/08/2024  10:45</t>
  </si>
  <si>
    <t>VF1RHN00073429921</t>
  </si>
  <si>
    <t>GY687CR</t>
  </si>
  <si>
    <t>GY-687-CR</t>
  </si>
  <si>
    <t>13/08/2024  09:00</t>
  </si>
  <si>
    <t>VF1RJL006UC489707</t>
  </si>
  <si>
    <t>GY700CR</t>
  </si>
  <si>
    <t>GY-700-CR</t>
  </si>
  <si>
    <t>19/08/2024  08:00</t>
  </si>
  <si>
    <t>VF1RJL003UC489647</t>
  </si>
  <si>
    <t>GY714CR</t>
  </si>
  <si>
    <t>GY-714-CR</t>
  </si>
  <si>
    <t>28/03/2026  19:02</t>
  </si>
  <si>
    <t>VF1RJL002UC489655</t>
  </si>
  <si>
    <t>SIEGE SAINT MARTIN DE CRAU</t>
  </si>
  <si>
    <t>GM068JF</t>
  </si>
  <si>
    <t>GM-068-JF</t>
  </si>
  <si>
    <t>PureTech 180 Automatique PERFO LINE</t>
  </si>
  <si>
    <t>24/02/2023</t>
  </si>
  <si>
    <t>24/05/2023  09:00</t>
  </si>
  <si>
    <t>VR1J45GFUNY614270</t>
  </si>
  <si>
    <t>GN100RH</t>
  </si>
  <si>
    <t>GN-100-RH</t>
  </si>
  <si>
    <t>16/06/2023  09:45</t>
  </si>
  <si>
    <t>VF3FRHHNSTPY51927</t>
  </si>
  <si>
    <t>GQ242MV</t>
  </si>
  <si>
    <t>GQ-242-MV</t>
  </si>
  <si>
    <t>VR3FPHNSTPY605365</t>
  </si>
  <si>
    <t>GQ470MR</t>
  </si>
  <si>
    <t>GQ-470-MR</t>
  </si>
  <si>
    <t>19/10/2023  11:30</t>
  </si>
  <si>
    <t>VR3F4DGXTPY595318</t>
  </si>
  <si>
    <t>GY692CR</t>
  </si>
  <si>
    <t>GY-692-CR</t>
  </si>
  <si>
    <t>16/09/2024  10:00</t>
  </si>
  <si>
    <t>VF1RJL000UC489458</t>
  </si>
  <si>
    <t>SIEGE ST QUENTIN DE FALLAVIER</t>
  </si>
  <si>
    <t>EY301PL</t>
  </si>
  <si>
    <t>EY-301-PL</t>
  </si>
  <si>
    <t>BUSINESS 130 cv</t>
  </si>
  <si>
    <t>27/06/2018</t>
  </si>
  <si>
    <t>VF1RFE00861092365</t>
  </si>
  <si>
    <t>GW748HJ</t>
  </si>
  <si>
    <t>GW-748-HJ</t>
  </si>
  <si>
    <t>CAT EXCEPTION</t>
  </si>
  <si>
    <t>AUDI</t>
  </si>
  <si>
    <t>Q3</t>
  </si>
  <si>
    <t>SPORTBACK / 35 TFSI 150 ch S tronic 7</t>
  </si>
  <si>
    <t>17/11/2023  00:00</t>
  </si>
  <si>
    <t>Achat occasion</t>
  </si>
  <si>
    <t>WAUZZZF31N1088056</t>
  </si>
  <si>
    <t>DW163PA</t>
  </si>
  <si>
    <t>DW-163-PA</t>
  </si>
  <si>
    <t>Business Pack Blue120Cv 1.6 Hdi EAT6</t>
  </si>
  <si>
    <t>15/10/2015</t>
  </si>
  <si>
    <t>20/11/2015  00:00</t>
  </si>
  <si>
    <t>VF3LBBHZWFS250497</t>
  </si>
  <si>
    <t>EM800AK</t>
  </si>
  <si>
    <t>EM-800-AK</t>
  </si>
  <si>
    <t>Business Energy Dci 110 Eco2 EDC</t>
  </si>
  <si>
    <t>27/04/2017</t>
  </si>
  <si>
    <t>26/06/2017  00:00</t>
  </si>
  <si>
    <t>19/05/2026  19:55</t>
  </si>
  <si>
    <t>VF1RFA00657432763</t>
  </si>
  <si>
    <t>EP688GN</t>
  </si>
  <si>
    <t>Business Energy DCI 110</t>
  </si>
  <si>
    <t>19/07/2017</t>
  </si>
  <si>
    <t>14/09/2017  00:00</t>
  </si>
  <si>
    <t>FD137FR</t>
  </si>
  <si>
    <t>FD-137-FR</t>
  </si>
  <si>
    <t>21/01/2019</t>
  </si>
  <si>
    <t>27/02/2019  08:00</t>
  </si>
  <si>
    <t>VF1RFE00461483688</t>
  </si>
  <si>
    <t>FD948WQ</t>
  </si>
  <si>
    <t>FD-948-WQ</t>
  </si>
  <si>
    <t>14/02/2019</t>
  </si>
  <si>
    <t>19/02/2019  14:00</t>
  </si>
  <si>
    <t>VF1RFA00461142252</t>
  </si>
  <si>
    <t>FE796BB</t>
  </si>
  <si>
    <t>FE-796-BB</t>
  </si>
  <si>
    <t>22/02/2019</t>
  </si>
  <si>
    <t>27/02/2019  00:00</t>
  </si>
  <si>
    <t>VF1RFA00561325286</t>
  </si>
  <si>
    <t>FF688SX</t>
  </si>
  <si>
    <t>FF-688-SX</t>
  </si>
  <si>
    <t>MEGANE 4</t>
  </si>
  <si>
    <t>Business Blue Dci 115 cv EDC</t>
  </si>
  <si>
    <t>26/04/2019</t>
  </si>
  <si>
    <t>VF1RFB00063010194</t>
  </si>
  <si>
    <t>FK145RT</t>
  </si>
  <si>
    <t>FK-145-RT</t>
  </si>
  <si>
    <t>ESPACE_5</t>
  </si>
  <si>
    <t>Initiale Paris Blue DCI 200 EDC 5Pl</t>
  </si>
  <si>
    <t>21/10/2025  10:30</t>
  </si>
  <si>
    <t>VF1RFC00863879017</t>
  </si>
  <si>
    <t>FK706EC</t>
  </si>
  <si>
    <t>FK-706-EC</t>
  </si>
  <si>
    <t>18/09/2019</t>
  </si>
  <si>
    <t>27/01/2020  00:00</t>
  </si>
  <si>
    <t>VF1RFB00163955526</t>
  </si>
  <si>
    <t>FK771QC</t>
  </si>
  <si>
    <t>FK-771-QC</t>
  </si>
  <si>
    <t>Zen Energy160 CH 5 places EDC</t>
  </si>
  <si>
    <t>21/11/2019  10:10</t>
  </si>
  <si>
    <t>VF1RFC00X63879018</t>
  </si>
  <si>
    <t>FN233WX</t>
  </si>
  <si>
    <t>FN-233-WX</t>
  </si>
  <si>
    <t>20/02/2020</t>
  </si>
  <si>
    <t>15/09/2020  10:00</t>
  </si>
  <si>
    <t>VF1RFA00264246611</t>
  </si>
  <si>
    <t>FP869PX</t>
  </si>
  <si>
    <t>FP-869-PX</t>
  </si>
  <si>
    <t>TALISMAN</t>
  </si>
  <si>
    <t>INTENSE 160cv EDC</t>
  </si>
  <si>
    <t>26/06/2020  00:00</t>
  </si>
  <si>
    <t>VF1RFD00365326852</t>
  </si>
  <si>
    <t>GF705YE</t>
  </si>
  <si>
    <t>GF-705-YE</t>
  </si>
  <si>
    <t>22/04/2022</t>
  </si>
  <si>
    <t>VR1J4DGZUNY531823</t>
  </si>
  <si>
    <t>GH122TN</t>
  </si>
  <si>
    <t>GH-122-TN</t>
  </si>
  <si>
    <t>Cat 4</t>
  </si>
  <si>
    <t>ACTIVE PACK BlueHDI 130 EAT8</t>
  </si>
  <si>
    <t>28/07/2022</t>
  </si>
  <si>
    <t>VR3FCYHZTNY571095</t>
  </si>
  <si>
    <t>GJ446HM</t>
  </si>
  <si>
    <t>GJ-446-HM</t>
  </si>
  <si>
    <t>17/10/2022  17:20</t>
  </si>
  <si>
    <t>VR7BAHNSBNE048723</t>
  </si>
  <si>
    <t>GJ526NK</t>
  </si>
  <si>
    <t>GJ-526-NK</t>
  </si>
  <si>
    <t>22/09/2022</t>
  </si>
  <si>
    <t>VF3M4DGZUNS125477</t>
  </si>
  <si>
    <t>GK010HK</t>
  </si>
  <si>
    <t>GK-010-HK</t>
  </si>
  <si>
    <t>31/10/2022</t>
  </si>
  <si>
    <t>16/02/2023  10:00</t>
  </si>
  <si>
    <t>VF3M4DGZUNS128664</t>
  </si>
  <si>
    <t>GK353RR</t>
  </si>
  <si>
    <t>GK-353-RR</t>
  </si>
  <si>
    <t>VR1J4DGZUNY603347</t>
  </si>
  <si>
    <t>GK468RR</t>
  </si>
  <si>
    <t>GK-468-RR</t>
  </si>
  <si>
    <t>20/12/2022  14:40</t>
  </si>
  <si>
    <t>VR1J4DGZUNY605504</t>
  </si>
  <si>
    <t>GK510RR</t>
  </si>
  <si>
    <t>GK-510-RR</t>
  </si>
  <si>
    <t>VR1J4DGZUNY602447</t>
  </si>
  <si>
    <t>GK519HN</t>
  </si>
  <si>
    <t>GK-519-HN</t>
  </si>
  <si>
    <t>18/01/2023  10:30</t>
  </si>
  <si>
    <t>VF3M4DGZUNS128666</t>
  </si>
  <si>
    <t>GK578PC</t>
  </si>
  <si>
    <t>GK-578-PC</t>
  </si>
  <si>
    <t>T6 AWD</t>
  </si>
  <si>
    <t>17/11/2022</t>
  </si>
  <si>
    <t>19/11/2022  00:00</t>
  </si>
  <si>
    <t>YV1UZHIV8P1273198</t>
  </si>
  <si>
    <t>GK579RR</t>
  </si>
  <si>
    <t>GK-579-RR</t>
  </si>
  <si>
    <t>VF3MADGZUNS128668</t>
  </si>
  <si>
    <t>GL054RR</t>
  </si>
  <si>
    <t>GL-054-RR</t>
  </si>
  <si>
    <t>17/01/2023</t>
  </si>
  <si>
    <t>30/01/2023  13:30</t>
  </si>
  <si>
    <t>VF3M4DGZUNS151894</t>
  </si>
  <si>
    <t>GM113JF</t>
  </si>
  <si>
    <t>GM-113-JF</t>
  </si>
  <si>
    <t>508 SW</t>
  </si>
  <si>
    <t>VR3F4DGZTPY506766</t>
  </si>
  <si>
    <t>GM267WA</t>
  </si>
  <si>
    <t>GM-267-WA</t>
  </si>
  <si>
    <t>21/03/2023</t>
  </si>
  <si>
    <t>13/04/2023  14:49</t>
  </si>
  <si>
    <t>VR3F4DGZTNY632138</t>
  </si>
  <si>
    <t>GM363JF</t>
  </si>
  <si>
    <t>GM-363-JF</t>
  </si>
  <si>
    <t>GT HYBRID 225 e-EAT8</t>
  </si>
  <si>
    <t>25/05/2023  10:30</t>
  </si>
  <si>
    <t>VR3F4DGZTPY505325</t>
  </si>
  <si>
    <t>GM635CC</t>
  </si>
  <si>
    <t>GM-635-CC</t>
  </si>
  <si>
    <t>27/02/2023  10:13</t>
  </si>
  <si>
    <t>VF3M4DGZUNS153470</t>
  </si>
  <si>
    <t>GM836XC</t>
  </si>
  <si>
    <t>GM-836-XC</t>
  </si>
  <si>
    <t>XC90 T8 AWD</t>
  </si>
  <si>
    <t>23/03/2023</t>
  </si>
  <si>
    <t>24/03/2023  00:00</t>
  </si>
  <si>
    <t>YV1LFH5V0P1971075</t>
  </si>
  <si>
    <t>GP094CP</t>
  </si>
  <si>
    <t>GP-094-CP</t>
  </si>
  <si>
    <t>25/05/2023</t>
  </si>
  <si>
    <t>VR7BAHNSBPE010767</t>
  </si>
  <si>
    <t>GP223EZ</t>
  </si>
  <si>
    <t>GP-223-EZ</t>
  </si>
  <si>
    <t>FORD</t>
  </si>
  <si>
    <t>GALAXY III</t>
  </si>
  <si>
    <t>2.5 Duratec 190ch Hybrid Titanium Business eCVT</t>
  </si>
  <si>
    <t>31/05/2023</t>
  </si>
  <si>
    <t>17/08/2023  00:00</t>
  </si>
  <si>
    <t>WF0KXXWPCHPD51853</t>
  </si>
  <si>
    <t>GQ172LV</t>
  </si>
  <si>
    <t>GQ-172-LV</t>
  </si>
  <si>
    <t>20/10/2023  11:30</t>
  </si>
  <si>
    <t>VR1J4DGZUPY590804</t>
  </si>
  <si>
    <t>GQ518JD</t>
  </si>
  <si>
    <t>GQ-518-JD</t>
  </si>
  <si>
    <t>24/07/2023</t>
  </si>
  <si>
    <t>VF1RJA00071031021</t>
  </si>
  <si>
    <t>GQ622JB</t>
  </si>
  <si>
    <t>GQ-622-JB</t>
  </si>
  <si>
    <t>MEGANE</t>
  </si>
  <si>
    <t>EVOLUTION Tce 140 FAP 21N</t>
  </si>
  <si>
    <t>18/10/2023  14:20</t>
  </si>
  <si>
    <t>VF1RFB00X71436861</t>
  </si>
  <si>
    <t>GQ903LT</t>
  </si>
  <si>
    <t>GQ-903-LT</t>
  </si>
  <si>
    <t>19/10/2023  15:00</t>
  </si>
  <si>
    <t>VR1J4DGZUPY595573</t>
  </si>
  <si>
    <t>GR099XN</t>
  </si>
  <si>
    <t>GR-099-XN</t>
  </si>
  <si>
    <t>15/11/2023  12:30</t>
  </si>
  <si>
    <t>VR7BAHNSBPE067190</t>
  </si>
  <si>
    <t>GR285SZ</t>
  </si>
  <si>
    <t>GR-285-SZ</t>
  </si>
  <si>
    <t>VF3M4DGZUPS124049</t>
  </si>
  <si>
    <t>GR288CD</t>
  </si>
  <si>
    <t>GR-288-CD</t>
  </si>
  <si>
    <t>VF1RJA00971030529</t>
  </si>
  <si>
    <t>GR374ZV</t>
  </si>
  <si>
    <t>GR-374-ZV</t>
  </si>
  <si>
    <t>DS 4</t>
  </si>
  <si>
    <t>E-TENSE 225 PREFORMANCE LINE</t>
  </si>
  <si>
    <t>24/10/2023</t>
  </si>
  <si>
    <t>24/10/2023  00:00</t>
  </si>
  <si>
    <t>VR1F4DGYTP1052042</t>
  </si>
  <si>
    <t>GR960XM</t>
  </si>
  <si>
    <t>GR-960-XM</t>
  </si>
  <si>
    <t>VR7BAHNSBPE068792</t>
  </si>
  <si>
    <t>GS227TH</t>
  </si>
  <si>
    <t>GS-227-TH</t>
  </si>
  <si>
    <t>30/11/2023</t>
  </si>
  <si>
    <t>25/03/2024  09:15</t>
  </si>
  <si>
    <t>VR3F3DGXTPY654439</t>
  </si>
  <si>
    <t>GS878BY</t>
  </si>
  <si>
    <t>GS-878-BY</t>
  </si>
  <si>
    <t>27/10/2023</t>
  </si>
  <si>
    <t>15/12/2023  14:30</t>
  </si>
  <si>
    <t>VF3M4DGZUPS135784</t>
  </si>
  <si>
    <t>GT309JR</t>
  </si>
  <si>
    <t>GT-309-JR</t>
  </si>
  <si>
    <t>29/12/2023</t>
  </si>
  <si>
    <t>VF3MRHNSUPS129266</t>
  </si>
  <si>
    <t>GT347XS</t>
  </si>
  <si>
    <t>GT-347-XS</t>
  </si>
  <si>
    <t>31/01/2024</t>
  </si>
  <si>
    <t>28/03/2024  00:00</t>
  </si>
  <si>
    <t>VR3F4DGXTRY508443</t>
  </si>
  <si>
    <t>GT739FN</t>
  </si>
  <si>
    <t>GT-739-FN</t>
  </si>
  <si>
    <t>22/12/2023</t>
  </si>
  <si>
    <t>26/12/2023  00:00</t>
  </si>
  <si>
    <t>YV1UZH5V9R1807144</t>
  </si>
  <si>
    <t>GV569MS</t>
  </si>
  <si>
    <t>GV-569-MS</t>
  </si>
  <si>
    <t>ESPACE</t>
  </si>
  <si>
    <t>ESPRIT ALPINE E-TECH FULL HYBRIDE 200</t>
  </si>
  <si>
    <t>28/03/2024  12:45</t>
  </si>
  <si>
    <t>VF1RHN00972435416</t>
  </si>
  <si>
    <t>GV590LQ</t>
  </si>
  <si>
    <t>GV-590-LQ</t>
  </si>
  <si>
    <t>30/05/2024  12:50</t>
  </si>
  <si>
    <t>VR3F4DGXTPY681774</t>
  </si>
  <si>
    <t>GV651PZ</t>
  </si>
  <si>
    <t>GV-651-PZ</t>
  </si>
  <si>
    <t>MEGANE ESTATE</t>
  </si>
  <si>
    <t>VF1RFB00272345318</t>
  </si>
  <si>
    <t>GW114NH</t>
  </si>
  <si>
    <t>GW-114-NH</t>
  </si>
  <si>
    <t>30/05/2024  16:30</t>
  </si>
  <si>
    <t>VF1RFB00372707978</t>
  </si>
  <si>
    <t>GW154NH</t>
  </si>
  <si>
    <t>GW-154-NH</t>
  </si>
  <si>
    <t>TECHNO E-TECH FULL HYBRID 200 5 places</t>
  </si>
  <si>
    <t>22/05/2024  00:00</t>
  </si>
  <si>
    <t>VF1RHN00472834265</t>
  </si>
  <si>
    <t>GW196NH</t>
  </si>
  <si>
    <t>GW-196-NH</t>
  </si>
  <si>
    <t>VF1RJB00672836697</t>
  </si>
  <si>
    <t>GW307NH</t>
  </si>
  <si>
    <t>GW-307-NH</t>
  </si>
  <si>
    <t>23/05/2024  08:00</t>
  </si>
  <si>
    <t>14/06/2026  14:20</t>
  </si>
  <si>
    <t>VF1RHN00472809673</t>
  </si>
  <si>
    <t>GX492LD</t>
  </si>
  <si>
    <t>GX-492-LD</t>
  </si>
  <si>
    <t>24/07/2024  10:45</t>
  </si>
  <si>
    <t>VF1RHN00472955992</t>
  </si>
  <si>
    <t>GX673LD</t>
  </si>
  <si>
    <t>GX-673-LD</t>
  </si>
  <si>
    <t>27/06/2024  15:45</t>
  </si>
  <si>
    <t>VF1RHN00772956036</t>
  </si>
  <si>
    <t>GY590FV</t>
  </si>
  <si>
    <t>GY-590-FV</t>
  </si>
  <si>
    <t>ALLURE PACK Hybrid 136 e-DCS6</t>
  </si>
  <si>
    <t>16/07/2024</t>
  </si>
  <si>
    <t>VF3MRHPY4RL032825</t>
  </si>
  <si>
    <t>GY735FV</t>
  </si>
  <si>
    <t>GY-735-FV</t>
  </si>
  <si>
    <t>VF1RJL000UC489377</t>
  </si>
  <si>
    <t>GZ034DB</t>
  </si>
  <si>
    <t>GZ-034-DB</t>
  </si>
  <si>
    <t>Allure Pack 130  pure techt EAT8</t>
  </si>
  <si>
    <t>13/09/2024</t>
  </si>
  <si>
    <t>30/09/2024  13:40</t>
  </si>
  <si>
    <t>VR3FPHPY9RY597839</t>
  </si>
  <si>
    <t>GZ930DA</t>
  </si>
  <si>
    <t>GZ-930-DA</t>
  </si>
  <si>
    <t>VR3FPHPY5RY597840</t>
  </si>
  <si>
    <t>HA501FB</t>
  </si>
  <si>
    <t>HA-501-FB</t>
  </si>
  <si>
    <t>C5X</t>
  </si>
  <si>
    <t>PureTech 130 S&amp;S EAT8 PLUS</t>
  </si>
  <si>
    <t>14/11/2024</t>
  </si>
  <si>
    <t>VR7NCHNS3R4802180</t>
  </si>
  <si>
    <t>HB120JC</t>
  </si>
  <si>
    <t>HB-120-JC</t>
  </si>
  <si>
    <t>13/01/2025</t>
  </si>
  <si>
    <t>24/01/2024  14:00</t>
  </si>
  <si>
    <t>VF1RJL001UC521933</t>
  </si>
  <si>
    <t>GM014JF</t>
  </si>
  <si>
    <t>GM-014-JF</t>
  </si>
  <si>
    <t>OPEL</t>
  </si>
  <si>
    <t>COMBO</t>
  </si>
  <si>
    <t>CARGO PACK CLIM 1,2 110 cv</t>
  </si>
  <si>
    <t>23/05/2023  14:50</t>
  </si>
  <si>
    <t>18/05/2026  18:58</t>
  </si>
  <si>
    <t>W0VEUHNP2NN566435</t>
  </si>
  <si>
    <t>FK195SC</t>
  </si>
  <si>
    <t>FK-195-SC</t>
  </si>
  <si>
    <t>Cat 2</t>
  </si>
  <si>
    <t>ZOE</t>
  </si>
  <si>
    <t>Zen</t>
  </si>
  <si>
    <t>21/10/2019  00:00</t>
  </si>
  <si>
    <t>VF1AG000X63555172</t>
  </si>
  <si>
    <t>FK262SC</t>
  </si>
  <si>
    <t>FK-262-SC</t>
  </si>
  <si>
    <t>22/10/2025  10:30</t>
  </si>
  <si>
    <t>VF1AG000863555171</t>
  </si>
  <si>
    <t>GS119PS</t>
  </si>
  <si>
    <t>GS-119-PS</t>
  </si>
  <si>
    <t>13/03/2026  13:13</t>
  </si>
  <si>
    <t>VF1RJK00171794252</t>
  </si>
  <si>
    <t>TRANSGOURMET ALPES</t>
  </si>
  <si>
    <t>PF GILLY</t>
  </si>
  <si>
    <t>GM251JG</t>
  </si>
  <si>
    <t>320 E6 DTI 8</t>
  </si>
  <si>
    <t>27/03/2026  11:52</t>
  </si>
  <si>
    <t>SITE BONNEVILLE</t>
  </si>
  <si>
    <t>EN705LR</t>
  </si>
  <si>
    <t>D16 MED</t>
  </si>
  <si>
    <t>280 E6 PM</t>
  </si>
  <si>
    <t>21/06/2017</t>
  </si>
  <si>
    <t>ET006JG</t>
  </si>
  <si>
    <t>D12MED</t>
  </si>
  <si>
    <t>210 E6</t>
  </si>
  <si>
    <t>15/01/2018</t>
  </si>
  <si>
    <t>VF640J56XJB007833</t>
  </si>
  <si>
    <t>FA111QE</t>
  </si>
  <si>
    <t>D19 WIDE</t>
  </si>
  <si>
    <t>320 E6 B100 FLEXIBLE</t>
  </si>
  <si>
    <t>26/09/2018</t>
  </si>
  <si>
    <t>15/05/2026  11:09</t>
  </si>
  <si>
    <t>VF620J86XJB005373</t>
  </si>
  <si>
    <t>FW617JD</t>
  </si>
  <si>
    <t>19/06/2026  04:34</t>
  </si>
  <si>
    <t>GL670TE</t>
  </si>
  <si>
    <t>23/01/2023</t>
  </si>
  <si>
    <t>14/02/2023  11:00</t>
  </si>
  <si>
    <t>18/06/2026  05:16</t>
  </si>
  <si>
    <t>GL734TE</t>
  </si>
  <si>
    <t>19/06/2026  11:47</t>
  </si>
  <si>
    <t>GM002AE</t>
  </si>
  <si>
    <t>19/05/2026  12:04</t>
  </si>
  <si>
    <t>GM316JG</t>
  </si>
  <si>
    <t>17/06/2026  05:30</t>
  </si>
  <si>
    <t>GM372JG</t>
  </si>
  <si>
    <t>320 E6 4X2 DTI 8</t>
  </si>
  <si>
    <t>27/03/2023  10:21</t>
  </si>
  <si>
    <t>18/06/2026  23:59</t>
  </si>
  <si>
    <t>GM403JG</t>
  </si>
  <si>
    <t>27/03/2023  10:20</t>
  </si>
  <si>
    <t>18/06/2026  12:11</t>
  </si>
  <si>
    <t>GM419AE</t>
  </si>
  <si>
    <t>320 E6 PM</t>
  </si>
  <si>
    <t>17/02/2023  10:20</t>
  </si>
  <si>
    <t>SERIDJ ALI</t>
  </si>
  <si>
    <t>19/06/2026  17:10</t>
  </si>
  <si>
    <t>GM431AE</t>
  </si>
  <si>
    <t>GN127TG</t>
  </si>
  <si>
    <t>15/05/2023  11:15</t>
  </si>
  <si>
    <t>19/06/2026  11:58</t>
  </si>
  <si>
    <t>GN362SD</t>
  </si>
  <si>
    <t>15/05/2023  00:00</t>
  </si>
  <si>
    <t>19/06/2026  17:50</t>
  </si>
  <si>
    <t>GN467SG</t>
  </si>
  <si>
    <t>20/06/2026  04:57</t>
  </si>
  <si>
    <t>GN593SE</t>
  </si>
  <si>
    <t>17/06/2026  12:36</t>
  </si>
  <si>
    <t>GP949BQ</t>
  </si>
  <si>
    <t>24/05/2023</t>
  </si>
  <si>
    <t>19/06/2026  00:45</t>
  </si>
  <si>
    <t>GX419QC</t>
  </si>
  <si>
    <t>18/06/2024</t>
  </si>
  <si>
    <t>17/06/2026  12:59</t>
  </si>
  <si>
    <t>GX948XG</t>
  </si>
  <si>
    <t>27/06/2024</t>
  </si>
  <si>
    <t>24/07/2024  08:00</t>
  </si>
  <si>
    <t>GY034ZC</t>
  </si>
  <si>
    <t>MERCEDES</t>
  </si>
  <si>
    <t>ATEGO</t>
  </si>
  <si>
    <t>GY660AN</t>
  </si>
  <si>
    <t>HG549RS</t>
  </si>
  <si>
    <t>HG-549-RS</t>
  </si>
  <si>
    <t>D</t>
  </si>
  <si>
    <t>19/11/2025</t>
  </si>
  <si>
    <t>Location avec chauffeur</t>
  </si>
  <si>
    <t>BERTO</t>
  </si>
  <si>
    <t>VF640J869SB024927</t>
  </si>
  <si>
    <t>HG778QQ</t>
  </si>
  <si>
    <t>HG-778-QQ</t>
  </si>
  <si>
    <t>17/11/2025</t>
  </si>
  <si>
    <t>VF640J866SB024917</t>
  </si>
  <si>
    <t>TRR</t>
  </si>
  <si>
    <t>GC378VL</t>
  </si>
  <si>
    <t>GC-378-VL</t>
  </si>
  <si>
    <t>XF480FT</t>
  </si>
  <si>
    <t>JARDEL SERVICES</t>
  </si>
  <si>
    <t>30/12/2023  17:57</t>
  </si>
  <si>
    <t>XLRTEH4300G372607</t>
  </si>
  <si>
    <t>GR753MC</t>
  </si>
  <si>
    <t>GR-753-MC</t>
  </si>
  <si>
    <t>28/09/2023</t>
  </si>
  <si>
    <t>29/05/2026  13:12</t>
  </si>
  <si>
    <t>VF1RJA00571030480</t>
  </si>
  <si>
    <t>FE800EA</t>
  </si>
  <si>
    <t>FE-800-EA</t>
  </si>
  <si>
    <t>Business Energy Dci 110 CV</t>
  </si>
  <si>
    <t>27/02/2019</t>
  </si>
  <si>
    <t>25/04/2019  09:00</t>
  </si>
  <si>
    <t>13/08/2025  00:00</t>
  </si>
  <si>
    <t>VF1RFB00262510024</t>
  </si>
  <si>
    <t>FJ389RQ</t>
  </si>
  <si>
    <t>FJ-389-RQ</t>
  </si>
  <si>
    <t>Business Blue Dci 115 cv</t>
  </si>
  <si>
    <t>13/11/2019  09:58</t>
  </si>
  <si>
    <t>VF1RFB00462519887</t>
  </si>
  <si>
    <t>FN546WX</t>
  </si>
  <si>
    <t>FN-546-WX</t>
  </si>
  <si>
    <t>BUSINESS BLUE dCi 115</t>
  </si>
  <si>
    <t>17/07/2020  00:00</t>
  </si>
  <si>
    <t>VF1RFB00864901389</t>
  </si>
  <si>
    <t>FN902WW</t>
  </si>
  <si>
    <t>FN-902-WW</t>
  </si>
  <si>
    <t>13/08/2020  14:00</t>
  </si>
  <si>
    <t>VF1RFB00264901338</t>
  </si>
  <si>
    <t>GK482WW</t>
  </si>
  <si>
    <t>GK-482-WW</t>
  </si>
  <si>
    <t>22/12/2022  00:00</t>
  </si>
  <si>
    <t>VF1RFB00170034572</t>
  </si>
  <si>
    <t>GK826HK</t>
  </si>
  <si>
    <t>GK-826-HK</t>
  </si>
  <si>
    <t>15/02/2023  11:11</t>
  </si>
  <si>
    <t>VR3USHNKKNJ763559</t>
  </si>
  <si>
    <t>GL836QG</t>
  </si>
  <si>
    <t>GL-836-QG</t>
  </si>
  <si>
    <t>13/02/2023  15:00</t>
  </si>
  <si>
    <t>VR3F3DGZTNY622454</t>
  </si>
  <si>
    <t>GM618JF</t>
  </si>
  <si>
    <t>GM-618-JF</t>
  </si>
  <si>
    <t>23/06/2023  13:25</t>
  </si>
  <si>
    <t>VR3FPHNSSTPY512203</t>
  </si>
  <si>
    <t>GP872GY</t>
  </si>
  <si>
    <t>GP-872-GY</t>
  </si>
  <si>
    <t>14/06/2023  12:10</t>
  </si>
  <si>
    <t>VF1RFB00471330048</t>
  </si>
  <si>
    <t>GQ770LB</t>
  </si>
  <si>
    <t>GQ-770-LB</t>
  </si>
  <si>
    <t>27/07/2023</t>
  </si>
  <si>
    <t>17/08/2023  07:15</t>
  </si>
  <si>
    <t>VF1RJA00971030501</t>
  </si>
  <si>
    <t>GQ785LB</t>
  </si>
  <si>
    <t>GQ-785-LB</t>
  </si>
  <si>
    <t>2Bis</t>
  </si>
  <si>
    <t>VF1RJA00871030599</t>
  </si>
  <si>
    <t>GQ796LB</t>
  </si>
  <si>
    <t>GQ-796-LB</t>
  </si>
  <si>
    <t>15/06/2026  10:48</t>
  </si>
  <si>
    <t>VF1RJA00871030568</t>
  </si>
  <si>
    <t>GR058JF</t>
  </si>
  <si>
    <t>GR-058-JF</t>
  </si>
  <si>
    <t>Cat 3</t>
  </si>
  <si>
    <t>BUSINESS E-TECH Hybride Rechargeable 160 21</t>
  </si>
  <si>
    <t>22/09/2023</t>
  </si>
  <si>
    <t>22/09/2023  00:00</t>
  </si>
  <si>
    <t>VF1RJB00771129095</t>
  </si>
  <si>
    <t>GR832MC</t>
  </si>
  <si>
    <t>GR-832-MC</t>
  </si>
  <si>
    <t>VF1RJA00271030484</t>
  </si>
  <si>
    <t>GR906RA</t>
  </si>
  <si>
    <t>GR-906-RA</t>
  </si>
  <si>
    <t>VF1RJB00971374464</t>
  </si>
  <si>
    <t>GR945RA</t>
  </si>
  <si>
    <t>GR-945-RA</t>
  </si>
  <si>
    <t>VF1RJA00671030455</t>
  </si>
  <si>
    <t>GR989RA</t>
  </si>
  <si>
    <t>GR-989-RA</t>
  </si>
  <si>
    <t>VF1RJA00571030494</t>
  </si>
  <si>
    <t>FJ434RQ</t>
  </si>
  <si>
    <t>FJ-434-RQ</t>
  </si>
  <si>
    <t>CLIO 4</t>
  </si>
  <si>
    <t>Société Médianav Energy Dci 90Ch 82g</t>
  </si>
  <si>
    <t>30/10/2019  00:00</t>
  </si>
  <si>
    <t>VF1R9800762893825</t>
  </si>
  <si>
    <t>FJ535RQ</t>
  </si>
  <si>
    <t>FJ-535-RQ</t>
  </si>
  <si>
    <t>30/10/2019  09:55</t>
  </si>
  <si>
    <t>VF1R9800662893850</t>
  </si>
  <si>
    <t>GQ665LB</t>
  </si>
  <si>
    <t>GQ-665-LB</t>
  </si>
  <si>
    <t>CLIO 5 EVOLUTION REVERSIBLE</t>
  </si>
  <si>
    <t>EVOLUTION REVERSIBLES TCE 90-22</t>
  </si>
  <si>
    <t>13/06/2026  11:17</t>
  </si>
  <si>
    <t>VF1RJA00271027245</t>
  </si>
  <si>
    <t>GQ721LB</t>
  </si>
  <si>
    <t>GQ-721-LB</t>
  </si>
  <si>
    <t>VF1RJA00471027408</t>
  </si>
  <si>
    <t>GQ744LB</t>
  </si>
  <si>
    <t>GQ-744-LB</t>
  </si>
  <si>
    <t>VF1RJA00471027263</t>
  </si>
  <si>
    <t>GR018MB</t>
  </si>
  <si>
    <t>GR-018-MB</t>
  </si>
  <si>
    <t>VF1RJA00771027323</t>
  </si>
  <si>
    <t>GR862RA</t>
  </si>
  <si>
    <t>GR-862-RA</t>
  </si>
  <si>
    <t>VF1RJA00871027301</t>
  </si>
  <si>
    <t>GR713QC</t>
  </si>
  <si>
    <t>35C16</t>
  </si>
  <si>
    <t>27/11/2023  00:00</t>
  </si>
  <si>
    <t>16/02/2026  05:13</t>
  </si>
  <si>
    <t>HD447VY</t>
  </si>
  <si>
    <t>30/05/2025</t>
  </si>
  <si>
    <t>13/03/2026  10:15</t>
  </si>
  <si>
    <t>ZCFCE35BX0D787180</t>
  </si>
  <si>
    <t>GR695TJ</t>
  </si>
  <si>
    <t>24/11/2023  00:00</t>
  </si>
  <si>
    <t>29/05/2026  06:50</t>
  </si>
  <si>
    <t>TRANSGOURMET ALSACE</t>
  </si>
  <si>
    <t>SITE GUEMAR</t>
  </si>
  <si>
    <t>DJ375ZW</t>
  </si>
  <si>
    <t>240 E6</t>
  </si>
  <si>
    <t>23/09/2014  00:00</t>
  </si>
  <si>
    <t>27/05/2026  22:07</t>
  </si>
  <si>
    <t>DK846AJ</t>
  </si>
  <si>
    <t>29/05/2026  05:31</t>
  </si>
  <si>
    <t>ES524JG</t>
  </si>
  <si>
    <t>D13 MED</t>
  </si>
  <si>
    <t>29/11/2017</t>
  </si>
  <si>
    <t>29/05/2026  12:33</t>
  </si>
  <si>
    <t>EY638HK</t>
  </si>
  <si>
    <t>DAILY</t>
  </si>
  <si>
    <t>70C18</t>
  </si>
  <si>
    <t>20/06/2018</t>
  </si>
  <si>
    <t>24/07/2018  00:00</t>
  </si>
  <si>
    <t>29/05/2026  13:46</t>
  </si>
  <si>
    <t>EZ285NC</t>
  </si>
  <si>
    <t>VOLVO TRUCKS</t>
  </si>
  <si>
    <t>FL</t>
  </si>
  <si>
    <t>17/09/2018  00:00</t>
  </si>
  <si>
    <t>27/05/2026  10:47</t>
  </si>
  <si>
    <t>EZ290NC</t>
  </si>
  <si>
    <t>18/09/2018  00:00</t>
  </si>
  <si>
    <t>30/05/2026  12:56</t>
  </si>
  <si>
    <t>EZ292NC</t>
  </si>
  <si>
    <t>27/05/2026  07:03</t>
  </si>
  <si>
    <t>EZ366ZB</t>
  </si>
  <si>
    <t>70C14CNG</t>
  </si>
  <si>
    <t>28/08/2018</t>
  </si>
  <si>
    <t>ZCFC470AX05234936</t>
  </si>
  <si>
    <t>EZ760NG</t>
  </si>
  <si>
    <t>20/09/2018  00:00</t>
  </si>
  <si>
    <t>27/05/2026  13:59</t>
  </si>
  <si>
    <t>FA078ZF</t>
  </si>
  <si>
    <t>29/05/2026  14:53</t>
  </si>
  <si>
    <t>FA096YF</t>
  </si>
  <si>
    <t>29/05/2026  13:19</t>
  </si>
  <si>
    <t>FA187HQ</t>
  </si>
  <si>
    <t>13/09/2018</t>
  </si>
  <si>
    <t>24/09/2018  00:00</t>
  </si>
  <si>
    <t>28/05/2026  13:21</t>
  </si>
  <si>
    <t>FA960MT</t>
  </si>
  <si>
    <t>21/09/2018</t>
  </si>
  <si>
    <t>25/09/2018  00:00</t>
  </si>
  <si>
    <t>26/09/2025  09:41</t>
  </si>
  <si>
    <t>FB051BN</t>
  </si>
  <si>
    <t>15/10/2018</t>
  </si>
  <si>
    <t>17/10/2018  00:00</t>
  </si>
  <si>
    <t>29/05/2026  12:18</t>
  </si>
  <si>
    <t>FB987GN</t>
  </si>
  <si>
    <t>24/10/2018</t>
  </si>
  <si>
    <t>26/10/2018  00:00</t>
  </si>
  <si>
    <t>29/05/2026  15:06</t>
  </si>
  <si>
    <t>FR057PW</t>
  </si>
  <si>
    <t>23/07/2020</t>
  </si>
  <si>
    <t>28/07/2020  14:10</t>
  </si>
  <si>
    <t>29/05/2026  05:56</t>
  </si>
  <si>
    <t>FR139AY</t>
  </si>
  <si>
    <t>30/06/2020</t>
  </si>
  <si>
    <t>FR160PW</t>
  </si>
  <si>
    <t>29/05/2026  12:49</t>
  </si>
  <si>
    <t>FR573VV</t>
  </si>
  <si>
    <t>31/07/2020</t>
  </si>
  <si>
    <t>18/05/2026  12:01</t>
  </si>
  <si>
    <t>FR669QM</t>
  </si>
  <si>
    <t>24/07/2020</t>
  </si>
  <si>
    <t>FR669VV</t>
  </si>
  <si>
    <t>FT084CD</t>
  </si>
  <si>
    <t>30/09/2020</t>
  </si>
  <si>
    <t>29/05/2026  19:02</t>
  </si>
  <si>
    <t>FT382KJ</t>
  </si>
  <si>
    <t>15/10/2020</t>
  </si>
  <si>
    <t>21/10/2020  00:00</t>
  </si>
  <si>
    <t>30/05/2026  04:40</t>
  </si>
  <si>
    <t>FT921JZ</t>
  </si>
  <si>
    <t>14/10/2020</t>
  </si>
  <si>
    <t>21/10/2020  10:00</t>
  </si>
  <si>
    <t>29/05/2026  13:33</t>
  </si>
  <si>
    <t>FT998CC</t>
  </si>
  <si>
    <t>29/05/2026  13:53</t>
  </si>
  <si>
    <t>GP212MS</t>
  </si>
  <si>
    <t>P4 X 2 240 E6 B 100 FLEXIBLE</t>
  </si>
  <si>
    <t>14/06/2023</t>
  </si>
  <si>
    <t>26/06/2023  15:40</t>
  </si>
  <si>
    <t>29/05/2026  14:26</t>
  </si>
  <si>
    <t>GP344MS</t>
  </si>
  <si>
    <t>16/06/2023  14:30</t>
  </si>
  <si>
    <t>30/05/2026  12:09</t>
  </si>
  <si>
    <t>GP445MS</t>
  </si>
  <si>
    <t>28/05/2025  00:00</t>
  </si>
  <si>
    <t>GX561VD</t>
  </si>
  <si>
    <t>25/06/2024</t>
  </si>
  <si>
    <t>29/05/2026  22:45</t>
  </si>
  <si>
    <t>GX894LA</t>
  </si>
  <si>
    <t>26/06/2024  15:30</t>
  </si>
  <si>
    <t>28/05/2026  12:54</t>
  </si>
  <si>
    <t>GX909LA</t>
  </si>
  <si>
    <t>25/06/2024  11:30</t>
  </si>
  <si>
    <t>29/05/2026  13:57</t>
  </si>
  <si>
    <t>GX944LA</t>
  </si>
  <si>
    <t>27/06/2024  08:00</t>
  </si>
  <si>
    <t>27/05/2026  13:12</t>
  </si>
  <si>
    <t>GY019KH</t>
  </si>
  <si>
    <t>240 E6 B100 FLEXIBLE</t>
  </si>
  <si>
    <t>24/07/2024</t>
  </si>
  <si>
    <t>23/10/2024  10:30</t>
  </si>
  <si>
    <t>29/05/2026  12:37</t>
  </si>
  <si>
    <t>GY187TX</t>
  </si>
  <si>
    <t>320 E6 4X2 DTI 8 B 100 FLEXIBLE</t>
  </si>
  <si>
    <t>21/08/2024</t>
  </si>
  <si>
    <t>26/09/2024  11:30</t>
  </si>
  <si>
    <t>29/05/2026  12:41</t>
  </si>
  <si>
    <t>HB019KT</t>
  </si>
  <si>
    <t>17/01/2025</t>
  </si>
  <si>
    <t>29/05/2026  14:05</t>
  </si>
  <si>
    <t>HG259GF</t>
  </si>
  <si>
    <t>72C18</t>
  </si>
  <si>
    <t>27/10/2025</t>
  </si>
  <si>
    <t>29/05/2026  12:28</t>
  </si>
  <si>
    <t>HG818GE</t>
  </si>
  <si>
    <t>28/05/2026  11:51</t>
  </si>
  <si>
    <t>HH042BS</t>
  </si>
  <si>
    <t>70CI8HA8</t>
  </si>
  <si>
    <t>27/05/2026  13:17</t>
  </si>
  <si>
    <t>ZCFCE72C205699769</t>
  </si>
  <si>
    <t>GZ901NF</t>
  </si>
  <si>
    <t>GZ-901-NF</t>
  </si>
  <si>
    <t>CHEREAU</t>
  </si>
  <si>
    <t>SMARTOPEN C</t>
  </si>
  <si>
    <t>VM4CSD3000A135006</t>
  </si>
  <si>
    <t>GX928LA</t>
  </si>
  <si>
    <t>T 480</t>
  </si>
  <si>
    <t>T4X2 GRAND COMPTE E6 B100 FLEXIBLE</t>
  </si>
  <si>
    <t>24/07/2024  16:25</t>
  </si>
  <si>
    <t>29/05/2026  19:08</t>
  </si>
  <si>
    <t>EQ787XW</t>
  </si>
  <si>
    <t>EQ-787-XW</t>
  </si>
  <si>
    <t>29/09/2017</t>
  </si>
  <si>
    <t>15/06/2026  14:52</t>
  </si>
  <si>
    <t>VF1RFA00858744433</t>
  </si>
  <si>
    <t>FR131FA</t>
  </si>
  <si>
    <t>FR-131-FA</t>
  </si>
  <si>
    <t>BUSINESS Blue dCi 115 EDC</t>
  </si>
  <si>
    <t>26/08/2020  10:45</t>
  </si>
  <si>
    <t>13/06/2026  13:57</t>
  </si>
  <si>
    <t>VF1RFB00065681286</t>
  </si>
  <si>
    <t>FR512RH</t>
  </si>
  <si>
    <t>FR-512-RH</t>
  </si>
  <si>
    <t>27/07/2020</t>
  </si>
  <si>
    <t>VF1RFA00765107486</t>
  </si>
  <si>
    <t>GF426MD</t>
  </si>
  <si>
    <t>GF-426-MD</t>
  </si>
  <si>
    <t>29/03/2022</t>
  </si>
  <si>
    <t>14/04/2022  00:00</t>
  </si>
  <si>
    <t>VR3F3DGZTMY551680</t>
  </si>
  <si>
    <t>GK050HL</t>
  </si>
  <si>
    <t>GK-050-HL</t>
  </si>
  <si>
    <t>16/02/2023  14:30</t>
  </si>
  <si>
    <t>VF3M4EDGZUNS146461</t>
  </si>
  <si>
    <t>GK054HL</t>
  </si>
  <si>
    <t>GK-054-HL</t>
  </si>
  <si>
    <t>16/02/2023  15:00</t>
  </si>
  <si>
    <t>VR3F3DGZTNY623167</t>
  </si>
  <si>
    <t>GK059HL</t>
  </si>
  <si>
    <t>GK-059-HL</t>
  </si>
  <si>
    <t>16/02/2023  15:30</t>
  </si>
  <si>
    <t>14/06/2026  13:01</t>
  </si>
  <si>
    <t>VR3USHNKKNJ744975</t>
  </si>
  <si>
    <t>GK423LB</t>
  </si>
  <si>
    <t>GK-423-LB</t>
  </si>
  <si>
    <t>30/11/2022  12:30</t>
  </si>
  <si>
    <t>23/06/2026  16:30</t>
  </si>
  <si>
    <t>VF1RFB00670035037</t>
  </si>
  <si>
    <t>GP420PB</t>
  </si>
  <si>
    <t>GP-420-PB</t>
  </si>
  <si>
    <t>16/06/2023</t>
  </si>
  <si>
    <t>24/08/2023  12:00</t>
  </si>
  <si>
    <t>14/06/2026  00:03</t>
  </si>
  <si>
    <t>VR3USHHKKPJ682935</t>
  </si>
  <si>
    <t>GP798KK</t>
  </si>
  <si>
    <t>GP-798-KK</t>
  </si>
  <si>
    <t>23/06/2023  00:00</t>
  </si>
  <si>
    <t>VF1RFB00X71330040</t>
  </si>
  <si>
    <t>GQ493KH</t>
  </si>
  <si>
    <t>GQ-493-KH</t>
  </si>
  <si>
    <t>26/07/2023</t>
  </si>
  <si>
    <t>15/06/2026  11:21</t>
  </si>
  <si>
    <t>VF1RJA00271030839</t>
  </si>
  <si>
    <t>GQ715MY</t>
  </si>
  <si>
    <t>GQ-715-MY</t>
  </si>
  <si>
    <t>VF3FRHNSTPY603369</t>
  </si>
  <si>
    <t>GR136AC</t>
  </si>
  <si>
    <t>GR-136-AC</t>
  </si>
  <si>
    <t>15/06/2026  13:20</t>
  </si>
  <si>
    <t>VF1RJA00671030620</t>
  </si>
  <si>
    <t>GR180AC</t>
  </si>
  <si>
    <t>GR-180-AC</t>
  </si>
  <si>
    <t>13/06/2026  15:42</t>
  </si>
  <si>
    <t>VF1RJA00771030559</t>
  </si>
  <si>
    <t>GR220AC</t>
  </si>
  <si>
    <t>GR-220-AC</t>
  </si>
  <si>
    <t>13/06/2026  15:55</t>
  </si>
  <si>
    <t>VF1RJA00271030579</t>
  </si>
  <si>
    <t>GR252AC</t>
  </si>
  <si>
    <t>GR-252-AC</t>
  </si>
  <si>
    <t>VF1RJA00171030587</t>
  </si>
  <si>
    <t>GR287AC</t>
  </si>
  <si>
    <t>GR-287-AC</t>
  </si>
  <si>
    <t>15/06/2026  14:00</t>
  </si>
  <si>
    <t>VF1RJA00671030603</t>
  </si>
  <si>
    <t>GR310AC</t>
  </si>
  <si>
    <t>GR-310-AC</t>
  </si>
  <si>
    <t>VF1RJA00171030489</t>
  </si>
  <si>
    <t>GR346AC</t>
  </si>
  <si>
    <t>GR-346-AC</t>
  </si>
  <si>
    <t>29/05/2026  11:46</t>
  </si>
  <si>
    <t>VF1RJA00871030621</t>
  </si>
  <si>
    <t>GR369AC</t>
  </si>
  <si>
    <t>GR-369-AC</t>
  </si>
  <si>
    <t>15/06/2026  11:35</t>
  </si>
  <si>
    <t>VF1RRJA00071030497</t>
  </si>
  <si>
    <t>GR495AC</t>
  </si>
  <si>
    <t>GR-495-AC</t>
  </si>
  <si>
    <t>15/06/2026  08:41</t>
  </si>
  <si>
    <t>VF1RJB00X71129091</t>
  </si>
  <si>
    <t>GR522AC</t>
  </si>
  <si>
    <t>GR-522-AC</t>
  </si>
  <si>
    <t>17/10/2023  00:00</t>
  </si>
  <si>
    <t>30/05/2026  16:25</t>
  </si>
  <si>
    <t>VF1RJB00671128925</t>
  </si>
  <si>
    <t>GR542AC</t>
  </si>
  <si>
    <t>GR-542-AC</t>
  </si>
  <si>
    <t>VF1RJB00471128924</t>
  </si>
  <si>
    <t>GW380BZ</t>
  </si>
  <si>
    <t>GW-380-BZ</t>
  </si>
  <si>
    <t>29/03/2024</t>
  </si>
  <si>
    <t>22/04/2024  09:30</t>
  </si>
  <si>
    <t>VR3F4DGXTPY681826</t>
  </si>
  <si>
    <t>FN334HY</t>
  </si>
  <si>
    <t>FN-334-HY</t>
  </si>
  <si>
    <t>27/08/2020  00:00</t>
  </si>
  <si>
    <t>VF1RJA00864118419</t>
  </si>
  <si>
    <t>FN347HX</t>
  </si>
  <si>
    <t>FN-347-HX</t>
  </si>
  <si>
    <t>27/05/2026  08:00</t>
  </si>
  <si>
    <t>VF1RJA00864118422</t>
  </si>
  <si>
    <t>FN790HX</t>
  </si>
  <si>
    <t>FN-790-HX</t>
  </si>
  <si>
    <t>27/05/2026  09:10</t>
  </si>
  <si>
    <t>VF1RJA00X64118406</t>
  </si>
  <si>
    <t>FR952EZ</t>
  </si>
  <si>
    <t>FR-952-EZ</t>
  </si>
  <si>
    <t>22/05/2026  23:38</t>
  </si>
  <si>
    <t>VF1RJA00865132427</t>
  </si>
  <si>
    <t>GR387AC</t>
  </si>
  <si>
    <t>GR-387-AC</t>
  </si>
  <si>
    <t>VF1RJA00971027260</t>
  </si>
  <si>
    <t>GR434AC</t>
  </si>
  <si>
    <t>GR-434-AC</t>
  </si>
  <si>
    <t>13/06/2026  15:40</t>
  </si>
  <si>
    <t>VF1RJA005571027120</t>
  </si>
  <si>
    <t>GR465AC</t>
  </si>
  <si>
    <t>GR-465-AC</t>
  </si>
  <si>
    <t>VF1RJA00171027396</t>
  </si>
  <si>
    <t>GH927XX</t>
  </si>
  <si>
    <t>MASTER</t>
  </si>
  <si>
    <t>18/08/2022  08:05</t>
  </si>
  <si>
    <t>18/05/2026  08:49</t>
  </si>
  <si>
    <t>VF6VF000468950479</t>
  </si>
  <si>
    <t>TRANSGOURMET AQUITAINE</t>
  </si>
  <si>
    <t>PF MOUGUERE</t>
  </si>
  <si>
    <t>DX166GY</t>
  </si>
  <si>
    <t>FE</t>
  </si>
  <si>
    <t>280 E6</t>
  </si>
  <si>
    <t>13/11/2015</t>
  </si>
  <si>
    <t>19/11/2015  00:00</t>
  </si>
  <si>
    <t>ED345VM</t>
  </si>
  <si>
    <t>GK358XV</t>
  </si>
  <si>
    <t>21/12/2022  15:00</t>
  </si>
  <si>
    <t>29/05/2026  00:00</t>
  </si>
  <si>
    <t>GK524XV</t>
  </si>
  <si>
    <t>GK620XV</t>
  </si>
  <si>
    <t>GW062RC</t>
  </si>
  <si>
    <t>29/04/2024</t>
  </si>
  <si>
    <t>24/05/2024  08:00</t>
  </si>
  <si>
    <t>GW332RK</t>
  </si>
  <si>
    <t>GW877RK</t>
  </si>
  <si>
    <t>GX092GQ</t>
  </si>
  <si>
    <t>31/05/2024</t>
  </si>
  <si>
    <t>GX564NG</t>
  </si>
  <si>
    <t>13/06/2024</t>
  </si>
  <si>
    <t>28/06/2024  08:20</t>
  </si>
  <si>
    <t>GY417BA</t>
  </si>
  <si>
    <t>31/07/2024  14:15</t>
  </si>
  <si>
    <t>PF ROCHEFORT</t>
  </si>
  <si>
    <t>DT136PG</t>
  </si>
  <si>
    <t>27/07/2015</t>
  </si>
  <si>
    <t>DW469BE</t>
  </si>
  <si>
    <t>28/09/2015</t>
  </si>
  <si>
    <t>LEFEBVRE GRANDMAISON CHRISTOPHE</t>
  </si>
  <si>
    <t>EQ848ZY</t>
  </si>
  <si>
    <t>17/10/2017  00:00</t>
  </si>
  <si>
    <t>ER190BG</t>
  </si>
  <si>
    <t>ES623GV</t>
  </si>
  <si>
    <t>GW073LX</t>
  </si>
  <si>
    <t>19/04/2024</t>
  </si>
  <si>
    <t>24/01/2025  10:22</t>
  </si>
  <si>
    <t>GW196VB</t>
  </si>
  <si>
    <t>17/05/2024  00:00</t>
  </si>
  <si>
    <t>GX092MK</t>
  </si>
  <si>
    <t>13/06/2024  08:00</t>
  </si>
  <si>
    <t>GY135PX</t>
  </si>
  <si>
    <t>GY180PY</t>
  </si>
  <si>
    <t>GY812PX</t>
  </si>
  <si>
    <t>25/04/2026  04:57</t>
  </si>
  <si>
    <t>GZ190AW</t>
  </si>
  <si>
    <t>20/09/2024  00:00</t>
  </si>
  <si>
    <t>HK651SW</t>
  </si>
  <si>
    <t>13/05/2026</t>
  </si>
  <si>
    <t>26/05/2026  09:21</t>
  </si>
  <si>
    <t>VF620J86XTB015940</t>
  </si>
  <si>
    <t>PF VILLENEUVE</t>
  </si>
  <si>
    <t>DT858QB</t>
  </si>
  <si>
    <t>28/07/2015</t>
  </si>
  <si>
    <t>DV372RA</t>
  </si>
  <si>
    <t>24/09/2015  00:00</t>
  </si>
  <si>
    <t>DW312TE</t>
  </si>
  <si>
    <t>22/10/2015</t>
  </si>
  <si>
    <t>EE534GS</t>
  </si>
  <si>
    <t>29/07/2016</t>
  </si>
  <si>
    <t>31/08/2016  00:00</t>
  </si>
  <si>
    <t>ER320TQ</t>
  </si>
  <si>
    <t>20/11/2017  00:00</t>
  </si>
  <si>
    <t>ER808ES</t>
  </si>
  <si>
    <t>30/10/2017  00:00</t>
  </si>
  <si>
    <t>GZ491YK</t>
  </si>
  <si>
    <t>29/10/2024</t>
  </si>
  <si>
    <t>GZ916KP</t>
  </si>
  <si>
    <t>27/09/2024</t>
  </si>
  <si>
    <t>15/10/2024  14:30</t>
  </si>
  <si>
    <t>HA717WL</t>
  </si>
  <si>
    <t>16/12/2024</t>
  </si>
  <si>
    <t>HA904PP</t>
  </si>
  <si>
    <t>SITE SAINT LOUBES</t>
  </si>
  <si>
    <t>DS891ME</t>
  </si>
  <si>
    <t>18/06/2015</t>
  </si>
  <si>
    <t>25/06/2015  00:00</t>
  </si>
  <si>
    <t>DW125GX</t>
  </si>
  <si>
    <t>16/10/2015  00:00</t>
  </si>
  <si>
    <t>DW676HS</t>
  </si>
  <si>
    <t>250 E6</t>
  </si>
  <si>
    <t>DW985BQ</t>
  </si>
  <si>
    <t>EQ695ZY</t>
  </si>
  <si>
    <t>20/04/2026  07:10</t>
  </si>
  <si>
    <t>ER498GS</t>
  </si>
  <si>
    <t>17/10/2017</t>
  </si>
  <si>
    <t>TAVERNY ANTHONY</t>
  </si>
  <si>
    <t>ES307JV</t>
  </si>
  <si>
    <t>30/11/2017</t>
  </si>
  <si>
    <t>GK048TA</t>
  </si>
  <si>
    <t>320 CNG</t>
  </si>
  <si>
    <t>25/11/2022</t>
  </si>
  <si>
    <t>28/03/2023  14:15</t>
  </si>
  <si>
    <t>GK174SZ</t>
  </si>
  <si>
    <t>15/12/2022  10:49</t>
  </si>
  <si>
    <t>GK208TA</t>
  </si>
  <si>
    <t>15/12/2022  12:00</t>
  </si>
  <si>
    <t>GK407TA</t>
  </si>
  <si>
    <t>15/12/2022  14:50</t>
  </si>
  <si>
    <t>VILLALARD FRANCOIS XAVIER</t>
  </si>
  <si>
    <t>GK511SZ</t>
  </si>
  <si>
    <t>GL338WD</t>
  </si>
  <si>
    <t>70C14G</t>
  </si>
  <si>
    <t>26/01/2023</t>
  </si>
  <si>
    <t>16/03/2023  16:30</t>
  </si>
  <si>
    <t>ZCFCS72A405484630</t>
  </si>
  <si>
    <t>GL505XH</t>
  </si>
  <si>
    <t>30/01/2023</t>
  </si>
  <si>
    <t>14/03/2023  11:45</t>
  </si>
  <si>
    <t>GL726NT</t>
  </si>
  <si>
    <t>16/01/2023  14:30</t>
  </si>
  <si>
    <t>GV676VR</t>
  </si>
  <si>
    <t>320 E6 4X2 DTI 8 B 100 PERMANENT</t>
  </si>
  <si>
    <t>20/03/2024</t>
  </si>
  <si>
    <t>GW284QQ</t>
  </si>
  <si>
    <t>26/04/2024</t>
  </si>
  <si>
    <t>GW540PT</t>
  </si>
  <si>
    <t>25/04/2024</t>
  </si>
  <si>
    <t>13/06/2024  10:00</t>
  </si>
  <si>
    <t>GX249NJ</t>
  </si>
  <si>
    <t>19/06/2024  00:00</t>
  </si>
  <si>
    <t>GX426MK</t>
  </si>
  <si>
    <t>GX432NJ</t>
  </si>
  <si>
    <t>20/06/2024  00:00</t>
  </si>
  <si>
    <t>GX581NJ</t>
  </si>
  <si>
    <t>25/06/2024  15:30</t>
  </si>
  <si>
    <t>GX688JV</t>
  </si>
  <si>
    <t>24/06/2024  10:00</t>
  </si>
  <si>
    <t>GX700MF</t>
  </si>
  <si>
    <t>GX728VE</t>
  </si>
  <si>
    <t>GX864NT</t>
  </si>
  <si>
    <t>14/06/2024</t>
  </si>
  <si>
    <t>GX879NT</t>
  </si>
  <si>
    <t>GY368QN</t>
  </si>
  <si>
    <t>28/08/2024  11:45</t>
  </si>
  <si>
    <t>22/06/2026  00:00</t>
  </si>
  <si>
    <t>GY885QM</t>
  </si>
  <si>
    <t>29/08/2024  09:42</t>
  </si>
  <si>
    <t>DEJOUX YOHANN</t>
  </si>
  <si>
    <t>HA010RS</t>
  </si>
  <si>
    <t>320 E6 DTI 8 B100 PERMANENT</t>
  </si>
  <si>
    <t>PASCAL JEREMY</t>
  </si>
  <si>
    <t>HA137VJ</t>
  </si>
  <si>
    <t>13/12/2024</t>
  </si>
  <si>
    <t>OUANES NACER</t>
  </si>
  <si>
    <t>HA222KZ</t>
  </si>
  <si>
    <t>27/11/2024</t>
  </si>
  <si>
    <t>HA242HV</t>
  </si>
  <si>
    <t>240 E6 B100 PERMANENT</t>
  </si>
  <si>
    <t>21/11/2024</t>
  </si>
  <si>
    <t>28/11/2024  17:00</t>
  </si>
  <si>
    <t>HA362ED</t>
  </si>
  <si>
    <t>13/11/2024</t>
  </si>
  <si>
    <t>20/11/2024  15:30</t>
  </si>
  <si>
    <t>HA458ZM</t>
  </si>
  <si>
    <t>20/12/2024</t>
  </si>
  <si>
    <t>HA582GC</t>
  </si>
  <si>
    <t>18/11/2024</t>
  </si>
  <si>
    <t>HA955VK</t>
  </si>
  <si>
    <t>HF302YJ</t>
  </si>
  <si>
    <t>HG134GE</t>
  </si>
  <si>
    <t>72C14G</t>
  </si>
  <si>
    <t>29/10/2025  08:00</t>
  </si>
  <si>
    <t>HG786GD</t>
  </si>
  <si>
    <t>30/10/2025  15:10</t>
  </si>
  <si>
    <t>HK628QR</t>
  </si>
  <si>
    <t>26/05/2026  16:20</t>
  </si>
  <si>
    <t>HK966QR</t>
  </si>
  <si>
    <t>18/05/2026  15:40</t>
  </si>
  <si>
    <t>FT771QF</t>
  </si>
  <si>
    <t>FT-771-QF</t>
  </si>
  <si>
    <t>23/10/2020</t>
  </si>
  <si>
    <t>30/10/2020  00:00</t>
  </si>
  <si>
    <t>22/10/2020  00:00</t>
  </si>
  <si>
    <t>VM4CSD3000A122352</t>
  </si>
  <si>
    <t>GT289BW</t>
  </si>
  <si>
    <t>GT-289-BW</t>
  </si>
  <si>
    <t>DOUBLE ETAGE</t>
  </si>
  <si>
    <t>18/12/2023</t>
  </si>
  <si>
    <t>21/12/2023  00:00</t>
  </si>
  <si>
    <t>17/12/2023  00:00</t>
  </si>
  <si>
    <t>VM4CSD3000A133240</t>
  </si>
  <si>
    <t>GY463LA</t>
  </si>
  <si>
    <t>GY-463-LA</t>
  </si>
  <si>
    <t>25/07/2024</t>
  </si>
  <si>
    <t>24/07/2024  00:00</t>
  </si>
  <si>
    <t>VM4CSD3000A135077</t>
  </si>
  <si>
    <t>GY751GL</t>
  </si>
  <si>
    <t>GY-751-GL</t>
  </si>
  <si>
    <t>17/07/2024</t>
  </si>
  <si>
    <t>25/07/2024  08:00</t>
  </si>
  <si>
    <t>16/07/2024  00:00</t>
  </si>
  <si>
    <t>CHEREAU SREM SMART OPEN C</t>
  </si>
  <si>
    <t>GZ255WK</t>
  </si>
  <si>
    <t>GZ-255-WK</t>
  </si>
  <si>
    <t>23/10/2024</t>
  </si>
  <si>
    <t>30/10/2024  00:00</t>
  </si>
  <si>
    <t>VM4CSD3000A135078</t>
  </si>
  <si>
    <t>FN705ZH</t>
  </si>
  <si>
    <t>MAN</t>
  </si>
  <si>
    <t>TGS</t>
  </si>
  <si>
    <t>TGS 18.430</t>
  </si>
  <si>
    <t>25/02/2020</t>
  </si>
  <si>
    <t>FN709ZH</t>
  </si>
  <si>
    <t>FN713ZH</t>
  </si>
  <si>
    <t>GS284WL</t>
  </si>
  <si>
    <t>TGS 18.440</t>
  </si>
  <si>
    <t>GV024VR</t>
  </si>
  <si>
    <t>CV B7 B 100 PERMANANT</t>
  </si>
  <si>
    <t>23/04/2024  00:00</t>
  </si>
  <si>
    <t>TRANSGOURMET AQUITAINE erreur siret</t>
  </si>
  <si>
    <t>EL456FX</t>
  </si>
  <si>
    <t>EL-456-FX</t>
  </si>
  <si>
    <t>Business Energy Dci 110 CV EDC</t>
  </si>
  <si>
    <t>30/03/2017</t>
  </si>
  <si>
    <t>28/04/2026  16:36</t>
  </si>
  <si>
    <t>VF1RFB00257718857</t>
  </si>
  <si>
    <t>FD729KZ</t>
  </si>
  <si>
    <t>FD-729-KZ</t>
  </si>
  <si>
    <t>29/01/2019</t>
  </si>
  <si>
    <t>20/02/2019  00:00</t>
  </si>
  <si>
    <t>VF1RFB00162521032</t>
  </si>
  <si>
    <t>FJ260RQ</t>
  </si>
  <si>
    <t>FJ-260-RQ</t>
  </si>
  <si>
    <t>20/09/2019  00:00</t>
  </si>
  <si>
    <t>VF1RFB00363486794</t>
  </si>
  <si>
    <t>FJ280RQ</t>
  </si>
  <si>
    <t>FJ-280-RQ</t>
  </si>
  <si>
    <t>VF1RFB00262519886</t>
  </si>
  <si>
    <t>FK703AR</t>
  </si>
  <si>
    <t>FK-703-AR</t>
  </si>
  <si>
    <t>18/10/2019  00:00</t>
  </si>
  <si>
    <t>VF1RFB00663885070</t>
  </si>
  <si>
    <t>GG334NA</t>
  </si>
  <si>
    <t>GG-334-NA</t>
  </si>
  <si>
    <t>BUSINESS Blue dCi 115 21B</t>
  </si>
  <si>
    <t>24/05/2022</t>
  </si>
  <si>
    <t>VF1RFB00X69173013</t>
  </si>
  <si>
    <t>GJ836AX</t>
  </si>
  <si>
    <t>GJ-836-AX</t>
  </si>
  <si>
    <t>DACIA</t>
  </si>
  <si>
    <t>JOGGER</t>
  </si>
  <si>
    <t>Confort TCE 110 - 7 places</t>
  </si>
  <si>
    <t>22/08/2022</t>
  </si>
  <si>
    <t>28/10/2022  00:00</t>
  </si>
  <si>
    <t>20/11/2025  00:00</t>
  </si>
  <si>
    <t>UU1DJF00769740214</t>
  </si>
  <si>
    <t>GK718PA</t>
  </si>
  <si>
    <t>GK-718-PA</t>
  </si>
  <si>
    <t>24/11/2022  11:00</t>
  </si>
  <si>
    <t>VF1RFB00170034555</t>
  </si>
  <si>
    <t>GM864LE</t>
  </si>
  <si>
    <t>GM-864-LE</t>
  </si>
  <si>
    <t>28/02/2023</t>
  </si>
  <si>
    <t>27/04/2023  15:30</t>
  </si>
  <si>
    <t>VF3M4DGZUPS022771</t>
  </si>
  <si>
    <t>GP038JN</t>
  </si>
  <si>
    <t>GP-038-JN</t>
  </si>
  <si>
    <t>26/06/2023  10:25</t>
  </si>
  <si>
    <t>30/12/2025  11:18</t>
  </si>
  <si>
    <t>VF1RFB00271364537</t>
  </si>
  <si>
    <t>GP218GV</t>
  </si>
  <si>
    <t>GP-218-GV</t>
  </si>
  <si>
    <t>VF1RFB00771364548</t>
  </si>
  <si>
    <t>GP333GV</t>
  </si>
  <si>
    <t>GP-333-GV</t>
  </si>
  <si>
    <t>VF1RFB00771364551</t>
  </si>
  <si>
    <t>GP833JM</t>
  </si>
  <si>
    <t>GP-833-JM</t>
  </si>
  <si>
    <t>VF1RFB00471364541</t>
  </si>
  <si>
    <t>GP904JM</t>
  </si>
  <si>
    <t>GP-904-JM</t>
  </si>
  <si>
    <t>27/06/2023  10:30</t>
  </si>
  <si>
    <t>VF1RFB00671364542</t>
  </si>
  <si>
    <t>GP959JM</t>
  </si>
  <si>
    <t>GP-959-JM</t>
  </si>
  <si>
    <t>VF1RFB00071364536</t>
  </si>
  <si>
    <t>GP997JM</t>
  </si>
  <si>
    <t>GP-997-JM</t>
  </si>
  <si>
    <t>VF1RFB00571364547</t>
  </si>
  <si>
    <t>GQ625AD</t>
  </si>
  <si>
    <t>GQ-625-AD</t>
  </si>
  <si>
    <t>VF1RFB00571364550</t>
  </si>
  <si>
    <t>GQ656YS</t>
  </si>
  <si>
    <t>GQ-656-YS</t>
  </si>
  <si>
    <t>30/08/2023</t>
  </si>
  <si>
    <t>VF1RJA00971030532</t>
  </si>
  <si>
    <t>GQ688YS</t>
  </si>
  <si>
    <t>GQ-688-YS</t>
  </si>
  <si>
    <t>VF1RJA00871030487</t>
  </si>
  <si>
    <t>GQ724YS</t>
  </si>
  <si>
    <t>GQ-724-YS</t>
  </si>
  <si>
    <t>VF1RJA00571030558</t>
  </si>
  <si>
    <t>GQ757YS</t>
  </si>
  <si>
    <t>GQ-757-YS</t>
  </si>
  <si>
    <t>VF1RJA00071030631</t>
  </si>
  <si>
    <t>GQ778YS</t>
  </si>
  <si>
    <t>GQ-778-YS</t>
  </si>
  <si>
    <t>VF1RJA00971030546</t>
  </si>
  <si>
    <t>GQ805YS</t>
  </si>
  <si>
    <t>GQ-805-YS</t>
  </si>
  <si>
    <t>VF1RJA00X71030474</t>
  </si>
  <si>
    <t>GQ829YS</t>
  </si>
  <si>
    <t>GQ-829-YS</t>
  </si>
  <si>
    <t>VF1RJA00071030564</t>
  </si>
  <si>
    <t>GQ857MY</t>
  </si>
  <si>
    <t>GQ-857-MY</t>
  </si>
  <si>
    <t>ALLURE pack pur tech 130 S1S BVM6</t>
  </si>
  <si>
    <t>VF3MRHNSMPS104933</t>
  </si>
  <si>
    <t>GQ888YS</t>
  </si>
  <si>
    <t>GQ-888-YS</t>
  </si>
  <si>
    <t>VF1RJA00171030542</t>
  </si>
  <si>
    <t>GQ907YS</t>
  </si>
  <si>
    <t>GQ-907-YS</t>
  </si>
  <si>
    <t>VF1RJA008710300456</t>
  </si>
  <si>
    <t>GQ928YS</t>
  </si>
  <si>
    <t>GQ-928-YS</t>
  </si>
  <si>
    <t>VF1RJA00971030594</t>
  </si>
  <si>
    <t>GQ957YS</t>
  </si>
  <si>
    <t>GQ-957-YS</t>
  </si>
  <si>
    <t>VF1RJA00071031150</t>
  </si>
  <si>
    <t>GQ977YS</t>
  </si>
  <si>
    <t>GQ-977-YS</t>
  </si>
  <si>
    <t>VF1RJA00071030807</t>
  </si>
  <si>
    <t>GR318TE</t>
  </si>
  <si>
    <t>GR-318-TE</t>
  </si>
  <si>
    <t>20/10/2023  00:00</t>
  </si>
  <si>
    <t>VF1RJA00671030553</t>
  </si>
  <si>
    <t>GR369TE</t>
  </si>
  <si>
    <t>GR-369-TE</t>
  </si>
  <si>
    <t>VF1RJA00871030523</t>
  </si>
  <si>
    <t>GR369YP</t>
  </si>
  <si>
    <t>GR-369-YP</t>
  </si>
  <si>
    <t>21/10/2023</t>
  </si>
  <si>
    <t>27/11/2023  12:45</t>
  </si>
  <si>
    <t>VR3FDGLTPY631363</t>
  </si>
  <si>
    <t>GR897PH</t>
  </si>
  <si>
    <t>GR-897-PH</t>
  </si>
  <si>
    <t>30/09/2023</t>
  </si>
  <si>
    <t>VR7BAHNSBPE067183</t>
  </si>
  <si>
    <t>GW060NK</t>
  </si>
  <si>
    <t>GW-060-NK</t>
  </si>
  <si>
    <t>24/05/2024  15:30</t>
  </si>
  <si>
    <t>VF1RFB00472702000</t>
  </si>
  <si>
    <t>GW094NK</t>
  </si>
  <si>
    <t>GW-094-NK</t>
  </si>
  <si>
    <t>VF1RFB00072702026</t>
  </si>
  <si>
    <t>GW981NJ</t>
  </si>
  <si>
    <t>GW-981-NJ</t>
  </si>
  <si>
    <t>VF1RFB00172702021</t>
  </si>
  <si>
    <t>GW998NJ</t>
  </si>
  <si>
    <t>GW-998-NJ</t>
  </si>
  <si>
    <t>VF1RFB00972701991</t>
  </si>
  <si>
    <t>GX913LD</t>
  </si>
  <si>
    <t>GX-913-LD</t>
  </si>
  <si>
    <t>EVOLUTION TCE 90</t>
  </si>
  <si>
    <t>VF1RJA00972991240</t>
  </si>
  <si>
    <t>GX996LD</t>
  </si>
  <si>
    <t>GX-996-LD</t>
  </si>
  <si>
    <t>VF1RJA00472991243</t>
  </si>
  <si>
    <t>EY879WN</t>
  </si>
  <si>
    <t>EY-879-WN</t>
  </si>
  <si>
    <t>21/09/2018  00:00</t>
  </si>
  <si>
    <t>27/03/2026  09:46</t>
  </si>
  <si>
    <t>VF1R9800961212764</t>
  </si>
  <si>
    <t>EK788HG</t>
  </si>
  <si>
    <t>EK-788-HG</t>
  </si>
  <si>
    <t>24/02/2017</t>
  </si>
  <si>
    <t>29/03/2017  00:00</t>
  </si>
  <si>
    <t>21/08/2025  15:00</t>
  </si>
  <si>
    <t>VF15R0J0A57245085</t>
  </si>
  <si>
    <t>EK492HG</t>
  </si>
  <si>
    <t>EK-492-HG</t>
  </si>
  <si>
    <t>22/03/2017  00:00</t>
  </si>
  <si>
    <t>VF15R0J0A57245084</t>
  </si>
  <si>
    <t>EX832RS</t>
  </si>
  <si>
    <t>EX-832-RS</t>
  </si>
  <si>
    <t>29/05/2018</t>
  </si>
  <si>
    <t>VF15R0J0A60068198</t>
  </si>
  <si>
    <t>EY641WN</t>
  </si>
  <si>
    <t>EY-641-WN</t>
  </si>
  <si>
    <t>18/10/2018  00:00</t>
  </si>
  <si>
    <t>VF1R9800261154500</t>
  </si>
  <si>
    <t>FQ501SV</t>
  </si>
  <si>
    <t>FQ-501-SV</t>
  </si>
  <si>
    <t>22/06/2020</t>
  </si>
  <si>
    <t>VF1RJA00765099825</t>
  </si>
  <si>
    <t>GJ562AL</t>
  </si>
  <si>
    <t>GJ-562-AL</t>
  </si>
  <si>
    <t>CLIO HYBRID</t>
  </si>
  <si>
    <t>Clio ETECH 140 Société Business 21N réversible</t>
  </si>
  <si>
    <t>19/08/2022</t>
  </si>
  <si>
    <t>16/09/2022  11:30</t>
  </si>
  <si>
    <t>VF1RJA00X69639418</t>
  </si>
  <si>
    <t>GJ567AL</t>
  </si>
  <si>
    <t>GJ-567-AL</t>
  </si>
  <si>
    <t>VF1RJA00169639419</t>
  </si>
  <si>
    <t>GQ033YT</t>
  </si>
  <si>
    <t>GQ-033-YT</t>
  </si>
  <si>
    <t>VF1RJA00571027353</t>
  </si>
  <si>
    <t>GQ159YT</t>
  </si>
  <si>
    <t>GQ-159-YT</t>
  </si>
  <si>
    <t>VF1RJA00171027320</t>
  </si>
  <si>
    <t>GQ170YT</t>
  </si>
  <si>
    <t>GQ-170-YT</t>
  </si>
  <si>
    <t>VF1RJA00871027394</t>
  </si>
  <si>
    <t>GQ184YT</t>
  </si>
  <si>
    <t>GQ-184-YT</t>
  </si>
  <si>
    <t>VF1RJA00371027383</t>
  </si>
  <si>
    <t>GQ200YT</t>
  </si>
  <si>
    <t>GQ-200-YT</t>
  </si>
  <si>
    <t>21/09/2023  10:00</t>
  </si>
  <si>
    <t>VF1RJA00371027416</t>
  </si>
  <si>
    <t>GQ301YT</t>
  </si>
  <si>
    <t>GQ-301-YT</t>
  </si>
  <si>
    <t>VF1RJA00271027388</t>
  </si>
  <si>
    <t>GQ343YT</t>
  </si>
  <si>
    <t>GQ-343-YT</t>
  </si>
  <si>
    <t>VF1RJA00271027343</t>
  </si>
  <si>
    <t>GQ375YT</t>
  </si>
  <si>
    <t>GQ-375-YT</t>
  </si>
  <si>
    <t>VF1RJA00271027505</t>
  </si>
  <si>
    <t>GQ407YT</t>
  </si>
  <si>
    <t>GQ-407-YT</t>
  </si>
  <si>
    <t>VF1RJA00871027492</t>
  </si>
  <si>
    <t>GR147TE</t>
  </si>
  <si>
    <t>GR-147-TE</t>
  </si>
  <si>
    <t>VF1RJA00771027497</t>
  </si>
  <si>
    <t>HA992EK</t>
  </si>
  <si>
    <t>26/11/2024  00:00</t>
  </si>
  <si>
    <t>HE317YH</t>
  </si>
  <si>
    <t>30/07/2025</t>
  </si>
  <si>
    <t>ZCFCE35A30D787139</t>
  </si>
  <si>
    <t>HA415KF</t>
  </si>
  <si>
    <t>26/11/2024</t>
  </si>
  <si>
    <t>31/12/2024  00:00</t>
  </si>
  <si>
    <t>22/04/2026  06:30</t>
  </si>
  <si>
    <t>HA647FL</t>
  </si>
  <si>
    <t>15/11/2024</t>
  </si>
  <si>
    <t>EV009MK</t>
  </si>
  <si>
    <t>EV-009-MK</t>
  </si>
  <si>
    <t>Location courte durée</t>
  </si>
  <si>
    <t>ZCFCD35A60D604786</t>
  </si>
  <si>
    <t>GA216TF</t>
  </si>
  <si>
    <t>16/07/2021</t>
  </si>
  <si>
    <t>GG319DP</t>
  </si>
  <si>
    <t>GJ990DN</t>
  </si>
  <si>
    <t>30/08/2022</t>
  </si>
  <si>
    <t>31/03/2025  00:00</t>
  </si>
  <si>
    <t>GZ395LQ</t>
  </si>
  <si>
    <t>HJ575NW</t>
  </si>
  <si>
    <t>31/03/2026  00:00</t>
  </si>
  <si>
    <t>TRANSGOURMET BOURGOGNE</t>
  </si>
  <si>
    <t>SITE BEAUNE</t>
  </si>
  <si>
    <t>EF717TL</t>
  </si>
  <si>
    <t>FM</t>
  </si>
  <si>
    <t>330 E6 PM</t>
  </si>
  <si>
    <t>EF839XN</t>
  </si>
  <si>
    <t>13/10/2016  00:00</t>
  </si>
  <si>
    <t>EF900EB</t>
  </si>
  <si>
    <t>13/09/2016</t>
  </si>
  <si>
    <t>29/09/2016  00:00</t>
  </si>
  <si>
    <t>EP959HK</t>
  </si>
  <si>
    <t>280 E6 Sous Châssis</t>
  </si>
  <si>
    <t>20/07/2017</t>
  </si>
  <si>
    <t>EQ079FM</t>
  </si>
  <si>
    <t>EQ144FM</t>
  </si>
  <si>
    <t>13/09/2017  00:00</t>
  </si>
  <si>
    <t>EQ467KN</t>
  </si>
  <si>
    <t>18/09/2017  00:00</t>
  </si>
  <si>
    <t>ER826GA</t>
  </si>
  <si>
    <t>16/10/2017</t>
  </si>
  <si>
    <t>20/10/2017  00:00</t>
  </si>
  <si>
    <t>FS190FH</t>
  </si>
  <si>
    <t>25/08/2020</t>
  </si>
  <si>
    <t>27/08/2020  11:00</t>
  </si>
  <si>
    <t>FS194SE</t>
  </si>
  <si>
    <t>16/09/2020</t>
  </si>
  <si>
    <t>21/09/2020  14:30</t>
  </si>
  <si>
    <t>FS857GL</t>
  </si>
  <si>
    <t>27/08/2020</t>
  </si>
  <si>
    <t>31/08/2020  15:38</t>
  </si>
  <si>
    <t>GW033NK</t>
  </si>
  <si>
    <t>25/04/2024  00:00</t>
  </si>
  <si>
    <t>HF439QG</t>
  </si>
  <si>
    <t>19/09/2025</t>
  </si>
  <si>
    <t>23/09/2025  15:45</t>
  </si>
  <si>
    <t>HF471BZ</t>
  </si>
  <si>
    <t>22/08/2025  15:15</t>
  </si>
  <si>
    <t>HF591BZ</t>
  </si>
  <si>
    <t>14/08/2025  15:15</t>
  </si>
  <si>
    <t>HF648NK</t>
  </si>
  <si>
    <t>15/09/2025</t>
  </si>
  <si>
    <t>19/09/2025  08:00</t>
  </si>
  <si>
    <t>HF890LW</t>
  </si>
  <si>
    <t>15/09/2025  11:20</t>
  </si>
  <si>
    <t>HG701QG</t>
  </si>
  <si>
    <t>14/11/2025</t>
  </si>
  <si>
    <t>20/11/2025  18:00</t>
  </si>
  <si>
    <t>HG757AC</t>
  </si>
  <si>
    <t>13/10/2025  14:30</t>
  </si>
  <si>
    <t>HG811FW</t>
  </si>
  <si>
    <t>24/10/2025</t>
  </si>
  <si>
    <t>HG848TT</t>
  </si>
  <si>
    <t>24/11/2025</t>
  </si>
  <si>
    <t>26/11/2025  00:00</t>
  </si>
  <si>
    <t>HJ053PN</t>
  </si>
  <si>
    <t>19/03/2026  16:00</t>
  </si>
  <si>
    <t>ED037YY</t>
  </si>
  <si>
    <t>ED-037-YY</t>
  </si>
  <si>
    <t>business Energy DCI 90 CV EDC</t>
  </si>
  <si>
    <t>15/07/2016</t>
  </si>
  <si>
    <t>VF12RAJ1D56043295</t>
  </si>
  <si>
    <t>FD376LF</t>
  </si>
  <si>
    <t>FD-376-LF</t>
  </si>
  <si>
    <t>VF1RFB00162508958</t>
  </si>
  <si>
    <t>GF679VY</t>
  </si>
  <si>
    <t>GF-679-VY</t>
  </si>
  <si>
    <t>ALLURE HDI 130 EAT8</t>
  </si>
  <si>
    <t>15/04/2022</t>
  </si>
  <si>
    <t>VR3UDYHZSNJ559308</t>
  </si>
  <si>
    <t>GK927HJ</t>
  </si>
  <si>
    <t>GK-927-HJ</t>
  </si>
  <si>
    <t>20/12/2022  11:40</t>
  </si>
  <si>
    <t>VR3USHNKKNJ742301</t>
  </si>
  <si>
    <t>GP021GY</t>
  </si>
  <si>
    <t>GP-021-GY</t>
  </si>
  <si>
    <t>13/06/2023  00:00</t>
  </si>
  <si>
    <t>VF1RFB00X71330037</t>
  </si>
  <si>
    <t>GP084GY</t>
  </si>
  <si>
    <t>GP-084-GY</t>
  </si>
  <si>
    <t>VF1RFB00171330038</t>
  </si>
  <si>
    <t>GQ352JC</t>
  </si>
  <si>
    <t>GQ-352-JC</t>
  </si>
  <si>
    <t>18/08/2023  00:00</t>
  </si>
  <si>
    <t>VF1RJA00671030586</t>
  </si>
  <si>
    <t>GQ389JC</t>
  </si>
  <si>
    <t>GQ-389-JC</t>
  </si>
  <si>
    <t>VF1RJA00971030577</t>
  </si>
  <si>
    <t>GQ407JC</t>
  </si>
  <si>
    <t>GQ-407-JC</t>
  </si>
  <si>
    <t>VF1RJA00571030771</t>
  </si>
  <si>
    <t>GQ437JC</t>
  </si>
  <si>
    <t>GQ-437-JC</t>
  </si>
  <si>
    <t>VF1RJA00271030789</t>
  </si>
  <si>
    <t>GQ470JC</t>
  </si>
  <si>
    <t>GQ-470-JC</t>
  </si>
  <si>
    <t>VF1RJA00171030752</t>
  </si>
  <si>
    <t>GQ499WW</t>
  </si>
  <si>
    <t>GQ-499-WW</t>
  </si>
  <si>
    <t>28/08/2023</t>
  </si>
  <si>
    <t>VF1RJA00971030479</t>
  </si>
  <si>
    <t>FD755DR</t>
  </si>
  <si>
    <t>FD-755-DR</t>
  </si>
  <si>
    <t>16/01/2019</t>
  </si>
  <si>
    <t>25/02/2019  00:00</t>
  </si>
  <si>
    <t>VF1R9800562458558</t>
  </si>
  <si>
    <t>FN864HX</t>
  </si>
  <si>
    <t>FN-864-HX</t>
  </si>
  <si>
    <t>27/10/2025  17:22</t>
  </si>
  <si>
    <t>VF1RJA00964965790</t>
  </si>
  <si>
    <t>GK715MP</t>
  </si>
  <si>
    <t>GK-715-MP</t>
  </si>
  <si>
    <t>BUSINESS REVERSIBLES DCI 100-21</t>
  </si>
  <si>
    <t>14/11/2022</t>
  </si>
  <si>
    <t>VF1RJA00X69642805</t>
  </si>
  <si>
    <t>GQ331JC</t>
  </si>
  <si>
    <t>GQ-331-JC</t>
  </si>
  <si>
    <t>VF1RJA00471027358</t>
  </si>
  <si>
    <t>DQ684BW</t>
  </si>
  <si>
    <t>35C13</t>
  </si>
  <si>
    <t>24/03/2015</t>
  </si>
  <si>
    <t>23/03/2015  00:00</t>
  </si>
  <si>
    <t>ZCFC2359905021134</t>
  </si>
  <si>
    <t>HC238GZ</t>
  </si>
  <si>
    <t>19/01/2026  08:00</t>
  </si>
  <si>
    <t>TRANSGOURMET CENTRE EST</t>
  </si>
  <si>
    <t>PF CLERMONT FERRAND</t>
  </si>
  <si>
    <t>GZ658ZP</t>
  </si>
  <si>
    <t>30/10/2024</t>
  </si>
  <si>
    <t>31/10/2024  17:00</t>
  </si>
  <si>
    <t>GZ730SP</t>
  </si>
  <si>
    <t>16/10/2024</t>
  </si>
  <si>
    <t>13/10/2024  10:00</t>
  </si>
  <si>
    <t>20/02/2026  13:20</t>
  </si>
  <si>
    <t>GZ766SP</t>
  </si>
  <si>
    <t>HA874PV</t>
  </si>
  <si>
    <t>HA944QW</t>
  </si>
  <si>
    <t>SITE YZEURE</t>
  </si>
  <si>
    <t>DR208FB</t>
  </si>
  <si>
    <t>30/04/2015</t>
  </si>
  <si>
    <t>VF620J864FB000788</t>
  </si>
  <si>
    <t>DV091CX</t>
  </si>
  <si>
    <t>20/08/2015</t>
  </si>
  <si>
    <t>VF620J868FB001104</t>
  </si>
  <si>
    <t>DW773YG</t>
  </si>
  <si>
    <t>29/10/2015</t>
  </si>
  <si>
    <t>GY968QC</t>
  </si>
  <si>
    <t>GZ115NC</t>
  </si>
  <si>
    <t>HA046MC</t>
  </si>
  <si>
    <t>430 E6 PORTEUR REMORQUANT</t>
  </si>
  <si>
    <t>28/11/2024</t>
  </si>
  <si>
    <t>25/05/2026  13:14</t>
  </si>
  <si>
    <t>HA316EC</t>
  </si>
  <si>
    <t>15/11/2024  17:00</t>
  </si>
  <si>
    <t>HA410LH</t>
  </si>
  <si>
    <t>HA411YC</t>
  </si>
  <si>
    <t>18/12/2024</t>
  </si>
  <si>
    <t>20/12/2024  16:00</t>
  </si>
  <si>
    <t>HA492HC</t>
  </si>
  <si>
    <t>20/11/2024</t>
  </si>
  <si>
    <t>21/11/2024  15:57</t>
  </si>
  <si>
    <t>HA784BZ</t>
  </si>
  <si>
    <t>HA851RZ</t>
  </si>
  <si>
    <t>HF057MH</t>
  </si>
  <si>
    <t>15/09/2025  18:00</t>
  </si>
  <si>
    <t>HJ304PM</t>
  </si>
  <si>
    <t>17/03/2026  16:30</t>
  </si>
  <si>
    <t>HJ733WC</t>
  </si>
  <si>
    <t>24/03/2026</t>
  </si>
  <si>
    <t>30/03/2026  17:00</t>
  </si>
  <si>
    <t>HJ879YC</t>
  </si>
  <si>
    <t>27/03/2026</t>
  </si>
  <si>
    <t>26/03/2026  16:00</t>
  </si>
  <si>
    <t>HK141EC</t>
  </si>
  <si>
    <t>13/04/2026  09:00</t>
  </si>
  <si>
    <t>29/05/2026  15:00</t>
  </si>
  <si>
    <t>HK476LZ</t>
  </si>
  <si>
    <t>28/04/2026</t>
  </si>
  <si>
    <t>VF620J865TB016106</t>
  </si>
  <si>
    <t>HK578DS</t>
  </si>
  <si>
    <t>VF620J86XT016120</t>
  </si>
  <si>
    <t>HK797KD</t>
  </si>
  <si>
    <t>23/04/2026</t>
  </si>
  <si>
    <t>29/04/2026  16:00</t>
  </si>
  <si>
    <t>VF620J869TB16044</t>
  </si>
  <si>
    <t>HK933JN</t>
  </si>
  <si>
    <t>22/04/2026</t>
  </si>
  <si>
    <t>25/05/2026  13:31</t>
  </si>
  <si>
    <t>VF620J867TB016060</t>
  </si>
  <si>
    <t>REM</t>
  </si>
  <si>
    <t>HB648LF</t>
  </si>
  <si>
    <t>HB-648-LF</t>
  </si>
  <si>
    <t>R18T</t>
  </si>
  <si>
    <t>REMORQUE</t>
  </si>
  <si>
    <t>SMART OPEN C</t>
  </si>
  <si>
    <t>20/01/2025</t>
  </si>
  <si>
    <t>19/01/2025  00:00</t>
  </si>
  <si>
    <t>VM4CCD2000A136169</t>
  </si>
  <si>
    <t>FT402VZ</t>
  </si>
  <si>
    <t>FT-402-VZ</t>
  </si>
  <si>
    <t>30/10/2020</t>
  </si>
  <si>
    <t>29/10/2020  00:00</t>
  </si>
  <si>
    <t>VM4NS31000A122460</t>
  </si>
  <si>
    <t>FT487RW</t>
  </si>
  <si>
    <t>FT-487-RW</t>
  </si>
  <si>
    <t>27/10/2020</t>
  </si>
  <si>
    <t>26/10/2020  00:00</t>
  </si>
  <si>
    <t>VM4NS3100A122459</t>
  </si>
  <si>
    <t>GZ468CY</t>
  </si>
  <si>
    <t>GZ-468-CY</t>
  </si>
  <si>
    <t>13/09/2024  08:00</t>
  </si>
  <si>
    <t>VM4CSD3000A134988</t>
  </si>
  <si>
    <t>FQ744SP</t>
  </si>
  <si>
    <t>29/06/2020  09:34</t>
  </si>
  <si>
    <t>HB986WN</t>
  </si>
  <si>
    <t>CV B7 B 100 FLEXIBLE</t>
  </si>
  <si>
    <t>28/02/2025  16:00</t>
  </si>
  <si>
    <t>HK095BP</t>
  </si>
  <si>
    <t>T4X2 13L E6 B 100 FLEXIBLE</t>
  </si>
  <si>
    <t>GF516KL</t>
  </si>
  <si>
    <t>GF-516-KL</t>
  </si>
  <si>
    <t>25/03/2022</t>
  </si>
  <si>
    <t>27/04/2022  13:38</t>
  </si>
  <si>
    <t>VR3UDYHZSNJ559348</t>
  </si>
  <si>
    <t>GL841QG</t>
  </si>
  <si>
    <t>GL-841-QG</t>
  </si>
  <si>
    <t>17/03/2023  11:00</t>
  </si>
  <si>
    <t>VR1J4DGZUNY604552</t>
  </si>
  <si>
    <t>GL950EF</t>
  </si>
  <si>
    <t>GL-950-EF</t>
  </si>
  <si>
    <t>19/12/2022</t>
  </si>
  <si>
    <t>VF1RFB00470035005</t>
  </si>
  <si>
    <t>GL996EF</t>
  </si>
  <si>
    <t>GL-996-EF</t>
  </si>
  <si>
    <t>VF1RFB00670035006</t>
  </si>
  <si>
    <t>GM302LX</t>
  </si>
  <si>
    <t>GM-302-LX</t>
  </si>
  <si>
    <t>17/03/2023  15:58</t>
  </si>
  <si>
    <t>VF1RJB00X69982283</t>
  </si>
  <si>
    <t>GP224NB</t>
  </si>
  <si>
    <t>GP-224-NB</t>
  </si>
  <si>
    <t>14/09/2023  00:00</t>
  </si>
  <si>
    <t>VF1RFB00971330496</t>
  </si>
  <si>
    <t>GQ004YS</t>
  </si>
  <si>
    <t>GQ-004-YS</t>
  </si>
  <si>
    <t>VF1RJA00471031149</t>
  </si>
  <si>
    <t>GQ026YS</t>
  </si>
  <si>
    <t>GQ-026-YS</t>
  </si>
  <si>
    <t>VF1RJA00471031135</t>
  </si>
  <si>
    <t>GQ927YR</t>
  </si>
  <si>
    <t>GQ-927-YR</t>
  </si>
  <si>
    <t>VF1RJA00271031151</t>
  </si>
  <si>
    <t>GQ978YR</t>
  </si>
  <si>
    <t>GQ-978-YR</t>
  </si>
  <si>
    <t>VF1RJA00371031143</t>
  </si>
  <si>
    <t>GR284WZ</t>
  </si>
  <si>
    <t>GR-284-WZ</t>
  </si>
  <si>
    <t>18/10/2023</t>
  </si>
  <si>
    <t>26/10/2023  00:00</t>
  </si>
  <si>
    <t>VF1RJA00271031134</t>
  </si>
  <si>
    <t>GR727TB</t>
  </si>
  <si>
    <t>GR-727-TB</t>
  </si>
  <si>
    <t>VF1RJA00871030747</t>
  </si>
  <si>
    <t>FJ530RQ</t>
  </si>
  <si>
    <t>FJ-530-RQ</t>
  </si>
  <si>
    <t>27/11/2019  00:00</t>
  </si>
  <si>
    <t>VF1R9800962893826</t>
  </si>
  <si>
    <t>GQ867YR</t>
  </si>
  <si>
    <t>GQ-867-YR</t>
  </si>
  <si>
    <t>VF1RJA00971027579</t>
  </si>
  <si>
    <t>GE720PY</t>
  </si>
  <si>
    <t>BPCE LEASE</t>
  </si>
  <si>
    <t>TRANSGOURMET CENTRE OUEST</t>
  </si>
  <si>
    <t>PF LIMOGES</t>
  </si>
  <si>
    <t>FR484VZ</t>
  </si>
  <si>
    <t>GL298EV</t>
  </si>
  <si>
    <t>20/12/2022</t>
  </si>
  <si>
    <t>23/12/2022  00:00</t>
  </si>
  <si>
    <t>GM417FV</t>
  </si>
  <si>
    <t>21/02/2023</t>
  </si>
  <si>
    <t>27/02/2023  10:00</t>
  </si>
  <si>
    <t>HA391GB</t>
  </si>
  <si>
    <t>28/02/2025  10:00</t>
  </si>
  <si>
    <t>PF ORLÉANS</t>
  </si>
  <si>
    <t>GQ103RM</t>
  </si>
  <si>
    <t>30/08/2023  14:40</t>
  </si>
  <si>
    <t>DUTEYRAT GREGORY</t>
  </si>
  <si>
    <t>GQ402RM</t>
  </si>
  <si>
    <t>22/08/2023  15:10</t>
  </si>
  <si>
    <t>GQ778RL</t>
  </si>
  <si>
    <t>GR584CW</t>
  </si>
  <si>
    <t>22/09/2023  14:00</t>
  </si>
  <si>
    <t>HA304KH</t>
  </si>
  <si>
    <t>27/02/2025  14:00</t>
  </si>
  <si>
    <t>PF TOURS</t>
  </si>
  <si>
    <t>GK091KW</t>
  </si>
  <si>
    <t>GL690LN</t>
  </si>
  <si>
    <t>30/12/2022</t>
  </si>
  <si>
    <t>SITE VELLES</t>
  </si>
  <si>
    <t>ED599KM</t>
  </si>
  <si>
    <t>380 E6</t>
  </si>
  <si>
    <t>27/06/2016</t>
  </si>
  <si>
    <t>CLOVIS</t>
  </si>
  <si>
    <t>GK019WY</t>
  </si>
  <si>
    <t>GK148CK</t>
  </si>
  <si>
    <t>D10LOW</t>
  </si>
  <si>
    <t>20/10/2022</t>
  </si>
  <si>
    <t>26/10/2022  15:16</t>
  </si>
  <si>
    <t>GK318RS</t>
  </si>
  <si>
    <t>24/11/2022  18:00</t>
  </si>
  <si>
    <t>GK411DG</t>
  </si>
  <si>
    <t>24/10/2022</t>
  </si>
  <si>
    <t>31/10/2022  16:45</t>
  </si>
  <si>
    <t>GK506KB</t>
  </si>
  <si>
    <t>GK727MN</t>
  </si>
  <si>
    <t>18/11/2022  00:00</t>
  </si>
  <si>
    <t>GK961DY</t>
  </si>
  <si>
    <t>25/10/2022</t>
  </si>
  <si>
    <t>31/10/2022  15:45</t>
  </si>
  <si>
    <t>GL327RM</t>
  </si>
  <si>
    <t>23/03/2023  11:00</t>
  </si>
  <si>
    <t>GL333QC</t>
  </si>
  <si>
    <t>GL419MQ</t>
  </si>
  <si>
    <t>GL601RB</t>
  </si>
  <si>
    <t>16/01/2023</t>
  </si>
  <si>
    <t>GQ115AN</t>
  </si>
  <si>
    <t>GQ-115-AN</t>
  </si>
  <si>
    <t>GT LOCATION</t>
  </si>
  <si>
    <t>VF620J163PB001491</t>
  </si>
  <si>
    <t>GQ151AP</t>
  </si>
  <si>
    <t>GQ-151-AP</t>
  </si>
  <si>
    <t>VF620J165PB001492</t>
  </si>
  <si>
    <t>GQ710ZH</t>
  </si>
  <si>
    <t>31/08/2023</t>
  </si>
  <si>
    <t>19/10/2023  15:30</t>
  </si>
  <si>
    <t>GR142WN</t>
  </si>
  <si>
    <t>17/10/2023</t>
  </si>
  <si>
    <t>27/10/2023  15:40</t>
  </si>
  <si>
    <t>GX919WX</t>
  </si>
  <si>
    <t>GZ283LJ</t>
  </si>
  <si>
    <t>30/09/2024</t>
  </si>
  <si>
    <t>GZ644PD</t>
  </si>
  <si>
    <t>GZ879YK</t>
  </si>
  <si>
    <t>31/10/2024  09:30</t>
  </si>
  <si>
    <t>HA095WW</t>
  </si>
  <si>
    <t>17/12/2024</t>
  </si>
  <si>
    <t>HA344FE</t>
  </si>
  <si>
    <t>25/02/2025  12:00</t>
  </si>
  <si>
    <t>HA919WW</t>
  </si>
  <si>
    <t>20/02/2025  08:00</t>
  </si>
  <si>
    <t>HB068FM</t>
  </si>
  <si>
    <t>HB183FM</t>
  </si>
  <si>
    <t>HB609TK</t>
  </si>
  <si>
    <t>240 E6 B100 Flexible</t>
  </si>
  <si>
    <t>HB942SF</t>
  </si>
  <si>
    <t>24/02/2025  13:00</t>
  </si>
  <si>
    <t>HE044RE</t>
  </si>
  <si>
    <t>15/07/2025</t>
  </si>
  <si>
    <t>17/07/2025  10:05</t>
  </si>
  <si>
    <t>HF432LL</t>
  </si>
  <si>
    <t>16/09/2025  07:30</t>
  </si>
  <si>
    <t>HF525NF</t>
  </si>
  <si>
    <t>17/09/2025  09:30</t>
  </si>
  <si>
    <t>HF580YW</t>
  </si>
  <si>
    <t>14/10/2025  08:00</t>
  </si>
  <si>
    <t>HF952JV</t>
  </si>
  <si>
    <t>HJ828RD</t>
  </si>
  <si>
    <t>16/03/2026</t>
  </si>
  <si>
    <t>26/03/2026  09:39</t>
  </si>
  <si>
    <t>HJ872RE</t>
  </si>
  <si>
    <t>27/03/2026  11:15</t>
  </si>
  <si>
    <t>HK251HZ</t>
  </si>
  <si>
    <t>21/04/2026</t>
  </si>
  <si>
    <t>20/04/2026  00:00</t>
  </si>
  <si>
    <t>HK309CN</t>
  </si>
  <si>
    <t>15/04/2026  09:10</t>
  </si>
  <si>
    <t>HK364AB</t>
  </si>
  <si>
    <t>31/03/2026</t>
  </si>
  <si>
    <t>13/04/2026  14:00</t>
  </si>
  <si>
    <t>HK417DN</t>
  </si>
  <si>
    <t>HK602FK</t>
  </si>
  <si>
    <t>14/04/2026</t>
  </si>
  <si>
    <t>HK733DP</t>
  </si>
  <si>
    <t>HK852CP</t>
  </si>
  <si>
    <t>DW308ER</t>
  </si>
  <si>
    <t>DW-308-ER</t>
  </si>
  <si>
    <t>30/09/2015</t>
  </si>
  <si>
    <t>26/10/2015  00:00</t>
  </si>
  <si>
    <t>FV836TQ</t>
  </si>
  <si>
    <t>FV-836-TQ</t>
  </si>
  <si>
    <t>LECITRAILER</t>
  </si>
  <si>
    <t>VV1C2DB8USN197200</t>
  </si>
  <si>
    <t>GX206XA</t>
  </si>
  <si>
    <t>GX-206-XA</t>
  </si>
  <si>
    <t>VM4CCD2000A134299</t>
  </si>
  <si>
    <t>FL132GA</t>
  </si>
  <si>
    <t>FL-132-GA</t>
  </si>
  <si>
    <t>30/10/2019</t>
  </si>
  <si>
    <t>21/01/2026  08:00</t>
  </si>
  <si>
    <t>VM3LVFS3FK1R38273</t>
  </si>
  <si>
    <t>GE491NE</t>
  </si>
  <si>
    <t>VM4CSD3000A126561</t>
  </si>
  <si>
    <t>GT207LH</t>
  </si>
  <si>
    <t>GT-207-LH</t>
  </si>
  <si>
    <t>STANDARD</t>
  </si>
  <si>
    <t>VM4NS31000A133235</t>
  </si>
  <si>
    <t>FL794DE</t>
  </si>
  <si>
    <t>28/10/2019</t>
  </si>
  <si>
    <t>VF611A363LD022197</t>
  </si>
  <si>
    <t>GR794YF</t>
  </si>
  <si>
    <t>20/10/2023</t>
  </si>
  <si>
    <t>HK258BC</t>
  </si>
  <si>
    <t>FN102WX</t>
  </si>
  <si>
    <t>FN-102-WX</t>
  </si>
  <si>
    <t>VF1RFB00664901469</t>
  </si>
  <si>
    <t>FN312WX</t>
  </si>
  <si>
    <t>FN-312-WX</t>
  </si>
  <si>
    <t>VF1RFB00264901453</t>
  </si>
  <si>
    <t>FN410WW</t>
  </si>
  <si>
    <t>FN-410-WW</t>
  </si>
  <si>
    <t>VF1RFB00964901417</t>
  </si>
  <si>
    <t>FS706WV</t>
  </si>
  <si>
    <t>FS-706-WV</t>
  </si>
  <si>
    <t>23/09/2020</t>
  </si>
  <si>
    <t>VF1RFN00865355204</t>
  </si>
  <si>
    <t>GK389HK</t>
  </si>
  <si>
    <t>GK-389-HK</t>
  </si>
  <si>
    <t>15/02/2023  13:50</t>
  </si>
  <si>
    <t>VR3USHNKKNJ728842</t>
  </si>
  <si>
    <t>GL844QG</t>
  </si>
  <si>
    <t>GL-844-QG</t>
  </si>
  <si>
    <t>VR1J4DGZUNY604553</t>
  </si>
  <si>
    <t>GP006EX</t>
  </si>
  <si>
    <t>GP-006-EX</t>
  </si>
  <si>
    <t>VR3USHNKKPJ682897</t>
  </si>
  <si>
    <t>GP142NA</t>
  </si>
  <si>
    <t>GP-142-NA</t>
  </si>
  <si>
    <t>VF1RFB00771330027</t>
  </si>
  <si>
    <t>GP533NB</t>
  </si>
  <si>
    <t>GP-533-NB</t>
  </si>
  <si>
    <t>VF1RFB001741330024</t>
  </si>
  <si>
    <t>GP963NA</t>
  </si>
  <si>
    <t>GP-963-NA</t>
  </si>
  <si>
    <t>23/11/2023  14:00</t>
  </si>
  <si>
    <t>VF1RFB00771330030</t>
  </si>
  <si>
    <t>GQ398XP</t>
  </si>
  <si>
    <t>GQ-398-XP</t>
  </si>
  <si>
    <t>29/08/2023</t>
  </si>
  <si>
    <t>VF1RJA00771030593</t>
  </si>
  <si>
    <t>GQ446XP</t>
  </si>
  <si>
    <t>GQ-446-XP</t>
  </si>
  <si>
    <t>VF1RJA00471030504</t>
  </si>
  <si>
    <t>GQ467XP</t>
  </si>
  <si>
    <t>GQ-467-XP</t>
  </si>
  <si>
    <t>VF1RJA00571030625</t>
  </si>
  <si>
    <t>GQ478XP</t>
  </si>
  <si>
    <t>GQ-478-XP</t>
  </si>
  <si>
    <t>VF1RJA00471030566</t>
  </si>
  <si>
    <t>GQ497XP</t>
  </si>
  <si>
    <t>GQ-497-XP</t>
  </si>
  <si>
    <t>13/09/2023  10:00</t>
  </si>
  <si>
    <t>VF1RJA00571030589</t>
  </si>
  <si>
    <t>GQ511XP</t>
  </si>
  <si>
    <t>GQ-511-XP</t>
  </si>
  <si>
    <t>VF1RJA00071030550</t>
  </si>
  <si>
    <t>GQ519XP</t>
  </si>
  <si>
    <t>GQ-519-XP</t>
  </si>
  <si>
    <t>VF1RJA00447130583</t>
  </si>
  <si>
    <t>GQ530XP</t>
  </si>
  <si>
    <t>GQ-530-XP</t>
  </si>
  <si>
    <t>VF1RJA00771030612</t>
  </si>
  <si>
    <t>GQ541XP</t>
  </si>
  <si>
    <t>GQ-541-XP</t>
  </si>
  <si>
    <t>VF1RJA00471030552</t>
  </si>
  <si>
    <t>GQ549XP</t>
  </si>
  <si>
    <t>GQ-549-XP</t>
  </si>
  <si>
    <t>VF1RJA00571030611</t>
  </si>
  <si>
    <t>GQ562XP</t>
  </si>
  <si>
    <t>GQ-562-XP</t>
  </si>
  <si>
    <t>VF1RJA00271031148</t>
  </si>
  <si>
    <t>GR623TE</t>
  </si>
  <si>
    <t>GR-623-TE</t>
  </si>
  <si>
    <t>23/10/2023  10:00</t>
  </si>
  <si>
    <t>VF1RJA00871030490</t>
  </si>
  <si>
    <t>GR634TE</t>
  </si>
  <si>
    <t>GR-634-TE</t>
  </si>
  <si>
    <t>24/10/2023  14:10</t>
  </si>
  <si>
    <t>VF1RJA0047130454</t>
  </si>
  <si>
    <t>GR753TB</t>
  </si>
  <si>
    <t>GR-753-TB</t>
  </si>
  <si>
    <t>VF1RJA00X71030765</t>
  </si>
  <si>
    <t>GS537PS</t>
  </si>
  <si>
    <t>GS-537-PS</t>
  </si>
  <si>
    <t>20/12/2023  12:00</t>
  </si>
  <si>
    <t>VF1RFB00071330032</t>
  </si>
  <si>
    <t>FD006DS</t>
  </si>
  <si>
    <t>FD-006-DS</t>
  </si>
  <si>
    <t>VF1R9800562467454</t>
  </si>
  <si>
    <t>FD385KZ</t>
  </si>
  <si>
    <t>FD-385-KZ</t>
  </si>
  <si>
    <t>14/03/2019  08:00</t>
  </si>
  <si>
    <t>VF1R9800162520702</t>
  </si>
  <si>
    <t>FN676HX</t>
  </si>
  <si>
    <t>FN-676-HX</t>
  </si>
  <si>
    <t>VF1RJA00064681271</t>
  </si>
  <si>
    <t>FS099EC</t>
  </si>
  <si>
    <t>FS-099-EC</t>
  </si>
  <si>
    <t>21/08/2020</t>
  </si>
  <si>
    <t>VF1RJA00865132458</t>
  </si>
  <si>
    <t>GP819ZQ</t>
  </si>
  <si>
    <t>GP-819-ZQ</t>
  </si>
  <si>
    <t>30/06/2023</t>
  </si>
  <si>
    <t>VR3USHNKKPJ682899</t>
  </si>
  <si>
    <t>GQ427XP</t>
  </si>
  <si>
    <t>GQ-427-XP</t>
  </si>
  <si>
    <t>VF1RJA00171030525</t>
  </si>
  <si>
    <t>GQ610XP</t>
  </si>
  <si>
    <t>GQ-610-XP</t>
  </si>
  <si>
    <t>VF1RJA00X71027297</t>
  </si>
  <si>
    <t>GQ627XP</t>
  </si>
  <si>
    <t>GQ-627-XP</t>
  </si>
  <si>
    <t>VF1RJA00871027251</t>
  </si>
  <si>
    <t>GQ643XP</t>
  </si>
  <si>
    <t>GQ-643-XP</t>
  </si>
  <si>
    <t>VF1RJA00071027325</t>
  </si>
  <si>
    <t>GR606TE</t>
  </si>
  <si>
    <t>GR-606-TE</t>
  </si>
  <si>
    <t>23/10/2023  14:00</t>
  </si>
  <si>
    <t>VF1RJA00871027346</t>
  </si>
  <si>
    <t>GB378MT</t>
  </si>
  <si>
    <t>31/08/2021</t>
  </si>
  <si>
    <t>31/08/2025  08:00</t>
  </si>
  <si>
    <t>VF6MF000166912439</t>
  </si>
  <si>
    <t>GB654MT</t>
  </si>
  <si>
    <t>22/03/2023  00:00</t>
  </si>
  <si>
    <t>TRANSGOURMET COULOMMIERS</t>
  </si>
  <si>
    <t>SITE COULOMMIERS</t>
  </si>
  <si>
    <t>DX989DN</t>
  </si>
  <si>
    <t>15/05/2026  13:30</t>
  </si>
  <si>
    <t>ED907MS</t>
  </si>
  <si>
    <t>29/06/2016</t>
  </si>
  <si>
    <t>30/06/2016  00:00</t>
  </si>
  <si>
    <t>GW917XH</t>
  </si>
  <si>
    <t>14/05/2024</t>
  </si>
  <si>
    <t>25/06/2024  09:30</t>
  </si>
  <si>
    <t>HA879LH</t>
  </si>
  <si>
    <t>HB141VX</t>
  </si>
  <si>
    <t>14/05/2026  05:15</t>
  </si>
  <si>
    <t>HB372NW</t>
  </si>
  <si>
    <t>27/01/2025</t>
  </si>
  <si>
    <t>26/02/2025  08:00</t>
  </si>
  <si>
    <t>HB491NW</t>
  </si>
  <si>
    <t>15/05/2026  09:00</t>
  </si>
  <si>
    <t>HH714FQ</t>
  </si>
  <si>
    <t>17/12/2025</t>
  </si>
  <si>
    <t>22/01/2026  09:00</t>
  </si>
  <si>
    <t>GR891ZP</t>
  </si>
  <si>
    <t>GR-891-ZP</t>
  </si>
  <si>
    <t>VF1RJA00071030788</t>
  </si>
  <si>
    <t>EH894BA</t>
  </si>
  <si>
    <t>EH-894-BA</t>
  </si>
  <si>
    <t>28/11/2016</t>
  </si>
  <si>
    <t>18/01/2017  00:00</t>
  </si>
  <si>
    <t>VF15R0J0A56211285</t>
  </si>
  <si>
    <t>EK697HH</t>
  </si>
  <si>
    <t>EK-697-HH</t>
  </si>
  <si>
    <t>27/07/2017  00:00</t>
  </si>
  <si>
    <t>VF15R0J0A57245113</t>
  </si>
  <si>
    <t>TRANSGOURMET IDF VALENTON</t>
  </si>
  <si>
    <t>SITE IDF VALENTON</t>
  </si>
  <si>
    <t>DV547NT</t>
  </si>
  <si>
    <t>14/09/2015  00:00</t>
  </si>
  <si>
    <t>DW120PV</t>
  </si>
  <si>
    <t>16/10/2015</t>
  </si>
  <si>
    <t>23/10/2015  00:00</t>
  </si>
  <si>
    <t>DW437TH</t>
  </si>
  <si>
    <t>DW998RX</t>
  </si>
  <si>
    <t>21/10/2015</t>
  </si>
  <si>
    <t>DX951MZ</t>
  </si>
  <si>
    <t>23/11/2015</t>
  </si>
  <si>
    <t>DY273RQ</t>
  </si>
  <si>
    <t>EA702LC</t>
  </si>
  <si>
    <t>15/03/2016</t>
  </si>
  <si>
    <t>18/03/2016  00:00</t>
  </si>
  <si>
    <t>ED972WP</t>
  </si>
  <si>
    <t>29/07/2016  00:00</t>
  </si>
  <si>
    <t>YV2TOU1A1GZ107842</t>
  </si>
  <si>
    <t>EF033FV</t>
  </si>
  <si>
    <t>15/09/2016</t>
  </si>
  <si>
    <t>EF995NS</t>
  </si>
  <si>
    <t>28/09/2016</t>
  </si>
  <si>
    <t>EM322ZP</t>
  </si>
  <si>
    <t>EM-322-ZP</t>
  </si>
  <si>
    <t>SCANIA</t>
  </si>
  <si>
    <t>24/07/2017  00:00</t>
  </si>
  <si>
    <t>STAF</t>
  </si>
  <si>
    <t>YS2G4X20005456994</t>
  </si>
  <si>
    <t>EM323ZP</t>
  </si>
  <si>
    <t>EM-323-ZP</t>
  </si>
  <si>
    <t>G340</t>
  </si>
  <si>
    <t>19/06/2017  00:00</t>
  </si>
  <si>
    <t>YS2G4X20005457086</t>
  </si>
  <si>
    <t>EN440YP</t>
  </si>
  <si>
    <t>EN-440-YP</t>
  </si>
  <si>
    <t>26/07/2017  00:00</t>
  </si>
  <si>
    <t>17/12/2024  13:52</t>
  </si>
  <si>
    <t>VF640J562HB005987</t>
  </si>
  <si>
    <t>EN453YP</t>
  </si>
  <si>
    <t>EN-453-YP</t>
  </si>
  <si>
    <t>30/12/2024  05:02</t>
  </si>
  <si>
    <t>VF640J562HB005988</t>
  </si>
  <si>
    <t>EN464YP</t>
  </si>
  <si>
    <t>EN-464-YP</t>
  </si>
  <si>
    <t>30/12/2024  09:41</t>
  </si>
  <si>
    <t>VF640J562HB005986</t>
  </si>
  <si>
    <t>EN924YM</t>
  </si>
  <si>
    <t>EN-924-YM</t>
  </si>
  <si>
    <t>26/12/2024  08:07</t>
  </si>
  <si>
    <t>VF640J56XHB006031</t>
  </si>
  <si>
    <t>ER258CZ</t>
  </si>
  <si>
    <t>31/10/2017  00:00</t>
  </si>
  <si>
    <t>ES687GK</t>
  </si>
  <si>
    <t>ES754HM</t>
  </si>
  <si>
    <t>EZ274HC</t>
  </si>
  <si>
    <t>25/07/2018</t>
  </si>
  <si>
    <t>20/08/2018  00:00</t>
  </si>
  <si>
    <t>FA199QL</t>
  </si>
  <si>
    <t>29/10/2025  04:21</t>
  </si>
  <si>
    <t>FA205EE</t>
  </si>
  <si>
    <t>FA264NN</t>
  </si>
  <si>
    <t>24/09/2018</t>
  </si>
  <si>
    <t>FA314JY</t>
  </si>
  <si>
    <t>17/09/2018</t>
  </si>
  <si>
    <t>19/09/2018  00:00</t>
  </si>
  <si>
    <t>FA541FF</t>
  </si>
  <si>
    <t>FA585FF</t>
  </si>
  <si>
    <t>FA717EE</t>
  </si>
  <si>
    <t>FA720DK</t>
  </si>
  <si>
    <t>FA734DL</t>
  </si>
  <si>
    <t>FA868EE</t>
  </si>
  <si>
    <t>FA912DL</t>
  </si>
  <si>
    <t>FN294SY</t>
  </si>
  <si>
    <t>FN-294-SY</t>
  </si>
  <si>
    <t>D  , D . Z . E</t>
  </si>
  <si>
    <t>14/02/2020</t>
  </si>
  <si>
    <t>27/02/2020  00:00</t>
  </si>
  <si>
    <t>VF640J562LB013810</t>
  </si>
  <si>
    <t>FN361SY</t>
  </si>
  <si>
    <t>FN-361-SY</t>
  </si>
  <si>
    <t>30/12/2024  10:00</t>
  </si>
  <si>
    <t>VF640J561LB013863</t>
  </si>
  <si>
    <t>FN526SY</t>
  </si>
  <si>
    <t>FN-526-SY</t>
  </si>
  <si>
    <t>28/02/2020  00:00</t>
  </si>
  <si>
    <t>31/12/2024  10:58</t>
  </si>
  <si>
    <t>VF640J564LB013842</t>
  </si>
  <si>
    <t>FN612SY</t>
  </si>
  <si>
    <t>FN-612-SY</t>
  </si>
  <si>
    <t>24/12/2024  03:36</t>
  </si>
  <si>
    <t>VF640J565LB013770</t>
  </si>
  <si>
    <t>FN667SY</t>
  </si>
  <si>
    <t>FN-667-SY</t>
  </si>
  <si>
    <t>19/12/2024  03:19</t>
  </si>
  <si>
    <t>VF640J567LB013737</t>
  </si>
  <si>
    <t>FT035HK</t>
  </si>
  <si>
    <t>14/10/2020  00:00</t>
  </si>
  <si>
    <t>20/05/2026  15:07</t>
  </si>
  <si>
    <t>FT291RM</t>
  </si>
  <si>
    <t>26/10/2020</t>
  </si>
  <si>
    <t>28/10/2020  00:00</t>
  </si>
  <si>
    <t>FT699DD</t>
  </si>
  <si>
    <t>FT777DD</t>
  </si>
  <si>
    <t>FT906HJ</t>
  </si>
  <si>
    <t>FT966XF</t>
  </si>
  <si>
    <t>FW267LX</t>
  </si>
  <si>
    <t>14/01/2021</t>
  </si>
  <si>
    <t>GJ167EC</t>
  </si>
  <si>
    <t>14/09/2022  00:00</t>
  </si>
  <si>
    <t>GJ484DE</t>
  </si>
  <si>
    <t>29/08/2022</t>
  </si>
  <si>
    <t>GJ641DD</t>
  </si>
  <si>
    <t>30/06/2025  06:00</t>
  </si>
  <si>
    <t>GJ876EJ</t>
  </si>
  <si>
    <t>31/08/2022</t>
  </si>
  <si>
    <t>13/09/2022  14:00</t>
  </si>
  <si>
    <t>17/04/2026  11:37</t>
  </si>
  <si>
    <t>GJ976EM</t>
  </si>
  <si>
    <t>15/09/2022  14:00</t>
  </si>
  <si>
    <t>GK311RV</t>
  </si>
  <si>
    <t>GK314RN</t>
  </si>
  <si>
    <t>GK488RW</t>
  </si>
  <si>
    <t>GK960SQ</t>
  </si>
  <si>
    <t>GL123JV</t>
  </si>
  <si>
    <t>GL169ZR</t>
  </si>
  <si>
    <t>GL643QX</t>
  </si>
  <si>
    <t>27/01/2023  12:15</t>
  </si>
  <si>
    <t>GL845CX</t>
  </si>
  <si>
    <t>15/12/2022</t>
  </si>
  <si>
    <t>26/12/2022  15:30</t>
  </si>
  <si>
    <t>GL996FA</t>
  </si>
  <si>
    <t>26/05/2026  10:34</t>
  </si>
  <si>
    <t>GM047TG</t>
  </si>
  <si>
    <t>17/03/2023</t>
  </si>
  <si>
    <t>28/03/2023  15:30</t>
  </si>
  <si>
    <t>GM185QH</t>
  </si>
  <si>
    <t>GM470SV</t>
  </si>
  <si>
    <t>16/03/2023</t>
  </si>
  <si>
    <t>23/03/2023  00:00</t>
  </si>
  <si>
    <t>GM743ST</t>
  </si>
  <si>
    <t>21/03/2023  16:30</t>
  </si>
  <si>
    <t>GM757SV</t>
  </si>
  <si>
    <t>23/03/2023  14:00</t>
  </si>
  <si>
    <t>GR209YX</t>
  </si>
  <si>
    <t>23/10/2023</t>
  </si>
  <si>
    <t>GR289KS</t>
  </si>
  <si>
    <t>21/07/2023</t>
  </si>
  <si>
    <t>31/10/2023  00:00</t>
  </si>
  <si>
    <t>GR635ZR</t>
  </si>
  <si>
    <t>GR796ZR</t>
  </si>
  <si>
    <t>GS041MQ</t>
  </si>
  <si>
    <t>29/11/2023  00:00</t>
  </si>
  <si>
    <t>GS442FA</t>
  </si>
  <si>
    <t>GS902MP</t>
  </si>
  <si>
    <t>GS955HZ</t>
  </si>
  <si>
    <t>19/07/2023</t>
  </si>
  <si>
    <t>GX163GY</t>
  </si>
  <si>
    <t>GX222SN</t>
  </si>
  <si>
    <t>21/06/2024</t>
  </si>
  <si>
    <t>26/06/2024  09:00</t>
  </si>
  <si>
    <t>GX275YP</t>
  </si>
  <si>
    <t>E-TECH P4x2</t>
  </si>
  <si>
    <t>GX357YH</t>
  </si>
  <si>
    <t>GX414QP</t>
  </si>
  <si>
    <t>19/06/2024</t>
  </si>
  <si>
    <t>GX430GY</t>
  </si>
  <si>
    <t>GX443JW</t>
  </si>
  <si>
    <t>17/06/2024  16:00</t>
  </si>
  <si>
    <t>GX465SM</t>
  </si>
  <si>
    <t>26/06/2024  15:45</t>
  </si>
  <si>
    <t>15/07/2025  06:34</t>
  </si>
  <si>
    <t>GX575MG</t>
  </si>
  <si>
    <t>GX648RZ</t>
  </si>
  <si>
    <t>GX939RZ</t>
  </si>
  <si>
    <t>GX984JV</t>
  </si>
  <si>
    <t>GY678JL</t>
  </si>
  <si>
    <t>23/07/2024</t>
  </si>
  <si>
    <t>31/07/2024  11:30</t>
  </si>
  <si>
    <t>GY712JL</t>
  </si>
  <si>
    <t>GZ312YZ</t>
  </si>
  <si>
    <t>14/11/2024  12:00</t>
  </si>
  <si>
    <t>28/10/2024  00:00</t>
  </si>
  <si>
    <t>GZ447SF</t>
  </si>
  <si>
    <t>15/10/2024</t>
  </si>
  <si>
    <t>GZ474VB</t>
  </si>
  <si>
    <t>21/10/2024</t>
  </si>
  <si>
    <t>29/11/2024  11:00</t>
  </si>
  <si>
    <t>GZ529YZ</t>
  </si>
  <si>
    <t>GZ564RA</t>
  </si>
  <si>
    <t>28/11/2024  16:00</t>
  </si>
  <si>
    <t>GZ602PM</t>
  </si>
  <si>
    <t>14/10/2024  17:00</t>
  </si>
  <si>
    <t>GZ803RA</t>
  </si>
  <si>
    <t>HA751KE</t>
  </si>
  <si>
    <t>HA887GC</t>
  </si>
  <si>
    <t>HA962KE</t>
  </si>
  <si>
    <t>17/04/2026  04:59</t>
  </si>
  <si>
    <t>HC314CH</t>
  </si>
  <si>
    <t>26/02/2025</t>
  </si>
  <si>
    <t>13/03/2025  13:30</t>
  </si>
  <si>
    <t>HC607XV</t>
  </si>
  <si>
    <t>18/04/2025  14:00</t>
  </si>
  <si>
    <t>HG114QF</t>
  </si>
  <si>
    <t>17/11/2025  16:00</t>
  </si>
  <si>
    <t>HJ008RZ</t>
  </si>
  <si>
    <t>17/03/2026</t>
  </si>
  <si>
    <t>19/03/2026  17:00</t>
  </si>
  <si>
    <t>HJ073RH</t>
  </si>
  <si>
    <t>17/03/2026  14:00</t>
  </si>
  <si>
    <t>HJ086ZL</t>
  </si>
  <si>
    <t>30/03/2026</t>
  </si>
  <si>
    <t>31/03/2026  17:00</t>
  </si>
  <si>
    <t>HJ243FC</t>
  </si>
  <si>
    <t>18/02/2026</t>
  </si>
  <si>
    <t>18/02/2026  15:44</t>
  </si>
  <si>
    <t>HJ710ZK</t>
  </si>
  <si>
    <t>HK917DB</t>
  </si>
  <si>
    <t>HL159ME</t>
  </si>
  <si>
    <t>23/06/2026</t>
  </si>
  <si>
    <t>24/06/2026  11:00</t>
  </si>
  <si>
    <t>HL515HW</t>
  </si>
  <si>
    <t>16/06/2026</t>
  </si>
  <si>
    <t>17/06/2026  12:00</t>
  </si>
  <si>
    <t>HL591MC</t>
  </si>
  <si>
    <t>25/06/2026  11:00</t>
  </si>
  <si>
    <t>HL629FJ</t>
  </si>
  <si>
    <t>FD771RT</t>
  </si>
  <si>
    <t>FD-771-RT</t>
  </si>
  <si>
    <t>15/02/2019  00:00</t>
  </si>
  <si>
    <t>VF1RFB00X62520896</t>
  </si>
  <si>
    <t>FE196TC</t>
  </si>
  <si>
    <t>FE-196-TC</t>
  </si>
  <si>
    <t>21/03/2019</t>
  </si>
  <si>
    <t>20/05/2019  08:00</t>
  </si>
  <si>
    <t>VF1RFB00062737986</t>
  </si>
  <si>
    <t>FK077JA</t>
  </si>
  <si>
    <t>FK-077-JA</t>
  </si>
  <si>
    <t>25/09/2019</t>
  </si>
  <si>
    <t>14/04/2026  00:00</t>
  </si>
  <si>
    <t>VF1RFB00764162631</t>
  </si>
  <si>
    <t>FK772HZ</t>
  </si>
  <si>
    <t>FK-772-HZ</t>
  </si>
  <si>
    <t>VF1RFB00563955528</t>
  </si>
  <si>
    <t>GF186BX</t>
  </si>
  <si>
    <t>GF-186-BX</t>
  </si>
  <si>
    <t>16/03/2022  00:00</t>
  </si>
  <si>
    <t>VF1RFB00868376309</t>
  </si>
  <si>
    <t>GK401RR</t>
  </si>
  <si>
    <t>GK-401-RR</t>
  </si>
  <si>
    <t>19/01/2023  09:00</t>
  </si>
  <si>
    <t>VR1J4DGZUNY604545</t>
  </si>
  <si>
    <t>GK524HN</t>
  </si>
  <si>
    <t>GK-524-HN</t>
  </si>
  <si>
    <t>17/01/2023  00:00</t>
  </si>
  <si>
    <t>VR3USHNKKNJ734707</t>
  </si>
  <si>
    <t>GK525HN</t>
  </si>
  <si>
    <t>GK-525-HN</t>
  </si>
  <si>
    <t>17/01/2023  10:50</t>
  </si>
  <si>
    <t>VR3USHNKKNJ734705</t>
  </si>
  <si>
    <t>GK526HN</t>
  </si>
  <si>
    <t>GK-526-HN</t>
  </si>
  <si>
    <t>17/01/2023  10:25</t>
  </si>
  <si>
    <t>VR3USHNKKJ744988</t>
  </si>
  <si>
    <t>GL134KX</t>
  </si>
  <si>
    <t>GL-134-KX</t>
  </si>
  <si>
    <t>29/12/2022</t>
  </si>
  <si>
    <t>18/01/2023  10:00</t>
  </si>
  <si>
    <t>VF3M4DGZUNS125436</t>
  </si>
  <si>
    <t>GL501KW</t>
  </si>
  <si>
    <t>GL-501-KW</t>
  </si>
  <si>
    <t>18/01/2023  09:35</t>
  </si>
  <si>
    <t>VF3FRHNSSTNY628863</t>
  </si>
  <si>
    <t>GL704NS</t>
  </si>
  <si>
    <t>GL-704-NS</t>
  </si>
  <si>
    <t>VF1RFB00X70034599</t>
  </si>
  <si>
    <t>GM413JF</t>
  </si>
  <si>
    <t>GM-413-JF</t>
  </si>
  <si>
    <t>13/04/2023  11:36</t>
  </si>
  <si>
    <t>VF3M4DGZUPS020850</t>
  </si>
  <si>
    <t>GP019GW</t>
  </si>
  <si>
    <t>GP-019-GW</t>
  </si>
  <si>
    <t>18/09/2023  17:00</t>
  </si>
  <si>
    <t>VF1RFB00471330437</t>
  </si>
  <si>
    <t>GP080GW</t>
  </si>
  <si>
    <t>GP-080-GW</t>
  </si>
  <si>
    <t>15/06/2023  13:00</t>
  </si>
  <si>
    <t>VF1RFB00371330493</t>
  </si>
  <si>
    <t>GP100GW</t>
  </si>
  <si>
    <t>GP-100-GW</t>
  </si>
  <si>
    <t>27/06/2023  13:25</t>
  </si>
  <si>
    <t>VF1RFB00871330022</t>
  </si>
  <si>
    <t>GP114GW</t>
  </si>
  <si>
    <t>GP-114-GW</t>
  </si>
  <si>
    <t>16/06/2023  09:30</t>
  </si>
  <si>
    <t>VF1RFB00671330021</t>
  </si>
  <si>
    <t>GP131GW</t>
  </si>
  <si>
    <t>GP-131-GW</t>
  </si>
  <si>
    <t>27/06/2023  13:10</t>
  </si>
  <si>
    <t>VF1RFB00X71330023</t>
  </si>
  <si>
    <t>GP821ZQ</t>
  </si>
  <si>
    <t>GP-821-ZQ</t>
  </si>
  <si>
    <t>VR3USHNKKPJ682901</t>
  </si>
  <si>
    <t>GP879NA</t>
  </si>
  <si>
    <t>GP-879-NA</t>
  </si>
  <si>
    <t>VF1RFB00971330028</t>
  </si>
  <si>
    <t>GQ128JD</t>
  </si>
  <si>
    <t>GQ-128-JD</t>
  </si>
  <si>
    <t>25/08/2023  08:00</t>
  </si>
  <si>
    <t>VF1RJA00971030613</t>
  </si>
  <si>
    <t>GQ141JD</t>
  </si>
  <si>
    <t>GQ-141-JD</t>
  </si>
  <si>
    <t>VF1RJA00471030616</t>
  </si>
  <si>
    <t>GQ149JD</t>
  </si>
  <si>
    <t>GQ-149-JD</t>
  </si>
  <si>
    <t>VF1RJA00271030498</t>
  </si>
  <si>
    <t>GQ159JD</t>
  </si>
  <si>
    <t>GQ-159-JD</t>
  </si>
  <si>
    <t>VF1RJA001171030573</t>
  </si>
  <si>
    <t>GQ169JD</t>
  </si>
  <si>
    <t>GQ-169-JD</t>
  </si>
  <si>
    <t>VF1RJA00071030628</t>
  </si>
  <si>
    <t>GQ175JD</t>
  </si>
  <si>
    <t>GQ-175-JD</t>
  </si>
  <si>
    <t>VF1RJA00271030582</t>
  </si>
  <si>
    <t>GQ188JD</t>
  </si>
  <si>
    <t>GQ-188-JD</t>
  </si>
  <si>
    <t>VF1RJA00571031015</t>
  </si>
  <si>
    <t>GQ194JD</t>
  </si>
  <si>
    <t>GQ-194-JD</t>
  </si>
  <si>
    <t>VF1RJA00671031010</t>
  </si>
  <si>
    <t>GQ211JD</t>
  </si>
  <si>
    <t>GQ-211-JD</t>
  </si>
  <si>
    <t>VF1RJA00571030978</t>
  </si>
  <si>
    <t>GQ276JD</t>
  </si>
  <si>
    <t>GQ-276-JD</t>
  </si>
  <si>
    <t>VF1RJA00671030973</t>
  </si>
  <si>
    <t>GQ456JD</t>
  </si>
  <si>
    <t>GQ-456-JD</t>
  </si>
  <si>
    <t>VF1RJA00371030963</t>
  </si>
  <si>
    <t>GQ461JD</t>
  </si>
  <si>
    <t>GQ-461-JD</t>
  </si>
  <si>
    <t>VF1RJA00X71031012</t>
  </si>
  <si>
    <t>GQ472JD</t>
  </si>
  <si>
    <t>GQ-472-JD</t>
  </si>
  <si>
    <t>VF1RJA00X71030961</t>
  </si>
  <si>
    <t>GQ478JD</t>
  </si>
  <si>
    <t>GQ-478-JD</t>
  </si>
  <si>
    <t>VF1RJA00371031014</t>
  </si>
  <si>
    <t>GQ489JD</t>
  </si>
  <si>
    <t>GQ-489-JD</t>
  </si>
  <si>
    <t>VF1RJA00971031003</t>
  </si>
  <si>
    <t>GQ495JD</t>
  </si>
  <si>
    <t>GQ-495-JD</t>
  </si>
  <si>
    <t>VF1RJA00771031002</t>
  </si>
  <si>
    <t>GQ505JD</t>
  </si>
  <si>
    <t>GQ-505-JD</t>
  </si>
  <si>
    <t>28/03/2025  12:34</t>
  </si>
  <si>
    <t>VF1RJA00971031132</t>
  </si>
  <si>
    <t>GQ510JD</t>
  </si>
  <si>
    <t>GQ-510-JD</t>
  </si>
  <si>
    <t>VF1RJA00271030954</t>
  </si>
  <si>
    <t>GR790AQ</t>
  </si>
  <si>
    <t>GR-790-AQ</t>
  </si>
  <si>
    <t>22/09/2023  12:30</t>
  </si>
  <si>
    <t>VF1RJA00X71030491</t>
  </si>
  <si>
    <t>GR835AQ</t>
  </si>
  <si>
    <t>GR-835-AQ</t>
  </si>
  <si>
    <t>VF1RJA00371030493</t>
  </si>
  <si>
    <t>GR871AQ</t>
  </si>
  <si>
    <t>GR-871-AQ</t>
  </si>
  <si>
    <t>VF1RJA00071030483</t>
  </si>
  <si>
    <t>GR890AQ</t>
  </si>
  <si>
    <t>GR-890-AQ</t>
  </si>
  <si>
    <t>VF1RJA00471030485</t>
  </si>
  <si>
    <t>GR911AQ</t>
  </si>
  <si>
    <t>GR-911-AQ</t>
  </si>
  <si>
    <t>28/01/2026  14:07</t>
  </si>
  <si>
    <t>VF1RJA00771030495</t>
  </si>
  <si>
    <t>GR925AQ</t>
  </si>
  <si>
    <t>GR-925-AQ</t>
  </si>
  <si>
    <t>VF1RJA00771030478</t>
  </si>
  <si>
    <t>GR940AQ</t>
  </si>
  <si>
    <t>GR-940-AQ</t>
  </si>
  <si>
    <t>13/05/2026  09:01</t>
  </si>
  <si>
    <t>VF1RJA00971031017</t>
  </si>
  <si>
    <t>GV059PZ</t>
  </si>
  <si>
    <t>GV-059-PZ</t>
  </si>
  <si>
    <t>VF1RFB00672400871</t>
  </si>
  <si>
    <t>GW186NK</t>
  </si>
  <si>
    <t>GW-186-NK</t>
  </si>
  <si>
    <t>24/05/2024  12:00</t>
  </si>
  <si>
    <t>VF1RHN00172955738</t>
  </si>
  <si>
    <t>GW801NJ</t>
  </si>
  <si>
    <t>GW-801-NJ</t>
  </si>
  <si>
    <t>24/05/2024  16:40</t>
  </si>
  <si>
    <t>VF1RFB00X72720212</t>
  </si>
  <si>
    <t>HE062VK</t>
  </si>
  <si>
    <t>HE-062-VK</t>
  </si>
  <si>
    <t>CAPTUR 2025</t>
  </si>
  <si>
    <t>FULL HYBRID E-TECH 145CH</t>
  </si>
  <si>
    <t>23/07/2025</t>
  </si>
  <si>
    <t>30/07/2025  16:50</t>
  </si>
  <si>
    <t>VF1RJB00175229220</t>
  </si>
  <si>
    <t>EK302HG</t>
  </si>
  <si>
    <t>EK-302-HG</t>
  </si>
  <si>
    <t>30/06/2017  00:00</t>
  </si>
  <si>
    <t>20/02/2026  11:27</t>
  </si>
  <si>
    <t>VF15R0J0A57245122</t>
  </si>
  <si>
    <t>EK550GY</t>
  </si>
  <si>
    <t>EK-550-GY</t>
  </si>
  <si>
    <t>28/05/2026  15:55</t>
  </si>
  <si>
    <t>VF5R0J0A57245129</t>
  </si>
  <si>
    <t>EQ154XC</t>
  </si>
  <si>
    <t>EQ-154-XC</t>
  </si>
  <si>
    <t>28/09/2017</t>
  </si>
  <si>
    <t>29/11/2017  00:00</t>
  </si>
  <si>
    <t>VF15R0J0A58897346</t>
  </si>
  <si>
    <t>EQ333XB</t>
  </si>
  <si>
    <t>EQ-333-XB</t>
  </si>
  <si>
    <t>28/11/2017  00:00</t>
  </si>
  <si>
    <t>VF15R0J0A58897347</t>
  </si>
  <si>
    <t>EQ813XB</t>
  </si>
  <si>
    <t>EQ-813-XB</t>
  </si>
  <si>
    <t>30/11/2017  00:00</t>
  </si>
  <si>
    <t>VF15R0J0A58802409</t>
  </si>
  <si>
    <t>EW175EA</t>
  </si>
  <si>
    <t>EW-175-EA</t>
  </si>
  <si>
    <t>29/03/2018</t>
  </si>
  <si>
    <t>24/04/2018  00:00</t>
  </si>
  <si>
    <t>VF15R0J0A60352330</t>
  </si>
  <si>
    <t>FD181DS</t>
  </si>
  <si>
    <t>FD-181-DS</t>
  </si>
  <si>
    <t>VF1R9800862458568</t>
  </si>
  <si>
    <t>FD289DS</t>
  </si>
  <si>
    <t>FD-289-DS</t>
  </si>
  <si>
    <t>VF1R9800X62458572</t>
  </si>
  <si>
    <t>FD845RT</t>
  </si>
  <si>
    <t>FD-845-RT</t>
  </si>
  <si>
    <t>Business EDC Dci 90Ch Eco2</t>
  </si>
  <si>
    <t>VF1R9800161752626</t>
  </si>
  <si>
    <t>FD849DR</t>
  </si>
  <si>
    <t>FD-849-DR</t>
  </si>
  <si>
    <t>VF1R9800362458574</t>
  </si>
  <si>
    <t>FJ342RQ</t>
  </si>
  <si>
    <t>FJ-342-RQ</t>
  </si>
  <si>
    <t>VF1R9800162893822</t>
  </si>
  <si>
    <t>FN379HY</t>
  </si>
  <si>
    <t>FN-379-HY</t>
  </si>
  <si>
    <t>VF1RJA00664965794</t>
  </si>
  <si>
    <t>FN650HX</t>
  </si>
  <si>
    <t>FN-650-HX</t>
  </si>
  <si>
    <t>VF1RJA00364965784</t>
  </si>
  <si>
    <t>GJ226BN</t>
  </si>
  <si>
    <t>GJ-226-BN</t>
  </si>
  <si>
    <t>24/08/2022</t>
  </si>
  <si>
    <t>21/09/2022  13:00</t>
  </si>
  <si>
    <t>29/01/2026  13:28</t>
  </si>
  <si>
    <t>VF1RJA00969639426</t>
  </si>
  <si>
    <t>GJ277BN</t>
  </si>
  <si>
    <t>GJ-277-BN</t>
  </si>
  <si>
    <t>VF1RJA00069639928</t>
  </si>
  <si>
    <t>GJ304BN</t>
  </si>
  <si>
    <t>GJ-304-BN</t>
  </si>
  <si>
    <t>28/04/2026  19:07</t>
  </si>
  <si>
    <t>VF1RJA00269639929</t>
  </si>
  <si>
    <t>GJ337BN</t>
  </si>
  <si>
    <t>GJ-337-BN</t>
  </si>
  <si>
    <t>VF1RJA00969639930</t>
  </si>
  <si>
    <t>GQ389JE</t>
  </si>
  <si>
    <t>GQ-389-JE</t>
  </si>
  <si>
    <t>VF1RJA00971027291</t>
  </si>
  <si>
    <t>GQ414JE</t>
  </si>
  <si>
    <t>GQ-414-JE</t>
  </si>
  <si>
    <t>VF1RJA00771027399</t>
  </si>
  <si>
    <t>GQ455JE</t>
  </si>
  <si>
    <t>GQ-455-JE</t>
  </si>
  <si>
    <t>VF1RJA00771027404</t>
  </si>
  <si>
    <t>GQ471JE</t>
  </si>
  <si>
    <t>GQ-471-JE</t>
  </si>
  <si>
    <t>VF1RJA00771027273</t>
  </si>
  <si>
    <t>GQ493JE</t>
  </si>
  <si>
    <t>GQ-493-JE</t>
  </si>
  <si>
    <t>VF1RJA00471027411</t>
  </si>
  <si>
    <t>GR009AR</t>
  </si>
  <si>
    <t>GR-009-AR</t>
  </si>
  <si>
    <t>VF1RJA00871027315</t>
  </si>
  <si>
    <t>GR030AR</t>
  </si>
  <si>
    <t>GR-030-AR</t>
  </si>
  <si>
    <t>VF1RJA00371027318</t>
  </si>
  <si>
    <t>GR960AQ</t>
  </si>
  <si>
    <t>GR-960-AQ</t>
  </si>
  <si>
    <t>VF1RJA00771027337</t>
  </si>
  <si>
    <t>FL050LE</t>
  </si>
  <si>
    <t>FZ496XT</t>
  </si>
  <si>
    <t>27/03/2026  05:41</t>
  </si>
  <si>
    <t>FZ659XT</t>
  </si>
  <si>
    <t>20/02/2023  00:00</t>
  </si>
  <si>
    <t>GG593LQ</t>
  </si>
  <si>
    <t>20/05/2022</t>
  </si>
  <si>
    <t>27/08/2022  00:00</t>
  </si>
  <si>
    <t>GZ368PF</t>
  </si>
  <si>
    <t>22/10/2024  08:00</t>
  </si>
  <si>
    <t>GZ830DZ</t>
  </si>
  <si>
    <t>17/09/2024</t>
  </si>
  <si>
    <t>TRANSGOURMET IDF WISSOUS</t>
  </si>
  <si>
    <t>SITE WISSOUS</t>
  </si>
  <si>
    <t>DV581SM</t>
  </si>
  <si>
    <t>15/09/2015</t>
  </si>
  <si>
    <t>27/03/2025  08:15</t>
  </si>
  <si>
    <t>DV909PS</t>
  </si>
  <si>
    <t>DW250NY</t>
  </si>
  <si>
    <t>22/10/2015  00:00</t>
  </si>
  <si>
    <t>26/05/2026  10:50</t>
  </si>
  <si>
    <t>DW883BR</t>
  </si>
  <si>
    <t>13/10/2015  00:00</t>
  </si>
  <si>
    <t>DX908LX</t>
  </si>
  <si>
    <t>20/11/2015</t>
  </si>
  <si>
    <t>EB835DQ</t>
  </si>
  <si>
    <t>13/04/2016  00:00</t>
  </si>
  <si>
    <t>EF957KN</t>
  </si>
  <si>
    <t>22/09/2016</t>
  </si>
  <si>
    <t>17/10/2016  00:00</t>
  </si>
  <si>
    <t>FF326QM</t>
  </si>
  <si>
    <t>23/04/2019</t>
  </si>
  <si>
    <t>26/04/2019  00:00</t>
  </si>
  <si>
    <t>GY077DS</t>
  </si>
  <si>
    <t>22/07/2024  09:50</t>
  </si>
  <si>
    <t>GY179DS</t>
  </si>
  <si>
    <t>22/07/2024  11:55</t>
  </si>
  <si>
    <t>GY783KT</t>
  </si>
  <si>
    <t>31/07/2024  10:55</t>
  </si>
  <si>
    <t>VF620J862RB0134132</t>
  </si>
  <si>
    <t>GY928DR</t>
  </si>
  <si>
    <t>22/07/2024  11:54</t>
  </si>
  <si>
    <t>HL064HW</t>
  </si>
  <si>
    <t>19/06/2026  10:25</t>
  </si>
  <si>
    <t>HL932HV</t>
  </si>
  <si>
    <t>VF640J561TB030016</t>
  </si>
  <si>
    <t>FN138XE</t>
  </si>
  <si>
    <t>FN-138-XE</t>
  </si>
  <si>
    <t>BUSINESS BLUE dCi 115 EDC</t>
  </si>
  <si>
    <t>VF1RFE00764916287</t>
  </si>
  <si>
    <t>GR768VP</t>
  </si>
  <si>
    <t>GR-768-VP</t>
  </si>
  <si>
    <t>14/10/2023</t>
  </si>
  <si>
    <t>25/10/2023  14:20</t>
  </si>
  <si>
    <t>VR1J4DGZUPY625039</t>
  </si>
  <si>
    <t>GW453NH</t>
  </si>
  <si>
    <t>GW-453-NH</t>
  </si>
  <si>
    <t>24/05/2024  15:00</t>
  </si>
  <si>
    <t>VF1RFB00172707980</t>
  </si>
  <si>
    <t>EK850HG</t>
  </si>
  <si>
    <t>EK-850-HG</t>
  </si>
  <si>
    <t>VF15R0J0A57245112</t>
  </si>
  <si>
    <t>FN963HX</t>
  </si>
  <si>
    <t>FN-963-HX</t>
  </si>
  <si>
    <t>VF1RJA00764965786</t>
  </si>
  <si>
    <t>TG LAPLACE</t>
  </si>
  <si>
    <t>TRANSGOURMET LAPLACE</t>
  </si>
  <si>
    <t>DW050PV</t>
  </si>
  <si>
    <t>HC649PW</t>
  </si>
  <si>
    <t>HC-649-PW</t>
  </si>
  <si>
    <t>25/03/2025</t>
  </si>
  <si>
    <t>27/01/2026  08:00</t>
  </si>
  <si>
    <t>ZCFCE72C40D785297</t>
  </si>
  <si>
    <t>HG675AE</t>
  </si>
  <si>
    <t>16/03/2026  00:00</t>
  </si>
  <si>
    <t>HK550KT</t>
  </si>
  <si>
    <t>24/04/2026</t>
  </si>
  <si>
    <t>26/05/2026  08:00</t>
  </si>
  <si>
    <t>ZCFCE72C90D805639</t>
  </si>
  <si>
    <t>HK664QN</t>
  </si>
  <si>
    <t>20/05/2026  08:00</t>
  </si>
  <si>
    <t>ZCFCE72C70D805638</t>
  </si>
  <si>
    <t>HK812DN</t>
  </si>
  <si>
    <t>15/05/2026  08:00</t>
  </si>
  <si>
    <t>ZCFCE72C50D805640</t>
  </si>
  <si>
    <t>TRANSGOURMET LAPLACE erreur siret</t>
  </si>
  <si>
    <t>GM213JF</t>
  </si>
  <si>
    <t>GM-213-JF</t>
  </si>
  <si>
    <t>13/06/2023  17:00</t>
  </si>
  <si>
    <t>VR1J4DGZUNY650383</t>
  </si>
  <si>
    <t>GR229TE</t>
  </si>
  <si>
    <t>GR-229-TE</t>
  </si>
  <si>
    <t>VF1RJA00X71030538</t>
  </si>
  <si>
    <t>GR726AM</t>
  </si>
  <si>
    <t>GR-726-AM</t>
  </si>
  <si>
    <t>21/09/2023  00:00</t>
  </si>
  <si>
    <t>VF1RJA00871031140</t>
  </si>
  <si>
    <t>GW865NJ</t>
  </si>
  <si>
    <t>GW-865-NJ</t>
  </si>
  <si>
    <t>VF1RFB00672702032</t>
  </si>
  <si>
    <t>FQ186SZ</t>
  </si>
  <si>
    <t>FQ-186-SZ</t>
  </si>
  <si>
    <t>VF1RJA00665132281</t>
  </si>
  <si>
    <t>GQ361YT</t>
  </si>
  <si>
    <t>GQ-361-YT</t>
  </si>
  <si>
    <t>VF1RJA00771027600</t>
  </si>
  <si>
    <t>GJ483PY</t>
  </si>
  <si>
    <t>26/09/2022</t>
  </si>
  <si>
    <t>30/03/2023  00:00</t>
  </si>
  <si>
    <t>15/03/2024  00:00</t>
  </si>
  <si>
    <t>VF1VAE00068917934</t>
  </si>
  <si>
    <t>GX188CS</t>
  </si>
  <si>
    <t>27/05/2024</t>
  </si>
  <si>
    <t>21/06/2024  08:00</t>
  </si>
  <si>
    <t>26/05/2024  00:00</t>
  </si>
  <si>
    <t>ZCFCX42E305588965</t>
  </si>
  <si>
    <t>GY447BQ</t>
  </si>
  <si>
    <t>ZCFCX42E205588620</t>
  </si>
  <si>
    <t>HA332BZ</t>
  </si>
  <si>
    <t>ZCFCX42E805587195</t>
  </si>
  <si>
    <t>TRANSGOURMET LORRAINE</t>
  </si>
  <si>
    <t>SITE LUDRES</t>
  </si>
  <si>
    <t>DX019BL</t>
  </si>
  <si>
    <t>EQ331PS</t>
  </si>
  <si>
    <t>19/09/2017</t>
  </si>
  <si>
    <t>26/09/2017  00:00</t>
  </si>
  <si>
    <t>FE007VM</t>
  </si>
  <si>
    <t>23/03/2019</t>
  </si>
  <si>
    <t>15/06/2026  10:44</t>
  </si>
  <si>
    <t>FE836VL</t>
  </si>
  <si>
    <t>28/03/2019  00:00</t>
  </si>
  <si>
    <t>FR055PW</t>
  </si>
  <si>
    <t>19/11/2020  10:06</t>
  </si>
  <si>
    <t>FR333DT</t>
  </si>
  <si>
    <t>15/06/2026  11:23</t>
  </si>
  <si>
    <t>FR854EA</t>
  </si>
  <si>
    <t>FS860GQ</t>
  </si>
  <si>
    <t>GK270GR</t>
  </si>
  <si>
    <t>28/10/2022</t>
  </si>
  <si>
    <t>15/06/2026  12:36</t>
  </si>
  <si>
    <t>GK374MF</t>
  </si>
  <si>
    <t>16/11/2022  09:00</t>
  </si>
  <si>
    <t>GK475SK</t>
  </si>
  <si>
    <t>24/11/2022</t>
  </si>
  <si>
    <t>25/11/2022  11:00</t>
  </si>
  <si>
    <t>15/06/2026  04:40</t>
  </si>
  <si>
    <t>GL095YD</t>
  </si>
  <si>
    <t>31/01/2023</t>
  </si>
  <si>
    <t>GL190RT</t>
  </si>
  <si>
    <t>18/01/2023</t>
  </si>
  <si>
    <t>26/01/2023  11:30</t>
  </si>
  <si>
    <t>GL429AN</t>
  </si>
  <si>
    <t>15/12/2022  08:45</t>
  </si>
  <si>
    <t>15/06/2026  10:33</t>
  </si>
  <si>
    <t>GL599MX</t>
  </si>
  <si>
    <t>13/01/2023  09:25</t>
  </si>
  <si>
    <t>15/06/2026  11:14</t>
  </si>
  <si>
    <t>GM164CV</t>
  </si>
  <si>
    <t>13/02/2023</t>
  </si>
  <si>
    <t>17/02/2023  08:30</t>
  </si>
  <si>
    <t>IKHLAZOV ARSLANBEK</t>
  </si>
  <si>
    <t>GM165RV</t>
  </si>
  <si>
    <t>15/03/2023</t>
  </si>
  <si>
    <t>21/03/2023  08:20</t>
  </si>
  <si>
    <t>COLIN LOIC</t>
  </si>
  <si>
    <t>GM182MC</t>
  </si>
  <si>
    <t>20/03/2023  08:30</t>
  </si>
  <si>
    <t>15/06/2026  05:52</t>
  </si>
  <si>
    <t>GM259XL</t>
  </si>
  <si>
    <t>15/06/2026  12:05</t>
  </si>
  <si>
    <t>GM723EY</t>
  </si>
  <si>
    <t>17/02/2023</t>
  </si>
  <si>
    <t>15/06/2026  13:14</t>
  </si>
  <si>
    <t>GN994CN</t>
  </si>
  <si>
    <t>31/03/2023</t>
  </si>
  <si>
    <t>20/04/2023  10:15</t>
  </si>
  <si>
    <t>HB190HV</t>
  </si>
  <si>
    <t>16/01/2025  11:00</t>
  </si>
  <si>
    <t>15/06/2026  12:41</t>
  </si>
  <si>
    <t>FE166EB</t>
  </si>
  <si>
    <t>FE-166-EB</t>
  </si>
  <si>
    <t>29/03/2019  08:00</t>
  </si>
  <si>
    <t>14/06/2026  20:24</t>
  </si>
  <si>
    <t>VF1R8700162518946</t>
  </si>
  <si>
    <t>FE234EA</t>
  </si>
  <si>
    <t>FE-234-EA</t>
  </si>
  <si>
    <t>29/03/2019  00:00</t>
  </si>
  <si>
    <t>27/05/2026  16:01</t>
  </si>
  <si>
    <t>VF1RFB00X62521000</t>
  </si>
  <si>
    <t>GF419KL</t>
  </si>
  <si>
    <t>GF-419-KL</t>
  </si>
  <si>
    <t>FEEL PACK BUSINESS HDI 130 EAT8</t>
  </si>
  <si>
    <t>20/04/2022  14:00</t>
  </si>
  <si>
    <t>VR7BBYHZBNE013874</t>
  </si>
  <si>
    <t>GL837QG</t>
  </si>
  <si>
    <t>GL-837-QG</t>
  </si>
  <si>
    <t>14/06/2026  19:50</t>
  </si>
  <si>
    <t>VR1J4DGZUNY604554</t>
  </si>
  <si>
    <t>GM686JF</t>
  </si>
  <si>
    <t>GM-686-JF</t>
  </si>
  <si>
    <t>21/09/2023  14:00</t>
  </si>
  <si>
    <t>VR3USHNKKPJ565884</t>
  </si>
  <si>
    <t>GN278JB</t>
  </si>
  <si>
    <t>GN-278-JB</t>
  </si>
  <si>
    <t>14/04/2023</t>
  </si>
  <si>
    <t>VF1RJB00469982313</t>
  </si>
  <si>
    <t>GR070AD</t>
  </si>
  <si>
    <t>GR-070-AD</t>
  </si>
  <si>
    <t>15/09/2023  09:00</t>
  </si>
  <si>
    <t>VF1RJA00X71031009</t>
  </si>
  <si>
    <t>GR110AD</t>
  </si>
  <si>
    <t>GR-110-AD</t>
  </si>
  <si>
    <t>13/06/2026  17:36</t>
  </si>
  <si>
    <t>VF1RJA00571031130</t>
  </si>
  <si>
    <t>GR125AD</t>
  </si>
  <si>
    <t>GR-125-AD</t>
  </si>
  <si>
    <t>VF1RJA00371030980</t>
  </si>
  <si>
    <t>GR153AD</t>
  </si>
  <si>
    <t>GR-153-AD</t>
  </si>
  <si>
    <t>VF1RJA00X71030958</t>
  </si>
  <si>
    <t>GR177AD</t>
  </si>
  <si>
    <t>GR-177-AD</t>
  </si>
  <si>
    <t>VF1RJA00971030966</t>
  </si>
  <si>
    <t>GR208AD</t>
  </si>
  <si>
    <t>GR-208-AD</t>
  </si>
  <si>
    <t>VF1RJA00271031019</t>
  </si>
  <si>
    <t>FN339HX</t>
  </si>
  <si>
    <t>FN-339-HX</t>
  </si>
  <si>
    <t>27/11/2020  09:10</t>
  </si>
  <si>
    <t>VF1RJA00264965792</t>
  </si>
  <si>
    <t>FN956HX</t>
  </si>
  <si>
    <t>FN-956-HX</t>
  </si>
  <si>
    <t>22/05/2026  17:24</t>
  </si>
  <si>
    <t>VF1RJA00X64118373</t>
  </si>
  <si>
    <t>TRANSGOURMET MEDITERRANEE</t>
  </si>
  <si>
    <t>PF LE MUY</t>
  </si>
  <si>
    <t>DH223WP</t>
  </si>
  <si>
    <t>23/07/2014</t>
  </si>
  <si>
    <t>30/01/2026  12:15</t>
  </si>
  <si>
    <t>EP625CT</t>
  </si>
  <si>
    <t>EP-625-CT</t>
  </si>
  <si>
    <t>SMTA</t>
  </si>
  <si>
    <t>25/09/2025  04:14</t>
  </si>
  <si>
    <t>VF6403566HB006981</t>
  </si>
  <si>
    <t>ER183DK</t>
  </si>
  <si>
    <t>EV270LZ</t>
  </si>
  <si>
    <t>EV-270-LZ</t>
  </si>
  <si>
    <t>ML100E</t>
  </si>
  <si>
    <t>ZCAFA71AD202678754</t>
  </si>
  <si>
    <t>EX347YF</t>
  </si>
  <si>
    <t>21/06/2018  00:00</t>
  </si>
  <si>
    <t>ZCFC270D30D308714</t>
  </si>
  <si>
    <t>FJ283JG</t>
  </si>
  <si>
    <t>FJ-283-JG</t>
  </si>
  <si>
    <t>MIDLUM</t>
  </si>
  <si>
    <t>13/08/2019  00:00</t>
  </si>
  <si>
    <t>VF648J563KB012437</t>
  </si>
  <si>
    <t>FP026ZH</t>
  </si>
  <si>
    <t>FUSO</t>
  </si>
  <si>
    <t>CANTER</t>
  </si>
  <si>
    <t>25/05/2020</t>
  </si>
  <si>
    <t>AZUR TRUCKS LOCATION</t>
  </si>
  <si>
    <t>TYBFEB71ELLDC02970</t>
  </si>
  <si>
    <t>FP975HK</t>
  </si>
  <si>
    <t>25/10/2024  00:00</t>
  </si>
  <si>
    <t>GF713DW</t>
  </si>
  <si>
    <t>GF-713-DW</t>
  </si>
  <si>
    <t>21/05/2022  00:00</t>
  </si>
  <si>
    <t>VF640J566NB018348</t>
  </si>
  <si>
    <t>GJ501ZZ</t>
  </si>
  <si>
    <t>14/10/2022</t>
  </si>
  <si>
    <t>GJ713YY</t>
  </si>
  <si>
    <t>13/09/2024  08:30</t>
  </si>
  <si>
    <t>GK644TZ</t>
  </si>
  <si>
    <t>28/11/2022</t>
  </si>
  <si>
    <t>16/12/2022  09:30</t>
  </si>
  <si>
    <t>27/11/2022  00:00</t>
  </si>
  <si>
    <t>GL082GQ</t>
  </si>
  <si>
    <t>GL-082-GQ</t>
  </si>
  <si>
    <t>23/12/2022</t>
  </si>
  <si>
    <t>25/01/2023  00:00</t>
  </si>
  <si>
    <t>ZCFA81MJ502724799</t>
  </si>
  <si>
    <t>GL584AK</t>
  </si>
  <si>
    <t>20/12/2022  08:30</t>
  </si>
  <si>
    <t>GL879NL</t>
  </si>
  <si>
    <t>GL-879-NL</t>
  </si>
  <si>
    <t>ZCFA81MJ302724798</t>
  </si>
  <si>
    <t>GQ283LQ</t>
  </si>
  <si>
    <t>GQ469JP</t>
  </si>
  <si>
    <t>25/07/2023</t>
  </si>
  <si>
    <t>28/03/2026  09:36</t>
  </si>
  <si>
    <t>GQ535LZ</t>
  </si>
  <si>
    <t>ZCFA91MF402738897</t>
  </si>
  <si>
    <t>GQ898KN</t>
  </si>
  <si>
    <t>GV128SW</t>
  </si>
  <si>
    <t>GV-128-SW</t>
  </si>
  <si>
    <t>15/03/2024</t>
  </si>
  <si>
    <t>VF640J56XRB023266</t>
  </si>
  <si>
    <t>GW059FJ</t>
  </si>
  <si>
    <t>14/04/2026  14:04</t>
  </si>
  <si>
    <t>TYBFEB71ELDD17600</t>
  </si>
  <si>
    <t>GW097FG</t>
  </si>
  <si>
    <t>GW-097-FG</t>
  </si>
  <si>
    <t>22/04/2024  08:00</t>
  </si>
  <si>
    <t>VF640J569RB023193</t>
  </si>
  <si>
    <t>GW202WA</t>
  </si>
  <si>
    <t>GW-202-WA</t>
  </si>
  <si>
    <t>17/05/2024  08:00</t>
  </si>
  <si>
    <t>VF640J563RB023299</t>
  </si>
  <si>
    <t>GY478SP</t>
  </si>
  <si>
    <t>14/08/2024</t>
  </si>
  <si>
    <t>26/08/2024  10:49</t>
  </si>
  <si>
    <t>GY707TF</t>
  </si>
  <si>
    <t>19/08/2024</t>
  </si>
  <si>
    <t>GZ172RB</t>
  </si>
  <si>
    <t>GZ741NC</t>
  </si>
  <si>
    <t>HB988RQ</t>
  </si>
  <si>
    <t>31/01/2025</t>
  </si>
  <si>
    <t>HG694GF</t>
  </si>
  <si>
    <t>18/11/2025  09:00</t>
  </si>
  <si>
    <t>HJ777TM</t>
  </si>
  <si>
    <t>20/03/2026</t>
  </si>
  <si>
    <t>26/03/2026  08:20</t>
  </si>
  <si>
    <t>HJ909JV</t>
  </si>
  <si>
    <t>26/02/2026</t>
  </si>
  <si>
    <t>HK081EL</t>
  </si>
  <si>
    <t>22/04/2026  08:00</t>
  </si>
  <si>
    <t>HK194GJ</t>
  </si>
  <si>
    <t>16/04/2026</t>
  </si>
  <si>
    <t>HK615KZ</t>
  </si>
  <si>
    <t>SITE SAINT MARTIN DE CRAU</t>
  </si>
  <si>
    <t>EQ093GG</t>
  </si>
  <si>
    <t>EQ-093-GG</t>
  </si>
  <si>
    <t>SN_SMTM</t>
  </si>
  <si>
    <t>26/06/2025  13:23</t>
  </si>
  <si>
    <t>VF640J561HB007407</t>
  </si>
  <si>
    <t>EQ825BJ</t>
  </si>
  <si>
    <t>EQ-825-BJ</t>
  </si>
  <si>
    <t>28/08/2017</t>
  </si>
  <si>
    <t>28/08/2017  00:00</t>
  </si>
  <si>
    <t>24/06/2025  11:42</t>
  </si>
  <si>
    <t>VF640J56XHB007406</t>
  </si>
  <si>
    <t>ES810NH</t>
  </si>
  <si>
    <t>FA438QK</t>
  </si>
  <si>
    <t>FH183WT</t>
  </si>
  <si>
    <t>280 E6 Frigoblock</t>
  </si>
  <si>
    <t>16/07/2019</t>
  </si>
  <si>
    <t>19/07/2019  00:00</t>
  </si>
  <si>
    <t>VF640J561KB0123456</t>
  </si>
  <si>
    <t>FH976TW</t>
  </si>
  <si>
    <t>17/07/2019  00:00</t>
  </si>
  <si>
    <t>FM766PE</t>
  </si>
  <si>
    <t>23/12/2019</t>
  </si>
  <si>
    <t>13/01/2020  00:00</t>
  </si>
  <si>
    <t>FM861PE</t>
  </si>
  <si>
    <t>FR833PV</t>
  </si>
  <si>
    <t>TGM</t>
  </si>
  <si>
    <t>18.250. 4 X 2</t>
  </si>
  <si>
    <t>27/07/2020  00:00</t>
  </si>
  <si>
    <t>FV475FH</t>
  </si>
  <si>
    <t>FV-475-FH</t>
  </si>
  <si>
    <t>20/11/2020</t>
  </si>
  <si>
    <t>SK TRANSPORT</t>
  </si>
  <si>
    <t>19/11/2020  00:00</t>
  </si>
  <si>
    <t>ZCFC670D50D662455</t>
  </si>
  <si>
    <t>GL261WE</t>
  </si>
  <si>
    <t>17/03/2023  00:00</t>
  </si>
  <si>
    <t>GL489TJ</t>
  </si>
  <si>
    <t>GL-489-TJ</t>
  </si>
  <si>
    <t>ML160EG</t>
  </si>
  <si>
    <t>ZCFAR1MF602727039</t>
  </si>
  <si>
    <t>GM137MP</t>
  </si>
  <si>
    <t>GM-137-MP</t>
  </si>
  <si>
    <t>ZCFAR1MF602727476</t>
  </si>
  <si>
    <t>GM182BL</t>
  </si>
  <si>
    <t>20/02/2023  17:40</t>
  </si>
  <si>
    <t>GM373GR</t>
  </si>
  <si>
    <t>GM-373-GR</t>
  </si>
  <si>
    <t>22/02/2023</t>
  </si>
  <si>
    <t>ZCFAR1MF402727475</t>
  </si>
  <si>
    <t>GM983BK</t>
  </si>
  <si>
    <t>GM-983-BK</t>
  </si>
  <si>
    <t>30/03/2026  13:36</t>
  </si>
  <si>
    <t>ZCFAR1MF802727477</t>
  </si>
  <si>
    <t>GP244EY</t>
  </si>
  <si>
    <t>GP-244-EY</t>
  </si>
  <si>
    <t>ZCFAR1MF202727040</t>
  </si>
  <si>
    <t>GP248AZ</t>
  </si>
  <si>
    <t>GP-248-AZ</t>
  </si>
  <si>
    <t>23/05/2023</t>
  </si>
  <si>
    <t>20/06/2023  00:00</t>
  </si>
  <si>
    <t>ZCFAR1MF602728580</t>
  </si>
  <si>
    <t>GQ098MS</t>
  </si>
  <si>
    <t>30/08/2023  00:00</t>
  </si>
  <si>
    <t>GQ403JP</t>
  </si>
  <si>
    <t>GQ620EQ</t>
  </si>
  <si>
    <t>13/07/2023</t>
  </si>
  <si>
    <t>GQ951NB</t>
  </si>
  <si>
    <t>GS105NP</t>
  </si>
  <si>
    <t>GS193CT</t>
  </si>
  <si>
    <t>GS676ZX</t>
  </si>
  <si>
    <t>GS-676-ZX</t>
  </si>
  <si>
    <t>13/12/2023</t>
  </si>
  <si>
    <t>26/02/2024  00:00</t>
  </si>
  <si>
    <t>YV2T0W1A7PZ150870</t>
  </si>
  <si>
    <t>GS677ZX</t>
  </si>
  <si>
    <t>GS-677-ZX</t>
  </si>
  <si>
    <t>23/03/2024  08:00</t>
  </si>
  <si>
    <t>30/06/2025  05:03</t>
  </si>
  <si>
    <t>YV2T0W1A6PZ150679</t>
  </si>
  <si>
    <t>GT684BL</t>
  </si>
  <si>
    <t>GT-684-BL</t>
  </si>
  <si>
    <t>27/06/2025  12:17</t>
  </si>
  <si>
    <t>YV2T0W1A1PZ150766</t>
  </si>
  <si>
    <t>GV176HW</t>
  </si>
  <si>
    <t>GV-176-HW</t>
  </si>
  <si>
    <t>26/02/2024</t>
  </si>
  <si>
    <t>16/09/2024  10:18</t>
  </si>
  <si>
    <t>VF640J56XRB023249</t>
  </si>
  <si>
    <t>GV190SW</t>
  </si>
  <si>
    <t>GV-190-SW</t>
  </si>
  <si>
    <t>VF640J56XRB023218</t>
  </si>
  <si>
    <t>GV363HW</t>
  </si>
  <si>
    <t>GV-363-HW</t>
  </si>
  <si>
    <t>26/06/2025  10:57</t>
  </si>
  <si>
    <t>VF640J566RB023250</t>
  </si>
  <si>
    <t>GW535JP</t>
  </si>
  <si>
    <t>GW-535-JP</t>
  </si>
  <si>
    <t>15/04/2024</t>
  </si>
  <si>
    <t>29/04/2024  08:00</t>
  </si>
  <si>
    <t>15/05/2025  05:54</t>
  </si>
  <si>
    <t>YV2T0W1A6PZ150682</t>
  </si>
  <si>
    <t>GW987FF</t>
  </si>
  <si>
    <t>GW-987-FF</t>
  </si>
  <si>
    <t>31/07/2024  10:08</t>
  </si>
  <si>
    <t>VF640J566RB023281</t>
  </si>
  <si>
    <t>GX351FV</t>
  </si>
  <si>
    <t>15.290. 4 X 2</t>
  </si>
  <si>
    <t>14/06/2024  00:00</t>
  </si>
  <si>
    <t>GY312LH</t>
  </si>
  <si>
    <t>26/07/2024</t>
  </si>
  <si>
    <t>19/08/2024  11:40</t>
  </si>
  <si>
    <t>GY826PE</t>
  </si>
  <si>
    <t>19/08/2024  09:05</t>
  </si>
  <si>
    <t>GY940NB</t>
  </si>
  <si>
    <t>30/07/2024</t>
  </si>
  <si>
    <t>19/08/2024  10:16</t>
  </si>
  <si>
    <t>GZ077RB</t>
  </si>
  <si>
    <t>GZ701SV</t>
  </si>
  <si>
    <t>GZ801VH</t>
  </si>
  <si>
    <t>18/12/2024  08:00</t>
  </si>
  <si>
    <t>16/05/2026  11:47</t>
  </si>
  <si>
    <t>GZ886ZS</t>
  </si>
  <si>
    <t>HA260PM</t>
  </si>
  <si>
    <t>HA638ZF</t>
  </si>
  <si>
    <t>17/01/2025  00:00</t>
  </si>
  <si>
    <t>HA682PL</t>
  </si>
  <si>
    <t>17/12/2024  08:00</t>
  </si>
  <si>
    <t>HA811ZF</t>
  </si>
  <si>
    <t>HB145RH</t>
  </si>
  <si>
    <t>HD710KE</t>
  </si>
  <si>
    <t>14/05/2025  16:10</t>
  </si>
  <si>
    <t>HD854AG</t>
  </si>
  <si>
    <t>14/04/2025</t>
  </si>
  <si>
    <t>HE985MX</t>
  </si>
  <si>
    <t>HF071LP</t>
  </si>
  <si>
    <t>24/09/2025  10:30</t>
  </si>
  <si>
    <t>HF207LP</t>
  </si>
  <si>
    <t>24/09/2025  11:30</t>
  </si>
  <si>
    <t>HF973LN</t>
  </si>
  <si>
    <t>24/09/2025  09:30</t>
  </si>
  <si>
    <t>HG029GH</t>
  </si>
  <si>
    <t>HG692GG</t>
  </si>
  <si>
    <t>HJ044RG</t>
  </si>
  <si>
    <t>19/03/2026  14:30</t>
  </si>
  <si>
    <t>HJ143RG</t>
  </si>
  <si>
    <t>18/03/2026  10:00</t>
  </si>
  <si>
    <t>HJ366WM</t>
  </si>
  <si>
    <t>25/03/2026</t>
  </si>
  <si>
    <t>HJ545JC</t>
  </si>
  <si>
    <t>25/02/2026</t>
  </si>
  <si>
    <t>HJ561MF</t>
  </si>
  <si>
    <t>HJ639SB</t>
  </si>
  <si>
    <t>20/03/2026  15:25</t>
  </si>
  <si>
    <t>HJ683NX</t>
  </si>
  <si>
    <t>HJ856SB</t>
  </si>
  <si>
    <t>19/03/2026  09:25</t>
  </si>
  <si>
    <t>EP939TG</t>
  </si>
  <si>
    <t>EP-939-TG</t>
  </si>
  <si>
    <t>16/04/2024  08:00</t>
  </si>
  <si>
    <t>VM4NS31000A111966</t>
  </si>
  <si>
    <t>GD373DF</t>
  </si>
  <si>
    <t>GD-373-DF</t>
  </si>
  <si>
    <t>25/11/2021</t>
  </si>
  <si>
    <t>14/12/2021  00:00</t>
  </si>
  <si>
    <t>VM33LVFS3FM4R42289</t>
  </si>
  <si>
    <t>GD846DH</t>
  </si>
  <si>
    <t>GD-846-DH</t>
  </si>
  <si>
    <t>15/12/2021  00:00</t>
  </si>
  <si>
    <t>VM3LVFS3FM4R42287</t>
  </si>
  <si>
    <t>GH574EA</t>
  </si>
  <si>
    <t>GH-574-EA</t>
  </si>
  <si>
    <t>30/06/2025  00:00</t>
  </si>
  <si>
    <t>VM3LVFS3FN1R43525</t>
  </si>
  <si>
    <t>GV246AT</t>
  </si>
  <si>
    <t>GV-246-AT</t>
  </si>
  <si>
    <t>FRAPPA</t>
  </si>
  <si>
    <t>VPRS43KBFPF001009</t>
  </si>
  <si>
    <t>GE159GP</t>
  </si>
  <si>
    <t>25/01/2022</t>
  </si>
  <si>
    <t>28/02/2022  00:00</t>
  </si>
  <si>
    <t>GE438GP</t>
  </si>
  <si>
    <t>HF296WF</t>
  </si>
  <si>
    <t>T</t>
  </si>
  <si>
    <t>29/09/2025</t>
  </si>
  <si>
    <t>17/11/2025  08:00</t>
  </si>
  <si>
    <t>HG567EE</t>
  </si>
  <si>
    <t>21/10/2025</t>
  </si>
  <si>
    <t>GW616NK</t>
  </si>
  <si>
    <t>GW-616-NK</t>
  </si>
  <si>
    <t>24/07/2024  10:15</t>
  </si>
  <si>
    <t>VF1RJA00472768409</t>
  </si>
  <si>
    <t>EL580FY</t>
  </si>
  <si>
    <t>EL-580-FY</t>
  </si>
  <si>
    <t>17/03/2026  00:00</t>
  </si>
  <si>
    <t>VF1RFB00757718854</t>
  </si>
  <si>
    <t>ER031SP</t>
  </si>
  <si>
    <t>ER-031-SP</t>
  </si>
  <si>
    <t>31/10/2017</t>
  </si>
  <si>
    <t>VF1RFA00458837272</t>
  </si>
  <si>
    <t>FE845EA</t>
  </si>
  <si>
    <t>FE-845-EA</t>
  </si>
  <si>
    <t>13/05/2019  09:00</t>
  </si>
  <si>
    <t>VF1RFB00862521058</t>
  </si>
  <si>
    <t>FF314QF</t>
  </si>
  <si>
    <t>FF-314-QF</t>
  </si>
  <si>
    <t>21/06/2019  10:00</t>
  </si>
  <si>
    <t>VF1RFB00962520453</t>
  </si>
  <si>
    <t>FF359ZR</t>
  </si>
  <si>
    <t>FF-359-ZR</t>
  </si>
  <si>
    <t>14/06/2019  09:00</t>
  </si>
  <si>
    <t>VF1RFA00763067471</t>
  </si>
  <si>
    <t>FJ432RQ</t>
  </si>
  <si>
    <t>FJ-432-RQ</t>
  </si>
  <si>
    <t>28/11/2019  00:00</t>
  </si>
  <si>
    <t>VF1RFB00062510023</t>
  </si>
  <si>
    <t>FK877XJ</t>
  </si>
  <si>
    <t>FK-877-XJ</t>
  </si>
  <si>
    <t>16/10/2019</t>
  </si>
  <si>
    <t>14/01/2020  00:00</t>
  </si>
  <si>
    <t>VF1R8700462274872</t>
  </si>
  <si>
    <t>FN392WW</t>
  </si>
  <si>
    <t>FN-392-WW</t>
  </si>
  <si>
    <t>BUSINESS BLUE 115 dCi</t>
  </si>
  <si>
    <t>16/09/2020  13:40</t>
  </si>
  <si>
    <t>RFBBH2A66TB1D00100</t>
  </si>
  <si>
    <t>GK282HL</t>
  </si>
  <si>
    <t>GK-282-HL</t>
  </si>
  <si>
    <t>VR3USHNKKNJ744974</t>
  </si>
  <si>
    <t>GK283HL</t>
  </si>
  <si>
    <t>GK-283-HL</t>
  </si>
  <si>
    <t>VR3USHNKKNJ734734</t>
  </si>
  <si>
    <t>GK284HL</t>
  </si>
  <si>
    <t>GK-284-HL</t>
  </si>
  <si>
    <t>VR3USHNKKNJ734710</t>
  </si>
  <si>
    <t>GK518HL</t>
  </si>
  <si>
    <t>GK-518-HL</t>
  </si>
  <si>
    <t>VR3USHNKKNJ742302</t>
  </si>
  <si>
    <t>GK519HL</t>
  </si>
  <si>
    <t>GK-519-HL</t>
  </si>
  <si>
    <t>VR3USHNKKNJ744973</t>
  </si>
  <si>
    <t>GK559CB</t>
  </si>
  <si>
    <t>GK-559-CB</t>
  </si>
  <si>
    <t>17/11/2022  00:00</t>
  </si>
  <si>
    <t>VF1RFB00470035036</t>
  </si>
  <si>
    <t>GP265GY</t>
  </si>
  <si>
    <t>GP-265-GY</t>
  </si>
  <si>
    <t>VF1RFB00271330436</t>
  </si>
  <si>
    <t>GQ102MT</t>
  </si>
  <si>
    <t>GQ-102-MT</t>
  </si>
  <si>
    <t>VR3USHNKKPJ682940</t>
  </si>
  <si>
    <t>GQ366PG</t>
  </si>
  <si>
    <t>GQ-366-PG</t>
  </si>
  <si>
    <t>VR3USHNKKP682941</t>
  </si>
  <si>
    <t>GQ398MS</t>
  </si>
  <si>
    <t>GQ-398-MS</t>
  </si>
  <si>
    <t>VR3USHNKKPJ682898</t>
  </si>
  <si>
    <t>GQ472WW</t>
  </si>
  <si>
    <t>GQ-472-WW</t>
  </si>
  <si>
    <t>VF1RJA00971030496</t>
  </si>
  <si>
    <t>GQ558WX</t>
  </si>
  <si>
    <t>GQ-558-WX</t>
  </si>
  <si>
    <t>13/09/2023  08:00</t>
  </si>
  <si>
    <t>VF1RJA00271027634</t>
  </si>
  <si>
    <t>GQ578WX</t>
  </si>
  <si>
    <t>GQ-578-WX</t>
  </si>
  <si>
    <t>VF1RJA00771027614</t>
  </si>
  <si>
    <t>GQ599WX</t>
  </si>
  <si>
    <t>GQ-599-WX</t>
  </si>
  <si>
    <t>13/09/2023  08:10</t>
  </si>
  <si>
    <t>VF1RJA00871027640</t>
  </si>
  <si>
    <t>GQ644WX</t>
  </si>
  <si>
    <t>GQ-644-WX</t>
  </si>
  <si>
    <t>13/09/2023  08:15</t>
  </si>
  <si>
    <t>VF1RJA00571027630</t>
  </si>
  <si>
    <t>GQ665WX</t>
  </si>
  <si>
    <t>GQ-665-WX</t>
  </si>
  <si>
    <t>VF1RJA00671027619</t>
  </si>
  <si>
    <t>GQ684WX</t>
  </si>
  <si>
    <t>GQ-684-WX</t>
  </si>
  <si>
    <t>VF1RJA00871027637</t>
  </si>
  <si>
    <t>GQ718WX</t>
  </si>
  <si>
    <t>GQ-718-WX</t>
  </si>
  <si>
    <t>VF1RJA00X71027638</t>
  </si>
  <si>
    <t>GQ812WX</t>
  </si>
  <si>
    <t>GQ-812-WX</t>
  </si>
  <si>
    <t>13/09/2023  09:30</t>
  </si>
  <si>
    <t>VF1RJB00X71128930</t>
  </si>
  <si>
    <t>GQ835JF</t>
  </si>
  <si>
    <t>GQ-835-JF</t>
  </si>
  <si>
    <t>VF1RJB00371128932</t>
  </si>
  <si>
    <t>GQ948JA</t>
  </si>
  <si>
    <t>GQ-948-JA</t>
  </si>
  <si>
    <t>VF1RJB00671129086</t>
  </si>
  <si>
    <t>GQ987JA</t>
  </si>
  <si>
    <t>GQ-987-JA</t>
  </si>
  <si>
    <t>VF1RJB00071128922</t>
  </si>
  <si>
    <t>GR476NK</t>
  </si>
  <si>
    <t>GR-476-NK</t>
  </si>
  <si>
    <t>17/11/2023  11:25</t>
  </si>
  <si>
    <t>VR1J4DGZUPY606014</t>
  </si>
  <si>
    <t>GR745GF</t>
  </si>
  <si>
    <t>GR-745-GF</t>
  </si>
  <si>
    <t>19/09/2023</t>
  </si>
  <si>
    <t>VF1RJA00X71027607</t>
  </si>
  <si>
    <t>GR924XM</t>
  </si>
  <si>
    <t>GR-924-XM</t>
  </si>
  <si>
    <t>25/10/2023  13:50</t>
  </si>
  <si>
    <t>VF1RJA00071028457</t>
  </si>
  <si>
    <t>GR967XM</t>
  </si>
  <si>
    <t>GR-967-XM</t>
  </si>
  <si>
    <t>VF1RJA00X71028451</t>
  </si>
  <si>
    <t>GW352NL</t>
  </si>
  <si>
    <t>GW-352-NL</t>
  </si>
  <si>
    <t>23/05/2024  10:20</t>
  </si>
  <si>
    <t>VF1RJB00872488563</t>
  </si>
  <si>
    <t>HF881JR</t>
  </si>
  <si>
    <t>HF-881-JR</t>
  </si>
  <si>
    <t>FULL HYBRID E-TECH 160CH</t>
  </si>
  <si>
    <t>15/09/2025  12:00</t>
  </si>
  <si>
    <t>VF1RJB00675481142</t>
  </si>
  <si>
    <t>EK707HG</t>
  </si>
  <si>
    <t>EK-707-HG</t>
  </si>
  <si>
    <t>17/05/2017  00:00</t>
  </si>
  <si>
    <t>VF15R0J0A57245102</t>
  </si>
  <si>
    <t>DQ803CR</t>
  </si>
  <si>
    <t>DQ-803-CR</t>
  </si>
  <si>
    <t>PARTNER</t>
  </si>
  <si>
    <t>Pack CD Clim Plus 90Cv L1 1.6Hdi</t>
  </si>
  <si>
    <t>25/03/2015</t>
  </si>
  <si>
    <t>14/04/2015  00:00</t>
  </si>
  <si>
    <t>VF37B9HF0FJ572238</t>
  </si>
  <si>
    <t>ET199MW</t>
  </si>
  <si>
    <t>ET-199-MW</t>
  </si>
  <si>
    <t>23/01/2018</t>
  </si>
  <si>
    <t>VF15R0J0A59848352</t>
  </si>
  <si>
    <t>FN757HX</t>
  </si>
  <si>
    <t>FN-757-HX</t>
  </si>
  <si>
    <t>28/01/2021  00:00</t>
  </si>
  <si>
    <t>VF1RJA00564378888</t>
  </si>
  <si>
    <t>GQ403LD</t>
  </si>
  <si>
    <t>GQ-403-LD</t>
  </si>
  <si>
    <t>23/08/2023  07:30</t>
  </si>
  <si>
    <t>16/03/2026  13:30</t>
  </si>
  <si>
    <t>VF1RJA00071027518</t>
  </si>
  <si>
    <t>GQ644LF</t>
  </si>
  <si>
    <t>GQ-644-LF</t>
  </si>
  <si>
    <t>VF1RJA00571027286</t>
  </si>
  <si>
    <t>GQ675LF</t>
  </si>
  <si>
    <t>GQ-675-LF</t>
  </si>
  <si>
    <t>VF1RJA00171027267</t>
  </si>
  <si>
    <t>GQ710LF</t>
  </si>
  <si>
    <t>GQ-710-LF</t>
  </si>
  <si>
    <t>VF1RJA00071027356</t>
  </si>
  <si>
    <t>GQ760WX</t>
  </si>
  <si>
    <t>GQ-760-WX</t>
  </si>
  <si>
    <t>13/09/2023  08:20</t>
  </si>
  <si>
    <t>VF1RJA00671027278</t>
  </si>
  <si>
    <t>GQ774LF</t>
  </si>
  <si>
    <t>GQ-774-LF</t>
  </si>
  <si>
    <t>VF1RJA00071027406</t>
  </si>
  <si>
    <t>GQ827LF</t>
  </si>
  <si>
    <t>GQ-827-LF</t>
  </si>
  <si>
    <t>VF1RJA00471027246</t>
  </si>
  <si>
    <t>GQ861LF</t>
  </si>
  <si>
    <t>GQ-861-LF</t>
  </si>
  <si>
    <t>VF1RJA00X71027414</t>
  </si>
  <si>
    <t>EZ666BH</t>
  </si>
  <si>
    <t>135 PC L3H1 C</t>
  </si>
  <si>
    <t>16/07/2018</t>
  </si>
  <si>
    <t>18/07/2018  00:00</t>
  </si>
  <si>
    <t>28/02/2022  15:00</t>
  </si>
  <si>
    <t>EZ984BH</t>
  </si>
  <si>
    <t>GJ711KL</t>
  </si>
  <si>
    <t>GJ-711-KL</t>
  </si>
  <si>
    <t>TAXI FREEGO</t>
  </si>
  <si>
    <t>VF1VB000367580925</t>
  </si>
  <si>
    <t>HB798GS</t>
  </si>
  <si>
    <t>2 places</t>
  </si>
  <si>
    <t>15/01/2025  08:00</t>
  </si>
  <si>
    <t>30/04/2026  13:08</t>
  </si>
  <si>
    <t>VF1RFK00171479419</t>
  </si>
  <si>
    <t>GJ914LG</t>
  </si>
  <si>
    <t>GJ-914-LG</t>
  </si>
  <si>
    <t>16/09/2022</t>
  </si>
  <si>
    <t>15/09/2022  00:00</t>
  </si>
  <si>
    <t>ZCFCP35A105487961</t>
  </si>
  <si>
    <t>GL484MG</t>
  </si>
  <si>
    <t>GL-484-MG</t>
  </si>
  <si>
    <t>16/01/2026  03:00</t>
  </si>
  <si>
    <t>MN TRANSPORT</t>
  </si>
  <si>
    <t>ZCFCP35A305487959</t>
  </si>
  <si>
    <t>TRANSGOURMET MIDI PYRENEES</t>
  </si>
  <si>
    <t>PF NARBONNE</t>
  </si>
  <si>
    <t>DX440GY</t>
  </si>
  <si>
    <t>30/11/2015  00:00</t>
  </si>
  <si>
    <t>26/02/2026  05:31</t>
  </si>
  <si>
    <t>ES153BP</t>
  </si>
  <si>
    <t>ES-153-BP</t>
  </si>
  <si>
    <t>P250</t>
  </si>
  <si>
    <t>17/11/2017</t>
  </si>
  <si>
    <t>30/05/2025  11:59</t>
  </si>
  <si>
    <t>YS2P4X20009227715</t>
  </si>
  <si>
    <t>FE453EN</t>
  </si>
  <si>
    <t>28/02/2019</t>
  </si>
  <si>
    <t>14/03/2019  00:00</t>
  </si>
  <si>
    <t>GM086AC</t>
  </si>
  <si>
    <t>GR939QH</t>
  </si>
  <si>
    <t>ZCFA81MF702739445</t>
  </si>
  <si>
    <t>GS837RT</t>
  </si>
  <si>
    <t>GZ328SA</t>
  </si>
  <si>
    <t>25/10/2024  09:30</t>
  </si>
  <si>
    <t>GZ338LP</t>
  </si>
  <si>
    <t>GZ517LN</t>
  </si>
  <si>
    <t>27/11/2024  10:00</t>
  </si>
  <si>
    <t>HA200FL</t>
  </si>
  <si>
    <t>17/12/2024  12:00</t>
  </si>
  <si>
    <t>HA219DA</t>
  </si>
  <si>
    <t>14/11/2024  11:30</t>
  </si>
  <si>
    <t>HA574PA</t>
  </si>
  <si>
    <t>24/01/2025  00:00</t>
  </si>
  <si>
    <t>HG905RX</t>
  </si>
  <si>
    <t>VF620J860SB015413</t>
  </si>
  <si>
    <t>PF RODEZ</t>
  </si>
  <si>
    <t>ES365LY</t>
  </si>
  <si>
    <t>EV358ZH</t>
  </si>
  <si>
    <t>23/03/2018</t>
  </si>
  <si>
    <t>13/04/2018  00:00</t>
  </si>
  <si>
    <t>FW842YV</t>
  </si>
  <si>
    <t>GP970ZD</t>
  </si>
  <si>
    <t>29/06/2023  00:00</t>
  </si>
  <si>
    <t>GW063ZG</t>
  </si>
  <si>
    <t>17/05/2024</t>
  </si>
  <si>
    <t>15/07/2024  10:00</t>
  </si>
  <si>
    <t>GY699MA</t>
  </si>
  <si>
    <t>29/07/2024</t>
  </si>
  <si>
    <t>GZ949LN</t>
  </si>
  <si>
    <t>HA702HP</t>
  </si>
  <si>
    <t>16/12/2024  00:00</t>
  </si>
  <si>
    <t>HF275PV</t>
  </si>
  <si>
    <t>18/09/2025</t>
  </si>
  <si>
    <t>21/10/2025  10:00</t>
  </si>
  <si>
    <t>PF TARBES</t>
  </si>
  <si>
    <t>DW273LN</t>
  </si>
  <si>
    <t>19/10/2015  00:00</t>
  </si>
  <si>
    <t>ER260SC</t>
  </si>
  <si>
    <t>14/11/2017  00:00</t>
  </si>
  <si>
    <t>GW313PB</t>
  </si>
  <si>
    <t>24/04/2024</t>
  </si>
  <si>
    <t>GX590WG</t>
  </si>
  <si>
    <t>26/06/2024</t>
  </si>
  <si>
    <t>18/07/2024  10:00</t>
  </si>
  <si>
    <t>GX665CQ</t>
  </si>
  <si>
    <t>GX728WE</t>
  </si>
  <si>
    <t>16/07/2024  14:50</t>
  </si>
  <si>
    <t>GY442AS</t>
  </si>
  <si>
    <t>24/07/2024  11:30</t>
  </si>
  <si>
    <t>HA246YV</t>
  </si>
  <si>
    <t>19/12/2024</t>
  </si>
  <si>
    <t>30/01/2025  11:00</t>
  </si>
  <si>
    <t>HA320GC</t>
  </si>
  <si>
    <t>16/12/2024  10:00</t>
  </si>
  <si>
    <t>HF639PT</t>
  </si>
  <si>
    <t>SITE CASTELNAU D ESTRETEFONDS</t>
  </si>
  <si>
    <t>DN381SP</t>
  </si>
  <si>
    <t>23/02/2015  00:00</t>
  </si>
  <si>
    <t>DX425SV</t>
  </si>
  <si>
    <t>30/11/2015</t>
  </si>
  <si>
    <t>EZ984QJ</t>
  </si>
  <si>
    <t>EZ-984-QJ</t>
  </si>
  <si>
    <t>WMAN18ZZ2JY380726</t>
  </si>
  <si>
    <t>FE748EN</t>
  </si>
  <si>
    <t>FF327AR</t>
  </si>
  <si>
    <t>29/03/2019</t>
  </si>
  <si>
    <t>FF815AQ</t>
  </si>
  <si>
    <t>FT419GE</t>
  </si>
  <si>
    <t>25/11/2025  10:50</t>
  </si>
  <si>
    <t>VF640J865MB012499</t>
  </si>
  <si>
    <t>GK070PA</t>
  </si>
  <si>
    <t>22/11/2022  09:00</t>
  </si>
  <si>
    <t>GM099PJ</t>
  </si>
  <si>
    <t>15/03/2023  15:25</t>
  </si>
  <si>
    <t>GM820AB</t>
  </si>
  <si>
    <t>GS049FM</t>
  </si>
  <si>
    <t>GS251GR</t>
  </si>
  <si>
    <t>GX024WG</t>
  </si>
  <si>
    <t>17/07/2024  11:00</t>
  </si>
  <si>
    <t>GX974JV</t>
  </si>
  <si>
    <t>P4 X 2 240 E6 B 100 PERMANENT</t>
  </si>
  <si>
    <t>GY011LC</t>
  </si>
  <si>
    <t>GY046MB</t>
  </si>
  <si>
    <t>GY109SL</t>
  </si>
  <si>
    <t>13/08/2024</t>
  </si>
  <si>
    <t>GZ182WM</t>
  </si>
  <si>
    <t>GZ194ML</t>
  </si>
  <si>
    <t>25/10/2024  11:30</t>
  </si>
  <si>
    <t>GZ884MK</t>
  </si>
  <si>
    <t>HA010YA</t>
  </si>
  <si>
    <t>HA044MV</t>
  </si>
  <si>
    <t>29/11/2024</t>
  </si>
  <si>
    <t>HA195HQ</t>
  </si>
  <si>
    <t>28/11/2024  11:00</t>
  </si>
  <si>
    <t>HA311HR</t>
  </si>
  <si>
    <t>HA704MC</t>
  </si>
  <si>
    <t>HA855MC</t>
  </si>
  <si>
    <t>HA977PA</t>
  </si>
  <si>
    <t>HB858WH</t>
  </si>
  <si>
    <t>HF076PV</t>
  </si>
  <si>
    <t>30/09/2025  14:00</t>
  </si>
  <si>
    <t>HF664MV</t>
  </si>
  <si>
    <t>21/10/2025  14:30</t>
  </si>
  <si>
    <t>HF717PV</t>
  </si>
  <si>
    <t>EC060XC</t>
  </si>
  <si>
    <t>EC-060-XC</t>
  </si>
  <si>
    <t>20/11/2023  00:00</t>
  </si>
  <si>
    <t>GY545HE</t>
  </si>
  <si>
    <t>GY-545-HE</t>
  </si>
  <si>
    <t>18/07/2024</t>
  </si>
  <si>
    <t>17/07/2024  00:00</t>
  </si>
  <si>
    <t>VM4CSD3000A134993</t>
  </si>
  <si>
    <t>HE273XA</t>
  </si>
  <si>
    <t>HE-273-XA</t>
  </si>
  <si>
    <t>28/07/2025</t>
  </si>
  <si>
    <t>27/07/2025  00:00</t>
  </si>
  <si>
    <t>VM4CSD3000A137921</t>
  </si>
  <si>
    <t>CD674AR</t>
  </si>
  <si>
    <t>PREMIUM</t>
  </si>
  <si>
    <t>22/03/2012</t>
  </si>
  <si>
    <t>15/05/2012  00:00</t>
  </si>
  <si>
    <t>GX007JB</t>
  </si>
  <si>
    <t>T4X2 GRAND COMPTE E6 B100 PERMANENT</t>
  </si>
  <si>
    <t>GX035BM</t>
  </si>
  <si>
    <t>23/05/2024</t>
  </si>
  <si>
    <t>14/06/2024  10:21</t>
  </si>
  <si>
    <t>FJ300RM</t>
  </si>
  <si>
    <t>FJ-300-RM</t>
  </si>
  <si>
    <t>VF1R870036378691</t>
  </si>
  <si>
    <t>GF660WF</t>
  </si>
  <si>
    <t>GF-660-WF</t>
  </si>
  <si>
    <t>VR3UDYHZSNJ559306</t>
  </si>
  <si>
    <t>GF661WF</t>
  </si>
  <si>
    <t>GF-661-WF</t>
  </si>
  <si>
    <t>ACTIVE PACK HDI 110 BVM6</t>
  </si>
  <si>
    <t>VR3UDYHSKNJ555977</t>
  </si>
  <si>
    <t>GF681BW</t>
  </si>
  <si>
    <t>GF-681-BW</t>
  </si>
  <si>
    <t>VF1RJB00468961886</t>
  </si>
  <si>
    <t>GF800BX</t>
  </si>
  <si>
    <t>GF-800-BX</t>
  </si>
  <si>
    <t>14/04/2022  14:08</t>
  </si>
  <si>
    <t>VF1RJB00868720347</t>
  </si>
  <si>
    <t>GN493RH</t>
  </si>
  <si>
    <t>GN-493-RH</t>
  </si>
  <si>
    <t>27/09/2023  13:00</t>
  </si>
  <si>
    <t>19/05/2026  00:50</t>
  </si>
  <si>
    <t>VF3MRHNSUPS038157</t>
  </si>
  <si>
    <t>GP189KL</t>
  </si>
  <si>
    <t>GP-189-KL</t>
  </si>
  <si>
    <t>15/06/2023  10:00</t>
  </si>
  <si>
    <t>VF1RFB00271330016</t>
  </si>
  <si>
    <t>GP368KL</t>
  </si>
  <si>
    <t>GP-368-KL</t>
  </si>
  <si>
    <t>VF1RFB00871330019</t>
  </si>
  <si>
    <t>GP486GX</t>
  </si>
  <si>
    <t>GP-486-GX</t>
  </si>
  <si>
    <t>VF1RFB00971057690</t>
  </si>
  <si>
    <t>GP588GX</t>
  </si>
  <si>
    <t>GP-588-GX</t>
  </si>
  <si>
    <t>VF1RFB00371057698</t>
  </si>
  <si>
    <t>GP660GX</t>
  </si>
  <si>
    <t>GP-660-GX</t>
  </si>
  <si>
    <t>13/06/2023  11:00</t>
  </si>
  <si>
    <t>VF1RRFB00071330015</t>
  </si>
  <si>
    <t>GQ183JB</t>
  </si>
  <si>
    <t>GQ-183-JB</t>
  </si>
  <si>
    <t>VF1RJB00971128921</t>
  </si>
  <si>
    <t>GQ224JB</t>
  </si>
  <si>
    <t>GQ-224-JB</t>
  </si>
  <si>
    <t>29/09/2023  08:30</t>
  </si>
  <si>
    <t>VF1RJB00571128916</t>
  </si>
  <si>
    <t>GQ440JT</t>
  </si>
  <si>
    <t>GQ-440-JT</t>
  </si>
  <si>
    <t>VF1RJA00771030707</t>
  </si>
  <si>
    <t>GQ542JT</t>
  </si>
  <si>
    <t>GQ-542-JT</t>
  </si>
  <si>
    <t>VF1RJA00971030658</t>
  </si>
  <si>
    <t>GQ606JT</t>
  </si>
  <si>
    <t>GQ-606-JT</t>
  </si>
  <si>
    <t>VF1RJA0027130713</t>
  </si>
  <si>
    <t>GQ667JT</t>
  </si>
  <si>
    <t>GQ-667-JT</t>
  </si>
  <si>
    <t>VF1RJA00X71030801</t>
  </si>
  <si>
    <t>GQ681JT</t>
  </si>
  <si>
    <t>GQ-681-JT</t>
  </si>
  <si>
    <t>VF1RJA00471030745</t>
  </si>
  <si>
    <t>GQ696JT</t>
  </si>
  <si>
    <t>GQ-696-JT</t>
  </si>
  <si>
    <t>VF1RJA00971030711</t>
  </si>
  <si>
    <t>GQ709JT</t>
  </si>
  <si>
    <t>GQ-709-JT</t>
  </si>
  <si>
    <t>VF1RJA00171030654</t>
  </si>
  <si>
    <t>GQ722JT</t>
  </si>
  <si>
    <t>GQ-722-JT</t>
  </si>
  <si>
    <t>VF1RJA00771030769</t>
  </si>
  <si>
    <t>GQ736JT</t>
  </si>
  <si>
    <t>GQ-736-JT</t>
  </si>
  <si>
    <t>VF1RJA00571030804</t>
  </si>
  <si>
    <t>GR393DL</t>
  </si>
  <si>
    <t>GR-393-DL</t>
  </si>
  <si>
    <t>27/09/2023  15:00</t>
  </si>
  <si>
    <t>VF1RJA00771030786</t>
  </si>
  <si>
    <t>GR412DL</t>
  </si>
  <si>
    <t>GR-412-DL</t>
  </si>
  <si>
    <t>28/09/2023  11:30</t>
  </si>
  <si>
    <t>VF1RJA00771030660</t>
  </si>
  <si>
    <t>GR429DL</t>
  </si>
  <si>
    <t>GR-429-DL</t>
  </si>
  <si>
    <t>VF1RJA00171030783</t>
  </si>
  <si>
    <t>GR445DL</t>
  </si>
  <si>
    <t>GR-445-DL</t>
  </si>
  <si>
    <t>VEYS ISCIA</t>
  </si>
  <si>
    <t>VF1RJA00871030683</t>
  </si>
  <si>
    <t>GR450DL</t>
  </si>
  <si>
    <t>GR-450-DL</t>
  </si>
  <si>
    <t>VF1RJA00971030756</t>
  </si>
  <si>
    <t>GW569NH</t>
  </si>
  <si>
    <t>GW-569-NH</t>
  </si>
  <si>
    <t>VF1RFB00772702038</t>
  </si>
  <si>
    <t>GW603NH</t>
  </si>
  <si>
    <t>GW-603-NH</t>
  </si>
  <si>
    <t>27/05/2024  08:00</t>
  </si>
  <si>
    <t>VF1RFB00972702008</t>
  </si>
  <si>
    <t>GW710NH</t>
  </si>
  <si>
    <t>GW-710-NH</t>
  </si>
  <si>
    <t>VF1RFB002727702013</t>
  </si>
  <si>
    <t>HA697KH</t>
  </si>
  <si>
    <t>HA-697-KH</t>
  </si>
  <si>
    <t>SANDERO STEPWAY</t>
  </si>
  <si>
    <t>EXPRESSION TCE 90 CVT</t>
  </si>
  <si>
    <t>UU1DJF00773579948</t>
  </si>
  <si>
    <t>HF055YK</t>
  </si>
  <si>
    <t>HF-055-YK</t>
  </si>
  <si>
    <t>27/10/2025  14:40</t>
  </si>
  <si>
    <t>VF1RJB00X75559079</t>
  </si>
  <si>
    <t>HF075JT</t>
  </si>
  <si>
    <t>HF-075-JT</t>
  </si>
  <si>
    <t>22/09/2025  00:00</t>
  </si>
  <si>
    <t>VF1RJB00475559093</t>
  </si>
  <si>
    <t>HF128JT</t>
  </si>
  <si>
    <t>HF-128-JT</t>
  </si>
  <si>
    <t>VF1RJB00375559165</t>
  </si>
  <si>
    <t>FN238HX</t>
  </si>
  <si>
    <t>FN-238-HX</t>
  </si>
  <si>
    <t>19/01/2021  00:00</t>
  </si>
  <si>
    <t>VF1RJA00464681256</t>
  </si>
  <si>
    <t>FN787HX</t>
  </si>
  <si>
    <t>FN-787-HX</t>
  </si>
  <si>
    <t>VF1RJA00164681263</t>
  </si>
  <si>
    <t>ET148MW</t>
  </si>
  <si>
    <t>ET-148-MW</t>
  </si>
  <si>
    <t>VF15R0J0A59848378</t>
  </si>
  <si>
    <t>FD270DS</t>
  </si>
  <si>
    <t>FD-270-DS</t>
  </si>
  <si>
    <t>15/05/2019  09:00</t>
  </si>
  <si>
    <t>VF1R9800762387041</t>
  </si>
  <si>
    <t>FK575HB</t>
  </si>
  <si>
    <t>FK-575-HB</t>
  </si>
  <si>
    <t>24/09/2019</t>
  </si>
  <si>
    <t>22/11/2019  00:00</t>
  </si>
  <si>
    <t>VF1R9800263811994</t>
  </si>
  <si>
    <t>FK648HG</t>
  </si>
  <si>
    <t>FK-648-HG</t>
  </si>
  <si>
    <t>24/06/2025  08:00</t>
  </si>
  <si>
    <t>VF1R9800963811992</t>
  </si>
  <si>
    <t>FN357HX</t>
  </si>
  <si>
    <t>FN-357-HX</t>
  </si>
  <si>
    <t>18/01/2021  10:30</t>
  </si>
  <si>
    <t>VF1RJA00064825126</t>
  </si>
  <si>
    <t>FN574HX</t>
  </si>
  <si>
    <t>FN-574-HX</t>
  </si>
  <si>
    <t>21/01/2021  00:00</t>
  </si>
  <si>
    <t>VF1RJA00864429204</t>
  </si>
  <si>
    <t>FN592HX</t>
  </si>
  <si>
    <t>FN-592-HX</t>
  </si>
  <si>
    <t>VF1RJA00264368934</t>
  </si>
  <si>
    <t>FN872HX</t>
  </si>
  <si>
    <t>FN-872-HX</t>
  </si>
  <si>
    <t>18/01/2021  11:20</t>
  </si>
  <si>
    <t>VF1RJA00064787431</t>
  </si>
  <si>
    <t>GG691FQ</t>
  </si>
  <si>
    <t>GG-691-FQ</t>
  </si>
  <si>
    <t>VF1RJA00668723869</t>
  </si>
  <si>
    <t>GG912FQ</t>
  </si>
  <si>
    <t>GG-912-FQ</t>
  </si>
  <si>
    <t>VF1TRJA00268723898</t>
  </si>
  <si>
    <t>GG998FQ</t>
  </si>
  <si>
    <t>GG-998-FQ</t>
  </si>
  <si>
    <t>VF1RJA00568723927</t>
  </si>
  <si>
    <t>GR151DL</t>
  </si>
  <si>
    <t>GR-151-DL</t>
  </si>
  <si>
    <t>VF1RJA00971027520</t>
  </si>
  <si>
    <t>GR249DL</t>
  </si>
  <si>
    <t>GR-249-DL</t>
  </si>
  <si>
    <t>28/09/2023  10:30</t>
  </si>
  <si>
    <t>VF1RJA00271027570</t>
  </si>
  <si>
    <t>GR291DL</t>
  </si>
  <si>
    <t>GR-291-DL</t>
  </si>
  <si>
    <t>VF1RJA00271027584</t>
  </si>
  <si>
    <t>GR339DL</t>
  </si>
  <si>
    <t>GR-339-DL</t>
  </si>
  <si>
    <t>VF1RJA00X71027574</t>
  </si>
  <si>
    <t>GR363DL</t>
  </si>
  <si>
    <t>GR-363-DL</t>
  </si>
  <si>
    <t>VF1RJA00971027601</t>
  </si>
  <si>
    <t>GR378DL</t>
  </si>
  <si>
    <t>GR-378-DL</t>
  </si>
  <si>
    <t>VF1RJA00771027421</t>
  </si>
  <si>
    <t>GX830YG</t>
  </si>
  <si>
    <t>GX-830-YG</t>
  </si>
  <si>
    <t>VF1RJK00672442195</t>
  </si>
  <si>
    <t>GG783DM</t>
  </si>
  <si>
    <t>22/05/2023  00:00</t>
  </si>
  <si>
    <t>TROUILLET RENT</t>
  </si>
  <si>
    <t>ZCFCE35B90D702961</t>
  </si>
  <si>
    <t>GW941DX</t>
  </si>
  <si>
    <t>21/02/2025  00:00</t>
  </si>
  <si>
    <t>ZCFCE35BX0D730557</t>
  </si>
  <si>
    <t>GV317DL</t>
  </si>
  <si>
    <t>15/02/2024</t>
  </si>
  <si>
    <t>18/02/2025  00:00</t>
  </si>
  <si>
    <t>19/02/2026  11:09</t>
  </si>
  <si>
    <t>GF988GG</t>
  </si>
  <si>
    <t>SPRINTER</t>
  </si>
  <si>
    <t>18/03/2022</t>
  </si>
  <si>
    <t>25/07/2024  00:00</t>
  </si>
  <si>
    <t>GR001CG</t>
  </si>
  <si>
    <t>GV714ZF</t>
  </si>
  <si>
    <t>145 PL L3H1 C</t>
  </si>
  <si>
    <t>26/03/2024</t>
  </si>
  <si>
    <t>17/04/2024  00:00</t>
  </si>
  <si>
    <t>GX732HY</t>
  </si>
  <si>
    <t>ZCFCE35B60D740857</t>
  </si>
  <si>
    <t>TRANSGOURMET NORD</t>
  </si>
  <si>
    <t>PF GOUZEAUCOURT</t>
  </si>
  <si>
    <t>DT064WT</t>
  </si>
  <si>
    <t>15/09/2015  00:00</t>
  </si>
  <si>
    <t>HA430FA</t>
  </si>
  <si>
    <t>26/11/2024  09:15</t>
  </si>
  <si>
    <t>20/05/2026  07:44</t>
  </si>
  <si>
    <t>HA665FA</t>
  </si>
  <si>
    <t>HA737HB</t>
  </si>
  <si>
    <t>HB589MZ</t>
  </si>
  <si>
    <t>24/01/2025</t>
  </si>
  <si>
    <t>30/01/2025  14:15</t>
  </si>
  <si>
    <t>HB760YH</t>
  </si>
  <si>
    <t>17/02/2025</t>
  </si>
  <si>
    <t>24/02/2025  17:30</t>
  </si>
  <si>
    <t>HB872YH</t>
  </si>
  <si>
    <t>24/02/2025  14:47</t>
  </si>
  <si>
    <t>HG341TV</t>
  </si>
  <si>
    <t>27/11/2025  11:50</t>
  </si>
  <si>
    <t>PF REIMS</t>
  </si>
  <si>
    <t>DW428TH</t>
  </si>
  <si>
    <t>29/10/2015  00:00</t>
  </si>
  <si>
    <t>21/05/2026  10:02</t>
  </si>
  <si>
    <t>YV2V0Y1A3FZ103855</t>
  </si>
  <si>
    <t>EA406LD</t>
  </si>
  <si>
    <t>14/04/2016  00:00</t>
  </si>
  <si>
    <t>14/05/2026  13:08</t>
  </si>
  <si>
    <t>ET848NH</t>
  </si>
  <si>
    <t>ET-848-NH</t>
  </si>
  <si>
    <t>24/01/2018</t>
  </si>
  <si>
    <t>26/02/2018  00:00</t>
  </si>
  <si>
    <t>YV2V0Y1AXHZ115276</t>
  </si>
  <si>
    <t>EX610DB</t>
  </si>
  <si>
    <t>EX-610-DB</t>
  </si>
  <si>
    <t>31/12/2024  11:56</t>
  </si>
  <si>
    <t>YV2VOY1A5JZ117300</t>
  </si>
  <si>
    <t>HA154GX</t>
  </si>
  <si>
    <t>HA301GW</t>
  </si>
  <si>
    <t>HA706HD</t>
  </si>
  <si>
    <t>HB120SM</t>
  </si>
  <si>
    <t>28/02/2025  12:00</t>
  </si>
  <si>
    <t>29/01/2026  00:00</t>
  </si>
  <si>
    <t>HF161YE</t>
  </si>
  <si>
    <t>HG588FQ</t>
  </si>
  <si>
    <t>PF ROUEN</t>
  </si>
  <si>
    <t>EY701EV</t>
  </si>
  <si>
    <t>15/06/2018</t>
  </si>
  <si>
    <t>20/06/2018  00:00</t>
  </si>
  <si>
    <t>GL471XJ</t>
  </si>
  <si>
    <t>GM395RH</t>
  </si>
  <si>
    <t>14/03/2023</t>
  </si>
  <si>
    <t>22/03/2023  14:00</t>
  </si>
  <si>
    <t>GM404SW</t>
  </si>
  <si>
    <t>22/03/2023  11:15</t>
  </si>
  <si>
    <t>GR402YD</t>
  </si>
  <si>
    <t>GR-402-YD</t>
  </si>
  <si>
    <t>LF 260 FA</t>
  </si>
  <si>
    <t>LOC'ACTIVE</t>
  </si>
  <si>
    <t>XLRAEL2700L528720</t>
  </si>
  <si>
    <t>GR687LE</t>
  </si>
  <si>
    <t>GR-687-LE</t>
  </si>
  <si>
    <t>27/09/2023</t>
  </si>
  <si>
    <t>XLRAEL2700L528735</t>
  </si>
  <si>
    <t>HA463BZ</t>
  </si>
  <si>
    <t>HA991ZE</t>
  </si>
  <si>
    <t>22/01/2025  08:00</t>
  </si>
  <si>
    <t>HD222PZ</t>
  </si>
  <si>
    <t>HD-222-PZ</t>
  </si>
  <si>
    <t>20/05/2025</t>
  </si>
  <si>
    <t>VF640J560SB026800</t>
  </si>
  <si>
    <t>HD430PY</t>
  </si>
  <si>
    <t>HD-430-PY</t>
  </si>
  <si>
    <t>VF640J560SB026974</t>
  </si>
  <si>
    <t>HD770PY</t>
  </si>
  <si>
    <t>HD-770-PY</t>
  </si>
  <si>
    <t>VF620J864SB014815</t>
  </si>
  <si>
    <t>HD991PY</t>
  </si>
  <si>
    <t>HD-991-PY</t>
  </si>
  <si>
    <t>22/07/2025  08:00</t>
  </si>
  <si>
    <t>VF620J86XSB014849</t>
  </si>
  <si>
    <t>HE780GJ</t>
  </si>
  <si>
    <t>HE-780-GJ</t>
  </si>
  <si>
    <t>25/06/2025</t>
  </si>
  <si>
    <t>VF640J560SB026957</t>
  </si>
  <si>
    <t>HE898GJ</t>
  </si>
  <si>
    <t>HE-898-GJ</t>
  </si>
  <si>
    <t>VF620J867SB014839</t>
  </si>
  <si>
    <t>SITE ARQUES</t>
  </si>
  <si>
    <t>DT436VV</t>
  </si>
  <si>
    <t>DV914PS</t>
  </si>
  <si>
    <t>21/09/2015  00:00</t>
  </si>
  <si>
    <t>DW886BR</t>
  </si>
  <si>
    <t>26/01/2026  13:59</t>
  </si>
  <si>
    <t>DX172LW</t>
  </si>
  <si>
    <t>25/11/2015  00:00</t>
  </si>
  <si>
    <t>EE525ZD</t>
  </si>
  <si>
    <t>15/09/2016  00:00</t>
  </si>
  <si>
    <t>EQ675WA</t>
  </si>
  <si>
    <t>EQ785MF</t>
  </si>
  <si>
    <t>15/09/2017</t>
  </si>
  <si>
    <t>20/09/2017  00:00</t>
  </si>
  <si>
    <t>ER210BD</t>
  </si>
  <si>
    <t>ER971HC</t>
  </si>
  <si>
    <t>24/10/2017</t>
  </si>
  <si>
    <t>ES410NP</t>
  </si>
  <si>
    <t>EV571PW</t>
  </si>
  <si>
    <t>LF290FA</t>
  </si>
  <si>
    <t>15/03/2018  00:00</t>
  </si>
  <si>
    <t>EY459ET</t>
  </si>
  <si>
    <t>19/06/2018  00:00</t>
  </si>
  <si>
    <t>FQ382LW</t>
  </si>
  <si>
    <t>15/06/2020</t>
  </si>
  <si>
    <t>15/02/2023  14:15</t>
  </si>
  <si>
    <t>FQ562YW</t>
  </si>
  <si>
    <t>29/06/2020</t>
  </si>
  <si>
    <t>FQ575KG</t>
  </si>
  <si>
    <t>29/06/2020  10:15</t>
  </si>
  <si>
    <t>FQ852WX</t>
  </si>
  <si>
    <t>25/06/2020</t>
  </si>
  <si>
    <t>FQ999WW</t>
  </si>
  <si>
    <t>29/06/2020  00:00</t>
  </si>
  <si>
    <t>GJ770NQ</t>
  </si>
  <si>
    <t>23/09/2022</t>
  </si>
  <si>
    <t>26/09/2022  00:00</t>
  </si>
  <si>
    <t>GR768TR</t>
  </si>
  <si>
    <t>HA139ZF</t>
  </si>
  <si>
    <t>22/01/2025  14:08</t>
  </si>
  <si>
    <t>HA299NT</t>
  </si>
  <si>
    <t>HB987HK</t>
  </si>
  <si>
    <t>13/01/2025  15:06</t>
  </si>
  <si>
    <t>HC250LX</t>
  </si>
  <si>
    <t>19/03/2025</t>
  </si>
  <si>
    <t>25/03/2025  08:00</t>
  </si>
  <si>
    <t>HD389PA</t>
  </si>
  <si>
    <t>19/05/2025</t>
  </si>
  <si>
    <t>21/05/2025  14:33</t>
  </si>
  <si>
    <t>VF620J961SB000868</t>
  </si>
  <si>
    <t>HE250ER</t>
  </si>
  <si>
    <t>D WIDE</t>
  </si>
  <si>
    <t>P4X2 320 CNG</t>
  </si>
  <si>
    <t>23/06/2025</t>
  </si>
  <si>
    <t>27/06/2025  14:50</t>
  </si>
  <si>
    <t>HF566JV</t>
  </si>
  <si>
    <t>17/09/2025  11:22</t>
  </si>
  <si>
    <t>HG069HS</t>
  </si>
  <si>
    <t>29/10/2025</t>
  </si>
  <si>
    <t>26/11/2025  15:22</t>
  </si>
  <si>
    <t>HK124KF</t>
  </si>
  <si>
    <t>24/04/2026  17:00</t>
  </si>
  <si>
    <t>EM485AK</t>
  </si>
  <si>
    <t>EM-485-AK</t>
  </si>
  <si>
    <t>15/06/2017  00:00</t>
  </si>
  <si>
    <t>VF1RFA008574322764</t>
  </si>
  <si>
    <t>FD690MJ</t>
  </si>
  <si>
    <t>FD-690-MJ</t>
  </si>
  <si>
    <t>30/01/2019</t>
  </si>
  <si>
    <t>VF1RFB00562520966</t>
  </si>
  <si>
    <t>FS055WL</t>
  </si>
  <si>
    <t>FS-055-WL</t>
  </si>
  <si>
    <t>22/09/2020</t>
  </si>
  <si>
    <t>VF1RFB00865355199</t>
  </si>
  <si>
    <t>GF543LN</t>
  </si>
  <si>
    <t>GF-543-LN</t>
  </si>
  <si>
    <t>28/03/2022</t>
  </si>
  <si>
    <t>VR3UDYHZSNJ556180</t>
  </si>
  <si>
    <t>GJ518LG</t>
  </si>
  <si>
    <t>GJ-518-LG</t>
  </si>
  <si>
    <t>VR3USHNKKNJ728810</t>
  </si>
  <si>
    <t>GJ519LG</t>
  </si>
  <si>
    <t>GJ-519-LG</t>
  </si>
  <si>
    <t>VR3USHNKKJ728804</t>
  </si>
  <si>
    <t>GK095LX</t>
  </si>
  <si>
    <t>GK-095-LX</t>
  </si>
  <si>
    <t>24/11/2022  15:05</t>
  </si>
  <si>
    <t>VF1RFB00770035046</t>
  </si>
  <si>
    <t>GL433KW</t>
  </si>
  <si>
    <t>GL-433-KW</t>
  </si>
  <si>
    <t>26/01/2023  11:45</t>
  </si>
  <si>
    <t>VF3MRHNSUNS155160</t>
  </si>
  <si>
    <t>GL461LC</t>
  </si>
  <si>
    <t>GL-461-LC</t>
  </si>
  <si>
    <t>17/02/2023  10:15</t>
  </si>
  <si>
    <t>VR3USHNKKNJ763560</t>
  </si>
  <si>
    <t>GL838QG</t>
  </si>
  <si>
    <t>GL-838-QG</t>
  </si>
  <si>
    <t>VR1J4DGZUNY603348</t>
  </si>
  <si>
    <t>GP737GY</t>
  </si>
  <si>
    <t>GP-737-GY</t>
  </si>
  <si>
    <t>22/06/2023  17:30</t>
  </si>
  <si>
    <t>VF1RFB00571330009</t>
  </si>
  <si>
    <t>GQ047MV</t>
  </si>
  <si>
    <t>GQ-047-MV</t>
  </si>
  <si>
    <t>17/11/2023  12:45</t>
  </si>
  <si>
    <t>VR3F4DGXTPY595314</t>
  </si>
  <si>
    <t>GQ490MY</t>
  </si>
  <si>
    <t>GQ-490-MY</t>
  </si>
  <si>
    <t>VR3USHNKKPJ682939</t>
  </si>
  <si>
    <t>GQ515LD</t>
  </si>
  <si>
    <t>GQ-515-LD</t>
  </si>
  <si>
    <t>21/08/2023  12:30</t>
  </si>
  <si>
    <t>VF1RJA00371027626</t>
  </si>
  <si>
    <t>GQ546LD</t>
  </si>
  <si>
    <t>GQ-546-LD</t>
  </si>
  <si>
    <t>VF1RJA00671027605</t>
  </si>
  <si>
    <t>GQ593LD</t>
  </si>
  <si>
    <t>GQ-593-LD</t>
  </si>
  <si>
    <t>VF1RJA00771027628</t>
  </si>
  <si>
    <t>GQ627LD</t>
  </si>
  <si>
    <t>GQ-627-LD</t>
  </si>
  <si>
    <t>VF1RJA00371027612</t>
  </si>
  <si>
    <t>GQ660LD</t>
  </si>
  <si>
    <t>GQ-660-LD</t>
  </si>
  <si>
    <t>28/05/2026  14:42</t>
  </si>
  <si>
    <t>VF1RJA00871027623</t>
  </si>
  <si>
    <t>GQ690LD</t>
  </si>
  <si>
    <t>GQ-690-LD</t>
  </si>
  <si>
    <t>VF1RJA00971030918</t>
  </si>
  <si>
    <t>GQ751LD</t>
  </si>
  <si>
    <t>GQ-751-LD</t>
  </si>
  <si>
    <t>VF1RJA00671030889</t>
  </si>
  <si>
    <t>GQ779LD</t>
  </si>
  <si>
    <t>GQ-779-LD</t>
  </si>
  <si>
    <t>VF1RJA00771030917</t>
  </si>
  <si>
    <t>GQ812LD</t>
  </si>
  <si>
    <t>GQ-812-LD</t>
  </si>
  <si>
    <t>VF1RJA00671030858</t>
  </si>
  <si>
    <t>GQ855LD</t>
  </si>
  <si>
    <t>GQ-855-LD</t>
  </si>
  <si>
    <t>24/08/2023  12:30</t>
  </si>
  <si>
    <t>VF1RJA00171030847</t>
  </si>
  <si>
    <t>GR464GF</t>
  </si>
  <si>
    <t>GR-464-GF</t>
  </si>
  <si>
    <t>VF1RJA00371027643</t>
  </si>
  <si>
    <t>GR586GF</t>
  </si>
  <si>
    <t>GR-586-GF</t>
  </si>
  <si>
    <t>VF1RJA00471028459</t>
  </si>
  <si>
    <t>GR841GF</t>
  </si>
  <si>
    <t>GR-841-GF</t>
  </si>
  <si>
    <t>28/09/2023  08:00</t>
  </si>
  <si>
    <t>VF1RJA00871028433</t>
  </si>
  <si>
    <t>GR908GF</t>
  </si>
  <si>
    <t>GR-908-GF</t>
  </si>
  <si>
    <t>VF1RJA00571028454</t>
  </si>
  <si>
    <t>GV422PZ</t>
  </si>
  <si>
    <t>GV-422-PZ</t>
  </si>
  <si>
    <t>VF1RFB00572400831</t>
  </si>
  <si>
    <t>GW104NJ</t>
  </si>
  <si>
    <t>GW-104-NJ</t>
  </si>
  <si>
    <t>23/05/2024  12:06</t>
  </si>
  <si>
    <t>VF1RJB00372759187</t>
  </si>
  <si>
    <t>GW309NJ</t>
  </si>
  <si>
    <t>GW-309-NJ</t>
  </si>
  <si>
    <t>24/05/2024</t>
  </si>
  <si>
    <t>28/05/2024  00:00</t>
  </si>
  <si>
    <t>VF1RJA00872828935</t>
  </si>
  <si>
    <t>FN668HX</t>
  </si>
  <si>
    <t>FN-668-HX</t>
  </si>
  <si>
    <t>19/05/2026  13:25</t>
  </si>
  <si>
    <t>VF1RJA00664429203</t>
  </si>
  <si>
    <t>ET468MW</t>
  </si>
  <si>
    <t>ET-468-MW</t>
  </si>
  <si>
    <t>14/03/2018  00:00</t>
  </si>
  <si>
    <t>VF15R0J0A59848362</t>
  </si>
  <si>
    <t>FJ579RQ</t>
  </si>
  <si>
    <t>FJ-579-RQ</t>
  </si>
  <si>
    <t>VF1R9800X62893852</t>
  </si>
  <si>
    <t>FN103HY</t>
  </si>
  <si>
    <t>FN-103-HY</t>
  </si>
  <si>
    <t>VF1RJA00364024481</t>
  </si>
  <si>
    <t>FN724HX</t>
  </si>
  <si>
    <t>FN-724-HX</t>
  </si>
  <si>
    <t>25/02/2026  00:00</t>
  </si>
  <si>
    <t>VF1RJA00764378942</t>
  </si>
  <si>
    <t>GQ295LD</t>
  </si>
  <si>
    <t>GQ-295-LD</t>
  </si>
  <si>
    <t>VF1RJA00671027295</t>
  </si>
  <si>
    <t>GQ330LD</t>
  </si>
  <si>
    <t>GQ-330-LD</t>
  </si>
  <si>
    <t>VF1RJA00X71027557</t>
  </si>
  <si>
    <t>GQ359LD</t>
  </si>
  <si>
    <t>GQ-359-LD</t>
  </si>
  <si>
    <t>VF1RJA00371027562</t>
  </si>
  <si>
    <t>GW253NJ</t>
  </si>
  <si>
    <t>GW-253-NJ</t>
  </si>
  <si>
    <t>19/08/2024  10:54</t>
  </si>
  <si>
    <t>VF1RJK00072810600</t>
  </si>
  <si>
    <t>EH339ST</t>
  </si>
  <si>
    <t>21/12/2016</t>
  </si>
  <si>
    <t>31/05/2021  00:00</t>
  </si>
  <si>
    <t>25/09/2023  05:50</t>
  </si>
  <si>
    <t>HE711ZD</t>
  </si>
  <si>
    <t>31/07/2025</t>
  </si>
  <si>
    <t>TRANSGOURMET OUEST</t>
  </si>
  <si>
    <t>PF CAEN</t>
  </si>
  <si>
    <t>EF177HN</t>
  </si>
  <si>
    <t>19/09/2016</t>
  </si>
  <si>
    <t>26/09/2016  00:00</t>
  </si>
  <si>
    <t>ES540QB</t>
  </si>
  <si>
    <t>13/12/2017  00:00</t>
  </si>
  <si>
    <t>FS384GQ</t>
  </si>
  <si>
    <t>17/09/2020  14:30</t>
  </si>
  <si>
    <t>FS992GP</t>
  </si>
  <si>
    <t>17/09/2020  00:00</t>
  </si>
  <si>
    <t>GN775AJ</t>
  </si>
  <si>
    <t>29/03/2023</t>
  </si>
  <si>
    <t>HA601ZL</t>
  </si>
  <si>
    <t>HA757XE</t>
  </si>
  <si>
    <t>HB350GA</t>
  </si>
  <si>
    <t>29/01/2025  15:00</t>
  </si>
  <si>
    <t>HB381TJ</t>
  </si>
  <si>
    <t>HB449GA</t>
  </si>
  <si>
    <t>13/03/2025  08:00</t>
  </si>
  <si>
    <t>HB455GE</t>
  </si>
  <si>
    <t>HK195CJ</t>
  </si>
  <si>
    <t>22/04/2026  15:00</t>
  </si>
  <si>
    <t>PF LA ROCHE SUR YON</t>
  </si>
  <si>
    <t>FR281MN</t>
  </si>
  <si>
    <t>21/07/2020</t>
  </si>
  <si>
    <t>FT601CN</t>
  </si>
  <si>
    <t>16/11/2020  15:00</t>
  </si>
  <si>
    <t>GN784JD</t>
  </si>
  <si>
    <t>21/04/2023  16:00</t>
  </si>
  <si>
    <t>HE236DC</t>
  </si>
  <si>
    <t>18/06/2025</t>
  </si>
  <si>
    <t>HE476DC</t>
  </si>
  <si>
    <t>PF LAVAL</t>
  </si>
  <si>
    <t>EP450YV</t>
  </si>
  <si>
    <t>21/08/2017</t>
  </si>
  <si>
    <t>29/08/2017  00:00</t>
  </si>
  <si>
    <t>EP959YT</t>
  </si>
  <si>
    <t>EQ199DT</t>
  </si>
  <si>
    <t>31/08/2017</t>
  </si>
  <si>
    <t>HB227GV</t>
  </si>
  <si>
    <t>HB696JH</t>
  </si>
  <si>
    <t>14/01/2025</t>
  </si>
  <si>
    <t>PF QUIMPER</t>
  </si>
  <si>
    <t>FQ217ZT</t>
  </si>
  <si>
    <t>23/07/2020  09:00</t>
  </si>
  <si>
    <t>FQ538ZT</t>
  </si>
  <si>
    <t>FQ835ZT</t>
  </si>
  <si>
    <t>FR072MN</t>
  </si>
  <si>
    <t>HA952ZK</t>
  </si>
  <si>
    <t>24/01/2025  09:00</t>
  </si>
  <si>
    <t>HB245GE</t>
  </si>
  <si>
    <t>31/01/2025  15:00</t>
  </si>
  <si>
    <t>HB493GT</t>
  </si>
  <si>
    <t>HB616JG</t>
  </si>
  <si>
    <t>30/01/2025  09:00</t>
  </si>
  <si>
    <t>HB826DK</t>
  </si>
  <si>
    <t>30/12/2024</t>
  </si>
  <si>
    <t>HC716BH</t>
  </si>
  <si>
    <t>24/02/2025</t>
  </si>
  <si>
    <t>HE977DB</t>
  </si>
  <si>
    <t>PF RENNES</t>
  </si>
  <si>
    <t>DX808BN</t>
  </si>
  <si>
    <t>EA206DW</t>
  </si>
  <si>
    <t>EF011JE</t>
  </si>
  <si>
    <t>20/09/2016</t>
  </si>
  <si>
    <t>28/09/2016  00:00</t>
  </si>
  <si>
    <t>EF550HR</t>
  </si>
  <si>
    <t>ER129QA</t>
  </si>
  <si>
    <t>27/10/2017</t>
  </si>
  <si>
    <t>ER455QA</t>
  </si>
  <si>
    <t>ER911TW</t>
  </si>
  <si>
    <t>ES117AK</t>
  </si>
  <si>
    <t>21/11/2017  00:00</t>
  </si>
  <si>
    <t>PF SAINT BRIEUC</t>
  </si>
  <si>
    <t>DX992LX</t>
  </si>
  <si>
    <t>EF147MY</t>
  </si>
  <si>
    <t>27/09/2016</t>
  </si>
  <si>
    <t>EF792NH</t>
  </si>
  <si>
    <t>EZ361HN</t>
  </si>
  <si>
    <t>26/07/2018</t>
  </si>
  <si>
    <t>EZ364HN</t>
  </si>
  <si>
    <t>SITE CARQUEFOU</t>
  </si>
  <si>
    <t>DW789PY</t>
  </si>
  <si>
    <t>DY491DR</t>
  </si>
  <si>
    <t>15/12/2015</t>
  </si>
  <si>
    <t>18/12/2015  00:00</t>
  </si>
  <si>
    <t>ES665HN</t>
  </si>
  <si>
    <t>EW511SC</t>
  </si>
  <si>
    <t>19/04/2018</t>
  </si>
  <si>
    <t>EZ040GR</t>
  </si>
  <si>
    <t>31/07/2018  00:00</t>
  </si>
  <si>
    <t>EZ367HN</t>
  </si>
  <si>
    <t>EZ411LJ</t>
  </si>
  <si>
    <t>FA049YA</t>
  </si>
  <si>
    <t>FA902XZ</t>
  </si>
  <si>
    <t>FC143XX</t>
  </si>
  <si>
    <t>FC613XX</t>
  </si>
  <si>
    <t>FR193MW</t>
  </si>
  <si>
    <t>FR723EP</t>
  </si>
  <si>
    <t>23/07/2020  00:00</t>
  </si>
  <si>
    <t>FT973PK</t>
  </si>
  <si>
    <t>22/10/2020</t>
  </si>
  <si>
    <t>GM405VD</t>
  </si>
  <si>
    <t>26T</t>
  </si>
  <si>
    <t>D 26 WIDE</t>
  </si>
  <si>
    <t>320 E6  6X2 DTI 8 5500 B 100 FLEXIBLE</t>
  </si>
  <si>
    <t>20/03/2023</t>
  </si>
  <si>
    <t>29/03/2023  16:25</t>
  </si>
  <si>
    <t>GR621RJ</t>
  </si>
  <si>
    <t>GR728QJ</t>
  </si>
  <si>
    <t>GS381DM</t>
  </si>
  <si>
    <t>31/10/2023</t>
  </si>
  <si>
    <t>13/11/2023  10:00</t>
  </si>
  <si>
    <t>GW638LM</t>
  </si>
  <si>
    <t>18/04/2024</t>
  </si>
  <si>
    <t>13/05/2024  11:00</t>
  </si>
  <si>
    <t>GX832RZ</t>
  </si>
  <si>
    <t>GY264QV</t>
  </si>
  <si>
    <t>27/08/2024  08:00</t>
  </si>
  <si>
    <t>GY797WQ</t>
  </si>
  <si>
    <t>27/08/2024</t>
  </si>
  <si>
    <t>GY935WQ</t>
  </si>
  <si>
    <t>GZ282BH</t>
  </si>
  <si>
    <t>17/09/2024  15:30</t>
  </si>
  <si>
    <t>GZ282EW</t>
  </si>
  <si>
    <t>19/09/2024</t>
  </si>
  <si>
    <t>23/09/2024  18:00</t>
  </si>
  <si>
    <t>HA582XF</t>
  </si>
  <si>
    <t>HB086FQ</t>
  </si>
  <si>
    <t>320 E6 B100 PERMANENT</t>
  </si>
  <si>
    <t>HB149JG</t>
  </si>
  <si>
    <t>HB200FQ</t>
  </si>
  <si>
    <t>HB639VG</t>
  </si>
  <si>
    <t>24/02/2025  00:00</t>
  </si>
  <si>
    <t>HB714TJ</t>
  </si>
  <si>
    <t>17/02/2025  18:00</t>
  </si>
  <si>
    <t>HB763JF</t>
  </si>
  <si>
    <t>HB948TJ</t>
  </si>
  <si>
    <t>24/02/2025  15:30</t>
  </si>
  <si>
    <t>HC427AC</t>
  </si>
  <si>
    <t>20/02/2025</t>
  </si>
  <si>
    <t>HC523FK</t>
  </si>
  <si>
    <t>HC950BH</t>
  </si>
  <si>
    <t>ET654YF</t>
  </si>
  <si>
    <t>ET-654-YF</t>
  </si>
  <si>
    <t>Standard</t>
  </si>
  <si>
    <t>13/02/2018  00:00</t>
  </si>
  <si>
    <t>26/04/2021  03:11</t>
  </si>
  <si>
    <t>VM3LVFS3FH4R34439</t>
  </si>
  <si>
    <t>FP689WM</t>
  </si>
  <si>
    <t>FP-689-WM</t>
  </si>
  <si>
    <t>18/05/2020</t>
  </si>
  <si>
    <t>24/10/2024  16:00</t>
  </si>
  <si>
    <t>15/05/2026  00:26</t>
  </si>
  <si>
    <t>VM4CSD3000A120891</t>
  </si>
  <si>
    <t>GL066GH</t>
  </si>
  <si>
    <t>GL-066-GH</t>
  </si>
  <si>
    <t>22/12/2022</t>
  </si>
  <si>
    <t>KERTRUCKS LOCATION ET SER</t>
  </si>
  <si>
    <t>VM3LVFS3FN4R44937</t>
  </si>
  <si>
    <t>GM144GL</t>
  </si>
  <si>
    <t>GM-144-GL</t>
  </si>
  <si>
    <t>23/02/2023  11:40</t>
  </si>
  <si>
    <t>VM4NS31000A129705</t>
  </si>
  <si>
    <t>GM295GL</t>
  </si>
  <si>
    <t>GM-295-GL</t>
  </si>
  <si>
    <t>VM4NS31000A129706</t>
  </si>
  <si>
    <t>CK931QQ</t>
  </si>
  <si>
    <t>20/09/2012  00:00</t>
  </si>
  <si>
    <t>CV018DH</t>
  </si>
  <si>
    <t>28/05/2013</t>
  </si>
  <si>
    <t>14/06/2013  00:00</t>
  </si>
  <si>
    <t>GH033QX</t>
  </si>
  <si>
    <t>22/07/2022</t>
  </si>
  <si>
    <t>GH097QX</t>
  </si>
  <si>
    <t>GH931QW</t>
  </si>
  <si>
    <t>HK597CH</t>
  </si>
  <si>
    <t>20/04/2026  17:30</t>
  </si>
  <si>
    <t>HK841CH</t>
  </si>
  <si>
    <t>GQ358JS</t>
  </si>
  <si>
    <t>GQ-358-JS</t>
  </si>
  <si>
    <t>VF1RJA00X71030846</t>
  </si>
  <si>
    <t>DP785JM</t>
  </si>
  <si>
    <t>DP-785-JM</t>
  </si>
  <si>
    <t>Business Energy Dci 110 Eco2</t>
  </si>
  <si>
    <t>26/02/2015</t>
  </si>
  <si>
    <t>VF1JZ14K652877056</t>
  </si>
  <si>
    <t>EX110YT</t>
  </si>
  <si>
    <t>EX-110-YT</t>
  </si>
  <si>
    <t>VF1RFB00760799042</t>
  </si>
  <si>
    <t>FD094LF</t>
  </si>
  <si>
    <t>FD-094-LF</t>
  </si>
  <si>
    <t>VF1RFB00262467062</t>
  </si>
  <si>
    <t>FN211XE</t>
  </si>
  <si>
    <t>FN-211-XE</t>
  </si>
  <si>
    <t>VF1RFB00264900934</t>
  </si>
  <si>
    <t>GF056YH</t>
  </si>
  <si>
    <t>GF-056-YH</t>
  </si>
  <si>
    <t>24/05/2022  11:28</t>
  </si>
  <si>
    <t>VF1RRFB00668876310</t>
  </si>
  <si>
    <t>GF536KL</t>
  </si>
  <si>
    <t>GF-536-KL</t>
  </si>
  <si>
    <t>VR3UDYHGZSNJ556211</t>
  </si>
  <si>
    <t>GF537KL</t>
  </si>
  <si>
    <t>GF-537-KL</t>
  </si>
  <si>
    <t>29/04/2022  11:45</t>
  </si>
  <si>
    <t>VR3UDYHZSNJ559347</t>
  </si>
  <si>
    <t>GF538KL</t>
  </si>
  <si>
    <t>GF-538-KL</t>
  </si>
  <si>
    <t>28/04/2022  17:38</t>
  </si>
  <si>
    <t>VR3UDYHZSNJ556209</t>
  </si>
  <si>
    <t>GF539KL</t>
  </si>
  <si>
    <t>GF-539-KL</t>
  </si>
  <si>
    <t>13/05/2022  12:15</t>
  </si>
  <si>
    <t>VR3UDYHZSNJ559346</t>
  </si>
  <si>
    <t>GF542LN</t>
  </si>
  <si>
    <t>GF-542-LN</t>
  </si>
  <si>
    <t>VR3UDYHZSNJ559303</t>
  </si>
  <si>
    <t>GF572KL</t>
  </si>
  <si>
    <t>GF-572-KL</t>
  </si>
  <si>
    <t>29/04/2022  16:40</t>
  </si>
  <si>
    <t>VR3UDYHZSNJ559345</t>
  </si>
  <si>
    <t>GG665PC</t>
  </si>
  <si>
    <t>GG-665-PC</t>
  </si>
  <si>
    <t>27/05/2022</t>
  </si>
  <si>
    <t>17/06/2022  09:40</t>
  </si>
  <si>
    <t>VF1RFB00369172611</t>
  </si>
  <si>
    <t>GH192CX</t>
  </si>
  <si>
    <t>GH-192-CX</t>
  </si>
  <si>
    <t>24/06/2022</t>
  </si>
  <si>
    <t>25/07/2022  14:00</t>
  </si>
  <si>
    <t>VR3FCYHZTNY555428</t>
  </si>
  <si>
    <t>GK108JF</t>
  </si>
  <si>
    <t>GK-108-JF</t>
  </si>
  <si>
    <t>23/11/2022  00:00</t>
  </si>
  <si>
    <t>VF1RFB00070035048</t>
  </si>
  <si>
    <t>GK127JF</t>
  </si>
  <si>
    <t>GK-127-JF</t>
  </si>
  <si>
    <t>VF1RFB00270035004</t>
  </si>
  <si>
    <t>GK158JF</t>
  </si>
  <si>
    <t>GK-158-JF</t>
  </si>
  <si>
    <t>VF1RFB00070035003</t>
  </si>
  <si>
    <t>GK498VR</t>
  </si>
  <si>
    <t>GK-498-VR</t>
  </si>
  <si>
    <t>29/11/2022</t>
  </si>
  <si>
    <t>VF1RFB00570035031</t>
  </si>
  <si>
    <t>GK793HJ</t>
  </si>
  <si>
    <t>GK-793-HJ</t>
  </si>
  <si>
    <t>VR3USHNKKNJ734709</t>
  </si>
  <si>
    <t>GK794HJ</t>
  </si>
  <si>
    <t>GK-794-HJ</t>
  </si>
  <si>
    <t>18/01/2023  14:35</t>
  </si>
  <si>
    <t>VR3USHNKKNJ734706</t>
  </si>
  <si>
    <t>GK796HJ</t>
  </si>
  <si>
    <t>GK-796-HJ</t>
  </si>
  <si>
    <t>VR3UDYHZSNJ553683</t>
  </si>
  <si>
    <t>GK798HJ</t>
  </si>
  <si>
    <t>GK-798-HJ</t>
  </si>
  <si>
    <t>VR3USHNKKNJ734717</t>
  </si>
  <si>
    <t>GL299KS</t>
  </si>
  <si>
    <t>GL-299-KS</t>
  </si>
  <si>
    <t>VF7BAHNSBNE051495</t>
  </si>
  <si>
    <t>GL840QG</t>
  </si>
  <si>
    <t>GL-840-QG</t>
  </si>
  <si>
    <t>VR1J4DGZUNY602456</t>
  </si>
  <si>
    <t>GP964GV</t>
  </si>
  <si>
    <t>GP-964-GV</t>
  </si>
  <si>
    <t>14/06/2023  00:00</t>
  </si>
  <si>
    <t>VF1RFB00571330480</t>
  </si>
  <si>
    <t>GQ152JS</t>
  </si>
  <si>
    <t>GQ-152-JS</t>
  </si>
  <si>
    <t>VF1RJA000971030823</t>
  </si>
  <si>
    <t>GQ206JS</t>
  </si>
  <si>
    <t>GQ-206-JS</t>
  </si>
  <si>
    <t>VF1RJA00471030812</t>
  </si>
  <si>
    <t>GQ231JS</t>
  </si>
  <si>
    <t>GQ-231-JS</t>
  </si>
  <si>
    <t>VF1RJA00971030935</t>
  </si>
  <si>
    <t>GQ267JS</t>
  </si>
  <si>
    <t>GQ-267-JS</t>
  </si>
  <si>
    <t>VF1RJA00371030848</t>
  </si>
  <si>
    <t>GQ289JS</t>
  </si>
  <si>
    <t>GQ-289-JS</t>
  </si>
  <si>
    <t>VF1RJA00171030833</t>
  </si>
  <si>
    <t>GQ383AC</t>
  </si>
  <si>
    <t>GQ-383-AC</t>
  </si>
  <si>
    <t>VF1RRFB00171330007</t>
  </si>
  <si>
    <t>GQ390JS</t>
  </si>
  <si>
    <t>GQ-390-JS</t>
  </si>
  <si>
    <t>VF1RJA00571030883</t>
  </si>
  <si>
    <t>GQ435AC</t>
  </si>
  <si>
    <t>GQ-435-AC</t>
  </si>
  <si>
    <t>VF1RFB00271329996</t>
  </si>
  <si>
    <t>GQ467JS</t>
  </si>
  <si>
    <t>GQ-467-JS</t>
  </si>
  <si>
    <t>VF1RJA00971030854</t>
  </si>
  <si>
    <t>GQ473AC</t>
  </si>
  <si>
    <t>GQ-473-AC</t>
  </si>
  <si>
    <t>VF1RFB00971329994</t>
  </si>
  <si>
    <t>GQ514JS</t>
  </si>
  <si>
    <t>GQ-514-JS</t>
  </si>
  <si>
    <t>VF1RJA004771030857</t>
  </si>
  <si>
    <t>GQ554JS</t>
  </si>
  <si>
    <t>GQ-554-JS</t>
  </si>
  <si>
    <t>VF1RJA00571030818</t>
  </si>
  <si>
    <t>GQ558AC</t>
  </si>
  <si>
    <t>GQ-558-AC</t>
  </si>
  <si>
    <t>VF1RFB00671329998</t>
  </si>
  <si>
    <t>GQ582AC</t>
  </si>
  <si>
    <t>GQ-582-AC</t>
  </si>
  <si>
    <t>VF1RFB00071330001</t>
  </si>
  <si>
    <t>GQ623JS</t>
  </si>
  <si>
    <t>GQ-623-JS</t>
  </si>
  <si>
    <t>VF1RJA00271030842</t>
  </si>
  <si>
    <t>GQ701JS</t>
  </si>
  <si>
    <t>GQ-701-JS</t>
  </si>
  <si>
    <t>VF1RJA00071030936</t>
  </si>
  <si>
    <t>GQ796JS</t>
  </si>
  <si>
    <t>GQ-796-JS</t>
  </si>
  <si>
    <t>VF1RJA00371030820</t>
  </si>
  <si>
    <t>GQ830JS</t>
  </si>
  <si>
    <t>GQ-830-JS</t>
  </si>
  <si>
    <t>VF1RJA00771030822</t>
  </si>
  <si>
    <t>GQ850JS</t>
  </si>
  <si>
    <t>GQ-850-JS</t>
  </si>
  <si>
    <t>VF1RJA000710300824</t>
  </si>
  <si>
    <t>GQ931JR</t>
  </si>
  <si>
    <t>GQ-931-JR</t>
  </si>
  <si>
    <t>VF1RJA00971030885</t>
  </si>
  <si>
    <t>GQ961JR</t>
  </si>
  <si>
    <t>GQ-961-JR</t>
  </si>
  <si>
    <t>VF1RJA00671030813</t>
  </si>
  <si>
    <t>GQ993JR</t>
  </si>
  <si>
    <t>GQ-993-JR</t>
  </si>
  <si>
    <t>VF1RJA00271030940</t>
  </si>
  <si>
    <t>GR799XN</t>
  </si>
  <si>
    <t>GR-799-XN</t>
  </si>
  <si>
    <t>30/10/2023  10:30</t>
  </si>
  <si>
    <t>VF1RFB00471330003</t>
  </si>
  <si>
    <t>GR813XN</t>
  </si>
  <si>
    <t>GR-813-XN</t>
  </si>
  <si>
    <t>13/11/2023  11:20</t>
  </si>
  <si>
    <t>VF1RJB00571600399</t>
  </si>
  <si>
    <t>GW398NJ</t>
  </si>
  <si>
    <t>GW-398-NJ</t>
  </si>
  <si>
    <t>28/05/2024  10:35</t>
  </si>
  <si>
    <t>VF1RHN00372955739</t>
  </si>
  <si>
    <t>GW437NJ</t>
  </si>
  <si>
    <t>GW-437-NJ</t>
  </si>
  <si>
    <t>23/05/2024  10:50</t>
  </si>
  <si>
    <t>VF1RFB00172720213</t>
  </si>
  <si>
    <t>GW499NJ</t>
  </si>
  <si>
    <t>GW-499-NJ</t>
  </si>
  <si>
    <t>VF1RJA00572768418</t>
  </si>
  <si>
    <t>GW559NJ</t>
  </si>
  <si>
    <t>GW-559-NJ</t>
  </si>
  <si>
    <t>VF1RJA00672768427</t>
  </si>
  <si>
    <t>GW601NJ</t>
  </si>
  <si>
    <t>GW-601-NJ</t>
  </si>
  <si>
    <t>VF1RJA00X72768415</t>
  </si>
  <si>
    <t>GW627NJ</t>
  </si>
  <si>
    <t>GW-627-NJ</t>
  </si>
  <si>
    <t>23/05/2024  00:00</t>
  </si>
  <si>
    <t>VF1RJA00972768423</t>
  </si>
  <si>
    <t>GW659NJ</t>
  </si>
  <si>
    <t>GW-659-NJ</t>
  </si>
  <si>
    <t>VF1RJA00672828819</t>
  </si>
  <si>
    <t>GY165PE</t>
  </si>
  <si>
    <t>GY-165-PE</t>
  </si>
  <si>
    <t>13/08/2024  11:05</t>
  </si>
  <si>
    <t>VF1RJB00173448643</t>
  </si>
  <si>
    <t>GY256PE</t>
  </si>
  <si>
    <t>GY-256-PE</t>
  </si>
  <si>
    <t>VF1RJB00673448606</t>
  </si>
  <si>
    <t>GY320PL</t>
  </si>
  <si>
    <t>GY-320-PL</t>
  </si>
  <si>
    <t>VF1RJB00973448650</t>
  </si>
  <si>
    <t>FN432HX</t>
  </si>
  <si>
    <t>FN-432-HX</t>
  </si>
  <si>
    <t>VF1RJA00864715702</t>
  </si>
  <si>
    <t>FN710HX</t>
  </si>
  <si>
    <t>FN-710-HX</t>
  </si>
  <si>
    <t>VF1RJA00164103258</t>
  </si>
  <si>
    <t>FK758HB</t>
  </si>
  <si>
    <t>FN027HY</t>
  </si>
  <si>
    <t>FN-027-HY</t>
  </si>
  <si>
    <t>VF1RJA00464024473</t>
  </si>
  <si>
    <t>FN062HY</t>
  </si>
  <si>
    <t>FN-062-HY</t>
  </si>
  <si>
    <t>VF1RJA00164662101</t>
  </si>
  <si>
    <t>FN342HY</t>
  </si>
  <si>
    <t>FN-342-HY</t>
  </si>
  <si>
    <t>15/09/2020  00:00</t>
  </si>
  <si>
    <t>VF1RJA00964103010</t>
  </si>
  <si>
    <t>FN595HX</t>
  </si>
  <si>
    <t>FN-595-HX</t>
  </si>
  <si>
    <t>VF1RJA00364715705</t>
  </si>
  <si>
    <t>FN778HX</t>
  </si>
  <si>
    <t>FN-778-HX</t>
  </si>
  <si>
    <t>VF1RJA00164715704</t>
  </si>
  <si>
    <t>FS246WL</t>
  </si>
  <si>
    <t>FS-246-WL</t>
  </si>
  <si>
    <t>VF1RJA00565132448</t>
  </si>
  <si>
    <t>GG563FQ</t>
  </si>
  <si>
    <t>GG-563-FQ</t>
  </si>
  <si>
    <t>21/06/2022  09:35</t>
  </si>
  <si>
    <t>VF1RJA00068723768</t>
  </si>
  <si>
    <t>GQ727JR</t>
  </si>
  <si>
    <t>GQ-727-JR</t>
  </si>
  <si>
    <t>VF1RJA00471027523</t>
  </si>
  <si>
    <t>GQ759JR</t>
  </si>
  <si>
    <t>GQ-759-JR</t>
  </si>
  <si>
    <t>VF1RJA00771027564</t>
  </si>
  <si>
    <t>GQ789JR</t>
  </si>
  <si>
    <t>GQ-789-JR</t>
  </si>
  <si>
    <t>VF1RJA00971027517</t>
  </si>
  <si>
    <t>GQ828JR</t>
  </si>
  <si>
    <t>GQ-828-JR</t>
  </si>
  <si>
    <t>VF1RJA00871027587</t>
  </si>
  <si>
    <t>DT291BG</t>
  </si>
  <si>
    <t>FZ365XF</t>
  </si>
  <si>
    <t>GV706VJ</t>
  </si>
  <si>
    <t>19/03/2024</t>
  </si>
  <si>
    <t>25/03/2024  10:00</t>
  </si>
  <si>
    <t>HB687TK</t>
  </si>
  <si>
    <t>TRANSGOURMET RHONE</t>
  </si>
  <si>
    <t>SITE SAINT QUENTIN DE FALLAVIER</t>
  </si>
  <si>
    <t>DQ836GN</t>
  </si>
  <si>
    <t>30/03/2015</t>
  </si>
  <si>
    <t>EE054CY</t>
  </si>
  <si>
    <t>22/07/2016</t>
  </si>
  <si>
    <t>YV2X930A2GB775472</t>
  </si>
  <si>
    <t>EE992CX</t>
  </si>
  <si>
    <t>ET822NH</t>
  </si>
  <si>
    <t>ET-822-NH</t>
  </si>
  <si>
    <t>29/11/2024  05:45</t>
  </si>
  <si>
    <t>YV2VOY1A3HZ115281</t>
  </si>
  <si>
    <t>ET833NH</t>
  </si>
  <si>
    <t>ET-833-NH</t>
  </si>
  <si>
    <t>28/11/2024  13:51</t>
  </si>
  <si>
    <t>YV2VOY1A8HZ115258</t>
  </si>
  <si>
    <t>FB989TF</t>
  </si>
  <si>
    <t>14/11/2018</t>
  </si>
  <si>
    <t>23/11/2018  00:00</t>
  </si>
  <si>
    <t>FF527NG</t>
  </si>
  <si>
    <t>18/04/2019</t>
  </si>
  <si>
    <t>29/05/2023  00:00</t>
  </si>
  <si>
    <t>FL354BM</t>
  </si>
  <si>
    <t>FL-354-BM</t>
  </si>
  <si>
    <t>24/10/2019</t>
  </si>
  <si>
    <t>26/01/2023  00:00</t>
  </si>
  <si>
    <t>WMAN1SZZ6LY402777</t>
  </si>
  <si>
    <t>FN546NK</t>
  </si>
  <si>
    <t>FN-546-NK</t>
  </si>
  <si>
    <t>13/02/2020  00:00</t>
  </si>
  <si>
    <t>23/01/2024  06:28</t>
  </si>
  <si>
    <t>XLRAEL3700L493651</t>
  </si>
  <si>
    <t>FN722GR</t>
  </si>
  <si>
    <t>FN-722-GR</t>
  </si>
  <si>
    <t>28/01/2020</t>
  </si>
  <si>
    <t>29/01/2024  14:23</t>
  </si>
  <si>
    <t>XLRAEL2700L492748</t>
  </si>
  <si>
    <t>FN875HB</t>
  </si>
  <si>
    <t>FN-875-HB</t>
  </si>
  <si>
    <t>MAUFFREY</t>
  </si>
  <si>
    <t>31/01/2024  14:26</t>
  </si>
  <si>
    <t>XLRAEL2700L492685</t>
  </si>
  <si>
    <t>FN926PJ</t>
  </si>
  <si>
    <t>FN-926-PJ</t>
  </si>
  <si>
    <t>XLRAEL3700L493618</t>
  </si>
  <si>
    <t>GG386XR</t>
  </si>
  <si>
    <t>GG-386-XR</t>
  </si>
  <si>
    <t>15/06/2022</t>
  </si>
  <si>
    <t>TRANSPORT VALETTE</t>
  </si>
  <si>
    <t>14/06/2022  00:00</t>
  </si>
  <si>
    <t>ZCFA81MN102722955</t>
  </si>
  <si>
    <t>GJ107HC</t>
  </si>
  <si>
    <t>GJ534DC</t>
  </si>
  <si>
    <t>GJ733ZY</t>
  </si>
  <si>
    <t>20/10/2022  09:00</t>
  </si>
  <si>
    <t>GK048CS</t>
  </si>
  <si>
    <t>21/10/2022</t>
  </si>
  <si>
    <t>GK083MS</t>
  </si>
  <si>
    <t>GK-083-MS</t>
  </si>
  <si>
    <t>ZCFA81MJ6602724570</t>
  </si>
  <si>
    <t>GK188GL</t>
  </si>
  <si>
    <t>28/11/2022  12:00</t>
  </si>
  <si>
    <t>GK279CS</t>
  </si>
  <si>
    <t>GL243SY</t>
  </si>
  <si>
    <t>20/01/2023</t>
  </si>
  <si>
    <t>21/02/2023  08:00</t>
  </si>
  <si>
    <t>GL251NS</t>
  </si>
  <si>
    <t>23/01/2023  11:15</t>
  </si>
  <si>
    <t>31/03/2026  11:57</t>
  </si>
  <si>
    <t>GL311AD</t>
  </si>
  <si>
    <t>GL-311-AD</t>
  </si>
  <si>
    <t>ZCFA81MJ802724571</t>
  </si>
  <si>
    <t>GL763NM</t>
  </si>
  <si>
    <t>GL-763-NM</t>
  </si>
  <si>
    <t>ZCFAR1MF302725264</t>
  </si>
  <si>
    <t>GL869GW</t>
  </si>
  <si>
    <t>GL-869-GW</t>
  </si>
  <si>
    <t>16/04/2026  05:51</t>
  </si>
  <si>
    <t>ZCFAR1MF502725265</t>
  </si>
  <si>
    <t>GM425BK</t>
  </si>
  <si>
    <t>22/02/2023  09:30</t>
  </si>
  <si>
    <t>GM658FP</t>
  </si>
  <si>
    <t>20/02/2023</t>
  </si>
  <si>
    <t>GM916CE</t>
  </si>
  <si>
    <t>GR304GK</t>
  </si>
  <si>
    <t>20/07/2023</t>
  </si>
  <si>
    <t>GV649WL</t>
  </si>
  <si>
    <t>GY344PD</t>
  </si>
  <si>
    <t>GY401PD</t>
  </si>
  <si>
    <t>HA486QR</t>
  </si>
  <si>
    <t>HC135KX</t>
  </si>
  <si>
    <t>17/03/2025</t>
  </si>
  <si>
    <t>24/03/2025  09:30</t>
  </si>
  <si>
    <t>VF620J9685SB000849</t>
  </si>
  <si>
    <t>HC577XN</t>
  </si>
  <si>
    <t>15/05/2025  00:00</t>
  </si>
  <si>
    <t>HE098QY</t>
  </si>
  <si>
    <t>22/07/2025  09:00</t>
  </si>
  <si>
    <t>HF147VZ</t>
  </si>
  <si>
    <t>18/02/2026  12:42</t>
  </si>
  <si>
    <t>HF672TB</t>
  </si>
  <si>
    <t>19TPM CHAINE</t>
  </si>
  <si>
    <t>320 E6 4X2 DTI 8 B 100 FLEXIBLE CHAINAGE AUTOMATIQUE</t>
  </si>
  <si>
    <t>25/09/2025</t>
  </si>
  <si>
    <t>HF826NV</t>
  </si>
  <si>
    <t>16/09/2025</t>
  </si>
  <si>
    <t>22/09/2025  14:00</t>
  </si>
  <si>
    <t>HG031GE</t>
  </si>
  <si>
    <t>28/10/2025  13:00</t>
  </si>
  <si>
    <t>HG034EP</t>
  </si>
  <si>
    <t>22/10/2025</t>
  </si>
  <si>
    <t>28/10/2025  10:35</t>
  </si>
  <si>
    <t>HG454QG</t>
  </si>
  <si>
    <t>HG489SK</t>
  </si>
  <si>
    <t>20/11/2025</t>
  </si>
  <si>
    <t>HH533DR</t>
  </si>
  <si>
    <t>23/12/2025  09:51</t>
  </si>
  <si>
    <t>FF990QE</t>
  </si>
  <si>
    <t>FF-990-QE</t>
  </si>
  <si>
    <t>15/05/2019  14:00</t>
  </si>
  <si>
    <t>VF1RB00162978519</t>
  </si>
  <si>
    <t>FJ372RQ</t>
  </si>
  <si>
    <t>FJ-372-RQ</t>
  </si>
  <si>
    <t>29/01/2020  00:00</t>
  </si>
  <si>
    <t>VF1RFB00862519892</t>
  </si>
  <si>
    <t>FK661EC</t>
  </si>
  <si>
    <t>FK-661-EC</t>
  </si>
  <si>
    <t>VF1RFN00163955493</t>
  </si>
  <si>
    <t>FN140WW</t>
  </si>
  <si>
    <t>FN-140-WW</t>
  </si>
  <si>
    <t>VF1RFB00X64901345</t>
  </si>
  <si>
    <t>FN247WW</t>
  </si>
  <si>
    <t>FN-247-WW</t>
  </si>
  <si>
    <t>30/07/2020  00:00</t>
  </si>
  <si>
    <t>VF1RFB00064901385</t>
  </si>
  <si>
    <t>GF839KL</t>
  </si>
  <si>
    <t>GF-839-KL</t>
  </si>
  <si>
    <t>26/04/2022  10:00</t>
  </si>
  <si>
    <t>VR3UDYHZSNJ559302</t>
  </si>
  <si>
    <t>GF841KL</t>
  </si>
  <si>
    <t>GF-841-KL</t>
  </si>
  <si>
    <t>27/04/2022  13:40</t>
  </si>
  <si>
    <t>VR3UDYHZSNJ559299</t>
  </si>
  <si>
    <t>GK835YJ</t>
  </si>
  <si>
    <t>GK-835-YJ</t>
  </si>
  <si>
    <t>13/12/2022  16:00</t>
  </si>
  <si>
    <t>VF1RFB00870035038</t>
  </si>
  <si>
    <t>GK849YJ</t>
  </si>
  <si>
    <t>GK-849-YJ</t>
  </si>
  <si>
    <t>VF1RFB00370035030</t>
  </si>
  <si>
    <t>GL642EM</t>
  </si>
  <si>
    <t>GL-642-EM</t>
  </si>
  <si>
    <t>VF1RFB00170050349</t>
  </si>
  <si>
    <t>GP014GB</t>
  </si>
  <si>
    <t>GP-014-GB</t>
  </si>
  <si>
    <t>25/09/2023  17:17</t>
  </si>
  <si>
    <t>VR3USHNKKPJ674728</t>
  </si>
  <si>
    <t>GP065GZ</t>
  </si>
  <si>
    <t>GP-065-GZ</t>
  </si>
  <si>
    <t>14/06/2023  09:45</t>
  </si>
  <si>
    <t>VF1RFB00771329993</t>
  </si>
  <si>
    <t>GP438PB</t>
  </si>
  <si>
    <t>GP-438-PB</t>
  </si>
  <si>
    <t>VR3USHNKKPJ682895</t>
  </si>
  <si>
    <t>GP439PB</t>
  </si>
  <si>
    <t>GP-439-PB</t>
  </si>
  <si>
    <t>VR3USHNKKPJ682892</t>
  </si>
  <si>
    <t>GP440PB</t>
  </si>
  <si>
    <t>GP-440-PB</t>
  </si>
  <si>
    <t>VR3USHNKKPJ682893</t>
  </si>
  <si>
    <t>GP442PB</t>
  </si>
  <si>
    <t>GP-442-PB</t>
  </si>
  <si>
    <t>VR3USHNKKPJ682894</t>
  </si>
  <si>
    <t>GQ031JW</t>
  </si>
  <si>
    <t>GQ-031-JW</t>
  </si>
  <si>
    <t>23/08/2023  09:00</t>
  </si>
  <si>
    <t>VF1RJA00971031146</t>
  </si>
  <si>
    <t>GQ168JV</t>
  </si>
  <si>
    <t>GQ-168-JV</t>
  </si>
  <si>
    <t>13/09/2023  10:30</t>
  </si>
  <si>
    <t>VF1RJA00371030929</t>
  </si>
  <si>
    <t>GQ212JV</t>
  </si>
  <si>
    <t>GQ-212-JV</t>
  </si>
  <si>
    <t>VF1RJA00671030925</t>
  </si>
  <si>
    <t>GQ311SE</t>
  </si>
  <si>
    <t>GQ-311-SE</t>
  </si>
  <si>
    <t>VF1RJA00871030716</t>
  </si>
  <si>
    <t>GQ366JV</t>
  </si>
  <si>
    <t>GQ-366-JV</t>
  </si>
  <si>
    <t>VF1RJA00171030914</t>
  </si>
  <si>
    <t>GQ480JV</t>
  </si>
  <si>
    <t>GQ-480-JV</t>
  </si>
  <si>
    <t>VF1RJA00971030949</t>
  </si>
  <si>
    <t>GQ531JV</t>
  </si>
  <si>
    <t>GQ-531-JV</t>
  </si>
  <si>
    <t>VF1RJA00471030826</t>
  </si>
  <si>
    <t>GQ868JV</t>
  </si>
  <si>
    <t>GQ-868-JV</t>
  </si>
  <si>
    <t>VF1RJA00671030942</t>
  </si>
  <si>
    <t>GQ921JV</t>
  </si>
  <si>
    <t>GQ-921-JV</t>
  </si>
  <si>
    <t>VF1RJA00471030891</t>
  </si>
  <si>
    <t>GQ960JV</t>
  </si>
  <si>
    <t>GQ-960-JV</t>
  </si>
  <si>
    <t>30/08/2023  11:30</t>
  </si>
  <si>
    <t>VF1RJA00171030881</t>
  </si>
  <si>
    <t>GQ998JV</t>
  </si>
  <si>
    <t>GQ-998-JV</t>
  </si>
  <si>
    <t>VF1RJA00X71031141</t>
  </si>
  <si>
    <t>GW786JV</t>
  </si>
  <si>
    <t>GW-786-JV</t>
  </si>
  <si>
    <t>19/04/2024  10:00</t>
  </si>
  <si>
    <t>VF1RHN00472809852</t>
  </si>
  <si>
    <t>FN404HX</t>
  </si>
  <si>
    <t>FN-404-HX</t>
  </si>
  <si>
    <t>18/09/2020  08:05</t>
  </si>
  <si>
    <t>VF1RJA00X64715703</t>
  </si>
  <si>
    <t>FN973HX</t>
  </si>
  <si>
    <t>FN-973-HX</t>
  </si>
  <si>
    <t>18/09/2020  12:00</t>
  </si>
  <si>
    <t>VF1RJA00064103008</t>
  </si>
  <si>
    <t>FR610GL</t>
  </si>
  <si>
    <t>FR-610-GL</t>
  </si>
  <si>
    <t>21/09/2020  00:00</t>
  </si>
  <si>
    <t>VF1RJA00465132392</t>
  </si>
  <si>
    <t>GR115DL</t>
  </si>
  <si>
    <t>GR-115-DL</t>
  </si>
  <si>
    <t>VF1RJA00571027577</t>
  </si>
  <si>
    <t>GR859GE</t>
  </si>
  <si>
    <t>GR-859-GE</t>
  </si>
  <si>
    <t>27/09/2023  11:26</t>
  </si>
  <si>
    <t>VF1RJA00971027596</t>
  </si>
  <si>
    <t>GR877GE</t>
  </si>
  <si>
    <t>GR-877-GE</t>
  </si>
  <si>
    <t>VF1RJA00371027495</t>
  </si>
  <si>
    <t>GR888GE</t>
  </si>
  <si>
    <t>GR-888-GE</t>
  </si>
  <si>
    <t>29/09/2023  11:15</t>
  </si>
  <si>
    <t>VF1RJA00371027500</t>
  </si>
  <si>
    <t>GN061RE</t>
  </si>
  <si>
    <t>16/06/2023  00:00</t>
  </si>
  <si>
    <t>GR004WR</t>
  </si>
  <si>
    <t>GR208RN</t>
  </si>
  <si>
    <t>TRANSGOURMET RHONE GAP</t>
  </si>
  <si>
    <t>SITE GAP</t>
  </si>
  <si>
    <t>FB358AY</t>
  </si>
  <si>
    <t>19/10/2018  00:00</t>
  </si>
  <si>
    <t>FV250NS</t>
  </si>
  <si>
    <t>14/12/2020  00:00</t>
  </si>
  <si>
    <t>FV447DQ</t>
  </si>
  <si>
    <t>17/11/2020</t>
  </si>
  <si>
    <t>23/11/2020  00:00</t>
  </si>
  <si>
    <t>GV616SY</t>
  </si>
  <si>
    <t>ML140E</t>
  </si>
  <si>
    <t>15/04/2024  08:00</t>
  </si>
  <si>
    <t>GV930NZ</t>
  </si>
  <si>
    <t>18/04/2024  10:00</t>
  </si>
  <si>
    <t>GW828JB</t>
  </si>
  <si>
    <t>19/04/2024  00:00</t>
  </si>
  <si>
    <t>17/04/2026  00:00</t>
  </si>
  <si>
    <t>GW837JB</t>
  </si>
  <si>
    <t>19/04/2024  08:00</t>
  </si>
  <si>
    <t>GW843JB</t>
  </si>
  <si>
    <t>19/04/2024  09:00</t>
  </si>
  <si>
    <t>28/05/2026  07:20</t>
  </si>
  <si>
    <t>HA202TQ</t>
  </si>
  <si>
    <t>HA242TP</t>
  </si>
  <si>
    <t>COCHET GEORGES</t>
  </si>
  <si>
    <t>HC124AA</t>
  </si>
  <si>
    <t>19/03/2025  00:00</t>
  </si>
  <si>
    <t>HF084ZF</t>
  </si>
  <si>
    <t>23/10/2025  12:15</t>
  </si>
  <si>
    <t>HUMBERT JULIEN</t>
  </si>
  <si>
    <t>HG540CM</t>
  </si>
  <si>
    <t>16/10/2025</t>
  </si>
  <si>
    <t>14/11/2025  08:00</t>
  </si>
  <si>
    <t>GP327GY</t>
  </si>
  <si>
    <t>GP-327-GY</t>
  </si>
  <si>
    <t>VF1RFB00471330017</t>
  </si>
  <si>
    <t>GQ617WX</t>
  </si>
  <si>
    <t>GQ-617-WX</t>
  </si>
  <si>
    <t>VF1RJA0047127618</t>
  </si>
  <si>
    <t>GK689YJ</t>
  </si>
  <si>
    <t>GK-689-YJ</t>
  </si>
  <si>
    <t>BUSINESS REVERS DCI 100-21</t>
  </si>
  <si>
    <t>VF1RJA00769642552</t>
  </si>
  <si>
    <t>GK703YJ</t>
  </si>
  <si>
    <t>GK-703-YJ</t>
  </si>
  <si>
    <t>VF1RJA00569642551</t>
  </si>
  <si>
    <t>GR044XP</t>
  </si>
  <si>
    <t>GR-044-XP</t>
  </si>
  <si>
    <t>VF1RJA00771027340</t>
  </si>
  <si>
    <t>GR214GF</t>
  </si>
  <si>
    <t>GR-214-GF</t>
  </si>
  <si>
    <t>29/09/2023  00:00</t>
  </si>
  <si>
    <t>VF1RJA00871027282</t>
  </si>
  <si>
    <t>GR227GF</t>
  </si>
  <si>
    <t>GR-227-GF</t>
  </si>
  <si>
    <t>VF1RJA00371030607</t>
  </si>
  <si>
    <t>GR237GF</t>
  </si>
  <si>
    <t>GR-237-GF</t>
  </si>
  <si>
    <t>VF1RJA00071030533</t>
  </si>
  <si>
    <t>HE612BX</t>
  </si>
  <si>
    <t>16/06/2025</t>
  </si>
  <si>
    <t>23/06/2025  00:00</t>
  </si>
  <si>
    <t>TG STRASBOURG</t>
  </si>
  <si>
    <t>TRANSGOURMET STRASBOURG</t>
  </si>
  <si>
    <t>SITE SCHILTIGHEIM</t>
  </si>
  <si>
    <t>DV285AF</t>
  </si>
  <si>
    <t>13/08/2015</t>
  </si>
  <si>
    <t>EQ116NS</t>
  </si>
  <si>
    <t>25/09/2017  00:00</t>
  </si>
  <si>
    <t>ES521JG</t>
  </si>
  <si>
    <t>ES898FA</t>
  </si>
  <si>
    <t>24/11/2017</t>
  </si>
  <si>
    <t>FR409HT</t>
  </si>
  <si>
    <t>13/07/2020</t>
  </si>
  <si>
    <t>14/09/2020  00:00</t>
  </si>
  <si>
    <t>FR450BB</t>
  </si>
  <si>
    <t>FS177JA</t>
  </si>
  <si>
    <t>31/08/2020</t>
  </si>
  <si>
    <t>GK662MR</t>
  </si>
  <si>
    <t>GM091YB</t>
  </si>
  <si>
    <t>24/03/2023</t>
  </si>
  <si>
    <t>GM532SK</t>
  </si>
  <si>
    <t>HA211CC</t>
  </si>
  <si>
    <t>29/01/2025  00:26</t>
  </si>
  <si>
    <t>HG270GG</t>
  </si>
  <si>
    <t>ZCFCE72C105700068</t>
  </si>
  <si>
    <t>FZ723TA</t>
  </si>
  <si>
    <t>FZ-723-TA</t>
  </si>
  <si>
    <t>24/07/2025  08:00</t>
  </si>
  <si>
    <t>VM3LVFS3FM1R41138</t>
  </si>
  <si>
    <t>GT686JG</t>
  </si>
  <si>
    <t>28/12/2023</t>
  </si>
  <si>
    <t>FD574KZ</t>
  </si>
  <si>
    <t>FD-574-KZ</t>
  </si>
  <si>
    <t>VF1RFB00662508986</t>
  </si>
  <si>
    <t>FN412WW</t>
  </si>
  <si>
    <t>FN-412-WW</t>
  </si>
  <si>
    <t>19/10/2020  11:30</t>
  </si>
  <si>
    <t>VF1RFB00X64901426</t>
  </si>
  <si>
    <t>GK036VS</t>
  </si>
  <si>
    <t>GK-036-VS</t>
  </si>
  <si>
    <t>19/12/2022  13:15</t>
  </si>
  <si>
    <t>VF1RFB00970035002</t>
  </si>
  <si>
    <t>GM812CZ</t>
  </si>
  <si>
    <t>GM-812-CZ</t>
  </si>
  <si>
    <t>VR3F4DGZTPY507093</t>
  </si>
  <si>
    <t>GP375LM</t>
  </si>
  <si>
    <t>GP-375-LM</t>
  </si>
  <si>
    <t>VF1RFB00171329990</t>
  </si>
  <si>
    <t>GP992GY</t>
  </si>
  <si>
    <t>GP-992-GY</t>
  </si>
  <si>
    <t>16/06/2023  08:45</t>
  </si>
  <si>
    <t>VF1RFB00171329987</t>
  </si>
  <si>
    <t>GQ118MZ</t>
  </si>
  <si>
    <t>GQ-118-MZ</t>
  </si>
  <si>
    <t>18/09/2023  09:40</t>
  </si>
  <si>
    <t>VR3FRHNSTPY601900</t>
  </si>
  <si>
    <t>GQ409KH</t>
  </si>
  <si>
    <t>GQ-409-KH</t>
  </si>
  <si>
    <t>VF1RJA00771030951</t>
  </si>
  <si>
    <t>GQ440KH</t>
  </si>
  <si>
    <t>GQ-440-KH</t>
  </si>
  <si>
    <t>VF1RJA00671030939</t>
  </si>
  <si>
    <t>GQ464KH</t>
  </si>
  <si>
    <t>GQ-464-KH</t>
  </si>
  <si>
    <t>VF1RJA00271030811</t>
  </si>
  <si>
    <t>GQ521KH</t>
  </si>
  <si>
    <t>GQ-521-KH</t>
  </si>
  <si>
    <t>VF1RJA00171030850</t>
  </si>
  <si>
    <t>GQ548KH</t>
  </si>
  <si>
    <t>GQ-548-KH</t>
  </si>
  <si>
    <t>VF1RJA00771030867</t>
  </si>
  <si>
    <t>GQ581KH</t>
  </si>
  <si>
    <t>GQ-581-KH</t>
  </si>
  <si>
    <t>VF1RJA00671030911</t>
  </si>
  <si>
    <t>GR801TL</t>
  </si>
  <si>
    <t>GR-801-TL</t>
  </si>
  <si>
    <t>26/02/2024  15:45</t>
  </si>
  <si>
    <t>VR3F4DGLTPY631395</t>
  </si>
  <si>
    <t>DP759XH</t>
  </si>
  <si>
    <t>DP-759-XH</t>
  </si>
  <si>
    <t>17/03/2015</t>
  </si>
  <si>
    <t>13/04/2015  00:00</t>
  </si>
  <si>
    <t>EUROCASH</t>
  </si>
  <si>
    <t>VF37B9HF0FJ570459</t>
  </si>
  <si>
    <t>EW293MA</t>
  </si>
  <si>
    <t>EW-293-MA</t>
  </si>
  <si>
    <t>Cat 1</t>
  </si>
  <si>
    <t>Expression Extra Rlink Dci 90</t>
  </si>
  <si>
    <t>VF1FW51J160323560</t>
  </si>
  <si>
    <t>GQ201KH</t>
  </si>
  <si>
    <t>GQ-201-KH</t>
  </si>
  <si>
    <t>VF1RJA00071027566</t>
  </si>
  <si>
    <t>GQ248KH</t>
  </si>
  <si>
    <t>GQ-248-KH</t>
  </si>
  <si>
    <t>VF1RJA00871027590</t>
  </si>
  <si>
    <t>GQ274KH</t>
  </si>
  <si>
    <t>GQ-274-KH</t>
  </si>
  <si>
    <t>VF1RJA00X71027512</t>
  </si>
  <si>
    <t>GQ304KH</t>
  </si>
  <si>
    <t>GQ-304-KH</t>
  </si>
  <si>
    <t>VF1RJA00571027580</t>
  </si>
  <si>
    <t>DT944DQ</t>
  </si>
  <si>
    <t>16/07/2015  00:00</t>
  </si>
  <si>
    <t>EB220CY</t>
  </si>
  <si>
    <t>VF620J869TB016044</t>
  </si>
  <si>
    <t>https://samsara-eu-tachograph-files.s3.eu-west-1.amazonaws.com/vehicle_files/562949953427410/2026/6/2/VF620J869TB016044/1780366302556-caf70a5d-0ce0-4a71-91a3-7a82d7e71488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18cebeca011c326f6092f5e87db5d24271f797ee72a0a60defe2e873902b8864</t>
  </si>
  <si>
    <t xml:space="preserve"> </t>
  </si>
  <si>
    <t>https://samsara-eu-tachograph-files.s3.eu-west-1.amazonaws.com/vehicle_files/562949953427410/2026/6/2/VF620J86XLB007983/1780367697510-fac28665-c7b9-48cf-8777-44935f217c0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e09a22af715fc8dba1b93d73ad17c56ba9cb9bbfc6d927deafb02a2dae98070</t>
  </si>
  <si>
    <t>https://samsara-eu-tachograph-files.s3.eu-west-1.amazonaws.com/vehicle_files/562949953427410/2026/6/2/VF620J861LB007967/1780366822581-fa8634ce-f95b-4710-8da9-01af9a50e731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672190ff858fe035719f876a9f8468987eedb1da94e943681a747db41739d0a</t>
  </si>
  <si>
    <t>https://samsara-eu-tachograph-files.s3.eu-west-1.amazonaws.com/vehicle_files/562949953427410/2026/6/4/VF640J562GB003610/1780554073338-7379d716-d6ec-40b2-9cb9-ca0958d4f958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0df972bb8af7a54b6a61d152bb21c9ccbbce2921d7b599cde115029824599e7</t>
  </si>
  <si>
    <t>https://samsara-eu-tachograph-files.s3.eu-west-1.amazonaws.com/vehicle_files/562949953427410/2026/6/2/VF620J860KB005786/1780376432077-b26fc324-dfda-462a-b192-e2140cb0bb76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52fa3e1fffaab7783e3037d9929930348436d164700188615a9d56bdc8157ca4</t>
  </si>
  <si>
    <t>https://samsara-eu-tachograph-files.s3.eu-west-1.amazonaws.com/vehicle_files/562949953427410/2026/6/2/VF611A367ND038308/1780430106397-86670e10-a836-434c-88b9-b002f178906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9051d970bbb605166be61fe08fb99f2f436a462fc59a1cb6ef1e477383c1e35b</t>
  </si>
  <si>
    <t>https://samsara-eu-tachograph-files.s3.eu-west-1.amazonaws.com/vehicle_files/562949953427410/2026/6/2/XLRAEL2700L475280/1780369740732-813ce698-bf69-4094-9fa5-735817e816b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537d18ca06c32c3c0e0883bdc6e4addd8301d460a6d5f86efba45201b42341f2</t>
  </si>
  <si>
    <t>https://samsara-eu-tachograph-files.s3.eu-west-1.amazonaws.com/vehicle_files/562949953427410/2026/6/1/VF640J566HB007659/1780336524593-27de4a23-beba-4f87-992a-864b9313ed95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c37a424703c7c47f39a17728cf386404b4ed087eaa6dcc85a3640f524ba506f</t>
  </si>
  <si>
    <t>https://samsara-eu-tachograph-files.s3.eu-west-1.amazonaws.com/vehicle_files/562949953427410/2026/6/1/YV2T0X1A2FZ103749/1780277772845-09233fdc-a702-4031-9cf2-f53b4ce0ca8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a90e3c39a154a72ab6b670b7653d813c1cef0f895a646b01e3c8d6c0e829776</t>
  </si>
  <si>
    <t>https://samsara-eu-tachograph-files.s3.eu-west-1.amazonaws.com/vehicle_files/562949953427410/2026/6/2/VF620J868PB012198/1780370689069-3b42e407-f24c-4356-a965-9691f386aa90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994d522980a695326d24d3edb7a93a839430e75a7a1b8eaeb1d7c0495acc67d</t>
  </si>
  <si>
    <t>https://samsara-eu-tachograph-files.s3.eu-west-1.amazonaws.com/vehicle_files/562949953427410/2026/6/4/VF620J861KB005750/1780545437012-eee33303-8d22-44cf-a6cd-399bab2d9314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25d1b127ad627037479da24d6d138b87ae6cb1b244932435cc3b0d86417f</t>
  </si>
  <si>
    <t>https://samsara-eu-tachograph-files.s3.eu-west-1.amazonaws.com/vehicle_files/562949953427410/2026/6/2/VF620J864HB004049/1780371631324-4b45bcf0-9802-4a21-b4e7-c51562e6bc5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28851348be83dfdc3d3e712ef689276b136fe80fa90efcf78f834d0f09bcdcb</t>
  </si>
  <si>
    <t>https://samsara-eu-tachograph-files.s3.eu-west-1.amazonaws.com/vehicle_files/562949953427410/2026/6/2/VF620M863PB006164/1780367209599-4d297ece-571f-463c-8c30-00dcdbc8a278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696cf65bb39b201cde90da1c3e89262e361d9911b507d0e8a7215e52b7484e5</t>
  </si>
  <si>
    <t>https://samsara-eu-tachograph-files.s3.eu-west-1.amazonaws.com/vehicle_files/562949953427410/2026/6/2/VF640J567HB007251/1780376252921-c54e631a-0167-4927-bacd-b91d98139589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d4116be3d2907da49f9b81bfe27e403f0484a8225e414be461e41efaf9c2e1b</t>
  </si>
  <si>
    <t>https://samsara-eu-tachograph-files.s3.eu-west-1.amazonaws.com/vehicle_files/562949953427410/2026/6/2/YV2V0Y1A4JZ120155/1780381935131-69f455c7-d7eb-4521-a923-d2b220a1361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f60e58d282d900e5c792d836d6d0bdec4641ded5c6bd3dc94a682e4dc64e5a1</t>
  </si>
  <si>
    <t>https://samsara-eu-tachograph-files.s3.eu-west-1.amazonaws.com/vehicle_files/562949953427410/2026/6/2/VF620J860LB007975/1780364942063-531dbbf7-0ca9-43b9-8b9e-e2ff0efc1996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46b6d0dd8d81e3f9ddaa4f365b0a90e9d17725d60cb2aac77b240117fc80829</t>
  </si>
  <si>
    <t>https://samsara-eu-tachograph-files.s3.eu-west-1.amazonaws.com/vehicle_files/562949953427410/2026/6/5/VF640J563LB014805/1780632814260-478f1f81-7c67-4156-a488-f48964ffcc09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b6ee2c1173ed1f69b105bef27401c9ac2f1cee2f072b602472b579c95a3f40f</t>
  </si>
  <si>
    <t>https://samsara-eu-tachograph-files.s3.eu-west-1.amazonaws.com/vehicle_files/562949953427410/2026/6/2/YV2V0Y1A2JZ120185/1780373682810-736ecff6-1258-4dca-ac23-058439d70169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3da692762100705a1daeab3630ab53888a2081376dd8418020e6b7fc225812</t>
  </si>
  <si>
    <t>https://samsara-eu-tachograph-files.s3.eu-west-1.amazonaws.com/vehicle_files/562949953427410/2026/6/2/VF640J562JB007759/1780378175517-5f167160-d2c4-4c7f-90c5-4529dd83d3d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30c5a9f05f5f907d83af22f9aa15667b7d91a589d79c35b16f20795e3599b38</t>
  </si>
  <si>
    <t>https://samsara-eu-tachograph-files.s3.eu-west-1.amazonaws.com/vehicle_files/562949953427410/2026/6/2/VF620J862PB012214/1780371255899-00939a73-4f22-4242-a04b-1ca86ead1f21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250adc3ce1f98919dbc1b9b6fe6dabca981f2afc74f92fe95a98e14fde3e22a</t>
  </si>
  <si>
    <t>https://samsara-eu-tachograph-files.s3.eu-west-1.amazonaws.com/vehicle_files/562949953427410/2026/6/3/VF620J869LB007974/1780477024724-2b3b49c3-7abe-428e-ab79-163178fa8e59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55478f9d4e92d3bf4df4edd395e07eac83a85d9145306771ec0680667d2ae6</t>
  </si>
  <si>
    <t>https://samsara-eu-tachograph-files.s3.eu-west-1.amazonaws.com/vehicle_files/562949953427410/2026/6/4/VF611A364ND038914/1780595877016-9701a0e5-4e8e-4a7b-ab47-9a779a6a2d4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92998870254117342dc8e25fbe258e853fa105c9c9fbf5d5ef290701988c01af</t>
  </si>
  <si>
    <t>https://samsara-eu-tachograph-files.s3.eu-west-1.amazonaws.com/vehicle_files/562949953427410/2026/6/2/VF640J566GB004775/1780366247718-e8d93938-492d-4b24-ab98-26d459761ce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48592a256211543f97c3e0359569fe8dc725cb8897b93ca0cd77c9f9f9e9d1ee</t>
  </si>
  <si>
    <t>https://samsara-eu-tachograph-files.s3.eu-west-1.amazonaws.com/vehicle_files/562949953427410/2026/6/1/YV2V0Y1A5JZ120150/1780291898049-d3dfe204-cf0d-48f7-a51d-ef1ab9a96ef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baa713c9d4dae0489697ba434abb88239ef6c943fce717fb42850395f8a1f2</t>
  </si>
  <si>
    <t>https://samsara-eu-tachograph-files.s3.eu-west-1.amazonaws.com/vehicle_files/562949953427410/2026/6/2/YV2T0X1A4GZ109196/1780375436087-427d69fe-2858-427b-96cd-8f3c03e29db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1f2834122a1154547124e42567904c01dc6600ba1d00e8d3aa030def06377ad</t>
  </si>
  <si>
    <t>https://samsara-eu-tachograph-files.s3.eu-west-1.amazonaws.com/vehicle_files/562949953427410/2026/6/1/YV2T0X1A8FZ103481/1780282373781-c91e5821-0686-41e9-83b9-a592ba244db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9e4952548437d8dba55ac75ef3308058d532aeec5e164be2ee9306dd1c72426</t>
  </si>
  <si>
    <t>https://samsara-eu-tachograph-files.s3.eu-west-1.amazonaws.com/vehicle_files/562949953427410/2026/6/3/VF640J565JB007707/1780458549592-490fbcfa-3855-4f25-922c-71369b763e62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c41bd79369f6eae19b462aad14446269d7ed7d8d4586502c25d699e812ad176</t>
  </si>
  <si>
    <t>https://samsara-eu-tachograph-files.s3.eu-west-1.amazonaws.com/vehicle_files/562949953427410/2026/6/1/VF640J565FB002630/1780284644554-444e461e-65fa-457a-9c60-14ccc7bbe8e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713feb3bc8c34f33a631d84045629ec28572bd4d17768712bb4f0fed9bdf</t>
  </si>
  <si>
    <t>https://samsara-eu-tachograph-files.s3.eu-west-1.amazonaws.com/vehicle_files/562949953427410/2026/6/2/VF620J868RB013449/1780366434366-94c9843c-bf4b-436f-b7a0-48cad21ca6b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70dccfa59d409ae4aa019d48bad33cc1e94ed2107e95b96d06ace69ca5853a9a</t>
  </si>
  <si>
    <t>https://samsara-eu-tachograph-files.s3.eu-west-1.amazonaws.com/vehicle_files/562949953427410/2026/6/2/VF620J865RB013716/1780363532102-cbf69971-3404-4d09-b8c3-6fad0f3ecf30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716a42f3150e759704b6e4a984a3ecfeb91479f24d65359144e0f2a800aa9ea9</t>
  </si>
  <si>
    <t>https://samsara-eu-tachograph-files.s3.eu-west-1.amazonaws.com/vehicle_files/562949953427410/2026/6/3/VF640J564HB007286/1780460027042-8b84cce6-bf48-473b-a280-ba9ad0fb802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d31d742307e47bf9978e1a035f061917348b0d649fd3b82e03c617f3ea1fee</t>
  </si>
  <si>
    <t>https://samsara-eu-tachograph-files.s3.eu-west-1.amazonaws.com/vehicle_files/562949953427410/2026/6/1/VF624GPA000068657/1780306898016-129bdde4-a0d8-4a74-a67f-2904167c6cd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401c6917870ef45e2f89dbdc03f30d8543d87f034aa7ebd5ee801ae53a927106</t>
  </si>
  <si>
    <t>https://samsara-eu-tachograph-files.s3.eu-west-1.amazonaws.com/vehicle_files/562949953427410/2026/6/1/VF640J566HB007645/1780284045154-036b58e0-c089-44a7-8967-79600686091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59631412e55b9aee35bf2b1c23b017f4c98a8594cded2ae882600d43bc038654</t>
  </si>
  <si>
    <t>https://samsara-eu-tachograph-files.s3.eu-west-1.amazonaws.com/vehicle_files/562949953427410/2026/6/3/VF640J56XLB015109/1780458633811-c8bc7469-eb19-41c1-9551-9ed0ccbb2be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cc01dfa2fece992e1cd5b94441e02c9e1c2bfe2936a32de6cba203e971a841b</t>
  </si>
  <si>
    <t>https://samsara-eu-tachograph-files.s3.eu-west-1.amazonaws.com/vehicle_files/562949953427410/2026/6/2/YV2T0X1A7GZ109368/1780372648361-d9b2ea26-ce3e-4b16-96a2-9086dde84d5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24c1f9b0b32995e69158d78d712f4c78180b1678e008cd8df3e3b18bc79f1a00</t>
  </si>
  <si>
    <t>https://samsara-eu-tachograph-files.s3.eu-west-1.amazonaws.com/vehicle_files/562949953427410/2026/6/2/VF640J567HB007329/1780367973441-f8e97a8e-cdd5-4d80-bf4c-03b2615bc99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f1301baa7ba125dad7e5fa5206567043568db0323296e1c4aaf478cf661e0a1</t>
  </si>
  <si>
    <t>https://samsara-eu-tachograph-files.s3.eu-west-1.amazonaws.com/vehicle_files/562949953427410/2026/6/4/VF620J868LB007982/1780551431145-ad093ab6-6658-4e20-8b8a-a1110f8723a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f342c11213d5dd44eeeccff9ab24b3076b37e4a99a5cb0bd875ceb35160b7aa</t>
  </si>
  <si>
    <t>https://samsara-eu-tachograph-files.s3.eu-west-1.amazonaws.com/vehicle_files/562949953427410/2026/6/1/VF620J86XPB012221/1780279276608-39a885b9-ad88-4d79-8a24-d8164a2eff10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3d30607d2f6cae1113f2bfdd1b40d9cc671a161079dfdf5f9a4b565701a439a</t>
  </si>
  <si>
    <t>https://samsara-eu-tachograph-files.s3.eu-west-1.amazonaws.com/vehicle_files/562949953427410/2026/6/1/VF620J868RB012978/1780279849077-83b4bc4b-eb1c-46b2-8aa0-c6a22ee8878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1cfb1a302ad6d537c75fe5a7aa125a31cbb064ad505659bc281b4ddfa8825d0</t>
  </si>
  <si>
    <t>https://samsara-eu-tachograph-files.s3.eu-west-1.amazonaws.com/vehicle_files/562949953427410/2026/6/7/VF620J860GB002510/1780869936442-56be94ba-8d10-43ec-828f-c6ef78a0e88a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9fbd8005bdcaf9e2195ce1ac945a446621912a726deac19414987e60bbe76200</t>
  </si>
  <si>
    <t>https://samsara-eu-tachograph-files.s3.eu-west-1.amazonaws.com/vehicle_files/562949953427410/2026/6/3/VF620J868LB007934/1780462241866-334902ec-3f74-44af-a005-31d20dd3a4e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d0f802cea4480526325bf5aaf2e0e0f121d05364e127a0b6af609290f9c4c44</t>
  </si>
  <si>
    <t>https://samsara-eu-tachograph-files.s3.eu-west-1.amazonaws.com/vehicle_files/562949953427410/2026/6/5/XLRAEL3700L470599/1780625297674-c104d9d7-7f7a-42db-9166-e5c3f9411b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a1c1b722d8aa5885449034e9c61c7867ecbbf90185dfbacd4b9f09252903f9e</t>
  </si>
  <si>
    <t>https://samsara-eu-tachograph-files.s3.eu-west-1.amazonaws.com/vehicle_files/562949953427410/2026/6/2/VF640J568LB014864/1780375747038-d2d70bf8-d7a5-45f3-a0e9-92e9333b279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45febb022b2d0fb52f7a22ca5bd6c1b1a4480bbcaa83236fa227be5428d90c4</t>
  </si>
  <si>
    <t>https://samsara-eu-tachograph-files.s3.eu-west-1.amazonaws.com/vehicle_files/562949953427410/2026/6/2/VF620J868RB013466/1780370988664-4cc9905d-db98-4dcf-9804-cf1aeebfafe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c66b65500e7ae893e526adfc8e6a49e59877998cea4392d11f1ee1683ae02af</t>
  </si>
  <si>
    <t>https://samsara-eu-tachograph-files.s3.eu-west-1.amazonaws.com/vehicle_files/562949953427410/2026/6/4/XLRAEL2700L475281/1780546980926-149564f8-dbf0-4036-961d-c9d2be903f44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e3157f6cfe56e80c65a977a293730150e9742f1f45e9242163ee59805538341</t>
  </si>
  <si>
    <t>https://samsara-eu-tachograph-files.s3.eu-west-1.amazonaws.com/vehicle_files/562949953427410/2026/6/2/YV2V0Y1A5JZ120178/1780373036116-b02d3bc0-908b-449c-bd07-822101f573c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be7fd6cd232db60578a797a51bab2c1c07043679f10823c418a7c427d1cead1</t>
  </si>
  <si>
    <t>https://samsara-eu-tachograph-files.s3.eu-west-1.amazonaws.com/vehicle_files/562949953427410/2026/6/4/XLRAEL3700L475365/1780543047721-205e0405-eb4f-404b-8f20-756a9eca5ac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d0e9d705b5bf54ceaaec6afefe18a0e3a9e3663b41b0c4be0c065840a00f749</t>
  </si>
  <si>
    <t>https://samsara-eu-tachograph-files.s3.eu-west-1.amazonaws.com/vehicle_files/562949953427410/2026/6/4/VF620J861LB008018/1780541212062-69f6cbb1-659a-4fc6-9853-edb0e206c9e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2e881fdb54ddd3d567e45099565eac400e38df117f9af6f27ccb7ca89b98756</t>
  </si>
  <si>
    <t>https://samsara-eu-tachograph-files.s3.eu-west-1.amazonaws.com/vehicle_files/562949953427410/2026/6/4/VF620J863PB011511/1780541458682-93c8688b-f8e0-4cb8-be0a-943eb9190527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1905ee6fe32da980a5cd146507cc816aa7be599ad056d16eb663285ed636e</t>
  </si>
  <si>
    <t>https://samsara-eu-tachograph-files.s3.eu-west-1.amazonaws.com/vehicle_files/562949953427410/2026/6/1/VF640J568GB004776/1780283044223-6a262b16-14b9-4cd8-9faf-bac1643aa1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69d0e9e26a2e9dbcc14ea3666ef2192684753d5b4e82cbfd045e9465ef47abe9</t>
  </si>
  <si>
    <t>https://samsara-eu-tachograph-files.s3.eu-west-1.amazonaws.com/vehicle_files/562949953427410/2026/6/3/VF640J565JB007836/1780451015566-6f77f714-88ca-4a7c-8d3e-e1fb831418d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e9fd0f656e2d4b05d874968b9681e5289736f7ae731c336a9cc470049ff455a</t>
  </si>
  <si>
    <t>https://samsara-eu-tachograph-files.s3.eu-west-1.amazonaws.com/vehicle_files/562949953427410/2026/6/7/VF624GPA000057318/1780867457333-861b0c67-1fc7-43b7-80be-0507c321f032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3630ffa69c7eca10108c12a8322015d7de5b567d0a28b1ce8881de50ecea8e40</t>
  </si>
  <si>
    <t>https://samsara-eu-tachograph-files.s3.eu-west-1.amazonaws.com/vehicle_files/562949953427410/2026/6/3/VF620J866FB001196/1780496188423-03333b73-475a-4b55-88cd-aa1fec4324a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51f4a69410d7a29327513cb0656000bb47501548daa4053b753c2d762656f5aa</t>
  </si>
  <si>
    <t>https://samsara-eu-tachograph-files.s3.eu-west-1.amazonaws.com/vehicle_files/562949953427410/2026/6/1/VF620J960NB000543/1780310089694-1b3f5225-264e-449c-a60c-0c07abdfde7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3660df2812bb54628f4eab5a4f4abeda968968cd1ae245ce968d99b5edc96051</t>
  </si>
  <si>
    <t>https://samsara-eu-tachograph-files.s3.eu-west-1.amazonaws.com/vehicle_files/562949953427410/2026/6/2/VF620J867LB008170/1780370574517-368664ea-507c-45f3-a15f-b759d2a5b148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a1b954c67e1485c226957e8ce454b911ab3092bc60c0bd78f593ec8d122faa7</t>
  </si>
  <si>
    <t>https://samsara-eu-tachograph-files.s3.eu-west-1.amazonaws.com/vehicle_files/562949953427410/2026/6/2/VF620J869LB008154/1780366976403-ae92fbf1-b31b-4ba1-ae61-fad140ebdae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377b4c9a181885acebbcd0ac8bff032ce7a517085315888e00fcb4172bb9d9ce</t>
  </si>
  <si>
    <t>https://samsara-eu-tachograph-files.s3.eu-west-1.amazonaws.com/vehicle_files/562949953427410/2026/6/1/VF640J569HB007459/1780284992362-be729fd4-a54b-44b0-a891-97d521533bd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63a9e2f7e016d3301b15c2c2a349a5c751efbbf998c10bf980e5bc4ca5eab5ca</t>
  </si>
  <si>
    <t>https://samsara-eu-tachograph-files.s3.eu-west-1.amazonaws.com/vehicle_files/562949953427410/2026/6/2/VF640J565GB004668/1780365194791-c0cbd263-5c91-4c74-b836-6d09abe2e87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41013237fe5291fe6f205409c8b632642f1fa55f959a9b0e9570612bb75996c8</t>
  </si>
  <si>
    <t>https://samsara-eu-tachograph-files.s3.eu-west-1.amazonaws.com/vehicle_files/562949953427410/2026/6/3/VF640J561GB003761/1780455990318-d1c724c6-a5fd-4f5f-9f5b-f8885ea7b447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cfba3a397222e52625346ab9dadfae8e30eafd6c707aee9c0845a52d2844624</t>
  </si>
  <si>
    <t>https://samsara-eu-tachograph-files.s3.eu-west-1.amazonaws.com/vehicle_files/562949953427410/2026/6/7/VF640J569NB019767/1780856364643-e7ca555b-2673-489a-b43b-7f4fb7210a37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f98538d8ebc15bae3938e2e2bd2d506b8409f06fcbcbff0e89532ef171111ef9</t>
  </si>
  <si>
    <t>https://samsara-eu-tachograph-files.s3.eu-west-1.amazonaws.com/vehicle_files/562949953427410/2026/6/4/YV2T0X1A1FZ103287/1780549647403-2f14c7a7-d3b2-492f-802a-ba7a67a7970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f3a87117ad3f4c3ce9acc57e2fa98a5db97ff31300073a4cb1ff26fa905c42b</t>
  </si>
  <si>
    <t>https://samsara-eu-tachograph-files.s3.eu-west-1.amazonaws.com/vehicle_files/562949953427410/2026/6/1/YV2T0X1A0FZ103314/1780283491204-efed5289-8c9f-422a-ba7a-be853656e839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9244acecefddf6da114970e44cc7f412b56661a6a9e7441195b9aa2ef342eed</t>
  </si>
  <si>
    <t>https://samsara-eu-tachograph-files.s3.eu-west-1.amazonaws.com/vehicle_files/562949953427410/2026/6/4/YV2T0X1A0FZ103295/1780545872764-01c6049e-2d57-4d33-af22-84fc37e859c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3f3dff12450ff4b21c1e464dfa831af0afba52c90a2d86c5092d57cd52c3f</t>
  </si>
  <si>
    <t>https://samsara-eu-tachograph-files.s3.eu-west-1.amazonaws.com/vehicle_files/562949953427410/2026/6/5/YV2V0Y1A9GZ109046/1780632560349-530d4032-ca03-43f5-9d77-8965a62b10b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54f46a0a27d9834490747c824e890327c0afff871b65e4d562c02004d0171282</t>
  </si>
  <si>
    <t>https://samsara-eu-tachograph-files.s3.eu-west-1.amazonaws.com/vehicle_files/562949953427410/2026/6/1/YV2T0X1A6FZ103298/1780289129041-1c3d8882-5f30-4be1-b814-d25558f4fe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7790518019c82da25a465e45eca01dd53cebe8bcda5db14ef08994e533403a9d</t>
  </si>
  <si>
    <t>https://samsara-eu-tachograph-files.s3.eu-west-1.amazonaws.com/vehicle_files/562949953427410/2026/6/2/YV2T0U1A3FZ103807/1780389112725-affcff55-1b49-4d7b-9996-695b1d47ae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fca1845c0458b6a50ebab3288d8c9edb94781260b857d4d5f8e184b4e46d63b</t>
  </si>
  <si>
    <t>https://samsara-eu-tachograph-files.s3.eu-west-1.amazonaws.com/vehicle_files/562949953427410/2026/6/2/VF620J861NB010810/1780375618695-5ccd0cd8-ebc3-4512-9b6f-54ff8b2847f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a3c7130c4a8351326314e2a564ac0cda72737167f836a15300b00771385a84d</t>
  </si>
  <si>
    <t>https://samsara-eu-tachograph-files.s3.eu-west-1.amazonaws.com/vehicle_files/562949953427410/2026/6/1/VF620J866NB010852/1780290428678-ba9f67ab-4b7f-4474-8808-b1e5ebdf6341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ef0404e2c356a0a612326ed5eb800cb45c1090b5f72390432baad756f5d45dd</t>
  </si>
  <si>
    <t>https://samsara-eu-tachograph-files.s3.eu-west-1.amazonaws.com/vehicle_files/562949953427410/2026/6/1/VF620J869NB010974/1780294493746-931e736b-1b90-4f5f-88f3-124776697cf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eeb1e059e3595598a695e5fa8b1d36b9f8d2e34b2eed5076b804833f5c4203f</t>
  </si>
  <si>
    <t>https://samsara-eu-tachograph-files.s3.eu-west-1.amazonaws.com/vehicle_files/562949953427410/2026/6/3/VF620J868NB010836/1780460367568-4993dfa7-1d85-40fb-bc12-78c243af11c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34f635a755ba40b3588d66e1eb93fab59f4ba85f8b624879542b739af8e40af</t>
  </si>
  <si>
    <t>https://samsara-eu-tachograph-files.s3.eu-west-1.amazonaws.com/vehicle_files/562949953427410/2026/6/1/VF620J867LB007973/1780293233454-0f29fa11-63b3-45aa-8eef-df0ad208a2d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19c4ee85b4d0ddac9984ee332f251617016ddc8d4fcfe91a5bff51b97f8e5e31</t>
  </si>
  <si>
    <t>https://samsara-eu-tachograph-files.s3.eu-west-1.amazonaws.com/vehicle_files/562949953427410/2026/6/1/VF620J869KB006144/1780291793258-a2008737-ee08-4450-8c16-5983e5f8a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f148971fdcde7c63091c675c9bbbcc47b4de228577df48042e00fceeff51ba3</t>
  </si>
  <si>
    <t>https://samsara-eu-tachograph-files.s3.eu-west-1.amazonaws.com/vehicle_files/562949953427410/2026/6/3/VF620J866SB014573/1780449541372-86f91a33-7e52-4e02-9cc6-0133210b5cb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07887cd7264b11ab7260f423da46f0f30a5c933bfaa4781e8e5462601de6f61</t>
  </si>
  <si>
    <t>https://samsara-eu-tachograph-files.s3.eu-west-1.amazonaws.com/vehicle_files/562949953427410/2026/6/1/VF620J860NB010975/1780295862596-9d558c28-dce8-4fb9-82df-e298f3e95ab0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414fbc8d7b0d90f3089a8f369841d1ac5075af8e1c589e37fa3d5c789b2c7aae</t>
  </si>
  <si>
    <t>https://samsara-eu-tachograph-files.s3.eu-west-1.amazonaws.com/vehicle_files/562949953427410/2026/6/3/VF620J862LB007976/1780464068754-52467f2d-aa8d-4372-be33-61e440b322e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ddf08ab37525198d7bbf8b9ea2a4d59379a2589fd3351e2001a2d6402f59ad4</t>
  </si>
  <si>
    <t>https://samsara-eu-tachograph-files.s3.eu-west-1.amazonaws.com/vehicle_files/562949953427410/2026/6/3/VF620J865NB010826/1780456877749-c7c019f4-16e7-472e-a670-3b35f76b2eb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fca32aee3aa1e5dd109696bd6f7f65eab4bd303ff8786fddf1752e7186a9888</t>
  </si>
  <si>
    <t>https://samsara-eu-tachograph-files.s3.eu-west-1.amazonaws.com/vehicle_files/562949953427410/2026/6/1/VF620J862NB010931/1780289499302-c272fde8-0627-407e-a33c-7bc4cdc6c464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3398d5fd5c070675c51e8fe678d2f1a69ce9ebabbc4509fec6e782229e7ba48</t>
  </si>
  <si>
    <t>https://samsara-eu-tachograph-files.s3.eu-west-1.amazonaws.com/vehicle_files/562949953427410/2026/6/3/VF620J862NB010847/1780460247967-42616610-b2fc-49d7-a400-6463b1ba69d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950323406e485705abe77b66c389865764b502fb9bcdd2181c816a582f284489</t>
  </si>
  <si>
    <t>https://samsara-eu-tachograph-files.s3.eu-west-1.amazonaws.com/vehicle_files/562949953427410/2026/6/2/VF620J868NB010853/1780370400116-95446998-ee1c-403b-8925-06e0a6643f08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cbbb3d392e6e9052a0a9d625e0a6880b8d9309c1f6f72f70a2bbbf619fc947a</t>
  </si>
  <si>
    <t>https://samsara-eu-tachograph-files.s3.eu-west-1.amazonaws.com/vehicle_files/562949953427410/2026/6/1/VF620J863HB003832/1780291005569-c7041f39-5bd0-425f-bba4-2ae5e7cd6231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219e32109d727cfd4a8e7ecf46f16629eb77fd805a173c7f2aac04c3dca816e</t>
  </si>
  <si>
    <t>https://samsara-eu-tachograph-files.s3.eu-west-1.amazonaws.com/vehicle_files/562949953427410/2026/6/1/VF620J860KB006145/1780286679559-8036a708-ee83-4ec2-80fb-86be00b208a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177ffc9ef4539de4ff687823cba01195b72ed5f9099b9374f33de9dabf637c6f</t>
  </si>
  <si>
    <t>https://samsara-eu-tachograph-files.s3.eu-west-1.amazonaws.com/vehicle_files/562949953427410/2026/6/2/VF620J867LB007990/1780376157364-cd618640-c34a-42d6-9ca6-f282566ec492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98945eccd91be9bb5723565f183a04dfe75589accd1255c29f270e064048a74</t>
  </si>
  <si>
    <t>https://samsara-eu-tachograph-files.s3.eu-west-1.amazonaws.com/vehicle_files/562949953427410/2026/6/4/VF620J86XNB010854/1780540678564-26218ae8-1912-4372-9a58-b9bf1aa802c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2d4469686cd43615c842b9d236a22e26b3fe248dd6dca785f99ab0d3e70933a</t>
  </si>
  <si>
    <t>https://samsara-eu-tachograph-files.s3.eu-west-1.amazonaws.com/vehicle_files/562949953427410/2026/6/2/VF620J861LB007970/1780370190729-e6cfcf06-b5e8-4f9b-82d2-807fe7fd3c93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c3c04ff487cdac2d74d6623121eee8c89bae5b37c5f27b32f6de5d891015cbb</t>
  </si>
  <si>
    <t>https://samsara-eu-tachograph-files.s3.eu-west-1.amazonaws.com/vehicle_files/562949953427410/2026/6/2/VF620J86XTB016120/1780362978298-f58e60ed-aaf8-48a6-b957-786e5ab46294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706b85826b2181bea1d051bdbf14a11bcb0774930883038eabc46b54f11502ff</t>
  </si>
  <si>
    <t>https://samsara-eu-tachograph-files.s3.eu-west-1.amazonaws.com/vehicle_files/562949953427410/2026/6/2/VF620J868RB013886/1780368874753-2e926fb9-81fb-4492-bd68-569f74c6d16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d50471fc7fe6c6f9df48cbee2660c874b73b1773bbc5e619264ba4ce8e59854</t>
  </si>
  <si>
    <t>https://samsara-eu-tachograph-files.s3.eu-west-1.amazonaws.com/vehicle_files/562949953427410/2026/6/1/VF611A362SD055870/1780311499565-520e4b11-c13d-4401-a37d-4c0d0b1fa0e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a1c296602796ef65ece89f304941554569ab5b72ededab5de043e1c06072ed1</t>
  </si>
  <si>
    <t>https://samsara-eu-tachograph-files.s3.eu-west-1.amazonaws.com/vehicle_files/562949953427410/2026/6/3/VF611A364LD025478/1780514964424-ce7365fd-30e9-440a-8a51-0d5c6cc74e03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605b4cd84726e544e8062ef40c579deededb1cb80aec3a65c24c6e10a864487</t>
  </si>
  <si>
    <t>https://samsara-eu-tachograph-files.s3.eu-west-1.amazonaws.com/vehicle_files/562949953427410/2026/6/1/VF620J864TB016047/1780341542782-48ea8a69-6275-4dbf-8e4d-08cae555c67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28e5ec8c344c4066287ef6e0280a5a892ad548d1416c08c47cfa64cf746f8678</t>
  </si>
  <si>
    <t>https://samsara-eu-tachograph-files.s3.eu-west-1.amazonaws.com/vehicle_files/562949953427410/2026/6/1/VF611A368TD062596/1780325425610-29ec5e6c-b2ff-4d33-a3dc-77c30cfa6d6e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55c4595428a197277b2c91fed8c618cab78dee538d016a97ebe589ca77834c8</t>
  </si>
  <si>
    <t>https://samsara-eu-tachograph-files.s3.eu-west-1.amazonaws.com/vehicle_files/562949953427410/2026/6/2/VF620J867RB012938/1780369256015-51aefd9a-3e3f-4b8c-8beb-1a22586c9562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c4cbfc4882cd1f44b0dc079ad9c0eef57feebb37d937ba654967995530789dfe</t>
  </si>
  <si>
    <t>https://samsara-eu-tachograph-files.s3.eu-west-1.amazonaws.com/vehicle_files/562949953427410/2026/6/4/VF620J864RB014064/1780543515958-b65d1c7b-1ff4-4562-9b0d-17f3847996c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bb83cad6c264080b711d01fa13392c87264a6be077345411d017eff341a956a</t>
  </si>
  <si>
    <t>https://samsara-eu-tachograph-files.s3.eu-west-1.amazonaws.com/vehicle_files/562949953427410/2026/6/1/VF620J164RB001647/1780301074910-7cc68cda-12c8-40e0-aa0a-86f57f0a94e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257b674155759ff3285cb7b0cac460a33817c465406007f15bb474cd23eab220</t>
  </si>
  <si>
    <t>https://samsara-eu-tachograph-files.s3.eu-west-1.amazonaws.com/vehicle_files/562949953427410/2026/6/4/VF611A365RD046753/1780534547264-fb0e181c-211e-4b65-b79e-f291a0e74179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01aed36bba979be05764ac00ddf374fb0b99e5f1965374674e827871b176b5aa</t>
  </si>
  <si>
    <t>https://samsara-eu-tachograph-files.s3.eu-west-1.amazonaws.com/vehicle_files/562949953427410/2026/6/7/VF620J860SB014438/1780869342750-4d1947ab-e83e-4b72-9e7c-e14e6162bb3c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d56705177d5dc06c74129821852d0a2ad71bd42ba838f67656a9e79e1ec0dc4</t>
  </si>
  <si>
    <t>https://samsara-eu-tachograph-files.s3.eu-west-1.amazonaws.com/vehicle_files/562949953427410/2026/6/4/VF620J862FB001390/1780541866306-f540dc0f-dd82-4f5f-bb1d-e828f4d64686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14c66719fde2d1d5dfbfe17696d910b46bcd23395d37cbad1aabc5258e422c1</t>
  </si>
  <si>
    <t>https://samsara-eu-tachograph-files.s3.eu-west-1.amazonaws.com/vehicle_files/562949953427410/2026/6/1/VF620J868SB015076/1780281701033-ba0d1fe0-542c-4798-bc17-fc809b1660f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a100032d19ede86ba4d6eda413f8a6e176d309319415b3164a2f87487016d5f9</t>
  </si>
  <si>
    <t>https://samsara-eu-tachograph-files.s3.eu-west-1.amazonaws.com/vehicle_files/562949953427410/2026/6/2/VF620J862RB013494/1780367745633-fe358a24-899b-4e1b-a150-3b1803a0b381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9092b36d0687cd2633b61c7396203e369860ddbd415422ee16e33bef371dd9e0</t>
  </si>
  <si>
    <t>https://samsara-eu-tachograph-files.s3.eu-west-1.amazonaws.com/vehicle_files/562949953427410/2026/6/6/VF620J864RB013724/1780708633328-d82624bf-b097-4bfd-878d-147b07bb5913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6880e6aabc98e2a4651fc91b029a7024d04b075194a6083972bc1ee054a8be3</t>
  </si>
  <si>
    <t>https://samsara-eu-tachograph-files.s3.eu-west-1.amazonaws.com/vehicle_files/562949953427410/2026/6/1/VF640J56XKB012435/1780280428149-8538e1fb-5729-4492-aa53-5b6b3980f6f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f9ea6969f9c5c1d8071b31baee70b350d2294400c348a3b6bd9b2744ad1a50</t>
  </si>
  <si>
    <t>https://samsara-eu-tachograph-files.s3.eu-west-1.amazonaws.com/vehicle_files/562949953427410/2026/6/1/VF640J566RB023913/1780280243039-91749b80-f403-4395-b4c2-4239b9e8eb71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308c3f0b4ca0e68a5f04f125591a81c80a9f52014960383b0b8b2ce24d11479</t>
  </si>
  <si>
    <t>https://samsara-eu-tachograph-files.s3.eu-west-1.amazonaws.com/vehicle_files/562949953427410/2026/6/4/WMA16DZZ7RY456087/1780568449300-89168989-2dbb-4bfc-b12f-b9846d064475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ad47211baa6bbaee7ecd8183cd2bc01cb5c35ab41bae036cfec87d08b296b64</t>
  </si>
  <si>
    <t>https://samsara-eu-tachograph-files.s3.eu-west-1.amazonaws.com/vehicle_files/562949953427410/2026/6/1/VF620J867JB004214/1780324157696-f1100549-fbbb-4a86-ab6c-6e2ef1348031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801c4e6528685da799365e9ad1988844ee2d9b5af1cc2a7332415e76e6d98b8c</t>
  </si>
  <si>
    <t>https://samsara-eu-tachograph-files.s3.eu-west-1.amazonaws.com/vehicle_files/562949953427410/2026/6/3/VF640J864KB009624/1780456760923-7490f2a7-2648-4f26-bdac-4a2fd95de709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924f9dd8aa17c8d0c00266a56a6be25d9ba0ca1263630763976ba4db3c656091</t>
  </si>
  <si>
    <t>https://samsara-eu-tachograph-files.s3.eu-west-1.amazonaws.com/vehicle_files/562949953427410/2026/6/4/VF640J867HB004636/1780576921430-56e40f96-836a-4c03-a943-1ca43711b2f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039ebbc2d79229d02dcb56440120bb9b425dcfde8cb3f8cc5bc599e9d20d9745</t>
  </si>
  <si>
    <t>https://samsara-eu-tachograph-files.s3.eu-west-1.amazonaws.com/vehicle_files/562949953427410/2026/6/1/VF620J869NB010750/1780284245834-f50045fa-2267-4171-81b0-5903a087794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21139bb1e4ca5d1a99bac247c2cb07b4225a12b985699fd5f0d9a39bef0bb67e</t>
  </si>
  <si>
    <t>https://samsara-eu-tachograph-files.s3.eu-west-1.amazonaws.com/vehicle_files/562949953427410/2026/6/1/VF620J866NB010706/1780283443804-4bdf1882-bf8e-42aa-9762-7153eb9c01f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c37b7f856447d988910c7e9b470f73ea5dc6763ab412f695a1189f78e45d03f</t>
  </si>
  <si>
    <t>https://samsara-eu-tachograph-files.s3.eu-west-1.amazonaws.com/vehicle_files/562949953427410/2026/6/1/VF620J860MB008447/1780286622707-869cd4bf-7842-4b4f-9f00-5b7833befd4b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6beb6f2e2f78c3cd96af113afc185ae38384cff3cc117884c0cf5c1f495d1422</t>
  </si>
  <si>
    <t>https://samsara-eu-tachograph-files.s3.eu-west-1.amazonaws.com/vehicle_files/562949953427410/2026/6/3/VF620J863RB012905/1780454458318-196a5fc4-80b8-47bb-aa98-4adcf7a51067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2d01b62287afa9c0978ab4c3ff0b400fe51d68cfb4539f8f61468b3e637d47d</t>
  </si>
  <si>
    <t>https://samsara-eu-tachograph-files.s3.eu-west-1.amazonaws.com/vehicle_files/562949953427410/2026/6/1/YV2X9J0A3GB779868/1780281595149-d69e17ee-a328-49f0-b3f0-808d1399b38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e8414a87fed67ff238b1541ed69beb9aa2fca92baf176b6a7f1552d072173cb</t>
  </si>
  <si>
    <t>https://samsara-eu-tachograph-files.s3.eu-west-1.amazonaws.com/vehicle_files/562949953427410/2026/6/3/YV2X9J0A5GB780021/1780456968742-fde40e72-e483-4fc9-bf8b-5cbac2b0a621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82d8b3eb3a966652d64e9a9f0770eba7a1771b7e94eea08f15991e2bebaed904</t>
  </si>
  <si>
    <t>https://samsara-eu-tachograph-files.s3.eu-west-1.amazonaws.com/vehicle_files/562949953427410/2026/6/4/VF620J869TB016108/1780540223325-fca307b1-c58b-4724-a7bf-3dc3821e660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affe9097ae4b29f2053a5fac6f92ef2479ec43de2f3e3f1cb5fa64b281f11b5</t>
  </si>
  <si>
    <t>https://samsara-eu-tachograph-files.s3.eu-west-1.amazonaws.com/vehicle_files/562949953427410/2026/6/4/VF620J864LB008028/1780550988734-f3cd4cda-b24a-475a-8b9f-068a5f236351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5750799e8470ac1ec40d4c2022f3a3f36a6543861429b56a061c4be270099a81</t>
  </si>
  <si>
    <t>https://samsara-eu-tachograph-files.s3.eu-west-1.amazonaws.com/vehicle_files/562949953427410/2026/6/2/VF620J865HB003816/1780378146540-c07373fc-56d5-41a8-9623-c6c19fd183f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d83b968653061369b7b496290539e4ae2d8966a91773c1a59a980b6d67e63</t>
  </si>
  <si>
    <t>https://samsara-eu-tachograph-files.s3.eu-west-1.amazonaws.com/vehicle_files/562949953427410/2026/6/3/VF620J864HB003659/1780471413293-6baecad6-eed2-4304-86fd-a12c508166c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d9b9d34671580792f177e95bc2740caf12a5198fba28f98f15701ac8f5d5c33</t>
  </si>
  <si>
    <t>https://samsara-eu-tachograph-files.s3.eu-west-1.amazonaws.com/vehicle_files/562949953427410/2026/6/2/VF640J562GB004983/1780379704925-3725e6ee-f218-4101-b535-3f3a9b29b96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cbab3e1f4f138cc8430858c91af2e2c45e30024ef2521d0641c24c15a40bc7e</t>
  </si>
  <si>
    <t>https://samsara-eu-tachograph-files.s3.eu-west-1.amazonaws.com/vehicle_files/562949953427410/2026/6/2/VF620J865LB007972/1780372775193-1a74a82f-13c4-46df-ac7b-f76bc14ed4d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c44a84392d2cc6ddc3c798f6bbc86f598c137ccb7efe54cd7d0d2815296ea3</t>
  </si>
  <si>
    <t>https://samsara-eu-tachograph-files.s3.eu-west-1.amazonaws.com/vehicle_files/562949953427410/2026/6/3/VF620J86XHB003715/1780477438230-360b9a00-ae5a-4e51-bf48-02d0e4d7415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dced6e85b48d4bdafbd22551a91db8c22166465abe2f50f51c44b3e470b7a3a</t>
  </si>
  <si>
    <t>https://samsara-eu-tachograph-files.s3.eu-west-1.amazonaws.com/vehicle_files/562949953427410/2026/6/4/VF620J862SB015428/1780540342122-198a935a-9b1d-4dd5-a5ba-8df0fa27ca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a2ca9d6f98ad8df0dec96bed95a07433b003d1ddf56d0ce215bffe05bd4cb9</t>
  </si>
  <si>
    <t>https://samsara-eu-tachograph-files.s3.eu-west-1.amazonaws.com/vehicle_files/562949953427410/2026/6/2/VF620J86XRB012920/1780368743252-7bc64f77-04a6-4848-b70e-ca489e4af8b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12958fdae7fdf3d9f26e4c9a23f4da44cfd16681c50952fc76b570b8d819561b</t>
  </si>
  <si>
    <t>https://samsara-eu-tachograph-files.s3.eu-west-1.amazonaws.com/vehicle_files/562949953427410/2026/6/3/VF611A368RD050182/1780457151365-a4790b7a-56f2-4c35-9b06-84685468b6f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465ba28275342cf28678fac70305678b3848d0e6613fd2ac2f7a6aa709f758ad</t>
  </si>
  <si>
    <t>https://samsara-eu-tachograph-files.s3.eu-west-1.amazonaws.com/vehicle_files/562949953427410/2026/6/3/YV2T0U1A6JZ120285/1780459633744-c43f5591-b331-4d6a-8db0-eb33d76e7030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8305afd5973c6bff8686a75c67485d5d07d4b2572eabbe527ad71b4c2b1507a6</t>
  </si>
  <si>
    <t>https://samsara-eu-tachograph-files.s3.eu-west-1.amazonaws.com/vehicle_files/562949953427410/2026/6/1/YV2T0U1A3JZ120275/1780291658729-74e3be1a-4d94-4f2f-9764-9207049cc687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0922dc5b235013741a7d12f2398a6f5f194c5d11c39454527e5c844773a808a0</t>
  </si>
  <si>
    <t>https://samsara-eu-tachograph-files.s3.eu-west-1.amazonaws.com/vehicle_files/562949953427410/2026/6/3/VF620J863RB012919/1780456508539-28336730-a229-40b5-ac1d-3c76c7b2e61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847408cc032202c8e1b4866aef31b7a3d928585f49325778fbcb97e8b9b5a6bd</t>
  </si>
  <si>
    <t>https://samsara-eu-tachograph-files.s3.eu-west-1.amazonaws.com/vehicle_files/562949953427410/2026/6/2/YV2T0U1A0JZ120377/1780376799752-4c4bcb1c-153a-4026-9b5c-83880cbc49f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9c9b7791ebeb0f95395189b65720f8db6889c05d8487898226348c265e306a5</t>
  </si>
  <si>
    <t>https://samsara-eu-tachograph-files.s3.eu-west-1.amazonaws.com/vehicle_files/562949953427410/2026/6/1/YV2T0W1A8JZ120462/1780290596176-3e789cf0-3ef1-40d5-856e-3be5e4b0501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56187af97962945f22c2e6df6aa04528cf39016bc8799b1ec6dd46b5e33e3e3a</t>
  </si>
  <si>
    <t>https://samsara-eu-tachograph-files.s3.eu-west-1.amazonaws.com/vehicle_files/562949953427410/2026/6/1/YV2T0W1A3JZ120465/1780286708975-78ee34c3-a5f7-4da9-af13-6f6e8b5c1ac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35091ddd26b4b0348091675b002d154acad0c87004359a6090f85bd20b7c72a5</t>
  </si>
  <si>
    <t>https://samsara-eu-tachograph-files.s3.eu-west-1.amazonaws.com/vehicle_files/562949953427410/2026/6/1/YV2T0U1A2JZ120378/1780295851489-3c0fb44b-df5b-4de7-a09a-06e493599417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90d610c9b5829667492e935de41bf93acd77a55770f676f8c2569c7ae2d458ed</t>
  </si>
  <si>
    <t>https://samsara-eu-tachograph-files.s3.eu-west-1.amazonaws.com/vehicle_files/562949953427410/2026/6/1/YV2T0W1A4JZ120457/1780292971564-4f48f8c3-b787-4b2c-aebc-8304dfad7811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6c88dbf3af54ad917bbb534159caa83a912af21fd28fe718f68fa28cf59ddafc</t>
  </si>
  <si>
    <t>https://samsara-eu-tachograph-files.s3.eu-west-1.amazonaws.com/vehicle_files/562949953427410/2026/6/2/VF620J867LB008038/1780368929040-d48c53ec-1168-4a4a-a1b5-f9b2bcea3c54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147070b2767323bd45085a239af90916c00ce31cc74e97b27793510f453c7</t>
  </si>
  <si>
    <t>https://samsara-eu-tachograph-files.s3.eu-west-1.amazonaws.com/vehicle_files/562949953427410/2026/6/1/VF640J561PB020592/1780289928242-bd894c1c-5450-4e89-92d1-c49e773e5e0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2dfeeb119fc461a7cccc4f304e41202ac3a27489d1842eb63246303b5d9ed0e</t>
  </si>
  <si>
    <t>https://samsara-eu-tachograph-files.s3.eu-west-1.amazonaws.com/vehicle_files/562949953427410/2026/6/2/VF640J866EB000251/1780383031338-ec9792c8-177d-4661-bc2d-f594a62cead5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bfd9dc4cb99a2668f83f5d2554fa6c2ff711033c24a1a37e5c1036d52c4a4c3</t>
  </si>
  <si>
    <t>https://samsara-eu-tachograph-files.s3.eu-west-1.amazonaws.com/vehicle_files/562949953427410/2026/6/2/YV2T0U1A4JZ120365/1780379740372-aede90dc-17dc-4669-a129-94223569d224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53fe4d738f615d2f0c212e10a71e2ccb81ec41cab37b0327837a6d202da6907</t>
  </si>
  <si>
    <t>https://samsara-eu-tachograph-files.s3.eu-west-1.amazonaws.com/vehicle_files/562949953427410/2026/6/1/YV2T0W1A6JZ120475/1780287463774-090e1b76-df21-4ff1-a39b-ce22b787c723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0751bb868a0f2d7958d7fe25c6ff6ee104183d5ed69ccd09022f8868ef6fd578</t>
  </si>
  <si>
    <t>https://samsara-eu-tachograph-files.s3.eu-west-1.amazonaws.com/vehicle_files/562949953427410/2026/6/5/VF640J569EB000457/1780633556328-6c4f3e09-5543-4fae-8e9c-52b50a2f7c4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a0e87b1e1ae35dd5d8b3a35b279dcfb081b54926a0185b08126c96625eb0f7b</t>
  </si>
  <si>
    <t>https://samsara-eu-tachograph-files.s3.eu-west-1.amazonaws.com/vehicle_files/562949953427410/2026/6/2/ZCFA81MF502740142/1780391543022-13a70cef-5cc2-448b-8e2d-fb0868f7958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665e963f9855a801dc04ddf519d2695f12f6c34384635822e0f0ed8bfee18eb</t>
  </si>
  <si>
    <t>https://samsara-eu-tachograph-files.s3.eu-west-1.amazonaws.com/vehicle_files/562949953427410/2026/6/2/YV2X9J0A8FB738439/1780372536308-3dde9e23-b7d1-4794-b3a8-6a9d64432fd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ce980a1f67732a9651dde9eddb6641f36d43fa310d57e41380e5353c88222be</t>
  </si>
  <si>
    <t>https://samsara-eu-tachograph-files.s3.eu-west-1.amazonaws.com/vehicle_files/562949953427410/2026/6/2/VF620J864KB006004/1780381588767-892cb9da-7e3a-4d8f-836f-d8378e323301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94403fbb129685df03ae5eecc43b3c2c15fde03837258963ca96e99fa1d0946</t>
  </si>
  <si>
    <t>https://samsara-eu-tachograph-files.s3.eu-west-1.amazonaws.com/vehicle_files/562949953427410/2026/6/3/VF620J868NB010710/1780463441016-6d1b977c-2344-4f43-bdc5-da0279861d27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20208bf7a151596d26807f40909857c60d761a1c3947bae3417974a2820c4cf4</t>
  </si>
  <si>
    <t>https://samsara-eu-tachograph-files.s3.eu-west-1.amazonaws.com/vehicle_files/562949953427410/2026/6/2/YV2T0X1A9FZ103747/1780379982291-a3db1164-29c0-4143-a19a-1a2b9192b179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10519f0e169b82ce29b03aa6138471ec212d693fa17285600644a665c57990c1</t>
  </si>
  <si>
    <t>https://samsara-eu-tachograph-files.s3.eu-west-1.amazonaws.com/vehicle_files/562949953427410/2026/6/3/YV2X9J0A9JB853530/1780461867356-dd6b5dac-e6e4-46de-84fc-9de3b627ea50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6c1f99c1949dd07cdad4d9bf456ac059033a2a00e66eac13517f8fff3fa2a4b</t>
  </si>
  <si>
    <t>https://samsara-eu-tachograph-files.s3.eu-west-1.amazonaws.com/vehicle_files/562949953427410/2026/6/4/VF620J862KB006129/1780545608295-4f824fb4-3238-4c09-9202-0ea91e23c023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c7d2ae00b357ec1cdde00b4c93d87ca48b72bd4ce67f664461b618565348cd11</t>
  </si>
  <si>
    <t>https://samsara-eu-tachograph-files.s3.eu-west-1.amazonaws.com/vehicle_files/562949953427410/2026/6/2/VF620J864KB006049/1780375829395-ef348479-8124-40d3-a8aa-6d27223ff0b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f190c099e67aa5eb001aff85c3ecf1e272ab823bcd610e539cc5d9dbda2f155</t>
  </si>
  <si>
    <t>https://samsara-eu-tachograph-files.s3.eu-west-1.amazonaws.com/vehicle_files/562949953427410/2026/6/3/YV2X9J0A2HB832822/1780453377099-50fca138-5205-4623-8d61-029729c2376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07a2bfd747a4bc6c896709d75a4ac7f4e80dac364b5770944d27ef880b496a9</t>
  </si>
  <si>
    <t>https://samsara-eu-tachograph-files.s3.eu-west-1.amazonaws.com/vehicle_files/562949953427410/2026/6/2/WMA18DZZ3PY452111/1780380806454-eb216245-7a7a-4af3-824f-d6f50b9fc599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3d2cbb12ec9fdc62042181a0fa70933af0b355084687d7be762ea662cdfc77d</t>
  </si>
  <si>
    <t>https://samsara-eu-tachograph-files.s3.eu-west-1.amazonaws.com/vehicle_files/562949953427410/2026/6/2/VF620J864HB004052/1780365275545-015f7353-c94c-4cbf-99a3-be1679dc8f7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d4e5fba63436a63ce76e9b42f0425018524db7cf8fe74cdb982eca492da5c61</t>
  </si>
  <si>
    <t>https://samsara-eu-tachograph-files.s3.eu-west-1.amazonaws.com/vehicle_files/562949953427410/2026/6/4/YV2X9J0A1FB710949/1780556841936-284761b9-1f8e-407b-8b46-f95a30870ae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74de6a7a121832baa11bcf2750fae4f180a96a6bb018926ae55dd8643dae6679</t>
  </si>
  <si>
    <t>https://samsara-eu-tachograph-files.s3.eu-west-1.amazonaws.com/vehicle_files/562949953427410/2026/6/2/VF620J966NB000546/1780374736937-af34f72c-7011-4bc8-baee-88bdc0e3e89a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028210f316755c3d4437f73409d12fa8cfb34bb381eb4910960eae81bd34200b</t>
  </si>
  <si>
    <t>https://samsara-eu-tachograph-files.s3.eu-west-1.amazonaws.com/vehicle_files/562949953427410/2026/6/1/VF620J968NB000533/1780288735197-6591b876-3534-4e77-ab93-a92b914e27b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ae8aeed5c4c7964f219d9513f40756570073f4649fe2e8e9427fa20dc807994</t>
  </si>
  <si>
    <t>https://samsara-eu-tachograph-files.s3.eu-west-1.amazonaws.com/vehicle_files/562949953427410/2026/6/3/ZCFCS72A605601480/1780459670998-7b5f531e-df5b-45e6-a53c-eb9857024039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3266adc25610b3162a4e369fa74a6f2f52acd501da5688b7aeb20d05022a65b</t>
  </si>
  <si>
    <t>https://samsara-eu-tachograph-files.s3.eu-west-1.amazonaws.com/vehicle_files/562949953427410/2026/6/1/XLRAEL2700L476374/1780283014289-ec863094-d104-472b-bc8a-bdda57c53574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9e790e42f389bebf35e25bed48eef5b640e0b86316e9652beef880b1ae6cbe</t>
  </si>
  <si>
    <t>https://samsara-eu-tachograph-files.s3.eu-west-1.amazonaws.com/vehicle_files/562949953427410/2026/6/1/VF620J966RB000777/1780278414378-dd574408-c42b-461d-a8a1-db54266718ad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3062a6aea040e365903e022a30cb3a292b35d7adc581619899961573acd67e</t>
  </si>
  <si>
    <t>https://samsara-eu-tachograph-files.s3.eu-west-1.amazonaws.com/vehicle_files/562949953427410/2026/6/2/YV2V0Y1A5FZ101895/1780390401336-c1e8085a-ed2c-4686-8613-02736ca66823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3474e9dfd45a9a105de236072010832e8d12d68e31971b925ed0fd9ad9aacb16</t>
  </si>
  <si>
    <t>https://samsara-eu-tachograph-files.s3.eu-west-1.amazonaws.com/vehicle_files/562949953427410/2026/6/1/YV2V0Y1A0GZ108383/1780294771436-428b4a1b-4ad3-45d3-94d9-4dda2b047bc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c149a29d612d0407c4c91f508289f2eead1b7cdf5c6079db953c14e65933206</t>
  </si>
  <si>
    <t>https://samsara-eu-tachograph-files.s3.eu-west-1.amazonaws.com/vehicle_files/562949953427410/2026/6/4/YV2X9J0A2GB775472/1780539785023-52403b36-429d-4008-87e2-938376e896e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db17952861698b2fa271eb7dad6247598d2e786af5a973425f245eaac0c6e00</t>
  </si>
  <si>
    <t>https://samsara-eu-tachograph-files.s3.eu-west-1.amazonaws.com/vehicle_files/562949953427410/2026/6/3/VF620J867SB015148/1780454300673-7ee59052-35a0-4ae9-b2af-fa789e277532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02d76d738032e57d5e4f0591114af6a7c3bd05d0488eb3eea65ae7d6ebc6321a</t>
  </si>
  <si>
    <t>https://samsara-eu-tachograph-files.s3.eu-west-1.amazonaws.com/vehicle_files/562949953427410/2026/6/2/VF640J56XHB007261/1780374553617-c672b84f-9407-42af-97b3-786ec1a2b6c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77641051b7920913ada261e5315a374c5de840a5bec9821e38630e3d2dabd74c</t>
  </si>
  <si>
    <t>https://samsara-eu-tachograph-files.s3.eu-west-1.amazonaws.com/vehicle_files/562949953427410/2026/6/2/VF620J863HB003765/1780376931765-5effff15-b916-43c4-b9c1-161c35a90363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422170b7f9a17d771695802b88015fa57209640ca6298c9f694dfc8b1556869</t>
  </si>
  <si>
    <t>https://samsara-eu-tachograph-files.s3.eu-west-1.amazonaws.com/vehicle_files/562949953427410/2026/6/1/WMA06KZZ2RM941535/1780325986324-6152ea06-a221-43b6-b36a-6a9159fb29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a9a951986f3210d1ce3608833a9a16c9e3ba68c842c8719b0075f4ad08490c0</t>
  </si>
  <si>
    <t>https://samsara-eu-tachograph-files.s3.eu-west-1.amazonaws.com/vehicle_files/562949953427410/2026/6/2/VF640J560HB007091/1780371538561-74ee6e3d-e707-4f94-9da8-185156ff5669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23704a497a764678c0571cb3f5237e35ec15151419afc0fb36f80d690fc911f</t>
  </si>
  <si>
    <t>https://samsara-eu-tachograph-files.s3.eu-west-1.amazonaws.com/vehicle_files/562949953427410/2026/6/3/VF620J968NB000564/1780461635435-97f03ce2-44f9-4377-a85b-e4bec4d197c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898ed2cc6c0fbea8cc9ebcaa9db60127b5070c12d4b9176e7294e6d080450f8</t>
  </si>
  <si>
    <t>https://samsara-eu-tachograph-files.s3.eu-west-1.amazonaws.com/vehicle_files/562949953427410/2026/6/1/VF640J568HB007114/1780285604926-207c3736-7ec0-4182-993a-cef86333d9e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daeacfc9fcd1892b841e7d8242d108651a13e3ca0936943b9490348d8ab8ac</t>
  </si>
  <si>
    <t>https://samsara-eu-tachograph-files.s3.eu-west-1.amazonaws.com/vehicle_files/562949953427410/2026/6/3/VF620J864LB007977/1780485396859-8463b546-4379-4449-b4f4-6e7ce1f9fe61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877b4656a2c6c8aa5c9ffdfc43f46c4fa75369a5ffbf6302c1d45c46b867235</t>
  </si>
  <si>
    <t>https://samsara-eu-tachograph-files.s3.eu-west-1.amazonaws.com/vehicle_files/562949953427410/2026/6/1/VF620J869NB010781/1780283246161-fef03fb1-e2d8-4532-b9d0-c353d1cddab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f6c0601ff6c3ab60a44534a3f761a1f850c339b9aa75a22c511f76b6ffff375</t>
  </si>
  <si>
    <t>https://samsara-eu-tachograph-files.s3.eu-west-1.amazonaws.com/vehicle_files/562949953427410/2026/6/1/VF640J56XNB019356/1780288232068-4fa93cc0-3f14-4375-b6c8-2e3ce976e72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fc8a8c5f8cefbdab4c5870326fec191f6b713f329ff3c2f7aaefbf0321e7e41</t>
  </si>
  <si>
    <t>https://samsara-eu-tachograph-files.s3.eu-west-1.amazonaws.com/vehicle_files/562949953427410/2026/6/1/VF620J868NB010738/1780282389963-7ccddc59-3579-421c-a8d7-f01a2afadf39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b561466f9e3523b3d87a404728e8bee00c8a098dbf800952c0bd86ba83fbc4</t>
  </si>
  <si>
    <t>https://samsara-eu-tachograph-files.s3.eu-west-1.amazonaws.com/vehicle_files/562949953427410/2026/6/2/VF620J865PB012126/1780364006722-7354571e-ee95-4223-ab42-19ce87731dd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d1dd9337637ba37d84664de311f617eb306be68b73f0a0541bf16706eec3c2</t>
  </si>
  <si>
    <t>https://samsara-eu-tachograph-files.s3.eu-west-1.amazonaws.com/vehicle_files/562949953427410/2026/6/4/VF620J86XNB010773/1780543371039-7f36a13d-797e-4fda-b5ed-96dd2adb4d93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d0555a5c820c9174f5dae4a1131425f56f88db6e311423a587e72465725fe55</t>
  </si>
  <si>
    <t>https://samsara-eu-tachograph-files.s3.eu-west-1.amazonaws.com/vehicle_files/562949953427410/2026/6/1/VF640J564NB019577/1780277126245-274b6931-c897-45be-b840-884da2dfe132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22dd430531da6e89d2c239be09478073568dfd80199b99b194e1d28874acbe4e</t>
  </si>
  <si>
    <t>https://samsara-eu-tachograph-files.s3.eu-west-1.amazonaws.com/vehicle_files/562949953427410/2026/6/3/VF620J866PB012152/1780448324066-1b4d0815-fc25-411e-aba2-f17f414fc40b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9ed4437744c26b9e587d66bc9c8454ac595943d52aab5decf0ed7d7eecc10f52</t>
  </si>
  <si>
    <t>https://samsara-eu-tachograph-files.s3.eu-west-1.amazonaws.com/vehicle_files/562949953427410/2026/6/2/VF620J866LB007933/1780373003368-d4fca794-f217-459b-aba8-45c28031cac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126430ec28c0a7d28c48c48064f401ed9161c7eede4b88e8b1083c661330cf2</t>
  </si>
  <si>
    <t>https://samsara-eu-tachograph-files.s3.eu-west-1.amazonaws.com/vehicle_files/562949953427410/2026/6/2/VF620J861NB010807/1780370400524-b772aa3f-ab53-482b-aba3-d7974d8f1081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c67675545f17f48f02623557c006b0efc840abc97dbe82fcec8e296c128b207</t>
  </si>
  <si>
    <t>https://samsara-eu-tachograph-files.s3.eu-west-1.amazonaws.com/vehicle_files/562949953427410/2026/6/1/VF620J867NB010763/1780282113788-68746015-d082-4a8a-bc41-6107b4ae1b50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2991d29d6c9b8a24d275bd798b781228ae8eb8bfd0ec4089b5f7ccc734564a89</t>
  </si>
  <si>
    <t>https://samsara-eu-tachograph-files.s3.eu-west-1.amazonaws.com/vehicle_files/562949953427410/2026/6/1/VF620J861PB012169/1780279650765-993da132-ad29-4533-8ff2-374ebaddf6d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790fd3713d6f25f5a70a758597447f8c0f461618b39b9b5c7eca813e3395076c</t>
  </si>
  <si>
    <t>https://samsara-eu-tachograph-files.s3.eu-west-1.amazonaws.com/vehicle_files/562949953427410/2026/6/2/VF620J860PB012082/1780366926005-c2d44b91-6ced-44f6-a9e5-6f303be27f37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a0295b6a9700671b2c1580849d7ef7a0575e5a0092fa763a66844f1a0ebc3</t>
  </si>
  <si>
    <t>https://samsara-eu-tachograph-files.s3.eu-west-1.amazonaws.com/vehicle_files/562949953427410/2026/6/3/VF620J869PB012159/1780450538530-a7b08d8f-90d2-442e-bdde-99e8e406f1f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f12f9aff6c48d5bfef9c4e0687611a23db65d14ef5b6e20ad587a8b72b7a1c</t>
  </si>
  <si>
    <t>https://samsara-eu-tachograph-files.s3.eu-west-1.amazonaws.com/vehicle_files/562949953427410/2026/6/2/VF620J869NB010845/1780376773498-4d50675b-957f-465f-8845-6627ba23e0c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b6d23a948618ab3461fd820d10a6a2d876cfe61cdc7d5111344f2ceee6f038</t>
  </si>
  <si>
    <t>https://samsara-eu-tachograph-files.s3.eu-west-1.amazonaws.com/vehicle_files/562949953427410/2026/6/1/VF620J868NB010772/1780321936531-771ba221-1ab5-4679-9041-2152cf982bc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3ba4384641351c518e49f220c77a4d9f1d25ee6ff6f044c32c80e26df4c8fa4</t>
  </si>
  <si>
    <t>https://samsara-eu-tachograph-files.s3.eu-west-1.amazonaws.com/vehicle_files/562949953427410/2026/6/1/VF620J865PB012112/1780281170592-41807056-8481-48ad-aa6a-940e493fc7e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c3e3202043bed630160c3544bbbdabda86a64e35af449e027fb316c60df207d</t>
  </si>
  <si>
    <t>https://samsara-eu-tachograph-files.s3.eu-west-1.amazonaws.com/vehicle_files/562949953427410/2026/6/1/VF620J863RB013892/1780301155023-7dfa288e-ac34-4387-a53c-8b14f9c1e25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13e20ce90e72093ef1eb10f54ea6440dcd4d6d157d1efb25e8f733891da8be95</t>
  </si>
  <si>
    <t>https://samsara-eu-tachograph-files.s3.eu-west-1.amazonaws.com/vehicle_files/562949953427410/2026/6/2/VF620J866RB013904/1780362863307-5b818c48-2b79-4d02-be04-c0d60ce15e78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26e69eed1e9db5cca2d205de735489fb49083136d3ca37891e2da25e7647f09</t>
  </si>
  <si>
    <t>https://samsara-eu-tachograph-files.s3.eu-west-1.amazonaws.com/vehicle_files/562949953427410/2026/6/1/VF620J864NB010784/1780282627429-4ecc4c44-3ac9-41ff-9ab9-5ac609db9c4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e82e941a745c974dd01e4b46613490811e0bea00cfdc14c7e140cd952ced54f</t>
  </si>
  <si>
    <t>https://samsara-eu-tachograph-files.s3.eu-west-1.amazonaws.com/vehicle_files/562949953427410/2026/6/1/VF620J865NB010762/1780280642213-3d3d2ee4-bae1-4707-9c1d-da48d6181390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36d144a9f0596772583f25c2ff45187d3ef1618d270b4ac75b206155499b053</t>
  </si>
  <si>
    <t>https://samsara-eu-tachograph-files.s3.eu-west-1.amazonaws.com/vehicle_files/562949953427410/2026/6/1/VF620J867NB010780/1780288126489-4727a5b2-96f1-40de-9180-1925a698ec99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537f51716af805757cf23bef8c51c59c1abeeca0388476f8eea0230fe8591ee</t>
  </si>
  <si>
    <t>https://samsara-eu-tachograph-files.s3.eu-west-1.amazonaws.com/vehicle_files/562949953427410/2026/6/2/VF620J860NB010782/1780373301175-68f799fa-c945-4b8e-9678-8bcbc8c9796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e88411d3c3aca0287bddb3a67231b5c134385bc5eeabc25c1b0e7b28b34fe3b</t>
  </si>
  <si>
    <t>https://samsara-eu-tachograph-files.s3.eu-west-1.amazonaws.com/vehicle_files/562949953427410/2026/6/3/VF620J862NB010783/1780449841330-eb4e62d3-8f5a-4af7-a542-93d710844e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65cbb688a9a03282a46cfd54e8c1d833331ffe34121c028b3f51bee3b0900e97</t>
  </si>
  <si>
    <t>https://samsara-eu-tachograph-files.s3.eu-west-1.amazonaws.com/vehicle_files/562949953427410/2026/6/4/VF640J566JB010325/1780558370749-7cf3031d-6c33-48c8-85e0-5bf490227a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747e31bbec99991c74ec997c4a5788e20f72d2f45f0d2916bfdba65b213ae3a9</t>
  </si>
  <si>
    <t>https://samsara-eu-tachograph-files.s3.eu-west-1.amazonaws.com/vehicle_files/562949953427410/2026/6/5/ZCFA81JM702742753/1780666953046-a7d9bd12-6d87-4e6a-8401-d19224d8cf5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201a3009dce361347f0e8e0d33a585b4940691d37e8f0b989bfa84a5907ef789</t>
  </si>
  <si>
    <t>https://samsara-eu-tachograph-files.s3.eu-west-1.amazonaws.com/vehicle_files/562949953427410/2026/6/4/ZCFA81MM502740012/1780593875262-20caa7a9-a18a-4a4a-a6ba-2be13aa7f525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dc1931227ea822a9f1bd5ccd0f6e7e2408cb011e038ac7856a5e61f121c0d7f</t>
  </si>
  <si>
    <t>https://samsara-eu-tachograph-files.s3.eu-west-1.amazonaws.com/vehicle_files/562949953427410/2026/6/2/ZCFA81JM202743082/1780440072306-5a59af48-792c-4f8e-a561-36e3529b0e29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05a8ecda2f543e72ed37d56237849732ffee41fb4a785f63b350ecff4016c36c</t>
  </si>
  <si>
    <t>https://samsara-eu-tachograph-files.s3.eu-west-1.amazonaws.com/vehicle_files/562949953427410/2026/6/4/VF620J864RB014212/1780547285174-dfff6948-baf6-4e92-a971-e88933a19362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532bc2212a9b8577e36d547f6d097ce23ab927333d5ba241f1b3fe21460f603c</t>
  </si>
  <si>
    <t>https://samsara-eu-tachograph-files.s3.eu-west-1.amazonaws.com/vehicle_files/562949953427410/2026/6/3/VF620J864RB014288/1780452240039-4b3ca948-2ebe-428c-9492-15d438f1e4e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a4555051e125975a054e9e19f86c565cf1d51a845bf1ac6f6251bb2db5015a1</t>
  </si>
  <si>
    <t>https://samsara-eu-tachograph-files.s3.eu-west-1.amazonaws.com/vehicle_files/562949953427410/2026/6/1/VF640J567FB002418/1780301278927-1e720855-a8d0-474a-92c3-ff5573fb3d10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1022d9d26b3f3a0aa923a387bbeba08615452be4426df1404dbfd061102ec5f9</t>
  </si>
  <si>
    <t>https://samsara-eu-tachograph-files.s3.eu-west-1.amazonaws.com/vehicle_files/562949953427410/2026/6/1/ZCFA81MFX02728715/1780282320545-322820f1-cc19-4f8f-813d-3c856bcc94e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d5c3fb09671a8188bd5c52a1b2b8ae6e5f829e83340bf168476a669c293b2eb</t>
  </si>
  <si>
    <t>https://samsara-eu-tachograph-files.s3.eu-west-1.amazonaws.com/vehicle_files/562949953427410/2026/6/3/VF620J863RB012967/1780455243052-9a5e77d5-a754-4457-b0ed-6491394df458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f3fb98a96eacfba2fe3e83e501a7c9c130d49d1e4aac8e986e0f59cc7430cb7</t>
  </si>
  <si>
    <t>https://samsara-eu-tachograph-files.s3.eu-west-1.amazonaws.com/vehicle_files/562949953427410/2026/6/2/VF640J561FB002379/1780364625940-2a3b14b3-dc65-4442-b462-902d2130eba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c44a8aa0fe7117fba1581058de2b48c4b2d577f9b49f92f9b52b8e7b707523c</t>
  </si>
  <si>
    <t>https://samsara-eu-tachograph-files.s3.eu-west-1.amazonaws.com/vehicle_files/562949953427410/2026/6/2/ZCFA81MF102728716/1780366013370-972a25c2-0ff3-458a-b438-47f94a56a932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44915b02a5769511d4395d0dcc53d7803c6aae0df922dc8c4aa143da38f6f945</t>
  </si>
  <si>
    <t>https://samsara-eu-tachograph-files.s3.eu-west-1.amazonaws.com/vehicle_files/562949953427410/2026/6/1/VF620J868RB012950/1780278825459-8aec1c85-1ada-43ef-a3e5-216b9eeb92f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08be62b698f300098bc3ef74bac0e6d0ecbfbc288282c6359c81e558e3e39a0a</t>
  </si>
  <si>
    <t>https://samsara-eu-tachograph-files.s3.eu-west-1.amazonaws.com/vehicle_files/562949953427410/2026/6/3/VF620J86XRB012917/1780450137897-d5f5d869-bb2a-41a7-af49-c156aae3afc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626caef3e08f78d7bd584da11e39f00c8ab552db0fb67487d2f0de7e301ac80e</t>
  </si>
  <si>
    <t>https://samsara-eu-tachograph-files.s3.eu-west-1.amazonaws.com/vehicle_files/562949953427410/2026/6/2/VF640J567RB023984/1780373670322-2b10188f-9c53-41e0-87f3-76880dc48eb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4137cf6a6bf6117907affc00d973ff262a678082c6045c3e0e47a43114a9b71f</t>
  </si>
  <si>
    <t>https://samsara-eu-tachograph-files.s3.eu-west-1.amazonaws.com/vehicle_files/562949953427410/2026/6/4/ZCFA81MF402739757/1780546318725-f1ef06a7-6c27-4d4a-8ebb-c957736fa576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d4d64e8d0c495684e2a869558d32c4b27c41d543553714d055efc29d4675564</t>
  </si>
  <si>
    <t>https://samsara-eu-tachograph-files.s3.eu-west-1.amazonaws.com/vehicle_files/562949953427410/2026/6/7/ZCFA81MF002739755/1780865673358-7f9ea30a-59f7-4bd0-862c-085912374d56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843f1ffb2560515874985c1a7d22f8e8cb23c25a17fc95d0d323e22e85087e39</t>
  </si>
  <si>
    <t>https://samsara-eu-tachograph-files.s3.eu-west-1.amazonaws.com/vehicle_files/562949953427410/2026/6/1/ZCFA81MF202739756/1780336753439-5ab41074-01cb-4b02-ab88-15f667039ea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9fc1a9b60c101e0abe98ca452dd074a9a830e44136000c7d4e562e50168a2</t>
  </si>
  <si>
    <t>https://samsara-eu-tachograph-files.s3.eu-west-1.amazonaws.com/vehicle_files/562949953427410/2026/6/1/XLRAEL2700L475327/1780309618776-385608a6-31bb-47aa-a93a-b8b12f05d595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be0490ba107cb88ec849cc2929bea2c965589a6422a4271cc7fd48dcf8acfd3</t>
  </si>
  <si>
    <t>https://samsara-eu-tachograph-files.s3.eu-west-1.amazonaws.com/vehicle_files/562949953427410/2026/6/2/ZCFA81MF002740145/1780429983135-e63e8525-3a0b-4759-b8da-b1af5a9334e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795a185aa227e24f049db8e414f975ed4447f65f99c040f166b3a7a35cf7d722</t>
  </si>
  <si>
    <t>https://samsara-eu-tachograph-files.s3.eu-west-1.amazonaws.com/vehicle_files/562949953427410/2026/6/3/ZCFA81MF802728714/1780457383972-feb219b6-6a6f-4a22-bf90-9c3446717d6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58a9f71d2d610dc6d1becf3b2c4f367eea7814c84ea703248acea41c67e857</t>
  </si>
  <si>
    <t>https://samsara-eu-tachograph-files.s3.eu-west-1.amazonaws.com/vehicle_files/562949953427410/2026/6/7/ZCFA81MF902725840/1780854477176-fa87eec1-0194-4c58-9c47-08f3c55ef94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d3d8dcc428b72b973b989b8ce971be9b344dcacf531f1ee63d2ebb34bb2cd24</t>
  </si>
  <si>
    <t>https://samsara-eu-tachograph-files.s3.eu-west-1.amazonaws.com/vehicle_files/562949953427410/2026/6/1/ZCFA81MF102738971/1780305299038-cb6124eb-c9c3-48df-9917-69974c686778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557c58fc7e48adf3f354431cce99d6c0eff3d8b403bc1ceeee58f716f256ee0d</t>
  </si>
  <si>
    <t>https://samsara-eu-tachograph-files.s3.eu-west-1.amazonaws.com/vehicle_files/562949953427410/2026/6/5/YV2T0X1A2FZ103752/1780635225000-834844e1-9f0b-4b30-bd22-01b7a4303980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30379f6955aa37715363d8d3daa5499fda8d3cd3a7ab214aba7db9b9ca173e3f</t>
  </si>
  <si>
    <t>https://samsara-eu-tachograph-files.s3.eu-west-1.amazonaws.com/vehicle_files/562949953427410/2026/6/2/VF640J561FB002740/1780375161248-a268bd07-b305-4097-8e51-fcc68f3da326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dc8da395fef64f981a228dfdb1bf56caa1db46b044751735c2e53eb97b14a4a</t>
  </si>
  <si>
    <t>https://samsara-eu-tachograph-files.s3.eu-west-1.amazonaws.com/vehicle_files/562949953427410/2026/6/1/YV2T0X1A2FZ103492/1780290872226-c25ae8aa-a684-4632-b5e3-1ef0f54def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afe8238c992f8bbaf5e73b91a954d25f30e14d660a19be952b8e467bd887c4f</t>
  </si>
  <si>
    <t>https://samsara-eu-tachograph-files.s3.eu-west-1.amazonaws.com/vehicle_files/562949953427410/2026/6/4/XLRAEL2700L475398/1780587909686-6bf2f1f2-b9ec-4a60-a1f7-6a514e7b900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d0833af9780d192b5338d62474e6bd82cb7c3aef90b4f18bd430adab3607b39</t>
  </si>
  <si>
    <t>https://samsara-eu-tachograph-files.s3.eu-west-1.amazonaws.com/vehicle_files/562949953427410/2026/6/1/XLRAEL2700L475359/1780307511508-4df12f3a-ff40-4959-8c82-0852e197b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d71dddee36c3cdbb2c20ce688c90c40b0c2794bcaac3ccfa98056bdeee7d2ad</t>
  </si>
  <si>
    <t>https://samsara-eu-tachograph-files.s3.eu-west-1.amazonaws.com/vehicle_files/562949953427410/2026/6/2/XLRAEL2700L475363/1780364787386-dd75ca64-90ac-4714-b931-398bf8547e9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eb91d563b71f2a4fae042e2e49d0f86d379a43ad0005efcf6d1c8b7edb8bf75</t>
  </si>
  <si>
    <t>https://samsara-eu-tachograph-files.s3.eu-west-1.amazonaws.com/vehicle_files/562949953427410/2026/6/3/YV2V0Y1AXHZ115178/1780452412190-a1bad2a0-0837-4bfb-89ec-e719bdfe0df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724118b46528adc35149b623460c8432569654dc8bee0c0b2a5bcf7ee7d69e74</t>
  </si>
  <si>
    <t>https://samsara-eu-tachograph-files.s3.eu-west-1.amazonaws.com/vehicle_files/562949953427410/2026/6/1/XLRAEL2700L475361/1780283369461-0274af67-4773-43c8-b5ba-6b67a1cc4568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3217b8d66f26051028d4fbda6482eea6bbdd065842ee66216fedc7d410c42092</t>
  </si>
  <si>
    <t>https://samsara-eu-tachograph-files.s3.eu-west-1.amazonaws.com/vehicle_files/562949953427410/2026/6/4/XLRAEL2700L475329/1780544557517-29c9304e-dc02-40b0-a11c-ae77f6279664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3c45dc2061a1db8625270ee1811f596e906f975228263cd0d2e7e4f59de5ca2</t>
  </si>
  <si>
    <t>https://samsara-eu-tachograph-files.s3.eu-west-1.amazonaws.com/vehicle_files/562949953427410/2026/6/2/XLRAEL2700L475362/1780367872576-3b1672ef-cd76-4992-ad79-408b59425e55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af2488a7e212cd3e5e1f4e5694cda63983b56d0a9bee2fc79386d2aea6d3a9e</t>
  </si>
  <si>
    <t>https://samsara-eu-tachograph-files.s3.eu-west-1.amazonaws.com/vehicle_files/562949953427410/2026/6/2/XLRAEL2700L475279/1780366075645-c8f57061-6b4e-4db4-b164-02e12a5a0d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648cde1c2596dc20f917831609262e1af47ff12de4925ab680e5f7233ff0a6</t>
  </si>
  <si>
    <t>https://samsara-eu-tachograph-files.s3.eu-west-1.amazonaws.com/vehicle_files/562949953427410/2026/6/2/XLRAEL2700L475328/1780366153024-8fd4e937-8910-4b52-a14f-aa992cfc3295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02d1b9abd1668d5ae08494d62aa122166cea2fd377b4e5e81e7c258c1af4280f</t>
  </si>
  <si>
    <t>https://samsara-eu-tachograph-files.s3.eu-west-1.amazonaws.com/vehicle_files/562949953427410/2026/6/1/XLRAEL2700L475278/1780355541019-f3986607-edc0-4c5d-9fd2-0a41926a1067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d36ae006464cb5e8b6d97746bcbb5ec073758e7fb0761f4e4e93ded6ca96f0a</t>
  </si>
  <si>
    <t>https://samsara-eu-tachograph-files.s3.eu-west-1.amazonaws.com/vehicle_files/562949953427410/2026/6/7/XLRAEL2700L475360/1780852398454-7a70e88c-a109-4b6f-9b94-005fb5f87258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fbdcda2ecd35a302d0bb7d96421f06c48fdb818cbbd5edbe0d7dc6c5c85ef46</t>
  </si>
  <si>
    <t>https://samsara-eu-tachograph-files.s3.eu-west-1.amazonaws.com/vehicle_files/562949953427410/2026/6/4/XLRAEL2700L475323/1780538833930-c394a312-560f-4298-ba84-87e2a60c63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36fd5862fe4259cf889d99741482402febdb32ab1b633aed792f9ee16f98a4</t>
  </si>
  <si>
    <t>https://samsara-eu-tachograph-files.s3.eu-west-1.amazonaws.com/vehicle_files/562949953427410/2026/6/1/YV2T0U1A1GZ107842/1780283098664-8c68bc47-a4f1-4c17-ae7b-cfda90a1edf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4409332add0acb976a386837039ef05d9b89a71dd6f0e157dc92771b6348d978</t>
  </si>
  <si>
    <t>https://samsara-eu-tachograph-files.s3.eu-west-1.amazonaws.com/vehicle_files/562949953427410/2026/6/1/YV2T0X1A9GZ109436/1780285233375-40f495e1-c01a-4051-8a5c-4c9434e922ae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a50e09d2697b57a7fb3b66b9040a780add95859bb5f2a4149b8a1a93d3fcf0a</t>
  </si>
  <si>
    <t>https://samsara-eu-tachograph-files.s3.eu-west-1.amazonaws.com/vehicle_files/562949953427410/2026/6/3/YV2T0X1A6FZ103480/1780456362428-b9777ad2-929e-4bbb-bda0-ff21024d3e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395277f8ef514d59784006bcc067d5371d564435131458131023ead029f9b319</t>
  </si>
  <si>
    <t>https://samsara-eu-tachograph-files.s3.eu-west-1.amazonaws.com/vehicle_files/562949953427410/2026/6/4/VF640J569FB002405/1780536011494-315edfb1-4770-4432-a9bf-0dcd52fc19a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acbf83ed43794adba275d15cf6d720019c5e9195ba0f6bd5d2741ac3d5f218b</t>
  </si>
  <si>
    <t>https://samsara-eu-tachograph-files.s3.eu-west-1.amazonaws.com/vehicle_files/562949953427410/2026/6/4/VF620J861HB003716/1780539807024-32333d65-91b8-454a-865e-ff5112f972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db0d68e016141301b15e2837776ff4c431d7725a64bcd1308993558e40c8813</t>
  </si>
  <si>
    <t>https://samsara-eu-tachograph-files.s3.eu-west-1.amazonaws.com/vehicle_files/562949953427410/2026/6/4/VF620J861SB015470/1780536677710-855f471a-2b3b-48ea-8f53-49f051a0986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2964b0ff5f41180619973e07c0b6448bdb8ddbdf8e2ba45594a69a34422efd40</t>
  </si>
  <si>
    <t>https://samsara-eu-tachograph-files.s3.eu-west-1.amazonaws.com/vehicle_files/562949953427410/2026/6/2/VF620J863NB010680/1780379888632-0f05c55a-8d45-4db3-b36f-06917eccda76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144a5f41ede65f2eb408da61ff82f903f1e1cdea58247d693644c68059202214</t>
  </si>
  <si>
    <t>https://samsara-eu-tachograph-files.s3.eu-west-1.amazonaws.com/vehicle_files/562949953427410/2026/6/2/VF620J867NB010679/1780378586261-ba13a9df-13b4-48e6-bbe2-7ab3cc056bc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70b1d03123d60ac414ea5ec300683e143b382f80e6a529cb7e3518e72df8b588</t>
  </si>
  <si>
    <t>https://samsara-eu-tachograph-files.s3.eu-west-1.amazonaws.com/vehicle_files/562949953427410/2026/6/1/VF620J86XNB010630/1780280351941-bea7416d-52f4-4add-b89c-da5475feee9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d3baca548e7b72e1450bb45effb01b9e16b790a3b3d10c6daa5562ac2d8e98</t>
  </si>
  <si>
    <t>https://samsara-eu-tachograph-files.s3.eu-west-1.amazonaws.com/vehicle_files/562949953427410/2026/6/1/VF620J966SB000865/1780289911898-7ee3ce58-1900-46ab-b35a-cfb3adcf8994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7744c2748db2aeea0e28e6539f8fee6374fd051d28bcc0780e5b5b40592fa322</t>
  </si>
  <si>
    <t>https://samsara-eu-tachograph-files.s3.eu-west-1.amazonaws.com/vehicle_files/562949953427410/2026/6/2/VF640J560SB025940/1780361514398-887c10c4-3a87-4e6a-9260-91ee4ad936c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0129867fbe556aab527ce03d987fd1cbfa684ad755d313cded192c526d12fb47</t>
  </si>
  <si>
    <t>https://samsara-eu-tachograph-files.s3.eu-west-1.amazonaws.com/vehicle_files/562949953427410/2026/6/3/VF620J864RB014193/1780449124853-ffc8b9e0-c20f-4237-974c-7dbcaee7fc88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ea030d5807422e012d40de91fd673c0f925474e7648fbf8a4dd0d29428eff35</t>
  </si>
  <si>
    <t>https://samsara-eu-tachograph-files.s3.eu-west-1.amazonaws.com/vehicle_files/562949953427410/2026/6/2/VF620J860LB007989/1780376403813-349404ed-2863-41a0-ad02-30d61bd60d30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9138d210e962e9fa62f1e27c1b78209ff206b41e1f8341c3d72becfbc5bb2123</t>
  </si>
  <si>
    <t>https://samsara-eu-tachograph-files.s3.eu-west-1.amazonaws.com/vehicle_files/562949953427410/2026/6/1/VF640J565JB009411/1780297607384-9fbc6bb4-6595-4f72-be60-78048fa18f51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8759d967ca1a7fc928d2c7d0baa0913fd46a1a35143ebb8f6ba9a7a608519fe3</t>
  </si>
  <si>
    <t>https://samsara-eu-tachograph-files.s3.eu-west-1.amazonaws.com/vehicle_files/562949953427410/2026/6/5/VF640J560FB002809/1780633714368-a3e274bd-0272-42d4-becf-008f545e26d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08b3d0c6a142262cc9e85082395af055b9c5e5a645baae474db7dd496fbb840</t>
  </si>
  <si>
    <t>https://samsara-eu-tachograph-files.s3.eu-west-1.amazonaws.com/vehicle_files/562949953427410/2026/6/3/VF640J569GB004642/1780468764292-bdb86a16-8ee1-493d-9912-f7168ab0f626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bd75fc36afa227d3efb384cbc3f09ec86640cb7fda83c82bc416f5ec409f47d</t>
  </si>
  <si>
    <t>https://samsara-eu-tachograph-files.s3.eu-west-1.amazonaws.com/vehicle_files/562949953427410/2026/6/1/VF640J566JB009501/1780299800918-701cc621-e843-484f-9a75-826c45beb314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7acaa11f782a0b709256a67469022a611b919473228553f28b2a8cb7f7ad192</t>
  </si>
  <si>
    <t>https://samsara-eu-tachograph-files.s3.eu-west-1.amazonaws.com/vehicle_files/562949953427410/2026/6/1/VF620J863HB003717/1780283424954-2c735d58-8910-4f3b-88a3-6e4785fa0eb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37522c4051b6211d53efc45ba6383e1209585e1360084bede55778327d57a13f</t>
  </si>
  <si>
    <t>https://samsara-eu-tachograph-files.s3.eu-west-1.amazonaws.com/vehicle_files/562949953427410/2026/6/4/VF640J569JB007760/1780543560282-93659b50-abeb-4e6e-ab1e-84b7917ebf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c1b8ba245cea6b5f90caa95bad308a7ad4fa31acfa05f6d918c61ba54aec2f9</t>
  </si>
  <si>
    <t>https://samsara-eu-tachograph-files.s3.eu-west-1.amazonaws.com/vehicle_files/562949953427410/2026/6/5/VF640J563FB002285/1780625713652-17da330f-381a-4d3d-b55a-1334529247d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3010b34c05cbb39109df27a8f320a15dac633053be1ad2f22bdb9b752ee22c71</t>
  </si>
  <si>
    <t>https://samsara-eu-tachograph-files.s3.eu-west-1.amazonaws.com/vehicle_files/562949953427410/2026/6/2/YV2V0Y1A4FZ103282/1780364589278-93f8db46-52b8-4b64-aca2-9417cb119fe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866a21dfb5e6f796afd43eebe839a4f44858d4c6b9e33d87aa7f5836ae8de0d5</t>
  </si>
  <si>
    <t>https://samsara-eu-tachograph-files.s3.eu-west-1.amazonaws.com/vehicle_files/562949953427410/2026/6/2/XLRAEL3700L470552/1780367787777-b2a4e3ef-60eb-49fb-9409-95b2cb48310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b13ebbbb7f9a67ef6501a82a7240390aeed2b27f9111392833aa46dfc0d261e5</t>
  </si>
  <si>
    <t>https://samsara-eu-tachograph-files.s3.eu-west-1.amazonaws.com/vehicle_files/562949953427410/2026/6/1/VF620J866PB012197/1780277078372-583bff2f-fbd5-44b1-ae3f-7d518c38022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601ec653e900a6189b0d07894cec5789466ae534005ca98da2d87d6a6b435ef</t>
  </si>
  <si>
    <t>https://samsara-eu-tachograph-files.s3.eu-west-1.amazonaws.com/vehicle_files/562949953427410/2026/6/4/VF620J869LB007988/1780560779152-e95e3283-1af2-4817-aec5-0f1798d3a927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75faad732b52a8d9b5db3e37a1eb6e8101bdc3cc21cb0ca902e0d6f54b36371</t>
  </si>
  <si>
    <t>https://samsara-eu-tachograph-files.s3.eu-west-1.amazonaws.com/vehicle_files/562949953427410/2026/6/3/YV2V0Y1A2GZ106263/1780460229436-77d77879-2f0e-4aba-a63a-6d994834b5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46705b5ec18519afebef2da99737e0ec7550392de8087c3cc7b552915949b63d</t>
  </si>
  <si>
    <t>https://samsara-eu-tachograph-files.s3.eu-west-1.amazonaws.com/vehicle_files/562949953427410/2026/6/1/VF620J864HB003693/1780281974646-11e7ad29-8baa-44ff-80cc-6b94ed4c7eb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863d0bba3ffd2d8cd0cb9f9a9ed632f0b7856beb8106f8fb7a2e9365fa6dce</t>
  </si>
  <si>
    <t>https://samsara-eu-tachograph-files.s3.eu-west-1.amazonaws.com/vehicle_files/562949953427410/2026/6/3/VF640J563JB007706/1780493368558-1cf0b224-b748-4d0d-af73-a36f94de1a20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63e8b553c3479544461c025121c050d07bf9406c898387d7ba6f6529ea1f70a9</t>
  </si>
  <si>
    <t>https://samsara-eu-tachograph-files.s3.eu-west-1.amazonaws.com/vehicle_files/562949953427410/2026/6/4/VF620J867HB003929/1780559304169-7d702814-01fa-44ba-a40d-30321b7f8f18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be0464fa77ed58e6aade69ca31b3c4157f42c5e473ba15519b7980be0a5314b</t>
  </si>
  <si>
    <t>https://samsara-eu-tachograph-files.s3.eu-west-1.amazonaws.com/vehicle_files/562949953427410/2026/6/4/VF640J561GB004537/1780554416817-7c181cf3-7687-4162-ade7-909ea36dea48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e0bd512d7777a7cc27d9105322a11b7f1cf465318c0a1515876a22d3ca11e63</t>
  </si>
  <si>
    <t>https://samsara-eu-tachograph-files.s3.eu-west-1.amazonaws.com/vehicle_files/562949953427410/2026/6/3/VF620J868RB013533/1780452600474-4fad09b2-77fe-4fba-aa85-d283152812d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de8162b404864ff21e12d1a875d0e8ea0c430213313934c523f5d3d56666058</t>
  </si>
  <si>
    <t>https://samsara-eu-tachograph-files.s3.eu-west-1.amazonaws.com/vehicle_files/562949953427410/2026/6/1/VF620J866FB001005/1780290090821-41119bdc-5c22-4565-83ef-794f08f7d249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87b1f44baacebf693300302ba1ccb122d8eaf4a963671f177ba01bd63ae1943</t>
  </si>
  <si>
    <t>https://samsara-eu-tachograph-files.s3.eu-west-1.amazonaws.com/vehicle_files/562949953427410/2026/6/1/VF620J863HB003930/1780291081268-cdf3389f-2fba-4aa8-8a21-fbb0d9e2ba93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8a007509a44ed761fb52bb73878dcbf810dab9226a6b3d6a48119418ed80f27</t>
  </si>
  <si>
    <t>https://samsara-eu-tachograph-files.s3.eu-west-1.amazonaws.com/vehicle_files/562949953427410/2026/6/3/VF620J865JB004163/1780464376891-75412058-cda2-43b4-832c-8e78595c9ba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221c7f6a019de91a85bf276fe26200649535bfd34de9133ffcb3cba0e79e6057</t>
  </si>
  <si>
    <t>https://samsara-eu-tachograph-files.s3.eu-west-1.amazonaws.com/vehicle_files/562949953427410/2026/6/2/VF640J567HB007590/1780367900827-5dac6a74-1902-4b23-a607-93c74617a712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7823a85c51f70697acc7090dbd3e11d843c100ab174c8c1d63ef52b6f8a3f821</t>
  </si>
  <si>
    <t>https://samsara-eu-tachograph-files.s3.eu-west-1.amazonaws.com/vehicle_files/562949953427410/2026/6/3/VF640J567FB002256/1780465158572-d2922e2e-3184-4daf-9f44-eb4df2b86a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6de33b653e216799a16803e1f6140b021cab7b48514b473d4499b9ec9632443</t>
  </si>
  <si>
    <t>https://samsara-eu-tachograph-files.s3.eu-west-1.amazonaws.com/vehicle_files/562949953427410/2026/6/1/VF620J866FB001439/1780319150833-ab6d85de-0cf3-4c9b-b513-a4d4d9ce5302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474f00f44730859acfe526ca7c144dde2144358eaa6c12647e217f083b66b66e</t>
  </si>
  <si>
    <t>https://samsara-eu-tachograph-files.s3.eu-west-1.amazonaws.com/vehicle_files/562949953427410/2026/6/2/VF620J866RB013546/1780367075866-fa052f2f-7d9a-4a25-b3a8-050d04453689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73922f93749b0fbdc11adb23b11d5bcbdeee50108082a68dd7b9de0994dd191b</t>
  </si>
  <si>
    <t>https://samsara-eu-tachograph-files.s3.eu-west-1.amazonaws.com/vehicle_files/562949953427410/2026/6/3/VF620J862RB014130/1780455813374-96b1f472-588c-48b3-a5f2-0bf1250071c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222750c64786f5a9f0fb0be2fd87914e934a3263656591db46e5588ea900d0ee</t>
  </si>
  <si>
    <t>https://samsara-eu-tachograph-files.s3.eu-west-1.amazonaws.com/vehicle_files/562949953427410/2026/6/4/VF620J861RB013180/1780545122933-c9e37831-e003-4238-81b9-1496e4286f87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fbc295634f9dfc06e0806e3f9dc2b5e8b0eeaeb43277feafe0adcc8443eab34</t>
  </si>
  <si>
    <t>https://samsara-eu-tachograph-files.s3.eu-west-1.amazonaws.com/vehicle_files/562949953427410/2026/6/2/VF620J862RB013561/1780390546206-ffc5066d-cc53-433f-92d5-55a851eac8b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205fba16e2f6ef350d7def17fd570f8bde9d96cacf00c86c69a1ed900a552b8</t>
  </si>
  <si>
    <t>https://samsara-eu-tachograph-files.s3.eu-west-1.amazonaws.com/vehicle_files/562949953427410/2026/6/2/VF620J863RB013648/1780386834421-ae6701c8-f173-4f19-bf05-e45e97bd4b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14eb7adcb18849e1c86f6a5eb8e602a86fdded299e270a33d31143594198df3e</t>
  </si>
  <si>
    <t>https://samsara-eu-tachograph-files.s3.eu-west-1.amazonaws.com/vehicle_files/562949953427410/2026/6/2/VF620J865RB013294/1780364493783-bdf76d66-8eaf-4e49-b724-c0fdcbc958a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b18f75b972c2fbd6f15c43dfc724043a0458d31aa1c65d105451cb7dbf60e06</t>
  </si>
  <si>
    <t>https://samsara-eu-tachograph-files.s3.eu-west-1.amazonaws.com/vehicle_files/562949953427410/2026/6/2/VF620J868RB012883/1780368954157-79df750a-d2f8-43bd-966c-f9948376dc1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8fc3c338eb216431002d1df724b438338afb173e31a5d34d4f19ab59bd88031</t>
  </si>
  <si>
    <t>https://samsara-eu-tachograph-files.s3.eu-west-1.amazonaws.com/vehicle_files/562949953427410/2026/6/2/VF620J86XRB013310/1780360206105-d5a0c6fd-d445-42ca-bf6c-1f77372fba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06cab3762749f7faa19ce16bfb14fbbb59169943999f8b1184387739bae31746</t>
  </si>
  <si>
    <t>https://samsara-eu-tachograph-files.s3.eu-west-1.amazonaws.com/vehicle_files/562949953427410/2026/6/1/VF620J867RB013118/1780283650025-208233d0-b6df-4786-a0c3-6fc4df1b0ca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06238059c79cbd8e8d8e67495f7065bc1274d1c4fab3e8b4dacf348550579b</t>
  </si>
  <si>
    <t>https://samsara-eu-tachograph-files.s3.eu-west-1.amazonaws.com/vehicle_files/562949953427410/2026/6/2/VF620J860RB013297/1780364118281-7484a93f-4b2b-4eee-b437-c5f196a2f6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10c2c8d6d4567923835e972b3fefe5f002a6387fbad1c874fd7c284d3042356</t>
  </si>
  <si>
    <t>https://samsara-eu-tachograph-files.s3.eu-west-1.amazonaws.com/vehicle_files/562949953427410/2026/6/4/VF640J564GB002944/1780562471017-84c4d206-c808-4e64-bc1f-e39179736b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62b7b4683a08531c023f3d82993524c04bbb3ede28595997e49cc6c91b4a8a0e</t>
  </si>
  <si>
    <t>https://samsara-eu-tachograph-files.s3.eu-west-1.amazonaws.com/vehicle_files/562949953427410/2026/6/4/VF620J863RB013293/1780539253024-83e48d44-6699-4158-9bf3-71913ccf5d3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00362d70519059b18bab43b6f214fa2a5788314006c163c81dc46d8af9fbf38e</t>
  </si>
  <si>
    <t>https://samsara-eu-tachograph-files.s3.eu-west-1.amazonaws.com/vehicle_files/562949953427410/2026/6/2/YV2T0X1A7FZ103763/1780384389733-cee4c461-1f26-41e7-9cef-2c0d863dc9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4283d463139871f9c2e0fb0e54616a7c0d8260154606bf4b68982ac4f9df93dd</t>
  </si>
  <si>
    <t>https://samsara-eu-tachograph-files.s3.eu-west-1.amazonaws.com/vehicle_files/562949953427410/2026/6/3/WMA06SZZ8LM856173/1780494057818-9d3c3dea-bcc9-48c8-9ce7-ae27f132f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1168779d016a94103465da8233e1c6034b6aab75365d839629f503f730e07df</t>
  </si>
  <si>
    <t>https://samsara-eu-tachograph-files.s3.eu-west-1.amazonaws.com/vehicle_files/562949953427410/2026/6/6/WMA06KZZ2RM937260/1780709823114-f6929c27-e57a-4f96-9893-b8cfab24e19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f561eec69063e945176856d20a0b2807fcec578e54287ba03810196ff67690c</t>
  </si>
  <si>
    <t>https://samsara-eu-tachograph-files.s3.eu-west-1.amazonaws.com/vehicle_files/562949953427410/2026/6/2/WMA06SZZ6LM855670/1780440198195-0ba509e2-3337-4dfe-96a1-39bd14dec297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68708ad5ac7c63a50b17aa32f5f7c05524618b28e31858ecdfb5a56057237832</t>
  </si>
  <si>
    <t>https://samsara-eu-tachograph-files.s3.eu-west-1.amazonaws.com/vehicle_files/562949953427410/2026/6/4/VF620J863NB010663/1780546879016-e9c9b389-a0c2-4086-94b6-2586721fff7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96f36fa5ed781916afb8af15ab499b808083a64df7f558813ef2354028bcdc04</t>
  </si>
  <si>
    <t>https://samsara-eu-tachograph-files.s3.eu-west-1.amazonaws.com/vehicle_files/562949953427410/2026/6/1/VF620J86XNB010711/1780274922300-9979de50-052c-4eeb-b18f-a4fb2d5fc214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da1dd5ef0245a85fd8b501c54aeb11abea7c6ecb70e18495a1424853e761b5c</t>
  </si>
  <si>
    <t>https://samsara-eu-tachograph-files.s3.eu-west-1.amazonaws.com/vehicle_files/562949953427410/2026/6/1/VF620J965NB000537/1780289322451-63ee2b4c-9751-49b0-b3d7-422c7c775080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5475af5158749a7eba691d5bba4b1b5747a268a36555ff2da46e1e5e3e25089b</t>
  </si>
  <si>
    <t>https://samsara-eu-tachograph-files.s3.eu-west-1.amazonaws.com/vehicle_files/562949953427410/2026/6/2/VF620J861NB010726/1780373743499-0e77893a-f1d3-4b12-8c50-9d73cf16595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d5c6db3bc1a49c6a9a1bd053548afc05e4b3ee7a96c98d2d81d3bfd6acca554</t>
  </si>
  <si>
    <t>https://samsara-eu-tachograph-files.s3.eu-west-1.amazonaws.com/vehicle_files/562949953427410/2026/6/1/YV2V0Y1A3FZ103905/1780346562794-e33eb55e-5b24-42a3-98de-67aef21adae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101623eeda8f9ea23d220640fd7e93f6dfab56a4877407fdaeff174dd7d3db30</t>
  </si>
  <si>
    <t>https://samsara-eu-tachograph-files.s3.eu-west-1.amazonaws.com/vehicle_files/562949953427410/2026/6/2/YV2V0Y1A8FZ103477/1780365369007-bd4d10e1-a683-4e3a-8ba0-08da858b9e12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3989db0d7180e2576469cf1f47eee220702e3d3ad0bf00c485a8fcf2be0e3b59</t>
  </si>
  <si>
    <t>https://samsara-eu-tachograph-files.s3.eu-west-1.amazonaws.com/vehicle_files/562949953427410/2026/6/2/YV2V0Y1A7GZ107604/1780367383095-cd27d3f3-6fe0-4ce4-aef4-0d0f140a9901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5c90c160dd79d63574e2f8a7d386696eb752b94405c74f84d20ecfa7d9d373</t>
  </si>
  <si>
    <t>https://samsara-eu-tachograph-files.s3.eu-west-1.amazonaws.com/vehicle_files/562949953427410/2026/6/4/VF620J862HB004003/1780553992418-ef003401-c1da-4c82-a83d-4ce4a86e8d3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048591c4fbf58898210259d09689445f9f31907530aad1383a1428d02491b8</t>
  </si>
  <si>
    <t>https://samsara-eu-tachograph-files.s3.eu-west-1.amazonaws.com/vehicle_files/562949953427410/2026/6/3/VF620J86XFB000813/1780460790138-f712067b-7d62-4f3f-b92a-bc574787a2d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652e7a7b3dd2eebae2424d0a2bb859f91195c861a18a1638a308920bd265da1e</t>
  </si>
  <si>
    <t>https://samsara-eu-tachograph-files.s3.eu-west-1.amazonaws.com/vehicle_files/562949953427410/2026/6/4/VF620J864NB010722/1780540702113-07da64da-12c4-4f8a-8f53-6663bbad6747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3b613b3b2da24fbf916e0a689e76405d3a0c18c9e69ac57e0d930eeab478598</t>
  </si>
  <si>
    <t>https://samsara-eu-tachograph-files.s3.eu-west-1.amazonaws.com/vehicle_files/562949953427410/2026/6/3/VF620J862NB010864/1780522997646-acd226c9-5b79-4a4d-aa28-ff9c958c8145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9085308ae8a37b40ab9424b86622a426388ea8b98516c9e8f766e146a13f9d2</t>
  </si>
  <si>
    <t>https://samsara-eu-tachograph-files.s3.eu-west-1.amazonaws.com/vehicle_files/562949953427410/2026/6/1/VF620J868NB010660/1780349261169-786afb36-23ce-487b-ae39-ba3efc92a456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ace9c0e8f8d9c621fb52bfe6d15e41a42845ee8e88d47904f3c103ef0bd7c5</t>
  </si>
  <si>
    <t>https://samsara-eu-tachograph-files.s3.eu-west-1.amazonaws.com/vehicle_files/562949953427410/2026/6/4/VF620J866NB010723/1780541564046-9d43dbf6-ecf8-41d4-b0a3-10416e69aaa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f303587d1510262ec1f3e16e461daab09002436d776add7d582b1fa82eeaaf</t>
  </si>
  <si>
    <t>https://samsara-eu-tachograph-files.s3.eu-west-1.amazonaws.com/vehicle_files/562949953427410/2026/6/7/VF611A361RD050234/1780866544163-1e71be31-2ca8-4e12-a085-49ab70fb4bd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be5e641dc3fc3e4ce2e476329f35e67c3d41033443d6fdc2b5ca5f3683a2fd4</t>
  </si>
  <si>
    <t>https://samsara-eu-tachograph-files.s3.eu-west-1.amazonaws.com/vehicle_files/562949953427410/2026/6/4/VF611A366RD050181/1780556307049-10c717ca-c26e-4b63-8aea-7107aa63fbc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d5f6e4760880b205753ff786054fad70c7c41b81548b59482d6973bb6154597</t>
  </si>
  <si>
    <t>https://samsara-eu-tachograph-files.s3.eu-west-1.amazonaws.com/vehicle_files/562949953427410/2026/6/1/VF620J861RB012918/1780333026309-6d740917-37de-4bd3-8073-a52ce2d235c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7501973120c9e5c1b1421d92039fbfc4435b0bf58264459ac44ec8e76e9aadae</t>
  </si>
  <si>
    <t>https://samsara-eu-tachograph-files.s3.eu-west-1.amazonaws.com/vehicle_files/562949953427410/2026/6/2/VF640J565RB023725/1780369717848-f73e6945-b20a-453b-aa4f-ccfa777bc7f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53df0c465761d54aec646cc22cf75be922530a569953f4b976eb8c87805bf480</t>
  </si>
  <si>
    <t>https://samsara-eu-tachograph-files.s3.eu-west-1.amazonaws.com/vehicle_files/562949953427410/2026/6/3/VF620J861RB012904/1780448432125-9d3047fb-0212-440f-95ed-5801c18b08b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30d49723eb6a0a5852d56261183af3ff3f3f83c210c5e428f39a3fbf196625d0</t>
  </si>
  <si>
    <t>https://samsara-eu-tachograph-files.s3.eu-west-1.amazonaws.com/vehicle_files/562949953427410/2026/6/2/VF620J868RB012916/1780384638451-90fc3e9d-9d15-4fb2-8e9f-5947a199e964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f4cc4d3108cea9cc6a0e12c9528cbcd64223e1e2f26a69113310ae82912d258</t>
  </si>
  <si>
    <t>https://samsara-eu-tachograph-files.s3.eu-west-1.amazonaws.com/vehicle_files/562949953427410/2026/6/3/VF620J866RB013238/1780451562833-dc081abc-ee52-416e-8a09-685ef70b20c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379f79ba017de2fe012aa5624d2d05a9c70c74d1b8967dd258aefd97dddffdc1</t>
  </si>
  <si>
    <t>https://samsara-eu-tachograph-files.s3.eu-west-1.amazonaws.com/vehicle_files/562949953427410/2026/6/3/VF620J865RB013179/1780453225611-3a81dbca-f2fb-4f88-a862-9732e1692513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067eb607325118017b2fbc6d0e480c6f2871e4d3d885763e5b483d8d4874e62</t>
  </si>
  <si>
    <t>https://samsara-eu-tachograph-files.s3.eu-west-1.amazonaws.com/vehicle_files/562949953427410/2026/6/4/VF620J861RB013096/1780536765655-9bb3cf29-7557-4832-8ffa-44672631aa21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93e71a35269489ed5e1e73e461a8542346f85cebc11a95f45e1184f4f2e8b88</t>
  </si>
  <si>
    <t>https://samsara-eu-tachograph-files.s3.eu-west-1.amazonaws.com/vehicle_files/562949953427410/2026/6/2/VF620J860RB013249/1780362870167-af9cbfbc-f540-484a-b60b-331a59e3a671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7861450f89781ad53573303f4e4801485072acab628100b8e84ede1753399bf8</t>
  </si>
  <si>
    <t>https://samsara-eu-tachograph-files.s3.eu-west-1.amazonaws.com/vehicle_files/562949953427410/2026/6/3/VF620J864RB012864/1780489882975-7ebe1dd3-f166-4acb-be9d-32042fb470f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f67a7e6c94103671cf173004291b11ff2c7e8b5466b6e940492e06e55b8f95b</t>
  </si>
  <si>
    <t>https://samsara-eu-tachograph-files.s3.eu-west-1.amazonaws.com/vehicle_files/562949953427410/2026/6/3/VF620J862RB013480/1780451479413-ab55ca65-d262-4dae-9f90-b74ae4998876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d80df9162c2784076e349ac38441993e825da7f57fc865f55ee97a5727578d</t>
  </si>
  <si>
    <t>https://samsara-eu-tachograph-files.s3.eu-west-1.amazonaws.com/vehicle_files/562949953427410/2026/6/4/VF620J860RB013493/1780537587461-a573947e-d8d5-4e43-a567-d912056be4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e9334578a8a9e4ecfdf5c799999db27c7cc8b478d7afaa660cc1fab695b432</t>
  </si>
  <si>
    <t>https://samsara-eu-tachograph-files.s3.eu-west-1.amazonaws.com/vehicle_files/562949953427410/2026/6/4/XLRAEL2700L467300/1780558618238-cb9d1390-b894-47d9-be3b-7b31e70a6c22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c21bded6f0db748d04a9c768b5c807ae46cd6a619600fdad89602cf049eee8f</t>
  </si>
  <si>
    <t>https://samsara-eu-tachograph-files.s3.eu-west-1.amazonaws.com/vehicle_files/562949953427410/2026/6/4/XLRAEL2700L468485/1780559011507-67cab0dd-1c56-4645-8e8b-9f84e60e0da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633cb7fd7528eb29ed101341ed35dbabc5b9609f3af5a797e79626caedfef13e</t>
  </si>
  <si>
    <t>https://samsara-eu-tachograph-files.s3.eu-west-1.amazonaws.com/vehicle_files/562949953427410/2026/6/1/XLRAEL2700L467407/1780286813872-f6b78bbf-4a0e-4f65-adf4-215a62a4c87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4bcb265443bb2fbb847f883c522715a0b2462f9670de3dbfad3da100f98ac39</t>
  </si>
  <si>
    <t>https://samsara-eu-tachograph-files.s3.eu-west-1.amazonaws.com/vehicle_files/562949953427410/2026/6/2/VF620J862RB013432/1780366600073-7b2fc0e3-4a07-4070-b038-d6f9014efc29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b9b36c77e9d0bc35881e0e55d2cf994368d12233ac6578921a4f3aed4497a3</t>
  </si>
  <si>
    <t>https://samsara-eu-tachograph-files.s3.eu-west-1.amazonaws.com/vehicle_files/562949953427410/2026/6/4/VF620J867RB013412/1780542842057-afb3df82-c2f5-4f4d-8b2a-b14cabe37134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9c3181d2f6d572e06c5c0c3c5390aef6ec30bb3a04adbdacf7ec86c5cfac1e4</t>
  </si>
  <si>
    <t>https://samsara-eu-tachograph-files.s3.eu-west-1.amazonaws.com/vehicle_files/562949953427410/2026/6/2/VF620J868RB013404/1780366138173-b9ea8233-03b8-4fb9-9afc-e67f2c2a7e77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c98807977be00ed6c36ed2f06c6bbae0abe521ba34153cd4fdd5229e90dc133</t>
  </si>
  <si>
    <t>https://samsara-eu-tachograph-files.s3.eu-west-1.amazonaws.com/vehicle_files/562949953427410/2026/6/2/VF620J86XRB013405/1780367174851-a874c686-6da7-4c40-aabf-7c85fa2c6e1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c184d70763adae39bd3e5312e023ba16b930f6a420961e8f0af12da1654305</t>
  </si>
  <si>
    <t>https://samsara-eu-tachograph-files.s3.eu-west-1.amazonaws.com/vehicle_files/562949953427410/2026/6/3/VF640J565RB024020/1780458143597-d52e90b4-391b-46e1-9219-5cf150f812b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c4d26873a842bfb87af0101fa1b16096e2ff6099916e6267faa492972e9e93</t>
  </si>
  <si>
    <t>https://samsara-eu-tachograph-files.s3.eu-west-1.amazonaws.com/vehicle_files/562949953427410/2026/6/3/VF640JEZ0RB000699/1780458407021-c5ca557b-d8e9-4195-8104-0b63eeb4cfa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9a33d2dc2463b8e0136e50733baf652d92e15f1c01e16d7e904b7cabd8d5279</t>
  </si>
  <si>
    <t>https://samsara-eu-tachograph-files.s3.eu-west-1.amazonaws.com/vehicle_files/562949953427410/2026/6/1/VF640JEZ9RB000698/1780275109529-d3d8a31f-eaf4-4905-9fc8-8ba7f104a413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1367a31212530f49f4d8a893e8c59ac9812ba4d63055ee493c765e53c9b72390</t>
  </si>
  <si>
    <t>https://samsara-eu-tachograph-files.s3.eu-west-1.amazonaws.com/vehicle_files/562949953427410/2026/6/3/VF640J567RB023726/1780455472479-efbc57de-5a08-49f1-835b-3b6a1b5cf257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1e2fac54f24106298eef42f7901f065aa8b797db0450160669695c26b96cd79</t>
  </si>
  <si>
    <t>https://samsara-eu-tachograph-files.s3.eu-west-1.amazonaws.com/vehicle_files/562949953427410/2026/6/2/VF640JEZ3RB000700/1780373987419-4903880d-721e-4f33-94da-050644c818d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05490ff8141252101c22def9f178894fe14145bfd5f02ac07f37149689e14542</t>
  </si>
  <si>
    <t>https://samsara-eu-tachograph-files.s3.eu-west-1.amazonaws.com/vehicle_files/562949953427410/2026/6/2/VF640J560RB023583/1780364257537-bcb337e3-616f-496f-925b-539835327760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73c12432a49eb8dc539c8ec4e89664c780542f56b4a6c603c7ad42a0f158a6b3</t>
  </si>
  <si>
    <t>https://samsara-eu-tachograph-files.s3.eu-west-1.amazonaws.com/vehicle_files/562949953427410/2026/6/2/VF620J864RB013321/1780365265022-34e44082-0607-4240-9362-152719b48ae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440a3cbeb21f565e66b84439e059ef46dfe2c3d909ee568a3188d4fe4a9baa21</t>
  </si>
  <si>
    <t>https://samsara-eu-tachograph-files.s3.eu-west-1.amazonaws.com/vehicle_files/562949953427410/2026/6/4/VF620J868RB013659/1780539374036-5ec24724-963a-4356-9daa-8784f3617031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04bb53ec195b1d7f48b67ba8ec0d71ff2d311f24989586e3d78357aa86af497</t>
  </si>
  <si>
    <t>https://samsara-eu-tachograph-files.s3.eu-west-1.amazonaws.com/vehicle_files/562949953427410/2026/6/2/VF640J56XRB023932/1780366570510-d11dfdb2-3e81-4cfe-832a-f406a7808d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858d012c4783f8493d67afff150711afa554a598886b5f927284b7c08e2c672d</t>
  </si>
  <si>
    <t>https://samsara-eu-tachograph-files.s3.eu-west-1.amazonaws.com/vehicle_files/562949953427410/2026/6/1/VF640J563RB023951/1780348670836-2cd4a4b3-6d0b-478c-9dbb-81c96b42788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74e7ff958de2666f77dc5003a7b092b8fead45cc2111693acc09855fcdd2b9b0</t>
  </si>
  <si>
    <t>https://samsara-eu-tachograph-files.s3.eu-west-1.amazonaws.com/vehicle_files/562949953427410/2026/6/4/VF620J860RB013431/1780541201838-d237bcc7-ba4b-41f2-a534-92f4a3280590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77f2a9adb7e75551b27f0ef3b530854057ebb5b3cf291b97f05b33193dcbfa1</t>
  </si>
  <si>
    <t>https://samsara-eu-tachograph-files.s3.eu-west-1.amazonaws.com/vehicle_files/562949953427410/2026/6/2/VF620J862RB013284/1780366145792-a1771684-f0a6-447b-90f7-8bf66bdcb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c91e8f96a26463a726547e6463323b965620e8865ecacbe37c0170a09ee2a45</t>
  </si>
  <si>
    <t>https://samsara-eu-tachograph-files.s3.eu-west-1.amazonaws.com/vehicle_files/562949953427410/2026/6/2/VF620J866RB013322/1780423027124-043a2841-588d-413d-99a9-f1c2ff98a1d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8492ca5e25d61aaff247df9659e35ebd0b07142f78c721b087c889bb6cabd2d6</t>
  </si>
  <si>
    <t>https://samsara-eu-tachograph-files.s3.eu-west-1.amazonaws.com/vehicle_files/562949953427410/2026/6/2/VF620J864RB013285/1780366471944-148a1530-d218-4081-ac20-2e2cca049f04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a2ad3a13eb0bf4e58b9174b31b585f90c1ac79b930bcbd05295f7085b47394c</t>
  </si>
  <si>
    <t>https://samsara-eu-tachograph-files.s3.eu-west-1.amazonaws.com/vehicle_files/562949953427410/2026/6/1/VF620J868RB013709/1780281428802-75ee82f8-119e-494f-a766-d7c1ffdb9f8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2564cfd61244d9d5d9325ee5dc1ded0c493c06b0983e8347818e71c0d58d9310</t>
  </si>
  <si>
    <t>https://samsara-eu-tachograph-files.s3.eu-west-1.amazonaws.com/vehicle_files/562949953427410/2026/6/3/VF620J862RB013298/1780449658120-5f878e41-c669-4948-92ff-02d3c6933130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1393147e0f5580f251c4b28102bfe97e25d64febc96c79a7019f3206dd2bd40b</t>
  </si>
  <si>
    <t>https://samsara-eu-tachograph-files.s3.eu-west-1.amazonaws.com/vehicle_files/562949953427410/2026/6/2/VF620J866RB013286/1780372802449-4ad5239e-d6e3-4a66-8bc4-6ec441727e65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037a6da9854f7782536a16eee7657f639d9a6975692b7e1325d3f2f6bf8fbee</t>
  </si>
  <si>
    <t>https://samsara-eu-tachograph-files.s3.eu-west-1.amazonaws.com/vehicle_files/562949953427410/2026/6/3/VF620J866RB013479/1780454172459-67c8f489-0bfd-4d12-a6cb-a83f53e45d4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777560997d0a9244bffad1cb4543b0dbbd1fd316713d2f6f1a0a4f7b20cdc102</t>
  </si>
  <si>
    <t>https://samsara-eu-tachograph-files.s3.eu-west-1.amazonaws.com/vehicle_files/562949953427410/2026/6/2/VF620J862RB013723/1780365900022-0fd046b7-601b-4931-aeb2-ae99a5d7bc1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50d9b8ac7f4de707fe370cd50174075bb7c434404884646b043ad8072a11756</t>
  </si>
  <si>
    <t>https://samsara-eu-tachograph-files.s3.eu-west-1.amazonaws.com/vehicle_files/562949953427410/2026/6/1/VF620J868RB013905/1780282030414-68854e85-c98c-442d-873d-ecb950fb646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48f9132571a4abf260c2389f0394709108c973f510f2d24a0c1fc354bd9a7566</t>
  </si>
  <si>
    <t>https://samsara-eu-tachograph-files.s3.eu-west-1.amazonaws.com/vehicle_files/562949953427410/2026/6/1/ZCFCS72A605601897/1780291280857-d1363a3f-908f-497d-ac45-734baed92862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d596fb5c8fb91c337f8d1d50066bcbde7b413296c4037b4c5bc44437c64d416</t>
  </si>
  <si>
    <t>https://samsara-eu-tachograph-files.s3.eu-west-1.amazonaws.com/vehicle_files/562949953427410/2026/6/2/VF620J861RB013311/1780365282055-df78c187-0e33-4705-b207-f54280e5c272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dd10b87752e9c1d8adbde6355014d58408041ded0c0a13a9a233db1f24f55b1</t>
  </si>
  <si>
    <t>https://samsara-eu-tachograph-files.s3.eu-west-1.amazonaws.com/vehicle_files/562949953427410/2026/6/5/VF620J867RB013328/1780622160844-d0016c5b-0019-49ba-a5c2-a2db45d4e04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d1580b8037b57d6919ef41e4dc06f3459b7fc3613f354911ea4fae791970e86</t>
  </si>
  <si>
    <t>https://samsara-eu-tachograph-files.s3.eu-west-1.amazonaws.com/vehicle_files/562949953427410/2026/6/2/VF620J867RB013281/1780367693915-3745d13b-15df-465c-9a8f-6fb2e09f19c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ef638a032afb1d52a7ecf7b737b794add04f7b135afe2ba8daad76dafc8e12</t>
  </si>
  <si>
    <t>https://samsara-eu-tachograph-files.s3.eu-west-1.amazonaws.com/vehicle_files/562949953427410/2026/6/2/VF620J865RB012940/1780373023398-c7908d3a-e2a4-44a0-b3ff-e0739f97d12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09e9be2cc7c4a017790d79eb16dbfa626c4bf45a17a3f45be26a715b0952b47c</t>
  </si>
  <si>
    <t>https://samsara-eu-tachograph-files.s3.eu-west-1.amazonaws.com/vehicle_files/562949953427410/2026/6/3/VF620J86XRB012951/1780455564539-15d872d3-57ac-4d6d-866d-71edc6a8f90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57870e319589652d881b12ef7f10199fcb207ac90a23dcb65302729534dfafb7</t>
  </si>
  <si>
    <t>https://samsara-eu-tachograph-files.s3.eu-west-1.amazonaws.com/vehicle_files/562949953427410/2026/6/2/VF620J861RB013406/1780369276166-9fd02f8f-a00e-4844-9a15-3f988beeb656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0793b56e0c35bb53753518435ecc9e49a211a964795bc86b9bacb7fd05ed7ef</t>
  </si>
  <si>
    <t>https://samsara-eu-tachograph-files.s3.eu-west-1.amazonaws.com/vehicle_files/562949953427410/2026/6/1/VF620J866RB013515/1780277365975-0a32c08b-310d-4981-8390-f5c7523ec02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ce6faf8d374aa13d34850097f692cfb04237f7dfee0ff0cdcd7968dfca25824</t>
  </si>
  <si>
    <t>https://samsara-eu-tachograph-files.s3.eu-west-1.amazonaws.com/vehicle_files/562949953427410/2026/6/4/ZCFA81MJ302703448/1780601409289-c238e2fa-acf1-4e50-a87d-80722684bad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2669c6cdc34b59bf503f19218622c845e4dd5b88e62a9c9283133b4a3342ba0</t>
  </si>
  <si>
    <t>https://samsara-eu-tachograph-files.s3.eu-west-1.amazonaws.com/vehicle_files/562949953427410/2026/6/4/TYBFEB71CLDD01537/1780550314726-6f3d7f5b-09f9-418e-83d7-f11ed5fe8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3d43a2584d336888f7355709716fbd6a598118147a4003095326493f864b707</t>
  </si>
  <si>
    <t>https://samsara-eu-tachograph-files.s3.eu-west-1.amazonaws.com/vehicle_files/562949953427410/2026/6/1/VF640JEZ3RB000812/1780274418582-56ded165-b438-421d-92ca-400a41de83a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03153ef31ece94a506b452f6e8262dbd5d1eb7870608087b139952389bd9617</t>
  </si>
  <si>
    <t>https://samsara-eu-tachograph-files.s3.eu-west-1.amazonaws.com/vehicle_files/562949953427410/2026/6/1/VF620J86XRB013971/1780280751113-63ecae4b-505d-46a9-abe9-099789cbc57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f251e541f6268e668c6f8fae3ffb8b302b6b67fd164248fd75102fcf9ff69bd</t>
  </si>
  <si>
    <t>https://samsara-eu-tachograph-files.s3.eu-west-1.amazonaws.com/vehicle_files/562949953427410/2026/6/4/VF620J863RB014007/1780544639079-445b89e0-6090-423f-a94f-b5cc499b9988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16f5518401fb7e2dd77840565333dc2855c98f14b0c2432fe7ed6553cb885c51</t>
  </si>
  <si>
    <t>https://samsara-eu-tachograph-files.s3.eu-west-1.amazonaws.com/vehicle_files/562949953427410/2026/6/2/VF620J861RB013762/1780367849822-17d523cb-327d-48d0-a402-0183a22d3381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a774b8aacea977c89cceb5dc97cf628950b11665836e4b5a1fe85ef678f129c</t>
  </si>
  <si>
    <t>https://samsara-eu-tachograph-files.s3.eu-west-1.amazonaws.com/vehicle_files/562949953427410/2026/6/4/VF640JEZ1RB000792/1780576790338-f973a6b0-5c9a-414d-a384-a506a6921342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0bf91db615bdfefe12dc106b5b6882bf38f85a44035d05e46136be423234d4</t>
  </si>
  <si>
    <t>https://samsara-eu-tachograph-files.s3.eu-west-1.amazonaws.com/vehicle_files/562949953427410/2026/6/2/VF640JEZ2RB000817/1780362846661-aaa85f63-e3fc-4ee0-a8fd-73907c197eb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23638fff59c4d09f7da5a684fc34e36d0e465f39b90f6c4c02ef04a2392f529</t>
  </si>
  <si>
    <t>https://samsara-eu-tachograph-files.s3.eu-west-1.amazonaws.com/vehicle_files/562949953427410/2026/6/4/VF640JEZ7RB000702/1780561667095-3edbfe25-e72a-4a19-a2ce-146a71612693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6c9a536af0fcc9571099cd0c50ecf85d4c903deff66d6fec83de26ec07d94d6</t>
  </si>
  <si>
    <t>https://samsara-eu-tachograph-files.s3.eu-west-1.amazonaws.com/vehicle_files/562949953427410/2026/6/5/VF620J866RB013062/1780620454692-a605acb7-279e-4ef0-9eae-577040cac933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d5afec1529ac35ec814f2b56fc553a3356df0fc6b16475bc972a9db831ccfeb</t>
  </si>
  <si>
    <t>https://samsara-eu-tachograph-files.s3.eu-west-1.amazonaws.com/vehicle_files/562949953427410/2026/6/1/VF620J868RB013662/1780278147848-089f8aac-910e-4ffd-9796-4d2b20eae053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e8f08744bfb0c1ec05dd4b0624f61f1c9b8c2d05477d023c34768fb9e392c61</t>
  </si>
  <si>
    <t>https://samsara-eu-tachograph-files.s3.eu-west-1.amazonaws.com/vehicle_files/562949953427410/2026/6/7/VF620J865RB013683/1780847765038-7cae7927-cbc0-47d1-995f-216be3fe1405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0f2d2cd97aa0fc26d2dee6b74ac2147c9cc71159ac1a38d893210d6b17f2322</t>
  </si>
  <si>
    <t>https://samsara-eu-tachograph-files.s3.eu-west-1.amazonaws.com/vehicle_files/562949953427410/2026/6/1/VF620J863RB013634/1780276875934-af949efa-90f5-4b71-96fc-b9f742de516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0807b2fa740862944be2336546b38482e7693a31947441accd8dd68cdda8a465</t>
  </si>
  <si>
    <t>https://samsara-eu-tachograph-files.s3.eu-west-1.amazonaws.com/vehicle_files/562949953427410/2026/6/4/VF620J867RB013622/1780538206547-d32517e9-f942-4cec-9a77-142ddcbae5d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045d7db14c8b3c92b322806423241fa9510877278cca29a5d7ee459316b29e6</t>
  </si>
  <si>
    <t>https://samsara-eu-tachograph-files.s3.eu-west-1.amazonaws.com/vehicle_files/562949953427410/2026/6/4/VF620J864SB015382/1780541852691-96767060-17ce-4e9e-9bec-a2b510a90333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81e98e82ec4695d20a178a88132573676ce51a654b6c0f071a1e0af01e56f393</t>
  </si>
  <si>
    <t>https://samsara-eu-tachograph-files.s3.eu-west-1.amazonaws.com/vehicle_files/562949953427410/2026/6/1/VF620J864RB013741/1780282728564-0436fc2a-7b88-4373-bd7a-8b0ad16d042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44dde7d1d08bbd0b3f7b80469c47f4be5bcbba4ec775e12fffcae02b9763b910</t>
  </si>
  <si>
    <t>https://samsara-eu-tachograph-files.s3.eu-west-1.amazonaws.com/vehicle_files/562949953427410/2026/6/1/VF620J860RB013963/1780274772811-9b5f2b79-c65c-4b8a-957a-1267406dc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5156a0599c5dceb213c70e626f076eea81bdef8c9088996881feb21b683c936</t>
  </si>
  <si>
    <t>https://samsara-eu-tachograph-files.s3.eu-west-1.amazonaws.com/vehicle_files/562949953427410/2026/6/7/ZCFC672C10D769295/1780869776941-15262a38-de77-4a7f-ade9-20125d943e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385a43d1a4df34e29b0dcc4a71462e3893e8e7c2814ff5eca75739d9e3c62eb3</t>
  </si>
  <si>
    <t>https://samsara-eu-tachograph-files.s3.eu-west-1.amazonaws.com/vehicle_files/562949953427410/2026/6/3/ZCFC672CX0D769294/1780493895662-780c86b7-2c2e-47ab-9322-0924f4e16002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1241f682679b390c1b6ea579e05954531bc3d1db54bef52a1907908b5e9317</t>
  </si>
  <si>
    <t>https://samsara-eu-tachograph-files.s3.eu-west-1.amazonaws.com/vehicle_files/562949953427410/2026/6/2/VF620J861RB013972/1780371090417-66f18606-2550-458b-a3b7-31b10aa438b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a1196d1607db1d4dbcd64d000e71d0c16952a206a60f4600e35d277b15117d</t>
  </si>
  <si>
    <t>https://samsara-eu-tachograph-files.s3.eu-west-1.amazonaws.com/vehicle_files/562949953427410/2026/6/2/VF620J866RB014048/1780364986419-911d1be5-280a-40ba-8d0c-237a77525ea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568225538c94925ab648fc90d534842888431faa96ec42d46c0195d375fadce1</t>
  </si>
  <si>
    <t>https://samsara-eu-tachograph-files.s3.eu-west-1.amazonaws.com/vehicle_files/562949953427410/2026/6/2/VF620J863RB013312/1780363127325-a3cd35d7-63b6-4093-8a52-96cb0c11b3b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e09d72758691824ad7f6f93a3b01ffc200883a2c79e9f6d117ab5521d68bf44</t>
  </si>
  <si>
    <t>https://samsara-eu-tachograph-files.s3.eu-west-1.amazonaws.com/vehicle_files/562949953427410/2026/6/2/ZCFC672C80D769293/1780367425017-7f64e8bb-c3d2-4ced-b417-0e19c0fabd21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573b31964e38f7931e3dd56ef5e62e4a377d7f87e84483e79d1d5ae1c8f4e640</t>
  </si>
  <si>
    <t>https://samsara-eu-tachograph-files.s3.eu-west-1.amazonaws.com/vehicle_files/562949953427410/2026/6/4/VF620J861RB014121/1780542065856-e546a382-6fdb-4fbe-9058-f4b3488fc348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2dcedcf71b678a8ce5915cfa553e250115fd59616fee52be97e81ab7c19244</t>
  </si>
  <si>
    <t>https://samsara-eu-tachograph-files.s3.eu-west-1.amazonaws.com/vehicle_files/562949953427410/2026/6/1/VF620J866RB014065/1780316177264-a9e5f54f-4caf-4f1f-890e-6657209c284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b0719029457c9f410f3c41bc48b2f8e0a457ec8968531fab92f50657fed257</t>
  </si>
  <si>
    <t>https://samsara-eu-tachograph-files.s3.eu-west-1.amazonaws.com/vehicle_files/562949953427410/2026/6/4/VF620J869RB013752/1780534099609-031708cf-3307-48c2-8813-519eb6bd2b40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224d1e2923b1406e74092e7d6d11de0a31847e7917582f00542d715c600fca21</t>
  </si>
  <si>
    <t>https://samsara-eu-tachograph-files.s3.eu-west-1.amazonaws.com/vehicle_files/562949953427410/2026/6/4/VF620J867RB013989/1780544057271-2ef026ea-70b9-4696-aab0-1127fbbf9b3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f4c380ea99ceb6280c5243e90222523372ab206cb6ebb4315089fdd461ca7e</t>
  </si>
  <si>
    <t>https://samsara-eu-tachograph-files.s3.eu-west-1.amazonaws.com/vehicle_files/562949953427410/2026/6/3/VF620J867RB013913/1780454109678-6013906a-7e17-4a0c-9fce-4c0c9aa3de4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f1542ab209a36e23256042384dd2c67e7425c8848f6b2aa0d8f8cc6e5471c31</t>
  </si>
  <si>
    <t>https://samsara-eu-tachograph-files.s3.eu-west-1.amazonaws.com/vehicle_files/562949953427410/2026/6/1/VF620J864RB013948/1780281545371-429577c6-347d-48e6-9700-0c049d6b75a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a644fa0bb390f489e66282161169c0fd80d2aa86b08026a808c7a9c7cf1236f</t>
  </si>
  <si>
    <t>https://samsara-eu-tachograph-files.s3.eu-west-1.amazonaws.com/vehicle_files/562949953427410/2026/6/2/VF620J862RB013981/1780363663587-704296ed-7f30-44ad-b5de-33e477b18638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a1bb8bf3afd168ea49209fb2812eaf017966a3bf7007c0d9ccb12b866e9578</t>
  </si>
  <si>
    <t>https://samsara-eu-tachograph-files.s3.eu-west-1.amazonaws.com/vehicle_files/562949953427410/2026/6/2/VF620J865RB013974/1780366058691-0fce36bc-b5cb-4713-8734-25bedeb680d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945c164b92d03ab97d632a0b71ed67ee555dd09294ef4942ae41eb75f9f4b2d7</t>
  </si>
  <si>
    <t>https://samsara-eu-tachograph-files.s3.eu-west-1.amazonaws.com/vehicle_files/562949953427410/2026/6/3/VF620J864RB014050/1780461528557-7790e1f8-da24-477d-b041-391b1a8abc83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830d0df0568592c772e651b810ef2f63f6d09c1a4ac7dd828bf1d53b84b7f73f</t>
  </si>
  <si>
    <t>https://samsara-eu-tachograph-files.s3.eu-west-1.amazonaws.com/vehicle_files/562949953427410/2026/6/2/VF620J865RB014056/1780368613256-f7a4612b-9207-457b-a7aa-24a6cbc4c010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192f0d163d69caac496157e4412d628004acad8997508c15552b105a21d08f68</t>
  </si>
  <si>
    <t>https://samsara-eu-tachograph-files.s3.eu-west-1.amazonaws.com/vehicle_files/562949953427410/2026/6/2/VF620J861RB014054/1780369302119-2b1d0842-bd8b-4696-bcdd-1a16477be245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6742e2248f203158253a2b042da17f226176a341d4a8cca34ffa48b9d2a0097</t>
  </si>
  <si>
    <t>https://samsara-eu-tachograph-files.s3.eu-west-1.amazonaws.com/vehicle_files/562949953427410/2026/6/5/VF620J868RB014049/1780627908883-ff57b33f-95d0-4f6f-af63-af6475b7b143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12f189f3c3ec2d34d0cebc0f1f582e0874ffeb7d61a3f909657809491d17f849</t>
  </si>
  <si>
    <t>https://samsara-eu-tachograph-files.s3.eu-west-1.amazonaws.com/vehicle_files/562949953427410/2026/6/2/VF620J861RB013938/1780361905650-2a4300c8-efcf-4f60-bd5e-3b10b406a935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889089baa1f539b7d72cd9a56bbb8528509aa8ebeae34678c393a72a8bed54a</t>
  </si>
  <si>
    <t>https://samsara-eu-tachograph-files.s3.eu-west-1.amazonaws.com/vehicle_files/562949953427410/2026/6/1/VF620J163RB001719/1780345718599-b9c64ac0-83c5-45e8-8a71-9872be2a2e46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38065c2c82bfdd59790564eaa9c3eb952cf2a40f08ce48dd6a5ba440d90cf1c</t>
  </si>
  <si>
    <t>https://samsara-eu-tachograph-files.s3.eu-west-1.amazonaws.com/vehicle_files/562949953427410/2026/6/1/VF620J864RB014162/1780282940554-488d22ca-c820-43a6-b32e-15e906c67a0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007212290df4e5a525a9c533304849473e106aa64a4f8ed7ca8d0ae26bd8c7da</t>
  </si>
  <si>
    <t>https://samsara-eu-tachograph-files.s3.eu-west-1.amazonaws.com/vehicle_files/562949953427410/2026/6/2/VF620J862SB014358/1780368523355-7f6bdd9e-5da9-417e-89e7-bf06ec89c9d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cca8ff14362d8cf19419c40605476da2fa0b86f4e0b281564074456ed4f70f</t>
  </si>
  <si>
    <t>https://samsara-eu-tachograph-files.s3.eu-west-1.amazonaws.com/vehicle_files/562949953427410/2026/6/3/VF620J961RB000833/1780454374029-dd971499-d910-429a-8dea-d567c67f0681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ddf675048404a26abd52f66f36337d9ef2f41fc6e64145ced519912b9971a9a</t>
  </si>
  <si>
    <t>https://samsara-eu-tachograph-files.s3.eu-west-1.amazonaws.com/vehicle_files/562949953427410/2026/6/1/VF620J862RB014161/1780279431022-f7d986a0-e068-499e-aef6-d9983440c0c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e4874c9b4901ccbd6050b422c8e7f5df23f29029d144ebe55c2e83a7505ed3</t>
  </si>
  <si>
    <t>https://samsara-eu-tachograph-files.s3.eu-west-1.amazonaws.com/vehicle_files/562949953427410/2026/6/4/VF620J867RB014074/1780544982782-0dfa3628-54dd-4ffa-89cd-d79193c6bf22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f037e8b23b29c1ca69692a318118a904d9c04b6ba94d75560053bed6748533f</t>
  </si>
  <si>
    <t>https://samsara-eu-tachograph-files.s3.eu-west-1.amazonaws.com/vehicle_files/562949953427410/2026/6/2/VF620J869RB014108/1780365935869-eaa1e9db-e542-4150-846e-d95d4757e1b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39a9f1ea4a96631b3a2d277455843d6991d0e8eff03c6e5184863911efd8d22</t>
  </si>
  <si>
    <t>https://samsara-eu-tachograph-files.s3.eu-west-1.amazonaws.com/vehicle_files/562949953427410/2026/6/2/VF620J867RB014270/1780364021695-f5c95402-1cb7-4d83-a09d-a46925321f47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2dbc7d1ee77e649f197da4fd5440f35ab4b6abcddbe98b51605846b41352cf6</t>
  </si>
  <si>
    <t>https://samsara-eu-tachograph-files.s3.eu-west-1.amazonaws.com/vehicle_files/562949953427410/2026/6/3/VF620J866RB014163/1780458529772-b672d225-baef-4597-9d0d-37bf12e84761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b9ad3ee88fe59f224a1c3a7b491d349e741ab975e7655c189cc06e65f416277</t>
  </si>
  <si>
    <t>https://samsara-eu-tachograph-files.s3.eu-west-1.amazonaws.com/vehicle_files/562949953427410/2026/6/3/VF620J861RB014135/1780456581634-9e29fbcf-2279-49e7-aec2-1e1d21e9a0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959ab5a3b9632cbbe616580dd9571de8ccef15a4d09c0a2844ec664c46f6c4d0</t>
  </si>
  <si>
    <t>https://samsara-eu-tachograph-files.s3.eu-west-1.amazonaws.com/vehicle_files/562949953427410/2026/6/1/VF620J867SB014338/1780281310018-a68bf887-5fa1-47ac-849e-cbd5c1e0159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549392b30ae25b4630d6a8194d0d7de8f1f05a7846e0d57f6ede870d98cc2c4</t>
  </si>
  <si>
    <t>https://samsara-eu-tachograph-files.s3.eu-west-1.amazonaws.com/vehicle_files/562949953427410/2026/6/4/VF620J861RB014278/1780544449440-5212a755-34c7-4af3-8877-c6da11fcea23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633fe21fbfa2a3c883964fd0b73f46109df28929a401ee5a0bb70049cd4b1a35</t>
  </si>
  <si>
    <t>https://samsara-eu-tachograph-files.s3.eu-west-1.amazonaws.com/vehicle_files/562949953427410/2026/6/2/VF620J869RB014271/1780363303107-c63de7a3-1b76-4738-bd2e-dda58af994a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13b210a8251b08239433f5b9c1271c214c06727479fe07dfb36d54f6cc060bb</t>
  </si>
  <si>
    <t>https://samsara-eu-tachograph-files.s3.eu-west-1.amazonaws.com/vehicle_files/562949953427410/2026/6/3/VF620J866RB014289/1780448768299-cce5f8f4-2359-417c-ae03-d6d289613710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57277ab79ebb240d46cf24532990dae67608322d04c26745091f5d390617ec64</t>
  </si>
  <si>
    <t>https://samsara-eu-tachograph-files.s3.eu-west-1.amazonaws.com/vehicle_files/562949953427410/2026/6/3/VF620J868RB014133/1780458270791-16ccdde4-bf0b-4833-87eb-99fcec95cc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edf9aa6c78ad921687e09e6a414badf16ddf1e38fe79a0b9b7cacf06a12cae</t>
  </si>
  <si>
    <t>https://samsara-eu-tachograph-files.s3.eu-west-1.amazonaws.com/vehicle_files/562949953427410/2026/6/3/VF620J86XRB014148/1780482766738-6c8a75fa-baf4-44c7-b470-21c2f4a86db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c836c49947c5aa1ec132ea0add22d1c0ee6c95161e55f90157e4cb4fd0ff82f</t>
  </si>
  <si>
    <t>https://samsara-eu-tachograph-files.s3.eu-west-1.amazonaws.com/vehicle_files/562949953427410/2026/6/2/VF620J864RB014047/1780364488058-e0dd0083-73d6-4a2b-85d2-ee3f56257cd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990b9dc2d0ce0f8961b655b6e51ead01f16ba661566c7c95edab683d9b1b4b7e</t>
  </si>
  <si>
    <t>https://samsara-eu-tachograph-files.s3.eu-west-1.amazonaws.com/vehicle_files/562949953427410/2026/6/1/VF620J962NB000575/1780289383950-35c49d52-69ef-4bcf-ad2a-7db76cd9097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089507cbcb2f94232ee9bedf417f83147d393487501c8ca86129480e5644f81f</t>
  </si>
  <si>
    <t>https://samsara-eu-tachograph-files.s3.eu-west-1.amazonaws.com/vehicle_files/562949953427410/2026/6/4/VF620J869RB013959/1780537523905-882cd31b-30de-401e-986e-8aeda7457828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59059c48d1ecc650ef0e931a34d5b3d510bdc8836d3657052ef91577f51dba48</t>
  </si>
  <si>
    <t>https://samsara-eu-tachograph-files.s3.eu-west-1.amazonaws.com/vehicle_files/562949953427410/2026/6/7/VF620J860SB014651/1780856057364-9429de7f-1a18-41a6-ab42-84639e7a4ef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84e9fbf548718981490aca2d30f02e0ca617ebc092b707648726e182f8c5d3f</t>
  </si>
  <si>
    <t>https://samsara-eu-tachograph-files.s3.eu-west-1.amazonaws.com/vehicle_files/562949953427410/2026/6/3/VF620J865RB013988/1780457483927-9bd5d319-505f-48a7-80a1-60a7c91595e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acb863bc4cf058576f274e526b86c4f4e6303c420f75b6bdb0df91873a61100</t>
  </si>
  <si>
    <t>https://samsara-eu-tachograph-files.s3.eu-west-1.amazonaws.com/vehicle_files/562949953427410/2026/6/2/VF640J56XRB024546/1780365648670-22db2983-6c34-4195-b159-882827c9c565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2debc5e8f132e0140b05bc7993b70fbac1b8aa09c8a079b57c49924328e1d8</t>
  </si>
  <si>
    <t>https://samsara-eu-tachograph-files.s3.eu-west-1.amazonaws.com/vehicle_files/562949953427410/2026/6/1/VF620J86XRB014280/1780283806765-01b886a4-f917-4e8e-948f-b373143f39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50742266ae718d127c569f378378d5dfe6a8b1e39ea4251c472b39e3f72a745e</t>
  </si>
  <si>
    <t>https://samsara-eu-tachograph-files.s3.eu-west-1.amazonaws.com/vehicle_files/562949953427410/2026/6/2/VF620J869SB014356/1780370357957-4c4965d0-8466-468e-b749-4d47f1fbdd18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006bbcbfae222441263ec35934feea0cd7a5f0512fb7ef0d7362d7274d1875fe</t>
  </si>
  <si>
    <t>https://samsara-eu-tachograph-files.s3.eu-west-1.amazonaws.com/vehicle_files/562949953427410/2026/6/2/VF620J863RB014167/1780361367245-d32f3e08-4c60-44fa-b3c7-f9e503dff456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34c200132e8f3d9d1a26bcd1f3ac2fad1532602eb89c77def5afdbf76e00c0e4</t>
  </si>
  <si>
    <t>https://samsara-eu-tachograph-files.s3.eu-west-1.amazonaws.com/vehicle_files/562949953427410/2026/6/2/VF640J560RB025351/1780365403836-65b454cb-ad5f-45ba-bd29-2bd401c43cc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69b8ca23c685e6c53a89bd9b1d2e12da1ea02dcee7f0e575908615e0a6020615</t>
  </si>
  <si>
    <t>https://samsara-eu-tachograph-files.s3.eu-west-1.amazonaws.com/vehicle_files/562949953427410/2026/6/7/VF620J865SB014323/1780869263566-2fa2b16a-466b-41c8-8045-534868d3ee11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647445a9c5d8627856506247722454cecef8933c5285a58eb1bb328cba3cca</t>
  </si>
  <si>
    <t>https://samsara-eu-tachograph-files.s3.eu-west-1.amazonaws.com/vehicle_files/562949953427410/2026/6/2/VF620J860RB014174/1780363207941-0f63c70b-155c-4f38-b03c-5a63db03b361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fba61000043938d57497bf653a199872df772a569ad4bcfc19343aa9dc7afe</t>
  </si>
  <si>
    <t>https://samsara-eu-tachograph-files.s3.eu-west-1.amazonaws.com/vehicle_files/562949953427410/2026/6/2/VF620J868RB013869/1780368867546-090eea6d-b83e-48d5-be8c-0490f119ae4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7e031d9e3ee8aab105adb50ad7ec07e0eb0cd763627452595973dc2ecc50198</t>
  </si>
  <si>
    <t>https://samsara-eu-tachograph-files.s3.eu-west-1.amazonaws.com/vehicle_files/562949953427410/2026/6/1/VF620J862SB014361/1780286353072-f44ea34a-8fa9-4348-8719-e7ed4a4fa08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61fdce4e44971d1ae5bf6feda9fe55f1171ab08eddee1be9556519243c8bfe14</t>
  </si>
  <si>
    <t>https://samsara-eu-tachograph-files.s3.eu-west-1.amazonaws.com/vehicle_files/562949953427410/2026/6/2/VF620J867RB014057/1780363515941-12f6957d-cea5-4871-8bfb-261daa228ba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bacf4e9a1357cc20abefe3b10dfa8edfcc16eb921052be38fa60b526c8a40e2</t>
  </si>
  <si>
    <t>https://samsara-eu-tachograph-files.s3.eu-west-1.amazonaws.com/vehicle_files/562949953427410/2026/6/3/VF620J864RB014081/1780451904430-cdcbf37b-84df-4689-9936-3d804f6fb814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8329ef68fe3303972b70f51f9a947ea6c61d51ca5456c4355ba27e8491850d8</t>
  </si>
  <si>
    <t>https://samsara-eu-tachograph-files.s3.eu-west-1.amazonaws.com/vehicle_files/562949953427410/2026/6/2/VF620J866RB014082/1780363424101-24d1f782-f9ec-4b31-9024-537992a35851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fb9a9ea8072237d065e818e278b40f63e5bee86e832efa41cd7a4f5aa10e2c4</t>
  </si>
  <si>
    <t>https://samsara-eu-tachograph-files.s3.eu-west-1.amazonaws.com/vehicle_files/562949953427410/2026/6/2/VF620J861SB014397/1780363238474-dba01afc-a5db-487c-b412-cbdc8374df29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e83981f0c2c17b69e398b5c3577485b34a5afe25715bbf3444642118d09517b</t>
  </si>
  <si>
    <t>https://samsara-eu-tachograph-files.s3.eu-west-1.amazonaws.com/vehicle_files/562949953427410/2026/6/2/VF620J863RB014279/1780362811182-b6da2a5b-342b-4827-89c8-4e1797678013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17505f82dbd6de30db9f81331a0198327f6394e63cb7a75dddf294eacf78c39a</t>
  </si>
  <si>
    <t>https://samsara-eu-tachograph-files.s3.eu-west-1.amazonaws.com/vehicle_files/562949953427410/2026/6/1/VF620J861RB013924/1780281291605-129a114e-8655-422b-8467-b013bdb81278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f4fc9b71ceaa1bd74df642faaac1b0ec343ece4d22ea1a12ffe71b66c01bd26</t>
  </si>
  <si>
    <t>https://samsara-eu-tachograph-files.s3.eu-west-1.amazonaws.com/vehicle_files/562949953427410/2026/6/3/VF620J86XRB013954/1780450801235-5b3ac3f3-5178-4576-9fcd-877b325c0263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054515ffb1284e1c946cc27c634c1fd84156a22f4c9f3947c17723d54d94ce4d</t>
  </si>
  <si>
    <t>https://samsara-eu-tachograph-files.s3.eu-west-1.amazonaws.com/vehicle_files/562949953427410/2026/6/4/VF640J560SB025954/1780540131733-9864f31f-4c4b-4712-9b5e-19c8379ca31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9c9219a75c42f4e42726b0b357464315d69e314580aa1ac25b2447442950817</t>
  </si>
  <si>
    <t>https://samsara-eu-tachograph-files.s3.eu-west-1.amazonaws.com/vehicle_files/562949953427410/2026/6/2/VF640J564SB026038/1780363760830-efcd089d-4694-4d40-b7d7-1fd657cee3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84bbde851588a33fd5e844b567232fd5a082d8f266e51d2fde9c992d05c569d4</t>
  </si>
  <si>
    <t>https://samsara-eu-tachograph-files.s3.eu-west-1.amazonaws.com/vehicle_files/562949953427410/2026/6/4/VF620J869RB014187/1780535768682-d8281a0b-8199-4266-ac6d-111053adb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989362221708adb8183dc978d78e795d1c7a87f6e194cffa142215170443e73e</t>
  </si>
  <si>
    <t>https://samsara-eu-tachograph-files.s3.eu-west-1.amazonaws.com/vehicle_files/562949953427410/2026/6/3/VF620J868RB014181/1780450858423-00f9bac2-fdf4-46fb-aeba-13f96dfb69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c6b1fd4287644df32603202106b4ae82f4942eeaaf939785bd40db56342e832</t>
  </si>
  <si>
    <t>https://samsara-eu-tachograph-files.s3.eu-west-1.amazonaws.com/vehicle_files/562949953427410/2026/6/4/VF620J864RB014243/1780540995709-fcb319d0-bc3d-4f4e-baad-d34cbde20c5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893499ce5b70e6e9e0508e243504aaf86028743ed313e53beb41a024bfac6182</t>
  </si>
  <si>
    <t>https://samsara-eu-tachograph-files.s3.eu-west-1.amazonaws.com/vehicle_files/562949953427410/2026/6/1/VF620J86XRB014201/1780273092372-954154d4-1ada-4e1e-a4fa-426c93d34113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75e3992bdf075a7adfbc93917f34cd620643938f4e13d7f984884914e3a32f40</t>
  </si>
  <si>
    <t>https://samsara-eu-tachograph-files.s3.eu-west-1.amazonaws.com/vehicle_files/562949953427410/2026/6/3/VF620J869RB014142/1780446418841-440f1020-dab6-48bb-b6ff-da752c8e38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959bfaab80dd6b404786c29cfcfc509c17a62d02bc9c67ac2b6ebb849c69070</t>
  </si>
  <si>
    <t>https://samsara-eu-tachograph-files.s3.eu-west-1.amazonaws.com/vehicle_files/562949953427410/2026/6/4/VF620J867RB014141/1780538343813-2dcb8352-cad6-4e97-a4a8-5ac1e074291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cf0725e1a0bb8eab46983928a8837305fa7bb41d210871a2140d29ea680528d</t>
  </si>
  <si>
    <t>https://samsara-eu-tachograph-files.s3.eu-west-1.amazonaws.com/vehicle_files/562949953427410/2026/6/3/VF620J861RB014149/1780445606136-01abc8ea-1970-41e6-9374-4f8943e7df7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ac759cf50055b745da1a392ac4e9550c64877e8a2b4dbcd6e71ec4da698dc7</t>
  </si>
  <si>
    <t>https://samsara-eu-tachograph-files.s3.eu-west-1.amazonaws.com/vehicle_files/562949953427410/2026/6/3/VF620J868RB014066/1780449416448-3172f01a-81e0-4f0f-9ad0-8c6a5f765995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d8b38e64ba7fc5d51f62bceb1defe8c9e070121798545182877343430b389d3</t>
  </si>
  <si>
    <t>https://samsara-eu-tachograph-files.s3.eu-west-1.amazonaws.com/vehicle_files/562949953427410/2026/6/3/VF620J86XRB014134/1780449355911-adc0c7c6-6aed-499c-beeb-c5c541a830e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1b5fe5da4ba7b6ab82510ff6cb54d36712c038a111bce04b2178dade24be1c0</t>
  </si>
  <si>
    <t>https://samsara-eu-tachograph-files.s3.eu-west-1.amazonaws.com/vehicle_files/562949953427410/2026/6/2/VF620J167RB001822/1780439358196-fd9b111e-05ed-4b64-b3e0-fc82273d2b1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138422c27f62dbd4a898d51a4a8cf7fd21ad68051117d3cca2d21041136bf061</t>
  </si>
  <si>
    <t>https://samsara-eu-tachograph-files.s3.eu-west-1.amazonaws.com/vehicle_files/562949953427410/2026/6/1/VF620J864RB013545/1780278791058-d5ed7e71-e8c9-4cbc-af62-009a7e36c7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bde415796515027678c54b6ff0f09a9c07698e964eab6996d4927f3fa782b66</t>
  </si>
  <si>
    <t>https://samsara-eu-tachograph-files.s3.eu-west-1.amazonaws.com/vehicle_files/562949953427410/2026/6/5/VF620J869RB012939/1780649966595-05be660c-2a6e-48b4-ae9c-9f2e6837c1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20d841a41908895f37861cbd2b6b32dc541a4eda9e5b18e67915246134450051</t>
  </si>
  <si>
    <t>https://samsara-eu-tachograph-files.s3.eu-west-1.amazonaws.com/vehicle_files/562949953427410/2026/6/2/VF620J860RB014272/1780365231825-6f36e921-cd27-4513-9e65-7d666f3553c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416172482a2ca6a2b208d2b0d4b60c38b0b724b8f557078a8668ab0c7448743e</t>
  </si>
  <si>
    <t>https://samsara-eu-tachograph-files.s3.eu-west-1.amazonaws.com/vehicle_files/562949953427410/2026/6/7/VF620J861RB013552/1780869781029-a42400ce-b837-4059-8ec6-5b887abde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77ce5577d94a006d3defdf82c86e9fa9eabaaf2799b1394d0ec428e17ff9acbe</t>
  </si>
  <si>
    <t>https://samsara-eu-tachograph-files.s3.eu-west-1.amazonaws.com/vehicle_files/562949953427410/2026/6/4/VF640J561RB024547/1780532585104-93b89801-9a52-446f-8d83-505ffd6ea354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61047861b4ff1c360c1cfc26f396cf401b1e23838af4386171dc93f18d00c720</t>
  </si>
  <si>
    <t>https://samsara-eu-tachograph-files.s3.eu-west-1.amazonaws.com/vehicle_files/562949953427410/2026/6/4/VF620J862RB014001/1780545079142-99992299-ee7b-4c03-af97-72488a5dad79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970e40f86e8b0c45641244cbd68052db797c05a05b9b199f90833ee0b8182b25</t>
  </si>
  <si>
    <t>https://samsara-eu-tachograph-files.s3.eu-west-1.amazonaws.com/vehicle_files/562949953427410/2026/6/5/VF640JEZ7RB000764/1780624249732-2405db6c-100e-4dde-a70f-548ba4490c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b6e7f4cc27a7688a500c1d2deee0ecfed80b2db161922f5052ceb279e0ee6b5</t>
  </si>
  <si>
    <t>https://samsara-eu-tachograph-files.s3.eu-west-1.amazonaws.com/vehicle_files/562949953427410/2026/6/4/VF640J564RB023621/1780541165884-c5cf6266-08ac-4ccd-baf9-5621f78e0dd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0385b735c0ae2b223447402d3d9455b9a63875f63caa91600959183ec61cb4c2</t>
  </si>
  <si>
    <t>https://samsara-eu-tachograph-files.s3.eu-west-1.amazonaws.com/vehicle_files/562949953427410/2026/6/3/VF620J860RB013543/1780456181412-ce780746-cd4d-42cd-902d-6007e63878b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a68fd5ebbb1e830e62a41e90d7c049d0280875ff135eb24b7a7c6c376482acb</t>
  </si>
  <si>
    <t>https://samsara-eu-tachograph-files.s3.eu-west-1.amazonaws.com/vehicle_files/562949953427410/2026/6/4/VF620J865RB012968/1780540661159-3341e599-ddfd-4561-a5e0-8b497a6bc6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696bdc8d6f69993be47753d4df7c86ad89b613c26b9d1bcb854aabbae2500de</t>
  </si>
  <si>
    <t>https://samsara-eu-tachograph-files.s3.eu-west-1.amazonaws.com/vehicle_files/562949953427410/2026/6/2/VF620J860SB015167/1780364076270-e93c93f3-82b8-41d8-87dc-c25595059a9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d22f1080ccac25cd6c305093079bb9273df3d90b1434c4c57838a82b97741f</t>
  </si>
  <si>
    <t>https://samsara-eu-tachograph-files.s3.eu-west-1.amazonaws.com/vehicle_files/562949953427410/2026/6/2/VF640J567RB025265/1780368650426-53d5df7f-f1a8-4173-a3fe-925d13b0aa8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2153369ae43e7a4b02cdb352a65b870c29a97390a301d5cf3bd8e916a3f2e69b</t>
  </si>
  <si>
    <t>https://samsara-eu-tachograph-files.s3.eu-west-1.amazonaws.com/vehicle_files/562949953427410/2026/6/3/VF620J863RB013701/1780451226176-a86ac407-91da-443b-902e-6ba465e49aa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adacaf7b6b53b8e00c8d9c846d2c84649b58c3940808869df7052ec63a2c466</t>
  </si>
  <si>
    <t>https://samsara-eu-tachograph-files.s3.eu-west-1.amazonaws.com/vehicle_files/562949953427410/2026/6/3/VF620J866RB013692/1780447827482-7a623814-8612-42b4-bbd2-a217ba837590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c95fae4285b8319a13a63f029501a2a63d218dc4d49eddbb7110cd406ac3ca8</t>
  </si>
  <si>
    <t>https://samsara-eu-tachograph-files.s3.eu-west-1.amazonaws.com/vehicle_files/562949953427410/2026/6/3/VF640JEZ9RB000765/1780445871259-4fc821b6-b5b4-4c8f-adc2-dce9e2ef3b1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043dcae195c14d4ba805c0a67edbd3887c1be44e589572baaf14e21458e32d14</t>
  </si>
  <si>
    <t>https://samsara-eu-tachograph-files.s3.eu-west-1.amazonaws.com/vehicle_files/562949953427410/2026/6/2/VF620J869SB014664/1780364256023-d639c961-7d26-46b0-9d30-44a1fe243e7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ec0dc4e7e014e66b1c05f5de7ea18680d4743a89e3173aae33851341f4b629</t>
  </si>
  <si>
    <t>https://samsara-eu-tachograph-files.s3.eu-west-1.amazonaws.com/vehicle_files/562949953427410/2026/6/4/VF620J864RB013657/1780535065250-c8190539-490d-441e-a50a-89eca6fdd6d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c802cafd37f81d489388fdf2751cd47ce15aba171cd21f17bf06c0f09b0d9c</t>
  </si>
  <si>
    <t>https://samsara-eu-tachograph-files.s3.eu-west-1.amazonaws.com/vehicle_files/562949953427410/2026/6/1/VF620J869RB013640/1780277292425-efaeedb5-4b63-439d-a62e-5b606e0a8d52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620dddafa1a11ad0f869ba2af3929beaeede97e678ef211b8dd24397765d5d</t>
  </si>
  <si>
    <t>https://samsara-eu-tachograph-files.s3.eu-west-1.amazonaws.com/vehicle_files/562949953427410/2026/6/4/VF640J560RB024975/1780540870772-68a5fdc2-47cf-408d-baf1-5eae75d63ba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029300e5cae5979dccd6104a438eef7c22e9cfb58660679a227bc5f134fe91cc</t>
  </si>
  <si>
    <t>https://samsara-eu-tachograph-files.s3.eu-west-1.amazonaws.com/vehicle_files/562949953427410/2026/6/2/VF620J861SB014934/1780375063775-3d792262-8632-4edc-a59b-8b0bfe99e732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f1718037abd748fdde7ba9767e71a751e8402b562e23b0e345f363fc0f1033d</t>
  </si>
  <si>
    <t>https://samsara-eu-tachograph-files.s3.eu-west-1.amazonaws.com/vehicle_files/562949953427410/2026/6/2/VF620J86XRB013761/1780365862932-66c8be14-67be-4872-aae7-2611dcd944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450040ec225f8d13dd3bc44b821337c021f38eb7f9bbb92b169c5c9ea715f67b</t>
  </si>
  <si>
    <t>https://samsara-eu-tachograph-files.s3.eu-west-1.amazonaws.com/vehicle_files/562949953427410/2026/6/1/VF620J968SB000849/1780280880391-b0ea4229-5bf5-48c2-ade4-a83343dd24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4871b57ccd402ec1d242da39ae0b815f0c547f39d112e0799e67a97da31cf28</t>
  </si>
  <si>
    <t>https://samsara-eu-tachograph-files.s3.eu-west-1.amazonaws.com/vehicle_files/562949953427410/2026/6/3/VF620J868SB014624/1780454811403-281ca2ae-8e23-4512-b036-41866ac99fc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2ac78c8595faedd2fc1a5c80920c156ec0ab7f4c2591e792b37a6cf8217eb63</t>
  </si>
  <si>
    <t>https://samsara-eu-tachograph-files.s3.eu-west-1.amazonaws.com/vehicle_files/562949953427410/2026/6/2/VF620J867SB015084/1780366617347-f5907c7f-04ef-41e1-b61e-0afa80003d11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f7bb29cab877b45140700665da45e87ed8cd4d07ffeca3770905ddc890c197a</t>
  </si>
  <si>
    <t>https://samsara-eu-tachograph-files.s3.eu-west-1.amazonaws.com/vehicle_files/562949953427410/2026/6/1/VF620J862RB013639/1780281042121-72e6bb91-8a1e-4962-ba71-d782f9b58e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64139af088ec4ae6444010f7723305a56c3fe81cea06073a8a6300dad6cd8f</t>
  </si>
  <si>
    <t>https://samsara-eu-tachograph-files.s3.eu-west-1.amazonaws.com/vehicle_files/562949953427410/2026/6/1/VF620J864RB013691/1780302532608-15cdc06d-0b40-40ca-aac2-67a95f708223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24dc4cf1e0dbc288b4831c43c3f666937a6da7dbe687d547bad3699c5e2386da</t>
  </si>
  <si>
    <t>https://samsara-eu-tachograph-files.s3.eu-west-1.amazonaws.com/vehicle_files/562949953427410/2026/6/3/VF620J863RB013763/1780461062150-e8056093-ba9a-4c45-84dd-7df08dc97031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338b4da5d9fd86081777d306726f7a4f3407f271284deb516d3786e76fca42ee</t>
  </si>
  <si>
    <t>https://samsara-eu-tachograph-files.s3.eu-west-1.amazonaws.com/vehicle_files/562949953427410/2026/6/5/VF620J869SB014941/1780623152161-d1bce38d-129e-43e4-b93a-ccd2c8dcc656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d12e7fca97502c6c5708a0903a99d3c1256494436c7198584730554ff5b6471</t>
  </si>
  <si>
    <t>https://samsara-eu-tachograph-files.s3.eu-west-1.amazonaws.com/vehicle_files/562949953427410/2026/6/4/VF620J866SB014847/1780544943620-4786764a-8583-4c0f-a5a3-035933a26cd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b9fa8216de0ff6439225dd7645eb146cef01f826d76e0711bfcba90f09cd770</t>
  </si>
  <si>
    <t>https://samsara-eu-tachograph-files.s3.eu-west-1.amazonaws.com/vehicle_files/562949953427410/2026/6/1/VF620J864SB014846/1780276307191-73c37d83-2e89-4fe8-bf95-109cec428ac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ee4f549c7bb7fcfabebc1af7dc69d853a603a1259e75b31eaef3c02e3f3a09d</t>
  </si>
  <si>
    <t>https://samsara-eu-tachograph-files.s3.eu-west-1.amazonaws.com/vehicle_files/562949953427410/2026/6/1/VF620J164RB001812/1780296016327-07bcec82-4eba-4340-8a93-46b6c536c44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bff2fd18ff20f3c54845814df74f867c2968a26a1d18f237e67e0e4d3c620b1</t>
  </si>
  <si>
    <t>https://samsara-eu-tachograph-files.s3.eu-west-1.amazonaws.com/vehicle_files/562949953427410/2026/6/5/VF620J864SB014927/1780625154728-5883b12a-5f64-4092-83af-ea532733610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d54768908e3a54e2617a63fdd36a04a7d3cdd12d63b5f115afbb03bb58024d6</t>
  </si>
  <si>
    <t>https://samsara-eu-tachograph-files.s3.eu-west-1.amazonaws.com/vehicle_files/562949953427410/2026/6/1/VF620J162SB002009/1780280413962-06b5c567-8a9c-4976-8824-36b0d63cf286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bc8d6f48098328e416d2ad11988adb12317354518b7a539faa89653f66e6c60</t>
  </si>
  <si>
    <t>https://samsara-eu-tachograph-files.s3.eu-west-1.amazonaws.com/vehicle_files/562949953427410/2026/6/4/VF620J866SB014962/1780541483448-8af45119-e489-4dc0-b159-647efe3f6e8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0b8e4a05483b7f957dc9c67d177e6482c914c0050db4ed13d271eb2bf46cb31</t>
  </si>
  <si>
    <t>https://samsara-eu-tachograph-files.s3.eu-west-1.amazonaws.com/vehicle_files/562949953427410/2026/6/1/VF620J869SB015104/1780281671405-79557377-8143-48d6-a194-269d7a2648f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d8e2faabd2c197d4863118051e1bd76c5a0b529e02075b68c63630f3708b0b</t>
  </si>
  <si>
    <t>https://samsara-eu-tachograph-files.s3.eu-west-1.amazonaws.com/vehicle_files/562949953427410/2026/6/1/VF620J867SB015070/1780282275130-a0648674-36e6-4955-b1af-4b6650068d6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867a7bc28d2b91b7f9c7e1198dc340c5f7b1a774864faa821350417f07384321</t>
  </si>
  <si>
    <t>https://samsara-eu-tachograph-files.s3.eu-west-1.amazonaws.com/vehicle_files/562949953427410/2026/6/3/VF620J860SB015380/1780452989791-7b281c3f-0fe9-46b4-b272-af7081cfe66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6dfa0754535515efb3e2e98d45ff5bed1cab55360aac1e38a03f9d5f116611a</t>
  </si>
  <si>
    <t>https://samsara-eu-tachograph-files.s3.eu-west-1.amazonaws.com/vehicle_files/562949953427410/2026/6/2/VF620J864SB015575/1780365742588-b408e91a-1325-4ffb-a78b-22238a4cab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224e36ecb8277cd49289cc71b025b578289fdd00de504f96fc46caacedf309a</t>
  </si>
  <si>
    <t>https://samsara-eu-tachograph-files.s3.eu-west-1.amazonaws.com/vehicle_files/562949953427410/2026/6/2/VF620J966SB000851/1780366538465-00a388cd-f6c8-47b5-9046-70ea014a4176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23396c8bd317e73017c4004874fe1db4befceb7499ee94998296662bcd64346</t>
  </si>
  <si>
    <t>https://samsara-eu-tachograph-files.s3.eu-west-1.amazonaws.com/vehicle_files/562949953427410/2026/6/1/VF620J860SB015394/1780281109036-0b7ae066-e79d-4989-8b43-25efd315bb0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abf289167e32e6b3333cafd1c27ce32ba92383671d06d6731323df39aa1fe56</t>
  </si>
  <si>
    <t>https://samsara-eu-tachograph-files.s3.eu-west-1.amazonaws.com/vehicle_files/562949953427410/2026/6/1/VF620J86XSB015449/1780278080623-f0e762c0-2e74-49eb-875b-70e8fa651ff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68f98bcde43d98eae6e95288c5b4a0cae032df53bbf333809a36bc2c6d53ac9</t>
  </si>
  <si>
    <t>https://samsara-eu-tachograph-files.s3.eu-west-1.amazonaws.com/vehicle_files/562949953427410/2026/6/1/VF640J561SB026787/1780281061136-b5f612d5-6e72-4296-b28b-024bf849fe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75ba38926ad89e47a4139d44f779b403c1005854f93136d9552cfd1749a3c497</t>
  </si>
  <si>
    <t>https://samsara-eu-tachograph-files.s3.eu-west-1.amazonaws.com/vehicle_files/562949953427410/2026/6/1/VF620J865SB014676/1780350293500-8009e46a-a49f-4261-88e4-9b87c58e7d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43f717a1f666afcbd4f7b84287c8157171875ab828aa54ef385e1629c328d74</t>
  </si>
  <si>
    <t>https://samsara-eu-tachograph-files.s3.eu-west-1.amazonaws.com/vehicle_files/562949953427410/2026/6/3/VF620J865SB014449/1780453036666-18f75ed2-c4dd-49f2-9ed5-5eb961a00397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d3c45f055b440f4d3da0733c44a27238a570a18c7b5a468720c4c83ddfaea10</t>
  </si>
  <si>
    <t>https://samsara-eu-tachograph-files.s3.eu-west-1.amazonaws.com/vehicle_files/562949953427410/2026/6/2/VF620J860RB014241/1780365714237-cdee38cf-e52f-44ed-80d9-80cf8966b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b0b40fdd74db7bda1035eecf668de7b4cae4cdbac6ec5e5d7f8a102216656a0</t>
  </si>
  <si>
    <t>https://samsara-eu-tachograph-files.s3.eu-west-1.amazonaws.com/vehicle_files/562949953427410/2026/6/1/VF620J86XSB015158/1780285490362-88d39faf-ce84-43e8-933e-21b1b07d6682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e7b07958e88b8181fa62fc570775a44c845e4f4a109079f63ab3ff2bba2d5c</t>
  </si>
  <si>
    <t>https://samsara-eu-tachograph-files.s3.eu-west-1.amazonaws.com/vehicle_files/562949953427410/2026/6/5/VF620J865SB015441/1780619391206-9eb7fb0d-b016-4bf6-a696-834e8d7a0840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89a3d1e25c61225cbba5e6bedf03fea18959af33925ee3b9af4979fec4575836</t>
  </si>
  <si>
    <t>https://samsara-eu-tachograph-files.s3.eu-west-1.amazonaws.com/vehicle_files/562949953427410/2026/6/2/VF620J860SB015430/1780366096231-ee3966d3-0525-4e4f-a485-eec58d1fed25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1afc0aeb36501db030259d9d63a343563ebdb0cae7854ec85e0d1b8b6cc1423</t>
  </si>
  <si>
    <t>https://samsara-eu-tachograph-files.s3.eu-west-1.amazonaws.com/vehicle_files/562949953427410/2026/6/3/VF620J864SB015429/1780451894047-30b22c74-87d1-4fae-b0f4-e611ec737f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90103eba00cf1c8a6e1a96c06c1654289b21ae7748f18194409cfbe9cc68b404</t>
  </si>
  <si>
    <t>https://samsara-eu-tachograph-files.s3.eu-west-1.amazonaws.com/vehicle_files/562949953427410/2026/6/1/VF620J862RB014242/1780280260813-9e1b74ac-44d2-4610-8119-aa3a9d2a6362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d040b43839f530f437a6c3d0bdc45dc7dbde79a9effdb0459e1674ecdd536ba</t>
  </si>
  <si>
    <t>https://samsara-eu-tachograph-files.s3.eu-west-1.amazonaws.com/vehicle_files/562949953427410/2026/6/6/ZCFC672C60D769292/1780710288466-680467df-11f1-42bb-88ec-bfac16e21ba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5395fd74857cf66a7494471c825bc1a826d3610967d0f4b0af17495376d0be</t>
  </si>
  <si>
    <t>https://samsara-eu-tachograph-files.s3.eu-west-1.amazonaws.com/vehicle_files/562949953427410/2026/6/2/WMA16DZZXRP269061/1780393326608-ab0e02a2-1270-494b-903c-97cc1ecb2756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702f0e2163c3a59253b47e16906472346b089c70e190815600cee0b68d62dbf5</t>
  </si>
  <si>
    <t>https://samsara-eu-tachograph-files.s3.eu-west-1.amazonaws.com/vehicle_files/562949953427410/2026/6/2/WMA16DZZ5RP269906/1780430312797-902fbdc2-d587-46df-9302-c8b04a9dbf14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91eb7fc5af6b4c0c7bf171c04437eb5509ed56e776c16f396ccd283702c5729c</t>
  </si>
  <si>
    <t>https://samsara-eu-tachograph-files.s3.eu-west-1.amazonaws.com/vehicle_files/562949953427410/2026/6/5/ZCFC672C20D769290/1780629808043-f312ed6a-6093-4ffe-86de-00bee09ce012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4619c0d7f5649240f99cf8e48f02294380a4db5b2e30709fb222735a88735d57</t>
  </si>
  <si>
    <t>https://samsara-eu-tachograph-files.s3.eu-west-1.amazonaws.com/vehicle_files/562949953427410/2026/6/1/ZCFC672C40D769291/1780276693039-18627721-08dc-4b9b-9a51-1bb4272b4f75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4348668c964397371752bd009f1b52bccea263fd5a8d8876defc7b2b01d4c86c</t>
  </si>
  <si>
    <t>https://samsara-eu-tachograph-files.s3.eu-west-1.amazonaws.com/vehicle_files/562949953427410/2026/6/3/VF620J863SB014899/1780451528445-240b9bca-370e-495c-a557-a64103ec7ad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70998199e77b72259f3342481d37c9813f14c3f4236e48c051db74e5051f1ff4</t>
  </si>
  <si>
    <t>https://samsara-eu-tachograph-files.s3.eu-west-1.amazonaws.com/vehicle_files/562949953427410/2026/6/2/VF640J561SB026837/1780366773725-4fb4d25d-0310-49b0-bd3f-bac3a7bb53c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e43bd40e423bb51e7010340d164739039c438f15c6780a9f0d384bef769ae6c</t>
  </si>
  <si>
    <t>https://samsara-eu-tachograph-files.s3.eu-west-1.amazonaws.com/vehicle_files/562949953427410/2026/6/2/VF640J560SB026795/1780366804860-ddc772d1-04aa-42f7-813c-f0c7ca61ba42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c0472a2bacedb2497fa50171a37af6171efd287f9be7a563b6a9b8a9dd030f1</t>
  </si>
  <si>
    <t>https://samsara-eu-tachograph-files.s3.eu-west-1.amazonaws.com/vehicle_files/562949953427410/2026/6/1/VF620J869SB015457/1780280691504-91b6823a-0223-4cca-bb93-26553d2b14b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1800d1ccab7c2ab02446bacf3147440e0b52bbd8f520d2df6c1599ea45cc45ca</t>
  </si>
  <si>
    <t>https://samsara-eu-tachograph-files.s3.eu-west-1.amazonaws.com/vehicle_files/562949953427410/2026/6/2/VF640J565SB027604/1780385097606-11d830fe-99ea-4433-aa4f-49f863dc2ae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bb107a4cfa13a8207ee0010adde9dc6f218fbe1e1baf2e52157c50166add704</t>
  </si>
  <si>
    <t>https://samsara-eu-tachograph-files.s3.eu-west-1.amazonaws.com/vehicle_files/562949953427410/2026/6/5/ZCFCE72C005699768/1780633831598-ca1e7cb3-e998-43ff-bcb0-f5ed45a1746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5c27ba4b02914850fe6771ab09440e6d0a5950a07db93ab5e3c21bce8375865</t>
  </si>
  <si>
    <t>https://samsara-eu-tachograph-files.s3.eu-west-1.amazonaws.com/vehicle_files/562949953427410/2026/6/3/ZCFCS72A705600001/1780475073067-11f0712f-1349-4e13-93c0-de0a38330d30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54c79886f5023b544d2a16c0646784fcdac412d2ea384a298fd748dba98991c9</t>
  </si>
  <si>
    <t>https://samsara-eu-tachograph-files.s3.eu-west-1.amazonaws.com/vehicle_files/562949953427410/2026/6/4/ZCFCS72A305600383/1780534664528-e09c096f-32ec-4f1a-af3c-48ad000b0f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fc83c108fd3fc9860a3f6eb36bafa104eeab7e78c717a35a2b27071822bb6f</t>
  </si>
  <si>
    <t>https://samsara-eu-tachograph-files.s3.eu-west-1.amazonaws.com/vehicle_files/562949953427410/2026/6/1/ZCFCG72A405702194/1780304388320-42cccde2-1d6e-45f5-9a55-344d7cee82c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623a75e8830ff013a88af2456912ce97cb5b9880d3590dee6e40f3cec400c0ad</t>
  </si>
  <si>
    <t>https://samsara-eu-tachograph-files.s3.eu-west-1.amazonaws.com/vehicle_files/562949953427410/2026/6/4/ZCFCE72C305700069/1780533879230-4d726771-ca05-486d-a1c0-07971da33bf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41a58add913a89c18ebf44366e8dc0925808b0dacbcbe4d3583fb663e57dd510</t>
  </si>
  <si>
    <t>https://samsara-eu-tachograph-files.s3.eu-west-1.amazonaws.com/vehicle_files/562949953427410/2026/6/2/ZCFCG72A005700071/1780405514177-c492f822-0cdd-46dd-97ea-710e50d94e39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18ae262f1d9d0deb724fd5f29f4dac6ee0a2ad0ae6ad6bd6c17c59581e28f4</t>
  </si>
  <si>
    <t>https://samsara-eu-tachograph-files.s3.eu-west-1.amazonaws.com/vehicle_files/562949953427410/2026/6/3/VF620J860SB015427/1780457987383-eb28dfce-2818-42ff-ad08-1674ebd98549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40416f4315b4d4350f12ad029100f472558f66daa441254587da08d38ad0b3ac</t>
  </si>
  <si>
    <t>https://samsara-eu-tachograph-files.s3.eu-west-1.amazonaws.com/vehicle_files/562949953427410/2026/6/1/VF620J86XSB015421/1780281921805-70050691-5f30-4259-a775-3c6f670a6219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44feecb7e7bea6fe736481f93e23d80a806770978ca48b2a3736f2cf2db93a3</t>
  </si>
  <si>
    <t>https://samsara-eu-tachograph-files.s3.eu-west-1.amazonaws.com/vehicle_files/562949953427410/2026/6/2/VF620J862SB015395/1780359242974-5148a907-80ef-4fb4-bedd-605007e2fd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11c6ace8ccfa35622c112f771c51237083e2469de9d1872ddc0584037ca6e738</t>
  </si>
  <si>
    <t>https://samsara-eu-tachograph-files.s3.eu-west-1.amazonaws.com/vehicle_files/562949953427410/2026/6/3/ZCFCE72C905699770/1780452737578-648cc530-f147-4da9-926b-b1a3231aa805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2137c09ee8e6f4a2db90bb5649f4d879e5a93e3ad574ee9198f26b25fd75399b</t>
  </si>
  <si>
    <t>https://samsara-eu-tachograph-files.s3.eu-west-1.amazonaws.com/vehicle_files/562949953427410/2026/6/2/VF620J867SB015456/1780367483204-7e7e8779-3185-4c5c-a5e8-007903a691c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4b166bc9b0eb67a91f1c45ac1f42be4961ad676594d43530f04e73dd11805fd</t>
  </si>
  <si>
    <t>https://samsara-eu-tachograph-files.s3.eu-west-1.amazonaws.com/vehicle_files/562949953427410/2026/6/2/VF611A369TD062557/1780415253487-91ac2c68-58e2-498e-889d-3cf6509d99f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787a9f43f880319babe3eaf420d3a6d15b2a88d67299f38b2594f351b775b51f</t>
  </si>
  <si>
    <t>https://samsara-eu-tachograph-files.s3.eu-west-1.amazonaws.com/vehicle_files/562949953427410/2026/6/2/VF640J566SB027613/1780369204788-53bff113-01e4-4dfa-a596-912a9ab59d03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2e8dc44cb257fb782c40ad55467b79ec71ec80b87d923074749a01858cc9cf</t>
  </si>
  <si>
    <t>https://samsara-eu-tachograph-files.s3.eu-west-1.amazonaws.com/vehicle_files/562949953427410/2026/6/1/VF620J866SB015383/1780282441713-70f19862-c28e-4e59-a998-15d06edbd78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85b96c2f53adbadfc3f5ca0560fec319d6c1ea90b17a0a1f05dd58e6592780ff</t>
  </si>
  <si>
    <t>https://samsara-eu-tachograph-files.s3.eu-west-1.amazonaws.com/vehicle_files/562949953427410/2026/6/3/VF640J567SB027345/1780451906278-f044e046-8f06-472d-a2be-6a891dae8f91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e52ab493eb6f3ad1d7e6f0e2a19ef4ca561f44d5f193aada584464f5dff398c</t>
  </si>
  <si>
    <t>https://samsara-eu-tachograph-files.s3.eu-west-1.amazonaws.com/vehicle_files/562949953427410/2026/6/2/VF620J861RB013969/1780365372211-bc8ef533-2001-4216-86ba-9e851cc0cff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52f7c866d860458033f18b6702f4266aff6c58c5b0f7a2682d5246eb2e02d762</t>
  </si>
  <si>
    <t>https://samsara-eu-tachograph-files.s3.eu-west-1.amazonaws.com/vehicle_files/562949953427410/2026/6/2/VF640J566SB027594/1780367693089-8a6e36db-462c-4d80-9a98-a38797e5351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0848a34aa0b55894b707a9f1849018dd33f340aa7497e620607124db90225a77</t>
  </si>
  <si>
    <t>https://samsara-eu-tachograph-files.s3.eu-west-1.amazonaws.com/vehicle_files/562949953427410/2026/6/1/VF620J861SB015422/1780280351491-01bbbfb5-7d5c-4767-bd78-bd9a20a22099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a0f838913c585129c21da8642aed9e5597dbb5931451d873b9d1bf8d1f5a1c8</t>
  </si>
  <si>
    <t>https://samsara-eu-tachograph-files.s3.eu-west-1.amazonaws.com/vehicle_files/562949953427410/2026/6/3/VF620J868SB015062/1780457937341-2f83448f-c514-47c6-aefe-756635f51c27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365c37c3f751e7ac7b172bbe30abf7bac3c5718047502066803e795532d504d8</t>
  </si>
  <si>
    <t>https://samsara-eu-tachograph-files.s3.eu-west-1.amazonaws.com/vehicle_files/562949953427410/2026/6/1/VF640J565SB027179/1780277860407-0088950b-ff68-4143-bf72-956cec75f64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222f38e420052f687cd7371639c0cb2089c09849320efa44ce22ffe117fb5fd</t>
  </si>
  <si>
    <t>https://samsara-eu-tachograph-files.s3.eu-west-1.amazonaws.com/vehicle_files/562949953427410/2026/6/1/VF620J869SB015412/1780277501218-3f97ba45-8fb7-4647-95d7-2cfed7b7f2c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e6a2277a4a6719ea38b3e1b22df6851c366ffcb3f6b010e92dde2bd450141da</t>
  </si>
  <si>
    <t>https://samsara-eu-tachograph-files.s3.eu-west-1.amazonaws.com/vehicle_files/562949953427410/2026/6/2/VF611A367TD062556/1780421112723-8be49e32-ef11-422e-9b6c-baa136f0490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783be754b37f783a985c1ee5c2ed7901d11c6512df9b9cc0304df617022237ee</t>
  </si>
  <si>
    <t>https://samsara-eu-tachograph-files.s3.eu-west-1.amazonaws.com/vehicle_files/562949953427410/2026/6/2/VF620J869TB016027/1780369618814-697a72a0-ddf4-4dbd-9afd-802e4255cd9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4ebf04cbc690cf6f2e7a7337dd43e679e7e24cee55e9c3fe0d925f986b18da</t>
  </si>
  <si>
    <t>https://samsara-eu-tachograph-files.s3.eu-west-1.amazonaws.com/vehicle_files/562949953427410/2026/6/3/VF620J868TB016021/1780474023901-6426dfd7-50a3-4aef-9a7a-73f4497b6471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95eb2cb3596ed2a106941c2c7bb2f37080d93c1de703a36c8704e979182342</t>
  </si>
  <si>
    <t>https://samsara-eu-tachograph-files.s3.eu-west-1.amazonaws.com/vehicle_files/562949953427410/2026/6/1/VF620J866TB016020/1780277952454-ae4ad1bf-559d-4ebc-a80a-5bc711a577a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24b1551331f486d43a06fe856ee5693b85f9e2f2e425ce37ff04aee96f2bf3</t>
  </si>
  <si>
    <t>https://samsara-eu-tachograph-files.s3.eu-west-1.amazonaws.com/vehicle_files/562949953427410/2026/6/1/VF611A369TD059108/1780311248279-2adf3699-0fec-4064-809c-68ae720f483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dee3f54f13af94666d7f1beb384d4c0f3c5a1b678d541961e1b9059f2a20ac</t>
  </si>
  <si>
    <t>https://samsara-eu-tachograph-files.s3.eu-west-1.amazonaws.com/vehicle_files/562949953427410/2026/6/2/VF620J868SB015448/1780359483457-45ecff80-6f92-4ce1-b064-3d9eaacbece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a946035f101d86009b0d70f2a49efa73eb9cbba0eb9d07c1375c1cf53b7eb77</t>
  </si>
  <si>
    <t>https://samsara-eu-tachograph-files.s3.eu-west-1.amazonaws.com/vehicle_files/562949953427410/2026/6/2/VF611A360TD059062/1780408214166-af8f6a4b-5f8a-4599-b466-20cf31f7b7c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63f8d01f16012a2b3f9c6789b289e418502957556aeff32faf2008405aa624bf</t>
  </si>
  <si>
    <t>https://samsara-eu-tachograph-files.s3.eu-west-1.amazonaws.com/vehicle_files/562949953427410/2026/6/1/YV2V0Y1A9FZ103469/1780297209851-ce63a422-396f-4c14-8f25-8297554dae33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bb8c599c2cff9e0d3c4ba018299e213df550883cc9a7e780428b45e2b4f269c</t>
  </si>
  <si>
    <t>https://samsara-eu-tachograph-files.s3.eu-west-1.amazonaws.com/vehicle_files/562949953427410/2026/6/2/VF620J865TB016042/1780366167031-e2efc917-3f35-4447-aa1b-80b851e738d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21118d381631fd85f46e726956c41b5f3b6013690d648587f2267be98f4d4620</t>
  </si>
  <si>
    <t>https://samsara-eu-tachograph-files.s3.eu-west-1.amazonaws.com/vehicle_files/562949953427410/2026/6/2/VF620J862TB015978/1780362306347-0d4c7fda-9669-450b-a64d-c78e3478708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87d64d8ead5899d7ade5c96cfbeabbc5e7da39d0584806867acb2c3bbe357e0f</t>
  </si>
  <si>
    <t>https://samsara-eu-tachograph-files.s3.eu-west-1.amazonaws.com/vehicle_files/562949953427410/2026/6/1/VF620J867TB016043/1780283126079-a942280d-06cf-43e4-a02f-49a2f85c6d77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db067591bd82201c0b938881311d8f746dc470bc62f69bbbc5f238c6fa40c3e</t>
  </si>
  <si>
    <t>https://samsara-eu-tachograph-files.s3.eu-west-1.amazonaws.com/vehicle_files/562949953427410/2026/6/3/VF620J862TB016158/1780449536719-b09d691f-01ac-4926-903e-6e799d083ba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e0ab8ee26a659205e740a811c50ecd6a9b51ef698e414ff8348d4a9a5ab075</t>
  </si>
  <si>
    <t>https://samsara-eu-tachograph-files.s3.eu-west-1.amazonaws.com/vehicle_files/562949953427410/2026/6/1/VF620J863TB016038/1780283047904-ded4984a-dc41-4efd-a4f2-838d49298750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9f1729e8294a6d371ef893000bfbe29fb3b90e796f3fcb530cae0c3f188d624</t>
  </si>
  <si>
    <t>https://samsara-eu-tachograph-files.s3.eu-west-1.amazonaws.com/vehicle_files/562949953427410/2026/6/2/ZCFCE72C30D778583/1780363654072-76885e10-25d8-4383-9d34-51736f67c6e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b7cb5aa429e9da00aad09ad0586bcd5781f9ac1aac6773ea3c0bca97ad6185</t>
  </si>
  <si>
    <t>https://samsara-eu-tachograph-files.s3.eu-west-1.amazonaws.com/vehicle_files/562949953427410/2026/6/4/VF620J860TB016059/1780537457330-f83cc4a2-fbeb-4439-931e-cdbce23e6b10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38268698614365976af1e883bf0580fe049fa78d01d1f3454ba9b0dd4c6b732</t>
  </si>
  <si>
    <t>https://samsara-eu-tachograph-files.s3.eu-west-1.amazonaws.com/vehicle_files/562949953427410/2026/6/1/VF620J865TB016039/1780285044454-06799bf6-948a-49d9-9b76-aaabae87a6b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d70c2f6a3f4cf396d6a6e7c63c1e2fa72b4faec5fdae19520ec2bae0d03d45</t>
  </si>
  <si>
    <t>https://samsara-eu-tachograph-files.s3.eu-west-1.amazonaws.com/vehicle_files/562949953427410/2026/6/2/VF620J862TB016046/1780362833539-1bf4a570-9f81-41a5-a571-9957e8c6839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bf9f40ca1009980f709355d2effdfe4f1f7ce9413a90bc75edb289f4a38ad87</t>
  </si>
  <si>
    <t>https://samsara-eu-tachograph-files.s3.eu-west-1.amazonaws.com/vehicle_files/562949953427410/2026/6/3/VF620J869TB016058/1780452161113-643d59c8-b995-4b40-8c23-ca1bef98bbc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9768e17ecda079be4b1d1823c179060b3784ee7be31e47be891951cbc9956bf4</t>
  </si>
  <si>
    <t>https://samsara-eu-tachograph-files.s3.eu-west-1.amazonaws.com/vehicle_files/562949953427410/2026/6/1/VF620J865TB016056/1780280302789-a4880f81-d63d-43ce-9653-6e8429bced8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8cc6f97c0d6e9cf2db9546720f9307ed496a1104ae443f388eb54884aeb3d8b</t>
  </si>
  <si>
    <t>https://samsara-eu-tachograph-files.s3.eu-west-1.amazonaws.com/vehicle_files/562949953427410/2026/6/2/VF620J863TB016041/1780364858728-ba30b65d-e3aa-4e31-bff4-1d7ec4de86c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2710b6d6792f053cc662e75c727b110ffbf1f7ab40886c6793339146a787db00</t>
  </si>
  <si>
    <t>https://samsara-eu-tachograph-files.s3.eu-west-1.amazonaws.com/vehicle_files/562949953427410/2026/6/3/VF620J864TB016131/1780452189492-f3de1b5c-ed7c-4c99-93af-0aa81f58c989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76a159d99e70b0fbbe4f96e12f2cb0cfae7e1b37642dc79115c4f618b1f00daf</t>
  </si>
  <si>
    <t>https://samsara-eu-tachograph-files.s3.eu-west-1.amazonaws.com/vehicle_files/562949953427410/2026/6/6/VF620J864TB016078/1780714977768-6e777d52-c73e-44ae-a251-ebcc7ce52b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695f5c47df4e463848f5e2c7bfcdf2e1b5296fa42236bc0814c8f9dcfcb1761</t>
  </si>
  <si>
    <t>https://samsara-eu-tachograph-files.s3.eu-west-1.amazonaws.com/vehicle_files/562949953427410/2026/6/2/VF620J861TB016121/1780373695271-4ddb0cb4-ec1c-412a-8181-ef7c4f18cdb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259c19666d590ce3450e93bdb9925718e8f020575a8fa5853c771ad1106fda9d</t>
  </si>
  <si>
    <t>https://samsara-eu-tachograph-files.s3.eu-west-1.amazonaws.com/vehicle_files/562949953427410/2026/6/2/VF620J86XTB016067/1780364803038-02645dd4-fa6b-4c0c-a3d0-06a5a203b79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121ed8ef67e1cbd29ad9fe8f5ade17f4dadb8b7ba0e4ad6d7ed9f51267fc9281</t>
  </si>
  <si>
    <t>https://samsara-eu-tachograph-files.s3.eu-west-1.amazonaws.com/vehicle_files/562949953427410/2026/6/2/VF620J867TB016057/1780363425077-23c32114-b3cd-4a2c-ac88-5ff1a25bf87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e8dcc970b0aa0d45a0bb52ed8d082f5a1c902369dbf8fb3cf9ac34e29746a3</t>
  </si>
  <si>
    <t>https://samsara-eu-tachograph-files.s3.eu-west-1.amazonaws.com/vehicle_files/562949953427410/2026/6/2/VF620J863TB016055/1780369898768-76fa8f18-f8b1-4b7e-8f31-ef33dec8a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99133eae2818b33a1d810b90b297aae54e6b768183b59519dbc80d6f07fe550</t>
  </si>
  <si>
    <t>https://samsara-eu-tachograph-files.s3.eu-west-1.amazonaws.com/vehicle_files/562949953427410/2026/6/3/VF620J867TB016091/1780450486566-a66e00c4-50e4-4c6e-92dd-ce6904c36887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0276824b106b0eaf5f9946df44206aa3be16e0ba29b89ae12d5da144c150ded5</t>
  </si>
  <si>
    <t>https://samsara-eu-tachograph-files.s3.eu-west-1.amazonaws.com/vehicle_files/562949953427410/2026/6/1/VF620J863TB016119/1780278976897-b9eb834d-a70e-4432-ad38-6a3c7fd74f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b1523a1764e3e1a0dd03e8fba62ad578e915fa07a3c56fb24684505dc67eb</t>
  </si>
  <si>
    <t>https://samsara-eu-tachograph-files.s3.eu-west-1.amazonaws.com/vehicle_files/562949953427410/2026/6/3/VF620J867TB016219/1780458287069-5fa3c57a-50e4-42de-a9ef-8c2dc61a10c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dc4e1b154a608cff697a2396ee5c3c071e05c792b1f9e232b8e7e389e977095</t>
  </si>
  <si>
    <t>https://samsara-eu-tachograph-files.s3.eu-west-1.amazonaws.com/vehicle_files/562949953427410/2026/6/2/VF620J865TB015957/1780404838440-7c5cc00e-1c88-4e2a-9d8e-f2c4b8b2db9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445226510a4cfd059145e6c9ec8d104bd4d849a7afcead16286227f76b023d2</t>
  </si>
  <si>
    <t>https://samsara-eu-tachograph-files.s3.eu-west-1.amazonaws.com/vehicle_files/562949953427410/2026/6/2/VF620J86XTB016070/1780373838650-633c075f-5100-4063-ac9a-0f96cd778a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f9cd8209221c64b93f9bd9a162e051b8917d3af6fa4875596c4596b20a2ab99</t>
  </si>
  <si>
    <t>https://samsara-eu-tachograph-files.s3.eu-west-1.amazonaws.com/vehicle_files/562949953427410/2026/6/3/VF620J867TB016088/1780450402628-e36fb80f-306b-4ce9-bf31-c01040906220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40c2382becd7c943b47b8894527bde27035fba5f35c0cfb5e71e3dd6a772c373</t>
  </si>
  <si>
    <t>https://samsara-eu-tachograph-files.s3.eu-west-1.amazonaws.com/vehicle_files/562949953427410/2026/6/2/VF620J861TB016216/1780368234162-34497646-f9cc-4cdd-8821-93fd568b2506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3c37010832dcc7cb2a40b5f6ab299ad93d4e7ddbc077957718ef8124102e411</t>
  </si>
  <si>
    <t>https://samsara-eu-tachograph-files.s3.eu-west-1.amazonaws.com/vehicle_files/562949953427410/2026/6/3/VF620J867TB016107/1780457723928-cc08ce11-aa3e-4695-af2a-e50064e9e145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4d22949875a20400010dfed67c672aea1dd4439a19c361972c5566ee6d138f1</t>
  </si>
  <si>
    <t>https://samsara-eu-tachograph-files.s3.eu-west-1.amazonaws.com/vehicle_files/562949953427410/2026/6/2/VF611A362TD062531/1780361591315-4a39fe50-9ab0-4755-9aa2-af54b96dbcd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bdc46df5aa0f9c094046b2fa66e95b8f290d8a30d0106588a741a052f4eb496</t>
  </si>
  <si>
    <t>https://samsara-eu-tachograph-files.s3.eu-west-1.amazonaws.com/vehicle_files/562949953427410/2026/6/3/VF620J869TB016089/1780455587547-bcc7ef38-8aa2-407e-8604-1854261920c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7bc4c9bb008dc966274bc7990382a6dbe75e73a963359b4dba474bc5c620741</t>
  </si>
  <si>
    <t>https://samsara-eu-tachograph-files.s3.eu-west-1.amazonaws.com/vehicle_files/562949953427410/2026/6/2/VF620J865TB016090/1780370847092-ed9455ec-1514-4089-a943-5402d91c27d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2101f99b1828b284b87fc4cef3c32bc8f12cea17448824516ae89f1f7c75649e</t>
  </si>
  <si>
    <t>https://samsara-eu-tachograph-files.s3.eu-west-1.amazonaws.com/vehicle_files/562949953427410/2026/6/3/VF620J866TB016101/1780453760389-527c1b0e-4c73-4ecb-9a38-c673ff43ba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3239fd6476adbc64c82f25ae21fd22420fc684f4df4208c3b1093f5bb5f7d35d</t>
  </si>
  <si>
    <t>https://samsara-eu-tachograph-files.s3.eu-west-1.amazonaws.com/vehicle_files/562949953427410/2026/6/2/VF620J866TB016079/1780362252566-5fd5f9d3-87bc-441c-89d9-6aee19e862a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bf7c94cead81bcae6256a1c73659093999e86564ef9e1aafc0f8cbdee4a8f1</t>
  </si>
  <si>
    <t>https://samsara-eu-tachograph-files.s3.eu-west-1.amazonaws.com/vehicle_files/562949953427410/2026/6/3/VF620J864TB016081/1780452413541-25c90f97-eef1-46eb-ac29-0f1dffd2ad3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5018480a52ada7ebdb1312017b80c5780b6829939d26814c94b8bc5cd68b9687</t>
  </si>
  <si>
    <t>https://samsara-eu-tachograph-files.s3.eu-west-1.amazonaws.com/vehicle_files/562949953427410/2026/6/5/VF620J865TB016249/1780621712866-dbb1d656-a7bd-4e31-8865-6b2dfc49e8c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ce8d5e071131fc783baa94c4eb10fb3d5e949915429cdf64f6ee235b7b4a7e</t>
  </si>
  <si>
    <t>https://samsara-eu-tachograph-files.s3.eu-west-1.amazonaws.com/vehicle_files/562949953427410/2026/6/2/VF620J863TB016069/1780368876525-249f6e36-9561-487a-9dba-7171be937e48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4356637ce9c27eb371c8159ba2b69bd877d1a241445db132d61b1413e89e5c64</t>
  </si>
  <si>
    <t xml:space="preserve"> Durée d'arrêt</t>
  </si>
  <si>
    <t>Nom du conducteur</t>
  </si>
  <si>
    <t>Amplitude (h)</t>
  </si>
  <si>
    <t>Heures de service (h)</t>
  </si>
  <si>
    <t>Conduite (h)</t>
  </si>
  <si>
    <t>Travail (h)</t>
  </si>
  <si>
    <t>Repos (h)</t>
  </si>
  <si>
    <t>Disponible (h)</t>
  </si>
  <si>
    <t>Heures de nuit (h)</t>
  </si>
  <si>
    <t>Filtres</t>
  </si>
  <si>
    <t>Véhicule</t>
  </si>
  <si>
    <t>Distance parcourue</t>
  </si>
  <si>
    <t>Plaque d'immatriculation</t>
  </si>
  <si>
    <t>ABBAS Liesse</t>
  </si>
  <si>
    <t>Site St Loubes,TG AQUITAINE</t>
  </si>
  <si>
    <t/>
  </si>
  <si>
    <t>0,0 km</t>
  </si>
  <si>
    <t>ABDELMOUMEN Fares</t>
  </si>
  <si>
    <t>TG BOURGOGNE,TG Bourgogne</t>
  </si>
  <si>
    <t>ABDOU Mouhamadi</t>
  </si>
  <si>
    <t>ABDOU Zineddine</t>
  </si>
  <si>
    <t>ABICHOU Salem</t>
  </si>
  <si>
    <t>TG IDF - Wissous</t>
  </si>
  <si>
    <t>ABLIN Laurent</t>
  </si>
  <si>
    <t>ABOR LUDOVIC JOCELYN</t>
  </si>
  <si>
    <t>PF Mouguerre,TG AQUITAINE</t>
  </si>
  <si>
    <t>ADAM Maxime jean louis francois</t>
  </si>
  <si>
    <t>TG Rhone</t>
  </si>
  <si>
    <t>ADOUE Didier</t>
  </si>
  <si>
    <t>AFAILAL Rafik</t>
  </si>
  <si>
    <t>AFONSO Jessy</t>
  </si>
  <si>
    <t>AGRESTA Angelo</t>
  </si>
  <si>
    <t>AHMADOUNE Hakim</t>
  </si>
  <si>
    <t>AHMED Djadid</t>
  </si>
  <si>
    <t>ALANOIX Julien</t>
  </si>
  <si>
    <t>ALBANO Yoni</t>
  </si>
  <si>
    <t>TG Rhone - Gap</t>
  </si>
  <si>
    <t>ALI BOTO Hamza</t>
  </si>
  <si>
    <t>ALLEAUME DAMIEN</t>
  </si>
  <si>
    <t>ALONSO JEREMY</t>
  </si>
  <si>
    <t>ANCELLE Ludovic</t>
  </si>
  <si>
    <t>TG IDF - Coulommiers</t>
  </si>
  <si>
    <t>ANGAMA Petchy claude francois</t>
  </si>
  <si>
    <t>ANGELMANN Christian</t>
  </si>
  <si>
    <t>ANIS Metin</t>
  </si>
  <si>
    <t>TG Centre Est</t>
  </si>
  <si>
    <t>AOUDIA Djamel</t>
  </si>
  <si>
    <t>TG Arques,TG NORD,TG Nord</t>
  </si>
  <si>
    <t>AOURAGHE Mustapha</t>
  </si>
  <si>
    <t>TG Centre Ouest</t>
  </si>
  <si>
    <t>ARIEIRA Jose</t>
  </si>
  <si>
    <t xml:space="preserve">ARNAUD VALENTIN </t>
  </si>
  <si>
    <t>AT Herve</t>
  </si>
  <si>
    <t>ATTAHIRI Abdel Majid</t>
  </si>
  <si>
    <t>AUBRY Bruno</t>
  </si>
  <si>
    <t>AUDEMAR Gérald</t>
  </si>
  <si>
    <t>AUSSOURD Christophe</t>
  </si>
  <si>
    <t>AYADI Ramzi</t>
  </si>
  <si>
    <t>AZAHHAF Ahmed</t>
  </si>
  <si>
    <t>BABA Youcef</t>
  </si>
  <si>
    <t>BABIN Frederic</t>
  </si>
  <si>
    <t>BACART Eric</t>
  </si>
  <si>
    <t>BADDAD Mostafa</t>
  </si>
  <si>
    <t>BAH Mamadou</t>
  </si>
  <si>
    <t>BAH Mamadou Sadio</t>
  </si>
  <si>
    <t>BAHOLET David</t>
  </si>
  <si>
    <t>BALDE DIAO Samba</t>
  </si>
  <si>
    <t>BALEH Sofiane</t>
  </si>
  <si>
    <t>BALOUZAT Cedric</t>
  </si>
  <si>
    <t>BARBE Gael didier albert</t>
  </si>
  <si>
    <t>TG AQUITAINE,TG Villeneuve sur Lot (PF)</t>
  </si>
  <si>
    <t>BARBIER CHRISTIAN</t>
  </si>
  <si>
    <t>BARBIER Gilles</t>
  </si>
  <si>
    <t>BARCHAPT Christophe georges</t>
  </si>
  <si>
    <t>BARRA Dominique</t>
  </si>
  <si>
    <t>BAUD Hugues</t>
  </si>
  <si>
    <t>BEAUDELOT Pascal</t>
  </si>
  <si>
    <t>BEAUREPAIRE andre</t>
  </si>
  <si>
    <t>BEAUSSE Vincent Joseph Jack</t>
  </si>
  <si>
    <t>BEHAGUE Dimitri</t>
  </si>
  <si>
    <t>BEKKARA Emmanuel</t>
  </si>
  <si>
    <t>BELHADJ Abdelhalim</t>
  </si>
  <si>
    <t>BELLAICHE Rene</t>
  </si>
  <si>
    <t>BELLANGER Kevin</t>
  </si>
  <si>
    <t>BEN FARAH Nawfal</t>
  </si>
  <si>
    <t>BEN SAADA Bader</t>
  </si>
  <si>
    <t>BEN-ESSAID BADRE</t>
  </si>
  <si>
    <t>BENAHMED Mohammed</t>
  </si>
  <si>
    <t>BENAMARA Mehdi</t>
  </si>
  <si>
    <t>BENAOUDIA KARIM</t>
  </si>
  <si>
    <t>BENHENNI Mohamed</t>
  </si>
  <si>
    <t>BENJERADA Hicham</t>
  </si>
  <si>
    <t>TG Alsace</t>
  </si>
  <si>
    <t>BENSIDI AISSA Brahim</t>
  </si>
  <si>
    <t>BENYEKHLEF Karim</t>
  </si>
  <si>
    <t>BENZERGA Mohamed</t>
  </si>
  <si>
    <t>Site Laplace,TG AQUITAINE</t>
  </si>
  <si>
    <t>BEREAU Laurent</t>
  </si>
  <si>
    <t>BERNARD Makenson</t>
  </si>
  <si>
    <t>BERNARD Mickael</t>
  </si>
  <si>
    <t>BERNARD Stephane</t>
  </si>
  <si>
    <t>BERTAUD David</t>
  </si>
  <si>
    <t>BERTIN Yoann</t>
  </si>
  <si>
    <t>TG Tours (PF)</t>
  </si>
  <si>
    <t>BERTUCCI Eric</t>
  </si>
  <si>
    <t>BESSEDIK Fouad</t>
  </si>
  <si>
    <t>BESSON Christophe</t>
  </si>
  <si>
    <t>BETKAOUI Cherif</t>
  </si>
  <si>
    <t>BISIAUX Ludovic</t>
  </si>
  <si>
    <t>BLANCHET Julien</t>
  </si>
  <si>
    <t>BLONDEL Yann</t>
  </si>
  <si>
    <t>BODON Yoann</t>
  </si>
  <si>
    <t>BOIDART JeanPhilippe</t>
  </si>
  <si>
    <t>BOISSONNADE Sebastien</t>
  </si>
  <si>
    <t>BOLLMANN Philippe</t>
  </si>
  <si>
    <t>BONNEAU Stephane</t>
  </si>
  <si>
    <t>BONNEFOND Olivier</t>
  </si>
  <si>
    <t>BONSERGENT Frederic</t>
  </si>
  <si>
    <t>BORDEAUX Johnny</t>
  </si>
  <si>
    <t>BORIES Michel</t>
  </si>
  <si>
    <t>PF GILLY SUR ISERE</t>
  </si>
  <si>
    <t>BOUCAUD Anthony</t>
  </si>
  <si>
    <t>TG AQUITAINE,TG Rochefort (PF)</t>
  </si>
  <si>
    <t>BOUCHON Victor</t>
  </si>
  <si>
    <t>BOUDEVILLE Matthieu</t>
  </si>
  <si>
    <t>BOUENARD Yannick</t>
  </si>
  <si>
    <t>BOUILLON Cyril</t>
  </si>
  <si>
    <t>BOUNY FREDERIC</t>
  </si>
  <si>
    <t>BOUOUN Adel</t>
  </si>
  <si>
    <t>BOUQUIN Sebastien</t>
  </si>
  <si>
    <t>BOURDIN Patrick</t>
  </si>
  <si>
    <t>BOUTELDJI Salah</t>
  </si>
  <si>
    <t>BOUTELLAA Fouez</t>
  </si>
  <si>
    <t>BOUZEROLLES Mickael Gregory Thierry</t>
  </si>
  <si>
    <t>BOUZIANE Nouali</t>
  </si>
  <si>
    <t>BRAME Kevin</t>
  </si>
  <si>
    <t>TG Arques,TG NORD</t>
  </si>
  <si>
    <t>BRANSWICK Akim daniel richard</t>
  </si>
  <si>
    <t>BRASSART Antony</t>
  </si>
  <si>
    <t>BRAULT Loic</t>
  </si>
  <si>
    <t>BRAZ Roland</t>
  </si>
  <si>
    <t>BREGEON Pascal</t>
  </si>
  <si>
    <t>BRET Jean Baptiste</t>
  </si>
  <si>
    <t>BRIARD Frederic</t>
  </si>
  <si>
    <t>BROHAN Brian</t>
  </si>
  <si>
    <t>BROUDIC Mael</t>
  </si>
  <si>
    <t>BRUGERE Patrice</t>
  </si>
  <si>
    <t>BRUNAT Didier leon antoine</t>
  </si>
  <si>
    <t>BUORO FREDERIC PASCAL</t>
  </si>
  <si>
    <t>Berthe Amadou</t>
  </si>
  <si>
    <t>CADINOT Pascal</t>
  </si>
  <si>
    <t>CADIOT Benoit</t>
  </si>
  <si>
    <t>CALONNE Gauthier</t>
  </si>
  <si>
    <t>CAN Ali</t>
  </si>
  <si>
    <t>CAPEAU Christian</t>
  </si>
  <si>
    <t>CARMERY Ingrid nadege</t>
  </si>
  <si>
    <t>CARPENTIER Teddy</t>
  </si>
  <si>
    <t>CARRER Frederic</t>
  </si>
  <si>
    <t>CASALEGGIO Alain</t>
  </si>
  <si>
    <t>CASTANET Fabrice</t>
  </si>
  <si>
    <t>CAVEAU Laurent</t>
  </si>
  <si>
    <t>CAVEL Clement</t>
  </si>
  <si>
    <t>CHANCELIER Didier</t>
  </si>
  <si>
    <t>CHAPUT Brice</t>
  </si>
  <si>
    <t>CHASSERIEAU Didier</t>
  </si>
  <si>
    <t>CHASTE Luc</t>
  </si>
  <si>
    <t>CHATELAIN Jean Olivier</t>
  </si>
  <si>
    <t>CHAUFFERT Florian</t>
  </si>
  <si>
    <t>CHAYNE Gabriel</t>
  </si>
  <si>
    <t>CHEVALIER Valentin</t>
  </si>
  <si>
    <t>CHEVRIER JULIEN DANIEL</t>
  </si>
  <si>
    <t>CHOLLIER Johan</t>
  </si>
  <si>
    <t>CHOUARI Abdessalam</t>
  </si>
  <si>
    <t>CHUZEL RICHARD HENRY LUCIEN</t>
  </si>
  <si>
    <t>CISSE DIAGUILY</t>
  </si>
  <si>
    <t>CISSE DJIBRIL</t>
  </si>
  <si>
    <t>CISSE Mamadou</t>
  </si>
  <si>
    <t>CLARIS Jean-Paul</t>
  </si>
  <si>
    <t>CLERTE Yannick</t>
  </si>
  <si>
    <t>CLOS-BOUCH Patrice</t>
  </si>
  <si>
    <t>CLUSEAU Olivier</t>
  </si>
  <si>
    <t>COLAS Thibaut</t>
  </si>
  <si>
    <t>TG CENTRE OUEST,TG Tours (PF)</t>
  </si>
  <si>
    <t>COLLIGNON Anthony Christophe</t>
  </si>
  <si>
    <t>CONDETTE Laurent</t>
  </si>
  <si>
    <t>CONSTANZER Stephane</t>
  </si>
  <si>
    <t>CORNET Didier</t>
  </si>
  <si>
    <t>CORVAISIER FREDERIC</t>
  </si>
  <si>
    <t>COSANDEY Eric</t>
  </si>
  <si>
    <t>COULIBALY BOUGARY</t>
  </si>
  <si>
    <t>COULIBALY SIAKA</t>
  </si>
  <si>
    <t>COYTTE Sebastien</t>
  </si>
  <si>
    <t>CRESPEL Jean-Marc</t>
  </si>
  <si>
    <t>CRUZ Cyril</t>
  </si>
  <si>
    <t>CUCCAROLO Alexandre</t>
  </si>
  <si>
    <t>CURTET Lionel</t>
  </si>
  <si>
    <t>CUVELLIER Samuel</t>
  </si>
  <si>
    <t>Carlos DE PEDRO</t>
  </si>
  <si>
    <t>DA ROCHA Fernando</t>
  </si>
  <si>
    <t>DA SILVA Paul</t>
  </si>
  <si>
    <t>DABO GARREAU Melvyn</t>
  </si>
  <si>
    <t>DAVID Christophe</t>
  </si>
  <si>
    <t>DE BERNARDI Pierre</t>
  </si>
  <si>
    <t>DE LANGHE William</t>
  </si>
  <si>
    <t>DE LARICHAUDY Alexandre</t>
  </si>
  <si>
    <t>DE OLIVEIRA GONCALVES JOAO MIGUEL</t>
  </si>
  <si>
    <t>DEBAST Yannick</t>
  </si>
  <si>
    <t>DEBELVALET Nicolas</t>
  </si>
  <si>
    <t>DEBUCOIT Jean Francois</t>
  </si>
  <si>
    <t>DECLERCQ Antoine</t>
  </si>
  <si>
    <t>DECLOIX Christophe</t>
  </si>
  <si>
    <t>DECOMBE Stephane</t>
  </si>
  <si>
    <t>DEDEY KOFFI</t>
  </si>
  <si>
    <t>DEDEY Komivi TINTIN</t>
  </si>
  <si>
    <t>DELAUGE Dominique</t>
  </si>
  <si>
    <t>DELBART Sandra</t>
  </si>
  <si>
    <t>DELESTRE Damien</t>
  </si>
  <si>
    <t>DEMIGNE Yohan</t>
  </si>
  <si>
    <t>DEMIR Veli</t>
  </si>
  <si>
    <t>DEREURE Maxime</t>
  </si>
  <si>
    <t>DEROUET Ludovic</t>
  </si>
  <si>
    <t>DESIT Freddy</t>
  </si>
  <si>
    <t>DESORT Eric</t>
  </si>
  <si>
    <t>DEVOS Daniel</t>
  </si>
  <si>
    <t>DEZAI Severin</t>
  </si>
  <si>
    <t>HA-463-VZ</t>
  </si>
  <si>
    <t>DHONT Anthony</t>
  </si>
  <si>
    <t>DIALLO Ibrahima Sory</t>
  </si>
  <si>
    <t>DIONNET Eric</t>
  </si>
  <si>
    <t>TG Orleans (PF)</t>
  </si>
  <si>
    <t>DOLCET Emmanuel</t>
  </si>
  <si>
    <t>DOLPHIN Dimitri</t>
  </si>
  <si>
    <t>DOMENS Valentin</t>
  </si>
  <si>
    <t>DRILHOLLE JEAN-FRANCOIS</t>
  </si>
  <si>
    <t>DROUET Julien</t>
  </si>
  <si>
    <t>DUBY Mickael</t>
  </si>
  <si>
    <t>DUCASSE Stephane</t>
  </si>
  <si>
    <t>DUCHESNE Vincent</t>
  </si>
  <si>
    <t>DUCOING JOHNNY</t>
  </si>
  <si>
    <t>DUCOURTIOUX Thomas</t>
  </si>
  <si>
    <t>TG Limoges (PF)</t>
  </si>
  <si>
    <t>DUFOSSE Morgan</t>
  </si>
  <si>
    <t>DUGUY Frederic</t>
  </si>
  <si>
    <t>DUHAUT bruno</t>
  </si>
  <si>
    <t>DUNAS Olivier</t>
  </si>
  <si>
    <t>DUVIVIER THIERRY MARIE</t>
  </si>
  <si>
    <t>DUWOOZ Fabrice</t>
  </si>
  <si>
    <t>DYLAN JACQUES JEAN LUC BIENAIME</t>
  </si>
  <si>
    <t>EDDADSI Rachid</t>
  </si>
  <si>
    <t>EICH Sebastien</t>
  </si>
  <si>
    <t xml:space="preserve">EL ABDELLAOUI Mohamed </t>
  </si>
  <si>
    <t>EL BAHRI TOny</t>
  </si>
  <si>
    <t>EL HASSANI Hichem</t>
  </si>
  <si>
    <t>EL MOUSSAOUI Fouad</t>
  </si>
  <si>
    <t>ELHACHIMIIcham</t>
  </si>
  <si>
    <t>EPINAT Francis</t>
  </si>
  <si>
    <t>ERAMBERT Cyril</t>
  </si>
  <si>
    <t>ERIFFI Mohamed</t>
  </si>
  <si>
    <t>ESCOUBET Sebastien</t>
  </si>
  <si>
    <t>ESSOMBA CHRISTIAN</t>
  </si>
  <si>
    <t>ETHEVE Stephane</t>
  </si>
  <si>
    <t>EVE Rolland</t>
  </si>
  <si>
    <t>EZ ZAANTA Rachid</t>
  </si>
  <si>
    <t>FANJAT Guillaume</t>
  </si>
  <si>
    <t>FAURE Eric</t>
  </si>
  <si>
    <t>FAURE Thierry</t>
  </si>
  <si>
    <t>FAYE Julien</t>
  </si>
  <si>
    <t>FAYE Meissa Bigue</t>
  </si>
  <si>
    <t>FEKHIKHERI Lotfi</t>
  </si>
  <si>
    <t>FELS Cedric</t>
  </si>
  <si>
    <t>FERRE Pascal</t>
  </si>
  <si>
    <t>FERRER Herve</t>
  </si>
  <si>
    <t>FERSING Christian</t>
  </si>
  <si>
    <t>FETY Anthony</t>
  </si>
  <si>
    <t>FLAMENS Christophe</t>
  </si>
  <si>
    <t>FLITTI ABDEL FATAH</t>
  </si>
  <si>
    <t>FLOUZAT FRANCK JEAN MAURICE</t>
  </si>
  <si>
    <t>FOERDERER David</t>
  </si>
  <si>
    <t>FOFANA Bafodé</t>
  </si>
  <si>
    <t>FOFANA Moussa</t>
  </si>
  <si>
    <t>FONTENEAU Laurent</t>
  </si>
  <si>
    <t>FORMET Luc</t>
  </si>
  <si>
    <t>FORNEZZO Raphael</t>
  </si>
  <si>
    <t>FOULON</t>
  </si>
  <si>
    <t>FOURNIER Stephane</t>
  </si>
  <si>
    <t>FRANCHI Francesco</t>
  </si>
  <si>
    <t>FRANSEN Alexandre</t>
  </si>
  <si>
    <t>FRASLIN Eric</t>
  </si>
  <si>
    <t>FREGOLENT Jean Claude</t>
  </si>
  <si>
    <t>FROMENTIN Jean-Pierre</t>
  </si>
  <si>
    <t>FUJIT Sebastien</t>
  </si>
  <si>
    <t>GAIDO Philippe</t>
  </si>
  <si>
    <t>GAIED Aymen</t>
  </si>
  <si>
    <t>GARREAU Stephane</t>
  </si>
  <si>
    <t>GAURIAU david</t>
  </si>
  <si>
    <t>GAY Mickael</t>
  </si>
  <si>
    <t>GHAFSI Toufik</t>
  </si>
  <si>
    <t>GHEMMOUR Malik</t>
  </si>
  <si>
    <t>GIRARD Nicolas</t>
  </si>
  <si>
    <t>GIRONDIAT PASCAL</t>
  </si>
  <si>
    <t>GODARD</t>
  </si>
  <si>
    <t>GOUACIDE Julien</t>
  </si>
  <si>
    <t>GOUX Laurent</t>
  </si>
  <si>
    <t>GRANGER Patrick</t>
  </si>
  <si>
    <t>GRAS-PIERA Joel</t>
  </si>
  <si>
    <t>GRAVAUD Damien</t>
  </si>
  <si>
    <t>GROLLEMUND Serge</t>
  </si>
  <si>
    <t>GUERET Nicolas</t>
  </si>
  <si>
    <t>GUIDEZ Joachim</t>
  </si>
  <si>
    <t>GUILLAUMÉ Erwan</t>
  </si>
  <si>
    <t>GUILLEMOT Frederic</t>
  </si>
  <si>
    <t>GUILLET Christian</t>
  </si>
  <si>
    <t>HAECK Nicolas</t>
  </si>
  <si>
    <t>HAMISSOU HALIDANE</t>
  </si>
  <si>
    <t>HAOUASNIA Mourad</t>
  </si>
  <si>
    <t>HAULET David</t>
  </si>
  <si>
    <t>HAZAZ Riad</t>
  </si>
  <si>
    <t>HEDOUIN Laurent</t>
  </si>
  <si>
    <t>HENAULT Pierre</t>
  </si>
  <si>
    <t>HENNO Jeremy</t>
  </si>
  <si>
    <t>HENRY FABRICE ALAIN</t>
  </si>
  <si>
    <t>HERCE Benoit</t>
  </si>
  <si>
    <t>HERRI Denis</t>
  </si>
  <si>
    <t>HOLGADO Frederic</t>
  </si>
  <si>
    <t>HORRE NABIL</t>
  </si>
  <si>
    <t>HUARD-LANOIRAIX Yann</t>
  </si>
  <si>
    <t>HUBACSEK Thierry</t>
  </si>
  <si>
    <t>HUBRECHT Oleg</t>
  </si>
  <si>
    <t>HUBRECHT Victor</t>
  </si>
  <si>
    <t>HUMBEY Pierre</t>
  </si>
  <si>
    <t>HURON Pierre</t>
  </si>
  <si>
    <t>HUSSER Philippe</t>
  </si>
  <si>
    <t>ILHAN Samet</t>
  </si>
  <si>
    <t>INTHIRATH Manuel</t>
  </si>
  <si>
    <t>JAMBOIS Bruno</t>
  </si>
  <si>
    <t>JANOUIN Laurent</t>
  </si>
  <si>
    <t>JEAN Patrice</t>
  </si>
  <si>
    <t>JOHNNY Dimitri</t>
  </si>
  <si>
    <t>JOLLY Cedric</t>
  </si>
  <si>
    <t>JOSEPH YOHANN</t>
  </si>
  <si>
    <t>JOUBERT Philippe</t>
  </si>
  <si>
    <t>KADDOURI Ali</t>
  </si>
  <si>
    <t>KAMETTE Jean-Michel</t>
  </si>
  <si>
    <t>KAMMERER Noel</t>
  </si>
  <si>
    <t>KANAROSKY Denis</t>
  </si>
  <si>
    <t>KANOUTE IBRAHIM</t>
  </si>
  <si>
    <t>KARAKURT Niyazi</t>
  </si>
  <si>
    <t>KAROLEWICZ Cedric</t>
  </si>
  <si>
    <t>KASAP HIKMET</t>
  </si>
  <si>
    <t>KASEKI NZALAMPANGI</t>
  </si>
  <si>
    <t>KASSOURI Drissa</t>
  </si>
  <si>
    <t>KEBBIRI IDRISS</t>
  </si>
  <si>
    <t>KELES Emin</t>
  </si>
  <si>
    <t>KEMEUGNE LIENOU Emmanuel Victor</t>
  </si>
  <si>
    <t>KERMICHE Zakaria</t>
  </si>
  <si>
    <t>KHADIMALLAH Souhail</t>
  </si>
  <si>
    <t>KOKDEN Hakan</t>
  </si>
  <si>
    <t>KONE Mohamed</t>
  </si>
  <si>
    <t>KOOB Moussa</t>
  </si>
  <si>
    <t>KOPP Claude</t>
  </si>
  <si>
    <t>KUGEL Yannick</t>
  </si>
  <si>
    <t>KYLIAN Ortet</t>
  </si>
  <si>
    <t>LABARDE OLIVIER</t>
  </si>
  <si>
    <t>LACAZE Eric</t>
  </si>
  <si>
    <t>LACHAIZE Bruno</t>
  </si>
  <si>
    <t>LAFRANCESCHINA Tony</t>
  </si>
  <si>
    <t>LAGOUTTE TONY ROBERT RENE</t>
  </si>
  <si>
    <t>LAIGLE Christopher</t>
  </si>
  <si>
    <t>LANDU-MUZIDI Jose</t>
  </si>
  <si>
    <t>LANGLOIS GUILLAUME</t>
  </si>
  <si>
    <t>TG Nord</t>
  </si>
  <si>
    <t>LAUD Yannick</t>
  </si>
  <si>
    <t>LAUWERIERE Fabrice</t>
  </si>
  <si>
    <t>LAY Luc</t>
  </si>
  <si>
    <t>LE BONNIEC Sebastien</t>
  </si>
  <si>
    <t>LE GOFFIC Matthias</t>
  </si>
  <si>
    <t>LE PROVOST Alain</t>
  </si>
  <si>
    <t>LE PROVOST Stephane</t>
  </si>
  <si>
    <t>LEBERRE Patrick</t>
  </si>
  <si>
    <t>LEBON Ronaldo</t>
  </si>
  <si>
    <t>LECOMTE RICHARD</t>
  </si>
  <si>
    <t>LECOMTE Richard</t>
  </si>
  <si>
    <t>LEDA Maurice</t>
  </si>
  <si>
    <t>LEDOUX Jonathan</t>
  </si>
  <si>
    <t>LEGROUX</t>
  </si>
  <si>
    <t>LELIEVRE Stanislas</t>
  </si>
  <si>
    <t>LELOUP Nicolas</t>
  </si>
  <si>
    <t>LEMAIRE Michel</t>
  </si>
  <si>
    <t>LEPAROUX Emilie</t>
  </si>
  <si>
    <t>LEROY Pascal</t>
  </si>
  <si>
    <t>LETELLIER Nicolas</t>
  </si>
  <si>
    <t>LEULIER Michel</t>
  </si>
  <si>
    <t>LEVAVASSEUR Marc</t>
  </si>
  <si>
    <t>LHOMME AUBRY EDMOND BERNARD</t>
  </si>
  <si>
    <t>LHOSTE Jean Luc</t>
  </si>
  <si>
    <t>LIBERAL Ludovic</t>
  </si>
  <si>
    <t>LINSOLAS Cedric</t>
  </si>
  <si>
    <t>LONGLADE  Daryl</t>
  </si>
  <si>
    <t>LORETTE Didier</t>
  </si>
  <si>
    <t>LORIOT Marc</t>
  </si>
  <si>
    <t>LORMEAU Florent</t>
  </si>
  <si>
    <t>LOUBAT Daniel</t>
  </si>
  <si>
    <t>LUBIN DATSON</t>
  </si>
  <si>
    <t>Lamane Adam</t>
  </si>
  <si>
    <t>Lanoir Yohan</t>
  </si>
  <si>
    <t>MABANZA NOEL</t>
  </si>
  <si>
    <t>MADRANI Mehdi</t>
  </si>
  <si>
    <t>MADYOUBI Fariss</t>
  </si>
  <si>
    <t>MADYOUBI Yassin</t>
  </si>
  <si>
    <t>MAIZI Hicham</t>
  </si>
  <si>
    <t>MALET Rudy</t>
  </si>
  <si>
    <t>MANDENE Placide</t>
  </si>
  <si>
    <t>MARCECA Renaud</t>
  </si>
  <si>
    <t>MARCHAND Jules</t>
  </si>
  <si>
    <t>MARCHAND Michael</t>
  </si>
  <si>
    <t>MARECHAL Michael</t>
  </si>
  <si>
    <t>MARGRAFF Jean-Jacques</t>
  </si>
  <si>
    <t>MAROUSSIE Eric</t>
  </si>
  <si>
    <t>MARSOT Fabien</t>
  </si>
  <si>
    <t>MARTIN FLORIAN</t>
  </si>
  <si>
    <t>MARTINEZ ELVIN ANDRE</t>
  </si>
  <si>
    <t>MATHY</t>
  </si>
  <si>
    <t>TG MEDITERRANEE,TG Mediterranee</t>
  </si>
  <si>
    <t>MATIGNON DIDIER</t>
  </si>
  <si>
    <t>MAURIN Sebastien</t>
  </si>
  <si>
    <t>MAYUNGA Yannick</t>
  </si>
  <si>
    <t>MAZANIELLO CHEZOL Franck</t>
  </si>
  <si>
    <t>MENOU</t>
  </si>
  <si>
    <t>MEROT Jean Luc</t>
  </si>
  <si>
    <t>MEST Thierry</t>
  </si>
  <si>
    <t>METIH Julien Raymond</t>
  </si>
  <si>
    <t>MEZOUAR Ouassini</t>
  </si>
  <si>
    <t>MICHALAK Michael</t>
  </si>
  <si>
    <t>MINFARDI Quentin</t>
  </si>
  <si>
    <t>MOMCILOVIC STEPHANE</t>
  </si>
  <si>
    <t>MONFERRER Frederic</t>
  </si>
  <si>
    <t>MOREAU Christophe</t>
  </si>
  <si>
    <t>MOREAU Frederic</t>
  </si>
  <si>
    <t>MOREAU Joel</t>
  </si>
  <si>
    <t>MOREL Guillaume</t>
  </si>
  <si>
    <t>MORICE Cyril</t>
  </si>
  <si>
    <t>MOSBAHDaniel</t>
  </si>
  <si>
    <t>MOUBARAKA Chamsdine</t>
  </si>
  <si>
    <t>MOUMEN Mohamed</t>
  </si>
  <si>
    <t>MOUMNI Zine</t>
  </si>
  <si>
    <t>MOURAD Ramzi</t>
  </si>
  <si>
    <t>MOUROUVIN Fabrice</t>
  </si>
  <si>
    <t>MOUSSI Nasim</t>
  </si>
  <si>
    <t>MUJANOVIC Muhidin</t>
  </si>
  <si>
    <t>MURA Valerie</t>
  </si>
  <si>
    <t>GZ-928-LA</t>
  </si>
  <si>
    <t>MURE Laurent</t>
  </si>
  <si>
    <t>N'DIAYE YAMADOU</t>
  </si>
  <si>
    <t>NAASSE LARABA Khelifa</t>
  </si>
  <si>
    <t>NACU Ludovic</t>
  </si>
  <si>
    <t>NAKIATE CHEICKNA</t>
  </si>
  <si>
    <t>NAULET Regis</t>
  </si>
  <si>
    <t>NDE SOH Brandol Sinclair</t>
  </si>
  <si>
    <t>NEGRECHE NAJIB</t>
  </si>
  <si>
    <t>NIAKATE MOUSSA</t>
  </si>
  <si>
    <t>NIKIEMA CHARLES</t>
  </si>
  <si>
    <t>NIOBEY STEPHANE</t>
  </si>
  <si>
    <t>NJAH Mourad</t>
  </si>
  <si>
    <t>NOULET Wilfrid</t>
  </si>
  <si>
    <t>NOVIK Konstantin</t>
  </si>
  <si>
    <t>NUGRE Mario</t>
  </si>
  <si>
    <t>NWAHA NTEP Jean Defunt</t>
  </si>
  <si>
    <t>NYIKEINE Rocky</t>
  </si>
  <si>
    <t>OLIVEIRA BRUNO</t>
  </si>
  <si>
    <t>ORRICO Nicolas</t>
  </si>
  <si>
    <t>OTT Andre</t>
  </si>
  <si>
    <t>OUAHIM Driss</t>
  </si>
  <si>
    <t>OUAMRANE Nadire</t>
  </si>
  <si>
    <t>OUMAKHLOUF NASSIM</t>
  </si>
  <si>
    <t>OURAHOU Abdelillah</t>
  </si>
  <si>
    <t>PALMIER Michael</t>
  </si>
  <si>
    <t>PARSAT Romain</t>
  </si>
  <si>
    <t>TG CENTRE OUEST,TG Centre Ouest</t>
  </si>
  <si>
    <t>PENET ALEXANDRE GEORGES PHILIBERT</t>
  </si>
  <si>
    <t>PENIN Martial</t>
  </si>
  <si>
    <t>PEREIRA David</t>
  </si>
  <si>
    <t>PERICAUD Gregory</t>
  </si>
  <si>
    <t>PERON NICOLAS</t>
  </si>
  <si>
    <t>PERRONNO QUENTIN PIERRE LOUIS</t>
  </si>
  <si>
    <t>PETIOT Jean Paul</t>
  </si>
  <si>
    <t>PETIT Nicolas</t>
  </si>
  <si>
    <t>PETITJEAN</t>
  </si>
  <si>
    <t>PETOIN EMERIC</t>
  </si>
  <si>
    <t>PEYRAS Nicolas</t>
  </si>
  <si>
    <t>PIGEOLAT THIERRY</t>
  </si>
  <si>
    <t>PINARD Lavere</t>
  </si>
  <si>
    <t>PIRES Domingo</t>
  </si>
  <si>
    <t>PIRON Mathias</t>
  </si>
  <si>
    <t>PLANTUREUX Yann</t>
  </si>
  <si>
    <t>POLLART REMI</t>
  </si>
  <si>
    <t>PORTIER Jeremy</t>
  </si>
  <si>
    <t>POSTOLEC Romain</t>
  </si>
  <si>
    <t>POTIER Alain</t>
  </si>
  <si>
    <t>POULAIN Sandrine</t>
  </si>
  <si>
    <t>PRIOL Bryan</t>
  </si>
  <si>
    <t>PUPP Guillaume</t>
  </si>
  <si>
    <t>QUERE Alexis</t>
  </si>
  <si>
    <t>QUINTREC Frederic</t>
  </si>
  <si>
    <t>RABIA Wadji</t>
  </si>
  <si>
    <t>RABOUTOT Bruno</t>
  </si>
  <si>
    <t>RAJAONARISOLO LOVANIRINA THIERRY</t>
  </si>
  <si>
    <t>RAKOTOARIVONY Jean-Yves</t>
  </si>
  <si>
    <t>RAVELOMANANA Hasina Christian</t>
  </si>
  <si>
    <t>REGNIER Jean Michel</t>
  </si>
  <si>
    <t>RELING Yannick</t>
  </si>
  <si>
    <t>REMY Stephane</t>
  </si>
  <si>
    <t>RENAUDIN Willy</t>
  </si>
  <si>
    <t>REVIL SIGNORAT Jerome</t>
  </si>
  <si>
    <t>RIBE Stephane</t>
  </si>
  <si>
    <t>RIBEIRO ERIC</t>
  </si>
  <si>
    <t>Site St Loubes,TEST TEMPERATURE ,TG AQUITAINE</t>
  </si>
  <si>
    <t>RICHARD Yannick</t>
  </si>
  <si>
    <t>RIMAJOU Arnaud</t>
  </si>
  <si>
    <t>RIVET Gwenael</t>
  </si>
  <si>
    <t>ROBERT KAYODE</t>
  </si>
  <si>
    <t>ROCKLIN Michael</t>
  </si>
  <si>
    <t>RONDET Jean-Christophe</t>
  </si>
  <si>
    <t>ROUBAUD Stephane</t>
  </si>
  <si>
    <t>ROUGET Yoann</t>
  </si>
  <si>
    <t>ROUSSEL FRANCOIS</t>
  </si>
  <si>
    <t>ROUSSELOT Georges</t>
  </si>
  <si>
    <t>RUBANTEL Antoine</t>
  </si>
  <si>
    <t>RUBANTEL Simon</t>
  </si>
  <si>
    <t>SAADI  SLEH EDDINE</t>
  </si>
  <si>
    <t>SABRI Fethi</t>
  </si>
  <si>
    <t>SAHTOUT Wadji</t>
  </si>
  <si>
    <t>SALAS Emmanuel</t>
  </si>
  <si>
    <t>SAMAR LAURY GREGORY</t>
  </si>
  <si>
    <t>SANGAND Didier</t>
  </si>
  <si>
    <t>SAOUD Mehdi</t>
  </si>
  <si>
    <t>SARTORIUS Nicolas</t>
  </si>
  <si>
    <t>SAUDRAIS Jerome</t>
  </si>
  <si>
    <t>SAUVAGE Maxime</t>
  </si>
  <si>
    <t>SCHAUSS Eric</t>
  </si>
  <si>
    <t>SCHMITT Tanguy</t>
  </si>
  <si>
    <t>SCHNEPF Veronique</t>
  </si>
  <si>
    <t>SEGUI Franck</t>
  </si>
  <si>
    <t>SEKKA ZINE EL ABIDINE</t>
  </si>
  <si>
    <t>SIGOIGNET Bruno</t>
  </si>
  <si>
    <t>SIMON Jean Marie</t>
  </si>
  <si>
    <t>SOHIER Alexis</t>
  </si>
  <si>
    <t>SOKOI Yves</t>
  </si>
  <si>
    <t>SOUDJAE Ismael</t>
  </si>
  <si>
    <t>STOECKLE Guy</t>
  </si>
  <si>
    <t>SUANA KIMANGA JOCELYN</t>
  </si>
  <si>
    <t>Saada Mickael</t>
  </si>
  <si>
    <t>Sakho Ibrahima</t>
  </si>
  <si>
    <t>TAANE Sebastien</t>
  </si>
  <si>
    <t>TABANOU MAXIME ALEXIS PHILIPPE</t>
  </si>
  <si>
    <t>TALLE JORDAN</t>
  </si>
  <si>
    <t>TALVIN Patrice</t>
  </si>
  <si>
    <t>TARAYRE Jocelyn</t>
  </si>
  <si>
    <t>TATOU Yassin</t>
  </si>
  <si>
    <t>TAUTOU Benjamin</t>
  </si>
  <si>
    <t>TERRASSE Patrice</t>
  </si>
  <si>
    <t>TESSIER Stephane</t>
  </si>
  <si>
    <t>THIBAULT Nicolas</t>
  </si>
  <si>
    <t>THOUVENIN David</t>
  </si>
  <si>
    <t>TILLY Frederic</t>
  </si>
  <si>
    <t>TIMBRIA Charly</t>
  </si>
  <si>
    <t xml:space="preserve">TIRLOIR kevin </t>
  </si>
  <si>
    <t>TOURNOU Sébastien</t>
  </si>
  <si>
    <t>TOUTAIN Peter</t>
  </si>
  <si>
    <t>TRABELSI Akim</t>
  </si>
  <si>
    <t>TRAGGIAI LOIC SERGE</t>
  </si>
  <si>
    <t>TRAORE SALLI</t>
  </si>
  <si>
    <t>TROCMET Ludovic</t>
  </si>
  <si>
    <t>TROLIO FLORENT</t>
  </si>
  <si>
    <t>TROUCHE Nicolas</t>
  </si>
  <si>
    <t>TROUILHET Remi</t>
  </si>
  <si>
    <t>TURLEQUE DIDIER</t>
  </si>
  <si>
    <t>Traore Sidy</t>
  </si>
  <si>
    <t>UMBDENSTOCK Francois</t>
  </si>
  <si>
    <t>Umba Bongo</t>
  </si>
  <si>
    <t>VALS Florent</t>
  </si>
  <si>
    <t>VANDENBROUCKE Anthony</t>
  </si>
  <si>
    <t>VARDON Vincent</t>
  </si>
  <si>
    <t>VASSEUR Regis</t>
  </si>
  <si>
    <t>VELLUTINI Jean Michel</t>
  </si>
  <si>
    <t>VERON Eric</t>
  </si>
  <si>
    <t>VIGIER Maxime</t>
  </si>
  <si>
    <t>VIGNAT Frederic Alain</t>
  </si>
  <si>
    <t>VIGNES Christopher</t>
  </si>
  <si>
    <t>VIVIER Sylvain</t>
  </si>
  <si>
    <t>WAKASSOU Mohamed</t>
  </si>
  <si>
    <t>TG COULOMMIERS,TG IDF - Coulommiers</t>
  </si>
  <si>
    <t>WARNAULT Antoine</t>
  </si>
  <si>
    <t>WEBER Bruno</t>
  </si>
  <si>
    <t>WEPIERRE Jessy</t>
  </si>
  <si>
    <t>Wilbert Maxence</t>
  </si>
  <si>
    <t>YAHIAOUI Mohamed</t>
  </si>
  <si>
    <t>YALCIN Huseyin</t>
  </si>
  <si>
    <t>ZARTIER MICHAEL FRANK JOSE-PIERRE</t>
  </si>
  <si>
    <t>ZIANE Mohamed</t>
  </si>
  <si>
    <t>ZIMMER Kevin</t>
  </si>
  <si>
    <t>ZUCHOLD Jean-Pierre</t>
  </si>
  <si>
    <t>ZYLA Nicolas</t>
  </si>
  <si>
    <t>Zaidi Abderrahmane</t>
  </si>
  <si>
    <t>Samsara</t>
  </si>
  <si>
    <t>Sites</t>
  </si>
  <si>
    <t>Site SIP2</t>
  </si>
  <si>
    <t>Sites(2)</t>
  </si>
  <si>
    <t>PF Caen</t>
  </si>
  <si>
    <t>PF Gilly sur Isère</t>
  </si>
  <si>
    <t>PF Gouzeaucourt</t>
  </si>
  <si>
    <t>PF La Roche sur Yon</t>
  </si>
  <si>
    <t>PF Laval</t>
  </si>
  <si>
    <t>PF Le Muy</t>
  </si>
  <si>
    <t>PF Mouguerre, Site St Loubès</t>
  </si>
  <si>
    <t>PF Narbonne</t>
  </si>
  <si>
    <t>PF Quimper</t>
  </si>
  <si>
    <t>TGO Laplace</t>
  </si>
  <si>
    <t>PF Reims</t>
  </si>
  <si>
    <t>PF Rennes</t>
  </si>
  <si>
    <t>PF Rochefort</t>
  </si>
  <si>
    <t>PF Rodez</t>
  </si>
  <si>
    <t>PF Rouen</t>
  </si>
  <si>
    <t>PF St Brieuc</t>
  </si>
  <si>
    <t>PF Tarbes</t>
  </si>
  <si>
    <t>PF Villeneuve sur Lot</t>
  </si>
  <si>
    <t>Site Arques</t>
  </si>
  <si>
    <t>Site Beaune</t>
  </si>
  <si>
    <t>Site Carquefou</t>
  </si>
  <si>
    <t>Site Castelneau</t>
  </si>
  <si>
    <t>Site Coulommiers</t>
  </si>
  <si>
    <t>Site Gap</t>
  </si>
  <si>
    <t>Site Guémar</t>
  </si>
  <si>
    <t>Site Schiltigheim</t>
  </si>
  <si>
    <t>Site St Loubès</t>
  </si>
  <si>
    <t>Site St Loubes, TEST TEMPERATURE</t>
  </si>
  <si>
    <t>Site Valenton</t>
  </si>
  <si>
    <t>Site Velles</t>
  </si>
  <si>
    <t>Site Wissous</t>
  </si>
  <si>
    <t>Site Yzeure</t>
  </si>
  <si>
    <t>TG AQUITAINE, PF Mouguerre</t>
  </si>
  <si>
    <t>TG AQUITAINE, Site St Loubes</t>
  </si>
  <si>
    <t>TG AQUITAINE, Site St Loubes, B100</t>
  </si>
  <si>
    <t>TG AQUITAINE, Site St Loubes, TEST TEMPERATURE</t>
  </si>
  <si>
    <t>TG AQUITAINE, TG Villeneuve sur Lot (PF)</t>
  </si>
  <si>
    <t>TG Bourgogne</t>
  </si>
  <si>
    <t>TG Centre Ouest, TG CENTRE OUEST</t>
  </si>
  <si>
    <t>TG COULOMMIERS, TG IDF - Coulommiers</t>
  </si>
  <si>
    <t>TG IDF VALENTON, B100</t>
  </si>
  <si>
    <t>TG IDF VALENTON, DUCKBILL TEST</t>
  </si>
  <si>
    <t>TG IDF VALENTON, TG IDF - Valenton</t>
  </si>
  <si>
    <t>TG LORRAINE, TG Lorraine</t>
  </si>
  <si>
    <t>TG MEDITERRANEE, Site St Martin de Crau</t>
  </si>
  <si>
    <t>TG MEDITERRANEE, TG Le Muy (PF)</t>
  </si>
  <si>
    <t>TG MEDITERRANEE, TG Mediterranee</t>
  </si>
  <si>
    <t>TG MEDITERRANEE, TG Méditerranée</t>
  </si>
  <si>
    <t>TG MEDITERRANEE, TGFL-DELTA LOGISTIQUE</t>
  </si>
  <si>
    <t>TG Midi Pyrénées</t>
  </si>
  <si>
    <t>TG MIDI PYRENEES, B100</t>
  </si>
  <si>
    <t>TG NORD, B100, TG Arques</t>
  </si>
  <si>
    <t>TG NORD, TG Arques</t>
  </si>
  <si>
    <t>TG Ouest, B100</t>
  </si>
  <si>
    <t>TG Rhône - Gap</t>
  </si>
  <si>
    <t>TG RHONE, TG Rhone</t>
  </si>
  <si>
    <t>TGO IDF Valenton, TG IDF - Valenton</t>
  </si>
  <si>
    <t>TGO IDF Valenton, TG IDF VALENTON, TG IDF - Valenton</t>
  </si>
  <si>
    <t>TGO IDF Valenton, TG IDF VALENTON, TG Nord, TG IDF - Valenton</t>
  </si>
  <si>
    <t>TG LORRAINE,TG Lorraine</t>
  </si>
  <si>
    <t>TG IDF - Valenton,TG IDF - Wissous</t>
  </si>
  <si>
    <t>AMARO Leonardo</t>
  </si>
  <si>
    <t>892,1 km</t>
  </si>
  <si>
    <t>RODRIGUEZ Mateo</t>
  </si>
  <si>
    <t>TORRES GOMEZ Cédric</t>
  </si>
  <si>
    <t>ZOUAID Achraf</t>
  </si>
  <si>
    <t>Min. de Semaine</t>
  </si>
  <si>
    <t>VF640J563TB030017</t>
  </si>
  <si>
    <t>HD-260-ND</t>
  </si>
  <si>
    <t>VF6VG000172327158</t>
  </si>
  <si>
    <t>HL-217-NJ</t>
  </si>
  <si>
    <t>Téléchargement tachygraphe</t>
  </si>
  <si>
    <t>HL-686-SV</t>
  </si>
  <si>
    <t>VF640J565TB030018</t>
  </si>
  <si>
    <t>TYBFEB71ELDC02970</t>
  </si>
  <si>
    <t>HL-976-TH</t>
  </si>
  <si>
    <t>HB-798-GS Cacahuète</t>
  </si>
  <si>
    <t>HL-724-XQ</t>
  </si>
  <si>
    <t>VF640J563TB030115</t>
  </si>
  <si>
    <t>VF1VB000269513639</t>
  </si>
  <si>
    <t>ET-914-YX</t>
  </si>
  <si>
    <t>VF640J566JB007909</t>
  </si>
  <si>
    <t>HL-537-ZC</t>
  </si>
  <si>
    <t>VF640J568TB030000</t>
  </si>
  <si>
    <t>VF640J567TB030019</t>
  </si>
  <si>
    <t>HL-177-YT</t>
  </si>
  <si>
    <t>VF640J563TB030082</t>
  </si>
  <si>
    <t>HL-578-YS</t>
  </si>
  <si>
    <t>VF640J561TB030081</t>
  </si>
  <si>
    <t>HM-168-CM</t>
  </si>
  <si>
    <t>709,8 km</t>
  </si>
  <si>
    <t>1 149,9 km</t>
  </si>
  <si>
    <t>ATTOUMANI Assani</t>
  </si>
  <si>
    <t>BLANCH LANAO HUGO</t>
  </si>
  <si>
    <t>BLIN Julien</t>
  </si>
  <si>
    <t>GH-931-QW,GR-621-RJ</t>
  </si>
  <si>
    <t>733,0 km</t>
  </si>
  <si>
    <t>CHOUAALI Samy</t>
  </si>
  <si>
    <t>586,1 km</t>
  </si>
  <si>
    <t xml:space="preserve">COUVREUR Sebastien </t>
  </si>
  <si>
    <t>DOMART Lilian</t>
  </si>
  <si>
    <t>1 115,9 km</t>
  </si>
  <si>
    <t>359,1 km</t>
  </si>
  <si>
    <t>GUILLAIN Corentin</t>
  </si>
  <si>
    <t>211,9 km</t>
  </si>
  <si>
    <t>595,8 km</t>
  </si>
  <si>
    <t>KERISIT Gwendal</t>
  </si>
  <si>
    <t>LE GLOUANNEC Valentine</t>
  </si>
  <si>
    <t>GL-599-MX,FE-007-VM</t>
  </si>
  <si>
    <t>MASSOUR Samy</t>
  </si>
  <si>
    <t>907,3 km</t>
  </si>
  <si>
    <t>242,7 km</t>
  </si>
  <si>
    <t>MERCIER Alex</t>
  </si>
  <si>
    <t>178,7 km</t>
  </si>
  <si>
    <t>MICHEL LUCIEN</t>
  </si>
  <si>
    <t>MOAL Lucas</t>
  </si>
  <si>
    <t>GH-097-QX,GH-931-QW</t>
  </si>
  <si>
    <t>OILI Yahaya</t>
  </si>
  <si>
    <t>979,9 km</t>
  </si>
  <si>
    <t>OULD ABBES Abdelhakim</t>
  </si>
  <si>
    <t>PHILIPPE NICOLAS ALEXANDRE</t>
  </si>
  <si>
    <t>430,7 km</t>
  </si>
  <si>
    <t>REVERT Vincent</t>
  </si>
  <si>
    <t>ROUSSEL Jérome</t>
  </si>
  <si>
    <t>909,3 km</t>
  </si>
  <si>
    <t>THIBAULT Brandon</t>
  </si>
  <si>
    <t>925,8 km</t>
  </si>
  <si>
    <t>UNLU Bedrettin</t>
  </si>
  <si>
    <t>Palétisable</t>
  </si>
  <si>
    <t>Capacité Nb de rolls</t>
  </si>
  <si>
    <t>Capacité Nb Palettes</t>
  </si>
  <si>
    <t>Visuel</t>
  </si>
  <si>
    <t>Couleur</t>
  </si>
  <si>
    <t>Boite de vitesse</t>
  </si>
  <si>
    <t>Identifiant fournisseur</t>
  </si>
  <si>
    <t>Caméra de recul</t>
  </si>
  <si>
    <t>Radar de recul</t>
  </si>
  <si>
    <t>P.T.A.C.</t>
  </si>
  <si>
    <t>CC03 CC FOIE GRAS</t>
  </si>
  <si>
    <t>ROBOTISEE</t>
  </si>
  <si>
    <t>17/06/2026  06:36</t>
  </si>
  <si>
    <t>CC07 CC POISSON</t>
  </si>
  <si>
    <t>AUTOMATIQUE</t>
  </si>
  <si>
    <t>FL033SN</t>
  </si>
  <si>
    <t>FL-033-SN</t>
  </si>
  <si>
    <t>VF3MCYHZRKS398741</t>
  </si>
  <si>
    <t>21/11/2019</t>
  </si>
  <si>
    <t>13/05/2026  00:00</t>
  </si>
  <si>
    <t>BLANC GLACIER</t>
  </si>
  <si>
    <t>MANUELLE</t>
  </si>
  <si>
    <t>GRIS CASSIOPEE</t>
  </si>
  <si>
    <t>BLEU ICELAND</t>
  </si>
  <si>
    <t>15/07/2026  11:00</t>
  </si>
  <si>
    <t>CCFLF03 TGFL</t>
  </si>
  <si>
    <t>CCFLS02 TGFL</t>
  </si>
  <si>
    <t>CCFLM04 TGFL</t>
  </si>
  <si>
    <t>TGT</t>
  </si>
  <si>
    <t>15/07/2026  00:00</t>
  </si>
  <si>
    <t>15/07/2026  14:30</t>
  </si>
  <si>
    <t>15/07/2026  12:03</t>
  </si>
  <si>
    <t>15/07/2026  11:30</t>
  </si>
  <si>
    <t>17/07/2026  00:00</t>
  </si>
  <si>
    <t>GRIS PLATINIUM</t>
  </si>
  <si>
    <t>BLEU CELEBES</t>
  </si>
  <si>
    <t>BLANCHE</t>
  </si>
  <si>
    <t>14/07/2026  16:44</t>
  </si>
  <si>
    <t>GRIS TONNERE METALLISE</t>
  </si>
  <si>
    <t>13/07/2026  08:59</t>
  </si>
  <si>
    <t>13/07/2026  10:09</t>
  </si>
  <si>
    <t>26/06/2026  10:58</t>
  </si>
  <si>
    <t>DISTRI_MALO</t>
  </si>
  <si>
    <t>DISTRI MALO</t>
  </si>
  <si>
    <t>SITE SAINT MALO</t>
  </si>
  <si>
    <t>EM403FG</t>
  </si>
  <si>
    <t>EM-402-FG</t>
  </si>
  <si>
    <t>VF3CCBHW6HT023421</t>
  </si>
  <si>
    <t>EN985GR</t>
  </si>
  <si>
    <t>EN-985-GR</t>
  </si>
  <si>
    <t>VF3CCBHW6HW084785</t>
  </si>
  <si>
    <t>14/06/2017</t>
  </si>
  <si>
    <t>NOIR PERLA NERA</t>
  </si>
  <si>
    <t>GRIS TITANUIM</t>
  </si>
  <si>
    <t>TRANGOURMET</t>
  </si>
  <si>
    <t>NOIR</t>
  </si>
  <si>
    <t>BLEU AVATAR</t>
  </si>
  <si>
    <t>GRIS ARTENSE</t>
  </si>
  <si>
    <t>BLANC PERLE</t>
  </si>
  <si>
    <t>CRISTAL PEARL (Nacrée)</t>
  </si>
  <si>
    <t>Bleu iron</t>
  </si>
  <si>
    <t>Gris Cassiopée</t>
  </si>
  <si>
    <t>Gris titanium</t>
  </si>
  <si>
    <t>GRIS MAGNETIC</t>
  </si>
  <si>
    <t>19/06/2026  18:37</t>
  </si>
  <si>
    <t>Noir métallisé</t>
  </si>
  <si>
    <t>24/06/2026  11:58</t>
  </si>
  <si>
    <t>Bleu Denim Métallisé</t>
  </si>
  <si>
    <t>Noir étoilé</t>
  </si>
  <si>
    <t>Bleu encre</t>
  </si>
  <si>
    <t>Cristal Pearl</t>
  </si>
  <si>
    <t>Gris laqué</t>
  </si>
  <si>
    <t>BLANC NACRE</t>
  </si>
  <si>
    <t>BLEU SAPHIR</t>
  </si>
  <si>
    <t>Gris schiste</t>
  </si>
  <si>
    <t>BLANCHE NACRE</t>
  </si>
  <si>
    <t>Gris platinium</t>
  </si>
  <si>
    <t>Blanc nacré</t>
  </si>
  <si>
    <t>BLEU VERTIGO</t>
  </si>
  <si>
    <t>Bleu nocturne</t>
  </si>
  <si>
    <t>Gris highland</t>
  </si>
  <si>
    <t>Bleu avatar</t>
  </si>
  <si>
    <t>Gris métal</t>
  </si>
  <si>
    <t>30/06/2026  13:21</t>
  </si>
  <si>
    <t>Bleu vertigo</t>
  </si>
  <si>
    <t>Gris artense</t>
  </si>
  <si>
    <t>ROUGE ULTIMATE</t>
  </si>
  <si>
    <t>Rouge flamme</t>
  </si>
  <si>
    <t>Blanc perle</t>
  </si>
  <si>
    <t>Gris platine</t>
  </si>
  <si>
    <t>Ivoire et toit noir</t>
  </si>
  <si>
    <t>Gris selenium</t>
  </si>
  <si>
    <t>26/06/2026  21:16</t>
  </si>
  <si>
    <t>Bleu eclipse</t>
  </si>
  <si>
    <t>18/06/2026  06:29</t>
  </si>
  <si>
    <t>Gris Platinium</t>
  </si>
  <si>
    <t>Blau zanzibar</t>
  </si>
  <si>
    <t>BLEUE IRON</t>
  </si>
  <si>
    <t>ROUGE FLAMME</t>
  </si>
  <si>
    <t>30/06/2026  13:01</t>
  </si>
  <si>
    <t>BLEU COSMOS</t>
  </si>
  <si>
    <t>Rouge elixir</t>
  </si>
  <si>
    <t>Rouge ultimate</t>
  </si>
  <si>
    <t>Rouge Elixir</t>
  </si>
  <si>
    <t>23/06/2026  18:32</t>
  </si>
  <si>
    <t>NOIR METAL</t>
  </si>
  <si>
    <t>ET914YX</t>
  </si>
  <si>
    <t>CC11 CC VIANDE 2</t>
  </si>
  <si>
    <t>CC04 CC ST JACQUES</t>
  </si>
  <si>
    <t>CC02 CC FRAISIER</t>
  </si>
  <si>
    <t>CC09 CC POULET</t>
  </si>
  <si>
    <t>CC01 CC VIANDES</t>
  </si>
  <si>
    <t>CC08 CC PATISSERIE</t>
  </si>
  <si>
    <t>30/06/2026  04:54</t>
  </si>
  <si>
    <t>ET923YX</t>
  </si>
  <si>
    <t>ET-923-YX</t>
  </si>
  <si>
    <t>VF640J560JB007906</t>
  </si>
  <si>
    <t>29/06/2026  07:00</t>
  </si>
  <si>
    <t>CC12 CC FUSION</t>
  </si>
  <si>
    <t>CC06 CC FORET NOIRE</t>
  </si>
  <si>
    <t>30/06/2026  12:42</t>
  </si>
  <si>
    <t>20/06/2026  01:01</t>
  </si>
  <si>
    <t>25/06/2026  13:26</t>
  </si>
  <si>
    <t>NOIRE ETOILE</t>
  </si>
  <si>
    <t>29/06/2026  07:56</t>
  </si>
  <si>
    <t>29/06/2026  09:17</t>
  </si>
  <si>
    <t>BLEU IRON</t>
  </si>
  <si>
    <t>30/06/2026  08:07</t>
  </si>
  <si>
    <t>NOIRE</t>
  </si>
  <si>
    <t>29/06/2026  15:06</t>
  </si>
  <si>
    <t>GRIS HIGHLAND</t>
  </si>
  <si>
    <t>25/06/2026  07:33</t>
  </si>
  <si>
    <t>17/06/2026  08:42</t>
  </si>
  <si>
    <t>26/06/2026  18:52</t>
  </si>
  <si>
    <t>30/06/2026  18:13</t>
  </si>
  <si>
    <t>GRIS CASSIOPE</t>
  </si>
  <si>
    <t>27/06/2026  13:35</t>
  </si>
  <si>
    <t>30/06/2026  07:51</t>
  </si>
  <si>
    <t>23/06/2026  10:14</t>
  </si>
  <si>
    <t>GRIS TITANIUM</t>
  </si>
  <si>
    <t>26/06/2026  17:38</t>
  </si>
  <si>
    <t>29/06/2026  10:23</t>
  </si>
  <si>
    <t>29/06/2026  08:26</t>
  </si>
  <si>
    <t>30/06/2026  09:21</t>
  </si>
  <si>
    <t>29/06/2026  19:59</t>
  </si>
  <si>
    <t>25/06/2026  07:04</t>
  </si>
  <si>
    <t>HD260ND</t>
  </si>
  <si>
    <t>15/05/2025</t>
  </si>
  <si>
    <t>CC10  CCPOISSON/LEGUMES</t>
  </si>
  <si>
    <t>BLEU MARINE FUME</t>
  </si>
  <si>
    <t>ROUGE ELIXIR</t>
  </si>
  <si>
    <t>GRIS FONCE  METALISEE</t>
  </si>
  <si>
    <t>Blanc Nacre</t>
  </si>
  <si>
    <t>Blanc Glacier</t>
  </si>
  <si>
    <t>TERSER SANDRINE</t>
  </si>
  <si>
    <t>GRIS</t>
  </si>
  <si>
    <t>GRIS CASSIOPPE</t>
  </si>
  <si>
    <t>CCPMF02 SEAFOOD</t>
  </si>
  <si>
    <t>Bleu iceland</t>
  </si>
  <si>
    <t>bleu cosmos</t>
  </si>
  <si>
    <t>27/06/2026  12:25</t>
  </si>
  <si>
    <t>30/06/2026  12:32</t>
  </si>
  <si>
    <t>Brun terracotta</t>
  </si>
  <si>
    <t>BLEU</t>
  </si>
  <si>
    <t>30/06/2026  12:50</t>
  </si>
  <si>
    <t>30/06/2026  07:08</t>
  </si>
  <si>
    <t>GX444MA</t>
  </si>
  <si>
    <t>GX-444-MA</t>
  </si>
  <si>
    <t>ZCFCE35B50D741045</t>
  </si>
  <si>
    <t>17/07/2026  14:00</t>
  </si>
  <si>
    <t>25/06/2026  00:00</t>
  </si>
  <si>
    <t>21/07/2026  00:00</t>
  </si>
  <si>
    <t>blanche</t>
  </si>
  <si>
    <t>30/06/2026  11:52</t>
  </si>
  <si>
    <t>23/06/2026  11:10</t>
  </si>
  <si>
    <t>25/06/2026  13:01</t>
  </si>
  <si>
    <t>30/06/2026  07:15</t>
  </si>
  <si>
    <t>30/06/2026  13:51</t>
  </si>
  <si>
    <t>15/07/2026  12:53</t>
  </si>
  <si>
    <t>30/06/2026  12:53</t>
  </si>
  <si>
    <t>30/06/2026  14:19</t>
  </si>
  <si>
    <t>GT LOC</t>
  </si>
  <si>
    <t>CCPM01 SEAFOOD</t>
  </si>
  <si>
    <t>GE-491-NE</t>
  </si>
  <si>
    <t>Bleu cosmos</t>
  </si>
  <si>
    <t>ORANGE FUSION</t>
  </si>
  <si>
    <t>15/07/2026  13:15</t>
  </si>
  <si>
    <t>BLANC</t>
  </si>
  <si>
    <t>ROUGE FLAMME NACRE</t>
  </si>
  <si>
    <t>15/07/2026  09:15</t>
  </si>
  <si>
    <t>26/06/2026  16:29</t>
  </si>
  <si>
    <t>GRIS PLATINE</t>
  </si>
  <si>
    <t>Gris Titanium</t>
  </si>
  <si>
    <t>24/06/2026  17:59</t>
  </si>
  <si>
    <t>Blanc Nacré</t>
  </si>
  <si>
    <t>17/06/2026  13:43</t>
  </si>
  <si>
    <t>18/06/2026  04:50</t>
  </si>
  <si>
    <t>25/06/2026  14:59</t>
  </si>
  <si>
    <t>29/06/2026  03:43</t>
  </si>
  <si>
    <t>HL055RH</t>
  </si>
  <si>
    <t>HL-055-RH</t>
  </si>
  <si>
    <t>VF640J567TB030117</t>
  </si>
  <si>
    <t>30/06/2026</t>
  </si>
  <si>
    <t>30/06/2026  17:00</t>
  </si>
  <si>
    <t>30/06/2026  04:28</t>
  </si>
  <si>
    <t>HL800RG</t>
  </si>
  <si>
    <t>HL-800-RG</t>
  </si>
  <si>
    <t>VF640J560TB030086</t>
  </si>
  <si>
    <t>15/07/2026  11:21</t>
  </si>
  <si>
    <t>14/07/2026  11:14</t>
  </si>
  <si>
    <t>30/06/2026  12:22</t>
  </si>
  <si>
    <t>15/07/2026  03:52</t>
  </si>
  <si>
    <t>29/06/2026  04:44</t>
  </si>
  <si>
    <t>24/06/2026  05:35</t>
  </si>
  <si>
    <t>15/07/2026  05:16</t>
  </si>
  <si>
    <t>15/06/2026  06:08</t>
  </si>
  <si>
    <t>22/06/2026  04:59</t>
  </si>
  <si>
    <t>30/06/2026  11:15</t>
  </si>
  <si>
    <t>26/06/2026  12:57</t>
  </si>
  <si>
    <t>HL570YC</t>
  </si>
  <si>
    <t>HL-570-YC</t>
  </si>
  <si>
    <t>VF640J562TB030087</t>
  </si>
  <si>
    <t>15/07/2026</t>
  </si>
  <si>
    <t>17/07/2026  11:40</t>
  </si>
  <si>
    <t>HL952WP</t>
  </si>
  <si>
    <t>HL-952-WP</t>
  </si>
  <si>
    <t>VF620J864TB016677</t>
  </si>
  <si>
    <t>14/07/2026  18:32</t>
  </si>
  <si>
    <t>30/06/2026  10:56</t>
  </si>
  <si>
    <t>NOIR ETOILE</t>
  </si>
  <si>
    <t>14/07/2026  19:08</t>
  </si>
  <si>
    <t>28/06/2026  11:40</t>
  </si>
  <si>
    <t>13/07/2026  14:56</t>
  </si>
  <si>
    <t>BLAN GLACIER</t>
  </si>
  <si>
    <t>GRIS CASSSIOPEE</t>
  </si>
  <si>
    <t>13/07/2026  10:10</t>
  </si>
  <si>
    <t>15/07/2026  16:32</t>
  </si>
  <si>
    <t>19/06/2026  18:14</t>
  </si>
  <si>
    <t>14/07/2026  13:46</t>
  </si>
  <si>
    <t>13/07/2026  16:46</t>
  </si>
  <si>
    <t>15/07/2026  20:13</t>
  </si>
  <si>
    <t>GRIS  HIGHLAND</t>
  </si>
  <si>
    <t>26/06/2026  09:48</t>
  </si>
  <si>
    <t>14/07/2026  19:45</t>
  </si>
  <si>
    <t>GRIS SCHISTE</t>
  </si>
  <si>
    <t>13/07/2026  09:34</t>
  </si>
  <si>
    <t>Bleu berlin</t>
  </si>
  <si>
    <t>14/07/2026  13:51</t>
  </si>
  <si>
    <t>30/06/2026  11:32</t>
  </si>
  <si>
    <t>14/07/2026  07:59</t>
  </si>
  <si>
    <t>20/06/2026  16:36</t>
  </si>
  <si>
    <t>14/07/2026  13:39</t>
  </si>
  <si>
    <t>15/07/2026  12:20</t>
  </si>
  <si>
    <t>21/06/2026  15:08</t>
  </si>
  <si>
    <t>18/06/2026  08:34</t>
  </si>
  <si>
    <t>14/06/2026  19:24</t>
  </si>
  <si>
    <t>15/07/2026  12:05</t>
  </si>
  <si>
    <t>15/07/2026  13:00</t>
  </si>
  <si>
    <t>15/07/2026  16:43</t>
  </si>
  <si>
    <t>25/06/2026  16:48</t>
  </si>
  <si>
    <t>13/07/2026  09:40</t>
  </si>
  <si>
    <t>17/06/2026  04:34</t>
  </si>
  <si>
    <t>HL686SV</t>
  </si>
  <si>
    <t>HL976TH</t>
  </si>
  <si>
    <t>HL217NJ</t>
  </si>
  <si>
    <t>25/06/2026</t>
  </si>
  <si>
    <t>SITE LAPLACE</t>
  </si>
  <si>
    <t>22/05/2026  00:00</t>
  </si>
  <si>
    <t>HL241VS</t>
  </si>
  <si>
    <t>HL-241-VS</t>
  </si>
  <si>
    <t>VF620J864TB016663</t>
  </si>
  <si>
    <t>15/07/2026  10:00</t>
  </si>
  <si>
    <t>BEIGE DUNE</t>
  </si>
  <si>
    <t>Gris Cassiopé</t>
  </si>
  <si>
    <t>BRUN CARAMEL</t>
  </si>
  <si>
    <t>30/06/2026  12:00</t>
  </si>
  <si>
    <t>26/06/2026  14:22</t>
  </si>
  <si>
    <t>30/06/2026  12:27</t>
  </si>
  <si>
    <t>EH326BD</t>
  </si>
  <si>
    <t>EH-326-BD</t>
  </si>
  <si>
    <t>VF640J869HB003922</t>
  </si>
  <si>
    <t>27/06/2026  11:34</t>
  </si>
  <si>
    <t>30/06/2026  11:08</t>
  </si>
  <si>
    <t>25/06/2026  05:36</t>
  </si>
  <si>
    <t>30/06/2026  04:19</t>
  </si>
  <si>
    <t>30/06/2026  13:59</t>
  </si>
  <si>
    <t>30/06/2026  15:15</t>
  </si>
  <si>
    <t>30/06/2026  13:34</t>
  </si>
  <si>
    <t>29/06/2026  12:51</t>
  </si>
  <si>
    <t>19/06/2026  06:23</t>
  </si>
  <si>
    <t>30/06/2026  13:33</t>
  </si>
  <si>
    <t>30/06/2026  13:16</t>
  </si>
  <si>
    <t>30/06/2026  13:50</t>
  </si>
  <si>
    <t>16/06/2026  03:26</t>
  </si>
  <si>
    <t>30/06/2026  12:35</t>
  </si>
  <si>
    <t>30/06/2026  11:38</t>
  </si>
  <si>
    <t>30/06/2026  14:44</t>
  </si>
  <si>
    <t>30/06/2026  12:29</t>
  </si>
  <si>
    <t>30/06/2026  13:38</t>
  </si>
  <si>
    <t>30/06/2026  13:57</t>
  </si>
  <si>
    <t>30/06/2026  11:47</t>
  </si>
  <si>
    <t>30/06/2026  10:40</t>
  </si>
  <si>
    <t>30/06/2026  13:13</t>
  </si>
  <si>
    <t>30/06/2026  12:02</t>
  </si>
  <si>
    <t>29/06/2026  11:06</t>
  </si>
  <si>
    <t>23/06/2026  10:31</t>
  </si>
  <si>
    <t>30/06/2026  11:10</t>
  </si>
  <si>
    <t>27/06/2026  11:59</t>
  </si>
  <si>
    <t>30/06/2026  11:27</t>
  </si>
  <si>
    <t>29/06/2026  13:16</t>
  </si>
  <si>
    <t>23/06/2026  14:08</t>
  </si>
  <si>
    <t>30/06/2026  05:30</t>
  </si>
  <si>
    <t>30/06/2026  10:19</t>
  </si>
  <si>
    <t>23/06/2026  09:04</t>
  </si>
  <si>
    <t>30/06/2026  12:40</t>
  </si>
  <si>
    <t>30/06/2026  13:12</t>
  </si>
  <si>
    <t>30/06/2026  14:48</t>
  </si>
  <si>
    <t>30/06/2026  13:29</t>
  </si>
  <si>
    <t>30/06/2026  05:37</t>
  </si>
  <si>
    <t>27/06/2026  12:53</t>
  </si>
  <si>
    <t>30/06/2026  04:13</t>
  </si>
  <si>
    <t>30/06/2026  13:53</t>
  </si>
  <si>
    <t>30/06/2026  12:30</t>
  </si>
  <si>
    <t>29/06/2026  15:50</t>
  </si>
  <si>
    <t>29/06/2026  20:44</t>
  </si>
  <si>
    <t>29/06/2026  23:36</t>
  </si>
  <si>
    <t>15/07/2026  12:00</t>
  </si>
  <si>
    <t>15/07/2026  17:19</t>
  </si>
  <si>
    <t>15/07/2026  07:24</t>
  </si>
  <si>
    <t>14/07/2026  12:51</t>
  </si>
  <si>
    <t>14/07/2026  20:05</t>
  </si>
  <si>
    <t>14/07/2026  07:08</t>
  </si>
  <si>
    <t>ROUGE CARMIN</t>
  </si>
  <si>
    <t>ROCCA RAPHAEL</t>
  </si>
  <si>
    <t>13/07/2026  16:48</t>
  </si>
  <si>
    <t>13/07/2026  09:03</t>
  </si>
  <si>
    <t>Gris Titanuim</t>
  </si>
  <si>
    <t>29/06/2026  11:38</t>
  </si>
  <si>
    <t>15/07/2026  17:33</t>
  </si>
  <si>
    <t>Gris cassiopée</t>
  </si>
  <si>
    <t>13/07/2026  08:27</t>
  </si>
  <si>
    <t>15/07/2026  11:05</t>
  </si>
  <si>
    <t>15/07/2026  17:45</t>
  </si>
  <si>
    <t>13/07/2026  11:23</t>
  </si>
  <si>
    <t>BLEUE VERTIGO</t>
  </si>
  <si>
    <t>13/07/2026  20:54</t>
  </si>
  <si>
    <t>13/07/2026  08:02</t>
  </si>
  <si>
    <t>15/07/2026  18:23</t>
  </si>
  <si>
    <t>BLEU BERLIN</t>
  </si>
  <si>
    <t>15/07/2026  09:36</t>
  </si>
  <si>
    <t>30/06/2026  07:40</t>
  </si>
  <si>
    <t>14/07/2026  11:03</t>
  </si>
  <si>
    <t>15/07/2026  08:48</t>
  </si>
  <si>
    <t>29/06/2026  10:17</t>
  </si>
  <si>
    <t>GRGRIS CASSIOPEE</t>
  </si>
  <si>
    <t>BLEUE MARINE FUME</t>
  </si>
  <si>
    <t>15/07/2026  11:08</t>
  </si>
  <si>
    <t>15/07/2026  11:25</t>
  </si>
  <si>
    <t>29/06/2026  12:16</t>
  </si>
  <si>
    <t>15/07/2026  11:45</t>
  </si>
  <si>
    <t>Rouge Flamme</t>
  </si>
  <si>
    <t>GRISE</t>
  </si>
  <si>
    <t>15/07/2026  10:50</t>
  </si>
  <si>
    <t>30/06/2026  11:36</t>
  </si>
  <si>
    <t>30/06/2026  12:56</t>
  </si>
  <si>
    <t>30/06/2026  11:56</t>
  </si>
  <si>
    <t>30/06/2026  13:42</t>
  </si>
  <si>
    <t>30/06/2026  13:07</t>
  </si>
  <si>
    <t>29/06/2026  11:54</t>
  </si>
  <si>
    <t>14/07/2026  12:44</t>
  </si>
  <si>
    <t>30/06/2026  10:23</t>
  </si>
  <si>
    <t>30/06/2026  10:29</t>
  </si>
  <si>
    <t>30/06/2026  12:26</t>
  </si>
  <si>
    <t>15/07/2026  10:25</t>
  </si>
  <si>
    <t>26/06/2026  12:47</t>
  </si>
  <si>
    <t>15/07/2026  10:48</t>
  </si>
  <si>
    <t>15/07/2026  12:50</t>
  </si>
  <si>
    <t>23/06/2026  12:17</t>
  </si>
  <si>
    <t>15/07/2026  05:35</t>
  </si>
  <si>
    <t>26/06/2026  12:39</t>
  </si>
  <si>
    <t>30/06/2026  13:56</t>
  </si>
  <si>
    <t>30/06/2026  11:05</t>
  </si>
  <si>
    <t>HL658VK</t>
  </si>
  <si>
    <t>HL-658-VK</t>
  </si>
  <si>
    <t>VM4CSD3000A141035</t>
  </si>
  <si>
    <t>HL444RJ</t>
  </si>
  <si>
    <t>HL-444-RJ</t>
  </si>
  <si>
    <t>VM4CSD3000A141034</t>
  </si>
  <si>
    <t>20/07/2026  12:30</t>
  </si>
  <si>
    <t>30/06/2026  00:50</t>
  </si>
  <si>
    <t>26/06/2026  00:20</t>
  </si>
  <si>
    <t>14/07/2026  20:04</t>
  </si>
  <si>
    <t>GRIS PLATINUM</t>
  </si>
  <si>
    <t>ORANGE VISION</t>
  </si>
  <si>
    <t>18/06/2026  16:43</t>
  </si>
  <si>
    <t>15/07/2026  08:28</t>
  </si>
  <si>
    <t>18/06/2026  18:45</t>
  </si>
  <si>
    <t>24/06/2026  11:26</t>
  </si>
  <si>
    <t>30/06/2026  12:47</t>
  </si>
  <si>
    <t>27/06/2026  07:20</t>
  </si>
  <si>
    <t>30/06/2026  13:54</t>
  </si>
  <si>
    <t>HL724XQ</t>
  </si>
  <si>
    <t>13/07/2026</t>
  </si>
  <si>
    <t>16/07/2026  10:00</t>
  </si>
  <si>
    <t>30/06/2026  08:23</t>
  </si>
  <si>
    <t>30/06/2026  05:27</t>
  </si>
  <si>
    <t>30/06/2026  13:30</t>
  </si>
  <si>
    <t>22/06/2026  10:12</t>
  </si>
  <si>
    <t>30/06/2026  05:07</t>
  </si>
  <si>
    <t>29/06/2026  11:56</t>
  </si>
  <si>
    <t>30/06/2026  04:35</t>
  </si>
  <si>
    <t>26/06/2026  05:09</t>
  </si>
  <si>
    <t>29/06/2026  04:55</t>
  </si>
  <si>
    <t>30/06/2026  12:17</t>
  </si>
  <si>
    <t>27/06/2026  05:39</t>
  </si>
  <si>
    <t>25/06/2026  13:50</t>
  </si>
  <si>
    <t>29/06/2026  13:12</t>
  </si>
  <si>
    <t>30/06/2026  13:43</t>
  </si>
  <si>
    <t>29/06/2026  10:01</t>
  </si>
  <si>
    <t>29/06/2026  10:36</t>
  </si>
  <si>
    <t>30/06/2026  11:44</t>
  </si>
  <si>
    <t>29/06/2026  11:27</t>
  </si>
  <si>
    <t>30/06/2026  12:21</t>
  </si>
  <si>
    <t>30/06/2026  11:13</t>
  </si>
  <si>
    <t>30/06/2026  12:06</t>
  </si>
  <si>
    <t>29/06/2026  12:43</t>
  </si>
  <si>
    <t>25/06/2026  13:22</t>
  </si>
  <si>
    <t>25/06/2026  12:45</t>
  </si>
  <si>
    <t>30/06/2026  07:46</t>
  </si>
  <si>
    <t>18/06/2026  12:27</t>
  </si>
  <si>
    <t>24/06/2026  16:53</t>
  </si>
  <si>
    <t>27/06/2026  22:57</t>
  </si>
  <si>
    <t>25/06/2026  19:38</t>
  </si>
  <si>
    <t>ROUGE</t>
  </si>
  <si>
    <t>29/06/2026  09:22</t>
  </si>
  <si>
    <t>26/06/2026  08:37</t>
  </si>
  <si>
    <t>BLEU NOCTURNE</t>
  </si>
  <si>
    <t>25/06/2026  08:12</t>
  </si>
  <si>
    <t>28/06/2026  13:41</t>
  </si>
  <si>
    <t>28/06/2026  07:27</t>
  </si>
  <si>
    <t>29/06/2026  16:13</t>
  </si>
  <si>
    <t>29/06/2026  17:16</t>
  </si>
  <si>
    <t>25/06/2026  06:06</t>
  </si>
  <si>
    <t>30/06/2026  16:31</t>
  </si>
  <si>
    <t>29/06/2026  08:03</t>
  </si>
  <si>
    <t>29/06/2026  18:21</t>
  </si>
  <si>
    <t>25/06/2026  12:19</t>
  </si>
  <si>
    <t>26/06/2026  12:02</t>
  </si>
  <si>
    <t>30/06/2026  08:31</t>
  </si>
  <si>
    <t>18/06/2026  16:04</t>
  </si>
  <si>
    <t>30/06/2026  19:03</t>
  </si>
  <si>
    <t>29/06/2026  09:57</t>
  </si>
  <si>
    <t>29/06/2026  08:05</t>
  </si>
  <si>
    <t>25/06/2026  09:20</t>
  </si>
  <si>
    <t>24/06/2026  15:55</t>
  </si>
  <si>
    <t>28/06/2026  05:01</t>
  </si>
  <si>
    <t>25/06/2026  08:47</t>
  </si>
  <si>
    <t>30/06/2026  14:37</t>
  </si>
  <si>
    <t>30/06/2026  13:37</t>
  </si>
  <si>
    <t>25/06/2026  16:21</t>
  </si>
  <si>
    <t>25/06/2026  12:34</t>
  </si>
  <si>
    <t>26/06/2026  07:10</t>
  </si>
  <si>
    <t>24/06/2026  09:03</t>
  </si>
  <si>
    <t>Valeurs</t>
  </si>
  <si>
    <t>Moyenne de Efficacite</t>
  </si>
  <si>
    <t>HM-832-AJ</t>
  </si>
  <si>
    <t>VF640J56XTB030094</t>
  </si>
  <si>
    <t>WMA08VUZ0T9020332</t>
  </si>
  <si>
    <t>VF640J561TB030128</t>
  </si>
  <si>
    <t>VF640J565TB029984</t>
  </si>
  <si>
    <t>VF640J560TB029987</t>
  </si>
  <si>
    <t>WMA08VUZ6T9020352</t>
  </si>
  <si>
    <t>VF640J567TB029985</t>
  </si>
  <si>
    <t>VF640J569TB029986</t>
  </si>
  <si>
    <t>VF640J567TB029999</t>
  </si>
  <si>
    <t>VF640J561TB030033</t>
  </si>
  <si>
    <t>VF620J869TB016710</t>
  </si>
  <si>
    <t>VF620J869TB016769</t>
  </si>
  <si>
    <t>VF620J86XTB016702</t>
  </si>
  <si>
    <t>VF620J868TB016701</t>
  </si>
  <si>
    <t>VF620J865TB016719</t>
  </si>
  <si>
    <t>VF640J563TB030079</t>
  </si>
  <si>
    <t>WMA08VUZ7T9021218</t>
  </si>
  <si>
    <t>WMA08VUZ9T9021883</t>
  </si>
  <si>
    <t>VF620J862TB016838</t>
  </si>
  <si>
    <t>VF620J864TB016839</t>
  </si>
  <si>
    <t>VF640J566TB030139</t>
  </si>
  <si>
    <t>YV2TBX1A0GZ107817</t>
  </si>
  <si>
    <t>HL-072-WN</t>
  </si>
  <si>
    <t>HL-941-WM</t>
  </si>
  <si>
    <t>HM-932-BL</t>
  </si>
  <si>
    <t>GP-188-ZF</t>
  </si>
  <si>
    <t>HL-708-SC</t>
  </si>
  <si>
    <t>HL-603-MC</t>
  </si>
  <si>
    <t>HM-607-AE</t>
  </si>
  <si>
    <t>HM-403-DS</t>
  </si>
  <si>
    <t>HM-799-CD</t>
  </si>
  <si>
    <t>HM-656-AJ</t>
  </si>
  <si>
    <t>HM-917-ES</t>
  </si>
  <si>
    <t>HM-312-EF</t>
  </si>
  <si>
    <t>HM-018-BM</t>
  </si>
  <si>
    <t>VG Recepteur Valenton Frais</t>
  </si>
  <si>
    <t>GARM-476-B8C</t>
  </si>
  <si>
    <t>VG Recepteur Valenton Negatif</t>
  </si>
  <si>
    <t>GJAJ-HXH-F5E</t>
  </si>
  <si>
    <t>HM-103-GJ</t>
  </si>
  <si>
    <t>HM-595-GD</t>
  </si>
  <si>
    <t>HL-331-YC</t>
  </si>
  <si>
    <t>HL-094-TT</t>
  </si>
  <si>
    <t>GH-047-GM</t>
  </si>
  <si>
    <t>AME HASLE</t>
  </si>
  <si>
    <t>ZCFA81MF902724333</t>
  </si>
  <si>
    <t>GSEW-2XP-J2D</t>
  </si>
  <si>
    <t>GJ-727-DM</t>
  </si>
  <si>
    <t>ZCFA81MF502724507</t>
  </si>
  <si>
    <t>GWHZ-447-P75</t>
  </si>
  <si>
    <t>GM-383-PZ</t>
  </si>
  <si>
    <t>VF640J569PB020369</t>
  </si>
  <si>
    <t>GESZ-8YR-VJF</t>
  </si>
  <si>
    <t>GM-611-VF</t>
  </si>
  <si>
    <t>VF640J562PB020701</t>
  </si>
  <si>
    <t>G222-JUY-RM8</t>
  </si>
  <si>
    <t>GM-620-ZN</t>
  </si>
  <si>
    <t>VF640J564PB020795</t>
  </si>
  <si>
    <t>GUGV-SB3-BBE</t>
  </si>
  <si>
    <t>GN-708-MP</t>
  </si>
  <si>
    <t>VF640J566PB020314</t>
  </si>
  <si>
    <t>GRHS-Z96-ZEJ</t>
  </si>
  <si>
    <t>GN-774-LX</t>
  </si>
  <si>
    <t>VF640J569PB020811</t>
  </si>
  <si>
    <t>GG6S-W9N-3ZW</t>
  </si>
  <si>
    <t>GP-098-CK</t>
  </si>
  <si>
    <t>VF640J569PB020436</t>
  </si>
  <si>
    <t>G679-BDJ-9PG</t>
  </si>
  <si>
    <t>HB-253-HE</t>
  </si>
  <si>
    <t>ZCFCE72C00D778198</t>
  </si>
  <si>
    <t>GWE6-X4Y-CSE</t>
  </si>
  <si>
    <t>FM-644-JR</t>
  </si>
  <si>
    <t>ZCFCH35A40D650024</t>
  </si>
  <si>
    <t>GSN3-E9X-6EB</t>
  </si>
  <si>
    <t>G53K-7FB-F3C</t>
  </si>
  <si>
    <t>FC-488-KG</t>
  </si>
  <si>
    <t>ZCFA71VM302689630</t>
  </si>
  <si>
    <t>G4VC-8YJ-KPF</t>
  </si>
  <si>
    <t>GL-740-LE</t>
  </si>
  <si>
    <t>ZCFA81MF402723994</t>
  </si>
  <si>
    <t>GTRK-FC2-K68</t>
  </si>
  <si>
    <t>G4T3-Z6B-RMR</t>
  </si>
  <si>
    <t>G7DE-MC2-7JB</t>
  </si>
  <si>
    <t>GE57-J63-GNF</t>
  </si>
  <si>
    <t>HM-994-BL</t>
  </si>
  <si>
    <t>HM-925-BV</t>
  </si>
  <si>
    <t>HM-521-GW</t>
  </si>
  <si>
    <t>HM-028-DP</t>
  </si>
  <si>
    <t>HM-032-EV</t>
  </si>
  <si>
    <t>VF620J864TB016713</t>
  </si>
  <si>
    <t>HM-352-EV</t>
  </si>
  <si>
    <t>VF620J866TB016714</t>
  </si>
  <si>
    <t>694,1 km</t>
  </si>
  <si>
    <t>EF-957-KN,HL-932-HV,HL-686-SV</t>
  </si>
  <si>
    <t>411,8 km</t>
  </si>
  <si>
    <t>EF-957-KN,ER-492-GV,HL-686-SV</t>
  </si>
  <si>
    <t>918,3 km</t>
  </si>
  <si>
    <t>1 041,3 km</t>
  </si>
  <si>
    <t>HF-826-NV,EE-054-CY,HF-672-TB</t>
  </si>
  <si>
    <t>1 181,7 km</t>
  </si>
  <si>
    <t>808,8 km</t>
  </si>
  <si>
    <t>HG-114-QF,FT-699-DD,FT-777-DD</t>
  </si>
  <si>
    <t>413,0 km</t>
  </si>
  <si>
    <t>461,7 km</t>
  </si>
  <si>
    <t>ER-129-QA,EF-011-JE,EZ-411-LJ</t>
  </si>
  <si>
    <t>928,0 km</t>
  </si>
  <si>
    <t>EP-959-HK,HM-595-GD,HM-656-AJ,FS-194-SE</t>
  </si>
  <si>
    <t>1 458,1 km</t>
  </si>
  <si>
    <t>EQ-467-KN,HG-701-QG</t>
  </si>
  <si>
    <t>1 006,2 km</t>
  </si>
  <si>
    <t>HB-190-HV,GM-259-XL</t>
  </si>
  <si>
    <t>1 731,4 km</t>
  </si>
  <si>
    <t>HF-952-JV,GL-298-EV,HB-942-SF,HE-044-RE</t>
  </si>
  <si>
    <t>1 222,0 km</t>
  </si>
  <si>
    <t>GX-728-VE,GW-284-QQ</t>
  </si>
  <si>
    <t>718,6 km</t>
  </si>
  <si>
    <t>63,1 km</t>
  </si>
  <si>
    <t>1 188,3 km</t>
  </si>
  <si>
    <t>935,5 km</t>
  </si>
  <si>
    <t>HH-533-DR,GK-048-CS</t>
  </si>
  <si>
    <t>602,6 km</t>
  </si>
  <si>
    <t>GM-002-AE,GL-670-TE,GN-362-SD</t>
  </si>
  <si>
    <t>624,9 km</t>
  </si>
  <si>
    <t>HA-391-GB,HK-309-CN,HF-580-YW,HB-609-TK</t>
  </si>
  <si>
    <t>1 391,8 km</t>
  </si>
  <si>
    <t>163,2 km</t>
  </si>
  <si>
    <t>HA-582-GC,HA-242-HV,HA-458-ZM</t>
  </si>
  <si>
    <t>941,1 km</t>
  </si>
  <si>
    <t>747,1 km</t>
  </si>
  <si>
    <t>1 081,9 km</t>
  </si>
  <si>
    <t>FV-250-NS,GV-616-SY</t>
  </si>
  <si>
    <t>956,9 km</t>
  </si>
  <si>
    <t>HA-919-WW,HB-068-FM,HK-602-FK,HA-391-GB</t>
  </si>
  <si>
    <t>1 060,3 km</t>
  </si>
  <si>
    <t>489,2 km</t>
  </si>
  <si>
    <t>132,7 km</t>
  </si>
  <si>
    <t>1 027,5 km</t>
  </si>
  <si>
    <t>233,0 km</t>
  </si>
  <si>
    <t>HB-948-TJ,GX-832-RZ,GH-033-QX</t>
  </si>
  <si>
    <t>1 329,7 km</t>
  </si>
  <si>
    <t>GK-960-SQ,GL-643-QX,HC-314-CH,DW-998-RX,EA-702-LC,GZ-474-VB</t>
  </si>
  <si>
    <t>254,5 km</t>
  </si>
  <si>
    <t>GY-928-DR,GY-077-DS,GY-179-DS,HL-686-SV,FF-326-QM</t>
  </si>
  <si>
    <t>627,3 km</t>
  </si>
  <si>
    <t>983,2 km</t>
  </si>
  <si>
    <t>FA-049-YA,HC-950-BH,EZ-411-LJ,HB-149-JG</t>
  </si>
  <si>
    <t>784,9 km</t>
  </si>
  <si>
    <t>1 489,0 km</t>
  </si>
  <si>
    <t>998,1 km</t>
  </si>
  <si>
    <t>947,1 km</t>
  </si>
  <si>
    <t>952,1 km</t>
  </si>
  <si>
    <t>893,6 km</t>
  </si>
  <si>
    <t>1 135,8 km</t>
  </si>
  <si>
    <t>FB-358-AY,GV-616-SY</t>
  </si>
  <si>
    <t>1 099,3 km</t>
  </si>
  <si>
    <t>DW-273-LN,HA-246-YV</t>
  </si>
  <si>
    <t>195,8 km</t>
  </si>
  <si>
    <t>GK-374-MF,FR-333-DT,FS-860-GQ,GL-095-YD</t>
  </si>
  <si>
    <t>916,8 km</t>
  </si>
  <si>
    <t>1 505,8 km</t>
  </si>
  <si>
    <t>HA-010-RS,HA-362-ED,DW-676-HS,FN-709-ZH,GX-879-NT,GW-540-PT</t>
  </si>
  <si>
    <t>114,8 km</t>
  </si>
  <si>
    <t>682,7 km</t>
  </si>
  <si>
    <t>HB-858-WM</t>
  </si>
  <si>
    <t>EY-701-EV,GL-471-XJ</t>
  </si>
  <si>
    <t>486,4 km</t>
  </si>
  <si>
    <t>GQ-898-KN,GY-478-SP</t>
  </si>
  <si>
    <t>84,9 km</t>
  </si>
  <si>
    <t>GW-540-PT,GY-885-QM</t>
  </si>
  <si>
    <t>1 095,8 km</t>
  </si>
  <si>
    <t>476,2 km</t>
  </si>
  <si>
    <t>HA-582-GC,GK-511-SZ,GX-728-VE</t>
  </si>
  <si>
    <t>950,3 km</t>
  </si>
  <si>
    <t>FN-705-ZH,FN-709-ZH</t>
  </si>
  <si>
    <t>1 796,6 km</t>
  </si>
  <si>
    <t>GX-561-VD,GX-928-LA,GX-909-LA</t>
  </si>
  <si>
    <t>923,5 km</t>
  </si>
  <si>
    <t>GX-561-VD,GZ-928-LA,GX-909-LA</t>
  </si>
  <si>
    <t>285,2 km</t>
  </si>
  <si>
    <t>755,1 km</t>
  </si>
  <si>
    <t>1 731,0 km</t>
  </si>
  <si>
    <t>1 695,1 km</t>
  </si>
  <si>
    <t>HB-609-TK,HK-602-FK</t>
  </si>
  <si>
    <t>1 032,5 km</t>
  </si>
  <si>
    <t>661,8 km</t>
  </si>
  <si>
    <t>FN-709-ZH,GS-284-WL</t>
  </si>
  <si>
    <t>650,8 km</t>
  </si>
  <si>
    <t>688,5 km</t>
  </si>
  <si>
    <t>HA-458-ZM,HK-966-QR,HK-628-QR</t>
  </si>
  <si>
    <t>1 044,2 km</t>
  </si>
  <si>
    <t>FR-723-EP,GZ-282-EW,FC-143-XX</t>
  </si>
  <si>
    <t>1 201,4 km</t>
  </si>
  <si>
    <t>640,5 km</t>
  </si>
  <si>
    <t>HK-797-KD,HA-316-EC</t>
  </si>
  <si>
    <t>916,3 km</t>
  </si>
  <si>
    <t>DW-773-YG,HA-316-EC</t>
  </si>
  <si>
    <t>1 150,9 km</t>
  </si>
  <si>
    <t>HA-311-HR,FF-815-AQ</t>
  </si>
  <si>
    <t>685,3 km</t>
  </si>
  <si>
    <t>933,7 km</t>
  </si>
  <si>
    <t>GY-783-KT,HL-686-SV,FF-326-QM,HL-976-TH</t>
  </si>
  <si>
    <t>633,0 km</t>
  </si>
  <si>
    <t>806,6 km</t>
  </si>
  <si>
    <t>HB-714-TJ,HM-018-BM</t>
  </si>
  <si>
    <t>1 421,7 km</t>
  </si>
  <si>
    <t>1 679,1 km</t>
  </si>
  <si>
    <t>EQ-848-ZY,DS-891-ME</t>
  </si>
  <si>
    <t>264,9 km</t>
  </si>
  <si>
    <t>938,4 km</t>
  </si>
  <si>
    <t>HM-832-AJ,GW-033-NK</t>
  </si>
  <si>
    <t>814,5 km</t>
  </si>
  <si>
    <t>1 005,7 km</t>
  </si>
  <si>
    <t>262,2 km</t>
  </si>
  <si>
    <t>GR-794-YF,HK-258-BC</t>
  </si>
  <si>
    <t>1 588,5 km</t>
  </si>
  <si>
    <t>HJ-879-YC,GY-968-QC,HA-411-YC</t>
  </si>
  <si>
    <t>1 207,2 km</t>
  </si>
  <si>
    <t>DW-586-QW,GY-968-QC,HA-411-YC</t>
  </si>
  <si>
    <t>FR-281-MN,HE-236-DC</t>
  </si>
  <si>
    <t>1 390,8 km</t>
  </si>
  <si>
    <t>317,4 km</t>
  </si>
  <si>
    <t>ES-410-NP,DX-172-LW,ER-210-BD</t>
  </si>
  <si>
    <t>996,4 km</t>
  </si>
  <si>
    <t>727,4 km</t>
  </si>
  <si>
    <t>GR-584-CW,GK-148-CK,GQ-103-RM,HB-183-FM,GQ-778-RL</t>
  </si>
  <si>
    <t>1 454,6 km</t>
  </si>
  <si>
    <t>1 165,6 km</t>
  </si>
  <si>
    <t>FC-488-KG,GH-047-GM</t>
  </si>
  <si>
    <t>477,0 km</t>
  </si>
  <si>
    <t>EF-011-JE,EZ-411-LJ</t>
  </si>
  <si>
    <t>644,0 km</t>
  </si>
  <si>
    <t>1 066,5 km</t>
  </si>
  <si>
    <t>1 216,8 km</t>
  </si>
  <si>
    <t>275,6 km</t>
  </si>
  <si>
    <t>331,0 km</t>
  </si>
  <si>
    <t>HK-628-QR,HA-222-KZ</t>
  </si>
  <si>
    <t>917,6 km</t>
  </si>
  <si>
    <t>520,2 km</t>
  </si>
  <si>
    <t>797,5 km</t>
  </si>
  <si>
    <t>GL-845-CX,GX-430-GY</t>
  </si>
  <si>
    <t>432,2 km</t>
  </si>
  <si>
    <t>609,7 km</t>
  </si>
  <si>
    <t>615,2 km</t>
  </si>
  <si>
    <t>1 035,4 km</t>
  </si>
  <si>
    <t>1 216,0 km</t>
  </si>
  <si>
    <t>504,2 km</t>
  </si>
  <si>
    <t>999,5 km</t>
  </si>
  <si>
    <t>1 772,9 km</t>
  </si>
  <si>
    <t>471,5 km</t>
  </si>
  <si>
    <t>1 550,3 km</t>
  </si>
  <si>
    <t>67,3 km</t>
  </si>
  <si>
    <t>2,3 km</t>
  </si>
  <si>
    <t>HG-454-QG,DW-883-BR,GR-304-GK</t>
  </si>
  <si>
    <t>HF-890-LW,HF-471-BZ,HG-701-QG,EF-717-TL,FS-194-SE</t>
  </si>
  <si>
    <t>502,1 km</t>
  </si>
  <si>
    <t>GL-095-YD,HL-241-VS</t>
  </si>
  <si>
    <t>749,1 km</t>
  </si>
  <si>
    <t>HJ-872-RE,HA-344-FE</t>
  </si>
  <si>
    <t>973,7 km</t>
  </si>
  <si>
    <t>544,4 km</t>
  </si>
  <si>
    <t>1 015,2 km</t>
  </si>
  <si>
    <t>HG-114-QF,GX-222-SN,HJ-008-RZ</t>
  </si>
  <si>
    <t>651,2 km</t>
  </si>
  <si>
    <t>FT-906-HJ,GR-289-KS</t>
  </si>
  <si>
    <t>412,1 km</t>
  </si>
  <si>
    <t>FC-613-XX,GX-832-RZ,GR-621-RJ</t>
  </si>
  <si>
    <t>1 040,4 km</t>
  </si>
  <si>
    <t>1 402,7 km</t>
  </si>
  <si>
    <t>1 048,0 km</t>
  </si>
  <si>
    <t>HA-919-WW,HK-258-BC,HB-068-FM,ED-599-KM,HF-952-JV</t>
  </si>
  <si>
    <t>334,8 km</t>
  </si>
  <si>
    <t>HA-242-HV,HA-582-GC,GW-284-QQ,HK-628-QR</t>
  </si>
  <si>
    <t>257,8 km</t>
  </si>
  <si>
    <t>HA-242-HV,HA-582-GC,GW-284-QQ</t>
  </si>
  <si>
    <t>619,0 km</t>
  </si>
  <si>
    <t>955,4 km</t>
  </si>
  <si>
    <t>1 339,0 km</t>
  </si>
  <si>
    <t>1 045,3 km</t>
  </si>
  <si>
    <t>HC-950-BH,HL-537-ZC</t>
  </si>
  <si>
    <t>1 258,3 km</t>
  </si>
  <si>
    <t>976,0 km</t>
  </si>
  <si>
    <t>CORNUT Thierry</t>
  </si>
  <si>
    <t>COROENNE Mathis</t>
  </si>
  <si>
    <t>EZ-411-LJ,ES-117-AK,ER-455-QA,EA-206-DW</t>
  </si>
  <si>
    <t>805,5 km</t>
  </si>
  <si>
    <t>1 165,5 km</t>
  </si>
  <si>
    <t>684,9 km</t>
  </si>
  <si>
    <t>766,7 km</t>
  </si>
  <si>
    <t>1 576,6 km</t>
  </si>
  <si>
    <t>908,0 km</t>
  </si>
  <si>
    <t>823,6 km</t>
  </si>
  <si>
    <t>GM-916-CE,DQ-836-GN</t>
  </si>
  <si>
    <t>964,3 km</t>
  </si>
  <si>
    <t>1 049,1 km</t>
  </si>
  <si>
    <t>577,1 km</t>
  </si>
  <si>
    <t>946,2 km</t>
  </si>
  <si>
    <t>GK-318-RS,HB-942-SF,GZ-644-PD,EQ-895-KW</t>
  </si>
  <si>
    <t>1 107,3 km</t>
  </si>
  <si>
    <t>GR-289-KS,FA-585-FF</t>
  </si>
  <si>
    <t>330,8 km</t>
  </si>
  <si>
    <t>263,9 km</t>
  </si>
  <si>
    <t>HB-149-JG,HB-200-FQ,FC-613-XX,FR-723-EP</t>
  </si>
  <si>
    <t>797,0 km</t>
  </si>
  <si>
    <t>1 106,4 km</t>
  </si>
  <si>
    <t>GV-649-WL,EE-054-CY</t>
  </si>
  <si>
    <t>1 400,5 km</t>
  </si>
  <si>
    <t>492,4 km</t>
  </si>
  <si>
    <t xml:space="preserve">DE ZALTZA </t>
  </si>
  <si>
    <t>HG-069-HS,HE-250-ER</t>
  </si>
  <si>
    <t>717,0 km</t>
  </si>
  <si>
    <t>FQ-999-WW,FQ-562-YW,HG-069-HS</t>
  </si>
  <si>
    <t>1 193,4 km</t>
  </si>
  <si>
    <t>191,7 km</t>
  </si>
  <si>
    <t>HB-068-FM,ED-599-KM,HA-344-FE,GZ-644-PD,HK-309-CN</t>
  </si>
  <si>
    <t>930,5 km</t>
  </si>
  <si>
    <t>638,9 km</t>
  </si>
  <si>
    <t>889,5 km</t>
  </si>
  <si>
    <t>HA-904-PP,EE-534-GS,ER-320-TQ</t>
  </si>
  <si>
    <t>864,1 km</t>
  </si>
  <si>
    <t>EQ-199-DT,HB-696-JH</t>
  </si>
  <si>
    <t>1 245,6 km</t>
  </si>
  <si>
    <t>897,0 km</t>
  </si>
  <si>
    <t>HF-952-JV,HK-364-AB</t>
  </si>
  <si>
    <t>991,2 km</t>
  </si>
  <si>
    <t>254,7 km</t>
  </si>
  <si>
    <t>1 311,4 km</t>
  </si>
  <si>
    <t>DW-935-QW</t>
  </si>
  <si>
    <t>1 543,9 km</t>
  </si>
  <si>
    <t>1 211,0 km</t>
  </si>
  <si>
    <t>HF-207-LP,HF-071-LP</t>
  </si>
  <si>
    <t>1 155,2 km</t>
  </si>
  <si>
    <t>1 103,6 km</t>
  </si>
  <si>
    <t>856,1 km</t>
  </si>
  <si>
    <t>FQ-744-SP,HK-095-BP,HA-046-MC</t>
  </si>
  <si>
    <t>1 853,3 km</t>
  </si>
  <si>
    <t>FQ-744-SP,EQ-533-MQ,HA-046-MC</t>
  </si>
  <si>
    <t>HB-149-JG,FA-049-YA,GR-621-RJ</t>
  </si>
  <si>
    <t>253,9 km</t>
  </si>
  <si>
    <t>EZ-040-GR,FR-193-MW,GR-621-RJ,HB-200-FQ</t>
  </si>
  <si>
    <t>1 283,0 km</t>
  </si>
  <si>
    <t>HB-763-JF,HM-018-BM</t>
  </si>
  <si>
    <t>281,7 km</t>
  </si>
  <si>
    <t>1 262,1 km</t>
  </si>
  <si>
    <t>GX-581-NJ,HK-628-QR,HK-966-QR,HA-222-KZ</t>
  </si>
  <si>
    <t>1 099,9 km</t>
  </si>
  <si>
    <t>GX-581-NJ,HA-222-KZ</t>
  </si>
  <si>
    <t>544,5 km</t>
  </si>
  <si>
    <t>44,3 km</t>
  </si>
  <si>
    <t>GW-196-VB,GY-135-PX,DT-136-PG,GW-073-LX,DS-891-ME,DW-469-BE</t>
  </si>
  <si>
    <t>827,1 km</t>
  </si>
  <si>
    <t>1 010,6 km</t>
  </si>
  <si>
    <t>1 282,1 km</t>
  </si>
  <si>
    <t>563,4 km</t>
  </si>
  <si>
    <t>1 270,6 km</t>
  </si>
  <si>
    <t>1 331,6 km</t>
  </si>
  <si>
    <t>812,9 km</t>
  </si>
  <si>
    <t>901,2 km</t>
  </si>
  <si>
    <t>1 442,8 km</t>
  </si>
  <si>
    <t>580,4 km</t>
  </si>
  <si>
    <t>FS-860-GQ,FR-333-DT,GM-164-CV</t>
  </si>
  <si>
    <t>1 506,0 km</t>
  </si>
  <si>
    <t>1 316,1 km</t>
  </si>
  <si>
    <t>FQ-382-LW,FQ-562-YW</t>
  </si>
  <si>
    <t>1 134,3 km</t>
  </si>
  <si>
    <t>GK-644-TZ,GY-707-TF,GY-478-SP</t>
  </si>
  <si>
    <t>71,6 km</t>
  </si>
  <si>
    <t>HG-818-GE,FR-669-VV,GX-944-LA</t>
  </si>
  <si>
    <t>214,1 km</t>
  </si>
  <si>
    <t>FR-669-VV,GX-944-LA</t>
  </si>
  <si>
    <t>HK-597-CH,CV-018-DH,GM-405-VD,GH-931-QW</t>
  </si>
  <si>
    <t>1 437,5 km</t>
  </si>
  <si>
    <t>986,2 km</t>
  </si>
  <si>
    <t>222,9 km</t>
  </si>
  <si>
    <t>858,8 km</t>
  </si>
  <si>
    <t>GR-142-WN,GQ-402-RM,GQ-778-RL</t>
  </si>
  <si>
    <t>1 206,8 km</t>
  </si>
  <si>
    <t>FR-833-PV,GY-312-LH,HJ-143-RG</t>
  </si>
  <si>
    <t>1 018,0 km</t>
  </si>
  <si>
    <t>HA-311-HR,HA-977-PA,HA-044-MV</t>
  </si>
  <si>
    <t>888,9 km</t>
  </si>
  <si>
    <t>GR-209-YX,DW-437-TH</t>
  </si>
  <si>
    <t>411,4 km</t>
  </si>
  <si>
    <t>1 326,1 km</t>
  </si>
  <si>
    <t>HC-314-CH,GL-643-QX</t>
  </si>
  <si>
    <t>299,6 km</t>
  </si>
  <si>
    <t>GY-478-SP,GZ-172-RB</t>
  </si>
  <si>
    <t>929,0 km</t>
  </si>
  <si>
    <t>2 259,8 km</t>
  </si>
  <si>
    <t>DQ-836-GN,HF-672-TB</t>
  </si>
  <si>
    <t>1 255,0 km</t>
  </si>
  <si>
    <t>EF-177-HN,HB-350-GA</t>
  </si>
  <si>
    <t>969,7 km</t>
  </si>
  <si>
    <t>212,0 km</t>
  </si>
  <si>
    <t>HF-471-BZ,HJ-053-PN,EF-717-TL,HG-811-FW</t>
  </si>
  <si>
    <t>605,1 km</t>
  </si>
  <si>
    <t>HA-784-BZ,HA-851-RZ,HA-411-YC</t>
  </si>
  <si>
    <t>609,1 km</t>
  </si>
  <si>
    <t>GL-298-EV,GK-506-KB</t>
  </si>
  <si>
    <t>1 257,1 km</t>
  </si>
  <si>
    <t>CD-674-AR,HA-977-PA</t>
  </si>
  <si>
    <t>1 252,5 km</t>
  </si>
  <si>
    <t>780,4 km</t>
  </si>
  <si>
    <t>801,2 km</t>
  </si>
  <si>
    <t>HL-537-ZC,EZ-040-GR</t>
  </si>
  <si>
    <t>1 337,3 km</t>
  </si>
  <si>
    <t>HB-190-HV,GK-374-MF</t>
  </si>
  <si>
    <t>849,5 km</t>
  </si>
  <si>
    <t>HA-391-GB,GK-148-CK,HA-919-WW</t>
  </si>
  <si>
    <t>417,8 km</t>
  </si>
  <si>
    <t>FILALI Amine</t>
  </si>
  <si>
    <t>FC-143-XX,GY-797-WQ,HM-932-BL,HC-523-FK,FC-613-XX</t>
  </si>
  <si>
    <t>706,6 km</t>
  </si>
  <si>
    <t>FILODA Christophe</t>
  </si>
  <si>
    <t>GZ-949-LN,FW-842-YV</t>
  </si>
  <si>
    <t>1 280,6 km</t>
  </si>
  <si>
    <t>HA-316-EC,HA-944-QW</t>
  </si>
  <si>
    <t>304,7 km</t>
  </si>
  <si>
    <t>GX-909-LA,GX-561-VD,FR-669-QM</t>
  </si>
  <si>
    <t>1 376,2 km</t>
  </si>
  <si>
    <t>HB-200-FQ,GN-784-JD,GZ-282-EW</t>
  </si>
  <si>
    <t>337,7 km</t>
  </si>
  <si>
    <t>185,5 km</t>
  </si>
  <si>
    <t>896,8 km</t>
  </si>
  <si>
    <t>FR-669-VV,FR-669-QM</t>
  </si>
  <si>
    <t>654,8 km</t>
  </si>
  <si>
    <t>FQ-852-WX,HG-069-HS,HK-124-KF,ER-210-BD,FQ-562-YW</t>
  </si>
  <si>
    <t>829,0 km</t>
  </si>
  <si>
    <t>FQ-852-WX,HG-069-HS,HF-124-HK,ER-210-BD,FQ-562-YW</t>
  </si>
  <si>
    <t>EF-900-EB,HJ-053-PN,FS-190-FH,EF-839-XN,HM-656-AJ,HF-648-NK</t>
  </si>
  <si>
    <t>315,5 km</t>
  </si>
  <si>
    <t>968,4 km</t>
  </si>
  <si>
    <t>234,9 km</t>
  </si>
  <si>
    <t>1 800,1 km</t>
  </si>
  <si>
    <t>GZ-916-KP,ER-808-ES,DT-858-QB</t>
  </si>
  <si>
    <t>1 019,5 km</t>
  </si>
  <si>
    <t>1 558,1 km</t>
  </si>
  <si>
    <t>964,7 km</t>
  </si>
  <si>
    <t>1 126,7 km</t>
  </si>
  <si>
    <t>1 605,3 km</t>
  </si>
  <si>
    <t>HG-259-GF,HG-818-GE</t>
  </si>
  <si>
    <t>664,7 km</t>
  </si>
  <si>
    <t>241,9 km</t>
  </si>
  <si>
    <t>HA-784-BZ,HK-578-DS,GZ-115-NC,HA-874-PV</t>
  </si>
  <si>
    <t>1 032,9 km</t>
  </si>
  <si>
    <t>HA-784-BZ,DV-091-CX,GZ-115-NC,HA-874-PV</t>
  </si>
  <si>
    <t>HF-591-BZ,HG-811-FW,EF-717-TL</t>
  </si>
  <si>
    <t>1 157,7 km</t>
  </si>
  <si>
    <t>832,0 km</t>
  </si>
  <si>
    <t>HB-149-JG,HK-195-CJ,HL-941-WM</t>
  </si>
  <si>
    <t>787,7 km</t>
  </si>
  <si>
    <t>HB-149-JG,HK-195-CJ,HL-971-WM</t>
  </si>
  <si>
    <t>HG-818-GE,HG-259-GF</t>
  </si>
  <si>
    <t>266,2 km</t>
  </si>
  <si>
    <t>GQ-402-RM,GQ-103-RM</t>
  </si>
  <si>
    <t>1 539,5 km</t>
  </si>
  <si>
    <t>GM-259-XL,FR-333-DT</t>
  </si>
  <si>
    <t>1 496,2 km</t>
  </si>
  <si>
    <t>DX-172-LW,DV-914-PS</t>
  </si>
  <si>
    <t>584,7 km</t>
  </si>
  <si>
    <t>932,1 km</t>
  </si>
  <si>
    <t>HE-236-DC,HE-476-DC</t>
  </si>
  <si>
    <t>1 409,6 km</t>
  </si>
  <si>
    <t>GX-581-NJ,HK-628-QR,HA-222-KZ</t>
  </si>
  <si>
    <t>989,2 km</t>
  </si>
  <si>
    <t>282,5 km</t>
  </si>
  <si>
    <t>1 209,2 km</t>
  </si>
  <si>
    <t>299,0 km</t>
  </si>
  <si>
    <t>832,2 km</t>
  </si>
  <si>
    <t>2 588,1 km</t>
  </si>
  <si>
    <t>DW-469-BE,GY-180-PY</t>
  </si>
  <si>
    <t>601,5 km</t>
  </si>
  <si>
    <t>HF-302-YJ,GY-180-PY,GW-196-VB</t>
  </si>
  <si>
    <t>684,5 km</t>
  </si>
  <si>
    <t>HG-540-CM,HA-202-TQ</t>
  </si>
  <si>
    <t>1 063,8 km</t>
  </si>
  <si>
    <t>2 040,4 km</t>
  </si>
  <si>
    <t>1 304,8 km</t>
  </si>
  <si>
    <t>1 347,7 km</t>
  </si>
  <si>
    <t>493,7 km</t>
  </si>
  <si>
    <t>946,4 km</t>
  </si>
  <si>
    <t>769,6 km</t>
  </si>
  <si>
    <t>FA-199-QL,HJ-008-RZ</t>
  </si>
  <si>
    <t>733,8 km</t>
  </si>
  <si>
    <t>735,8 km</t>
  </si>
  <si>
    <t>HB-183-FM,HB-068-FM</t>
  </si>
  <si>
    <t>814,3 km</t>
  </si>
  <si>
    <t>1 396,9 km</t>
  </si>
  <si>
    <t>764,2 km</t>
  </si>
  <si>
    <t>153,0 km</t>
  </si>
  <si>
    <t>HC-314-CH,GL-845-CX,GX-430-GY</t>
  </si>
  <si>
    <t>227,2 km</t>
  </si>
  <si>
    <t>GQ-778-RL,GR-584-CW</t>
  </si>
  <si>
    <t>824,1 km</t>
  </si>
  <si>
    <t>EE-534-GS,GZ-916-KP</t>
  </si>
  <si>
    <t>282,4 km</t>
  </si>
  <si>
    <t>1 031,4 km</t>
  </si>
  <si>
    <t>FT-998-CC,FR-160-PW,FT-084-CD</t>
  </si>
  <si>
    <t>1 210,0 km</t>
  </si>
  <si>
    <t>161,5 km</t>
  </si>
  <si>
    <t>828,3 km</t>
  </si>
  <si>
    <t>498,2 km</t>
  </si>
  <si>
    <t>DX-992-LX,ES-665-HN,EF-147-MY</t>
  </si>
  <si>
    <t>972,9 km</t>
  </si>
  <si>
    <t>671,3 km</t>
  </si>
  <si>
    <t>982,8 km</t>
  </si>
  <si>
    <t>826,0 km</t>
  </si>
  <si>
    <t>1 072,6 km</t>
  </si>
  <si>
    <t>HG-848-TT,HF-648-NK,FS-190-FH</t>
  </si>
  <si>
    <t>1 267,9 km</t>
  </si>
  <si>
    <t>588,4 km</t>
  </si>
  <si>
    <t>FT-966-XF,GJ-641-DD</t>
  </si>
  <si>
    <t>586,9 km</t>
  </si>
  <si>
    <t>FT-966-XF,DS-891-ME</t>
  </si>
  <si>
    <t>406,7 km</t>
  </si>
  <si>
    <t>1 259,4 km</t>
  </si>
  <si>
    <t>497,5 km</t>
  </si>
  <si>
    <t>1 070,5 km</t>
  </si>
  <si>
    <t>1 466,4 km</t>
  </si>
  <si>
    <t>929,7 km</t>
  </si>
  <si>
    <t>284,2 km</t>
  </si>
  <si>
    <t>GW-073-LX,HF-302-YJ</t>
  </si>
  <si>
    <t>563,6 km</t>
  </si>
  <si>
    <t>GM-316-JG,GM-403-JG,GM-002-AE,GL-670-TE,GM-431-AE</t>
  </si>
  <si>
    <t>1 095,0 km</t>
  </si>
  <si>
    <t>409,4 km</t>
  </si>
  <si>
    <t>610,4 km</t>
  </si>
  <si>
    <t>1 395,4 km</t>
  </si>
  <si>
    <t>ER-808-ES,GZ-916-KP,HA-717-WL</t>
  </si>
  <si>
    <t>1 012,2 km</t>
  </si>
  <si>
    <t>384,0 km</t>
  </si>
  <si>
    <t>ER-210-BD,HM-168-CM,HE-250-ER,HC-250-LX,EV-571-PW</t>
  </si>
  <si>
    <t>1 074,2 km</t>
  </si>
  <si>
    <t>HM-832-AJ,HJ-053-PN,EF-717-TL,HG-811-FW,HF-471-BZ,HF-591-BZ</t>
  </si>
  <si>
    <t>1 374,6 km</t>
  </si>
  <si>
    <t>921,6 km</t>
  </si>
  <si>
    <t>GZ-282-EW,EZ-040-GR,GY-797-WQ,DX-808-BN</t>
  </si>
  <si>
    <t>1 090,0 km</t>
  </si>
  <si>
    <t>DW-789-PY,EZ-364-HN,EF-792-NH,EF-147-MY,ES-665-HN,DX-992-LX,GM-405-VD,EZ-361-HN</t>
  </si>
  <si>
    <t>43,1 km</t>
  </si>
  <si>
    <t>1 009,8 km</t>
  </si>
  <si>
    <t>1 802,3 km</t>
  </si>
  <si>
    <t>155,5 km</t>
  </si>
  <si>
    <t>1 054,1 km</t>
  </si>
  <si>
    <t>176,3 km</t>
  </si>
  <si>
    <t>HF-525-NF,HB-068-FM,HF-580-YW</t>
  </si>
  <si>
    <t>1 538,4 km</t>
  </si>
  <si>
    <t>1 073,4 km</t>
  </si>
  <si>
    <t>GH-931-QW,GH-097-QX</t>
  </si>
  <si>
    <t>1 587,6 km</t>
  </si>
  <si>
    <t>698,3 km</t>
  </si>
  <si>
    <t>GK-644-TZ,GZ-741-NC,GY-707-TF,ER-183-DK,HJ-777-TM</t>
  </si>
  <si>
    <t>1 150,0 km</t>
  </si>
  <si>
    <t>GK-644-TZ,GZ-741-NC,GY-707-TF,ER-183-DK</t>
  </si>
  <si>
    <t>1 184,0 km</t>
  </si>
  <si>
    <t>DN-381-SP,GM-099-PJ,HF-664-MV</t>
  </si>
  <si>
    <t>491,2 km</t>
  </si>
  <si>
    <t>1 141,6 km</t>
  </si>
  <si>
    <t>1 034,1 km</t>
  </si>
  <si>
    <t>1 519,6 km</t>
  </si>
  <si>
    <t>1 044,8 km</t>
  </si>
  <si>
    <t>1 384,8 km</t>
  </si>
  <si>
    <t>FS-860-GQ,FE-007-VM,GM-165-RV,GL-599-MX</t>
  </si>
  <si>
    <t>1 068,9 km</t>
  </si>
  <si>
    <t>794,8 km</t>
  </si>
  <si>
    <t>1 094,7 km</t>
  </si>
  <si>
    <t>792,6 km</t>
  </si>
  <si>
    <t>949,0 km</t>
  </si>
  <si>
    <t>HK-602-FK,HE-044-RE</t>
  </si>
  <si>
    <t>1 431,7 km</t>
  </si>
  <si>
    <t>347,7 km</t>
  </si>
  <si>
    <t>LOUP DIT ATHIAN Julien</t>
  </si>
  <si>
    <t>903,2 km</t>
  </si>
  <si>
    <t>818,9 km</t>
  </si>
  <si>
    <t>GX-575-MG,HJ-086-ZL,GL-169-ZR,GX-648-RZ</t>
  </si>
  <si>
    <t>1 113,8 km</t>
  </si>
  <si>
    <t>GW-033-NK,HJ-053-PN,EF-839-XN,EF-717-TL,FS-857-GL,FS-194-SE</t>
  </si>
  <si>
    <t>596,8 km</t>
  </si>
  <si>
    <t>HD-854-AG,HJ-856-SB,HJ-561-MF,HF-973-LN</t>
  </si>
  <si>
    <t>1 820,6 km</t>
  </si>
  <si>
    <t>1 810,7 km</t>
  </si>
  <si>
    <t>HK-258-BC,ED-599-KM</t>
  </si>
  <si>
    <t>417,2 km</t>
  </si>
  <si>
    <t>MAISON Eliott</t>
  </si>
  <si>
    <t>ES-665-HN,EF-147-MY,EZ-364-HN,DX-992-LX,ES-117-AK</t>
  </si>
  <si>
    <t>53,5 km</t>
  </si>
  <si>
    <t>1 113,3 km</t>
  </si>
  <si>
    <t>368,7 km</t>
  </si>
  <si>
    <t>GZ-879-YK,HJ-828-RD</t>
  </si>
  <si>
    <t>1 205,7 km</t>
  </si>
  <si>
    <t>ES-410-NP,GR-768-TR</t>
  </si>
  <si>
    <t>769,1 km</t>
  </si>
  <si>
    <t>GM-405-VD,HK-597-CH</t>
  </si>
  <si>
    <t>2 689,7 km</t>
  </si>
  <si>
    <t>GX-894-LA,GX-944-LA</t>
  </si>
  <si>
    <t>963,7 km</t>
  </si>
  <si>
    <t>1 294,3 km</t>
  </si>
  <si>
    <t>896,1 km</t>
  </si>
  <si>
    <t>FA-049-YA,GY-264-QV</t>
  </si>
  <si>
    <t>1 226,8 km</t>
  </si>
  <si>
    <t>HK-615-KZ,GQ-469-JP</t>
  </si>
  <si>
    <t>232,1 km</t>
  </si>
  <si>
    <t>899,8 km</t>
  </si>
  <si>
    <t>907,5 km</t>
  </si>
  <si>
    <t>HA-200-FL,GZ-338-LP</t>
  </si>
  <si>
    <t>930,7 km</t>
  </si>
  <si>
    <t>1 394,6 km</t>
  </si>
  <si>
    <t>528,1 km</t>
  </si>
  <si>
    <t>EQ-199-DT,EP-959-YT</t>
  </si>
  <si>
    <t>532,2 km</t>
  </si>
  <si>
    <t>HF-580-YW,HA-304-KH</t>
  </si>
  <si>
    <t>1 385,9 km</t>
  </si>
  <si>
    <t>GY-885-QM,HA-010-RS</t>
  </si>
  <si>
    <t>854,7 km</t>
  </si>
  <si>
    <t>970,5 km</t>
  </si>
  <si>
    <t>775,7 km</t>
  </si>
  <si>
    <t>HL-570-YC,GX-222-SN</t>
  </si>
  <si>
    <t>472,6 km</t>
  </si>
  <si>
    <t>201,9 km</t>
  </si>
  <si>
    <t>HK-124-KF,FQ-852-WX</t>
  </si>
  <si>
    <t>643,6 km</t>
  </si>
  <si>
    <t>HF-124-HK,FQ-852-WX</t>
  </si>
  <si>
    <t>HA-944-QW,HA-784-BZ,GZ-115-NC</t>
  </si>
  <si>
    <t>1 236,3 km</t>
  </si>
  <si>
    <t>1 512,5 km</t>
  </si>
  <si>
    <t>1 083,0 km</t>
  </si>
  <si>
    <t>0,4 km</t>
  </si>
  <si>
    <t>1 200,5 km</t>
  </si>
  <si>
    <t>GL-419-MQ,GL-690-LN</t>
  </si>
  <si>
    <t>1 287,7 km</t>
  </si>
  <si>
    <t>MOREAU JEROME</t>
  </si>
  <si>
    <t>1 948,5 km</t>
  </si>
  <si>
    <t>1 555,2 km</t>
  </si>
  <si>
    <t>FR-193-MW,HL-941-WM,EZ-367-HN</t>
  </si>
  <si>
    <t>15,5 km</t>
  </si>
  <si>
    <t>FR-193-MW,HL-971-WM,EZ-367-HN</t>
  </si>
  <si>
    <t>844,9 km</t>
  </si>
  <si>
    <t>HB-988-RK</t>
  </si>
  <si>
    <t>HB-986-WN,FQ-744-SP</t>
  </si>
  <si>
    <t>1 822,9 km</t>
  </si>
  <si>
    <t>GZ-282-EW,HC-950-BH,EZ-040-GR</t>
  </si>
  <si>
    <t>1 132,5 km</t>
  </si>
  <si>
    <t>1 021,4 km</t>
  </si>
  <si>
    <t>709,0 km</t>
  </si>
  <si>
    <t>92,1 km</t>
  </si>
  <si>
    <t>GX-648-RZ,GX-443-JW</t>
  </si>
  <si>
    <t>868,8 km</t>
  </si>
  <si>
    <t>1 107,0 km</t>
  </si>
  <si>
    <t>949,4 km</t>
  </si>
  <si>
    <t>HJ-872-RE,HK-258-BC,HB-609-TK</t>
  </si>
  <si>
    <t>31,7 km</t>
  </si>
  <si>
    <t>711,6 km</t>
  </si>
  <si>
    <t>13,7 km</t>
  </si>
  <si>
    <t>GZ-766-SP,GZ-730-SP</t>
  </si>
  <si>
    <t>701,2 km</t>
  </si>
  <si>
    <t>108,8 km</t>
  </si>
  <si>
    <t xml:space="preserve">HH-409-TF </t>
  </si>
  <si>
    <t>529,2 km</t>
  </si>
  <si>
    <t>1 199,2 km</t>
  </si>
  <si>
    <t>229,1 km</t>
  </si>
  <si>
    <t>EZ-760-NG,GY-187-TX</t>
  </si>
  <si>
    <t>1 033,7 km</t>
  </si>
  <si>
    <t>GS-381-DM,HB-200-FQ,GY-797-WQ</t>
  </si>
  <si>
    <t>842,4 km</t>
  </si>
  <si>
    <t>1 287,1 km</t>
  </si>
  <si>
    <t>GX-832-RZ,GN-784-JD,GY-797-WQ,FC-143-XX</t>
  </si>
  <si>
    <t>911,9 km</t>
  </si>
  <si>
    <t>GX-939-RZ,GZ-602-PM</t>
  </si>
  <si>
    <t>868,4 km</t>
  </si>
  <si>
    <t>865,0 km</t>
  </si>
  <si>
    <t>938,1 km</t>
  </si>
  <si>
    <t>787,5 km</t>
  </si>
  <si>
    <t>HB-149-JG,FT-601-CN</t>
  </si>
  <si>
    <t>752,9 km</t>
  </si>
  <si>
    <t>1 686,8 km</t>
  </si>
  <si>
    <t>HA-362-ED,GW-540-PT</t>
  </si>
  <si>
    <t>1 028,5 km</t>
  </si>
  <si>
    <t>1 722,5 km</t>
  </si>
  <si>
    <t>815,3 km</t>
  </si>
  <si>
    <t>650,5 km</t>
  </si>
  <si>
    <t>236,5 km</t>
  </si>
  <si>
    <t>HA-944-QW,HA-410-LH,HK-797-KD,HA-784-BZ,HJ-879-YC</t>
  </si>
  <si>
    <t>1 345,5 km</t>
  </si>
  <si>
    <t>HA-944-QW,HA-410-LH,DW-773-YG,HA-784-BZ,DW-586-QW</t>
  </si>
  <si>
    <t>983,6 km</t>
  </si>
  <si>
    <t>697,5 km</t>
  </si>
  <si>
    <t>1 164,2 km</t>
  </si>
  <si>
    <t>1 472,5 km</t>
  </si>
  <si>
    <t>HJ-053-PN,HM-832-AJ,HG-701-QG,HM-656-AJ</t>
  </si>
  <si>
    <t>985,2 km</t>
  </si>
  <si>
    <t>723,0 km</t>
  </si>
  <si>
    <t>1 577,9 km</t>
  </si>
  <si>
    <t>GY-109-SL,HA-044-MV</t>
  </si>
  <si>
    <t>686,2 km</t>
  </si>
  <si>
    <t>1 336,5 km</t>
  </si>
  <si>
    <t>HF-648-NK,HM-656-AJ,HF-591-BZ,HM-832-AJ</t>
  </si>
  <si>
    <t>835,1 km</t>
  </si>
  <si>
    <t>256,5 km</t>
  </si>
  <si>
    <t>HB-696-JH,EQ-199-DT</t>
  </si>
  <si>
    <t>799,3 km</t>
  </si>
  <si>
    <t>47,4 km</t>
  </si>
  <si>
    <t>FQ-999-WW,HM-403-DS</t>
  </si>
  <si>
    <t>723,5 km</t>
  </si>
  <si>
    <t>640,4 km</t>
  </si>
  <si>
    <t>FQ-835-ZT,HA-952-ZK,FQ-538-ZT</t>
  </si>
  <si>
    <t>4,6 km</t>
  </si>
  <si>
    <t>POUTREL Ludovic2</t>
  </si>
  <si>
    <t>992,2 km</t>
  </si>
  <si>
    <t>FV-250-NS,FB-358-AY,HF-084-ZF</t>
  </si>
  <si>
    <t>1 366,9 km</t>
  </si>
  <si>
    <t>781,0 km</t>
  </si>
  <si>
    <t>HF-525-NF,HK-309-CN</t>
  </si>
  <si>
    <t>994,0 km</t>
  </si>
  <si>
    <t>1 091,7 km</t>
  </si>
  <si>
    <t>RABATEL Florian</t>
  </si>
  <si>
    <t>941,3 km</t>
  </si>
  <si>
    <t>988,0 km</t>
  </si>
  <si>
    <t>15,9 km</t>
  </si>
  <si>
    <t>86,2 km</t>
  </si>
  <si>
    <t>REGENT Damien</t>
  </si>
  <si>
    <t>HG-069-HS,HB-760-YH</t>
  </si>
  <si>
    <t>826,6 km</t>
  </si>
  <si>
    <t>FR-160-PW,GX-561-VD,FT-382-KJ,EZ-292-NC</t>
  </si>
  <si>
    <t>1 182,0 km</t>
  </si>
  <si>
    <t>GY-187-TX,FR-160-PW,GX-909-LA</t>
  </si>
  <si>
    <t>1 068,2 km</t>
  </si>
  <si>
    <t>1 107,4 km</t>
  </si>
  <si>
    <t>FT-906-HJ,GX-357-YH,GL-996-FA,GZ-564-RA,GJ-876-EJ,HC-314-CH</t>
  </si>
  <si>
    <t>714,9 km</t>
  </si>
  <si>
    <t>ES-810-NH,GY-312-LH</t>
  </si>
  <si>
    <t>1 454,1 km</t>
  </si>
  <si>
    <t>GK-174-SZ,GX-879-NT,GY-885-QM</t>
  </si>
  <si>
    <t>1 294,1 km</t>
  </si>
  <si>
    <t>2 388,9 km</t>
  </si>
  <si>
    <t>595,5 km</t>
  </si>
  <si>
    <t>984,8 km</t>
  </si>
  <si>
    <t>321,2 km</t>
  </si>
  <si>
    <t>782,2 km</t>
  </si>
  <si>
    <t>498,3 km</t>
  </si>
  <si>
    <t>683,3 km</t>
  </si>
  <si>
    <t>HG-701-QG,EF-717-TL</t>
  </si>
  <si>
    <t>362,8 km</t>
  </si>
  <si>
    <t>1 218,0 km</t>
  </si>
  <si>
    <t>FQ-744-SP,HA-316-EC</t>
  </si>
  <si>
    <t>22,9 km</t>
  </si>
  <si>
    <t>FA-585-FF,FA-541-FF,EZ-274-HC</t>
  </si>
  <si>
    <t>530,6 km</t>
  </si>
  <si>
    <t>569,9 km</t>
  </si>
  <si>
    <t>HG-811-FW,FS-194-SE,HF-471-BZ</t>
  </si>
  <si>
    <t>696,2 km</t>
  </si>
  <si>
    <t>HC-124-AA,HG-540-CM,FV-447-DQ</t>
  </si>
  <si>
    <t>44,4 km</t>
  </si>
  <si>
    <t>239,2 km</t>
  </si>
  <si>
    <t>ER-911-TW,EA-206-DW</t>
  </si>
  <si>
    <t>360,7 km</t>
  </si>
  <si>
    <t>SANOU Abdallah</t>
  </si>
  <si>
    <t>HA-874-PV,GZ-115-NC,GZ-658-ZP</t>
  </si>
  <si>
    <t>967,4 km</t>
  </si>
  <si>
    <t>HK-081-EL,GZ-741-NC,GY-707-TF</t>
  </si>
  <si>
    <t>578,0 km</t>
  </si>
  <si>
    <t>1 159,4 km</t>
  </si>
  <si>
    <t>FQ-562-YW,DW-428-TH</t>
  </si>
  <si>
    <t>392,0 km</t>
  </si>
  <si>
    <t>EZ-292-NC,GX-894-LA,GX-561-VD,FA-078-ZF</t>
  </si>
  <si>
    <t>1 574,2 km</t>
  </si>
  <si>
    <t>GZ-328-SA,GZ-338-LP</t>
  </si>
  <si>
    <t>832,8 km</t>
  </si>
  <si>
    <t>FB-987-GN,EZ-292-NC,FA-078-ZF</t>
  </si>
  <si>
    <t>767,6 km</t>
  </si>
  <si>
    <t>522,7 km</t>
  </si>
  <si>
    <t>1 574,8 km</t>
  </si>
  <si>
    <t>887,2 km</t>
  </si>
  <si>
    <t>GK-727-MN,HF-525-NF</t>
  </si>
  <si>
    <t>1 661,4 km</t>
  </si>
  <si>
    <t>HA-311-HR,GX-974-JV,HF-664-MV</t>
  </si>
  <si>
    <t>649,1 km</t>
  </si>
  <si>
    <t>FA-096-YF,GX-909-LA</t>
  </si>
  <si>
    <t>41,3 km</t>
  </si>
  <si>
    <t>265,6 km</t>
  </si>
  <si>
    <t>284,0 km</t>
  </si>
  <si>
    <t>906,8 km</t>
  </si>
  <si>
    <t>288,1 km</t>
  </si>
  <si>
    <t>1 104,9 km</t>
  </si>
  <si>
    <t>HA-874-PV,HA-411-YC,HF-057-MH,HJ-879-YC,GZ-115-NC</t>
  </si>
  <si>
    <t>1 068,5 km</t>
  </si>
  <si>
    <t>HA-874-PV,HA-411-YC,HF-057-MH,DW-586-QW,GZ-115-NC</t>
  </si>
  <si>
    <t>HJ-828-RD,GZ-644-PD,HB-183-FM</t>
  </si>
  <si>
    <t>1 633,7 km</t>
  </si>
  <si>
    <t>HF-973-LN,HJ-639-SB,GZ-701-SV</t>
  </si>
  <si>
    <t>EF-839-XN,HM-832-AJ,HM-656-AJ,HG-701-QG,HG-811-FW</t>
  </si>
  <si>
    <t>GK-511-SZ,HA-582-GC,HG-786-GD</t>
  </si>
  <si>
    <t>527,4 km</t>
  </si>
  <si>
    <t>HG-757-AC,FS-857-GL,HM-656-AJ</t>
  </si>
  <si>
    <t>452,8 km</t>
  </si>
  <si>
    <t>1 280,0 km</t>
  </si>
  <si>
    <t>FR-484-VZ,GK-148-CK,HA-919-WW</t>
  </si>
  <si>
    <t>1 001,8 km</t>
  </si>
  <si>
    <t>1 486,4 km</t>
  </si>
  <si>
    <t>HG-341-TV,HB-589-MZ</t>
  </si>
  <si>
    <t>1 065,5 km</t>
  </si>
  <si>
    <t>1 208,9 km</t>
  </si>
  <si>
    <t>GY-826-PE,HF-973-LN</t>
  </si>
  <si>
    <t>1 063,9 km</t>
  </si>
  <si>
    <t>HG-811-FW,EF-900-EB,FS-857-GL</t>
  </si>
  <si>
    <t>1 146,4 km</t>
  </si>
  <si>
    <t>GX-357-YH,HA-887-GC</t>
  </si>
  <si>
    <t>344,8 km</t>
  </si>
  <si>
    <t>692,0 km</t>
  </si>
  <si>
    <t>680,6 km</t>
  </si>
  <si>
    <t>GM-099-PJ,GX-974-JV</t>
  </si>
  <si>
    <t>424,5 km</t>
  </si>
  <si>
    <t>610,8 km</t>
  </si>
  <si>
    <t>1 666,1 km</t>
  </si>
  <si>
    <t>318,2 km</t>
  </si>
  <si>
    <t>444,6 km</t>
  </si>
  <si>
    <t>936,0 km</t>
  </si>
  <si>
    <t>GZ-447-SF,GX-357-YH,EZ-274-HC,HC-314-CH</t>
  </si>
  <si>
    <t>260,5 km</t>
  </si>
  <si>
    <t>GZ-447-SF,GX-357-YH,HC-314-CH</t>
  </si>
  <si>
    <t>VALLAT JEROME</t>
  </si>
  <si>
    <t>GX-561-VD,GX-909-LA,GX-928-LA</t>
  </si>
  <si>
    <t>1 166,1 km</t>
  </si>
  <si>
    <t>GX-561-VD,GX-909-LA,GZ-928-LA</t>
  </si>
  <si>
    <t>399,1 km</t>
  </si>
  <si>
    <t>150,9 km</t>
  </si>
  <si>
    <t>1 188,8 km</t>
  </si>
  <si>
    <t>FS-992-GP,HB-350-GA,EF-177-HN</t>
  </si>
  <si>
    <t>1 066,6 km</t>
  </si>
  <si>
    <t>HK-309-CN,GZ-879-YK,GL-298-EV</t>
  </si>
  <si>
    <t>999,7 km</t>
  </si>
  <si>
    <t>564,6 km</t>
  </si>
  <si>
    <t>42,7 km</t>
  </si>
  <si>
    <t>GZ-730-SP,GZ-658-ZP</t>
  </si>
  <si>
    <t>570,4 km</t>
  </si>
  <si>
    <t>621,3 km</t>
  </si>
  <si>
    <t>GR-304-GK,HG-454-QG</t>
  </si>
  <si>
    <t>940,1 km</t>
  </si>
  <si>
    <t>1 791,1 km</t>
  </si>
  <si>
    <t>GW-196-VB,GW-073-LX,ER-190-BG</t>
  </si>
  <si>
    <t>619,4 km</t>
  </si>
  <si>
    <t>2 003,1 km</t>
  </si>
  <si>
    <t>GM-403-JG,EN-705-LR,GN-127-TG,GL-670-TE</t>
  </si>
  <si>
    <t>478,3 km</t>
  </si>
  <si>
    <t>1 382,9 km</t>
  </si>
  <si>
    <t>920,0 km</t>
  </si>
  <si>
    <t>HL-578-YS,GY-478-SP</t>
  </si>
  <si>
    <t>540,5 km</t>
  </si>
  <si>
    <t>963,6 km</t>
  </si>
  <si>
    <t>1 007,6 km</t>
  </si>
  <si>
    <t>309,9 km</t>
  </si>
  <si>
    <t>ER-190-BG,GZ-190-AW,DT-136-PG</t>
  </si>
  <si>
    <t>731,9 km</t>
  </si>
  <si>
    <t>FB-989-TF,HL-724-XQ</t>
  </si>
  <si>
    <t>291,7 km</t>
  </si>
  <si>
    <t>FT-921-JZ,FT-382-KJ</t>
  </si>
  <si>
    <t>1 521,9 km</t>
  </si>
  <si>
    <t>898,3 km</t>
  </si>
  <si>
    <t>480,2 km</t>
  </si>
  <si>
    <t>74,5 km</t>
  </si>
  <si>
    <t>23/10/2024  17:00</t>
  </si>
  <si>
    <t>19/12/2024  14:00</t>
  </si>
  <si>
    <t>26/11/2025  11:30</t>
  </si>
  <si>
    <t>20/11/2025  16:15</t>
  </si>
  <si>
    <t>30/12/2025  17:00</t>
  </si>
  <si>
    <t>24/11/2025  12:30</t>
  </si>
  <si>
    <t>29/12/2025  16:30</t>
  </si>
  <si>
    <t>18/11/2024  14:15</t>
  </si>
  <si>
    <t>15/05/2025  10:00</t>
  </si>
  <si>
    <t>20/12/2024  14:00</t>
  </si>
  <si>
    <t>25/11/2025  16:45</t>
  </si>
  <si>
    <t>15/04/2025  12:30</t>
  </si>
  <si>
    <t>24/04/2025  08:00</t>
  </si>
  <si>
    <t>21/11/2024  07:41</t>
  </si>
  <si>
    <t>26/03/2025  09:20</t>
  </si>
  <si>
    <t>13/11/2024  14:00</t>
  </si>
  <si>
    <t>15/12/2025  15:00</t>
  </si>
  <si>
    <t>13/11/2024  11:30</t>
  </si>
  <si>
    <t>13/11/2024  15:00</t>
  </si>
  <si>
    <t>31/01/2025  10:05</t>
  </si>
  <si>
    <t>21/05/2026  13:00</t>
  </si>
  <si>
    <t>25/03/2025  16:00</t>
  </si>
  <si>
    <t>24/02/2025  14:00</t>
  </si>
  <si>
    <t>27/11/2025  11:00</t>
  </si>
  <si>
    <t>14/04/2026  14:00</t>
  </si>
  <si>
    <t>31/12/2024  17:00</t>
  </si>
  <si>
    <t>18/04/2025  17:00</t>
  </si>
  <si>
    <t>23/04/2026  09:30</t>
  </si>
  <si>
    <t>17/04/2026  10:20</t>
  </si>
  <si>
    <t>30/06/2025  18:00</t>
  </si>
  <si>
    <t>6T5</t>
  </si>
  <si>
    <t>28/11/2025  10:15</t>
  </si>
  <si>
    <t>31/10/2025  17:00</t>
  </si>
  <si>
    <t>20/02/2026  11:30</t>
  </si>
  <si>
    <t>15/04/2026  14:00</t>
  </si>
  <si>
    <t>23/01/2026  17:00</t>
  </si>
  <si>
    <t>17/07/2024  10:00</t>
  </si>
  <si>
    <t>13/01/2025  13:00</t>
  </si>
  <si>
    <t>14/01/2025  09:00</t>
  </si>
  <si>
    <t>13/03/2026  16:00</t>
  </si>
  <si>
    <t>18/10/2024  15:00</t>
  </si>
  <si>
    <t>14/01/2025  19:00</t>
  </si>
  <si>
    <t>16/05/2025  15:00</t>
  </si>
  <si>
    <t>21/05/2025  15:34</t>
  </si>
  <si>
    <t>14/10/2024  13:00</t>
  </si>
  <si>
    <t>24/09/2025  11:20</t>
  </si>
  <si>
    <t>16/01/2025  16:00</t>
  </si>
  <si>
    <t>14/04/2025  12:00</t>
  </si>
  <si>
    <t>16/04/2025  14:00</t>
  </si>
  <si>
    <t>20/05/2025  14:00</t>
  </si>
  <si>
    <t>25/09/2024  11:00</t>
  </si>
  <si>
    <t>18/11/2024  12:00</t>
  </si>
  <si>
    <t>18/02/2025  09:30</t>
  </si>
  <si>
    <t>15/10/2025  18:00</t>
  </si>
  <si>
    <t>17/10/2024  11:00</t>
  </si>
  <si>
    <t>30/09/2024  12:00</t>
  </si>
  <si>
    <t>25/04/2025  15:00</t>
  </si>
  <si>
    <t>14/11/2025  11:00</t>
  </si>
  <si>
    <t>15/07/2025  11:00</t>
  </si>
  <si>
    <t>25/06/2025  14:00</t>
  </si>
  <si>
    <t>24/06/2026  18:00</t>
  </si>
  <si>
    <t>30/09/2025  15:00</t>
  </si>
  <si>
    <t>28/10/2025  14:00</t>
  </si>
  <si>
    <t>30/04/2025  10:00</t>
  </si>
  <si>
    <t>20/03/2026  15:00</t>
  </si>
  <si>
    <t>28/10/2025  18:03</t>
  </si>
  <si>
    <t>14/11/2024  15:00</t>
  </si>
  <si>
    <t>20/03/2026  16:00</t>
  </si>
  <si>
    <t>21/07/2025  08:00</t>
  </si>
  <si>
    <t>27/11/2025  17:00</t>
  </si>
  <si>
    <t>25/03/2026  15:00</t>
  </si>
  <si>
    <t>23/01/2025  11:45</t>
  </si>
  <si>
    <t>28/06/2024  11:00</t>
  </si>
  <si>
    <t>20/03/2026  17:00</t>
  </si>
  <si>
    <t>24/03/2025  10:00</t>
  </si>
  <si>
    <t>31/07/2026  12:00</t>
  </si>
  <si>
    <t>20/03/2026  13:00</t>
  </si>
  <si>
    <t>27/11/2025  17:45</t>
  </si>
  <si>
    <t>24/02/2026  14:00</t>
  </si>
  <si>
    <t>19/11/2025  15:47</t>
  </si>
  <si>
    <t>19/11/2025  16:00</t>
  </si>
  <si>
    <t>29/07/2024  10:30</t>
  </si>
  <si>
    <t>27/11/2025  15:00</t>
  </si>
  <si>
    <t>16/12/2024  17:00</t>
  </si>
  <si>
    <t>18/11/2025  14:00</t>
  </si>
  <si>
    <t>26/11/2025  12:00</t>
  </si>
  <si>
    <t>24/03/2025  11:30</t>
  </si>
  <si>
    <t>27/12/2024  13:50</t>
  </si>
  <si>
    <t>23/09/2024  11:20</t>
  </si>
  <si>
    <t>25/09/2025  17:00</t>
  </si>
  <si>
    <t>25/09/2025  19:00</t>
  </si>
  <si>
    <t>16/04/2025  10:00</t>
  </si>
  <si>
    <t>27/11/2024  09:00</t>
  </si>
  <si>
    <t>13/11/2025  09:30</t>
  </si>
  <si>
    <t>17/02/2026  11:00</t>
  </si>
  <si>
    <t>18/11/2025  17:00</t>
  </si>
  <si>
    <t>18/03/2026  18:00</t>
  </si>
  <si>
    <t>20/08/2025  18:00</t>
  </si>
  <si>
    <t>14/04/2026  18:00</t>
  </si>
  <si>
    <t>26/02/2026  18:00</t>
  </si>
  <si>
    <t>15/05/2026  18:00</t>
  </si>
  <si>
    <t>26/05/2026  18:00</t>
  </si>
  <si>
    <t>30/03/2026  18:00</t>
  </si>
  <si>
    <t>Conducteur</t>
  </si>
  <si>
    <t>Libellé statut</t>
  </si>
  <si>
    <t>P.T.A.C</t>
  </si>
  <si>
    <t>Energie</t>
  </si>
  <si>
    <t>Puissance fiscale</t>
  </si>
  <si>
    <t>Catégorie du véhicule (CE)</t>
  </si>
  <si>
    <t>Nombre d'essieux</t>
  </si>
  <si>
    <t>Suspension pneumatique essieu</t>
  </si>
  <si>
    <t>DY544BK</t>
  </si>
  <si>
    <t>DY-544-BK</t>
  </si>
  <si>
    <t>13/05/2026  10:00</t>
  </si>
  <si>
    <t>13/05/2026  10:03</t>
  </si>
  <si>
    <t>En exploitation</t>
  </si>
  <si>
    <t>VF620J861GB001883</t>
  </si>
  <si>
    <t>Gazole</t>
  </si>
  <si>
    <t>N3</t>
  </si>
  <si>
    <t>f</t>
  </si>
  <si>
    <t>EP054RS</t>
  </si>
  <si>
    <t>EP-054-RS</t>
  </si>
  <si>
    <t>D WIDE C</t>
  </si>
  <si>
    <t>VF620J862HB004065</t>
  </si>
  <si>
    <t>FC488KG</t>
  </si>
  <si>
    <t>ML190EL</t>
  </si>
  <si>
    <t>ZCPA71VM302689630</t>
  </si>
  <si>
    <t>FE863TS</t>
  </si>
  <si>
    <t>FE-863-TS</t>
  </si>
  <si>
    <t>22/03/2019</t>
  </si>
  <si>
    <t>ZCFC270D70D632420</t>
  </si>
  <si>
    <t>N2</t>
  </si>
  <si>
    <t>GH047GM</t>
  </si>
  <si>
    <t>30/06/2022</t>
  </si>
  <si>
    <t>GJ727DM</t>
  </si>
  <si>
    <t>GL740LE</t>
  </si>
  <si>
    <t>GN708MP</t>
  </si>
  <si>
    <t>24/04/2023</t>
  </si>
  <si>
    <t>GN774LX</t>
  </si>
  <si>
    <t>21/04/2023</t>
  </si>
  <si>
    <t>GN838KF</t>
  </si>
  <si>
    <t>GN-838-KF</t>
  </si>
  <si>
    <t>VF640J561PB020334</t>
  </si>
  <si>
    <t>GP098CK</t>
  </si>
  <si>
    <t>HB253HE</t>
  </si>
  <si>
    <t>GM383PZ</t>
  </si>
  <si>
    <t>GM611VF</t>
  </si>
  <si>
    <t>GM620ZN</t>
  </si>
  <si>
    <t>28/03/2023</t>
  </si>
  <si>
    <t>GM404AV</t>
  </si>
  <si>
    <t>GM-404-AV</t>
  </si>
  <si>
    <t>VM4CSD3000A130057</t>
  </si>
  <si>
    <t>GK804HL</t>
  </si>
  <si>
    <t>GK-804-HL</t>
  </si>
  <si>
    <t>VF611A163PD037307</t>
  </si>
  <si>
    <t>EP702JA</t>
  </si>
  <si>
    <t>EP-702-JA</t>
  </si>
  <si>
    <t>21/07/2017</t>
  </si>
  <si>
    <t>ZCFCD35A70D588260</t>
  </si>
  <si>
    <t>N1</t>
  </si>
  <si>
    <t>FE032VS</t>
  </si>
  <si>
    <t>FE-032-VS</t>
  </si>
  <si>
    <t>25/03/2019</t>
  </si>
  <si>
    <t>ZCFCD35A00D631398</t>
  </si>
  <si>
    <t>FM644JR</t>
  </si>
  <si>
    <t>17/12/2019</t>
  </si>
  <si>
    <t>LOUYEBO THEMARK</t>
  </si>
  <si>
    <t>Essence</t>
  </si>
  <si>
    <t>M1</t>
  </si>
  <si>
    <t>DUHAMEL ELISE</t>
  </si>
  <si>
    <t>30/07/2026  15:50</t>
  </si>
  <si>
    <t>BENAMARI DRISS</t>
  </si>
  <si>
    <t>25/07/2026  12:23</t>
  </si>
  <si>
    <t>Electricité + essence</t>
  </si>
  <si>
    <t>Electricité</t>
  </si>
  <si>
    <t>GUEMERT JULIE</t>
  </si>
  <si>
    <t>FERIAUX WILLY ANGELO</t>
  </si>
  <si>
    <t>23/07/2026  05:31</t>
  </si>
  <si>
    <t>FERNANDES DE ANDRADE NELSON</t>
  </si>
  <si>
    <t>31/07/2026  17:23</t>
  </si>
  <si>
    <t>31/07/2026  12:03</t>
  </si>
  <si>
    <t>17/03/2026  07:47</t>
  </si>
  <si>
    <t>t</t>
  </si>
  <si>
    <t>NIAKATE CHEICKNA</t>
  </si>
  <si>
    <t>17/07/2026  10:26</t>
  </si>
  <si>
    <t>BRIARD FREDERIC</t>
  </si>
  <si>
    <t>SAADI SLEH EDDINE</t>
  </si>
  <si>
    <t>27/07/2026  12:45</t>
  </si>
  <si>
    <t>30/07/2026  10:17</t>
  </si>
  <si>
    <t>AYDIN AKIN</t>
  </si>
  <si>
    <t>29/07/2026  12:09</t>
  </si>
  <si>
    <t>23/07/2026  10:05</t>
  </si>
  <si>
    <t>HM103GJ</t>
  </si>
  <si>
    <t>VF620J864TB016842</t>
  </si>
  <si>
    <t>HM312EF</t>
  </si>
  <si>
    <t>30/07/2026</t>
  </si>
  <si>
    <t>31/07/2026  14:00</t>
  </si>
  <si>
    <t>HM917ES</t>
  </si>
  <si>
    <t>31/07/2026</t>
  </si>
  <si>
    <t>O4</t>
  </si>
  <si>
    <t>SIMOES HELENE</t>
  </si>
  <si>
    <t>ERRAHAB NADIA</t>
  </si>
  <si>
    <t>27/07/2026  16:20</t>
  </si>
  <si>
    <t>Electricité + essence rechargeable</t>
  </si>
  <si>
    <t>FARRUGIA PAUL MICHEL</t>
  </si>
  <si>
    <t>28/07/2026  17:36</t>
  </si>
  <si>
    <t>HADJAZ HAMID</t>
  </si>
  <si>
    <t>25/07/2026  10:30</t>
  </si>
  <si>
    <t>BERTIN SEBASTIEN</t>
  </si>
  <si>
    <t>21/07/2026  11:42</t>
  </si>
  <si>
    <t>JOUIN AXELLE</t>
  </si>
  <si>
    <t>28/07/2026  18:45</t>
  </si>
  <si>
    <t>WANCAUWENBERGHE CECILE</t>
  </si>
  <si>
    <t>25/07/2026  15:26</t>
  </si>
  <si>
    <t>25/07/2026  13:29</t>
  </si>
  <si>
    <t>RENOUARD NICOLAS</t>
  </si>
  <si>
    <t>23/07/2026  09:08</t>
  </si>
  <si>
    <t>LEFRERE SEBASTIEN</t>
  </si>
  <si>
    <t>24/07/2026  06:55</t>
  </si>
  <si>
    <t>Relais</t>
  </si>
  <si>
    <t>KARROUCHI KARIM</t>
  </si>
  <si>
    <t>17/07/2026  14:15</t>
  </si>
  <si>
    <t>BOUDJEMA ENZO</t>
  </si>
  <si>
    <t>18/07/2026  18:18</t>
  </si>
  <si>
    <t>AMAOUCHE JESSICA</t>
  </si>
  <si>
    <t>31/07/2026  16:44</t>
  </si>
  <si>
    <t>WAGNER BENJAMIN</t>
  </si>
  <si>
    <t>M1G</t>
  </si>
  <si>
    <t>COHEN SCALI LAURENT</t>
  </si>
  <si>
    <t>AUBERT CELINE</t>
  </si>
  <si>
    <t>30/07/2026  16:51</t>
  </si>
  <si>
    <t>CHAUDERON JEAN PHILIPPE</t>
  </si>
  <si>
    <t>28/07/2026  11:49</t>
  </si>
  <si>
    <t>DJADJA ABDERRAHMANE</t>
  </si>
  <si>
    <t>CELINI RUDDY</t>
  </si>
  <si>
    <t>MAHIOU HAMID</t>
  </si>
  <si>
    <t>GNV</t>
  </si>
  <si>
    <t>KACIMI SAMIR</t>
  </si>
  <si>
    <t>29/07/2026  10:46</t>
  </si>
  <si>
    <t>21/07/2026  09:22</t>
  </si>
  <si>
    <t>RIEGEL REMI</t>
  </si>
  <si>
    <t>30/07/2026  10:30</t>
  </si>
  <si>
    <t>29/07/2026  07:37</t>
  </si>
  <si>
    <t>DHEILLY NICOLAS</t>
  </si>
  <si>
    <t>En Bourse Inter Site</t>
  </si>
  <si>
    <t>SCHIANO LOMORIELLO CHRISTOPHE</t>
  </si>
  <si>
    <t>23/07/2026  10:00</t>
  </si>
  <si>
    <t>CARLIER AMELIE</t>
  </si>
  <si>
    <t>30/06/2026  19:26</t>
  </si>
  <si>
    <t>22/03/2026  17:10</t>
  </si>
  <si>
    <t>DEBREE VINCENT</t>
  </si>
  <si>
    <t>TARNAC JULIEN</t>
  </si>
  <si>
    <t>13/07/2026  17:01</t>
  </si>
  <si>
    <t>RAYNAUD LUCIE LAURE</t>
  </si>
  <si>
    <t>LE BIHAN THIERRY</t>
  </si>
  <si>
    <t>LAMARRE LAURENT</t>
  </si>
  <si>
    <t>LEPLOMB ALEXANDRE</t>
  </si>
  <si>
    <t>LAZARD MELANIE</t>
  </si>
  <si>
    <t>DUVAL CORALIE</t>
  </si>
  <si>
    <t>DAHMANE HAMZA</t>
  </si>
  <si>
    <t>BRASSAS FABRICE</t>
  </si>
  <si>
    <t>ANDHUM BACAR</t>
  </si>
  <si>
    <t>JODON OLIVIER</t>
  </si>
  <si>
    <t>Immobilisé</t>
  </si>
  <si>
    <t>SAKHO YAHAYE</t>
  </si>
  <si>
    <t>AZZABI MOHAMED</t>
  </si>
  <si>
    <t>TAVARES CRISTO JOAO MENDES LUCAS</t>
  </si>
  <si>
    <t>MENNANE M HAND</t>
  </si>
  <si>
    <t>BONALDI GILLES</t>
  </si>
  <si>
    <t>ABBASSI MOHAMED</t>
  </si>
  <si>
    <t>LEVAIN BRUNO</t>
  </si>
  <si>
    <t>BERRAHOU SOFIANE</t>
  </si>
  <si>
    <t>DIAW IBRAHIMA</t>
  </si>
  <si>
    <t>ZROUR ADEL</t>
  </si>
  <si>
    <t>CHOUIKHA EZZEDDINE</t>
  </si>
  <si>
    <t>HL730JZ</t>
  </si>
  <si>
    <t>HL-730-JZ</t>
  </si>
  <si>
    <t>18/06/2026</t>
  </si>
  <si>
    <t>KAMASSOKHO OUSMANE</t>
  </si>
  <si>
    <t>ZFA250000TMC58746</t>
  </si>
  <si>
    <t>LAMOOT NICOLAS</t>
  </si>
  <si>
    <t>HL385KW</t>
  </si>
  <si>
    <t>HL-385-KW</t>
  </si>
  <si>
    <t>19/06/2026</t>
  </si>
  <si>
    <t>BOUHMIDA SOFIANE</t>
  </si>
  <si>
    <t>ZFA250007TMC60493</t>
  </si>
  <si>
    <t>PIE NICOLAS</t>
  </si>
  <si>
    <t>28/07/2026  17:20</t>
  </si>
  <si>
    <t>COUCHOT CYNTHIA</t>
  </si>
  <si>
    <t>22/07/2026  13:41</t>
  </si>
  <si>
    <t>BERIOL CHRISTOPHE</t>
  </si>
  <si>
    <t>24/07/2026  07:49</t>
  </si>
  <si>
    <t>FRETIER GHISLAIN</t>
  </si>
  <si>
    <t>30/07/2026  17:19</t>
  </si>
  <si>
    <t>DECROIX ERIC</t>
  </si>
  <si>
    <t>RIDOUANI HICHAM</t>
  </si>
  <si>
    <t>25/07/2026  19:10</t>
  </si>
  <si>
    <t>GOUDICHAUD JEROME</t>
  </si>
  <si>
    <t>31/07/2026  15:55</t>
  </si>
  <si>
    <t>RENAUD SANDRINE</t>
  </si>
  <si>
    <t>20/07/2026  09:50</t>
  </si>
  <si>
    <t>BATY PASCALE</t>
  </si>
  <si>
    <t>22/07/2026  20:37</t>
  </si>
  <si>
    <t>GALLINEAU HERVE</t>
  </si>
  <si>
    <t>29/07/2026  11:19</t>
  </si>
  <si>
    <t>GALOPIN JEAN LUC</t>
  </si>
  <si>
    <t>25/07/2026  10:16</t>
  </si>
  <si>
    <t>SERIS MARION</t>
  </si>
  <si>
    <t>23/07/2026  09:19</t>
  </si>
  <si>
    <t>RAU SOPHIE</t>
  </si>
  <si>
    <t>JAUNEAU ERIC</t>
  </si>
  <si>
    <t>24/07/2026  17:52</t>
  </si>
  <si>
    <t>LABARRE JULIEN</t>
  </si>
  <si>
    <t>31/07/2026  12:53</t>
  </si>
  <si>
    <t>MOKRANE ALI</t>
  </si>
  <si>
    <t>28/07/2026  07:19</t>
  </si>
  <si>
    <t>FOUILLERAT CLAUDE</t>
  </si>
  <si>
    <t>PLUS BENJAMIN</t>
  </si>
  <si>
    <t>31/07/2026  23:21</t>
  </si>
  <si>
    <t>GIUSTI CHRISTIAN</t>
  </si>
  <si>
    <t>25/07/2026  00:36</t>
  </si>
  <si>
    <t>LEMME SEBASTIEN</t>
  </si>
  <si>
    <t>30/07/2026  14:50</t>
  </si>
  <si>
    <t>15/06/2026  16:00</t>
  </si>
  <si>
    <t>MATHERON MELANIE</t>
  </si>
  <si>
    <t>31/07/2026  17:05</t>
  </si>
  <si>
    <t>GODY NICOLAS</t>
  </si>
  <si>
    <t>27/07/2026  17:46</t>
  </si>
  <si>
    <t>27/07/2026  07:58</t>
  </si>
  <si>
    <t>PRUDHOMME NATACHA</t>
  </si>
  <si>
    <t>ASTEGIANO QUENTIN</t>
  </si>
  <si>
    <t>16/07/2026  19:11</t>
  </si>
  <si>
    <t>GERARD STEPHANE</t>
  </si>
  <si>
    <t>31/07/2026  18:21</t>
  </si>
  <si>
    <t>DUTEURTRE ARNAUD</t>
  </si>
  <si>
    <t>31/07/2026  19:59</t>
  </si>
  <si>
    <t>EL HALWI ASMAA</t>
  </si>
  <si>
    <t>21/07/2026  09:19</t>
  </si>
  <si>
    <t>POULIQUEN MAUD</t>
  </si>
  <si>
    <t>17/07/2026  12:48</t>
  </si>
  <si>
    <t>16/07/2026  16:48</t>
  </si>
  <si>
    <t>PEREZ FANIA</t>
  </si>
  <si>
    <t>30/07/2026  12:47</t>
  </si>
  <si>
    <t>LHOMET JULIA</t>
  </si>
  <si>
    <t>24/07/2026  20:48</t>
  </si>
  <si>
    <t>MERCIEN JACKY</t>
  </si>
  <si>
    <t>26/07/2026  16:32</t>
  </si>
  <si>
    <t>GOUPIL DE BOUILLE GREGOIRE</t>
  </si>
  <si>
    <t>19/07/2026  18:06</t>
  </si>
  <si>
    <t>CEBRON DE LISLE YVES</t>
  </si>
  <si>
    <t>31/07/2026  20:09</t>
  </si>
  <si>
    <t>MEIGNAN FRANCOIS XAVIER</t>
  </si>
  <si>
    <t>16/07/2026  11:02</t>
  </si>
  <si>
    <t>BRUGEROLLE DE FRAISSINETTE THIBAUT</t>
  </si>
  <si>
    <t>31/07/2026  17:07</t>
  </si>
  <si>
    <t>DIALLO MOUNNINA MARIE</t>
  </si>
  <si>
    <t>26/07/2026  17:32</t>
  </si>
  <si>
    <t>CHAZEIX ERIC</t>
  </si>
  <si>
    <t>26/07/2026  18:04</t>
  </si>
  <si>
    <t>ESPOSITO SERGE</t>
  </si>
  <si>
    <t>15/07/2026  19:33</t>
  </si>
  <si>
    <t>GABOURY CEDRIC</t>
  </si>
  <si>
    <t>31/07/2026  07:02</t>
  </si>
  <si>
    <t>HERTZ EDITH</t>
  </si>
  <si>
    <t>FORGET DAMIEN</t>
  </si>
  <si>
    <t>BESSELIEVRE CAROLINE</t>
  </si>
  <si>
    <t>LE BRIGAND FREDERIC</t>
  </si>
  <si>
    <t>31/07/2026  17:56</t>
  </si>
  <si>
    <t>GINGUENE THIERRY</t>
  </si>
  <si>
    <t>21/07/2026  21:09</t>
  </si>
  <si>
    <t>FOUDHAILI BAYREM</t>
  </si>
  <si>
    <t>DOUCOURE HAWA</t>
  </si>
  <si>
    <t>27/07/2026  18:29</t>
  </si>
  <si>
    <t>LOHIER CORINNE</t>
  </si>
  <si>
    <t>31/07/2026  15:15</t>
  </si>
  <si>
    <t>MOSQUERON FABRICE</t>
  </si>
  <si>
    <t>29/07/2026  10:39</t>
  </si>
  <si>
    <t>DOLCI ANNE</t>
  </si>
  <si>
    <t>31/07/2026  22:08</t>
  </si>
  <si>
    <t>MOREAU CHRISTOPHE</t>
  </si>
  <si>
    <t>28/07/2026  15:48</t>
  </si>
  <si>
    <t>GODARD ALEXANDRA</t>
  </si>
  <si>
    <t>28/07/2026  08:05</t>
  </si>
  <si>
    <t>PUJOL STEPHANE</t>
  </si>
  <si>
    <t>28/07/2026  08:24</t>
  </si>
  <si>
    <t>KERREC GAELLE</t>
  </si>
  <si>
    <t>18/07/2026  12:39</t>
  </si>
  <si>
    <t>LUCCIONI ALEXANDRE</t>
  </si>
  <si>
    <t>26/07/2026  08:51</t>
  </si>
  <si>
    <t>LEGENDRE DAVID</t>
  </si>
  <si>
    <t>22/07/2026  18:36</t>
  </si>
  <si>
    <t>LUBIN CLEMENT</t>
  </si>
  <si>
    <t>31/07/2026  18:44</t>
  </si>
  <si>
    <t>SLOUS SARAH</t>
  </si>
  <si>
    <t>30/07/2026  18:02</t>
  </si>
  <si>
    <t>m1</t>
  </si>
  <si>
    <t>PAUVERT THOMAS</t>
  </si>
  <si>
    <t>QUIEVREUX ANAIS</t>
  </si>
  <si>
    <t>28/07/2026  08:16</t>
  </si>
  <si>
    <t>GUENOLE MARTINE</t>
  </si>
  <si>
    <t>26/07/2026  14:32</t>
  </si>
  <si>
    <t>LUTZ CHRISTOPHE</t>
  </si>
  <si>
    <t>23/07/2026  22:17</t>
  </si>
  <si>
    <t>SCHILLER MARCO RALF</t>
  </si>
  <si>
    <t>30/07/2026  18:20</t>
  </si>
  <si>
    <t>ROUDIER LAETITIA</t>
  </si>
  <si>
    <t>27/07/2026  19:23</t>
  </si>
  <si>
    <t>LANDRY STEPHANE</t>
  </si>
  <si>
    <t>31/07/2026  20:18</t>
  </si>
  <si>
    <t>MERLIER GREGORY</t>
  </si>
  <si>
    <t>31/07/2026  19:25</t>
  </si>
  <si>
    <t>BENARROUM SABAH</t>
  </si>
  <si>
    <t>31/07/2026  10:17</t>
  </si>
  <si>
    <t>DORMEUX FRANK</t>
  </si>
  <si>
    <t>22/07/2026  20:12</t>
  </si>
  <si>
    <t>DE RENTY MATTHIEU</t>
  </si>
  <si>
    <t>26/07/2026  16:47</t>
  </si>
  <si>
    <t>HAVARD SEBASTIEN</t>
  </si>
  <si>
    <t>29/07/2026  18:13</t>
  </si>
  <si>
    <t>REVIL SIGNORAT JEROME</t>
  </si>
  <si>
    <t>HAECK NICOLAS</t>
  </si>
  <si>
    <t>Epave</t>
  </si>
  <si>
    <t>LAIGLE CHRISTOPHER</t>
  </si>
  <si>
    <t>MUJANOVIC MUHIDIN</t>
  </si>
  <si>
    <t>ANGELMANN CHRISTIAN</t>
  </si>
  <si>
    <t>GAIED AYMEN</t>
  </si>
  <si>
    <t>MONFERRER FREDERIC</t>
  </si>
  <si>
    <t>PASQUET AURELIEN</t>
  </si>
  <si>
    <t>SABRI FETHI</t>
  </si>
  <si>
    <t>AICHE RACHID</t>
  </si>
  <si>
    <t>MBAKI SERGE</t>
  </si>
  <si>
    <t>AYADI RAMZI</t>
  </si>
  <si>
    <t>BLONDEL YANN</t>
  </si>
  <si>
    <t>DI VIETRI LOUISON</t>
  </si>
  <si>
    <t>TOUBLANC NICOLAS</t>
  </si>
  <si>
    <t>VARANDAS DE ALMEIDA MICKAEL</t>
  </si>
  <si>
    <t>GARAND AUDREY</t>
  </si>
  <si>
    <t>LE POINTER LAURENT</t>
  </si>
  <si>
    <t>THIERY MURIEL</t>
  </si>
  <si>
    <t>CORFIATIS BERNARD</t>
  </si>
  <si>
    <t>ROSAT ANNE</t>
  </si>
  <si>
    <t>JOUFFREY STEPHANE</t>
  </si>
  <si>
    <t>GIRARD JORDAN</t>
  </si>
  <si>
    <t>LOUART GAELLE</t>
  </si>
  <si>
    <t>SAINT REQUIER FRANCK</t>
  </si>
  <si>
    <t>BOURGAIN PASCAL</t>
  </si>
  <si>
    <t>BOULARD THOMAS</t>
  </si>
  <si>
    <t>BEYODDI SARAH</t>
  </si>
  <si>
    <t>PORCHER ESTELLE</t>
  </si>
  <si>
    <t>BRUN FREDERIC</t>
  </si>
  <si>
    <t>VIRETTO-TRUTTO FRANK</t>
  </si>
  <si>
    <t>CAZZOLA JEAN-PIERRE</t>
  </si>
  <si>
    <t>BOUBNAN SALIM</t>
  </si>
  <si>
    <t>TEYSSIER SEBASTIEN</t>
  </si>
  <si>
    <t>CONSTANZER STEPHANE</t>
  </si>
  <si>
    <t>ZIMMER KEVIN</t>
  </si>
  <si>
    <t>CAN ALI</t>
  </si>
  <si>
    <t>GUIDEZ JOACHIM</t>
  </si>
  <si>
    <t>BRAULT LOIC</t>
  </si>
  <si>
    <t>Mise en vente</t>
  </si>
  <si>
    <t>DUWOOZ FABRICE</t>
  </si>
  <si>
    <t>SCHUTZ OLIVIER</t>
  </si>
  <si>
    <t>KOPP CLAUDE</t>
  </si>
  <si>
    <t>LANDU MUZIDI JOSE</t>
  </si>
  <si>
    <t>ILHAN SAMET</t>
  </si>
  <si>
    <t>BARBOSA EMILIE</t>
  </si>
  <si>
    <t>OTT ANDRE</t>
  </si>
  <si>
    <t>JAMBOIS BRUNO</t>
  </si>
  <si>
    <t>YALCIN HUSEYIN</t>
  </si>
  <si>
    <t>KAMMERER NOEL</t>
  </si>
  <si>
    <t>FOERDERER DAVID</t>
  </si>
  <si>
    <t>30/07/2026  08:00</t>
  </si>
  <si>
    <t>FORNEZZO RAPHAEL</t>
  </si>
  <si>
    <t>PERRIN REMY</t>
  </si>
  <si>
    <t>KARAKURT NIYAZI</t>
  </si>
  <si>
    <t>KELES EMIN</t>
  </si>
  <si>
    <t>DEMIR VELI</t>
  </si>
  <si>
    <t>KALEM RUMI</t>
  </si>
  <si>
    <t>ROCKLIN MICHAEL</t>
  </si>
  <si>
    <t>DEGOUT DENIS</t>
  </si>
  <si>
    <t>SCHMITT TANGUY</t>
  </si>
  <si>
    <t>MARSCHAL PASCAL</t>
  </si>
  <si>
    <t>COELSCH FREDERIC</t>
  </si>
  <si>
    <t>KOUAHO CHRISTIAN</t>
  </si>
  <si>
    <t>FUCHS CLAUDE</t>
  </si>
  <si>
    <t>NOULET WILFRID</t>
  </si>
  <si>
    <t>UMBDENSTOCK FRANCOIS</t>
  </si>
  <si>
    <t>EICH SEBASTIEN</t>
  </si>
  <si>
    <t>BENJERADA HICHAM</t>
  </si>
  <si>
    <t>LAGARDE OLIVIER</t>
  </si>
  <si>
    <t>19/08/2026  17:00</t>
  </si>
  <si>
    <t>LIPUS JEAN-CHRISTOPHE</t>
  </si>
  <si>
    <t>BENSALAH MOHAMED</t>
  </si>
  <si>
    <t>LEMOND RAOUL</t>
  </si>
  <si>
    <t>HOARAU STEPHANE</t>
  </si>
  <si>
    <t>SCHWARTZWEBER PAULINE</t>
  </si>
  <si>
    <t>DUCIEL OLIVIER</t>
  </si>
  <si>
    <t>LANDMANN THIBAULT</t>
  </si>
  <si>
    <t>KOEBEL FLORENCE</t>
  </si>
  <si>
    <t>ATTIA AVI</t>
  </si>
  <si>
    <t>HAENEL ANTHONY</t>
  </si>
  <si>
    <t>SCHOEPFER ARMELLE</t>
  </si>
  <si>
    <t>BORMANN MARIE</t>
  </si>
  <si>
    <t>MORITZ MATHILDA</t>
  </si>
  <si>
    <t>POIROT ADELINE</t>
  </si>
  <si>
    <t>RICHARD AUDREY</t>
  </si>
  <si>
    <t>LERBS SEBASTIEN</t>
  </si>
  <si>
    <t>GROS CORINE</t>
  </si>
  <si>
    <t>SCHETTINI CELINE</t>
  </si>
  <si>
    <t>BEGARD NICOLAS</t>
  </si>
  <si>
    <t>ROESCH VIGNERON LEA</t>
  </si>
  <si>
    <t>GALIANO LEO</t>
  </si>
  <si>
    <t>MURA VALERIE</t>
  </si>
  <si>
    <t>STOEHR NOEL</t>
  </si>
  <si>
    <t>LUPO MARGAUX</t>
  </si>
  <si>
    <t>PERNEY GAELLE</t>
  </si>
  <si>
    <t>LECHNER CEDRIC</t>
  </si>
  <si>
    <t>28/07/2026  14:01</t>
  </si>
  <si>
    <t>31/07/2026  00:00</t>
  </si>
  <si>
    <t>DELAUGE DOMINIQUE</t>
  </si>
  <si>
    <t>30/07/2026  00:00</t>
  </si>
  <si>
    <t>BIARNES VALENTIN</t>
  </si>
  <si>
    <t>28/07/2026  12:11</t>
  </si>
  <si>
    <t>31/07/2026  07:47</t>
  </si>
  <si>
    <t>SALESSE JEAN PAUL</t>
  </si>
  <si>
    <t>29/07/2026  12:51</t>
  </si>
  <si>
    <t>FONTENEAU LAURENT</t>
  </si>
  <si>
    <t>31/07/2026  11:18</t>
  </si>
  <si>
    <t>CLUSEAU OLIVIER</t>
  </si>
  <si>
    <t>30/07/2026  11:06</t>
  </si>
  <si>
    <t>25/07/2026  06:12</t>
  </si>
  <si>
    <t>30/07/2026  12:51</t>
  </si>
  <si>
    <t>14/07/2026  05:40</t>
  </si>
  <si>
    <t>24/07/2026  10:23</t>
  </si>
  <si>
    <t>29/07/2026  12:00</t>
  </si>
  <si>
    <t>29/07/2026  10:57</t>
  </si>
  <si>
    <t>HM988BN</t>
  </si>
  <si>
    <t>HM-988-BN</t>
  </si>
  <si>
    <t>24/07/2026</t>
  </si>
  <si>
    <t>VF620J861TB016720</t>
  </si>
  <si>
    <t>DUFIEUX JEAN LUC</t>
  </si>
  <si>
    <t>30/07/2026  13:47</t>
  </si>
  <si>
    <t>PERIERS SEBASTIEN</t>
  </si>
  <si>
    <t>31/07/2026  11:44</t>
  </si>
  <si>
    <t>31/07/2026  13:46</t>
  </si>
  <si>
    <t>LIBERAL LUDOVIC</t>
  </si>
  <si>
    <t>31/07/2026  11:47</t>
  </si>
  <si>
    <t>16/07/2026  12:10</t>
  </si>
  <si>
    <t>FROMENTIN JEAN PIERRE</t>
  </si>
  <si>
    <t>31/07/2026  07:19</t>
  </si>
  <si>
    <t>31/07/2026  11:36</t>
  </si>
  <si>
    <t>31/07/2026  12:05</t>
  </si>
  <si>
    <t>31/07/2026  13:30</t>
  </si>
  <si>
    <t>HM032EV</t>
  </si>
  <si>
    <t>HM352EV</t>
  </si>
  <si>
    <t>MESCHIN STEPHANE</t>
  </si>
  <si>
    <t>31/07/2026  13:59</t>
  </si>
  <si>
    <t>28/07/2026  03:13</t>
  </si>
  <si>
    <t>MAITRE LIONEL</t>
  </si>
  <si>
    <t>CARRER FREDERIC</t>
  </si>
  <si>
    <t>30/07/2026  06:15</t>
  </si>
  <si>
    <t>DRILHOLLE JEAN FRANCOIS</t>
  </si>
  <si>
    <t>BLANCHET JULIEN</t>
  </si>
  <si>
    <t>30/07/2026  11:10</t>
  </si>
  <si>
    <t>31/07/2026  14:06</t>
  </si>
  <si>
    <t>LACHAIZE BRUNO</t>
  </si>
  <si>
    <t>YAHIAOUI MOHAMED</t>
  </si>
  <si>
    <t>CLARIS JEAN PAUL</t>
  </si>
  <si>
    <t>31/07/2026  13:19</t>
  </si>
  <si>
    <t>BONNEAU STEPHANE</t>
  </si>
  <si>
    <t>30/07/2026  10:52</t>
  </si>
  <si>
    <t>B100</t>
  </si>
  <si>
    <t>CLOS BOUCH PATRICE</t>
  </si>
  <si>
    <t>30/07/2026  12:09</t>
  </si>
  <si>
    <t>30/07/2026  11:24</t>
  </si>
  <si>
    <t>RONDET JEAN CHRISTOPHE</t>
  </si>
  <si>
    <t>31/07/2026  13:50</t>
  </si>
  <si>
    <t>MAURIN SEBASTIEN</t>
  </si>
  <si>
    <t>31/07/2026  03:24</t>
  </si>
  <si>
    <t>BERTAUD DAVID</t>
  </si>
  <si>
    <t>28/07/2026  10:56</t>
  </si>
  <si>
    <t>HALIDANE HAMISSOU</t>
  </si>
  <si>
    <t>30/07/2026  03:26</t>
  </si>
  <si>
    <t>DUGAIN OLIVIER</t>
  </si>
  <si>
    <t>31/07/2026  11:33</t>
  </si>
  <si>
    <t>TABANOU MAXIME</t>
  </si>
  <si>
    <t>ABBAS LIASSE</t>
  </si>
  <si>
    <t>31/07/2026  10:55</t>
  </si>
  <si>
    <t>VANDESTOKE MICHEL</t>
  </si>
  <si>
    <t>31/07/2026  13:21</t>
  </si>
  <si>
    <t>RICHARD SYLVAIN</t>
  </si>
  <si>
    <t>31/07/2026  11:04</t>
  </si>
  <si>
    <t>MALLET AURELIEN</t>
  </si>
  <si>
    <t>30/07/2026  10:38</t>
  </si>
  <si>
    <t>28/07/2026  00:00</t>
  </si>
  <si>
    <t>31/07/2026  03:33</t>
  </si>
  <si>
    <t>31/07/2026  11:56</t>
  </si>
  <si>
    <t>BUORO FREDERIC</t>
  </si>
  <si>
    <t>31/07/2026  01:24</t>
  </si>
  <si>
    <t>DOMENS VALENTIN</t>
  </si>
  <si>
    <t>24/07/2026  04:19</t>
  </si>
  <si>
    <t>31/07/2026  03:49</t>
  </si>
  <si>
    <t>DEDEY MARTIAL KOFFI KAFUI</t>
  </si>
  <si>
    <t>31/07/2026  06:02</t>
  </si>
  <si>
    <t>30/07/2026  10:44</t>
  </si>
  <si>
    <t>CHANCELIER DIDIER</t>
  </si>
  <si>
    <t>30/07/2026  13:11</t>
  </si>
  <si>
    <t>COLOMBIER CLEMENT</t>
  </si>
  <si>
    <t>22/07/2026  10:21</t>
  </si>
  <si>
    <t>25/07/2026  11:10</t>
  </si>
  <si>
    <t>GNC</t>
  </si>
  <si>
    <t>31/07/2026  10:42</t>
  </si>
  <si>
    <t>31/07/2026  12:24</t>
  </si>
  <si>
    <t>BARATTO THOMAS</t>
  </si>
  <si>
    <t>31/07/2026  01:36</t>
  </si>
  <si>
    <t>THOMAS THIERRY</t>
  </si>
  <si>
    <t>31/07/2026  05:48</t>
  </si>
  <si>
    <t>BEREAU LAURENT</t>
  </si>
  <si>
    <t>31/07/2026  07:21</t>
  </si>
  <si>
    <t>GAY MICKAEL</t>
  </si>
  <si>
    <t>31/07/2026  07:01</t>
  </si>
  <si>
    <t>31/07/2026  22:55</t>
  </si>
  <si>
    <t>MERIGNAC FLORIANE</t>
  </si>
  <si>
    <t>28/07/2026  18:13</t>
  </si>
  <si>
    <t>CORNAT NICOLAS</t>
  </si>
  <si>
    <t>30/07/2026  14:54</t>
  </si>
  <si>
    <t>CAUQUIL ALICE</t>
  </si>
  <si>
    <t>22/07/2026  14:52</t>
  </si>
  <si>
    <t>GOMEZ JEAN FRANCOIS</t>
  </si>
  <si>
    <t>24/07/2026  17:44</t>
  </si>
  <si>
    <t>CHOISY DAMIEN</t>
  </si>
  <si>
    <t>31/07/2026  07:14</t>
  </si>
  <si>
    <t>DEPOILLY JEAN RENAUD</t>
  </si>
  <si>
    <t>29/07/2026  18:26</t>
  </si>
  <si>
    <t>DELBERGHE LAURENT</t>
  </si>
  <si>
    <t>27/07/2026  20:13</t>
  </si>
  <si>
    <t>SURAULT SANDRINE</t>
  </si>
  <si>
    <t>LOAEC ERIC</t>
  </si>
  <si>
    <t>30/07/2026  10:41</t>
  </si>
  <si>
    <t>ALBERT ALEXANDRE</t>
  </si>
  <si>
    <t>28/07/2026  15:51</t>
  </si>
  <si>
    <t>LACHAUD MARINA</t>
  </si>
  <si>
    <t>PINOT LAURENT</t>
  </si>
  <si>
    <t>24/07/2026  13:32</t>
  </si>
  <si>
    <t>POUMEYRAU TONY</t>
  </si>
  <si>
    <t>22/07/2026  17:09</t>
  </si>
  <si>
    <t>MEMON MAGALIE</t>
  </si>
  <si>
    <t>30/07/2026  20:54</t>
  </si>
  <si>
    <t>QUILICO CHANTAL</t>
  </si>
  <si>
    <t>25/07/2026  14:57</t>
  </si>
  <si>
    <t>LANG JEAN GUILLAUME</t>
  </si>
  <si>
    <t>29/07/2026  11:22</t>
  </si>
  <si>
    <t>LACAMPAGNE JESSICA</t>
  </si>
  <si>
    <t>30/07/2026  14:01</t>
  </si>
  <si>
    <t>DUBERGEY AUDREY</t>
  </si>
  <si>
    <t>29/07/2026  17:15</t>
  </si>
  <si>
    <t>MESQUITA DORIAN</t>
  </si>
  <si>
    <t>30/07/2026  16:46</t>
  </si>
  <si>
    <t>PINTAPARY ROMAIN</t>
  </si>
  <si>
    <t>31/07/2026  06:36</t>
  </si>
  <si>
    <t>ROUGE CELINE</t>
  </si>
  <si>
    <t>30/07/2026  16:19</t>
  </si>
  <si>
    <t>FRANCHETTO CORINNE</t>
  </si>
  <si>
    <t>31/07/2026  17:12</t>
  </si>
  <si>
    <t>20/07/2026  22:58</t>
  </si>
  <si>
    <t>JOSE PEGGY</t>
  </si>
  <si>
    <t>16/07/2026  10:41</t>
  </si>
  <si>
    <t>22/07/2026  22:12</t>
  </si>
  <si>
    <t>LIM VANNARY</t>
  </si>
  <si>
    <t>15/07/2026  18:47</t>
  </si>
  <si>
    <t>MOSTAJO EVA</t>
  </si>
  <si>
    <t>30/07/2026  11:53</t>
  </si>
  <si>
    <t>ROUCHEYROLLES MARIE</t>
  </si>
  <si>
    <t>31/07/2026  09:05</t>
  </si>
  <si>
    <t>30/07/2026  07:44</t>
  </si>
  <si>
    <t>ISNARD AUDREY</t>
  </si>
  <si>
    <t>23/07/2026  12:41</t>
  </si>
  <si>
    <t>BOUYER SAMUEL</t>
  </si>
  <si>
    <t>29/07/2026  20:31</t>
  </si>
  <si>
    <t>SEGONDS OLIVIER</t>
  </si>
  <si>
    <t>28/07/2026  18:58</t>
  </si>
  <si>
    <t>SOLERE MICKAEL</t>
  </si>
  <si>
    <t>CARRERE JOANE</t>
  </si>
  <si>
    <t>28/07/2026  16:40</t>
  </si>
  <si>
    <t>MARLOT JEAN NOEL</t>
  </si>
  <si>
    <t>31/07/2026  16:28</t>
  </si>
  <si>
    <t>CHATAIGNAT MARIE</t>
  </si>
  <si>
    <t>28/07/2026  14:15</t>
  </si>
  <si>
    <t>BRETAGNE VICTOIRE</t>
  </si>
  <si>
    <t>31/07/2026  11:26</t>
  </si>
  <si>
    <t>MARCHIVE SAMUEL</t>
  </si>
  <si>
    <t>28/07/2026  08:30</t>
  </si>
  <si>
    <t>BOUCAUD ANTHONY</t>
  </si>
  <si>
    <t>RAMBEAU LIONEL</t>
  </si>
  <si>
    <t>23/07/2026  16:02</t>
  </si>
  <si>
    <t>PAIX CAMILLE</t>
  </si>
  <si>
    <t>29/07/2026  18:41</t>
  </si>
  <si>
    <t>CAPDEPONT JEROME</t>
  </si>
  <si>
    <t>30/07/2026  17:22</t>
  </si>
  <si>
    <t>18/08/2026  00:00</t>
  </si>
  <si>
    <t>DASCON THERESE</t>
  </si>
  <si>
    <t>BOBE DE BELLEVILLE MARINE</t>
  </si>
  <si>
    <t>29/07/2026  08:19</t>
  </si>
  <si>
    <t>BRECHENMACHER ERIC</t>
  </si>
  <si>
    <t>31/07/2026  10:30</t>
  </si>
  <si>
    <t>DINARD SEBASTIEN</t>
  </si>
  <si>
    <t>22/07/2026  11:26</t>
  </si>
  <si>
    <t>BERTHE MANON</t>
  </si>
  <si>
    <t>31/07/2026  16:59</t>
  </si>
  <si>
    <t>MALET GREGOIRE</t>
  </si>
  <si>
    <t>29/07/2026  16:56</t>
  </si>
  <si>
    <t>DE CHAPTAL CAROLINE</t>
  </si>
  <si>
    <t>31/07/2026  13:36</t>
  </si>
  <si>
    <t>SAUZEAU YANN</t>
  </si>
  <si>
    <t>20/07/2026  12:31</t>
  </si>
  <si>
    <t>DURAND ROMANE</t>
  </si>
  <si>
    <t>30/07/2026  13:34</t>
  </si>
  <si>
    <t>BARBIER PIERRE</t>
  </si>
  <si>
    <t>27/07/2026  11:13</t>
  </si>
  <si>
    <t>CHAUVET LAURA</t>
  </si>
  <si>
    <t>30/07/2026  08:21</t>
  </si>
  <si>
    <t>25/07/2026  12:18</t>
  </si>
  <si>
    <t>31/07/2026  11:37</t>
  </si>
  <si>
    <t>31/07/2026  11:27</t>
  </si>
  <si>
    <t>30/07/2026  11:56</t>
  </si>
  <si>
    <t>30/07/2026  06:12</t>
  </si>
  <si>
    <t>31/07/2026  11:11</t>
  </si>
  <si>
    <t>31/07/2026  12:36</t>
  </si>
  <si>
    <t>HL603MC</t>
  </si>
  <si>
    <t>TGE</t>
  </si>
  <si>
    <t>29/07/2026  10:00</t>
  </si>
  <si>
    <t>HL708SC</t>
  </si>
  <si>
    <t>28/07/2026  10:00</t>
  </si>
  <si>
    <t>30/07/2026  13:00</t>
  </si>
  <si>
    <t>28/07/2026  13:49</t>
  </si>
  <si>
    <t>BENHENNI MOHAMED</t>
  </si>
  <si>
    <t>23/06/2026  11:38</t>
  </si>
  <si>
    <t>DUPREY FREDERIC</t>
  </si>
  <si>
    <t>31/07/2026  10:09</t>
  </si>
  <si>
    <t>ALI BOTO HAMZA</t>
  </si>
  <si>
    <t>31/07/2026  11:29</t>
  </si>
  <si>
    <t>PIERRON ANTOINE</t>
  </si>
  <si>
    <t>31/07/2026  15:44</t>
  </si>
  <si>
    <t>RENAUDIN WILLY</t>
  </si>
  <si>
    <t>30/07/2026  18:07</t>
  </si>
  <si>
    <t>BOUILLON CYRIL</t>
  </si>
  <si>
    <t>31/07/2026  13:10</t>
  </si>
  <si>
    <t>31/07/2026  06:25</t>
  </si>
  <si>
    <t>CACCAMO GINO</t>
  </si>
  <si>
    <t>30/07/2026  11:50</t>
  </si>
  <si>
    <t>30/07/2026  21:59</t>
  </si>
  <si>
    <t>GOUX LAURENT</t>
  </si>
  <si>
    <t>31/07/2026  12:02</t>
  </si>
  <si>
    <t>GILOT LAURENT</t>
  </si>
  <si>
    <t>GUILLEMOT FREDERIC</t>
  </si>
  <si>
    <t>31/07/2026  19:53</t>
  </si>
  <si>
    <t>PALMIER MICKAEL</t>
  </si>
  <si>
    <t>31/07/2026  13:48</t>
  </si>
  <si>
    <t>FRANSEN ALEXANDRE</t>
  </si>
  <si>
    <t>31/07/2026  11:48</t>
  </si>
  <si>
    <t>28/07/2026  12:14</t>
  </si>
  <si>
    <t>HM595GD</t>
  </si>
  <si>
    <t>NJAH MOURAD</t>
  </si>
  <si>
    <t>HM656AJ</t>
  </si>
  <si>
    <t>22/07/2026</t>
  </si>
  <si>
    <t>30/07/2026  10:00</t>
  </si>
  <si>
    <t>HM832AJ</t>
  </si>
  <si>
    <t>HM939GM</t>
  </si>
  <si>
    <t>HM-939-GM</t>
  </si>
  <si>
    <t>17/08/2026  10:00</t>
  </si>
  <si>
    <t>VF620J86XTB016795</t>
  </si>
  <si>
    <t>GUYOT FRANCOISE</t>
  </si>
  <si>
    <t>MENEGON PAULINE</t>
  </si>
  <si>
    <t>31/07/2026  12:28</t>
  </si>
  <si>
    <t>RIGAUD JULIA</t>
  </si>
  <si>
    <t>29/07/2026  12:15</t>
  </si>
  <si>
    <t>MATHIS LUCIE</t>
  </si>
  <si>
    <t>21/07/2026  14:32</t>
  </si>
  <si>
    <t>JAILLET SYLVAIN</t>
  </si>
  <si>
    <t>29/07/2026  19:36</t>
  </si>
  <si>
    <t>MAINTENON PIERRE</t>
  </si>
  <si>
    <t>30/07/2026  09:49</t>
  </si>
  <si>
    <t>HUEZ EVA</t>
  </si>
  <si>
    <t>17/07/2026  15:22</t>
  </si>
  <si>
    <t>RIGAUD LOUISON</t>
  </si>
  <si>
    <t>31/07/2026  09:13</t>
  </si>
  <si>
    <t>MAYET ELIO</t>
  </si>
  <si>
    <t>MOUILLET MELANIE</t>
  </si>
  <si>
    <t>30/07/2026  11:01</t>
  </si>
  <si>
    <t>BRESSER ARNAUD</t>
  </si>
  <si>
    <t>VENARD HYACINTHE</t>
  </si>
  <si>
    <t>HL886RM</t>
  </si>
  <si>
    <t>HL-886-RM</t>
  </si>
  <si>
    <t>20/07/2026  09:30</t>
  </si>
  <si>
    <t>DESMIGNEUX LUDOVIC</t>
  </si>
  <si>
    <t>VF1RJB00177115514</t>
  </si>
  <si>
    <t>FERRE LUCIEN</t>
  </si>
  <si>
    <t>26/07/2026  21:56</t>
  </si>
  <si>
    <t>19/07/2026  11:54</t>
  </si>
  <si>
    <t>30/07/2026  06:28</t>
  </si>
  <si>
    <t>31/07/2026  12:04</t>
  </si>
  <si>
    <t>31/07/2026  12:45</t>
  </si>
  <si>
    <t>31/07/2026  13:15</t>
  </si>
  <si>
    <t>CAVEAU LAURENT</t>
  </si>
  <si>
    <t>29/07/2026  12:28</t>
  </si>
  <si>
    <t>31/07/2026  12:54</t>
  </si>
  <si>
    <t>31/07/2026  13:09</t>
  </si>
  <si>
    <t>30/07/2026  12:25</t>
  </si>
  <si>
    <t>30/07/2026  04:56</t>
  </si>
  <si>
    <t>31/07/2026  13:25</t>
  </si>
  <si>
    <t>31/07/2026  12:11</t>
  </si>
  <si>
    <t>14/07/2026  12:27</t>
  </si>
  <si>
    <t>31/07/2026  13:20</t>
  </si>
  <si>
    <t>25/07/2026  11:50</t>
  </si>
  <si>
    <t>31/07/2026  11:45</t>
  </si>
  <si>
    <t>30/07/2026  13:13</t>
  </si>
  <si>
    <t>31/07/2026  12:29</t>
  </si>
  <si>
    <t>GNR</t>
  </si>
  <si>
    <t>CORSINI DIDIER</t>
  </si>
  <si>
    <t>JOUBERT PHILIPPE</t>
  </si>
  <si>
    <t>31/07/2026  08:12</t>
  </si>
  <si>
    <t>30/07/2026  08:07</t>
  </si>
  <si>
    <t>TURQUAT SEBASTIEN</t>
  </si>
  <si>
    <t>31/07/2026  18:01</t>
  </si>
  <si>
    <t>DOS SANTOS JEAN CLAUDE</t>
  </si>
  <si>
    <t>24/07/2026  13:14</t>
  </si>
  <si>
    <t>MAUBROU THIBAULT</t>
  </si>
  <si>
    <t>29/07/2026  12:54</t>
  </si>
  <si>
    <t>DUBUIT STEPHANE</t>
  </si>
  <si>
    <t>28/07/2026  16:35</t>
  </si>
  <si>
    <t>ELOY SANDRINE</t>
  </si>
  <si>
    <t>29/07/2026  16:09</t>
  </si>
  <si>
    <t>ESCOUROLLE MARION</t>
  </si>
  <si>
    <t>25/07/2026  10:07</t>
  </si>
  <si>
    <t>YVON ANTHONY</t>
  </si>
  <si>
    <t>31/07/2026  14:48</t>
  </si>
  <si>
    <t>DEVERVARAER PIERRE</t>
  </si>
  <si>
    <t>30/07/2026  13:18</t>
  </si>
  <si>
    <t>ARNAUD DAVID</t>
  </si>
  <si>
    <t>17/07/2026  07:21</t>
  </si>
  <si>
    <t>GOSGNACH AURELIEN</t>
  </si>
  <si>
    <t>31/07/2026  10:04</t>
  </si>
  <si>
    <t>SMANIO ERIC</t>
  </si>
  <si>
    <t>30/07/2026  18:40</t>
  </si>
  <si>
    <t>CHARBONNIER NICOLAS</t>
  </si>
  <si>
    <t>31/07/2026  08:17</t>
  </si>
  <si>
    <t>24/07/2026  17:35</t>
  </si>
  <si>
    <t>31/07/2026  14:29</t>
  </si>
  <si>
    <t>NECHAL ANAIS</t>
  </si>
  <si>
    <t>23/07/2026  11:30</t>
  </si>
  <si>
    <t>FAYE JULIEN</t>
  </si>
  <si>
    <t>30/07/2026  04:19</t>
  </si>
  <si>
    <t>PERICAUD GREGORY</t>
  </si>
  <si>
    <t>28/07/2026  12:19</t>
  </si>
  <si>
    <t>GUERET NICOLAS</t>
  </si>
  <si>
    <t>KANAROSKY DENIS</t>
  </si>
  <si>
    <t>27/07/2026  08:25</t>
  </si>
  <si>
    <t>DIONNET ERIC</t>
  </si>
  <si>
    <t>24/07/2026  04:24</t>
  </si>
  <si>
    <t>MEROT JEAN LUC</t>
  </si>
  <si>
    <t>MOREAU FREDERIC</t>
  </si>
  <si>
    <t>31/07/2026  12:12</t>
  </si>
  <si>
    <t>31/07/2026  13:05</t>
  </si>
  <si>
    <t>23/07/2026  09:24</t>
  </si>
  <si>
    <t>DUSSOUBS PATRICK</t>
  </si>
  <si>
    <t>BRAZ ROLAND</t>
  </si>
  <si>
    <t>LAUD YANNICK</t>
  </si>
  <si>
    <t>AOURAGHE MUSTAPHA</t>
  </si>
  <si>
    <t>BRET THIERRY</t>
  </si>
  <si>
    <t>DEROUET LUDOVIC</t>
  </si>
  <si>
    <t>COLAS THIBAULT</t>
  </si>
  <si>
    <t>30/07/2026  11:21</t>
  </si>
  <si>
    <t>POUTREL LUDOVIC</t>
  </si>
  <si>
    <t>28/07/2026  11:57</t>
  </si>
  <si>
    <t>BERTIN YOANN</t>
  </si>
  <si>
    <t>24/07/2026  03:47</t>
  </si>
  <si>
    <t>30/07/2026  03:53</t>
  </si>
  <si>
    <t>31/07/2026  12:42</t>
  </si>
  <si>
    <t>PETIOT JEAN PAUL</t>
  </si>
  <si>
    <t>31/07/2026  04:27</t>
  </si>
  <si>
    <t>17/07/2026  11:09</t>
  </si>
  <si>
    <t>CHAPUT STEPHANE</t>
  </si>
  <si>
    <t>28/07/2026  12:18</t>
  </si>
  <si>
    <t>LE PROVOST ALAIN</t>
  </si>
  <si>
    <t>MARECHAL FABRICE</t>
  </si>
  <si>
    <t>LEDA MAURICE</t>
  </si>
  <si>
    <t>GRANGER PATRICK</t>
  </si>
  <si>
    <t>VASSEUR REGIS</t>
  </si>
  <si>
    <t>JACQUET JORDAN</t>
  </si>
  <si>
    <t>CARPENTIER TEDDY</t>
  </si>
  <si>
    <t>DA SILVA PAUL</t>
  </si>
  <si>
    <t>LORMEAU FLORENT</t>
  </si>
  <si>
    <t>PORTIER JEREMY</t>
  </si>
  <si>
    <t>DEMIGNE YOHAN</t>
  </si>
  <si>
    <t>MARSOT FABIEN</t>
  </si>
  <si>
    <t>DEVOS DANIEL</t>
  </si>
  <si>
    <t>BERNARD STEPHANE</t>
  </si>
  <si>
    <t>DEDEY KOMIVI ELI</t>
  </si>
  <si>
    <t>BRET JEAN BAPTISTE</t>
  </si>
  <si>
    <t>BRASSART ANTONY</t>
  </si>
  <si>
    <t>JOLLY CEDRIC</t>
  </si>
  <si>
    <t>AUSSOURD CHRISTOPHE</t>
  </si>
  <si>
    <t>HM028DP</t>
  </si>
  <si>
    <t>29/07/2026</t>
  </si>
  <si>
    <t>HM521GW</t>
  </si>
  <si>
    <t>13/08/2026  08:25</t>
  </si>
  <si>
    <t>MAGNOUX YOAN</t>
  </si>
  <si>
    <t>BOUQUIN SEBASTIEN</t>
  </si>
  <si>
    <t>BARON LOIC</t>
  </si>
  <si>
    <t>19/07/2026  17:51</t>
  </si>
  <si>
    <t>FRIQUET FABIEN</t>
  </si>
  <si>
    <t>23/07/2026  16:04</t>
  </si>
  <si>
    <t>CHERRIER ELISE</t>
  </si>
  <si>
    <t>31/07/2026  16:54</t>
  </si>
  <si>
    <t>MESKARI FLORA</t>
  </si>
  <si>
    <t>PAGNET JEAN CLAUDE</t>
  </si>
  <si>
    <t>30/07/2026  13:05</t>
  </si>
  <si>
    <t>CARTIER ERIC</t>
  </si>
  <si>
    <t>31/07/2026  16:46</t>
  </si>
  <si>
    <t>POISSON NICOLAS</t>
  </si>
  <si>
    <t>28/07/2026  19:10</t>
  </si>
  <si>
    <t>RAOUL NICOLAS</t>
  </si>
  <si>
    <t>BELLET DAVID</t>
  </si>
  <si>
    <t>28/07/2026  12:38</t>
  </si>
  <si>
    <t>PEAN CHRISTOPHE</t>
  </si>
  <si>
    <t>VIGNAULT JOHAN</t>
  </si>
  <si>
    <t>LESNE BRUCE</t>
  </si>
  <si>
    <t>RAYNAUD CELINE</t>
  </si>
  <si>
    <t>COLLINET PHILIPPE</t>
  </si>
  <si>
    <t>29/07/2026  18:57</t>
  </si>
  <si>
    <t>COUTANT ANGELIQUE</t>
  </si>
  <si>
    <t>30/07/2026  12:14</t>
  </si>
  <si>
    <t>LECOCQ LAURENT</t>
  </si>
  <si>
    <t>DE CASTRO VALENTINE</t>
  </si>
  <si>
    <t>27/07/2026  11:49</t>
  </si>
  <si>
    <t>LEGENDRE VALENTIN</t>
  </si>
  <si>
    <t>22/07/2026  10:50</t>
  </si>
  <si>
    <t>POUPEAU SONIA</t>
  </si>
  <si>
    <t>29/07/2026  12:19</t>
  </si>
  <si>
    <t>CIBERT CYRIL</t>
  </si>
  <si>
    <t>26/07/2026  10:27</t>
  </si>
  <si>
    <t>ANDRIANTSEHENO HERY</t>
  </si>
  <si>
    <t>30/07/2026  07:17</t>
  </si>
  <si>
    <t>JAOUEN VANESSA</t>
  </si>
  <si>
    <t>21/07/2026  22:48</t>
  </si>
  <si>
    <t>BARAN IDRIS</t>
  </si>
  <si>
    <t>BERTHAULT CEDRIC</t>
  </si>
  <si>
    <t>30/07/2026  09:19</t>
  </si>
  <si>
    <t>PINET VICTOR</t>
  </si>
  <si>
    <t>PEZANT PATRICIA</t>
  </si>
  <si>
    <t>30/07/2026  21:02</t>
  </si>
  <si>
    <t>GAILLARD AXELLE</t>
  </si>
  <si>
    <t>LAVIALLE HERVE</t>
  </si>
  <si>
    <t>31/07/2026  13:28</t>
  </si>
  <si>
    <t>BEAUSSART LOIC</t>
  </si>
  <si>
    <t>MEUNIER CHRISTOPHE</t>
  </si>
  <si>
    <t>24/07/2026  12:19</t>
  </si>
  <si>
    <t>LESOUPLE PASCAL</t>
  </si>
  <si>
    <t>26/07/2026  09:43</t>
  </si>
  <si>
    <t>GUILLOT NICOLAS</t>
  </si>
  <si>
    <t>23/07/2026  07:09</t>
  </si>
  <si>
    <t>UBEDA SEVERINE</t>
  </si>
  <si>
    <t>28/07/2026  15:32</t>
  </si>
  <si>
    <t>SEGUI FRANCK</t>
  </si>
  <si>
    <t>DECLOIX CHRISTOPHE</t>
  </si>
  <si>
    <t>ROUQUETTE SOPHIE</t>
  </si>
  <si>
    <t>LOUBAT DANIEL</t>
  </si>
  <si>
    <t>HOUZET DAVID</t>
  </si>
  <si>
    <t>27/07/2026  11:01</t>
  </si>
  <si>
    <t>OTHMANI FATHI</t>
  </si>
  <si>
    <t>25/07/2026  03:52</t>
  </si>
  <si>
    <t>FRASLIN ERIC</t>
  </si>
  <si>
    <t>31/07/2026  03:54</t>
  </si>
  <si>
    <t>30/07/2026  04:27</t>
  </si>
  <si>
    <t>ALI ABDALLAH MAHAMOUD</t>
  </si>
  <si>
    <t>31/07/2026  05:22</t>
  </si>
  <si>
    <t>MORICE CYRIL</t>
  </si>
  <si>
    <t>23/07/2026  10:41</t>
  </si>
  <si>
    <t>BIRON ETIENNE</t>
  </si>
  <si>
    <t>30/07/2026  05:10</t>
  </si>
  <si>
    <t>BENZERGA MOHAMED</t>
  </si>
  <si>
    <t>25/07/2026  04:06</t>
  </si>
  <si>
    <t>22/07/2026  12:36</t>
  </si>
  <si>
    <t>BENAMARA MEHDI</t>
  </si>
  <si>
    <t>31/07/2026  11:38</t>
  </si>
  <si>
    <t>ROUBAUD STEPHANE</t>
  </si>
  <si>
    <t>MAZANIELLO CHEZOL FRANCK</t>
  </si>
  <si>
    <t>31/07/2026  11:42</t>
  </si>
  <si>
    <t>MISAINE BERARD</t>
  </si>
  <si>
    <t>ZYLA NICOLAS</t>
  </si>
  <si>
    <t>BOUOUN ADEL</t>
  </si>
  <si>
    <t>30/07/2026  11:41</t>
  </si>
  <si>
    <t>AKEB TOUFIK</t>
  </si>
  <si>
    <t>30/07/2026  12:59</t>
  </si>
  <si>
    <t>LORIOT MARC</t>
  </si>
  <si>
    <t>21/07/2026  13:00</t>
  </si>
  <si>
    <t>RAMPHORT OLIVIER</t>
  </si>
  <si>
    <t>31/07/2026  06:51</t>
  </si>
  <si>
    <t>BENSIDI AISSA BRAHIM</t>
  </si>
  <si>
    <t>21/07/2026  04:57</t>
  </si>
  <si>
    <t>JEAN PATRICE</t>
  </si>
  <si>
    <t>27/07/2026  00:08</t>
  </si>
  <si>
    <t>NORBERT LIONEL</t>
  </si>
  <si>
    <t>AFAILAL RAFIK</t>
  </si>
  <si>
    <t>27/07/2026  06:36</t>
  </si>
  <si>
    <t>MOURAD RAMZI</t>
  </si>
  <si>
    <t>CAM</t>
  </si>
  <si>
    <t>30/07/2026  04:37</t>
  </si>
  <si>
    <t>30/07/2026  10:51</t>
  </si>
  <si>
    <t>24/07/2026  02:01</t>
  </si>
  <si>
    <t>30/07/2026  02:08</t>
  </si>
  <si>
    <t>22/07/2026  05:11</t>
  </si>
  <si>
    <t>16/07/2026  11:52</t>
  </si>
  <si>
    <t>27/07/2026  05:35</t>
  </si>
  <si>
    <t>30/07/2026  12:27</t>
  </si>
  <si>
    <t>29/07/2026  03:13</t>
  </si>
  <si>
    <t>31/07/2026  04:25</t>
  </si>
  <si>
    <t>22/07/2026  01:13</t>
  </si>
  <si>
    <t>30/07/2026  04:44</t>
  </si>
  <si>
    <t>31/07/2026  04:15</t>
  </si>
  <si>
    <t>29/07/2026  04:40</t>
  </si>
  <si>
    <t>30/07/2026  03:29</t>
  </si>
  <si>
    <t>22/07/2026  04:20</t>
  </si>
  <si>
    <t>31/07/2026  05:03</t>
  </si>
  <si>
    <t>30/07/2026  09:57</t>
  </si>
  <si>
    <t>30/07/2026  12:23</t>
  </si>
  <si>
    <t>31/07/2026  04:24</t>
  </si>
  <si>
    <t>29/07/2026  12:05</t>
  </si>
  <si>
    <t>29/07/2026  05:04</t>
  </si>
  <si>
    <t>31/07/2026  10:47</t>
  </si>
  <si>
    <t>31/07/2026  05:45</t>
  </si>
  <si>
    <t>20/07/2026  14:45</t>
  </si>
  <si>
    <t>30/07/2026  04:15</t>
  </si>
  <si>
    <t>31/07/2026  04:59</t>
  </si>
  <si>
    <t>31/07/2026  22:47</t>
  </si>
  <si>
    <t>23/07/2026  20:47</t>
  </si>
  <si>
    <t>31/07/2026  10:26</t>
  </si>
  <si>
    <t>31/07/2026  11:08</t>
  </si>
  <si>
    <t>30/07/2026  13:33</t>
  </si>
  <si>
    <t>30/07/2026  04:39</t>
  </si>
  <si>
    <t>29/07/2026  11:03</t>
  </si>
  <si>
    <t>22/07/2026  12:15</t>
  </si>
  <si>
    <t>21/07/2026  12:20</t>
  </si>
  <si>
    <t>25/07/2026  12:26</t>
  </si>
  <si>
    <t>31/07/2026  10:34</t>
  </si>
  <si>
    <t>30/07/2026  11:39</t>
  </si>
  <si>
    <t>30/07/2026  03:57</t>
  </si>
  <si>
    <t>29/07/2026  12:58</t>
  </si>
  <si>
    <t>HM607AE</t>
  </si>
  <si>
    <t>21/07/2026</t>
  </si>
  <si>
    <t>23/07/2026  11:00</t>
  </si>
  <si>
    <t>23/07/2026  18:38</t>
  </si>
  <si>
    <t>HM799CD</t>
  </si>
  <si>
    <t>27/07/2026</t>
  </si>
  <si>
    <t>30/07/2026  12:30</t>
  </si>
  <si>
    <t>RAPINEAU VIVIEN</t>
  </si>
  <si>
    <t>VIGNON LAURA</t>
  </si>
  <si>
    <t>RIBERT CHRISTOPHE</t>
  </si>
  <si>
    <t>MIETTE MARION</t>
  </si>
  <si>
    <t>HUARD JORDAN</t>
  </si>
  <si>
    <t>DESPREZ SERGE</t>
  </si>
  <si>
    <t>EL OMARI SAMIA</t>
  </si>
  <si>
    <t>SEEMULLER PATRICK</t>
  </si>
  <si>
    <t>MORENO FREDERIC</t>
  </si>
  <si>
    <t>CHATELLIER GWENAELLE</t>
  </si>
  <si>
    <t>KHIRANI AZZEDINE</t>
  </si>
  <si>
    <t>VOLOSCENKO SERGE</t>
  </si>
  <si>
    <t>MAZUELLE LAURENT</t>
  </si>
  <si>
    <t>RIGAULT NOLWENN</t>
  </si>
  <si>
    <t>BELTRAMELLI DAVID</t>
  </si>
  <si>
    <t>RAMOS MARCO</t>
  </si>
  <si>
    <t>ZEIZOUN YASMINA</t>
  </si>
  <si>
    <t>ABIKCHI SABRINA</t>
  </si>
  <si>
    <t>PRUGNEAU LAURENT</t>
  </si>
  <si>
    <t>BARRA JEAN PIERRE</t>
  </si>
  <si>
    <t>JEREMIE CEDRIC</t>
  </si>
  <si>
    <t>MEY NICOLAS</t>
  </si>
  <si>
    <t>AUDOUINE SEBASTIEN</t>
  </si>
  <si>
    <t>DELASSUS OCEANE</t>
  </si>
  <si>
    <t>CONAN YVES-MARIE</t>
  </si>
  <si>
    <t>DO NASCIMENTO TONY</t>
  </si>
  <si>
    <t>BURCKEL DE TELL AYMERIC</t>
  </si>
  <si>
    <t>HERVE ROMAIN</t>
  </si>
  <si>
    <t>BOUDJEMLINE FATMA</t>
  </si>
  <si>
    <t>BOURREE AMELIE</t>
  </si>
  <si>
    <t>KIDARI MYRIAM</t>
  </si>
  <si>
    <t>LEVY GUYLAINE</t>
  </si>
  <si>
    <t>PINATEL BRUNO</t>
  </si>
  <si>
    <t>ABDELLI THELILI</t>
  </si>
  <si>
    <t>AMRHEIN CELINE</t>
  </si>
  <si>
    <t>TAURAND MARC</t>
  </si>
  <si>
    <t>BONHOMME ANNE</t>
  </si>
  <si>
    <t>BACAUD BERNARD</t>
  </si>
  <si>
    <t>GONCALVES DELPHINE</t>
  </si>
  <si>
    <t>DE ARAUJO KEVIN</t>
  </si>
  <si>
    <t>PILOU VINCENT</t>
  </si>
  <si>
    <t>MARQUES FERNANDES CINDY</t>
  </si>
  <si>
    <t>HAMON HELENE</t>
  </si>
  <si>
    <t>SELIGOUR FREDERICK</t>
  </si>
  <si>
    <t>TESTAULT JULIEN</t>
  </si>
  <si>
    <t>MENTEUR ROMAIN</t>
  </si>
  <si>
    <t>BONNET HERVE</t>
  </si>
  <si>
    <t>ILAZI MERITA</t>
  </si>
  <si>
    <t>ZOUIR SOFIANE</t>
  </si>
  <si>
    <t>FLURA PIERRE OLIVIER</t>
  </si>
  <si>
    <t>KHOUZ ABDELKARIM</t>
  </si>
  <si>
    <t>FERREIRA SANDRINE</t>
  </si>
  <si>
    <t>BELABBES BENGRAA MOHAMED</t>
  </si>
  <si>
    <t>HERRANZ ALEXANDRE</t>
  </si>
  <si>
    <t>LOUNIS MEHDI</t>
  </si>
  <si>
    <t>BONIFACE LEO</t>
  </si>
  <si>
    <t>AMMI LISA</t>
  </si>
  <si>
    <t>SANTOS DE JESUS VALERIE</t>
  </si>
  <si>
    <t>MEHANI ALI</t>
  </si>
  <si>
    <t>NICOL CHRISTOPHE</t>
  </si>
  <si>
    <t>DELAMOTTE JOEL ALEXIS</t>
  </si>
  <si>
    <t>BRIOIS VICTOR</t>
  </si>
  <si>
    <t>CADIER MAXIME</t>
  </si>
  <si>
    <t>BELABBAS BENGRAA SABRINA</t>
  </si>
  <si>
    <t>VIGNETTES CLEMENT</t>
  </si>
  <si>
    <t>21/07/2026  04:10</t>
  </si>
  <si>
    <t>30/07/2026  04:31</t>
  </si>
  <si>
    <t>30/07/2026  19:17</t>
  </si>
  <si>
    <t>OUAMRANE NADIRE</t>
  </si>
  <si>
    <t>METTAHRI RACHID</t>
  </si>
  <si>
    <t>FILOLEAU PASCAL</t>
  </si>
  <si>
    <t>ABICHOU SALEM</t>
  </si>
  <si>
    <t>28/07/2026  02:48</t>
  </si>
  <si>
    <t>CHASTE LUC</t>
  </si>
  <si>
    <t>31/07/2026  10:16</t>
  </si>
  <si>
    <t>BONNEFOND OLIVIER</t>
  </si>
  <si>
    <t>20/07/2026  11:45</t>
  </si>
  <si>
    <t>BAEHL DIDIER</t>
  </si>
  <si>
    <t>29/07/2026  10:30</t>
  </si>
  <si>
    <t>GHERIB AKIM</t>
  </si>
  <si>
    <t>31/07/2026  09:59</t>
  </si>
  <si>
    <t>EZ ZAANTA RACHID</t>
  </si>
  <si>
    <t>20/07/2026  05:30</t>
  </si>
  <si>
    <t>POTIER ALAIN</t>
  </si>
  <si>
    <t>24/07/2026  10:06</t>
  </si>
  <si>
    <t>31/07/2026  12:48</t>
  </si>
  <si>
    <t>28/07/2026  10:25</t>
  </si>
  <si>
    <t>31/07/2026  03:11</t>
  </si>
  <si>
    <t>15/06/2026  00:00</t>
  </si>
  <si>
    <t>29/07/2026  18:28</t>
  </si>
  <si>
    <t>DIETZ GREGORY</t>
  </si>
  <si>
    <t>22/07/2026  08:32</t>
  </si>
  <si>
    <t>SEGUIS PIERRE</t>
  </si>
  <si>
    <t>28/07/2026  17:09</t>
  </si>
  <si>
    <t>29/07/2026  08:04</t>
  </si>
  <si>
    <t>21/07/2026  03:40</t>
  </si>
  <si>
    <t>VIRLY CHRISTELLE</t>
  </si>
  <si>
    <t>PINSAN STEPHANIE</t>
  </si>
  <si>
    <t>29/07/2026  14:58</t>
  </si>
  <si>
    <t>ROMFLE GORDON</t>
  </si>
  <si>
    <t>27/07/2026  16:26</t>
  </si>
  <si>
    <t>SALVADOR CHRISTOPHE</t>
  </si>
  <si>
    <t>CAILLON HELENE</t>
  </si>
  <si>
    <t>27/07/2026  14:34</t>
  </si>
  <si>
    <t>BARCHAPT CHRISTOPHE</t>
  </si>
  <si>
    <t>AGRESTA ANGELO</t>
  </si>
  <si>
    <t>28/07/2026  14:00</t>
  </si>
  <si>
    <t>PETITJEAN GAETAN</t>
  </si>
  <si>
    <t>METIH JULIEN</t>
  </si>
  <si>
    <t>LORETTE DIDIER</t>
  </si>
  <si>
    <t>DUVIVIER THIERRY</t>
  </si>
  <si>
    <t>PEREIRA DAVID</t>
  </si>
  <si>
    <t>ARIEIRA JOSE</t>
  </si>
  <si>
    <t>PERRONNO QUENTIN</t>
  </si>
  <si>
    <t>BACART ERIC</t>
  </si>
  <si>
    <t>BOLLMANN PHILIPPE</t>
  </si>
  <si>
    <t>CHEVRIER JULIEN</t>
  </si>
  <si>
    <t>MAHOUT ALEXANDRE</t>
  </si>
  <si>
    <t>COLLIGNON ANTHONY</t>
  </si>
  <si>
    <t>LHOMME AUBRY</t>
  </si>
  <si>
    <t>EPINAT FRANCIS</t>
  </si>
  <si>
    <t>GUICHARD OLIVIER</t>
  </si>
  <si>
    <t>LEROY PASCAL</t>
  </si>
  <si>
    <t>ROUSSELOT GEORGES</t>
  </si>
  <si>
    <t>HUMBEY PIERRE</t>
  </si>
  <si>
    <t>MOREL JULIEN</t>
  </si>
  <si>
    <t>DUHAMEL SANDRINE</t>
  </si>
  <si>
    <t>SCHAUINGER OLIVIER</t>
  </si>
  <si>
    <t>COLIN CYRIL</t>
  </si>
  <si>
    <t>NOIRE ERIC</t>
  </si>
  <si>
    <t>CHAPUT ETIENNE</t>
  </si>
  <si>
    <t>LINDEPERG ANAIS</t>
  </si>
  <si>
    <t>WILT VALERIE</t>
  </si>
  <si>
    <t>DRON FLORENT</t>
  </si>
  <si>
    <t>FANZEL ORNELLA</t>
  </si>
  <si>
    <t>17/07/2026  11:00</t>
  </si>
  <si>
    <t>EDDADSI RACHID</t>
  </si>
  <si>
    <t>BEN FARAH NAWFAL</t>
  </si>
  <si>
    <t>14/07/2026  13:30</t>
  </si>
  <si>
    <t>BEN SAADA BADER</t>
  </si>
  <si>
    <t>14/07/2026  10:48</t>
  </si>
  <si>
    <t>15/07/2026  12:15</t>
  </si>
  <si>
    <t>15/07/2026  09:57</t>
  </si>
  <si>
    <t>ZLOTY YANNICK</t>
  </si>
  <si>
    <t>HUSSER PHILIPPE</t>
  </si>
  <si>
    <t>15/07/2026  11:50</t>
  </si>
  <si>
    <t>14/07/2026  13:49</t>
  </si>
  <si>
    <t>15/07/2026  04:30</t>
  </si>
  <si>
    <t>15/07/2026  13:42</t>
  </si>
  <si>
    <t>15/07/2026  04:39</t>
  </si>
  <si>
    <t>14/07/2026  04:24</t>
  </si>
  <si>
    <t>15/07/2026  11:39</t>
  </si>
  <si>
    <t>14/07/2026  11:30</t>
  </si>
  <si>
    <t>15/07/2026  10:29</t>
  </si>
  <si>
    <t>14/07/2026  10:05</t>
  </si>
  <si>
    <t>15/07/2026  11:17</t>
  </si>
  <si>
    <t>HL177YT</t>
  </si>
  <si>
    <t>16/07/2026</t>
  </si>
  <si>
    <t>22/07/2026  09:00</t>
  </si>
  <si>
    <t>HL578YS</t>
  </si>
  <si>
    <t>HM018BF</t>
  </si>
  <si>
    <t>HM-018-BF</t>
  </si>
  <si>
    <t>23/07/2026</t>
  </si>
  <si>
    <t>24/07/2026  08:46</t>
  </si>
  <si>
    <t>VF640J561TB030078</t>
  </si>
  <si>
    <t>Restitution loueur</t>
  </si>
  <si>
    <t>NASCIMENTO FORMOSO FABIO</t>
  </si>
  <si>
    <t>PIERRAIN PHILIPPE</t>
  </si>
  <si>
    <t>RIBE STEPHANE</t>
  </si>
  <si>
    <t>TOUTAIN PETER</t>
  </si>
  <si>
    <t>EL YAAGOUBI ABDELWAHAD</t>
  </si>
  <si>
    <t>TATOU YASSIN</t>
  </si>
  <si>
    <t>MAURIN GAEL</t>
  </si>
  <si>
    <t>AZAHHAF AHMED</t>
  </si>
  <si>
    <t>AZAHHAF MOHAMED</t>
  </si>
  <si>
    <t>MADYOUBI YASSINE</t>
  </si>
  <si>
    <t>MURE LAURENT</t>
  </si>
  <si>
    <t>GRAS PIERA JOEL</t>
  </si>
  <si>
    <t>EL BAY ZAKARI</t>
  </si>
  <si>
    <t>HM846FB</t>
  </si>
  <si>
    <t>HM-846-FB</t>
  </si>
  <si>
    <t>VF640J566TB030013</t>
  </si>
  <si>
    <t>LATIL JULIEN</t>
  </si>
  <si>
    <t>GRIZARD CHARLES</t>
  </si>
  <si>
    <t>SMOLNIKOFF JORDAN</t>
  </si>
  <si>
    <t>JUILLE FABRICE</t>
  </si>
  <si>
    <t>CASTRO CELIA</t>
  </si>
  <si>
    <t>FAVIER GREGORY</t>
  </si>
  <si>
    <t>DREVET BENOIT</t>
  </si>
  <si>
    <t>IVACHEFF ALEXIS</t>
  </si>
  <si>
    <t>SIMONCIC YVAN</t>
  </si>
  <si>
    <t>MITROVIC ALEKSANDRA</t>
  </si>
  <si>
    <t>CERVANTES PHILIPPE</t>
  </si>
  <si>
    <t>SARAZIN BRYAN</t>
  </si>
  <si>
    <t>PENNACCHIO BENOIT</t>
  </si>
  <si>
    <t>GUILLERMET AUDREY</t>
  </si>
  <si>
    <t>TADJOURI VIRGINIE</t>
  </si>
  <si>
    <t>RAMON MARC OLIVIER</t>
  </si>
  <si>
    <t>DI AMORE VANESSA</t>
  </si>
  <si>
    <t>ZANFINI NAIS</t>
  </si>
  <si>
    <t>ORSELLY JEAN PHILIPPE</t>
  </si>
  <si>
    <t>COLLIN MATHIAS</t>
  </si>
  <si>
    <t>FERRI ERIC</t>
  </si>
  <si>
    <t>DUQUENNOY OLIVIER</t>
  </si>
  <si>
    <t>POUJOL ALAIN</t>
  </si>
  <si>
    <t>THOMAS CHRISTOPHE</t>
  </si>
  <si>
    <t>ATTIA MEHDI</t>
  </si>
  <si>
    <t>ANDRE CORINE</t>
  </si>
  <si>
    <t>REYMOND CHRISTOPHE</t>
  </si>
  <si>
    <t>31/07/2026  11:00</t>
  </si>
  <si>
    <t>PORLEZZA EMILIE</t>
  </si>
  <si>
    <t>TANNEAU JORIS</t>
  </si>
  <si>
    <t>LAPORTE RASPAU SANDRINE</t>
  </si>
  <si>
    <t>GALAIS VIRGINIE</t>
  </si>
  <si>
    <t>BERTRAND ROMAIN</t>
  </si>
  <si>
    <t>BASSO JULIEN</t>
  </si>
  <si>
    <t>BURNET NICOLAS</t>
  </si>
  <si>
    <t>AMSELLAM RENE</t>
  </si>
  <si>
    <t>ABDELOUAHED ZAKARIA</t>
  </si>
  <si>
    <t>DESSEIGNE HUGO</t>
  </si>
  <si>
    <t>ANGELI MARIE HELENE</t>
  </si>
  <si>
    <t>AULNER KEVIN</t>
  </si>
  <si>
    <t>15/07/2026  10:38</t>
  </si>
  <si>
    <t>HL094TT</t>
  </si>
  <si>
    <t>24/07/2026  10:00</t>
  </si>
  <si>
    <t>HL331YC</t>
  </si>
  <si>
    <t>HL481SC</t>
  </si>
  <si>
    <t>HL-481-SC</t>
  </si>
  <si>
    <t>WMA08VUZ2T9021207</t>
  </si>
  <si>
    <t>LEMAIRE MICHEL</t>
  </si>
  <si>
    <t>24/07/2026  04:51</t>
  </si>
  <si>
    <t>24/07/2026  05:57</t>
  </si>
  <si>
    <t>22/07/2026  06:39</t>
  </si>
  <si>
    <t>23/07/2026  11:14</t>
  </si>
  <si>
    <t>16/07/2026  09:27</t>
  </si>
  <si>
    <t>27/07/2026  05:11</t>
  </si>
  <si>
    <t>29/07/2026  11:50</t>
  </si>
  <si>
    <t>29/07/2026  11:11</t>
  </si>
  <si>
    <t>31/07/2026  08:55</t>
  </si>
  <si>
    <t>HM468DX</t>
  </si>
  <si>
    <t>HM-468-DX</t>
  </si>
  <si>
    <t>VF640J56XTB030130</t>
  </si>
  <si>
    <t>FUGIT SEBASTIEN</t>
  </si>
  <si>
    <t>31/07/2026  14:02</t>
  </si>
  <si>
    <t>31/07/2026  09:19</t>
  </si>
  <si>
    <t>HAOUASNIA MOURAD</t>
  </si>
  <si>
    <t>31/07/2026  03:29</t>
  </si>
  <si>
    <t>AT HERVE</t>
  </si>
  <si>
    <t>29/07/2026  09:55</t>
  </si>
  <si>
    <t>30/07/2026  12:53</t>
  </si>
  <si>
    <t>29/07/2026  07:40</t>
  </si>
  <si>
    <t>HM632BY</t>
  </si>
  <si>
    <t>HM-632-BY</t>
  </si>
  <si>
    <t>VF640J56XTB030080</t>
  </si>
  <si>
    <t>NETO GEORGES</t>
  </si>
  <si>
    <t>24/07/2026  12:03</t>
  </si>
  <si>
    <t>ADOUE DIDIER</t>
  </si>
  <si>
    <t>29/07/2026  12:02</t>
  </si>
  <si>
    <t>31/07/2026  10:38</t>
  </si>
  <si>
    <t>JOURDAN REMI</t>
  </si>
  <si>
    <t>30/07/2026  04:24</t>
  </si>
  <si>
    <t>DUHAUT BRUNO</t>
  </si>
  <si>
    <t>31/07/2026  10:50</t>
  </si>
  <si>
    <t>FERRER HERVE</t>
  </si>
  <si>
    <t>31/07/2026  10:29</t>
  </si>
  <si>
    <t>30/07/2026  11:57</t>
  </si>
  <si>
    <t>27/07/2026  11:30</t>
  </si>
  <si>
    <t>30/07/2026  10:24</t>
  </si>
  <si>
    <t>31/07/2026  10:22</t>
  </si>
  <si>
    <t>TARAYRE JOCELYN</t>
  </si>
  <si>
    <t>30/07/2026  15:17</t>
  </si>
  <si>
    <t>30/07/2026  12:42</t>
  </si>
  <si>
    <t>30/07/2026  12:33</t>
  </si>
  <si>
    <t>31/07/2026  14:20</t>
  </si>
  <si>
    <t>CUCCAROLO ALEXANDRE</t>
  </si>
  <si>
    <t>30/07/2026  11:11</t>
  </si>
  <si>
    <t>GALLET CEDRIC</t>
  </si>
  <si>
    <t>29/07/2026  04:04</t>
  </si>
  <si>
    <t>31/07/2026  09:55</t>
  </si>
  <si>
    <t>CAVEL CLEMENT</t>
  </si>
  <si>
    <t>17/07/2026  11:49</t>
  </si>
  <si>
    <t>30/07/2026  12:29</t>
  </si>
  <si>
    <t>30/07/2026  12:50</t>
  </si>
  <si>
    <t>AHMADOUNE HAKIM</t>
  </si>
  <si>
    <t>27/07/2026  11:41</t>
  </si>
  <si>
    <t>AQUILINA PASCAL NICOLAS</t>
  </si>
  <si>
    <t>22/07/2026  10:55</t>
  </si>
  <si>
    <t>DONES SERGE</t>
  </si>
  <si>
    <t>28/07/2026  13:40</t>
  </si>
  <si>
    <t>PEYRAS NICOLAS</t>
  </si>
  <si>
    <t>30/07/2026  14:00</t>
  </si>
  <si>
    <t>LEBON RONALDO</t>
  </si>
  <si>
    <t>30/07/2026  12:01</t>
  </si>
  <si>
    <t>ABDOU ZINEDDINE</t>
  </si>
  <si>
    <t>30/07/2026  13:29</t>
  </si>
  <si>
    <t>KOOB MOUSSA</t>
  </si>
  <si>
    <t>30/07/2026  13:22</t>
  </si>
  <si>
    <t>30/07/2026  13:35</t>
  </si>
  <si>
    <t>BEAUDELOT PASCAL</t>
  </si>
  <si>
    <t>25/07/2026  10:25</t>
  </si>
  <si>
    <t>VOISIN FRANCK</t>
  </si>
  <si>
    <t>31/07/2026  02:56</t>
  </si>
  <si>
    <t>30/07/2026  12:37</t>
  </si>
  <si>
    <t>TESSIER STEPHANE</t>
  </si>
  <si>
    <t>30/07/2026  11:12</t>
  </si>
  <si>
    <t>ATTAHIRI ABDELMAJID</t>
  </si>
  <si>
    <t>FAYE MEISSA BIGUE</t>
  </si>
  <si>
    <t>30/07/2026  11:28</t>
  </si>
  <si>
    <t>BELLAICHE RENE</t>
  </si>
  <si>
    <t>28/07/2026  04:05</t>
  </si>
  <si>
    <t>29/07/2026  11:36</t>
  </si>
  <si>
    <t>30/07/2026  13:39</t>
  </si>
  <si>
    <t>HM216DX</t>
  </si>
  <si>
    <t>HM-216-DX</t>
  </si>
  <si>
    <t>VF640J567TB030067</t>
  </si>
  <si>
    <t>HM515BY</t>
  </si>
  <si>
    <t>HM-515-BY</t>
  </si>
  <si>
    <t>VF640J561TB030131</t>
  </si>
  <si>
    <t>30/07/2026  22:30</t>
  </si>
  <si>
    <t>30/07/2026  21:45</t>
  </si>
  <si>
    <t>CASTANET FABRICE</t>
  </si>
  <si>
    <t>24/07/2026  07:28</t>
  </si>
  <si>
    <t>DUBOIS CEDRICK</t>
  </si>
  <si>
    <t>29/07/2026  06:39</t>
  </si>
  <si>
    <t>22/07/2026  08:34</t>
  </si>
  <si>
    <t>AGDAY MALIKA</t>
  </si>
  <si>
    <t>31/07/2026  14:43</t>
  </si>
  <si>
    <t>LIEURES LORENA</t>
  </si>
  <si>
    <t>31/07/2026  09:06</t>
  </si>
  <si>
    <t>BELLOIS FABIEN</t>
  </si>
  <si>
    <t>30/07/2026  09:43</t>
  </si>
  <si>
    <t>VIA ERIC</t>
  </si>
  <si>
    <t>29/07/2026  10:53</t>
  </si>
  <si>
    <t>LABORDE JEROME</t>
  </si>
  <si>
    <t>29/07/2026  16:05</t>
  </si>
  <si>
    <t>BOUSQUET DAVID</t>
  </si>
  <si>
    <t>24/07/2026  12:35</t>
  </si>
  <si>
    <t>RAUJOL SEBASTIEN</t>
  </si>
  <si>
    <t>CLAVEL MARINE</t>
  </si>
  <si>
    <t>30/07/2026  10:18</t>
  </si>
  <si>
    <t>LEGRAIN GUILLAUME</t>
  </si>
  <si>
    <t>27/07/2026  10:12</t>
  </si>
  <si>
    <t>VIDAUX ELODIE</t>
  </si>
  <si>
    <t>PETIT LUDOVIC</t>
  </si>
  <si>
    <t>22/07/2026  15:52</t>
  </si>
  <si>
    <t>ACQUART ARNAUD</t>
  </si>
  <si>
    <t>31/07/2026  12:23</t>
  </si>
  <si>
    <t>ETCHART MARIE VIRGINIE</t>
  </si>
  <si>
    <t>29/07/2026  06:30</t>
  </si>
  <si>
    <t>COSSIN VALERIE</t>
  </si>
  <si>
    <t>LOPES VAZ MIGUEL</t>
  </si>
  <si>
    <t>29/07/2026  21:38</t>
  </si>
  <si>
    <t>GARRIC BAPTISTE</t>
  </si>
  <si>
    <t>DESIO THIBAUT</t>
  </si>
  <si>
    <t>26/07/2026  22:45</t>
  </si>
  <si>
    <t>ANACLET ALIZEE</t>
  </si>
  <si>
    <t>29/07/2026  16:39</t>
  </si>
  <si>
    <t>DAGUILLANES MAGALIE</t>
  </si>
  <si>
    <t>28/07/2026  09:40</t>
  </si>
  <si>
    <t>TIXIER VALERIE</t>
  </si>
  <si>
    <t>GUILLAUMENQ LAETITIA</t>
  </si>
  <si>
    <t>30/07/2026  18:43</t>
  </si>
  <si>
    <t>GOURDIN KEVIN</t>
  </si>
  <si>
    <t>29/07/2026  04:36</t>
  </si>
  <si>
    <t>30/07/2026  08:20</t>
  </si>
  <si>
    <t>QUIMBER JULIE</t>
  </si>
  <si>
    <t>29/07/2026  12:55</t>
  </si>
  <si>
    <t>GREGORIS FABRICE</t>
  </si>
  <si>
    <t>AVEROUX MIREILLE</t>
  </si>
  <si>
    <t>29/07/2026  07:35</t>
  </si>
  <si>
    <t>REY YANNICK</t>
  </si>
  <si>
    <t>30/07/2026  16:52</t>
  </si>
  <si>
    <t>HUMBERT YOHAN</t>
  </si>
  <si>
    <t>24/07/2026  08:38</t>
  </si>
  <si>
    <t>BRUCHOT MYRIAM</t>
  </si>
  <si>
    <t>30/07/2026  13:01</t>
  </si>
  <si>
    <t>FINALTERI FRANCOIS</t>
  </si>
  <si>
    <t>30/07/2026  11:40</t>
  </si>
  <si>
    <t>PONS JULIEN</t>
  </si>
  <si>
    <t>31/07/2026  19:00</t>
  </si>
  <si>
    <t>28/07/2026  17:58</t>
  </si>
  <si>
    <t>13/07/2026  16:02</t>
  </si>
  <si>
    <t>24/06/2026  07:11</t>
  </si>
  <si>
    <t>LEROY GABRIEL</t>
  </si>
  <si>
    <t>29/07/2026  12:48</t>
  </si>
  <si>
    <t>LONCINI SIMON</t>
  </si>
  <si>
    <t>27/07/2026  18:30</t>
  </si>
  <si>
    <t>VALADARES AMYLCAR</t>
  </si>
  <si>
    <t>31/07/2026  20:27</t>
  </si>
  <si>
    <t>POUYANNE--JANICKE GUILHEM</t>
  </si>
  <si>
    <t>13/07/2026  10:01</t>
  </si>
  <si>
    <t>ROUSSEAU JULIETTE</t>
  </si>
  <si>
    <t>GIRAUD DALYANE</t>
  </si>
  <si>
    <t>23/07/2026  10:52</t>
  </si>
  <si>
    <t>CLAMENS SARAH</t>
  </si>
  <si>
    <t>27/07/2026  12:20</t>
  </si>
  <si>
    <t>CANDAILLE NICOLAS</t>
  </si>
  <si>
    <t>28/07/2026  08:19</t>
  </si>
  <si>
    <t>COURRIER SAM</t>
  </si>
  <si>
    <t>PERABO GUILLAUME</t>
  </si>
  <si>
    <t>29/07/2026  11:39</t>
  </si>
  <si>
    <t>LAURET VICTOR</t>
  </si>
  <si>
    <t>30/07/2026  05:46</t>
  </si>
  <si>
    <t>ADANCOURT JEAN CLAUDE</t>
  </si>
  <si>
    <t>23/07/2026  12:15</t>
  </si>
  <si>
    <t>22/07/2026  04:47</t>
  </si>
  <si>
    <t>31/07/2026  12:33</t>
  </si>
  <si>
    <t>31/07/2026  11:19</t>
  </si>
  <si>
    <t>24/07/2026  09:17</t>
  </si>
  <si>
    <t>23/07/2026  07:06</t>
  </si>
  <si>
    <t>29/07/2026  11:24</t>
  </si>
  <si>
    <t>30/07/2026  07:05</t>
  </si>
  <si>
    <t>22/07/2026  07:55</t>
  </si>
  <si>
    <t>31/07/2026  11:07</t>
  </si>
  <si>
    <t>17/07/2026  10:08</t>
  </si>
  <si>
    <t>31/07/2026  09:48</t>
  </si>
  <si>
    <t>24/07/2026  11:02</t>
  </si>
  <si>
    <t>29/07/2026  09:42</t>
  </si>
  <si>
    <t>HM168CM</t>
  </si>
  <si>
    <t>24/07/2026  05:33</t>
  </si>
  <si>
    <t>29/07/2026  07:45</t>
  </si>
  <si>
    <t>31/07/2026  15:14</t>
  </si>
  <si>
    <t>30/07/2026  04:29</t>
  </si>
  <si>
    <t>30/07/2026  05:04</t>
  </si>
  <si>
    <t>30/07/2026  11:52</t>
  </si>
  <si>
    <t>GOEUSSE WILRICH</t>
  </si>
  <si>
    <t>31/07/2026  13:32</t>
  </si>
  <si>
    <t>REGNIER JEAN MICHEL</t>
  </si>
  <si>
    <t>31/07/2026  11:14</t>
  </si>
  <si>
    <t>CALONNE GAUTHIER</t>
  </si>
  <si>
    <t>21/07/2026  10:45</t>
  </si>
  <si>
    <t>31/07/2026  12:43</t>
  </si>
  <si>
    <t>FOURNIER STEPHANE</t>
  </si>
  <si>
    <t>31/07/2026  11:54</t>
  </si>
  <si>
    <t>EV459DS</t>
  </si>
  <si>
    <t>EV-459-DS</t>
  </si>
  <si>
    <t>21/02/2018</t>
  </si>
  <si>
    <t>15/05/2026  10:00</t>
  </si>
  <si>
    <t>31/07/2026  12:20</t>
  </si>
  <si>
    <t>VF620J862JB004492</t>
  </si>
  <si>
    <t>31/07/2026  12:35</t>
  </si>
  <si>
    <t>31/07/2026  11:10</t>
  </si>
  <si>
    <t>PENIN MARTIAL</t>
  </si>
  <si>
    <t>31/07/2026  10:45</t>
  </si>
  <si>
    <t>POSTOLEC ROMAIN</t>
  </si>
  <si>
    <t>BOUDEVILLE MATTHIEU</t>
  </si>
  <si>
    <t>31/07/2026  12:07</t>
  </si>
  <si>
    <t>POULAIN SANDRINE</t>
  </si>
  <si>
    <t>BISIAUX LUDOVIC</t>
  </si>
  <si>
    <t>31/07/2026  11:28</t>
  </si>
  <si>
    <t>WEPIERRE JESSY</t>
  </si>
  <si>
    <t>31/07/2026  12:40</t>
  </si>
  <si>
    <t>CONDETTE LAURENT</t>
  </si>
  <si>
    <t>WARNAULT ANTOINE</t>
  </si>
  <si>
    <t>DEBELVALET NICOLAS</t>
  </si>
  <si>
    <t>17/06/2026  14:00</t>
  </si>
  <si>
    <t>30/07/2026  12:24</t>
  </si>
  <si>
    <t>HM403DS</t>
  </si>
  <si>
    <t>28/07/2026  09:44</t>
  </si>
  <si>
    <t>SAMAEYS VALERIE</t>
  </si>
  <si>
    <t>29/07/2026  00:00</t>
  </si>
  <si>
    <t>27/07/2026  17:15</t>
  </si>
  <si>
    <t>CHAMAGNE OLIVIER</t>
  </si>
  <si>
    <t>29/07/2026  13:17</t>
  </si>
  <si>
    <t>LEDEIN GAUTHIER</t>
  </si>
  <si>
    <t>27/07/2026  12:11</t>
  </si>
  <si>
    <t>MUSEUX LUCAS</t>
  </si>
  <si>
    <t>31/07/2026  08:15</t>
  </si>
  <si>
    <t>CAPELLO JOHN</t>
  </si>
  <si>
    <t>23/07/2026  10:50</t>
  </si>
  <si>
    <t>LEQUERTIER BARBARA</t>
  </si>
  <si>
    <t>30/07/2026  10:14</t>
  </si>
  <si>
    <t>VANWYNGENE MICHAEL</t>
  </si>
  <si>
    <t>30/07/2026  19:25</t>
  </si>
  <si>
    <t>FASQUELLE JOFFREY</t>
  </si>
  <si>
    <t>27/07/2026  19:06</t>
  </si>
  <si>
    <t>LEFEBVRE ROMUALD</t>
  </si>
  <si>
    <t>25/07/2026  12:49</t>
  </si>
  <si>
    <t>COCHEZ JOHAN</t>
  </si>
  <si>
    <t>17/07/2026  08:26</t>
  </si>
  <si>
    <t>ROYER CLEMENT</t>
  </si>
  <si>
    <t>29/07/2026  14:53</t>
  </si>
  <si>
    <t>30/07/2026  17:11</t>
  </si>
  <si>
    <t>NEVE AMELIE</t>
  </si>
  <si>
    <t>31/07/2026  14:33</t>
  </si>
  <si>
    <t>COURTOIS HERVE</t>
  </si>
  <si>
    <t>BERTELOOT YANNIS</t>
  </si>
  <si>
    <t>PREVOST THOMAS</t>
  </si>
  <si>
    <t>28/07/2026  11:53</t>
  </si>
  <si>
    <t>LOYER JEREMY</t>
  </si>
  <si>
    <t>31/07/2026  15:00</t>
  </si>
  <si>
    <t>DESLEUX ARTHUR</t>
  </si>
  <si>
    <t>22/07/2026  10:57</t>
  </si>
  <si>
    <t>DEVAUCHELLE SULLIVAN</t>
  </si>
  <si>
    <t>20/07/2026  17:24</t>
  </si>
  <si>
    <t>KLECHA ALEXIS</t>
  </si>
  <si>
    <t>25/07/2026  19:40</t>
  </si>
  <si>
    <t>NOEL CELIM</t>
  </si>
  <si>
    <t>19/07/2026  20:12</t>
  </si>
  <si>
    <t>SEDIRI MARIE</t>
  </si>
  <si>
    <t>EBRAN JOHN</t>
  </si>
  <si>
    <t>31/07/2026  17:33</t>
  </si>
  <si>
    <t>D URBANO ANTOINE</t>
  </si>
  <si>
    <t>28/07/2026  13:06</t>
  </si>
  <si>
    <t>31/07/2026  15:41</t>
  </si>
  <si>
    <t>DEMOL LUCAS</t>
  </si>
  <si>
    <t>PERESSON PAULINE</t>
  </si>
  <si>
    <t>31/07/2026  10:49</t>
  </si>
  <si>
    <t>30/07/2026  03:28</t>
  </si>
  <si>
    <t>DERCOURT MICHAEL</t>
  </si>
  <si>
    <t>30/07/2026  08:47</t>
  </si>
  <si>
    <t>22/07/2026  12:07</t>
  </si>
  <si>
    <t>31/07/2026  11:46</t>
  </si>
  <si>
    <t>29/07/2026  11:44</t>
  </si>
  <si>
    <t>31/07/2026  10:40</t>
  </si>
  <si>
    <t>30/07/2026  12:44</t>
  </si>
  <si>
    <t>29/07/2026  11:05</t>
  </si>
  <si>
    <t>30/07/2026  13:37</t>
  </si>
  <si>
    <t>31/07/2026  12:49</t>
  </si>
  <si>
    <t>31/07/2026  05:15</t>
  </si>
  <si>
    <t>31/07/2026  12:58</t>
  </si>
  <si>
    <t>31/07/2026  10:27</t>
  </si>
  <si>
    <t>24/07/2026  12:55</t>
  </si>
  <si>
    <t>21/07/2026  04:39</t>
  </si>
  <si>
    <t>27/07/2026  14:00</t>
  </si>
  <si>
    <t>31/07/2026  12:26</t>
  </si>
  <si>
    <t>31/07/2026  05:54</t>
  </si>
  <si>
    <t>31/07/2026  12:17</t>
  </si>
  <si>
    <t>HM053FX</t>
  </si>
  <si>
    <t>HM-053-FX</t>
  </si>
  <si>
    <t>VF640J561TB030064</t>
  </si>
  <si>
    <t>HM223FV</t>
  </si>
  <si>
    <t>HM-223-FV</t>
  </si>
  <si>
    <t>14/08/2026  14:30</t>
  </si>
  <si>
    <t>VF640J565TB030035</t>
  </si>
  <si>
    <t>HM325FX</t>
  </si>
  <si>
    <t>HM-325-FX</t>
  </si>
  <si>
    <t>VF640J563TB030034</t>
  </si>
  <si>
    <t>28/07/2026  13:01</t>
  </si>
  <si>
    <t>30/07/2026  13:09</t>
  </si>
  <si>
    <t>30/07/2026  12:05</t>
  </si>
  <si>
    <t>29/07/2026  13:08</t>
  </si>
  <si>
    <t>30/07/2026  12:46</t>
  </si>
  <si>
    <t>24/07/2026  13:29</t>
  </si>
  <si>
    <t>25/07/2026  13:12</t>
  </si>
  <si>
    <t>30/07/2026  12:12</t>
  </si>
  <si>
    <t>31/07/2026  12:44</t>
  </si>
  <si>
    <t>30/07/2026  12:35</t>
  </si>
  <si>
    <t>24/07/2026  04:41</t>
  </si>
  <si>
    <t>30/07/2026  09:47</t>
  </si>
  <si>
    <t>31/07/2026  13:33</t>
  </si>
  <si>
    <t>31/07/2026  04:16</t>
  </si>
  <si>
    <t>31/07/2026  13:07</t>
  </si>
  <si>
    <t>HL072WN</t>
  </si>
  <si>
    <t>23/07/2026  14:30</t>
  </si>
  <si>
    <t>HL537ZC</t>
  </si>
  <si>
    <t>17/07/2026</t>
  </si>
  <si>
    <t>27/07/2026  14:30</t>
  </si>
  <si>
    <t>HM018BM</t>
  </si>
  <si>
    <t>30/07/2026  15:30</t>
  </si>
  <si>
    <t>HM402HD</t>
  </si>
  <si>
    <t>HM-402-HD</t>
  </si>
  <si>
    <t>VF640J56XTB030032</t>
  </si>
  <si>
    <t>HM925BV</t>
  </si>
  <si>
    <t>31/07/2026  14:30</t>
  </si>
  <si>
    <t>HM932BL</t>
  </si>
  <si>
    <t>30/07/2026  14:25</t>
  </si>
  <si>
    <t>20/07/2026  12:46</t>
  </si>
  <si>
    <t>16/07/2026  05:03</t>
  </si>
  <si>
    <t>23/07/2026  12:59</t>
  </si>
  <si>
    <t>HM994BL</t>
  </si>
  <si>
    <t>30/07/2026  13:07</t>
  </si>
  <si>
    <t>22/07/2026  12:13</t>
  </si>
  <si>
    <t>28/07/2026  14:31</t>
  </si>
  <si>
    <t>29/07/2026  06:57</t>
  </si>
  <si>
    <t>HL941WM</t>
  </si>
  <si>
    <t>24/07/2026  15:00</t>
  </si>
  <si>
    <t>14/08/2026  11:00</t>
  </si>
  <si>
    <t>16/07/2026  00:54</t>
  </si>
  <si>
    <t>ROUSSEL CELINE</t>
  </si>
  <si>
    <t>27/07/2026  14:13</t>
  </si>
  <si>
    <t>ZIARNOWSKI JEREMY</t>
  </si>
  <si>
    <t>BOUTIN FRANCOIS</t>
  </si>
  <si>
    <t>AUDRAIN SYLVAIN</t>
  </si>
  <si>
    <t>22/07/2026  13:22</t>
  </si>
  <si>
    <t>BORE JOCELYNE</t>
  </si>
  <si>
    <t>22/07/2026  08:41</t>
  </si>
  <si>
    <t>PANIER REMI</t>
  </si>
  <si>
    <t>29/07/2026  14:16</t>
  </si>
  <si>
    <t>KERVEC MIKAEL</t>
  </si>
  <si>
    <t>30/07/2026  16:21</t>
  </si>
  <si>
    <t>SYMOW-CHARDET KRISTOFFER</t>
  </si>
  <si>
    <t>29/07/2026  19:59</t>
  </si>
  <si>
    <t>LE BOLAY YOANN</t>
  </si>
  <si>
    <t>31/07/2026  15:05</t>
  </si>
  <si>
    <t>AVRANCHE STEVEN</t>
  </si>
  <si>
    <t>31/07/2026  21:16</t>
  </si>
  <si>
    <t>GERARD ANTOINE</t>
  </si>
  <si>
    <t>18/07/2026  08:23</t>
  </si>
  <si>
    <t>AUBERT FREDERIQUE</t>
  </si>
  <si>
    <t>HENRIO EMILIE</t>
  </si>
  <si>
    <t>LEROUX SYLVAIN</t>
  </si>
  <si>
    <t>24/07/2026  05:55</t>
  </si>
  <si>
    <t>PENNERATH JADE</t>
  </si>
  <si>
    <t>30/07/2026  13:42</t>
  </si>
  <si>
    <t>GARDERES MATTHIEU</t>
  </si>
  <si>
    <t>26/07/2026  18:29</t>
  </si>
  <si>
    <t>MULVET JULIE</t>
  </si>
  <si>
    <t>29/07/2026  08:31</t>
  </si>
  <si>
    <t>WISPELAERE MARINE</t>
  </si>
  <si>
    <t>30/07/2026  11:15</t>
  </si>
  <si>
    <t>ARRUEGO RODOLPHE</t>
  </si>
  <si>
    <t>29/07/2026  12:38</t>
  </si>
  <si>
    <t>CHENAUT FREDERIC</t>
  </si>
  <si>
    <t>22/07/2026  18:33</t>
  </si>
  <si>
    <t>CEBRON DE LISLE GILDAS</t>
  </si>
  <si>
    <t>30/07/2026  17:41</t>
  </si>
  <si>
    <t>GALOGER LAETITIA</t>
  </si>
  <si>
    <t>28/07/2026  11:50</t>
  </si>
  <si>
    <t>DE VASSOIGNE PAUL HENRY</t>
  </si>
  <si>
    <t>MALBEZIN MANON</t>
  </si>
  <si>
    <t>31/07/2026  08:42</t>
  </si>
  <si>
    <t>LE BORGNE ROMAIN</t>
  </si>
  <si>
    <t>Vol</t>
  </si>
  <si>
    <t>RAHALI HOUSSEM</t>
  </si>
  <si>
    <t>CAMUZET ALEXIA</t>
  </si>
  <si>
    <t>27/07/2026  20:49</t>
  </si>
  <si>
    <t>MARTEAU KARINE</t>
  </si>
  <si>
    <t>30/07/2026  09:39</t>
  </si>
  <si>
    <t>DUVIGNEAUX TEDDY</t>
  </si>
  <si>
    <t>30/07/2026  19:09</t>
  </si>
  <si>
    <t>LEFRANCOIS ELODIE</t>
  </si>
  <si>
    <t>28/07/2026  15:50</t>
  </si>
  <si>
    <t>NAUDIN MICKAEL</t>
  </si>
  <si>
    <t>24/07/2026  09:42</t>
  </si>
  <si>
    <t>BOTTON GAUTIER</t>
  </si>
  <si>
    <t>TZIKAS MELINA</t>
  </si>
  <si>
    <t>26/07/2026  10:13</t>
  </si>
  <si>
    <t>BLONDET PIERRE STANISLAS</t>
  </si>
  <si>
    <t>TROUSSEU STEPHANE</t>
  </si>
  <si>
    <t>29/07/2026  11:02</t>
  </si>
  <si>
    <t>THEBAULT BENOIT</t>
  </si>
  <si>
    <t>23/07/2026  08:24</t>
  </si>
  <si>
    <t>27/07/2026  12:02</t>
  </si>
  <si>
    <t>LARNICOL KRISTELL</t>
  </si>
  <si>
    <t>29/07/2026  07:33</t>
  </si>
  <si>
    <t>SAUTER DAMIEN</t>
  </si>
  <si>
    <t>17/07/2026  12:08</t>
  </si>
  <si>
    <t>LECUYER GUILLAUME</t>
  </si>
  <si>
    <t>MODOLA ANTHONY</t>
  </si>
  <si>
    <t>21/07/2026  08:00</t>
  </si>
  <si>
    <t>ROUX TIFFANY</t>
  </si>
  <si>
    <t>CHERUEL VINCENT</t>
  </si>
  <si>
    <t>29/07/2026  15:37</t>
  </si>
  <si>
    <t>PERRIER FREDERIC</t>
  </si>
  <si>
    <t>CHAPDELAINE ANTOINE</t>
  </si>
  <si>
    <t>30/07/2026  12:04</t>
  </si>
  <si>
    <t>PELLERIN SYLVAIN</t>
  </si>
  <si>
    <t>21/07/2026  18:19</t>
  </si>
  <si>
    <t>AMBRAISSE BENJAMIN</t>
  </si>
  <si>
    <t>28/07/2026  11:13</t>
  </si>
  <si>
    <t>BRUNET LOU</t>
  </si>
  <si>
    <t>20/07/2026  09:39</t>
  </si>
  <si>
    <t>MADELAINE JEREMY</t>
  </si>
  <si>
    <t>DESHOGUES ALEXIS</t>
  </si>
  <si>
    <t>30/07/2026  18:18</t>
  </si>
  <si>
    <t>GROLLEAU CLEMENTINE</t>
  </si>
  <si>
    <t>31/07/2026  16:49</t>
  </si>
  <si>
    <t>POUSTYNNIKOFF YAEL</t>
  </si>
  <si>
    <t>29/07/2026  19:07</t>
  </si>
  <si>
    <t>PERQUIS ROMAIN</t>
  </si>
  <si>
    <t>28/07/2026  18:04</t>
  </si>
  <si>
    <t>BATTIN JEAN-NOEL</t>
  </si>
  <si>
    <t>23/07/2026  11:40</t>
  </si>
  <si>
    <t>BRICAULT YANN</t>
  </si>
  <si>
    <t>16/07/2026  19:52</t>
  </si>
  <si>
    <t>MALEVILLE AMELIE</t>
  </si>
  <si>
    <t>SERVEAU KENZI</t>
  </si>
  <si>
    <t>30/07/2026  08:42</t>
  </si>
  <si>
    <t>28/07/2026  02:36</t>
  </si>
  <si>
    <t>MOREIRA LUCAS</t>
  </si>
  <si>
    <t>31/07/2026  19:39</t>
  </si>
  <si>
    <t>RAOUX CYRIL</t>
  </si>
  <si>
    <t>BREUX MORGAN</t>
  </si>
  <si>
    <t>16/07/2026  08:20</t>
  </si>
  <si>
    <t>27/07/2026  18:01</t>
  </si>
  <si>
    <t>MICKALKOW-LEQUEUX CARLA</t>
  </si>
  <si>
    <t>28/07/2026  14:34</t>
  </si>
  <si>
    <t>BOURDEL LUDOVIC</t>
  </si>
  <si>
    <t>30/07/2026  07:48</t>
  </si>
  <si>
    <t>TALIBART NINA</t>
  </si>
  <si>
    <t>23/07/2026  16:42</t>
  </si>
  <si>
    <t>23/07/2026  09:48</t>
  </si>
  <si>
    <t>27/07/2026  05:56</t>
  </si>
  <si>
    <t>30/07/2026  07:16</t>
  </si>
  <si>
    <t>14/07/2026  10:08</t>
  </si>
  <si>
    <t>RIGAUD DIDIER</t>
  </si>
  <si>
    <t>ETHEVE STEPHANE</t>
  </si>
  <si>
    <t>CADIOT BENOIT</t>
  </si>
  <si>
    <t>SABLIERE FREDERIC</t>
  </si>
  <si>
    <t>POCHOPIEN HERVE</t>
  </si>
  <si>
    <t>HENAULT PIERRE</t>
  </si>
  <si>
    <t>NAULET REGIS</t>
  </si>
  <si>
    <t>QUATTROCIOCCHI YANNICK</t>
  </si>
  <si>
    <t>MARA LAURENT</t>
  </si>
  <si>
    <t>DHONT ANTHONY</t>
  </si>
  <si>
    <t>ANGAMA PETCHY CLAUDE</t>
  </si>
  <si>
    <t>LOUP DIT ATHIAN JULIEN</t>
  </si>
  <si>
    <t>GAIDO PHILIPPE</t>
  </si>
  <si>
    <t>DESSEIGNE DAMIEN</t>
  </si>
  <si>
    <t>DESMOULINS DYLAN</t>
  </si>
  <si>
    <t>VALLEE SEBASTIEN</t>
  </si>
  <si>
    <t>JANNIN BASTIEN</t>
  </si>
  <si>
    <t>FOREST LUDOVIC</t>
  </si>
  <si>
    <t>PAGNEUX JEAN-PHILIPPE</t>
  </si>
  <si>
    <t>ALU SILVANO</t>
  </si>
  <si>
    <t>CHATAGNON THIERRY</t>
  </si>
  <si>
    <t>TRIPARD CHRISTOPHE</t>
  </si>
  <si>
    <t>BREIG VANESSA</t>
  </si>
  <si>
    <t>MORVAN LUCAS</t>
  </si>
  <si>
    <t>RICHARD JIM</t>
  </si>
  <si>
    <t>QUINT ANNE SOPHIE</t>
  </si>
  <si>
    <t>ROCHE EGLANTINE</t>
  </si>
  <si>
    <t>PAULUS KEVIN</t>
  </si>
  <si>
    <t>CORNUT VALERIE</t>
  </si>
  <si>
    <t>ULMANN YASMINE</t>
  </si>
  <si>
    <t>GONTHIER MEGANE</t>
  </si>
  <si>
    <t>BERRAMDANE LEILA</t>
  </si>
  <si>
    <t>BERTHUET CHRISTINE</t>
  </si>
  <si>
    <t>MATHEY NICOLAS</t>
  </si>
  <si>
    <t>GIRAUD LAURIE</t>
  </si>
  <si>
    <t>ROHR JULIEN</t>
  </si>
  <si>
    <t>MARTIN MARION</t>
  </si>
  <si>
    <t>MARTUCCI BASTIEN</t>
  </si>
  <si>
    <t>TROADEC GWENN AEL</t>
  </si>
  <si>
    <t>QUEZEL VALENTIN</t>
  </si>
  <si>
    <t>COMBET CELIAN</t>
  </si>
  <si>
    <t>MARTIN MATHILDE</t>
  </si>
  <si>
    <t>GAGNIERES SONIA</t>
  </si>
  <si>
    <t>JULIENNE FLORENT</t>
  </si>
  <si>
    <t>COTTE JENNIFER</t>
  </si>
  <si>
    <t>TRAGLIA OLIVIER</t>
  </si>
  <si>
    <t>31/07/2026  14:24</t>
  </si>
  <si>
    <t>29/07/2026  14:22</t>
  </si>
  <si>
    <t>MARCHAND CHRISTOPHE</t>
  </si>
  <si>
    <t>HUBACSEK THIERRY</t>
  </si>
  <si>
    <t>30/07/2026  11:16</t>
  </si>
  <si>
    <t>BOUCHON VICTOR</t>
  </si>
  <si>
    <t>ANCEL NICOLAS</t>
  </si>
  <si>
    <t>29/07/2026  19:39</t>
  </si>
  <si>
    <t>KERN BENJAMIN</t>
  </si>
  <si>
    <t>PONS MARTIN</t>
  </si>
  <si>
    <t>22/07/2026  12:00</t>
  </si>
  <si>
    <t>GUIGO CEDRIC</t>
  </si>
  <si>
    <t>22/07/2026  16:24</t>
  </si>
  <si>
    <t>29/07/2026  10:36</t>
  </si>
  <si>
    <t>LOSO ANNABELLE</t>
  </si>
  <si>
    <t>29/07/2026  07:39</t>
  </si>
  <si>
    <t>ARIEY BONNET MARC</t>
  </si>
  <si>
    <t>31/07/2026  16:00</t>
  </si>
  <si>
    <t>31/07/2026  15:01</t>
  </si>
  <si>
    <t>31/07/2026  03:20</t>
  </si>
  <si>
    <t>HUBRECHT VICTOR</t>
  </si>
  <si>
    <t>HUBRECHT OLEG</t>
  </si>
  <si>
    <t>MARGRAFF JEAN JACQUES</t>
  </si>
  <si>
    <t>HIMBER CHRISTOPHE</t>
  </si>
  <si>
    <t>SCHAUSS ERIC</t>
  </si>
  <si>
    <t>14/08/2026  06:02</t>
  </si>
  <si>
    <t>FELS CEDRIC</t>
  </si>
  <si>
    <t>ZUCHOLD JEAN PIERRE</t>
  </si>
  <si>
    <t>14/08/2026  05:26</t>
  </si>
  <si>
    <t>SZYMANSKI JEAN PHILIPPE</t>
  </si>
  <si>
    <t>14/08/2026  12:11</t>
  </si>
  <si>
    <t>KNORR CHRISTOPHE</t>
  </si>
  <si>
    <t>14/08/2026  04:28</t>
  </si>
  <si>
    <t>KEMEUGNE LIENOU EMMANUEL VICTOR</t>
  </si>
  <si>
    <t>14/08/2026  05:35</t>
  </si>
  <si>
    <t>SCHULTZ JEAN MICHEL</t>
  </si>
  <si>
    <t>13/08/2026  09:53</t>
  </si>
  <si>
    <t>KUGEL YANNICK</t>
  </si>
  <si>
    <t>14/08/2026  16:23</t>
  </si>
  <si>
    <t>NAAS OLIVIER</t>
  </si>
  <si>
    <t>15/08/2026  17:08</t>
  </si>
  <si>
    <t>CRIDLIG AMANDINE</t>
  </si>
  <si>
    <t>13/08/2026  11:50</t>
  </si>
  <si>
    <t>AMADO OLIVIER</t>
  </si>
  <si>
    <t>15/08/2026  18:17</t>
  </si>
  <si>
    <t>MADELMONT PHILIPPE</t>
  </si>
  <si>
    <t>13/08/2026  14:42</t>
  </si>
  <si>
    <t>KIEFER YANNICK</t>
  </si>
  <si>
    <t>NAIT LAMAAZ AHMED</t>
  </si>
  <si>
    <t>20/07/2026  17:33</t>
  </si>
  <si>
    <t>BOHN JUSTINE</t>
  </si>
  <si>
    <t>KIEFFER RAPHAEL</t>
  </si>
  <si>
    <t>14/08/2026  15:44</t>
  </si>
  <si>
    <t>13/08/2026  12:18</t>
  </si>
  <si>
    <t>YVRENOGEAU LANDRY</t>
  </si>
  <si>
    <t>MANGIN CHRISTOPHER</t>
  </si>
  <si>
    <t>14/08/2026  06:18</t>
  </si>
  <si>
    <t>SCHMITT SEBASTIEN</t>
  </si>
  <si>
    <t>28/07/2026  17:23</t>
  </si>
  <si>
    <t>HUSSER GERALD</t>
  </si>
  <si>
    <t>18/08/2026  12:00</t>
  </si>
  <si>
    <t>BELFAR CHEKER</t>
  </si>
  <si>
    <t>14/08/2026  13:50</t>
  </si>
  <si>
    <t>WOLFF PASCAL</t>
  </si>
  <si>
    <t>31/07/2026  12:13</t>
  </si>
  <si>
    <t>Somme de Heures de service (h)</t>
  </si>
  <si>
    <t>GM-654-MT</t>
  </si>
  <si>
    <t>https://samsara-eu-tachograph-files.s3.eu-west-1.amazonaws.com/vehicle_files/562949953427410/2026/8/18/VF620J869TB016044/1787020070238-a5648577-5caa-4c10-9c54-77d7b450ae45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b96fd39e11754f5b7599ac7117451527fb2e2ef64acf472f73c7a08f66faa74b</t>
  </si>
  <si>
    <t>https://samsara-eu-tachograph-files.s3.eu-west-1.amazonaws.com/vehicle_files/562949953427410/2026/8/17/VF620J86XLB007983/1787003225819-c04a2719-08d6-41b3-8922-31cba61e6d63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7958d414187c9138f3ae61268641abcbba40762e48960c69b1029f93a5dbcf9a</t>
  </si>
  <si>
    <t>https://samsara-eu-tachograph-files.s3.eu-west-1.amazonaws.com/vehicle_files/562949953427410/2026/8/19/VF620J861LB007967/1787108043769-4273ef5e-eb22-4918-93a7-47067303e54a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2c73c518fb4687c3201b1613c9859ff358cb9328e71ceda212458098d6fb126c</t>
  </si>
  <si>
    <t>https://samsara-eu-tachograph-files.s3.eu-west-1.amazonaws.com/vehicle_files/562949953427410/2026/8/20/VF640J562GB003610/1787189526147-8151dc98-41a5-460c-96b0-0e6e872b109e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3fd7c1554cc40d4b3a0cee0608c0727d081bf166eebfc043c2eb20dbee7f0ec0</t>
  </si>
  <si>
    <t>https://samsara-eu-tachograph-files.s3.eu-west-1.amazonaws.com/vehicle_files/562949953427410/2026/8/17/VF620J860KB005786/1786938420520-34b8e0e5-de53-4103-b2ed-4eda3209d244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badb2949853237940d0cecac29f76476d0f4b68a0c4bc5de89afe5ae5f9a1516</t>
  </si>
  <si>
    <t>https://samsara-eu-tachograph-files.s3.eu-west-1.amazonaws.com/vehicle_files/562949953427410/2026/8/17/VF611A367ND038308/1786993804948-30d67cc2-e329-4002-b1d9-bcbe6246eaf6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792977822c30b57d376ea23f9623c8f00799d1e776c71e6817c99e6e4ee23ca2</t>
  </si>
  <si>
    <t>https://samsara-eu-tachograph-files.s3.eu-west-1.amazonaws.com/vehicle_files/562949953427410/2026/8/18/VF611A365ND038307/1787084640186-6ce666c3-1651-4b76-b0d3-6e93e7fbf2d7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34908be16cb7a410cce14569a95a88004d95e4b5584455d71ffca43206aaa66e</t>
  </si>
  <si>
    <t>https://samsara-eu-tachograph-files.s3.eu-west-1.amazonaws.com/vehicle_files/562949953427410/2026/8/19/VF640J566HB007659/1787114749067-a41b8379-1b99-45cf-9e30-5f4a79f72395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dd045eac954f736a1457aa24cd8a9aefe2984514759e0b7640177e04d7f1f86b</t>
  </si>
  <si>
    <t>https://samsara-eu-tachograph-files.s3.eu-west-1.amazonaws.com/vehicle_files/562949953427410/2026/8/17/VF620J868PB012198/1786931577344-1db0a059-763e-470e-a4d3-79f76c04ceff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5298385e086f58786d61df3188760766605c7bfde553fabae2aa1a16984ebdec</t>
  </si>
  <si>
    <t>https://samsara-eu-tachograph-files.s3.eu-west-1.amazonaws.com/vehicle_files/562949953427410/2026/8/21/VF620J861KB005750/1787287887980-aed29fde-916f-4701-a1bf-b7f5fb9954af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a53213a02f00c436173b23f4d397181853c4c5f7bd8b14babd170e47f1ea0b69</t>
  </si>
  <si>
    <t>https://samsara-eu-tachograph-files.s3.eu-west-1.amazonaws.com/vehicle_files/562949953427410/2026/8/17/VF620J864HB004049/1786995344726-bd36eaae-279a-4a16-9a05-5afc95b8ea00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73113824682c1e5fd633629b99d7b99cf3bfdbd4b70c255e0941aafbc235a273</t>
  </si>
  <si>
    <t>https://samsara-eu-tachograph-files.s3.eu-west-1.amazonaws.com/vehicle_files/562949953427410/2026/8/18/VF620M863PB006164/1787022524056-ab3a5eb4-870e-445d-a092-9e7ad6b15b17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a54acf1ce51db711bb1809b37e9b7a7692bb13d57b9579f38c27d8303842ebe6</t>
  </si>
  <si>
    <t>https://samsara-eu-tachograph-files.s3.eu-west-1.amazonaws.com/vehicle_files/562949953427410/2026/8/19/YV2V0Y1A4JZ120155/1787119767785-4b279cd5-e891-412e-99df-7286c65e4684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0c0a549b2449b54e9867f42ef8c4bc3ba1420b71ec1c70e5c2af74ffdc45b913</t>
  </si>
  <si>
    <t>https://samsara-eu-tachograph-files.s3.eu-west-1.amazonaws.com/vehicle_files/562949953427410/2026/8/18/VF620J860LB007975/1787038895748-4a6a708b-6120-4de1-a24d-480b5e241697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32952f384dbbf11de5ca32f94a497e39b558dab2a4d2e88d3eb5941280db9256</t>
  </si>
  <si>
    <t>https://samsara-eu-tachograph-files.s3.eu-west-1.amazonaws.com/vehicle_files/562949953427410/2026/8/21/VF640J563LB014805/1787293656981-36ffb67b-8b46-4c21-a9c2-4569a6ad492d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5cdf9d71ba04eb0986cf0ac7b82d4810e7d67bbee49392b59a9b50ccf888634c</t>
  </si>
  <si>
    <t>https://samsara-eu-tachograph-files.s3.eu-west-1.amazonaws.com/vehicle_files/562949953427410/2026/8/20/VF640J562JB007759/1787200565016-e1ffe271-2f35-46db-a41b-4a2674352867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7ce2e760c73450c0a5eb5f70346e57992eca1bbddaacfff417c2142cb28d45d6</t>
  </si>
  <si>
    <t>https://samsara-eu-tachograph-files.s3.eu-west-1.amazonaws.com/vehicle_files/562949953427410/2026/8/18/VF620J862PB012214/1787028637882-bab1331d-9781-41fb-b954-08f33da06346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77eebb7b1283956b6b6c9eff2b97f5e00687326e96468d4a4306869938dd84ca</t>
  </si>
  <si>
    <t>https://samsara-eu-tachograph-files.s3.eu-west-1.amazonaws.com/vehicle_files/562949953427410/2026/8/18/VF620J869LB007974/1787048089427-a05290b5-c15f-4b62-80de-f9108aa1aa9b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ead929da70f7ae003494e4227ae91f9dc5a9fef9626f01a0e43132bfd53a5884</t>
  </si>
  <si>
    <t>https://samsara-eu-tachograph-files.s3.eu-west-1.amazonaws.com/vehicle_files/562949953427410/2026/8/20/VF611A364ND038914/1787239938835-f6365605-1d24-4d5b-be76-14558cf48021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feec3b2800541204a77582a847b5d6c9f1c23eb0388e4931ffc4b6ed68560b1a</t>
  </si>
  <si>
    <t>https://samsara-eu-tachograph-files.s3.eu-west-1.amazonaws.com/vehicle_files/562949953427410/2026/8/17/VF640J566GB004775/1786940877490-50d4338a-46e3-4576-a7b2-00a05d399786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7bba419889a63b76590b2980bc505da47cc79c8b619e28053083c403b4123497</t>
  </si>
  <si>
    <t>https://samsara-eu-tachograph-files.s3.eu-west-1.amazonaws.com/vehicle_files/562949953427410/2026/8/21/VF620J861PB011524/1787287281694-f398d655-1171-4aa5-a530-c6890062dd05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fee3af2d49d550cf24ea63e3d4a4640279b2d5d1db13547dc44509e6c13538bd</t>
  </si>
  <si>
    <t>https://samsara-eu-tachograph-files.s3.eu-west-1.amazonaws.com/vehicle_files/562949953427410/2026/8/19/YV2V0Y1A5JZ120150/1787116971597-ea330785-436e-4762-8251-41359e139ed9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27159f17ade6f6d96e549d3a2c4993c4eb512c587317d10d3ceab859e442ecc4</t>
  </si>
  <si>
    <t>https://samsara-eu-tachograph-files.s3.eu-west-1.amazonaws.com/vehicle_files/562949953427410/2026/8/21/VF640J561TB030064/1787307632835-91b87209-b30f-4b40-a4a9-b3577f3e108e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9d69d49773afe3edb36a6997852246cfe1ffc5a1b3a3d482aa1cac19b27cae04</t>
  </si>
  <si>
    <t>https://samsara-eu-tachograph-files.s3.eu-west-1.amazonaws.com/vehicle_files/562949953427410/2026/8/17/YV2T0X1A8FZ103481/1786939749343-291c9944-cd4f-49a6-aa8c-df8b44433bb2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64b25a0b8edec5e57b2e66298afc2f1b080cf65127a3862867cc1296338b2b24</t>
  </si>
  <si>
    <t>https://samsara-eu-tachograph-files.s3.eu-west-1.amazonaws.com/vehicle_files/562949953427410/2026/8/19/VF640J565JB007707/1787120089441-80d73b4e-9cbf-4fe7-8c3c-db9296afe4ae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87e59239321d4e3e48605afbac95947ad21da5041607ae86b6ea0c5ef5ddd801</t>
  </si>
  <si>
    <t>https://samsara-eu-tachograph-files.s3.eu-west-1.amazonaws.com/vehicle_files/562949953427410/2026/8/19/VF620J868RB013449/1787119456176-d31c2ee4-d6be-4255-aaed-d09254c4a46e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7b214d83560b35bf01df80161d47c253c8fe34776512c4e6ddd5c6604f397310</t>
  </si>
  <si>
    <t>https://samsara-eu-tachograph-files.s3.eu-west-1.amazonaws.com/vehicle_files/562949953427410/2026/8/18/VF620J865RB013716/1787014261361-3812bf37-34b4-4285-9397-801cc67ac652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e1e9d4587a25e3854c18735cae144b4752f2e0ced23b01ad26f1d0f4b588f832</t>
  </si>
  <si>
    <t>https://samsara-eu-tachograph-files.s3.eu-west-1.amazonaws.com/vehicle_files/562949953427410/2026/8/19/VF640J564HB007286/1787115921058-b0c3636a-5d4b-4847-9ca0-a078c9877510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b86e281117ec94c601d9e7782268cd298a15432d5891900b0ab8e40c2fc9447a</t>
  </si>
  <si>
    <t>https://samsara-eu-tachograph-files.s3.eu-west-1.amazonaws.com/vehicle_files/562949953427410/2026/8/19/VF624GPA000068657/1787120683413-55338e28-4986-4804-a4ac-985635ab502b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ded01153b6439ad5aa4fefed5f912d0265b62d8767c40cbb09d913cf234a0672</t>
  </si>
  <si>
    <t>https://samsara-eu-tachograph-files.s3.eu-west-1.amazonaws.com/vehicle_files/562949953427410/2026/8/17/VF640J566HB007645/1786938192805-5077a4ad-a742-4a38-a895-893ae635f85c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3ce20ce4776aacb10669d74023fc0e5959e8f139000ca2f26aabe8d20437cfff</t>
  </si>
  <si>
    <t>https://samsara-eu-tachograph-files.s3.eu-west-1.amazonaws.com/vehicle_files/562949953427410/2026/8/19/VF640J56XLB015109/1787117000125-755401c8-915b-46f3-9637-4f381b4f1a06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2190cc0aa5a0358ffa5e52b45acc67d9c05b63034e1312a1f2727e1c00c4b833</t>
  </si>
  <si>
    <t>https://samsara-eu-tachograph-files.s3.eu-west-1.amazonaws.com/vehicle_files/562949953427410/2026/8/17/YV2T0X1A7GZ109368/1786940644638-5699f492-d47a-4e24-a160-94db520bf804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b712c82f152f06617ce5b5c4c8be91374c0487fdc1a4fe617fce8b42f1141501</t>
  </si>
  <si>
    <t>https://samsara-eu-tachograph-files.s3.eu-west-1.amazonaws.com/vehicle_files/562949953427410/2026/8/18/VF620J868LB007982/1787036287496-4e0972b8-33f0-48bb-bb62-eb608592170e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2777dffc1cd0fe481723b9e49b235a77ba16671cb2f850619d373f8bc3e8ee38</t>
  </si>
  <si>
    <t>https://samsara-eu-tachograph-files.s3.eu-west-1.amazonaws.com/vehicle_files/562949953427410/2026/8/18/VF620J86XPB012221/1787019558510-3f9a373f-819d-49b8-b28d-01476ad3e8b0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efae4d2c44b6a10c04b7465f32f53155235922971180e1c3e042f6803d0e9e48</t>
  </si>
  <si>
    <t>https://samsara-eu-tachograph-files.s3.eu-west-1.amazonaws.com/vehicle_files/562949953427410/2026/8/19/VF620J868RB012978/1787101603333-a6789c3f-7447-4857-95a3-e55a798d2658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f022266f82baaad04bc9cb22cb9bdf6130b1a7a3393109278fff671b3cc1f72f</t>
  </si>
  <si>
    <t>https://samsara-eu-tachograph-files.s3.eu-west-1.amazonaws.com/vehicle_files/562949953427410/2026/8/20/VF620J860GB002510/1787201444555-3e6d21bb-1d71-40d6-9b42-1e09be717884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537d58a17194940a4188b4dcf3d60be7fee79189f71f22093a82036c096105f7</t>
  </si>
  <si>
    <t>https://samsara-eu-tachograph-files.s3.eu-west-1.amazonaws.com/vehicle_files/562949953427410/2026/8/19/VF620J868LB007934/1787125135606-3b0f416a-5b13-4908-aa5e-fb2e444ca788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36b8ad7b2eaaa7478269eddb60f48be69ed4827cf8022f2259ef11e7a6c4b082</t>
  </si>
  <si>
    <t>https://samsara-eu-tachograph-files.s3.eu-west-1.amazonaws.com/vehicle_files/562949953427410/2026/8/20/VF640J568LB014864/1787201296155-ca901228-fa12-401b-9fa9-a3886ef53474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7fc10ecb55605da3db4e672e705bec09ed599f8f9b2b2cc8196ce11404ccf19a</t>
  </si>
  <si>
    <t>https://samsara-eu-tachograph-files.s3.eu-west-1.amazonaws.com/vehicle_files/562949953427410/2026/8/18/VF620J868RB013466/1787022082283-b3708d9e-e9b0-4d71-9538-6d1610ff1dc4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b9a0cd2160f0b9497cca6c077d82b0c9b8babb70a5c4201b2d27e776de2e2629</t>
  </si>
  <si>
    <t>https://samsara-eu-tachograph-files.s3.eu-west-1.amazonaws.com/vehicle_files/562949953427410/2026/8/20/XLRAEL2700L475281/1787196619961-3b9355b0-7022-4838-ad4f-b7b97a943008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594d2dfa23443b052493ef834e9963d3fbcd754a0ebd561f76f80b2069076f6c</t>
  </si>
  <si>
    <t>https://samsara-eu-tachograph-files.s3.eu-west-1.amazonaws.com/vehicle_files/562949953427410/2026/8/19/XLRAEL3700L475365/1787103872014-2203f885-8005-4ad6-8faa-c032bd6e2894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6bb43d61b61cc8fc6220af1b831b8c2403bc3fd8f8c450b98aa42ddc19d926a4</t>
  </si>
  <si>
    <t>https://samsara-eu-tachograph-files.s3.eu-west-1.amazonaws.com/vehicle_files/562949953427410/2026/8/21/VF620J861LB008018/1787312511408-ad80cfd2-34fe-4aef-b7a2-73658db2106f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8929bd59467686b04192a403ef47ed01e4987259ed35acdf2f5e438a3f55d93c</t>
  </si>
  <si>
    <t>https://samsara-eu-tachograph-files.s3.eu-west-1.amazonaws.com/vehicle_files/562949953427410/2026/8/18/VF620J865LB007938/1787025126443-b4899618-818d-4b76-bc26-3205d5732470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1fcaef1675ff522d04ef11e87b66f264c31d318be2cd97e53b22b569b9ab6af1</t>
  </si>
  <si>
    <t>https://samsara-eu-tachograph-files.s3.eu-west-1.amazonaws.com/vehicle_files/562949953427410/2026/8/20/VF620J863PB011511/1787204630508-8b7bb418-e32f-40ad-b22f-486c2f8a121f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4ad3a1bc97dec53a1f4151bab71e8443bcff06da0d1ce85638f428734171df6a</t>
  </si>
  <si>
    <t>https://samsara-eu-tachograph-files.s3.eu-west-1.amazonaws.com/vehicle_files/562949953427410/2026/8/18/VF640J568GB004776/1787024225357-babfde42-714a-4862-9df2-032139960240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e8411dd94b31e7404432ac27310bfe1c45534e4a8675d2febf7efeace001b976</t>
  </si>
  <si>
    <t>https://samsara-eu-tachograph-files.s3.eu-west-1.amazonaws.com/vehicle_files/562949953427410/2026/8/20/VF640J565JB007836/1787256161943-0d3dcb88-300a-4f08-8b3a-9de765763fda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6cf0518759b10eb780b06ddda58279729f44317cbae87dac3dcb0f7d5b0bf3d6</t>
  </si>
  <si>
    <t>https://samsara-eu-tachograph-files.s3.eu-west-1.amazonaws.com/vehicle_files/562949953427410/2026/8/20/VF620J960NB000543/1787199922325-46969f2d-9976-4122-9b98-094138a19fcb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ff838ad28fa7e9f6ac6a9330ed713cb7748ce0695b4f4d574644cb52ec36145c</t>
  </si>
  <si>
    <t>https://samsara-eu-tachograph-files.s3.eu-west-1.amazonaws.com/vehicle_files/562949953427410/2026/8/18/VF620J867LB008170/1787056193551-2d0596e6-759b-46ae-9ff3-c740f78291b9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3ef98f151218ed8f8bbd116eb7ab8dfaa682da784b93ca3b600380cc884104e1</t>
  </si>
  <si>
    <t>https://samsara-eu-tachograph-files.s3.eu-west-1.amazonaws.com/vehicle_files/562949953427410/2026/8/19/VF620J869LB008154/1787117996882-b4fd1690-8187-4d0d-a405-b40ebcf39b34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ac1a00f6fbff18b6019e275fa051970c6e042dc7ff4ac89da30aaf4f0a85a092</t>
  </si>
  <si>
    <t>https://samsara-eu-tachograph-files.s3.eu-west-1.amazonaws.com/vehicle_files/562949953427410/2026/8/17/VF640J569HB007459/1786934537687-b6bcdcb8-6618-4a48-ab9d-a4dd8dbac1ad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ce660bdcc0ed05f429270edfe3bde7c839c998fdb2f73224f09ba3ca7e52e85b</t>
  </si>
  <si>
    <t>https://samsara-eu-tachograph-files.s3.eu-west-1.amazonaws.com/vehicle_files/562949953427410/2026/8/20/VF620J961NB000535/1787248526420-83081bf5-2da5-49e4-9729-98d3a0ec7c27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ba55610150434510dc77e8e26289344f1682b030838f4d2b2682c82b3ec858a8</t>
  </si>
  <si>
    <t>https://samsara-eu-tachograph-files.s3.eu-west-1.amazonaws.com/vehicle_files/562949953427410/2026/8/18/VF640J565GB004668/1787023123240-0223594f-f41a-449c-8742-6cba306741a0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f5243d2e71dc994a674be998a8b92719a7446ae1a7335bccdaf1dd1704ef14a5</t>
  </si>
  <si>
    <t>https://samsara-eu-tachograph-files.s3.eu-west-1.amazonaws.com/vehicle_files/562949953427410/2026/8/18/VF640J569NB019767/1787028463086-751c3382-5027-491e-a299-84eac96ed3e3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6a314f513019a9710af51d6ce050b687cf71825e257c7b173773b1976a5d07e0</t>
  </si>
  <si>
    <t>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a9fb3104a8303a9a61cc4f0c735149e5b12f34fd03caf3b1d1418a1f6a43d041</t>
  </si>
  <si>
    <t>https://samsara-eu-tachograph-files.s3.eu-west-1.amazonaws.com/vehicle_files/562949953427410/2026/8/17/VF620J86XKB006122/1786943193686-4214cf7a-eaa3-49bd-98b6-0e30a843a21c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460c58ff7a75b0225c22af3a53c0b0a671277b84ba62d37edd4457c3f3c54f52</t>
  </si>
  <si>
    <t>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361ab78d7040ca9e325b703ffa6b6fa04a4adce70f6383c136982b36df82afb8</t>
  </si>
  <si>
    <t>https://samsara-eu-tachograph-files.s3.eu-west-1.amazonaws.com/vehicle_files/562949953427410/2026/8/19/YV2V0Y1A9GZ109046/1787116652075-c51f65a6-c50d-43ba-83f5-d43636fdee23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ecb194f22bbc519d6d78215ea1304db959201b6a59b9c6a40409600464d75979</t>
  </si>
  <si>
    <t>https://samsara-eu-tachograph-files.s3.eu-west-1.amazonaws.com/vehicle_files/562949953427410/2026/8/17/VF640J561TB030016/1786938349306-467ba9a1-8c97-4880-a28a-eca3761795b2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ad03fe9712a32b0fe0b3492ac5184e0fc8c1ae0eafa3a5e33368cad0f16bd4f7</t>
  </si>
  <si>
    <t>https://samsara-eu-tachograph-files.s3.eu-west-1.amazonaws.com/vehicle_files/562949953427410/2026/8/19/YV2T0X1A6FZ103298/1787115129315-de6f4179-bf1c-44b6-851f-ba8d965aeb87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eef4c9b1cff67262645b90da90387a41ae46e79f9b937c0b60708e0f321e6fbe</t>
  </si>
  <si>
    <t>https://samsara-eu-tachograph-files.s3.eu-west-1.amazonaws.com/vehicle_files/562949953427410/2026/8/20/VF620J861NB010810/1787200272824-0c022d79-a01b-4912-989a-5048e59293ba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0b6b01c1540575b8f21c31347f607d17ff6305b3cdd2d8286dab86c5c3acca17</t>
  </si>
  <si>
    <t>https://samsara-eu-tachograph-files.s3.eu-west-1.amazonaws.com/vehicle_files/562949953427410/2026/8/17/VF620J866NB010852/1786936297120-cbe462e5-7379-4f28-90c3-082008293c2e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fd99d3860d97fe7e83f9c5b35f3a03707ba777102fc9f5cc8857d26f99d33f0e</t>
  </si>
  <si>
    <t>https://samsara-eu-tachograph-files.s3.eu-west-1.amazonaws.com/vehicle_files/562949953427410/2026/8/17/VF620J869NB010974/1786951063365-b24b03d5-82ed-4927-b349-ffdd3549414f.ddd?X-Amz-Algorithm=AWS4-HMAC-SHA256&amp;X-Amz-Credential=ASIA5ZHH3YSZ75X4TW4G%2F20260824%2Feu-west-1%2Fs3%2Faws4_request&amp;X-Amz-Date=20260824T123731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31%20GMT&amp;X-Amz-Signature=947d352a80005cb4bcd67d9ccbc8c862325256b6c9b4c44f23280f957e1a3c4a</t>
  </si>
  <si>
    <t>https://samsara-eu-tachograph-files.s3.eu-west-1.amazonaws.com/vehicle_files/562949953427410/2026/8/18/VF620J868NB010836/1787024782297-f144e22a-010d-4994-b618-27f103033c15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a30b843c57f634b1d02b827891ada473a0f8c7707dd0b30fb562aca51d64d738</t>
  </si>
  <si>
    <t>https://samsara-eu-tachograph-files.s3.eu-west-1.amazonaws.com/vehicle_files/562949953427410/2026/8/17/VF620J867LB007973/1786931688866-12ca289a-be45-421a-8914-d018ccb3c3e2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581e85a5fdbaef4287889991f17a3ed379a7135e9a8a297b99af0b0da954ab89</t>
  </si>
  <si>
    <t>https://samsara-eu-tachograph-files.s3.eu-west-1.amazonaws.com/vehicle_files/562949953427410/2026/8/18/VF620J869KB006144/1787032885579-2e1cf569-9ac2-406e-94b3-28f74ca260ff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309554a2b652dd46d8993d8b01609335cc0ad72856b6d6b7a06492fbbc2c3f0d</t>
  </si>
  <si>
    <t>https://samsara-eu-tachograph-files.s3.eu-west-1.amazonaws.com/vehicle_files/562949953427410/2026/8/19/VF620J866SB014573/1787102455848-87ec5c12-874f-450f-bef0-b6f566da3142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3a3e64b5fb2cdd3dc6a614a3ff03f606377f2d7893a6c2651ac2de3759d16e7c</t>
  </si>
  <si>
    <t>https://samsara-eu-tachograph-files.s3.eu-west-1.amazonaws.com/vehicle_files/562949953427410/2026/8/17/VF620J860NB010975/1786940643283-1ae476da-23cb-4574-8bf2-ac8473e43aea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d95a98af57aab8acb715b86981bd7bc61d8dbfb03fc330f75bd3ac53be74d0df</t>
  </si>
  <si>
    <t>https://samsara-eu-tachograph-files.s3.eu-west-1.amazonaws.com/vehicle_files/562949953427410/2026/8/19/VF620J862LB007976/1787114734560-d82a6db8-8cd2-4ced-9dac-b1d974f796fa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79dabd278d9f9d1a189fa70360d321feba7ae66a9985073b0140ebf614213529</t>
  </si>
  <si>
    <t>https://samsara-eu-tachograph-files.s3.eu-west-1.amazonaws.com/vehicle_files/562949953427410/2026/8/19/VF620J865NB010826/1787115027553-c775a525-50f1-4772-9ab3-14152029cb72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08209dbf290e6a152ff7553e4b9e2af1b7900b8e3fe18a35277dd4d961ee7540</t>
  </si>
  <si>
    <t>https://samsara-eu-tachograph-files.s3.eu-west-1.amazonaws.com/vehicle_files/562949953427410/2026/8/17/VF620J862NB010931/1786943722717-3b433cc8-4d58-4e62-a85e-5574ddbfe874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19a49b801e601c630dca279d313cc0f391ebb4ca4183ef3741f0298b07d45b61</t>
  </si>
  <si>
    <t>https://samsara-eu-tachograph-files.s3.eu-west-1.amazonaws.com/vehicle_files/562949953427410/2026/8/19/VF620J862NB010847/1787122600919-2cb68e26-7981-4bf7-b559-46c01f3b1f2d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daadde2b1af2db483082df4672d3237cf03925ade6492313eaaa1d530aef6ddf</t>
  </si>
  <si>
    <t>https://samsara-eu-tachograph-files.s3.eu-west-1.amazonaws.com/vehicle_files/562949953427410/2026/8/20/VF620J868NB010853/1787195296513-2fa64cf3-5941-46da-951b-615e5a244e1c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e2e4019176c46cedc807f89d910cd9a23b2fbf22b496ef3fc4d145d90f332741</t>
  </si>
  <si>
    <t>https://samsara-eu-tachograph-files.s3.eu-west-1.amazonaws.com/vehicle_files/562949953427410/2026/8/18/VF620J863HB003832/1787061913252-c4e4921a-32b1-42df-a56c-51eea7b87e68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3c2cdeae7bcfafd8e4a4d9442561d5421d75b246fc4f6adeeec2b4a92b56ce4e</t>
  </si>
  <si>
    <t>https://samsara-eu-tachograph-files.s3.eu-west-1.amazonaws.com/vehicle_files/562949953427410/2026/8/17/VF620J860KB006145/1786942476748-c67dad1b-6e79-4e1a-82ea-41b6ff18c43f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a87337b4c2953183eefbcbe3e4a149eb3f1d1e39311a035f38c442c30f7fe78f</t>
  </si>
  <si>
    <t>https://samsara-eu-tachograph-files.s3.eu-west-1.amazonaws.com/vehicle_files/562949953427410/2026/8/19/VF620J867LB007990/1787106142058-0d0af990-6e2e-4ecd-a781-8868029495f5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e0c822cb734a00e321ed47ae12d2bc5b8097c3e2ba9d9756bf084f92a8de0601</t>
  </si>
  <si>
    <t>https://samsara-eu-tachograph-files.s3.eu-west-1.amazonaws.com/vehicle_files/562949953427410/2026/8/20/VF620J86XNB010854/1787194288244-29a2a8c8-2810-4811-aa61-c2489983846c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b59fc6b32d2d1fd1e3c6bebcb013f705580526b4192d78b8971bf29a83397e52</t>
  </si>
  <si>
    <t>https://samsara-eu-tachograph-files.s3.eu-west-1.amazonaws.com/vehicle_files/562949953427410/2026/8/19/VF620J861LB007970/1787113812332-b7adf532-17ea-4df5-8e49-62bc7b6e3b1b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7b40221dbd491ec98783869a75cda4a2d07c2e7937dd107a1a4ed82bc4ea751f</t>
  </si>
  <si>
    <t>https://samsara-eu-tachograph-files.s3.eu-west-1.amazonaws.com/vehicle_files/562949953427410/2026/8/20/VF620J86XTB016120/1787198167474-a4d2390f-7e3a-4bab-ae0b-692c9353c47b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815c00531d9f790dd601308ce4c6a98d949b9cf1e156275eefe92b3338f1b0ca</t>
  </si>
  <si>
    <t>https://samsara-eu-tachograph-files.s3.eu-west-1.amazonaws.com/vehicle_files/562949953427410/2026/8/18/VF620J868RB013886/1787015336873-bf0834fa-c0e4-4ee4-ac50-eea09ba4ab1d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ebfd4cb8a58da161ed57f7ebb0a8188f8a1487ae8158e3e8ca9ccc09478052e2</t>
  </si>
  <si>
    <t>https://samsara-eu-tachograph-files.s3.eu-west-1.amazonaws.com/vehicle_files/562949953427410/2026/8/17/VF611A362SD055870/1786949830541-4d46ddb9-c066-42ab-877e-4da5c01413ef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514b371a8ac2f109aff86c8a2965a7ff03fd3a1809ccc5b29dddd1f00a118209</t>
  </si>
  <si>
    <t>https://samsara-eu-tachograph-files.s3.eu-west-1.amazonaws.com/vehicle_files/562949953427410/2026/8/18/VF620J866TB016048/1787014701758-1eadf14e-7c25-4e92-a66d-789056702a0b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edb047a8a05f7e93bc6cffb4268a204d488cfb591dc4dc447936e0af862a7020</t>
  </si>
  <si>
    <t>https://samsara-eu-tachograph-files.s3.eu-west-1.amazonaws.com/vehicle_files/562949953427410/2026/8/20/VF611A364LD025478/1787237447836-a1eb1f09-e0c3-4955-b4aa-6e6c8f31f825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0b7a42b2dd6c9fdba7c722c132b521d2818dafa8fcb452c37f25c874f814a2d5</t>
  </si>
  <si>
    <t>https://samsara-eu-tachograph-files.s3.eu-west-1.amazonaws.com/vehicle_files/562949953427410/2026/8/19/VF620J864TB016047/1787112002261-b2dfa2c1-c131-48b2-8053-b809da3aeeca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2b3dfd3db002edaa538d68183448f7a80af254d5206acb7bbd0abeb318dc6843</t>
  </si>
  <si>
    <t>https://samsara-eu-tachograph-files.s3.eu-west-1.amazonaws.com/vehicle_files/562949953427410/2026/8/17/VF611A368TD062596/1786951377882-76dd33ba-4641-45a7-8fe7-d832e0ebdb1f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32df9d3fc7099b23e55debfd2d6dc44542913b8b70a0915ddefc55fcc767c8b5</t>
  </si>
  <si>
    <t>https://samsara-eu-tachograph-files.s3.eu-west-1.amazonaws.com/vehicle_files/562949953427410/2026/8/20/VF620J867RB012938/1787198952959-1456c74a-ef80-4f7b-a183-d38a398d2a5b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8136e08339703bcd5d9cdf5f613a0807504d603d95e8d21ca30ae9f7f855ad71</t>
  </si>
  <si>
    <t>https://samsara-eu-tachograph-files.s3.eu-west-1.amazonaws.com/vehicle_files/562949953427410/2026/8/20/VF620J868TB016049/1787191236111-511c0609-9658-45a5-8855-e17f9c8e4bbe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d80ea08d8212a8dbe046348171e6d608b63f75881ec225eae83e2b22b03e42e1</t>
  </si>
  <si>
    <t>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d3a8ad5580e5c0deb5b6de36b72ca24401e8cddeb4bcfe923f8d27090382faaf</t>
  </si>
  <si>
    <t>https://samsara-eu-tachograph-files.s3.eu-west-1.amazonaws.com/vehicle_files/562949953427410/2026/8/20/VF620J164RB001647/1787204327438-6bb23dee-9539-4e64-8252-c3ca21725413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843c0ee8235b15ef3c1defce547e9a9d83935144bc437b5c6c1f040326f4a8be</t>
  </si>
  <si>
    <t>https://samsara-eu-tachograph-files.s3.eu-west-1.amazonaws.com/vehicle_files/562949953427410/2026/8/20/VF611A365RD046753/1787255417638-b57d0c4a-9b9c-44d7-a713-9a39bf1645d7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3e79f5f69aad92c442d66c4fe6f56c9317bda99d435c6d7a5ddf1576c903103a</t>
  </si>
  <si>
    <t>https://samsara-eu-tachograph-files.s3.eu-west-1.amazonaws.com/vehicle_files/562949953427410/2026/8/17/VF620J860SB014410/1786991998903-fab8e0b1-5646-44a4-90e4-f001a10274e1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dc99f4a6db5202fd1c2bd0b2467676dd32783cba35ad3fcba121e454bb0a4c69</t>
  </si>
  <si>
    <t>https://samsara-eu-tachograph-files.s3.eu-west-1.amazonaws.com/vehicle_files/562949953427410/2026/8/18/VF620J862FB001390/1787016872261-9b75127b-ee0d-4375-b83f-05e52cf28068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453dbee2ab4f8fd99760a7b96148f8c6a13c874b788a758a6a76aac19f9a020e</t>
  </si>
  <si>
    <t>https://samsara-eu-tachograph-files.s3.eu-west-1.amazonaws.com/vehicle_files/562949953427410/2026/8/19/VF620J868SB015076/1787107376211-fd969842-c2ac-4e54-a654-3687cdf5db21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4d02eb5d6b298452e5b29a166fc6a64fca3b09c455838c6118b0b65e4f25eb4a</t>
  </si>
  <si>
    <t>https://samsara-eu-tachograph-files.s3.eu-west-1.amazonaws.com/vehicle_files/562949953427410/2026/8/18/VF620J862RB013494/1787034711761-700b5285-44cb-4809-b18e-fe1fa3418c07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228903b0845c625e0d395d572036b13ea9659b7567572647134e80f62cf0fd06</t>
  </si>
  <si>
    <t>https://samsara-eu-tachograph-files.s3.eu-west-1.amazonaws.com/vehicle_files/562949953427410/2026/8/17/VF620J864RB013724/1786936250425-c80766df-00a3-468b-956b-e221c3f0e7cc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5bbdfa17ca937ea43f5c04dd60d3f199712a38f4c389eba8f880e9add4348343</t>
  </si>
  <si>
    <t>https://samsara-eu-tachograph-files.s3.eu-west-1.amazonaws.com/vehicle_files/562949953427410/2026/8/17/VF640J56XKB012435/1787007893646-116d1cf4-f71c-4e06-80d1-6c6dffe20bd6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d2606c5e9b37e7b8cf017c3d9347f288ddb920dd02edbcfec5fd91a738533607</t>
  </si>
  <si>
    <t>https://samsara-eu-tachograph-files.s3.eu-west-1.amazonaws.com/vehicle_files/562949953427410/2026/8/18/VF640J566RB023913/1787025950405-707c18e0-ba50-4995-afb4-cdc37d3701c7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feb91223fb3d95944ed804705906a5b472ffd7625f9fd796c3c3af65c4d05991</t>
  </si>
  <si>
    <t>https://samsara-eu-tachograph-files.s3.eu-west-1.amazonaws.com/vehicle_files/562949953427410/2026/8/21/WMA16DZZ7RY456087/1787289523597-07860567-c324-4e63-8451-ba15588f8e91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934e316d29e8f052d1d9667e7a52f807a707bde287abb419c032159a981cfe7e</t>
  </si>
  <si>
    <t>https://samsara-eu-tachograph-files.s3.eu-west-1.amazonaws.com/vehicle_files/562949953427410/2026/8/17/VF620J867JB004214/1786940201250-af35c0e3-03c8-45f7-a061-98b07b150099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2ebfbee572f8aee3b765fbe6d58aab948f003ab7a36bab5e704f4ec3b77f96af</t>
  </si>
  <si>
    <t>https://samsara-eu-tachograph-files.s3.eu-west-1.amazonaws.com/vehicle_files/562949953427410/2026/8/18/VF640J864KB009624/1787023321022-a7ea3efa-cddd-4111-b504-3cf3dbc9be06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1dce8168b8caed0c0f81de1123656c48f31effd25d97e22867c559599a20d7f3</t>
  </si>
  <si>
    <t>https://samsara-eu-tachograph-files.s3.eu-west-1.amazonaws.com/vehicle_files/562949953427410/2026/8/17/VF640J867HB004636/1786942097966-55ef5fca-bd01-4ac8-ab16-e198a9fc7334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3f02e0319e65b13a770086ccad87eed8422652494b49e2d3edd8095649c87062</t>
  </si>
  <si>
    <t>https://samsara-eu-tachograph-files.s3.eu-west-1.amazonaws.com/vehicle_files/562949953427410/2026/8/18/VF620J864NB010705/1787028496029-0b478e60-849a-4ff8-a0d1-701bcab68d0d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669e4f1a37664ac6d1cba16362f17486d1585b5519f01707b49970a881e70145</t>
  </si>
  <si>
    <t>https://samsara-eu-tachograph-files.s3.eu-west-1.amazonaws.com/vehicle_files/562949953427410/2026/8/19/VF620J866NB010706/1787112138672-4669ebad-591a-424a-a56e-dea2238fa17e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d97f3a9e3dffb5bebdecc984c60f8a40c13ea48bca43eae1769d72085b5631db</t>
  </si>
  <si>
    <t>https://samsara-eu-tachograph-files.s3.eu-west-1.amazonaws.com/vehicle_files/562949953427410/2026/8/17/VF620J860MB008447/1786938096115-e06a3eb5-e679-4f94-9873-c916f9139308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02a6476976ac83685dc32401202dbbc04088f72f1bc3773b67cd8bc2d8000428</t>
  </si>
  <si>
    <t>https://samsara-eu-tachograph-files.s3.eu-west-1.amazonaws.com/vehicle_files/562949953427410/2026/8/21/VF620J863RB012905/1787276508231-60de1648-0d4f-4f78-bcd6-f91794c50170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86d399c21f19ddc655b21736e9eb7129508c213d85b297b15f9b5909c1b1fd83</t>
  </si>
  <si>
    <t>https://samsara-eu-tachograph-files.s3.eu-west-1.amazonaws.com/vehicle_files/562949953427410/2026/8/19/YV2X9J0A3GB779868/1787159286901-27bf67f7-bc14-4b25-851a-18c39d550280.ddd?X-Amz-Algorithm=AWS4-HMAC-SHA256&amp;X-Amz-Credential=ASIA5ZHH3YSZ75X4TW4G%2F20260824%2Feu-west-1%2Fs3%2Faws4_request&amp;X-Amz-Date=20260824T123732Z&amp;X-Amz-Expires=3600&amp;X-Amz-Security-Token=IQoJb3JpZ2luX2VjECQaCWV1LXdlc3QtMSJGMEQCIFhyavStv%2F7p%2Fox9gLZjClwYYUv%2F%2BFbvI2p4Mx2KJu4kAiBbdRP6WXQIkDMk5p1%2Bv82EpcVZ3PCA24YmtffEHGMOiiroAwjt%2F%2F%2F%2F%2F%2F%2F%2F%2F%2F8BEAUaDDk0NzUyNjU1MDcwNyIMCarV7pNNgII8TvhwKrwDfBLtxIsNAxmvZZLVPZXSnLkkyf01eSTQQVctnIAsflKd2PLIdDfHMMPwb6%2BJjuUmzIbqdcfnoMCFH53bl6BZVXdab6i0nTTCRE%2FCidWxtqladL4iRiOmJSWjzZvtA9xh98gPkEXJRwaQPRkfUE2jgT0c6mhUxWGbADrcjSW4e14oF%2Ft0kYnfNhP2un2YQgHiv12wd0a59SokAmn691z%2FlQQdWTsjL0p3zbQ5U9yMvmUHlr6zxmhP3c%2BaJvCteFkKtCP3nJHe%2Bgo6HhFgBxg7pL%2FhCnUuC%2Bw1r1%2FPkVKJobBtp9y%2B11SHGqGHAPo9S%2Bw7HpHg4CVGKpgOplbk66iLzIGJ5JDo6%2BQYkCki4TCTOaaKZmwWVAcLYwk8HfBFa3tpfjcoYf%2FUoiDGOJ%2FhsxobcugHH9dsaxBfDWlJRczTV8SjH6SoG6XFoIS9nILaotjnTBLu7KICzZX99g2wSkSi27GP0ugt6fmqMjdkO28y2m38tlC3EPmH0x0RVgxHVtpMedh9loucHS4HkWfyUnxNyGjPezmtKG1FOSZHBVtx%2B6JMX%2FjwnSLY3%2BSJhBQIvmHJ1Hj42L4yw8d1G3kmMLPZsNQGOqYBlto7fhX%2FWcGOO9m3ZKxXkJ7pNgSW5%2BQfa2rFJE8eiJgHBEbZyQcF7LpYh9EY%2BxvooDru2GQQLeKC%2Bm0xXDCazGwn3Zh%2Bm052%2FxZ%2F6mJW0lKsMpFwTgqxjCLCTq9iIEHtj0fCkxCKlSe8f%2FWw4sniIPeDdy24lqF3IYDlDRyw3EfxApK90T2j1MTqqVS93PEuE45GKH5IYPTuwwXzK10s3JSKhzGFqw%3D%3D&amp;X-Amz-SignedHeaders=host&amp;response-expires=Mon%2C%2024%20Aug%202026%2013%3A37%3A32%20GMT&amp;X-Amz-Signature=e0ae5f3c9defced4928d5141f442951774ea5eb6778978e848f91f79a09bea92</t>
  </si>
  <si>
    <t>https://samsara-eu-tachograph-files.s3.eu-west-1.amazonaws.com/vehicle_files/562949953427410/2026/8/21/YV2X9J0A5GB780021/1787281840765-2262be3a-6242-4d93-9652-aa7ec74925d0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7553cfb6c600f1c259f0876fb00876d22f415d9820ba611158d01308b59251af</t>
  </si>
  <si>
    <t>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1ae9b69b1595ba3075f648d593c71a61b0a5e63425951e4869c74374be13cbff</t>
  </si>
  <si>
    <t>https://samsara-eu-tachograph-files.s3.eu-west-1.amazonaws.com/vehicle_files/562949953427410/2026/8/20/VF620J868TB016701/1787192189501-b6ffe9e2-90c5-4d2a-bcf1-43f5908fd24e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5590040b933c4f66cf87877de70f2586c4d1d1c4b6c493878726cacbbf04decc</t>
  </si>
  <si>
    <t>https://samsara-eu-tachograph-files.s3.eu-west-1.amazonaws.com/vehicle_files/562949953427410/2026/8/19/VF620J86XLB007966/1787111274474-8f71c782-798f-4c88-bd8c-cc6a409bd602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18852028e84deda0bae2b9f423034940688ee9118b68a24e377a244ffdf58751</t>
  </si>
  <si>
    <t>https://samsara-eu-tachograph-files.s3.eu-west-1.amazonaws.com/vehicle_files/562949953427410/2026/8/18/VF640J562GB004983/1787042254312-7d7cc57d-2cf4-44ac-90eb-7fd5487e42e6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d7953082b8d99712c2111536eac8763d62fb6bc6c119a00ad018e2c609ae6c9b</t>
  </si>
  <si>
    <t>https://samsara-eu-tachograph-files.s3.eu-west-1.amazonaws.com/vehicle_files/562949953427410/2026/8/19/VF620J867HB003560/1787125118205-a6c65b94-e040-491d-9bfb-8527de9afc2e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daa1962ffd336e526dc71cab015cf5b3baa0336484f2a8356adcf57ba073201c</t>
  </si>
  <si>
    <t>https://samsara-eu-tachograph-files.s3.eu-west-1.amazonaws.com/vehicle_files/562949953427410/2026/8/17/VF620J865LB007972/1786941935226-482ab4f4-3a98-43bc-aae4-2f55e40d0db7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ebcf0c5b028f30b9db06ba57d2ed2938fd9b3d8abb219a04db706402b1532476</t>
  </si>
  <si>
    <t>https://samsara-eu-tachograph-files.s3.eu-west-1.amazonaws.com/vehicle_files/562949953427410/2026/8/20/VF620J862SB015428/1787193297855-c693d634-d806-420c-b0ad-744c9f148537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261208b65b9214d26922117270411716ff81184bd7926df2d0c5a652ab25b60c</t>
  </si>
  <si>
    <t>https://samsara-eu-tachograph-files.s3.eu-west-1.amazonaws.com/vehicle_files/562949953427410/2026/8/18/VF620J86XRB012920/1787031972127-8b2c943a-ef25-4352-8b6c-b0102090029f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8c55f9d756b705f9682f364b090ddea3c7e60d93ab98055c3bac6151ee11317f</t>
  </si>
  <si>
    <t>https://samsara-eu-tachograph-files.s3.eu-west-1.amazonaws.com/vehicle_files/562949953427410/2026/8/19/VF611A368RD050182/1787121341778-c2e61e5d-25a8-43df-ab3f-fc04612ec761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d780e2d156a50338cb6ad329e4d9487d3994121393f1001c682a485e01a0aba3</t>
  </si>
  <si>
    <t>https://samsara-eu-tachograph-files.s3.eu-west-1.amazonaws.com/vehicle_files/562949953427410/2026/8/20/YV2T0U1A6JZ120285/1787202537642-57ffe9bb-2c5c-4253-8810-a454da35448b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a3dfb96cafcda216aa51e8a790b28fa4742977c0ffb74837ecb53a4bb436b173</t>
  </si>
  <si>
    <t>https://samsara-eu-tachograph-files.s3.eu-west-1.amazonaws.com/vehicle_files/562949953427410/2026/8/20/YV2T0U1A3JZ120275/1787201910720-ae144f72-74d4-4d88-9273-016584ca8380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da5f08f3fc577362a3e54582d21faf136986c7fc3e3a76ff9568519c9673167c</t>
  </si>
  <si>
    <t>https://samsara-eu-tachograph-files.s3.eu-west-1.amazonaws.com/vehicle_files/562949953427410/2026/8/19/VF620J863RB012919/1787118607210-0f8dc147-d617-4541-9305-b41e00e51541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061cfcc4b36a7cac522a32a14f99c1f09f191f0ace49f9715e018a5cf40a485d</t>
  </si>
  <si>
    <t>https://samsara-eu-tachograph-files.s3.eu-west-1.amazonaws.com/vehicle_files/562949953427410/2026/8/18/YV2T0U1A0JZ120377/1787029641080-c28094ba-0ecd-44ee-bc25-922acae31cba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8df3b0694c7ff18a423bed756cf15fd455bf8cf18bd03d2eb5456f5a5399b920</t>
  </si>
  <si>
    <t>https://samsara-eu-tachograph-files.s3.eu-west-1.amazonaws.com/vehicle_files/562949953427410/2026/8/18/YV2T0W1A8JZ120462/1787029595743-220764e5-40d9-45e6-88e9-1f533d63cf31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7ea065a6af49ea4ab473cf21488366e2853dff7a0a080e46c3c46d9aeea8ce3c</t>
  </si>
  <si>
    <t>https://samsara-eu-tachograph-files.s3.eu-west-1.amazonaws.com/vehicle_files/562949953427410/2026/8/17/YV2T0W1A3JZ120465/1786948637791-68237bfa-3158-4a78-b454-ea928722d979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57a06bdb4d8fd918da60bc752856d980e1334aee3779e6e45c1f11b88bbdb3ac</t>
  </si>
  <si>
    <t>https://samsara-eu-tachograph-files.s3.eu-west-1.amazonaws.com/vehicle_files/562949953427410/2026/8/21/YV2T0U1A2JZ120378/1787304041570-097208d7-a30b-4ef4-9d6c-60867b675aa7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47291294d2d2793f224faf61001ce92d2b8fd9d2bdeb369f18fe812d19f89340</t>
  </si>
  <si>
    <t>https://samsara-eu-tachograph-files.s3.eu-west-1.amazonaws.com/vehicle_files/562949953427410/2026/8/17/YV2T0W1A4JZ120457/1786950371539-e9da2b8c-a7d3-4bc7-bfc3-76a58e0b9ab3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0f21499bac39b0b19b397eecf6d73186fe62635599154af291e060a0b4ccbd9c</t>
  </si>
  <si>
    <t>https://samsara-eu-tachograph-files.s3.eu-west-1.amazonaws.com/vehicle_files/562949953427410/2026/8/18/VF620J867LB008038/1787022969740-8f241ca7-c38d-448d-8e0d-5e90346df165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ac9a128d99434fcdc6c6d7428d153513ce819719e3f0f01362c41c406bd1c2db</t>
  </si>
  <si>
    <t>https://samsara-eu-tachograph-files.s3.eu-west-1.amazonaws.com/vehicle_files/562949953427410/2026/8/17/VF640J561PB020592/1786940919786-9028dc34-26ca-4718-9b8e-57863aeec5ae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9ce9c2c636904f79ee7ac2d4760e63b1b424b72b8a4f4116b4a3bf40070f37a5</t>
  </si>
  <si>
    <t>https://samsara-eu-tachograph-files.s3.eu-west-1.amazonaws.com/vehicle_files/562949953427410/2026/8/21/YV2T0U1A4JZ120365/1787291952542-d581ee10-1d60-4493-a29d-4017c1b37d3d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8afa521479a90b31430b0b080e97483d0f7fb4db7589adbe8905307503d63845</t>
  </si>
  <si>
    <t>https://samsara-eu-tachograph-files.s3.eu-west-1.amazonaws.com/vehicle_files/562949953427410/2026/8/19/YV2T0W1A6JZ120475/1787120907040-353674bc-667d-4140-8275-06a6093a193c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4ecdaa469462b4c9dc348c01e4942a1610b24ee4bb48c851fdd4e60c2b9dde6a</t>
  </si>
  <si>
    <t>https://samsara-eu-tachograph-files.s3.eu-west-1.amazonaws.com/vehicle_files/562949953427410/2026/8/18/ZCFA81MF502740142/1787075427569-f6df8fee-8c88-4013-b819-bd71993e4639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21a31e14e4a8ce7b987d3e5d594a2c9b3420441e782b3ae1bf43e144b8129fc0</t>
  </si>
  <si>
    <t>https://samsara-eu-tachograph-files.s3.eu-west-1.amazonaws.com/vehicle_files/562949953427410/2026/8/17/YV2X9J0A8FB738439/1786943261778-ac535f41-fe43-4f1f-a51b-b67c1a0b3d11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e45e5ab89a96627256a9d3597778be08db85f4974368beb501ab16a78798d5c5</t>
  </si>
  <si>
    <t>https://samsara-eu-tachograph-files.s3.eu-west-1.amazonaws.com/vehicle_files/562949953427410/2026/8/21/VF620J864KB006004/1787307325579-4b88f1f2-c8f0-43d4-9fe9-3c53322da593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8cec6b406c7e4173e4ada609626d451218eaae946967bd1669283221941ed0b3</t>
  </si>
  <si>
    <t>https://samsara-eu-tachograph-files.s3.eu-west-1.amazonaws.com/vehicle_files/562949953427410/2026/8/19/VF620J868NB010710/1787118289443-a4518b9c-47e2-45c4-ae49-ac86a2b3e8f2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fd2909c956b1a08e28db651c6b91ab1d0a8e8055c9e651b698a5ceb87249d5d0</t>
  </si>
  <si>
    <t>https://samsara-eu-tachograph-files.s3.eu-west-1.amazonaws.com/vehicle_files/562949953427410/2026/8/20/YV2T0X1A9FZ103747/1787215216843-92fa0a9f-4c64-4c65-8f90-8d917ef0319e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34c9e7a3e2e99796086a21885b2e4782f5020195fe5d9fd87545066e9a3cbac7</t>
  </si>
  <si>
    <t>https://samsara-eu-tachograph-files.s3.eu-west-1.amazonaws.com/vehicle_files/562949953427410/2026/8/19/YV2X9J0A9JB853530/1787117808003-e36f8440-a70b-4f86-8840-5981100b6086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a3016dd23c141fa2321b56ca6285504d6276cf40542a3761d0c8cbb37e43a6a3</t>
  </si>
  <si>
    <t>https://samsara-eu-tachograph-files.s3.eu-west-1.amazonaws.com/vehicle_files/562949953427410/2026/8/20/VF620J862KB006129/1787198138056-f105c0a7-5ed6-4b6f-b3a7-2d4bc284a2ce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5749bc84a7c5cbd3b9d5bf8b089d97eba311a359e1bc091e554347122e9f31c3</t>
  </si>
  <si>
    <t>https://samsara-eu-tachograph-files.s3.eu-west-1.amazonaws.com/vehicle_files/562949953427410/2026/8/17/VF620J860KB006128/1786951439752-05657cff-501c-42d5-8121-68d5234a4d39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4739821091b203ef295e7754d23ecf434329b02198765e6d81b3cec6389932d4</t>
  </si>
  <si>
    <t>https://samsara-eu-tachograph-files.s3.eu-west-1.amazonaws.com/vehicle_files/562949953427410/2026/8/18/VF620J864KB006049/1787028389659-edc08e13-93af-4321-9224-81f6e6093dfc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07cc9d3fd9578569645839b0f9392d1161b9443a9645d8f6533ae62cc253fc0f</t>
  </si>
  <si>
    <t>https://samsara-eu-tachograph-files.s3.eu-west-1.amazonaws.com/vehicle_files/562949953427410/2026/8/18/YV2X9J0A2HB832822/1787031250738-aaa2292d-e001-4d65-8464-f00e9922ae90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1cd4cda3b790cba6435b20c704140a7b2e49db9da97014d3bfb1ef5ae878aa5f</t>
  </si>
  <si>
    <t>https://samsara-eu-tachograph-files.s3.eu-west-1.amazonaws.com/vehicle_files/562949953427410/2026/8/17/YV2X9J0AXFB738250/1786947788589-c195c216-a671-4752-80d3-148593bc7c2b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dc212c211016ba6ebe96bef66ef426ac420fe7021e20a66003872a2ee2e685bf</t>
  </si>
  <si>
    <t>https://samsara-eu-tachograph-files.s3.eu-west-1.amazonaws.com/vehicle_files/562949953427410/2026/8/18/WMA18DZZ3PY452111/1787026039176-7b6e412e-c84b-4f4e-9c35-ccfe1a08083b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ab4a95a1809321877ad2c88f9d168e3f76de2f08b4d537aca49e5c6cc671b54c</t>
  </si>
  <si>
    <t>https://samsara-eu-tachograph-files.s3.eu-west-1.amazonaws.com/vehicle_files/562949953427410/2026/8/21/VF620J864HB004052/1787283372333-ee14ddfa-2e9a-406e-ae6c-807d93d89e0d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784208edbc82c01d0d8db881230f1148f6bcc50031836f172dcea3ed5e6d7c68</t>
  </si>
  <si>
    <t>https://samsara-eu-tachograph-files.s3.eu-west-1.amazonaws.com/vehicle_files/562949953427410/2026/8/19/YV2X9J0A1FB710949/1787160541526-da04e1c9-401c-4900-9df3-bc9e25e0747e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ceea7c85ed3030c1f7e02a5082e73a64189d457e53217293b210a8fafdc389b5</t>
  </si>
  <si>
    <t>https://samsara-eu-tachograph-files.s3.eu-west-1.amazonaws.com/vehicle_files/562949953427410/2026/8/18/VF620J966NB000546/1787026767371-c2c21e06-6d53-4849-b43c-a0c9798b1397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f1102a82ee6ef8a888940c4875ff9fb8505190f964084be12b5f0695978de4de</t>
  </si>
  <si>
    <t>https://samsara-eu-tachograph-files.s3.eu-west-1.amazonaws.com/vehicle_files/562949953427410/2026/8/17/VF620J968NB000533/1786941458636-53a0d25c-50aa-4f1a-b45a-ca65cf2bf145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2ddc2ab24db7375c77d0eb210c5fbd1b03a0cd0efe3bbf41386257011f4b4f84</t>
  </si>
  <si>
    <t>https://samsara-eu-tachograph-files.s3.eu-west-1.amazonaws.com/vehicle_files/562949953427410/2026/8/18/VF620J967NB000555/1787027647500-d5043ef8-b6a4-4d52-b662-a0887dcffc0d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ba7f49213bafbd56d0d2c07530a0a8c9194490e64164391172b25a1988a1a8ae</t>
  </si>
  <si>
    <t>https://samsara-eu-tachograph-files.s3.eu-west-1.amazonaws.com/vehicle_files/562949953427410/2026/8/20/ZCFCS72A605601480/1787200362513-7b21126a-ad66-4ff2-8ca5-49f4e1d2c84a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86c7e48eb7e0065ebc3031865e240d0f4a0ed38756dafb70eeecc5edea59c50f</t>
  </si>
  <si>
    <t>https://samsara-eu-tachograph-files.s3.eu-west-1.amazonaws.com/vehicle_files/562949953427410/2026/8/18/VF620J968NB000547/1787027216160-d04a5643-a2b3-4f27-84cc-b6c6817ebf21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a080080c34aa3e4e40e4b0aa548a589cd854f27e1e0613f56f49ca3d0d351c46</t>
  </si>
  <si>
    <t>https://samsara-eu-tachograph-files.s3.eu-west-1.amazonaws.com/vehicle_files/562949953427410/2026/8/21/VF620J963NB000536/1787284614230-4d8d4329-5b6d-4a5b-b6fd-613fe4e4c77e.ddd?X-Amz-Algorithm=AWS4-HMAC-SHA256&amp;X-Amz-Credential=ASIA5ZHH3YSZ5OCK7FGW%2F20260824%2Feu-west-1%2Fs3%2Faws4_request&amp;X-Amz-Date=20260824T123733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33%20GMT&amp;X-Amz-Signature=1bcb3c51f137e3d9c757668f51b1c5145f59d6599938a6c95c2528787bf5dfc3</t>
  </si>
  <si>
    <t>https://samsara-eu-tachograph-files.s3.eu-west-1.amazonaws.com/vehicle_files/562949953427410/2026/8/17/VF620J966RB000777/1786954460917-6b7450a7-fc7b-49cb-bd7c-fe81a3de529d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ee419b36601114b1dd6d63c8a88c8b9397f824b3aeec7f6dfb3ccb24112154c8</t>
  </si>
  <si>
    <t>https://samsara-eu-tachograph-files.s3.eu-west-1.amazonaws.com/vehicle_files/562949953427410/2026/8/18/YV2V0Y1A5FZ101895/1787044249010-d1aee7bb-9ea8-461e-a3bb-11f81ddd682f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b6112a4321fd5f510f22fecc2c4b15421ef0ead6f2a5f24579dae276313db5d6</t>
  </si>
  <si>
    <t>https://samsara-eu-tachograph-files.s3.eu-west-1.amazonaws.com/vehicle_files/562949953427410/2026/8/19/YV2V0Y1A0GZ108383/1787125260047-6bc2345d-ba52-4db0-9f08-7a51fe4b771a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a7a23b98412697d061a8f709f7a5dc916f9a02a39e06481e6cd51645439738ff</t>
  </si>
  <si>
    <t>https://samsara-eu-tachograph-files.s3.eu-west-1.amazonaws.com/vehicle_files/562949953427410/2026/8/21/YV2X9J0A2GB775472/1787289957949-3ec4b659-e475-48c2-a26c-f5e90dca7848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49a104ea725fa31d380fa7c6cad64865f7ed81884c26dae165b30536a572b6fd</t>
  </si>
  <si>
    <t>https://samsara-eu-tachograph-files.s3.eu-west-1.amazonaws.com/vehicle_files/562949953427410/2026/8/20/VF620J867SB015148/1787191474057-49372778-7b06-4ea0-881a-0a74ec419ac9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69cf9fdf3141098f18bf3f63f38d3f3076ad1ecbc842a9254b97c3d95d257579</t>
  </si>
  <si>
    <t>https://samsara-eu-tachograph-files.s3.eu-west-1.amazonaws.com/vehicle_files/562949953427410/2026/8/18/VF640J56XHB007261/1787033636265-60f4abd3-a728-4cc3-acaf-16887c3eb19e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4aea48dde6e4ceb8ea0d3ec893ba0105cafc08fc978db589023455686aa92521</t>
  </si>
  <si>
    <t>https://samsara-eu-tachograph-files.s3.eu-west-1.amazonaws.com/vehicle_files/562949953427410/2026/8/20/VF620J863HB003765/1787203886646-45f89e19-8fcb-4705-b81e-a1e55b000139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ba4e6ef6a3dbd929754b55e5ade6c3249e45ebfebe96b69b1c45e6d3994f00f1</t>
  </si>
  <si>
    <t>https://samsara-eu-tachograph-files.s3.eu-west-1.amazonaws.com/vehicle_files/562949953427410/2026/8/19/VF620J86XNB010577/1787111719770-adbea06b-a781-46a0-bcc4-a88ad04b7142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a7a66fce07d765aba995f394693983585c9e0592fcdde034c1c58c9c2bcecdf6</t>
  </si>
  <si>
    <t>https://samsara-eu-tachograph-files.s3.eu-west-1.amazonaws.com/vehicle_files/562949953427410/2026/8/17/WMA06KZZ2RM941535/1786935082347-ba60a11b-d130-46a5-9e70-404fe5ea4a3f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9d2201ad87c3cef3834854178bed91ca594f2221e64e66cd86f0d69e0f1e25c0</t>
  </si>
  <si>
    <t>https://samsara-eu-tachograph-files.s3.eu-west-1.amazonaws.com/vehicle_files/562949953427410/2026/8/18/VF640J560HB007091/1787034571198-3ae2412a-5fb2-4b24-b8e6-2a183243b429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87b56a5d77454621a1c1406ec999e2a26a7d10971e00dceb95b00f8c2b77e040</t>
  </si>
  <si>
    <t>https://samsara-eu-tachograph-files.s3.eu-west-1.amazonaws.com/vehicle_files/562949953427410/2026/8/20/VF620J968NB000564/1787196476440-af76f578-5be2-48dc-b69f-20c7c379facc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ac6b7561a9946d708e239e2af5ba4545a99e057f0e553b2bef2ec1d23bb1b333</t>
  </si>
  <si>
    <t>https://samsara-eu-tachograph-files.s3.eu-west-1.amazonaws.com/vehicle_files/562949953427410/2026/8/19/VF640J568HB007114/1787113138173-a7f8b382-60fb-4c38-b552-7038501b8003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41f0d0711b61b1a94c7303b0ce3071cbc0d1a8871cc3994d3a72857ebafbdeff</t>
  </si>
  <si>
    <t>https://samsara-eu-tachograph-files.s3.eu-west-1.amazonaws.com/vehicle_files/562949953427410/2026/8/20/VF620J864LB007977/1787197717429-f2c02d7d-878b-4fd8-9a7c-2ec67b3e376e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00cf6dde2000e3ff883e229d8399c0693475ae8051191288b5a959de926a52d4</t>
  </si>
  <si>
    <t>https://samsara-eu-tachograph-files.s3.eu-west-1.amazonaws.com/vehicle_files/562949953427410/2026/8/18/VF620J861LB007984/1787023252380-a59959ed-83e0-4595-894d-766eebfe3203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566eb73d1ea1eec290b0cb81e48892f2530126bb6a73f6ba9768c87e25ae3a73</t>
  </si>
  <si>
    <t>https://samsara-eu-tachograph-files.s3.eu-west-1.amazonaws.com/vehicle_files/562949953427410/2026/8/17/VF620J960NB000560/1786956186067-8d1d7822-0b76-483f-8fb2-fc4c4025b815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e2c39b2a0fdfc92d847cbb40b7d81c63d094ad97bbbf256c8fa80b90efc369ec</t>
  </si>
  <si>
    <t>https://samsara-eu-tachograph-files.s3.eu-west-1.amazonaws.com/vehicle_files/562949953427410/2026/8/19/VF620J869NB010781/1787112307452-fd4b097d-93ea-4202-9464-4777e311fa2d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bb596f0eb1706120bcc2d88977cce12a7eab5ae4c03cb8992041decdbd59a8c4</t>
  </si>
  <si>
    <t>https://samsara-eu-tachograph-files.s3.eu-west-1.amazonaws.com/vehicle_files/562949953427410/2026/8/19/VF640J56XNB019356/1787143699261-2cc765c2-b807-4cee-8935-4a6be804f99f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44463fa08c6125d02c0fffb1629bbc8500f000fd75bb8a15e3c858615c32dfbb</t>
  </si>
  <si>
    <t>https://samsara-eu-tachograph-files.s3.eu-west-1.amazonaws.com/vehicle_files/562949953427410/2026/8/21/VF620J868NB010738/1787288053364-934f9fe2-92dc-4e12-9fe9-47dbb7018b8c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767fc0072de01b71851b8cb5a40bbd95d793e65c72721d8c645ac918f02b0eb3</t>
  </si>
  <si>
    <t>https://samsara-eu-tachograph-files.s3.eu-west-1.amazonaws.com/vehicle_files/562949953427410/2026/8/18/VF620J865PB012126/1787016908287-7b8252e0-d75f-4d52-98e0-4a2c2e4fdb13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8003e2e014670df86e947c92774459787d7c42dcb099c5e057992f820f100a73</t>
  </si>
  <si>
    <t>https://samsara-eu-tachograph-files.s3.eu-west-1.amazonaws.com/vehicle_files/562949953427410/2026/8/18/VF620J86XNB010773/1787015353007-cb50bfa8-385d-43a2-97f5-467975497f2c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51a08745e71f526b18811f1731d49481e6d7d8cb31acb5c336baac505cd22b34</t>
  </si>
  <si>
    <t>https://samsara-eu-tachograph-files.s3.eu-west-1.amazonaws.com/vehicle_files/562949953427410/2026/8/21/VF620J866PB012152/1787281648038-767d71fa-b430-4909-a30a-7e0457b70c7a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b8a0f507648232399105c2fc775e76ffd422f1a39b3009e590d4284480f7d89e</t>
  </si>
  <si>
    <t>https://samsara-eu-tachograph-files.s3.eu-west-1.amazonaws.com/vehicle_files/562949953427410/2026/8/19/VF620J866LB007933/1787103960051-893cafd5-8910-4221-8fd5-f9117ba3b33f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1738e96dbf26e5d504f5ed5f3c99992f822d1ef6940228bde5eae7cb1ac6e33a</t>
  </si>
  <si>
    <t>https://samsara-eu-tachograph-files.s3.eu-west-1.amazonaws.com/vehicle_files/562949953427410/2026/8/18/VF620J861NB010807/1787022633174-29c5e749-eb02-4d14-b12e-9bdcb39fb792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b0826608a128c69a9b8476974671fba48158117f96bb47dcc96a9c847202c913</t>
  </si>
  <si>
    <t>https://samsara-eu-tachograph-files.s3.eu-west-1.amazonaws.com/vehicle_files/562949953427410/2026/8/19/VF620J867NB010763/1787106276646-ac33d17d-9393-463e-8654-7a4b7b55c8cd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d8498ed9c6a689d8abac36f87a2426ea60fb25f70a253b8ff772666ad3687f49</t>
  </si>
  <si>
    <t>https://samsara-eu-tachograph-files.s3.eu-west-1.amazonaws.com/vehicle_files/562949953427410/2026/8/19/VF620J861PB012169/1787111084598-1de1d975-253f-4846-a7c6-15b0b9ad5785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f4a89a476b6aafec9f6e59295cc8e2300a934d8996ce4384fe077023087c3b58</t>
  </si>
  <si>
    <t>https://samsara-eu-tachograph-files.s3.eu-west-1.amazonaws.com/vehicle_files/562949953427410/2026/8/19/VF620J860PB012082/1787110627866-34eaf19b-e756-403c-b688-278e27d2f1b6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e1c80e07a40594e6d9eef12a7ee1f31d219a6b3226455cd4e5596f15f4c8d3f8</t>
  </si>
  <si>
    <t>https://samsara-eu-tachograph-files.s3.eu-west-1.amazonaws.com/vehicle_files/562949953427410/2026/8/18/VF620J869PB012159/1787016835023-bc010c6a-8007-4a14-99bc-ae92741b234c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44f316f14addb31b72953d0ef2f75ebd4db4b6f685dbb5b751f9a847190db5e1</t>
  </si>
  <si>
    <t>https://samsara-eu-tachograph-files.s3.eu-west-1.amazonaws.com/vehicle_files/562949953427410/2026/8/18/VF620J869NB010845/1787030998096-9d858b26-1be3-4c5f-9f9b-2ba66d2d2845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4a192a3802d0d03a595395e2111295b6d7b755c2e6b1d093a6a44d1b2b921aac</t>
  </si>
  <si>
    <t>https://samsara-eu-tachograph-files.s3.eu-west-1.amazonaws.com/vehicle_files/562949953427410/2026/8/21/VF620J868NB010772/1787297410294-f8a1a12b-8442-4635-87f6-d606dc4b83f8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6b2fc3aa4fd9ba0a8db3a9cefbdc28dfa1772adaf2b75a8d4e58192c2e723580</t>
  </si>
  <si>
    <t>https://samsara-eu-tachograph-files.s3.eu-west-1.amazonaws.com/vehicle_files/562949953427410/2026/8/17/VF620J865PB012112/1786937061125-6572a8a7-c3ee-4d3d-bb64-1484d5f408ed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15c87cfc35a2923eac78d7aff49add25d85cb2388d64c02bab118e1717868955</t>
  </si>
  <si>
    <t>https://samsara-eu-tachograph-files.s3.eu-west-1.amazonaws.com/vehicle_files/562949953427410/2026/8/19/VF620J863TB016086/1787115745778-71358215-1345-4897-98cc-9d1dcac612d9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3a1d823137ec95c9e66cc3c9cad1423ab9e2d13118c03aab5506019b67c6e485</t>
  </si>
  <si>
    <t>https://samsara-eu-tachograph-files.s3.eu-west-1.amazonaws.com/vehicle_files/562949953427410/2026/8/18/VF620J863RB013892/1787028432455-ff3dcb3f-ba87-49eb-ba11-cb1e87f7186b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a8893b7d1c4d36945bad4e652d6a21fe95a1bfcd68e62e553d5c48389bcdf72e</t>
  </si>
  <si>
    <t>https://samsara-eu-tachograph-files.s3.eu-west-1.amazonaws.com/vehicle_files/562949953427410/2026/8/19/VF620J866RB013904/1787102146656-e4550b5a-1867-4d0e-9ca9-f8eb6375a56f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88f076cb0f9e4cde6514997371e24edc675947a46eb6c9d770046b10575f4c12</t>
  </si>
  <si>
    <t>https://samsara-eu-tachograph-files.s3.eu-west-1.amazonaws.com/vehicle_files/562949953427410/2026/8/17/VF620J86XFB001394/1786964875630-e4810a2d-9086-4dcd-9556-c23289292556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48ddff043d79912b4ff9d28c09263a347df3d802a99c0e8704369ab1df166fe3</t>
  </si>
  <si>
    <t>https://samsara-eu-tachograph-files.s3.eu-west-1.amazonaws.com/vehicle_files/562949953427410/2026/8/18/VF620J865NB010762/1787033778479-bc4ff072-9ffe-466c-b489-f485d236f5d1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24af95deb1bd7373adc877819aba2962a2e5dbad387ccf8d02c93ac31c42988c</t>
  </si>
  <si>
    <t>https://samsara-eu-tachograph-files.s3.eu-west-1.amazonaws.com/vehicle_files/562949953427410/2026/8/19/VF620J867NB010780/1787122295964-9e956276-b8bd-4241-a6b8-a956c3526071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9e75239adc03f3a12c47b432d5794194509f6c282021411f29d704a6042a3c0c</t>
  </si>
  <si>
    <t>https://samsara-eu-tachograph-files.s3.eu-west-1.amazonaws.com/vehicle_files/562949953427410/2026/8/18/VF620J863NB010808/1787036183020-34b4f111-e97a-460f-990c-2c4fdf4b1c64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38dbba90f9211c82e5258ecc359171708cb8501e0d66a54f5269bfc4b5819211</t>
  </si>
  <si>
    <t>https://samsara-eu-tachograph-files.s3.eu-west-1.amazonaws.com/vehicle_files/562949953427410/2026/8/17/VF620J860NB010782/1786929449083-f75802f5-850c-47b1-b674-b3c1940a14f1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907fc6332facf82877737581c09192f9c00471cedd7c3c35762fe9a96c6a4a90</t>
  </si>
  <si>
    <t>https://samsara-eu-tachograph-files.s3.eu-west-1.amazonaws.com/vehicle_files/562949953427410/2026/8/19/VF620J862NB010783/1787113873244-7f4ab9e4-7091-44a6-a5f7-1d7ecd9dda38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f4182a983da428896ad1f394eab1de08e5db29ec05b2cafa01951f3aa9308991</t>
  </si>
  <si>
    <t>https://samsara-eu-tachograph-files.s3.eu-west-1.amazonaws.com/vehicle_files/562949953427410/2026/8/21/ZCFA81JM402743083/1787290705881-536f1986-ff9c-42ef-b046-7243ec293b12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eb97ca78a153cbd5aff15609921ccf75eb0e8c1faca330d97bea5d6081ceb377</t>
  </si>
  <si>
    <t>https://samsara-eu-tachograph-files.s3.eu-west-1.amazonaws.com/vehicle_files/562949953427410/2026/8/19/ZCFA81JM702742753/1787128253524-1aedd0b9-e4ad-4f38-9f20-30a2f4128afd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597ad9d524dd50b40dd28843e9f221e6a3eff0fa7b94b489db028a5efafffbc2</t>
  </si>
  <si>
    <t>https://samsara-eu-tachograph-files.s3.eu-west-1.amazonaws.com/vehicle_files/562949953427410/2026/8/20/ZCFA81MM502740012/1787244224485-06193a2d-6d7c-4bf5-9328-07182273d928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a10d3d6343a362bbcbdad2fad61f6bcda74ec151e6c65d99c79885aed64a37d9</t>
  </si>
  <si>
    <t>https://samsara-eu-tachograph-files.s3.eu-west-1.amazonaws.com/vehicle_files/562949953427410/2026/8/19/ZCFA81JM202743082/1787123779496-ea5b2c77-1435-4e46-89c7-5079bf5a7704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30b7ac59eccd68df5f055be915ceee69f8c0a5ca0b88f3530838e637c22def9d</t>
  </si>
  <si>
    <t>https://samsara-eu-tachograph-files.s3.eu-west-1.amazonaws.com/vehicle_files/562949953427410/2026/8/19/VF620J864RB014288/1787104418797-eebc3fd1-e757-4f01-af63-014155b449e1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72c6f57bf5ff9b15fb25da1d35dbf5d4bd30fc17e699c6018c404c8fc1cb7a5a</t>
  </si>
  <si>
    <t>https://samsara-eu-tachograph-files.s3.eu-west-1.amazonaws.com/vehicle_files/562949953427410/2026/8/17/ZCFA81MM702740013/1786929508867-b0b5b56d-e292-489b-ad3b-186513c2487b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8718dfff1a76e96a257bec34eff8d53ed13c5188570efe5c71ee0e418e6bb440</t>
  </si>
  <si>
    <t>https://samsara-eu-tachograph-files.s3.eu-west-1.amazonaws.com/vehicle_files/562949953427410/2026/8/21/VF640J567FB002418/1787297061691-0786750b-949f-469c-a394-809ac2b5c53a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f71ae2603c728c60459d8843b0a67b5125a34d32218e46b8d77d53a76fafba97</t>
  </si>
  <si>
    <t>https://samsara-eu-tachograph-files.s3.eu-west-1.amazonaws.com/vehicle_files/562949953427410/2026/8/19/VF620J863RB012967/1787114088063-8f5760b3-23be-4306-93c9-1cc8b678cfff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dcca1b521412e16a94b4f305315ef009466eed2b4cffe793e2a60dea41b72917</t>
  </si>
  <si>
    <t>https://samsara-eu-tachograph-files.s3.eu-west-1.amazonaws.com/vehicle_files/562949953427410/2026/8/17/VF620J868RB012950/1786932470177-78a51faa-c4fc-4fd8-ae69-a9a104f8f54d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9312a18cd4074eaa8a3872704f769b7b10b4b02d0500c6fa303d5a1bf65c4239</t>
  </si>
  <si>
    <t>https://samsara-eu-tachograph-files.s3.eu-west-1.amazonaws.com/vehicle_files/562949953427410/2026/8/20/VF620J86XRB012917/1787206517100-5a697b8c-de22-43b7-adc2-19bd421cad20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166e8421c9266cbe99bc31bc1dc37fcc9b947cc5b9ca5019d816f7f4d4131719</t>
  </si>
  <si>
    <t>https://samsara-eu-tachograph-files.s3.eu-west-1.amazonaws.com/vehicle_files/562949953427410/2026/8/17/VF640J567RB023984/1786952071286-a5202e31-a936-42fc-b331-bb6e815c40fa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e6bdd7571823c052659878551bbc646615d3bd1c515e90629adf30d981bc31a5</t>
  </si>
  <si>
    <t>https://samsara-eu-tachograph-files.s3.eu-west-1.amazonaws.com/vehicle_files/562949953427410/2026/8/19/ZCFA81MF202739756/1787160826538-6650488a-fb0c-47f3-9045-c5d2bec0b856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faff9a9f13b462275f89cb1be0bedd75ba8e7bddd82e5038ae8507c6e4b87537</t>
  </si>
  <si>
    <t>https://samsara-eu-tachograph-files.s3.eu-west-1.amazonaws.com/vehicle_files/562949953427410/2026/8/17/ZCFA81MF802726302/1786988766374-a5c3a74c-8314-4a1c-b9ea-e34d9dad2b61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ac5e727e6ccd9d6fa32b3583ddfc2227513b2b78e44a27baa9f2fe22bf7776ad</t>
  </si>
  <si>
    <t>https://samsara-eu-tachograph-files.s3.eu-west-1.amazonaws.com/vehicle_files/562949953427410/2026/8/17/XLRAEL2700L475327/1787004782222-d65ebb0d-d9e5-4776-8966-4de7f6cfedd4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1b9b76d4ac3e4d095bbc625b375fa85a8823b47dcf56239d2311fda3b828e18a</t>
  </si>
  <si>
    <t>https://samsara-eu-tachograph-files.s3.eu-west-1.amazonaws.com/vehicle_files/562949953427410/2026/8/19/ZCFA81MF802728714/1787121464301-710aadf7-436f-4c8f-9080-1647c292b29b.ddd?X-Amz-Algorithm=AWS4-HMAC-SHA256&amp;X-Amz-Credential=ASIA5ZHH3YSZ6XQQ5J54%2F20260824%2Feu-west-1%2Fs3%2Faws4_request&amp;X-Amz-Date=20260824T123734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34%20GMT&amp;X-Amz-Signature=51c90d3486846701e20eccb072a1f2002f949bbff6298f3103ac74afae79ee4c</t>
  </si>
  <si>
    <t>https://samsara-eu-tachograph-files.s3.eu-west-1.amazonaws.com/vehicle_files/562949953427410/2026/8/19/YV2T0X1A2FZ103492/1787115826089-9c5a4298-1ce4-446e-b357-8a4f8ec2de74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5f3c6856d15e14b4b6013c0b8ace5a45a8b8e164f3455c3ecf1babd829905d7d</t>
  </si>
  <si>
    <t>https://samsara-eu-tachograph-files.s3.eu-west-1.amazonaws.com/vehicle_files/562949953427410/2026/8/20/XLRAEL2700L475359/1787192857914-bfad5204-74be-4b26-9bbc-66914d23dabc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090104ecac101b15004d03397ad7422d17c6ce975b507f235dfadbb08d671a75</t>
  </si>
  <si>
    <t>https://samsara-eu-tachograph-files.s3.eu-west-1.amazonaws.com/vehicle_files/562949953427410/2026/8/17/XLRAEL2700L475361/1787002032460-52234ef3-7224-4def-8201-8ec1e7866fea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313b4e43b1848522706bfe9870bfb893567b4dcd8020add775baaaabdf9f5ad4</t>
  </si>
  <si>
    <t>https://samsara-eu-tachograph-files.s3.eu-west-1.amazonaws.com/vehicle_files/562949953427410/2026/8/20/XLRAEL2700L475328/1787202187336-ea16ca48-6387-4df3-879f-f0d2447de4dc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cdda73f3ce08b0f5f10a1e1d50d4e5a2cdca36d1e2d5f4da0db346a8376c771b</t>
  </si>
  <si>
    <t>https://samsara-eu-tachograph-files.s3.eu-west-1.amazonaws.com/vehicle_files/562949953427410/2026/8/17/XLRAEL2700L475278/1786957185510-1c1d0dcb-1e1f-4594-8483-6fca134b9055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c9af419b5f9fd9ac26818070da698bb719c9634d3be68ff0a3c10497b65c4cab</t>
  </si>
  <si>
    <t>https://samsara-eu-tachograph-files.s3.eu-west-1.amazonaws.com/vehicle_files/562949953427410/2026/8/18/XLRAEL2700L475323/1787068680794-cbd45f73-50fe-4459-9b97-17308a817418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7191f10af6326a78fe826aba88e309f7223031c33dba79410684b2c4bfce5355</t>
  </si>
  <si>
    <t>https://samsara-eu-tachograph-files.s3.eu-west-1.amazonaws.com/vehicle_files/562949953427410/2026/8/17/YV2T0X1A9GZ109436/1786941158611-ceded977-25cb-4a13-a046-a9b84c2de540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5a1b084c0c4b1b5e6287e52f81a594df54f9a2b1650f7d787a0829e89363101a</t>
  </si>
  <si>
    <t>https://samsara-eu-tachograph-files.s3.eu-west-1.amazonaws.com/vehicle_files/562949953427410/2026/8/21/YV2T0X1A6FZ103480/1787295502575-8370a906-681b-4e92-a964-56632fb10b62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cccc14ae0a63490f3b26fb29a72c941f7d838416fcf44bfdafcd65b54cc5abc0</t>
  </si>
  <si>
    <t>https://samsara-eu-tachograph-files.s3.eu-west-1.amazonaws.com/vehicle_files/562949953427410/2026/8/20/VF640J569FB002405/1787204698235-feadc303-83a8-49a6-b9bb-0e29e9997425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5142ef2c9bc70163136c6c10178d6cbd5ac6949d9e7d99e356edd54ad62cd8b1</t>
  </si>
  <si>
    <t>https://samsara-eu-tachograph-files.s3.eu-west-1.amazonaws.com/vehicle_files/562949953427410/2026/8/20/VF620J861HB003716/1787219570542-75700e87-11ac-44a9-b281-fb47137f0818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436f5db7de18d7f53525799114a842edc4fe4f2f7fc9fc43edb07e5accbbf0fc</t>
  </si>
  <si>
    <t>https://samsara-eu-tachograph-files.s3.eu-west-1.amazonaws.com/vehicle_files/562949953427410/2026/8/20/VF620J861SB015470/1787190678053-573484c6-7116-4d63-8a71-9593b0bcbb95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2e2a170bd5645ab8c5c9bf5664f6837be79bb732fdc4604e315c386458c45b0a</t>
  </si>
  <si>
    <t>https://samsara-eu-tachograph-files.s3.eu-west-1.amazonaws.com/vehicle_files/562949953427410/2026/8/17/VF620J96XNB000534/1786942569260-11a523f5-15b3-4cf6-b10c-5e0f20aa4e66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7e3c5d6ece480b34920a76b7318c5505263045f46510dfa281d726085c60467b</t>
  </si>
  <si>
    <t>https://samsara-eu-tachograph-files.s3.eu-west-1.amazonaws.com/vehicle_files/562949953427410/2026/8/19/VF620J863NB010680/1787123472589-35d85d88-3cdb-459e-8639-e5e1a2cc3871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58ae18be487c5115360fb0945b0ed1c6e838b50b7f6ddfb8031324de850a1ec1</t>
  </si>
  <si>
    <t>https://samsara-eu-tachograph-files.s3.eu-west-1.amazonaws.com/vehicle_files/562949953427410/2026/8/18/VF620J86XNB010630/1787029790499-304dc7e9-392c-459a-a7ca-5dddf2caf260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5d1e1a2ad8c52cbe7d9cae69c9e167c5c0d74be2b80f8b3fd0d379523e026594</t>
  </si>
  <si>
    <t>https://samsara-eu-tachograph-files.s3.eu-west-1.amazonaws.com/vehicle_files/562949953427410/2026/8/20/VF620J966SB000865/1787199467043-8931d461-1278-4f84-a2e5-073e6dcc62eb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d2a7240220da16b02122669606e2b14b0b43825ba304f9addab811bbf2f586cd</t>
  </si>
  <si>
    <t>https://samsara-eu-tachograph-files.s3.eu-west-1.amazonaws.com/vehicle_files/562949953427410/2026/8/18/VF640J560SB025940/1787026457831-c9cd1aa1-335f-4e71-a8d5-8116888c7103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295c4c8ce96874543607be60a76758d34e3b7b624f4b561a1ed71a613eb086f2</t>
  </si>
  <si>
    <t>https://samsara-eu-tachograph-files.s3.eu-west-1.amazonaws.com/vehicle_files/562949953427410/2026/8/19/VF620J864RB014193/1787104730191-3b20e409-a1e4-4923-b173-1318c031a8b3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b1e0c606a632a31000aa280464720f1756a0165756afe42754ea6f18fe3fab35</t>
  </si>
  <si>
    <t>https://samsara-eu-tachograph-files.s3.eu-west-1.amazonaws.com/vehicle_files/562949953427410/2026/8/21/VF640J560FB002809/1787295283306-2aadb6c9-0cd6-42d3-adee-f089462e5b34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653adc98356728f3a9a1b7323af77513e540be012dda7becac35f52cc49c42e9</t>
  </si>
  <si>
    <t>https://samsara-eu-tachograph-files.s3.eu-west-1.amazonaws.com/vehicle_files/562949953427410/2026/8/17/VF640J569GB004642/1786949769478-33c735a1-d36f-4fa5-b1ab-adc98404469f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e9eeb00643e73b466562ba64e704502b0cd97236c14ec3c868834d1d9d852361</t>
  </si>
  <si>
    <t>https://samsara-eu-tachograph-files.s3.eu-west-1.amazonaws.com/vehicle_files/562949953427410/2026/8/18/VF640J566JB009501/1787035147283-52d81d84-c7d5-4dea-885d-e29c85641e82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840378350eaf9e4effa1713d8553702774709cdcb13fccb428577209d5edfe2f</t>
  </si>
  <si>
    <t>https://samsara-eu-tachograph-files.s3.eu-west-1.amazonaws.com/vehicle_files/562949953427410/2026/8/20/VF640J569JB007760/1787199205779-89d8a354-9acb-4fa2-a18c-7918204a5142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3f3cdaad0fc3830d44ad7f61ca38ab4d76753485265a95766852446cf92e9c0b</t>
  </si>
  <si>
    <t>https://samsara-eu-tachograph-files.s3.eu-west-1.amazonaws.com/vehicle_files/562949953427410/2026/8/18/VF640J563FB002285/1787062489782-1c102614-739d-49d8-ba67-f8a6107d07dc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307748cf4bdc462bf93d0b34448622ec7673272992a5709256c696891d938852</t>
  </si>
  <si>
    <t>https://samsara-eu-tachograph-files.s3.eu-west-1.amazonaws.com/vehicle_files/562949953427410/2026/8/18/XLRAEL3700L470552/1787056256015-b485e8cb-907f-47ae-ad7e-6fe73aa3c19f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c2b5d79de0b0975837414a0f6b288e86bbcbee3fa21f01f596df45545161415b</t>
  </si>
  <si>
    <t>https://samsara-eu-tachograph-files.s3.eu-west-1.amazonaws.com/vehicle_files/562949953427410/2026/8/18/VF620J866PB012197/1787018474662-edaada4c-83f9-4a04-b189-92df3a148e2b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f1652b4b6c9b5a8dcf7d5acb0ea0e234c0bfd592cb8ff5d0238112bdcc075132</t>
  </si>
  <si>
    <t>https://samsara-eu-tachograph-files.s3.eu-west-1.amazonaws.com/vehicle_files/562949953427410/2026/8/19/VF620J869LB007988/1787113701694-07c4caf8-cc48-4e59-8f35-7bfb89b8e5ae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2809d3588aff2038be709c4d1a237e860c4988c847030f1c37d8afa60ef73cf0</t>
  </si>
  <si>
    <t>https://samsara-eu-tachograph-files.s3.eu-west-1.amazonaws.com/vehicle_files/562949953427410/2026/8/17/VF620J864HB003693/1786933392648-a1cf67a9-b97e-4688-a60b-b96abc569d43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c8e6985275301cce4c767f249b8c1fc32cb88f3dd5c974ca909f2549ac4252c8</t>
  </si>
  <si>
    <t>https://samsara-eu-tachograph-files.s3.eu-west-1.amazonaws.com/vehicle_files/562949953427410/2026/8/20/VF640J561GB004537/1787199567262-61868368-4532-4c93-8098-e8366a4930ce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415a847cf87ff958574198967d4942808623de5882e8bb9d7ed658469a8974b4</t>
  </si>
  <si>
    <t>https://samsara-eu-tachograph-files.s3.eu-west-1.amazonaws.com/vehicle_files/562949953427410/2026/8/18/VF640J560FB002597/1787028394283-a4230803-4358-419e-a70a-b22ab55a8b34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6ca2323806fc2366c0951f23386e3a7d0fa26f73b4356c61321b7214dac42578</t>
  </si>
  <si>
    <t>https://samsara-eu-tachograph-files.s3.eu-west-1.amazonaws.com/vehicle_files/562949953427410/2026/8/19/VF620J868RB013533/1787103528127-8a14f857-23bc-48a3-b579-a06c785c30f9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cfbc323947ef71d8ebcb07606ae8c3222aec47a68857af39686595f6bc72fa4d</t>
  </si>
  <si>
    <t>https://samsara-eu-tachograph-files.s3.eu-west-1.amazonaws.com/vehicle_files/562949953427410/2026/8/21/VF620J866FB001005/1787288846745-35d7676c-89fb-4f38-a31c-825a0e518b95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4ef3e283a9e62ea09b11e6ba08037b3c4c093bbf997f825beb0b9da4f3adfd23</t>
  </si>
  <si>
    <t>https://samsara-eu-tachograph-files.s3.eu-west-1.amazonaws.com/vehicle_files/562949953427410/2026/8/17/VF620J863HB003930/1786944399857-240c2ef9-8380-4094-8756-fa6f4f282857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e559ebc4d5504b6b9832ef273e7bbdcf9c7b4251e5b7752005f110aebbbc58cf</t>
  </si>
  <si>
    <t>https://samsara-eu-tachograph-files.s3.eu-west-1.amazonaws.com/vehicle_files/562949953427410/2026/8/19/VF620J865JB004163/1787125675569-e9e71f67-b46a-4db3-a168-1b42ed3ba0f6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0ee5bb00fd248c0a1ad62b9c0da5800d67cc9d626ed7423f13470cf48ad656d3</t>
  </si>
  <si>
    <t>https://samsara-eu-tachograph-files.s3.eu-west-1.amazonaws.com/vehicle_files/562949953427410/2026/8/19/VF640J567HB007590/1787123179217-366f20a2-bff8-4db6-8e6d-a6b5617fdac6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bf8efc10f68b32fd0b5a3c0214cf5a13757c966e40ddf87d109b6e303fbb23db</t>
  </si>
  <si>
    <t>https://samsara-eu-tachograph-files.s3.eu-west-1.amazonaws.com/vehicle_files/562949953427410/2026/8/17/VF640J567FB002256/1786945098746-0892fbd5-2308-4080-a210-5819555e2c94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e3d3907016d42f3761f750499593d98c0f208c62239b4eefe0f5fe29d7a66bfc</t>
  </si>
  <si>
    <t>https://samsara-eu-tachograph-files.s3.eu-west-1.amazonaws.com/vehicle_files/562949953427410/2026/8/19/VF620J865RB013912/1787143779701-fe7542ce-68af-4ebe-95ea-6597ed2115fb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4a6f4aed6bb9894289c13e8036cd3bcb7fd671209c3b0af77e4b313db05046d7</t>
  </si>
  <si>
    <t>https://samsara-eu-tachograph-files.s3.eu-west-1.amazonaws.com/vehicle_files/562949953427410/2026/8/20/VF620J866RB013546/1787192347571-043f59fe-85ca-46fd-a810-0d9b06856d81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daabce96c04c901db68c30936d6ae2fc88fe8fb6380ff61844d65ceb5a1c93f5</t>
  </si>
  <si>
    <t>https://samsara-eu-tachograph-files.s3.eu-west-1.amazonaws.com/vehicle_files/562949953427410/2026/8/19/VF620J862RB014130/1787103045295-88a26422-b6ba-4bc4-b638-76ab47924da7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7d7655e713a50796536554e438359b47499aff4fb7568922bbb6ec0d3fa7f875</t>
  </si>
  <si>
    <t>https://samsara-eu-tachograph-files.s3.eu-west-1.amazonaws.com/vehicle_files/562949953427410/2026/8/20/VF620J861RB013180/1787195879464-304a3754-ea8a-4c1f-9166-1e728ad5ca2e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49c4bbef58e36d31ec785d4590ef3ae663f314d37bc8d350c01679a8cd982d5e</t>
  </si>
  <si>
    <t>https://samsara-eu-tachograph-files.s3.eu-west-1.amazonaws.com/vehicle_files/562949953427410/2026/8/19/VF620J862RB013561/1787104986304-2160a9f6-8077-43fc-8e99-baa620ab3960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74ed865d27f2cc29d12fc9d3c905ece8bc7994207065082ee512e8fb49343077</t>
  </si>
  <si>
    <t>https://samsara-eu-tachograph-files.s3.eu-west-1.amazonaws.com/vehicle_files/562949953427410/2026/8/20/VF620J863RB013648/1787203288550-b6abe359-69c3-4583-ba45-5b999ef17887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03200832af1db4cd07176b901f5f5c4a3b1eb647d48aaea4aa03abf220b6bf09</t>
  </si>
  <si>
    <t>https://samsara-eu-tachograph-files.s3.eu-west-1.amazonaws.com/vehicle_files/562949953427410/2026/8/17/VF620J865RB013294/1786928605185-1cad0b30-2938-4c02-8111-3009621512ee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78c0c79241aeb215d4a8462469d1dc769256cdfb9695455877330213d46eb03a</t>
  </si>
  <si>
    <t>https://samsara-eu-tachograph-files.s3.eu-west-1.amazonaws.com/vehicle_files/562949953427410/2026/8/19/VF620J868RB012883/1787106250362-04af6d5e-f73f-4d3b-86bd-ffaef89bcf88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f17422f804087f2b961950e79ba2f6b99821a72f29652dcfea18e991cd03494c</t>
  </si>
  <si>
    <t>https://samsara-eu-tachograph-files.s3.eu-west-1.amazonaws.com/vehicle_files/562949953427410/2026/8/18/VF620J86XRB013310/1787018211881-f828696c-1bb7-4b11-89a0-0dc72c188356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2d7188a1ec472209f09073c83e2ce75c55a72a779ad729b633f855f129214539</t>
  </si>
  <si>
    <t>https://samsara-eu-tachograph-files.s3.eu-west-1.amazonaws.com/vehicle_files/562949953427410/2026/8/18/VF620J867RB013118/1787025318779-b2b3e2fb-e2e5-49b8-b7e1-a638c567ce4e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b89ee99c9a3eb1f6715965ca44bb1d4c4391d58cff9ee69e4b18d967a0674832</t>
  </si>
  <si>
    <t>https://samsara-eu-tachograph-files.s3.eu-west-1.amazonaws.com/vehicle_files/562949953427410/2026/8/18/VF620J860RB013297/1787019577951-28b523e7-2fff-466b-82bb-8093e68cf00e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52ed2773468673402ab202a368d574403c53dd4a994ef66481894674e1dd44ad</t>
  </si>
  <si>
    <t>https://samsara-eu-tachograph-files.s3.eu-west-1.amazonaws.com/vehicle_files/562949953427410/2026/8/19/VF640J564GB002944/1787120979517-9a25a58f-0d64-4f94-af78-68a4a8eb50c9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d67b43bcc837e870730224889ac2f44851b0b3d8bbf10fe3c8f03b25884050c3</t>
  </si>
  <si>
    <t>https://samsara-eu-tachograph-files.s3.eu-west-1.amazonaws.com/vehicle_files/562949953427410/2026/8/20/VF620J863RB013293/1787186739123-929635aa-c90d-4241-b57f-a0980317f587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07b87952e45d056337a7322bf812ca0bf75628ffbe4c3debc399f33492598a22</t>
  </si>
  <si>
    <t>https://samsara-eu-tachograph-files.s3.eu-west-1.amazonaws.com/vehicle_files/562949953427410/2026/8/18/WMA06SZZ8LM856173/1787091778232-e8d653b0-d418-496c-87a2-c6e41afef08c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7bfc8770225f9a275b71b6ccad56fb9897b5562188950cf78a34ac64d315e10e</t>
  </si>
  <si>
    <t>https://samsara-eu-tachograph-files.s3.eu-west-1.amazonaws.com/vehicle_files/562949953427410/2026/8/18/WMA06KZZ2RM937260/1787066464233-c7f9a895-e5fd-4a3a-80fc-08201744ca9d.ddd?X-Amz-Algorithm=AWS4-HMAC-SHA256&amp;X-Amz-Credential=ASIA5ZHH3YSZ6XQQ5J54%2F20260824%2Feu-west-1%2Fs3%2Faws4_request&amp;X-Amz-Date=20260824T123735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35%20GMT&amp;X-Amz-Signature=bec80be2b6203cbbdf68dd8704eef1180ef0274b85990ac90eb5b6cd9d76b184</t>
  </si>
  <si>
    <t>https://samsara-eu-tachograph-files.s3.eu-west-1.amazonaws.com/vehicle_files/562949953427410/2026/8/17/WMA06SZZ6LM855670/1787007849020-bccb0af0-86fb-4ee1-bc84-d5851ee9477d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ed56f2ecfeed74341d3cdfa71b4f279baddcff849a3a73a4420f27c9c58d96a3</t>
  </si>
  <si>
    <t>https://samsara-eu-tachograph-files.s3.eu-west-1.amazonaws.com/vehicle_files/562949953427410/2026/8/20/VF620J863NB010663/1787200543913-2ca07388-2483-4370-bc5e-31d88847f96e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e2ffcc4560237af2682767a8cea9d15830148e5d73101933a88c054c94dcba82</t>
  </si>
  <si>
    <t>https://samsara-eu-tachograph-files.s3.eu-west-1.amazonaws.com/vehicle_files/562949953427410/2026/8/17/VF620J86XNB010711/1786945284698-d9c5d1e0-358d-4cf1-b7c1-93a52a21b785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721b5ae7efb22b85d82a29fe7c0161c8c4a9cd8a201cb1a2af3860bf591469b8</t>
  </si>
  <si>
    <t>https://samsara-eu-tachograph-files.s3.eu-west-1.amazonaws.com/vehicle_files/562949953427410/2026/8/19/VF620J965NB000537/1787180387849-86b40051-11ed-4fe1-a41f-86db1670415e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8f77dc0b65f155e51f9295dad9969feb67c6758ed6ec9dc7993355c9edaaf550</t>
  </si>
  <si>
    <t>https://samsara-eu-tachograph-files.s3.eu-west-1.amazonaws.com/vehicle_files/562949953427410/2026/8/17/VF620J861NB010726/1786941825502-2697e635-2a2d-40e0-84ab-18f4aeefe4d5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1423933eaf4021e9f745a51686b3cbf5f83c89242c86f8d417764a70aa68b26a</t>
  </si>
  <si>
    <t>https://samsara-eu-tachograph-files.s3.eu-west-1.amazonaws.com/vehicle_files/562949953427410/2026/8/21/YV2V0Y1A2FZ104088/1787295052430-3bd448af-0f06-4366-bef5-42c0974287d1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f4058cb047e54d150f24c78a8790428edcdcb1fcd49e7586345ab772900a940</t>
  </si>
  <si>
    <t>https://samsara-eu-tachograph-files.s3.eu-west-1.amazonaws.com/vehicle_files/562949953427410/2026/8/18/WMA06SZZ9LM856165/1787071428836-df3980f5-d6a3-4df7-81c9-10dc62e1587d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1cf77ac97e9418915bbfffd549b217e11ae4a8281eb8c715752f1d09dc0d3c1</t>
  </si>
  <si>
    <t>https://samsara-eu-tachograph-files.s3.eu-west-1.amazonaws.com/vehicle_files/562949953427410/2026/8/20/YV2V0Y1A7GZ107604/1787190347725-0daa6923-5ebf-4834-a546-71696562405d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ba0d8880c1b0344f1c52f4282499252f8d88ed608d07d01bdc6f79d4e68b9a5</t>
  </si>
  <si>
    <t>https://samsara-eu-tachograph-files.s3.eu-west-1.amazonaws.com/vehicle_files/562949953427410/2026/8/20/VF620J86XFB000813/1787214884149-64dc01f8-760a-44ce-b758-631a2395423b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d6602d1d22351f18af007e9d95def98c8277e9b4b3694be240718a5ec5649196</t>
  </si>
  <si>
    <t>https://samsara-eu-tachograph-files.s3.eu-west-1.amazonaws.com/vehicle_files/562949953427410/2026/8/18/VF620J864NB010722/1787022487381-e7c3ba2a-44b7-4c68-9c5c-184b4f55bb0c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abe8744b288843f259a5a0a0e35a0471e74fb46e7e0080796d86cd9b4223e0e4</t>
  </si>
  <si>
    <t>https://samsara-eu-tachograph-files.s3.eu-west-1.amazonaws.com/vehicle_files/562949953427410/2026/8/19/VF620J862NB010864/1787181693595-924f6d65-33ad-4e5c-9956-d6f1742bbd88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8d7183809b61f2f65cb2c0760e67d4f80df26ed65677f97a436ac65fc8788925</t>
  </si>
  <si>
    <t>https://samsara-eu-tachograph-files.s3.eu-west-1.amazonaws.com/vehicle_files/562949953427410/2026/8/19/VF620J868NB010660/1787111631288-7b528437-c600-44ff-97ff-a47672c0cb63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3f3931845894beff1daadedcf3216375d562d82db446f6ac8e081c4cb7dcfbf4</t>
  </si>
  <si>
    <t>https://samsara-eu-tachograph-files.s3.eu-west-1.amazonaws.com/vehicle_files/562949953427410/2026/8/18/VF620J866NB010723/1787087083494-424356ae-c306-4e67-b8af-906a502d40b0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6d033292976644601911b503c1094b54f9cf13ab02488265139afa5c63681323</t>
  </si>
  <si>
    <t>https://samsara-eu-tachograph-files.s3.eu-west-1.amazonaws.com/vehicle_files/562949953427410/2026/8/17/VF611A361RD050234/1786926124374-45dc040c-1b15-4851-b058-0a82ec1e2adb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93a6aac625c9fa44f7e19085525464d4dea626086fcbbf7b7372ac50f278647b</t>
  </si>
  <si>
    <t>https://samsara-eu-tachograph-files.s3.eu-west-1.amazonaws.com/vehicle_files/562949953427410/2026/8/19/VF611A366RD050181/1787104381802-54464d9b-ed98-4225-bddf-71d6f404f8ba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0a3f569808f3c1c830f7713449dfad4ddc411a1dcf8cf97940b316142e57f1c6</t>
  </si>
  <si>
    <t>https://samsara-eu-tachograph-files.s3.eu-west-1.amazonaws.com/vehicle_files/562949953427410/2026/8/20/VF620J861RB012918/1787199416826-f5b0825a-56d5-4803-bc33-b125156dd8fd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f898ff6582cf59ed998525885a3440ab9883836bc76940ba3f643e48dfc260d</t>
  </si>
  <si>
    <t>https://samsara-eu-tachograph-files.s3.eu-west-1.amazonaws.com/vehicle_files/562949953427410/2026/8/18/VF640J565RB023725/1787024176724-27fa9868-60db-479e-ac66-535e6f148659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2a6ff5883f3e1132346345b4e69c6757942556d276065416e9bf75dc8edf2c38</t>
  </si>
  <si>
    <t>https://samsara-eu-tachograph-files.s3.eu-west-1.amazonaws.com/vehicle_files/562949953427410/2026/8/20/VF620J861RB012904/1787246007346-151feab6-0498-4ba6-98bf-ce9bdf12d9c6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6fc42f6d44174db9c18cac28fe8e083c0e943a0c9d39171192f7ceb907226bed</t>
  </si>
  <si>
    <t>https://samsara-eu-tachograph-files.s3.eu-west-1.amazonaws.com/vehicle_files/562949953427410/2026/8/18/VF620J868RB012916/1787020584893-3a1e8684-5817-4dbe-847b-369e795ebc93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302ab808c3087b833f51690c205f7e97a232be0312539ba029426028422a5045</t>
  </si>
  <si>
    <t>https://samsara-eu-tachograph-files.s3.eu-west-1.amazonaws.com/vehicle_files/562949953427410/2026/8/18/VF620J866RB013238/1787018062082-bd643d0e-1878-4864-b77e-bb99dd53ec52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173deb471b9c4af1d9bfab51fabea159272e6b71c0827d319c9a0b0916d7df9</t>
  </si>
  <si>
    <t>https://samsara-eu-tachograph-files.s3.eu-west-1.amazonaws.com/vehicle_files/562949953427410/2026/8/19/VF620J865RB013179/1787109296057-42ce5e11-9ed1-45a6-b962-5b7b2e86978b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3ce0a33fea9b9cfe82185b4e2cec40a2697d783933e77a421308cf0d8ede6bb8</t>
  </si>
  <si>
    <t>https://samsara-eu-tachograph-files.s3.eu-west-1.amazonaws.com/vehicle_files/562949953427410/2026/8/20/VF620J861RB013096/1787191438755-e15c7122-8e8e-40da-8fe2-d2574e4c64ad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2513181756d222e3d98ac40d190f4fe8dbe52ab8e0c10523fac5627b7aeb0047</t>
  </si>
  <si>
    <t>https://samsara-eu-tachograph-files.s3.eu-west-1.amazonaws.com/vehicle_files/562949953427410/2026/8/17/VF620J860RB013249/1786936702396-52e256b6-3924-4014-b17c-ec5dfdaf26c7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2f2bf8fcbb314d1b3a883b45336104df4f78ca264f7299b9c5b99946b04f896a</t>
  </si>
  <si>
    <t>https://samsara-eu-tachograph-files.s3.eu-west-1.amazonaws.com/vehicle_files/562949953427410/2026/8/18/VF620J864RB012864/1787020421106-196dd9dd-988e-4832-8aff-d80ff28bd21b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b76865e53a5c7388c73e4738727e648e6698bd4742a688d4e30a13a11a1cf35</t>
  </si>
  <si>
    <t>https://samsara-eu-tachograph-files.s3.eu-west-1.amazonaws.com/vehicle_files/562949953427410/2026/8/19/VF620J862RB013480/1787113824397-9a9e39f5-0481-48b7-89df-785ae76c66f0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f023a188613e033f054b8d720257ed60ff115abc91a1f1510b0339a25acb6f64</t>
  </si>
  <si>
    <t>https://samsara-eu-tachograph-files.s3.eu-west-1.amazonaws.com/vehicle_files/562949953427410/2026/8/20/VF620J860RB013493/1787189622379-f9094af1-75ed-4d3a-b4b3-5731da4c198a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191444272ff5c9f0db2280c7b7ce77e7ae68539c9f426140ad442d1769a5d873</t>
  </si>
  <si>
    <t>https://samsara-eu-tachograph-files.s3.eu-west-1.amazonaws.com/vehicle_files/562949953427410/2026/8/19/VF620J862RB013432/1787103444023-bd560853-bfd2-4799-a3e3-f22c764de28a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16b0b423b75d76ccc5b92cd6bb3f882ac0c42208506e7d90bc2ef2e66e565b21</t>
  </si>
  <si>
    <t>https://samsara-eu-tachograph-files.s3.eu-west-1.amazonaws.com/vehicle_files/562949953427410/2026/8/20/VF620J867RB013412/1787224678619-37ee7d7d-9c80-4114-a340-c330615193f7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574c4073b18cf7c0e4ac8760324e410da0ada9f35712fd4a9e45143bb5b15c00</t>
  </si>
  <si>
    <t>https://samsara-eu-tachograph-files.s3.eu-west-1.amazonaws.com/vehicle_files/562949953427410/2026/8/18/VF620J86XRB013405/1787019426077-6e63b867-0f3a-402a-9a30-b5dd1ccd1b0a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a83ecc4237dbf3ab60405afe22bf008ab087e5c46034f88235d97c6858168fc5</t>
  </si>
  <si>
    <t>https://samsara-eu-tachograph-files.s3.eu-west-1.amazonaws.com/vehicle_files/562949953427410/2026/8/18/VF640J565RB024020/1787025149947-784fa284-fa01-47f6-8bd4-4a8088d3a667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eb0803a29220f4682d245eca952d36cd789f0a9c448a1d2ba547537aa0f2d43c</t>
  </si>
  <si>
    <t>https://samsara-eu-tachograph-files.s3.eu-west-1.amazonaws.com/vehicle_files/562949953427410/2026/8/21/VF640JEZ0RB000699/1787275450460-8f4af511-022e-4ed6-8c8c-3a2383fa76b8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77e79741538d81a969fedab39f49625388c081727284b85f25e4527f9d522e62</t>
  </si>
  <si>
    <t>https://samsara-eu-tachograph-files.s3.eu-west-1.amazonaws.com/vehicle_files/562949953427410/2026/8/17/VF640JEZ9RB000698/1786939582797-c1f02a7b-a847-4a1d-becf-088de7d817f4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d66853fb8eb21561f22bec7049fe91f9560f2033513f612920c56a7304dfdafa</t>
  </si>
  <si>
    <t>https://samsara-eu-tachograph-files.s3.eu-west-1.amazonaws.com/vehicle_files/562949953427410/2026/8/19/VF640J567RB023726/1787104220915-cd31ab24-0317-43ae-ae53-385ed31c9f40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422734cd69ee0e4324c2abd8955566271f59499255bea40316403f09f14f0f95</t>
  </si>
  <si>
    <t>https://samsara-eu-tachograph-files.s3.eu-west-1.amazonaws.com/vehicle_files/562949953427410/2026/8/18/VF640JEZ3RB000700/1787043656609-0f640d21-56c9-4b74-a9ee-a6ab5d61b861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2af07cb84bbaff4f957610fb3bf1025735cff3715eaf629fa59d8e4ebcac5945</t>
  </si>
  <si>
    <t>https://samsara-eu-tachograph-files.s3.eu-west-1.amazonaws.com/vehicle_files/562949953427410/2026/8/18/VF640J560RB023583/1787015538350-fbc263f0-f038-4e71-b2d5-8949eeb1def1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2fdadb185d8a901f4be23ef2c5b5bc49b788cc3f4873346b3c1558174cbc3fe0</t>
  </si>
  <si>
    <t>https://samsara-eu-tachograph-files.s3.eu-west-1.amazonaws.com/vehicle_files/562949953427410/2026/8/18/VF620J864RB013321/1787030375796-fcc14931-0151-488a-9a3f-3a862fa690ce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b2b8b03fb7372fb878faaf6b132ae5811f77e9850bdfd54b5b6b4d7d27482e4b</t>
  </si>
  <si>
    <t>https://samsara-eu-tachograph-files.s3.eu-west-1.amazonaws.com/vehicle_files/562949953427410/2026/8/20/VF620J868RB013659/1787188127362-0967de07-30de-4d43-a59a-240adb4d42f7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a160ec133e5f02413075eae6aebb7dbcf040131c8ff862385b2533b4776a9e3</t>
  </si>
  <si>
    <t>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9154b934ddc5450fd79fb211d675bc48c61aa563cc6abf02afd74816614a9c77</t>
  </si>
  <si>
    <t>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cdfb4efec76934f293325efc41fdbb249efb52104772a92a645c173a92b6e147</t>
  </si>
  <si>
    <t>https://samsara-eu-tachograph-files.s3.eu-west-1.amazonaws.com/vehicle_files/562949953427410/2026/8/18/VF620J862RB013284/1787031301683-1c4d7fcd-2757-4aa5-a8b6-7429489defc8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14ec9551739b73901efc81892a0fec7f60d3e01b3a8da5e09c6f510d428fecaf</t>
  </si>
  <si>
    <t>https://samsara-eu-tachograph-files.s3.eu-west-1.amazonaws.com/vehicle_files/562949953427410/2026/8/18/VF620J866RB013322/1787031443269-6818519c-47c9-4a71-8e56-70251861f96d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ace245d6a3ea74a662c821a604aa6c794a0a93de40adab32c2b257c0f42731c1</t>
  </si>
  <si>
    <t>https://samsara-eu-tachograph-files.s3.eu-west-1.amazonaws.com/vehicle_files/562949953427410/2026/8/18/VF620J864RB013285/1787016061401-19fdfda2-57aa-43dd-b1a7-35ab029a328b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da59c6ed76c630b3372ad030eb16d85e6ed8ef5a85876802e9615d0263441f6f</t>
  </si>
  <si>
    <t>https://samsara-eu-tachograph-files.s3.eu-west-1.amazonaws.com/vehicle_files/562949953427410/2026/8/17/VF620J868RB013709/1786933845198-5b1d8e98-df03-4aba-9910-082ff7a4e666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d28de2988bfef73fe0e43086f242c6a0a6635e2b43231e4236ccc5e4c609f32f</t>
  </si>
  <si>
    <t>https://samsara-eu-tachograph-files.s3.eu-west-1.amazonaws.com/vehicle_files/562949953427410/2026/8/20/VF620J862RB013298/1787260698408-467cfc95-a0b5-44bf-8365-22ad7cd926db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f3dbe2a61e2e3e9245fe28387e9a924e1556a70e5cbcfcc517cdc6b31e90533</t>
  </si>
  <si>
    <t>https://samsara-eu-tachograph-files.s3.eu-west-1.amazonaws.com/vehicle_files/562949953427410/2026/8/18/VF620J866RB013286/1787024932244-281cddf9-c893-4589-9e3d-14f11bc2ceb5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803919a944e990375a38e8e1da638da8867566a845f20a63d1b18846771b858f</t>
  </si>
  <si>
    <t>https://samsara-eu-tachograph-files.s3.eu-west-1.amazonaws.com/vehicle_files/562949953427410/2026/8/19/VF620J866RB013479/1787107987839-f1b28638-5cc2-4a7b-b79d-cf68f165a931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71859327a943364adbae9c587994c5d5b42b27c0a5a40d9c422c265f5203c45d</t>
  </si>
  <si>
    <t>https://samsara-eu-tachograph-files.s3.eu-west-1.amazonaws.com/vehicle_files/562949953427410/2026/8/17/VF620J862RB013723/1786936470229-c9e34307-7077-4624-8c94-f7d8087436ec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653b74e5634f5c230aa2646d02a183b40f8d5e720a2747b8505daf87227caffc</t>
  </si>
  <si>
    <t>https://samsara-eu-tachograph-files.s3.eu-west-1.amazonaws.com/vehicle_files/562949953427410/2026/8/19/VF620J868RB013905/1787131750779-c638281a-acf0-4f34-8c0f-559f3fd826d9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efdc249dc07b5c50110d30853680d72a8ad9efd888cc853fd1df80641ee46b7</t>
  </si>
  <si>
    <t>https://samsara-eu-tachograph-files.s3.eu-west-1.amazonaws.com/vehicle_files/562949953427410/2026/8/17/VF620J861RB013311/1786942507022-c0f9811b-8bf2-4a8b-b42d-13c82d03aa12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566215fc0c6836711b16828a8bfa5ef5ca1484849cab6511b7d3b696f94fdd67</t>
  </si>
  <si>
    <t>https://samsara-eu-tachograph-files.s3.eu-west-1.amazonaws.com/vehicle_files/562949953427410/2026/8/17/VF620J867RB013328/1786930839596-1cbb80d4-d70d-42f5-8547-2aa2d9312bcd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891f7e0071a8bd038615fc7181c10eef533de6ae0989f63afb5bf6b85f68ec3b</t>
  </si>
  <si>
    <t>https://samsara-eu-tachograph-files.s3.eu-west-1.amazonaws.com/vehicle_files/562949953427410/2026/8/18/VF620J867RB013281/1787016752383-b4e21cd1-0d13-4e74-baea-d20fceebf0b0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164b8992ed2248f87032613d46967ff276e740539a12683e43959b0a484ffb07</t>
  </si>
  <si>
    <t>https://samsara-eu-tachograph-files.s3.eu-west-1.amazonaws.com/vehicle_files/562949953427410/2026/8/19/VF620J865RB012940/1787116401520-8ce46c01-fe92-483e-8a78-2196f6ba9d01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3b180e2c9bc59d8e6a5222849dd25b269e845ac0e7f3ca2dab6c8fce40aa604d</t>
  </si>
  <si>
    <t>https://samsara-eu-tachograph-files.s3.eu-west-1.amazonaws.com/vehicle_files/562949953427410/2026/8/19/VF620J86XRB012951/1787112041405-905443e6-cf5c-45a3-a990-b2e01cede7e0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0405e95fa988d6531ea59aa21d11ede0ce44c060a53867d8c6f04cbfad1f2fef</t>
  </si>
  <si>
    <t>https://samsara-eu-tachograph-files.s3.eu-west-1.amazonaws.com/vehicle_files/562949953427410/2026/8/19/VF620J861RB013406/1787108737383-2bd9244d-50a3-48ac-b350-c446a68083c0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84d6a4e59cae3f470029d3daad18c2a9a9aa4f6da1eff0f0d9eb66aa1cc76efd</t>
  </si>
  <si>
    <t>https://samsara-eu-tachograph-files.s3.eu-west-1.amazonaws.com/vehicle_files/562949953427410/2026/8/17/VF620J866RB013515/1786931777723-092d983c-92f9-4ae0-a59c-2e55f57ddb75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8639b9f6feedf50e67a4a4b266502b8368df364364d38385b7e6550fad12137b</t>
  </si>
  <si>
    <t>https://samsara-eu-tachograph-files.s3.eu-west-1.amazonaws.com/vehicle_files/562949953427410/2026/8/21/TYBFEB71CLDD01537/1787286155515-f935dc7c-e0ed-4e67-84cb-44c0a5ccb5a4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46d487dd6ce05fdf39a46ed642dce10ebdc9cf01845a23331510a07c8d3e8fd1</t>
  </si>
  <si>
    <t>https://samsara-eu-tachograph-files.s3.eu-west-1.amazonaws.com/vehicle_files/562949953427410/2026/8/17/VF640JEZ3RB000812/1786925628815-ba19e543-63a5-433d-b931-dafe2c8f0f18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f619af524cf949f20cb9fe6170fba39159a844c0795b98a9e0057db7ac66d509</t>
  </si>
  <si>
    <t>https://samsara-eu-tachograph-files.s3.eu-west-1.amazonaws.com/vehicle_files/562949953427410/2026/8/17/VF620J86XRB013971/1786933414516-a7ec832a-75fe-47bb-8744-496f9641d797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bde72367656f6c12200070fc378d9c5ae6b776962e2c5967384eb55d2b34a5fc</t>
  </si>
  <si>
    <t>https://samsara-eu-tachograph-files.s3.eu-west-1.amazonaws.com/vehicle_files/562949953427410/2026/8/20/VF620J863RB014007/1787189275422-a0d53603-944d-454d-97e4-d698db2650f4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a8ac569a764b6535e8bbf9e30e0a6fcad4479765383b7423b1fb42af4743a13a</t>
  </si>
  <si>
    <t>https://samsara-eu-tachograph-files.s3.eu-west-1.amazonaws.com/vehicle_files/562949953427410/2026/8/17/VF620J861RB013762/1786941805526-5c816238-c677-4900-9260-24a5deebf3e4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0d0a3763d806019218e555e268f2c42b2b172268d33fbad683f5184c9518f034</t>
  </si>
  <si>
    <t>https://samsara-eu-tachograph-files.s3.eu-west-1.amazonaws.com/vehicle_files/562949953427410/2026/8/21/VF640JEZ1RB000792/1787271792052-9330e6f3-6bab-4c0d-b639-660db95b87ec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fd94ad08ae74ffcd000ff78377d6707054e7ffa41c527789aeeb6b0783e751a3</t>
  </si>
  <si>
    <t>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3c262c40973e6dc4b0b98031d6c3ca5f790244f88eef707aed74b340f065604e</t>
  </si>
  <si>
    <t>https://samsara-eu-tachograph-files.s3.eu-west-1.amazonaws.com/vehicle_files/562949953427410/2026/8/17/VF640JEZ7RB000702/1786927908756-5054c368-23dc-46c0-911b-2e3e3fd85e6e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62bfafe5b91f039dd86a72ab0126042cf98595c66ecead2b34847010c81ac9e6</t>
  </si>
  <si>
    <t>https://samsara-eu-tachograph-files.s3.eu-west-1.amazonaws.com/vehicle_files/562949953427410/2026/8/20/VF620J866RB013062/1787199029017-88df1e77-2560-4fa3-b514-727991621356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3831e97929eff04bb81f7dd192639a051bc73e9cea3e25a979866c9f7516a97f</t>
  </si>
  <si>
    <t>https://samsara-eu-tachograph-files.s3.eu-west-1.amazonaws.com/vehicle_files/562949953427410/2026/8/19/VF620J868RB013662/1787105287921-598160f0-8c55-4acf-a8cb-2de272f5a6d5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38de46dee441ac7f45a50bcd33cf205aee9fac0c56670721487c84c0f6da14a6</t>
  </si>
  <si>
    <t>https://samsara-eu-tachograph-files.s3.eu-west-1.amazonaws.com/vehicle_files/562949953427410/2026/8/18/VF620J865RB013683/1787025907881-16cedf8d-8172-4bdb-91a8-16a06e1bc56b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a12b842c545733094a152c338415647df78f50434823872213d2d315d8239352</t>
  </si>
  <si>
    <t>https://samsara-eu-tachograph-files.s3.eu-west-1.amazonaws.com/vehicle_files/562949953427410/2026/8/20/VF620J863RB013634/1787188781891-ab0e603d-9d1a-4f73-8c31-77de3d43df78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c258ec68f54a5348902c39735468202a8d0fc486fa0059ea6bc0a246e1f64183</t>
  </si>
  <si>
    <t>https://samsara-eu-tachograph-files.s3.eu-west-1.amazonaws.com/vehicle_files/562949953427410/2026/8/21/VF620J867RB013622/1787318661810-cc330abd-bad3-4a0a-8c79-0a93bed9d270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f9203a2938656dfb6f033f66523f46a640f9b692830d8916dee9c0ef63af26a3</t>
  </si>
  <si>
    <t>https://samsara-eu-tachograph-files.s3.eu-west-1.amazonaws.com/vehicle_files/562949953427410/2026/8/19/VF620J864SB015382/1787109004306-3a696058-34b8-4d90-b8e3-db6e9c083da2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4f468c279bbf6450f2301a7352aac4c195da88dd27518405f19a2ab0f9ac937c</t>
  </si>
  <si>
    <t>https://samsara-eu-tachograph-files.s3.eu-west-1.amazonaws.com/vehicle_files/562949953427410/2026/8/18/ZCFC672C40D769288/1787044849519-b78eda36-36d9-4ecb-bd58-fdbcbd3214dc.ddd?X-Amz-Algorithm=AWS4-HMAC-SHA256&amp;X-Amz-Credential=ASIA5ZHH3YSZQYHQH7E7%2F20260824%2Feu-west-1%2Fs3%2Faws4_request&amp;X-Amz-Date=20260824T123736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36%20GMT&amp;X-Amz-Signature=2c291b1dd62e9efe68ed689b06c9f59c9e7f46eece048274f5ca65723b84d78f</t>
  </si>
  <si>
    <t>https://samsara-eu-tachograph-files.s3.eu-west-1.amazonaws.com/vehicle_files/562949953427410/2026/8/17/VF620J864RB013741/1786929192259-7dd9d47b-cce3-4884-bd09-9d3e334cf0bc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116d5f37aa9dfa96661fe9da0258583736cda341d49d81dd02e07599c84404dc</t>
  </si>
  <si>
    <t>https://samsara-eu-tachograph-files.s3.eu-west-1.amazonaws.com/vehicle_files/562949953427410/2026/8/17/VF620J860RB013963/1786956713946-be9cc70a-5287-42e6-a6ac-0d3b1c6b0603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925ac25f27e3c0919db84ead6a73318f8b50292edc84d748c0824ec15fe4fb3a</t>
  </si>
  <si>
    <t>https://samsara-eu-tachograph-files.s3.eu-west-1.amazonaws.com/vehicle_files/562949953427410/2026/8/17/ZCFC672C10D769295/1786933431144-6413dcc2-6366-4470-887c-21e03dfa2bb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6b83a4e0c5c87caf7068873c2b9c9d5c5680f61cc326f7360f8daf0a4508c173</t>
  </si>
  <si>
    <t>https://samsara-eu-tachograph-files.s3.eu-west-1.amazonaws.com/vehicle_files/562949953427410/2026/8/20/ZCFC672CX0D769294/1787213263474-19b0fbb4-7193-457d-8dca-ff8b374a11e8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0e5e089426cf731441be371e017732ff364e030b5e3c33615f5f33a5164ee1b4</t>
  </si>
  <si>
    <t>https://samsara-eu-tachograph-files.s3.eu-west-1.amazonaws.com/vehicle_files/562949953427410/2026/8/18/VF620J861RB013972/1787023621955-37dc0f16-4622-47a1-92cb-92aa595bb442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bb9191c0c59aa8886eefa0c766575c5a6cef649da4c8db437fea287a0e4c8421</t>
  </si>
  <si>
    <t>https://samsara-eu-tachograph-files.s3.eu-west-1.amazonaws.com/vehicle_files/562949953427410/2026/8/18/VF620J866RB014048/1787018665577-91dedba8-1c7c-4473-8fc6-04784fb30cd8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2bfd12f4e71e73cf9c8e972063d8bb86196e46491d9b9aff2684670700ad3fd1</t>
  </si>
  <si>
    <t>https://samsara-eu-tachograph-files.s3.eu-west-1.amazonaws.com/vehicle_files/562949953427410/2026/8/18/VF620J863RB013312/1787017911997-807176cc-5640-4ab8-8f99-a20575b0ac9b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95d27a5d987db62ceb633e09384f208400d1fb8f56e79bb9b317765031f14621</t>
  </si>
  <si>
    <t>https://samsara-eu-tachograph-files.s3.eu-west-1.amazonaws.com/vehicle_files/562949953427410/2026/8/18/ZCFC672C80D769293/1787017979120-1d485832-8123-4a7b-9696-3e16791840d3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8ed194a8b6d8123d9843087ee62253a7d66c955d357af9cd6599dfe2d4ca6b11</t>
  </si>
  <si>
    <t>https://samsara-eu-tachograph-files.s3.eu-west-1.amazonaws.com/vehicle_files/562949953427410/2026/8/20/VF620J861RB014121/1787196576948-ffa1368e-feed-4ea1-8299-692119e4170f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b67e67d621d4d7d6b8dcaf24ca3ead95263b28eb75b79a8f0723da8ef15b9116</t>
  </si>
  <si>
    <t>https://samsara-eu-tachograph-files.s3.eu-west-1.amazonaws.com/vehicle_files/562949953427410/2026/8/19/VF620J866RB014065/1787104118504-1fc563e9-2815-497d-8acb-618b49562267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5290418bebeb8b4b92a44dd1f731b893625231af8540a9e7d55df8dab3375374</t>
  </si>
  <si>
    <t>https://samsara-eu-tachograph-files.s3.eu-west-1.amazonaws.com/vehicle_files/562949953427410/2026/8/20/VF620J869RB013752/1787188514392-15bfa208-0beb-492f-a58b-be1e8124d259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e41b38ffeddd8b117f37f9b247342b15c26bff6e0a0e6cc71f4aede207aff098</t>
  </si>
  <si>
    <t>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b73f06773d1f325703083c045d7ba22865c9e1b355b0ea3b5788d014329b6a4f</t>
  </si>
  <si>
    <t>https://samsara-eu-tachograph-files.s3.eu-west-1.amazonaws.com/vehicle_files/562949953427410/2026/8/19/VF620J867RB013913/1787108415858-05c7f626-2299-42aa-88f7-c19910b25801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2e3f49a7bc4d9994fd28834c937210b70ac17e4e675ce355f452cffce9eba884</t>
  </si>
  <si>
    <t>https://samsara-eu-tachograph-files.s3.eu-west-1.amazonaws.com/vehicle_files/562949953427410/2026/8/18/VF620J864RB013948/1787024959783-357b24d1-1da0-4be3-8edc-2abfb03af09e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14e52ab4ee53debe969179040d18a5b090a46514135618376c89758927eb58b4</t>
  </si>
  <si>
    <t>https://samsara-eu-tachograph-files.s3.eu-west-1.amazonaws.com/vehicle_files/562949953427410/2026/8/18/VF620J862RB013981/1787015231664-05e89e3d-3deb-4bf6-bf19-65760934f367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e3994fa4c614c14ca70906439ab287352f9d6edb87052ca8381e5a5ad942b94a</t>
  </si>
  <si>
    <t>https://samsara-eu-tachograph-files.s3.eu-west-1.amazonaws.com/vehicle_files/562949953427410/2026/8/18/VF620J865RB013974/1787022000197-dc32b61f-b9ac-4c71-a9fa-7e96c5ecf832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24519640a8e73216bec7e91eb58859e362fefd7a382905934439c3d77b12b176</t>
  </si>
  <si>
    <t>https://samsara-eu-tachograph-files.s3.eu-west-1.amazonaws.com/vehicle_files/562949953427410/2026/8/21/VF620J864RB014050/1787275571411-5426dea6-2965-43ec-af38-904929dd563c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b11ec994d2cbb4231cb2ea62f0d885eef001d7166282a93d50bb6929a49015fa</t>
  </si>
  <si>
    <t>https://samsara-eu-tachograph-files.s3.eu-west-1.amazonaws.com/vehicle_files/562949953427410/2026/8/20/VF620J865RB014056/1787197357050-80b50452-a3fd-43a5-8e07-9932ed16acd0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84308ff929b1c8ade31d0ab3f155bef0e1c7d4f5478d0f8539364b4d69387dc5</t>
  </si>
  <si>
    <t>https://samsara-eu-tachograph-files.s3.eu-west-1.amazonaws.com/vehicle_files/562949953427410/2026/8/20/VF620J863RB014055/1787203333329-46316399-deb9-42bb-a304-59941035df5e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bb771580f8865c2b707fcf99d7de5290567a6718c5b97c0617fb80ca17e158ce</t>
  </si>
  <si>
    <t>https://samsara-eu-tachograph-files.s3.eu-west-1.amazonaws.com/vehicle_files/562949953427410/2026/8/21/VF620J861RB014054/1787285255300-798e4e52-f934-4291-acf8-ba439ef75b74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c7cd0ecd51ccd41d4738817ef571948dae6dfb0e8d8c85087e3395e7b9c0a647</t>
  </si>
  <si>
    <t>https://samsara-eu-tachograph-files.s3.eu-west-1.amazonaws.com/vehicle_files/562949953427410/2026/8/20/VF620J868RB014049/1787205018892-154b8b70-eda4-487f-bb9d-5a37c6222828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7e5e899780c54712be4fae2adb1bd676ff10381ffc96f0f5e74603c9ff6d8fb9</t>
  </si>
  <si>
    <t>https://samsara-eu-tachograph-files.s3.eu-west-1.amazonaws.com/vehicle_files/562949953427410/2026/8/18/VF620J861RB013938/1787024850584-53d3213a-5fa9-4bd5-af1c-46be2cbf76db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687f1bb6675afc6448db630815df5b5a646d108f70c25009c9c8c2d378fb2227</t>
  </si>
  <si>
    <t>https://samsara-eu-tachograph-files.s3.eu-west-1.amazonaws.com/vehicle_files/562949953427410/2026/8/18/VF620J163RB001719/1787039738051-9c093f27-4f7b-4aa3-ab2d-30d4e67204f9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94212dc1018a1986717b6d7a75534a78340ae91e1c4e0190ec609fb985144bcd</t>
  </si>
  <si>
    <t>https://samsara-eu-tachograph-files.s3.eu-west-1.amazonaws.com/vehicle_files/562949953427410/2026/8/19/VF611A364RD050180/1787179330316-5d58474b-631a-4d11-a049-49dd06713a8f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c26c4422b3c320a210de8dde297f3ec16b3b17193d6dbf486a8f116d187a2100</t>
  </si>
  <si>
    <t>https://samsara-eu-tachograph-files.s3.eu-west-1.amazonaws.com/vehicle_files/562949953427410/2026/8/18/VF620J864RB014162/1787017783000-49a76d6d-8830-421d-ba67-4d2b4c0837a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5a6091a4d2e5166dde0abc2e5384dbdd6d4dfe3da9dbd8e2c7c1a5ee7e90aeaf</t>
  </si>
  <si>
    <t>https://samsara-eu-tachograph-files.s3.eu-west-1.amazonaws.com/vehicle_files/562949953427410/2026/8/18/VF620J862SB014358/1787032098179-b1257b32-2c77-4309-ae73-ace60bd0793d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d200128224f44a340594fb487ac0eac1364b8cedf94a346ae7129a5fa4e62e3d</t>
  </si>
  <si>
    <t>https://samsara-eu-tachograph-files.s3.eu-west-1.amazonaws.com/vehicle_files/562949953427410/2026/8/18/VF620J961RB000833/1787017892583-d189360c-41f7-403b-a7c4-a7bc4c49ce1d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1097ab47f15b426a85fd478aad4a55da779d30cd2ad900d6b1b28d36f3989c05</t>
  </si>
  <si>
    <t>https://samsara-eu-tachograph-files.s3.eu-west-1.amazonaws.com/vehicle_files/562949953427410/2026/8/18/VF624GPA000061551/1787083185153-fb7af350-80c3-4f7d-bbc6-c3f1c08c9076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4dad3f61d0db66c297ea3133150b44e7741039eaff517637d36215946214d062</t>
  </si>
  <si>
    <t>https://samsara-eu-tachograph-files.s3.eu-west-1.amazonaws.com/vehicle_files/562949953427410/2026/8/17/VF620J862RB014161/1786933980716-2013f81b-cd7d-4336-8c39-dca65643abf9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ccb2376b6e8e1a67411e7ce14a5147d9cf400c6e3e81ce4881eb1582f68a8883</t>
  </si>
  <si>
    <t>https://samsara-eu-tachograph-files.s3.eu-west-1.amazonaws.com/vehicle_files/562949953427410/2026/8/20/VF620J867RB014074/1787199079430-d1250757-a3e1-477f-8b4e-c515b2f86e24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ab14a0fcb511f0e8b539b1d2bebda692ae8a336e3e82170dc7482b94256c6af2</t>
  </si>
  <si>
    <t>https://samsara-eu-tachograph-files.s3.eu-west-1.amazonaws.com/vehicle_files/562949953427410/2026/8/18/VF620J869RB014108/1787032120234-94888f97-ee4c-40f9-8fe8-a198cccd3e0f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5499f2b7033ea14fd502703a4b533407b17c713cd053ddfcfd528e647e0c4b81</t>
  </si>
  <si>
    <t>https://samsara-eu-tachograph-files.s3.eu-west-1.amazonaws.com/vehicle_files/562949953427410/2026/8/18/VF620J867RB014270/1787023343827-2895a94d-2400-4e6c-a6cc-49a74c26e63f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9e08b701991f792a81925072483bffa212b3f60969579419d4e68cb5abae599a</t>
  </si>
  <si>
    <t>https://samsara-eu-tachograph-files.s3.eu-west-1.amazonaws.com/vehicle_files/562949953427410/2026/8/19/VF620J866RB014163/1787107655266-b5df27e1-bb04-4e49-9a4c-e2aa0e5e3c44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595724e6fb3fcf46492f9f9644563e7852353171e8a1765f89dc59adb991a454</t>
  </si>
  <si>
    <t>https://samsara-eu-tachograph-files.s3.eu-west-1.amazonaws.com/vehicle_files/562949953427410/2026/8/19/VF620J861RB014135/1787108857302-219fcf80-cff7-42ca-9714-19a34ed22944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8ea3fddd4b91cf990aec95b1b9dac476514d41823d3d7e8eefe453e85df2a66a</t>
  </si>
  <si>
    <t>https://samsara-eu-tachograph-files.s3.eu-west-1.amazonaws.com/vehicle_files/562949953427410/2026/8/17/VF620J867SB014338/1786933341342-66e8bf12-be64-4658-a238-e2eba2572b4c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46ba3a87d50a7233c625b887948214548b9e1c3817f67b819fa2e27c4b4b81d2</t>
  </si>
  <si>
    <t>https://samsara-eu-tachograph-files.s3.eu-west-1.amazonaws.com/vehicle_files/562949953427410/2026/8/19/VF620J861RB014278/1787105198549-b34d3c32-7b96-42ee-9898-a7c988cb7b02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72881c7ed9a11a67eeafc98e6f1840054627328d7530ed156ed850c9b81a11ef</t>
  </si>
  <si>
    <t>https://samsara-eu-tachograph-files.s3.eu-west-1.amazonaws.com/vehicle_files/562949953427410/2026/8/18/VF620J869RB014271/1787016234235-e155b5a0-db6c-4699-8139-06c92573f8f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97461963300b264a8cca5e029f2e7744adffac751c982ca10cc5e1504abfd507</t>
  </si>
  <si>
    <t>https://samsara-eu-tachograph-files.s3.eu-west-1.amazonaws.com/vehicle_files/562949953427410/2026/8/19/VF620J866RB014289/1787114000664-ac35db5c-e0d2-4e60-b556-541feb300def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115b43b76d891a0ae5136704c0ba2196f269542f1722657b1070333fcc5ed8ea</t>
  </si>
  <si>
    <t>https://samsara-eu-tachograph-files.s3.eu-west-1.amazonaws.com/vehicle_files/562949953427410/2026/8/19/VF620J868RB014133/1787116681151-506dd0ac-b1dc-49ec-a503-0fdbe7b12e4e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0d3e9f4f3da984acb53ca0791c4d3f6a5d72576b17175c6d10d7e0acf1069f47</t>
  </si>
  <si>
    <t>https://samsara-eu-tachograph-files.s3.eu-west-1.amazonaws.com/vehicle_files/562949953427410/2026/8/18/VF620J86XRB014148/1787023012068-30166455-c531-4da8-b33b-a0e75b295032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201635d2b0db8ef88bbaa9586a16eed2e8a1c2102a244ecbea9060c788cb0674</t>
  </si>
  <si>
    <t>https://samsara-eu-tachograph-files.s3.eu-west-1.amazonaws.com/vehicle_files/562949953427410/2026/8/19/VF620J864RB014047/1787103682061-24679a0e-d4ec-4140-b234-9194cd70b3e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74bd938c1f8b021388cf5a409ca5329f1fddd0a19bb895b43a22d435b677e572</t>
  </si>
  <si>
    <t>https://samsara-eu-tachograph-files.s3.eu-west-1.amazonaws.com/vehicle_files/562949953427410/2026/8/17/VF620J962NB000575/1786943060843-9e1ed630-ee08-43f4-a969-80ee12edc947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16f09bec506653f3eafa598135d4ea444cd067e150f397d656f674960e7008ed</t>
  </si>
  <si>
    <t>https://samsara-eu-tachograph-files.s3.eu-west-1.amazonaws.com/vehicle_files/562949953427410/2026/8/21/VF620J869RB013959/1787274571682-bf6fba7d-a9a8-4b93-9cfc-273eb3573f8c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0951d838950d206bc483dbd541a1b7d3091b62d7e871b5b6ecff41131fa93cc7</t>
  </si>
  <si>
    <t>https://samsara-eu-tachograph-files.s3.eu-west-1.amazonaws.com/vehicle_files/562949953427410/2026/8/17/VF620J860SB014651/1786929174870-9dea2f90-0fa7-4fe4-905a-222d177da823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301793170d26cb02d5f242b49ac2badf30cf4d17398f161554b23c48d3744e6d</t>
  </si>
  <si>
    <t>https://samsara-eu-tachograph-files.s3.eu-west-1.amazonaws.com/vehicle_files/562949953427410/2026/8/20/TYBFEB71ELDC02970/1787192722058-94542b62-2499-4f97-ae0f-352d61edec07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a1dfd68b9483eb2c2bd7cbe5cb057b474249aea05bac1b359316e57eeb7d3042</t>
  </si>
  <si>
    <t>https://samsara-eu-tachograph-files.s3.eu-west-1.amazonaws.com/vehicle_files/562949953427410/2026/8/20/VF620J865RB013988/1787187238462-9c36f4fe-f154-4f01-bdeb-dce103db91e3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fd6ef064742abd5af53b85442b11c0f731d4fd9637e1ef9c8e05ff51c3bc615f</t>
  </si>
  <si>
    <t>https://samsara-eu-tachograph-files.s3.eu-west-1.amazonaws.com/vehicle_files/562949953427410/2026/8/18/VF640J56XRB024546/1787015166595-064dae59-22bf-48c5-b842-3cae9bf05714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c7e7323cb31d068960269d3f7b6313a608dc2519c7d521a63ad5c9cff3753b70</t>
  </si>
  <si>
    <t>https://samsara-eu-tachograph-files.s3.eu-west-1.amazonaws.com/vehicle_files/562949953427410/2026/8/18/VF620J869SB014356/1787026722640-a13ddc93-e8ce-4869-878b-aefb814bca48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d50f66cdee160608736738aa9b7bf8bc97e0dc3f078ac7c99eb007528e52c933</t>
  </si>
  <si>
    <t>https://samsara-eu-tachograph-files.s3.eu-west-1.amazonaws.com/vehicle_files/562949953427410/2026/8/21/VF620J863RB014167/1787271473347-095570d2-0689-4b6f-a807-41a9823923b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392b752aceef424b9cccaf5a5e18274e864a98d39073335b9bb1b3264a67f27c</t>
  </si>
  <si>
    <t>https://samsara-eu-tachograph-files.s3.eu-west-1.amazonaws.com/vehicle_files/562949953427410/2026/8/19/VF640J560RB025351/1787107822167-39befdc0-958c-4a6c-b1f5-4b7486aea956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f389d25a4c17c05a901b9d01235e3ca7f0f8087284730777a9c143e6cea92fa8</t>
  </si>
  <si>
    <t>https://samsara-eu-tachograph-files.s3.eu-west-1.amazonaws.com/vehicle_files/562949953427410/2026/8/18/VF620J860RB014174/1787021542269-e82ffaff-9d54-4899-84f9-541f19285a24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bd4ad845ecd66093cdb66198007fdbaa2bb98dd02b18ecb68a3a1707a3ac248</t>
  </si>
  <si>
    <t>https://samsara-eu-tachograph-files.s3.eu-west-1.amazonaws.com/vehicle_files/562949953427410/2026/8/18/VF620J868RB013869/1787025768635-227295da-40e1-4a7f-945c-18a68ebb5743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8f537f6a615a97ead96a735f42e5c0857d34eba1268599498e7e18cf4652766d</t>
  </si>
  <si>
    <t>https://samsara-eu-tachograph-files.s3.eu-west-1.amazonaws.com/vehicle_files/562949953427410/2026/8/20/VF620J862SB014361/1787188799181-878a6b1f-0330-45b5-a3b5-984d3235532b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0824f9c4213f6804ff2085b65bc1a09e042d1c1f76d36c72700f5d077b5280a9</t>
  </si>
  <si>
    <t>https://samsara-eu-tachograph-files.s3.eu-west-1.amazonaws.com/vehicle_files/562949953427410/2026/8/17/VF620J867RB014057/1786932448946-b05a4f48-5ea8-4b6e-b0ae-4bf8c22e6882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62ef7a9d221773f4a77e34d014ef30f2c223d3722a905dc98bb1c5ca1d9fd4e9</t>
  </si>
  <si>
    <t>https://samsara-eu-tachograph-files.s3.eu-west-1.amazonaws.com/vehicle_files/562949953427410/2026/8/19/VF620J864RB014081/1787104396657-9e5e7683-27a7-4d40-baab-6415f98b17a7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e06621999374de2b18b0ab63329f18f0aa5ebe9dd67a6c35437f75f2593c2618</t>
  </si>
  <si>
    <t>https://samsara-eu-tachograph-files.s3.eu-west-1.amazonaws.com/vehicle_files/562949953427410/2026/8/18/VF620J866RB014082/1787016280868-bd98b076-2be3-4fce-ac10-b51d84227272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be5fb09f74b9a0bc190dca2978c3e6e83c0e18c4f941e2b84e4aff7d36da7eac</t>
  </si>
  <si>
    <t>https://samsara-eu-tachograph-files.s3.eu-west-1.amazonaws.com/vehicle_files/562949953427410/2026/8/18/VF620J861SB014397/1787023985487-8f757eea-c703-414b-8585-b3603b14c584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6566da9479fc38fd112b3b6e28509b9f3e5d7ee8a2816fc305745303d466b6cc</t>
  </si>
  <si>
    <t>https://samsara-eu-tachograph-files.s3.eu-west-1.amazonaws.com/vehicle_files/562949953427410/2026/8/18/VF620J863RB014279/1787018314701-1d614afa-85ba-4850-9a1d-1115bcc8b3f9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f4d85afb4f59ac5384a572cdb4ee3cca3a020d077345a43ad26a2ecae7ffc83f</t>
  </si>
  <si>
    <t>https://samsara-eu-tachograph-files.s3.eu-west-1.amazonaws.com/vehicle_files/562949953427410/2026/8/17/VF620J861RB013924/1786936522586-33fada38-c84c-4ee6-99a3-8a9c32451e9c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14da5623c016235440c7e4298f8d4c157f37d4777c0be18a8054687a69ffa9f9</t>
  </si>
  <si>
    <t>https://samsara-eu-tachograph-files.s3.eu-west-1.amazonaws.com/vehicle_files/562949953427410/2026/8/19/VF620J86XRB013954/1787101114528-2052bae4-3bb7-4bb5-983c-cb8f44b332f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5c3f0435a11fa9257a11657a0fe03f674784ea45aa1a42aabff0e004a8c3c9e4</t>
  </si>
  <si>
    <t>https://samsara-eu-tachograph-files.s3.eu-west-1.amazonaws.com/vehicle_files/562949953427410/2026/8/20/VF640J560SB025954/1787231133692-10d06383-be9f-452e-8783-5139182632ab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7def694c1b30214e52e6c4cdfc7a7a0f1267c8a2f9407996a39c4fad67dfd173</t>
  </si>
  <si>
    <t>https://samsara-eu-tachograph-files.s3.eu-west-1.amazonaws.com/vehicle_files/562949953427410/2026/8/20/VF640J564SB026038/1787191363119-ad9ef741-f0af-491f-aa2f-c3cb9798e499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650adadd40d3076b140d6f99f513524d2925b5c6edc078925b5aec6b41f899dc</t>
  </si>
  <si>
    <t>https://samsara-eu-tachograph-files.s3.eu-west-1.amazonaws.com/vehicle_files/562949953427410/2026/8/20/VF620J869RB014187/1787196429131-fa352442-9bd0-4a4b-94ff-179b958a74b1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af791666fbd17b57557822553ec6fee08c7ed89f8748f44952780ae2a580e58</t>
  </si>
  <si>
    <t>https://samsara-eu-tachograph-files.s3.eu-west-1.amazonaws.com/vehicle_files/562949953427410/2026/8/19/VF620J868RB014181/1787111736042-efc8ec90-4f85-4bd3-a051-a64efd611ff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6f3e305310e4454ef20e15055ffe4f3f8f64e3a008789eab1e2d27f571d8f95c</t>
  </si>
  <si>
    <t>https://samsara-eu-tachograph-files.s3.eu-west-1.amazonaws.com/vehicle_files/562949953427410/2026/8/20/VF620J864RB014243/1787196804342-e5cbd27d-b8b2-428a-b71f-85c77c5aece5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cc82d0b55d9629784b27aa40cc20ce735ef76d618c29ab46764258d15a55e9b0</t>
  </si>
  <si>
    <t>https://samsara-eu-tachograph-files.s3.eu-west-1.amazonaws.com/vehicle_files/562949953427410/2026/8/17/VF620J86XRB014201/1786926456772-79d2cb82-7e17-4996-b43c-520bbb7a2f0f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4dda9eb57521971f518b8cddda9527b7cc9b78c61c4faaf51d863de4ab21db1f</t>
  </si>
  <si>
    <t>https://samsara-eu-tachograph-files.s3.eu-west-1.amazonaws.com/vehicle_files/562949953427410/2026/8/19/VF620J869RB014142/1787108134625-9d5502dc-7d8b-4c76-ad26-4191d0e48645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996b46671cadfcff658eefea7d9bea26cdc227ef378f99ab6d511aebec11a6e9</t>
  </si>
  <si>
    <t>https://samsara-eu-tachograph-files.s3.eu-west-1.amazonaws.com/vehicle_files/562949953427410/2026/8/19/VF620J868RB014066/1787126169184-a9933136-deed-43b6-9b47-26c28b70a6b1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e4ec2e0bb1d9525560ba8d8ec5553b72abfb0cbd3f59b53e6ea538f01444d498</t>
  </si>
  <si>
    <t>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5252deace6da548d0881b069e320d7d0b61bd35d3f7a58e3b5d7890e048ea57b</t>
  </si>
  <si>
    <t>https://samsara-eu-tachograph-files.s3.eu-west-1.amazonaws.com/vehicle_files/562949953427410/2026/8/17/VF620J167RB001822/1786931087316-7f0ab43a-0e32-44a8-9666-1415432aa13d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7ff680f40bc5f6332b36b98db709d053551081ffb5f35ac974aa90a9861351e7</t>
  </si>
  <si>
    <t>https://samsara-eu-tachograph-files.s3.eu-west-1.amazonaws.com/vehicle_files/562949953427410/2026/8/19/VF620J864RB013545/1787141595037-b86cf996-ac67-47b5-abf3-78e6e867d040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f0983127c1a880aea002738fb5f2416794d039df484545547a0802ff5b791ad3</t>
  </si>
  <si>
    <t>https://samsara-eu-tachograph-files.s3.eu-west-1.amazonaws.com/vehicle_files/562949953427410/2026/8/21/VF620J868RB013855/1787292029089-fb402f95-9277-499e-828e-437b86582182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e40e5a73a6e307a493b341620807642be0ca79ff65ace5933328fc85df0cb9d2</t>
  </si>
  <si>
    <t>https://samsara-eu-tachograph-files.s3.eu-west-1.amazonaws.com/vehicle_files/562949953427410/2026/8/18/VF620J869RB012939/1787017428172-72bd063d-461c-4018-b476-ec4eb8f4846c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b0b36ee4f7e8dd41384de11d060c9b17d0fa88873e4b6d5efe6d5fbae489942e</t>
  </si>
  <si>
    <t>https://samsara-eu-tachograph-files.s3.eu-west-1.amazonaws.com/vehicle_files/562949953427410/2026/8/18/VF620J860RB014272/1787030470794-1534c58a-9b1e-497a-9fa0-61e337f00b4a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1656f70dd26ed10c7abbeb0fe72f6081bae0618c625cdc85fe2bded2ac4e7da2</t>
  </si>
  <si>
    <t>https://samsara-eu-tachograph-files.s3.eu-west-1.amazonaws.com/vehicle_files/562949953427410/2026/8/19/VF620J861RB013552/1787149357679-4bd7bfbc-79c8-4a21-b7d6-91f2cbc1dc06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709fe230bcc4efb87e43357d8f495cfd6d461661a5dd911556bb22dbabd93001</t>
  </si>
  <si>
    <t>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2acbedbe53e7c697d938d52820ca651c6392072b76ba36a76659654a2100a97e</t>
  </si>
  <si>
    <t>https://samsara-eu-tachograph-files.s3.eu-west-1.amazonaws.com/vehicle_files/562949953427410/2026/8/20/VF620J862RB014001/1787223151271-255abe05-a89f-4194-9800-9255c2a4aedb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636bb01aade4c6059e4bb79f812c9cecb25eb6788a7d813addc5f6fb73b4aeea</t>
  </si>
  <si>
    <t>https://samsara-eu-tachograph-files.s3.eu-west-1.amazonaws.com/vehicle_files/562949953427410/2026/8/19/VF640J564RB023621/1787176791777-e3d5cc92-1284-47e0-b392-c182bd9f33b7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82fc22442f9c80ad94b5c36d06f26cb0c61a4f2c1bd35164ea08464602883455</t>
  </si>
  <si>
    <t>https://samsara-eu-tachograph-files.s3.eu-west-1.amazonaws.com/vehicle_files/562949953427410/2026/8/18/VF620J860RB013543/1787022160217-b372112f-984e-49ee-b47b-cd2bd35a96b2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8e01557c078ae4f6d6a53ca8e525c014e04ca783930c69dea691b92264a0c285</t>
  </si>
  <si>
    <t>https://samsara-eu-tachograph-files.s3.eu-west-1.amazonaws.com/vehicle_files/562949953427410/2026/8/20/VF620J862RB013544/1787206665474-f0d8742d-6146-45f6-8b30-e407a96a84c7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2e6ae2eb0b9a42ac75ab2810f419632ac063e911aa48d4652040d3919408fcba</t>
  </si>
  <si>
    <t>https://samsara-eu-tachograph-files.s3.eu-west-1.amazonaws.com/vehicle_files/562949953427410/2026/8/20/VF620J865RB012968/1787194071954-d5d0cd44-fc3d-4462-a532-c5de0764126e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7129f7ac60522b0cfaaa1a2bda1eafa276f83f7511e43fe21964551ea770c441</t>
  </si>
  <si>
    <t>https://samsara-eu-tachograph-files.s3.eu-west-1.amazonaws.com/vehicle_files/562949953427410/2026/8/21/VF620J860SB015167/1787307131286-23dbeb0d-1c1d-49fb-bf3e-55687d763e8d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323ce09dcbe123b9010fc8fee9a3b73258ef58e55e752cccf36d5ffe7e1ab254</t>
  </si>
  <si>
    <t>https://samsara-eu-tachograph-files.s3.eu-west-1.amazonaws.com/vehicle_files/562949953427410/2026/8/18/VF640J567RB025265/1787017210423-12e5b130-e97f-4726-b375-62829efa8fd9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e6e09beb59657fff9644efc781ea2bf5d49680942553bc95f855746046a4d894</t>
  </si>
  <si>
    <t>https://samsara-eu-tachograph-files.s3.eu-west-1.amazonaws.com/vehicle_files/562949953427410/2026/8/19/VF620J863RB013701/1787106199623-eacb3c10-c3a5-4e9b-9718-1aa8b1afb45c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a1aa4d81d77c0e934b866d40fc14a2ab113342d88068a3eb175487b225fa8c6d</t>
  </si>
  <si>
    <t>https://samsara-eu-tachograph-files.s3.eu-west-1.amazonaws.com/vehicle_files/562949953427410/2026/8/19/VF620J866RB013692/1787099933068-aef323e8-f8e4-4565-a9e2-fd5ddbf72c85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858f7603d96f85f3a37604c893b1cb40ed825cd8a0d0dd83f4cb167144716309</t>
  </si>
  <si>
    <t>https://samsara-eu-tachograph-files.s3.eu-west-1.amazonaws.com/vehicle_files/562949953427410/2026/8/17/VF620J963RB000834/1786938171389-0985027f-8dcc-4537-890f-3c4e5c4cb8dc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3f1e6d30e7ee39654344264145e904b04b9e594a1ddff001ac09b1fb15901556</t>
  </si>
  <si>
    <t>https://samsara-eu-tachograph-files.s3.eu-west-1.amazonaws.com/vehicle_files/562949953427410/2026/8/17/ZCFCS72A605603004/1786958354623-5c900760-a773-438e-9d8b-856940fc690a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ae343b0bbc030ca19116142a088f319671ead1cc4441a34691431d089dafa149</t>
  </si>
  <si>
    <t>https://samsara-eu-tachograph-files.s3.eu-west-1.amazonaws.com/vehicle_files/562949953427410/2026/8/18/VF620J869SB014664/1787016124055-5c06d5fe-8924-4973-8ca3-0dd669419269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7a445dc99bcd9d0e7e8c85334b52d471382102b035e882199cf6f1dfb0ed7146</t>
  </si>
  <si>
    <t>https://samsara-eu-tachograph-files.s3.eu-west-1.amazonaws.com/vehicle_files/562949953427410/2026/8/20/VF620J864RB013657/1787188905970-94239d64-0a09-4a49-a312-2e7e834aad2f.ddd?X-Amz-Algorithm=AWS4-HMAC-SHA256&amp;X-Amz-Credential=ASIA5ZHH3YSZ6DD7MTIS%2F20260824%2Feu-west-1%2Fs3%2Faws4_request&amp;X-Amz-Date=20260824T123737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2013%3A37%3A37%20GMT&amp;X-Amz-Signature=ab55408341051489abb83eef160836713c822e88434581dfa84faf3aee73f3fc</t>
  </si>
  <si>
    <t>https://samsara-eu-tachograph-files.s3.eu-west-1.amazonaws.com/vehicle_files/562949953427410/2026/8/17/VF620J869RB013640/1786958744542-04b04a7b-185e-4716-a4ee-d9265430ea4c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b80565b680562794986b8cacedf6d68ba851fb891522ac3b5f7600da899cf3ae</t>
  </si>
  <si>
    <t>https://samsara-eu-tachograph-files.s3.eu-west-1.amazonaws.com/vehicle_files/562949953427410/2026/8/20/VF640J560RB024975/1787196525594-b4c852c3-a54e-4a27-bf50-56241a0873f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62bf2fa8b05cfe9e1a4b0f1f40690a409dccca22fda8b2fc07ac83879b97948c</t>
  </si>
  <si>
    <t>https://samsara-eu-tachograph-files.s3.eu-west-1.amazonaws.com/vehicle_files/562949953427410/2026/8/20/VF620J861SB014934/1787194270632-6b489692-8108-4e01-a265-2581d12f527d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648790bb4cc10dd28c591cd016bb50a5f0abf4c6576874f5be1c60de07f08bd9</t>
  </si>
  <si>
    <t>https://samsara-eu-tachograph-files.s3.eu-west-1.amazonaws.com/vehicle_files/562949953427410/2026/8/17/VF620J86XRB013761/1786934794290-8dcf9c6a-5a4f-4b9f-8142-f4018c3ec6cc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dd3b8b03c9c6567080096d951e2fe76bffbeb1784b2b1b3f7a2c0c03d698f4ad</t>
  </si>
  <si>
    <t>https://samsara-eu-tachograph-files.s3.eu-west-1.amazonaws.com/vehicle_files/562949953427410/2026/8/17/VF620J968SB000849/1786933796078-a062fd67-fc7c-4676-b3f6-b8699e4922c4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b5f71db3c4b5625efaf0b11656d5d3769213c68458e43c795b583e61278e690a</t>
  </si>
  <si>
    <t>https://samsara-eu-tachograph-files.s3.eu-west-1.amazonaws.com/vehicle_files/562949953427410/2026/8/21/VF620J865RB012937/1787283205512-699ecb8c-fddb-4b56-9307-7c6a2f2eb707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719dbeff93cbe902087cebb8a6c992748b7e8e59185980798d602bf5f78e70b4</t>
  </si>
  <si>
    <t>https://samsara-eu-tachograph-files.s3.eu-west-1.amazonaws.com/vehicle_files/562949953427410/2026/8/19/VF620J868SB014624/1787114938674-3f2ff672-fa7e-4cd2-a962-459d2444b695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6963ed5b9e087ca1dc7f1ddd458f33e0e7a04d19a4a28755d1671efb064eb03e</t>
  </si>
  <si>
    <t>https://samsara-eu-tachograph-files.s3.eu-west-1.amazonaws.com/vehicle_files/562949953427410/2026/8/20/VF620J867SB015084/1787223637314-5fff17c9-008c-492c-bf95-20870a438ddb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2f31df0ddaf7c21aef2dd457d45ee3a0cabe87bf93a8c0cf5b12339b858b7e1c</t>
  </si>
  <si>
    <t>https://samsara-eu-tachograph-files.s3.eu-west-1.amazonaws.com/vehicle_files/562949953427410/2026/8/17/VF620J862RB013639/1786941141530-a2103e09-36c0-40f7-931c-f7ff4a477928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87cf87c3a4b215dea00200de6e2f262934e97eb6d4fbd11d28352bad92866d26</t>
  </si>
  <si>
    <t>https://samsara-eu-tachograph-files.s3.eu-west-1.amazonaws.com/vehicle_files/562949953427410/2026/8/17/VF620J864RB013691/1786944378514-6c787434-dffa-4aa1-87ed-e69a244e1487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c81df2553f6d3d674378959a2f0f25694359055b55a65206a31600473d27af19</t>
  </si>
  <si>
    <t>https://samsara-eu-tachograph-files.s3.eu-west-1.amazonaws.com/vehicle_files/562949953427410/2026/8/18/VF620J863RB013763/1787028716309-6a9838ac-93bc-4222-a765-67ed59636fc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77da08c89abd96fa5063e239da6eb24024f525b9c2bc5df3384593ebde4b116f</t>
  </si>
  <si>
    <t>https://samsara-eu-tachograph-files.s3.eu-west-1.amazonaws.com/vehicle_files/562949953427410/2026/8/18/VF620J869SB014941/1787017120997-a4112e10-9da2-4fee-b41d-9287592d1d06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772261a48d1d30cc4fb5945812a6c1ba3a391c981b2b0d93d7c34ff51700b9e3</t>
  </si>
  <si>
    <t>https://samsara-eu-tachograph-files.s3.eu-west-1.amazonaws.com/vehicle_files/562949953427410/2026/8/20/VF620J866SB014847/1787236940674-d282e42e-ebd1-4016-b29f-7f2c9c2eba5b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b3f08bb6c9300d4811efb7b117b8498804c06f6ab50a1955520fb0844b73d970</t>
  </si>
  <si>
    <t>https://samsara-eu-tachograph-files.s3.eu-west-1.amazonaws.com/vehicle_files/562949953427410/2026/8/18/VF620J864SB014846/1787021592163-6ff27cc4-809e-4bb5-bbcb-11861018d6a6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07d7f7b6d2a1a80f9e8eb0ff74710e615c68dd4d19e6dec5caabccfe5b45e0fb</t>
  </si>
  <si>
    <t>https://samsara-eu-tachograph-files.s3.eu-west-1.amazonaws.com/vehicle_files/562949953427410/2026/8/21/VF620J164RB001812/1787283758991-99119121-8cd6-4bfe-bf4e-8a79d5bfb630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7913f84044c87b6ccd3d5afbd4196510869e800f0f4bdaab64efb3a1a3c35d05</t>
  </si>
  <si>
    <t>https://samsara-eu-tachograph-files.s3.eu-west-1.amazonaws.com/vehicle_files/562949953427410/2026/8/19/ZCFC672C70D769284/1787162809947-169aa08e-e966-452e-8cc1-9430b60d3c79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a1afd524ee1e15f2b54ede7c80f89b852bc99d9ce72f3261be5cba2bd78ff6d6</t>
  </si>
  <si>
    <t>https://samsara-eu-tachograph-files.s3.eu-west-1.amazonaws.com/vehicle_files/562949953427410/2026/8/21/VF620J864SB014927/1787283553099-19d95893-f414-43df-a72f-c15fe0b1f108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54f72a553eb0b6c9ec2e28a67445cd96e53d60b134c6110549cd008ddece2842</t>
  </si>
  <si>
    <t>https://samsara-eu-tachograph-files.s3.eu-west-1.amazonaws.com/vehicle_files/562949953427410/2026/8/20/VF620J162SB002009/1787214813184-6f1f08d8-22eb-4dfc-b1ca-89474ea680dc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fde5b66510ebbcabe0dbaa244f28185831162b9f0386528cff8d4d85ebd986ef</t>
  </si>
  <si>
    <t>https://samsara-eu-tachograph-files.s3.eu-west-1.amazonaws.com/vehicle_files/562949953427410/2026/8/20/VF620J866SB014962/1787191630896-9c3d98f4-0c07-4979-80a2-d82828b54af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3fd7afbbe3fbff22e8b32803c7efae9077a74a0bab3647c2d23200a2baee6685</t>
  </si>
  <si>
    <t>https://samsara-eu-tachograph-files.s3.eu-west-1.amazonaws.com/vehicle_files/562949953427410/2026/8/20/VF620J869SB015104/1787192747333-bb441187-a8b4-42d5-a925-45609007c5cd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d36b45055c5640f2f641d458b12635d3ea5bd83d9d4b72d6d3bfaf2554549ced</t>
  </si>
  <si>
    <t>https://samsara-eu-tachograph-files.s3.eu-west-1.amazonaws.com/vehicle_files/562949953427410/2026/8/19/VF620J867SB015070/1787104779450-ef142bd3-c2af-4ed7-b392-24287640c5b1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d85f4896a0989524794966eb956d6bb663d234be987f8503e5b4b28731c9e741</t>
  </si>
  <si>
    <t>https://samsara-eu-tachograph-files.s3.eu-west-1.amazonaws.com/vehicle_files/562949953427410/2026/8/20/VF620J860SB015380/1787214440199-50eca15f-cb35-45cb-b4a1-c2cbdb2e939e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f87dc7425e368868c4ed3e2c358c1f44f3acda27e30af292cf4392205140640f</t>
  </si>
  <si>
    <t>https://samsara-eu-tachograph-files.s3.eu-west-1.amazonaws.com/vehicle_files/562949953427410/2026/8/18/VF620J864SB015575/1787019608279-f78d05ef-0b66-4a06-9068-03d323b1d949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f0afd4c35f5cf86418485522f10f6e422c3dac2979bc44293cd6cefde24c169c</t>
  </si>
  <si>
    <t>https://samsara-eu-tachograph-files.s3.eu-west-1.amazonaws.com/vehicle_files/562949953427410/2026/8/19/VF620J966SB000851/1787115180293-4de63d51-8723-41fd-b601-b8bb7c95bd05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7797754fd1075aa001100021f80df45ee5f6fd5addeca803f30c9e952e0df39b</t>
  </si>
  <si>
    <t>https://samsara-eu-tachograph-files.s3.eu-west-1.amazonaws.com/vehicle_files/562949953427410/2026/8/18/VF620J860SB015394/1787014315649-1d3a53cb-5e5c-4208-9884-0f2464978246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65eb98d4befe11e54cb122cc665191b08344ae5740ba19214d8f9747e189a8aa</t>
  </si>
  <si>
    <t>https://samsara-eu-tachograph-files.s3.eu-west-1.amazonaws.com/vehicle_files/562949953427410/2026/8/18/VF620J86XSB015449/1787024208667-73fdfb28-1a68-4702-ba5b-74845b46d7db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ee2c02b8608897e840797177653a11886a04f38c17f9660171f9db91654cc1b3</t>
  </si>
  <si>
    <t>https://samsara-eu-tachograph-files.s3.eu-west-1.amazonaws.com/vehicle_files/562949953427410/2026/8/19/VF620J865SB014449/1787115201125-570dcaef-3b2b-4c82-a51e-a4f98f4a8f47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ffc2f2859653bdf5849ca000da90ceabb0f68e4e870ec1594fcf16b416151508</t>
  </si>
  <si>
    <t>https://samsara-eu-tachograph-files.s3.eu-west-1.amazonaws.com/vehicle_files/562949953427410/2026/8/21/VF620J869SB014650/1787275601709-44cd3a41-9fcb-464b-817c-e1f6092ba2d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2b7409704aceb7eee1ec5aaf51134215d9acb9e2ccf474499e9634db279f79bd</t>
  </si>
  <si>
    <t>https://samsara-eu-tachograph-files.s3.eu-west-1.amazonaws.com/vehicle_files/562949953427410/2026/8/17/VF620J860RB014241/1787005619168-80077572-6555-4725-9d25-c443543e2f34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41360a6534df317f4f67a1d9b21bfaa3f0b70c183e66a9660281049d2334891c</t>
  </si>
  <si>
    <t>https://samsara-eu-tachograph-files.s3.eu-west-1.amazonaws.com/vehicle_files/562949953427410/2026/8/17/VF620J865SB015441/1786949237806-c3ac76b0-09df-43ba-b136-1c75cf52a00f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c31425efebd52538b033a4b210b80960910490ebedc2a8ca2d825fa16e04755c</t>
  </si>
  <si>
    <t>https://samsara-eu-tachograph-files.s3.eu-west-1.amazonaws.com/vehicle_files/562949953427410/2026/8/18/VF620J860SB015430/1787021317960-2895acd6-5143-4e51-b4cc-2b7d7ee977b2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61d2633b3d42ac820112465e8680de11488905a4bc449e48c8032988df30e432</t>
  </si>
  <si>
    <t>https://samsara-eu-tachograph-files.s3.eu-west-1.amazonaws.com/vehicle_files/562949953427410/2026/8/18/VF620J864SB015429/1787018500792-17eeb4f5-ffc9-4784-b493-da78e7d72148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bf71f3330a2132abee26dd61b5248ba5c34f24a3249f5b3a623f1d608c6c4553</t>
  </si>
  <si>
    <t>https://samsara-eu-tachograph-files.s3.eu-west-1.amazonaws.com/vehicle_files/562949953427410/2026/8/17/VF620J862RB014242/1786932588578-c724e060-6740-438f-b042-998f274bd47b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1f11e3703fefaf2658c68a2694bd5eee2b7140b8ee9999ed112f7edd4b0902d1</t>
  </si>
  <si>
    <t>https://samsara-eu-tachograph-files.s3.eu-west-1.amazonaws.com/vehicle_files/562949953427410/2026/8/18/ZCFC672C60D769292/1787015614672-9bbf0fda-d02f-4563-b358-f5d1189effb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2a8dd63f4db7249881aeb5e9bfede0d272f8bd3363145290d6cb2d418bee5365</t>
  </si>
  <si>
    <t>https://samsara-eu-tachograph-files.s3.eu-west-1.amazonaws.com/vehicle_files/562949953427410/2026/8/17/WMA16DZZXRP269061/1786943807264-df23138c-1e10-403e-95e2-2c26cdf50f5d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e34f47a307b692804bff11c6b8b0132d848acb2e91d1899a9bbdb7bae01eb765</t>
  </si>
  <si>
    <t>https://samsara-eu-tachograph-files.s3.eu-west-1.amazonaws.com/vehicle_files/562949953427410/2026/8/17/WMA16DZZ5RP269906/1786995767915-c6709d3a-9181-457b-afe5-80f29a517c33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2fc03cdd9ea3e64f8fc07619417523ebe8492c6a8ccce9bbc1e4b1366a048fb9</t>
  </si>
  <si>
    <t>https://samsara-eu-tachograph-files.s3.eu-west-1.amazonaws.com/vehicle_files/562949953427410/2026/8/18/ZCFC672C20D769290/1787023222106-a2c2050a-2ef3-4c79-8221-ccd9e1bf69e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a325099844980f221ca95c1a48a775d3541d26915c794088965af685d1d82ae4</t>
  </si>
  <si>
    <t>https://samsara-eu-tachograph-files.s3.eu-west-1.amazonaws.com/vehicle_files/562949953427410/2026/8/19/ZCFC672C40D769291/1787106536605-0b124039-6dea-44fe-8c0c-1f20e991a53c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0800dd0c47793d2a5dfb540bc1c320b95e7e3800c634e574a19da002a6120597</t>
  </si>
  <si>
    <t>https://samsara-eu-tachograph-files.s3.eu-west-1.amazonaws.com/vehicle_files/562949953427410/2026/8/20/VF620J863SB014899/1787211206520-db045276-5b69-4ab8-a729-97f536cd2303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493a0e07ecc214ae421cf894057b7ec45f1f6c6c3fa937b32879508fef8149d2</t>
  </si>
  <si>
    <t>https://samsara-eu-tachograph-files.s3.eu-west-1.amazonaws.com/vehicle_files/562949953427410/2026/8/19/VF640J561SB026837/1787101352461-dc7dd7c5-ffbd-4a9b-89ec-bcfb474fa04a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baafd0d0f407dc88eade56c50c15f054edf558d6c88a4678358583279c70411a</t>
  </si>
  <si>
    <t>https://samsara-eu-tachograph-files.s3.eu-west-1.amazonaws.com/vehicle_files/562949953427410/2026/8/20/VF640J560SB026795/1787192022784-500f56fd-5e9b-421b-afaf-6eea6a5bea34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e0c95d66249358a512e4702f1ee81fe4a0b097393bf08b2ec039ac016fe21ed6</t>
  </si>
  <si>
    <t>https://samsara-eu-tachograph-files.s3.eu-west-1.amazonaws.com/vehicle_files/562949953427410/2026/8/18/VF620J869SB015457/1787030932572-25e654d9-26e6-44be-b186-6cb778fec61c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682b7742f8eb6f826bdb44e02a861fc962f7619e74f688c2cc16ad3e8a3560b9</t>
  </si>
  <si>
    <t>https://samsara-eu-tachograph-files.s3.eu-west-1.amazonaws.com/vehicle_files/562949953427410/2026/8/19/VF640J565SB027604/1787117272940-4fe9cb2b-b8a5-4f18-b64e-76c64728d180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a77663ac93683e99c70fbc3378acc04e96ba0a4e1bf8a2bb67cfc42be64901c6</t>
  </si>
  <si>
    <t>https://samsara-eu-tachograph-files.s3.eu-west-1.amazonaws.com/vehicle_files/562949953427410/2026/8/18/ZCFCE72C005699768/1787021423633-d33d6966-c9c7-4b1f-a870-72f2bc6145cd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3b8ea7153f2339f1ffa2a700019c65136f8a8d44ebf997e471da5f020fdcab06</t>
  </si>
  <si>
    <t>https://samsara-eu-tachograph-files.s3.eu-west-1.amazonaws.com/vehicle_files/562949953427410/2026/8/18/ZCFCS72A305600383/1787013484619-a14198b1-e53a-4f7b-9b4a-948e67595831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fd529752dbfc350221b58a2984da4a7fb136e5fa4fb5a7176265eac2011b0ada</t>
  </si>
  <si>
    <t>https://samsara-eu-tachograph-files.s3.eu-west-1.amazonaws.com/vehicle_files/562949953427410/2026/8/18/ZCFCG72A405702194/1787015833763-1cc78c2e-981f-4b5f-b863-fdd6d4a45345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190d174a34e39e4938413eebe28bc44c5d3c49f003048bb83feabc896c3b3a6c</t>
  </si>
  <si>
    <t>https://samsara-eu-tachograph-files.s3.eu-west-1.amazonaws.com/vehicle_files/562949953427410/2026/8/20/ZCFCE72C305700069/1787190412420-b42494d4-e174-4595-a93e-22d49c89b7ae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e51402fb245cb9909269cb6f39426e4697f186fb2375cd6cb8d077db0b32b97</t>
  </si>
  <si>
    <t>https://samsara-eu-tachograph-files.s3.eu-west-1.amazonaws.com/vehicle_files/562949953427410/2026/8/21/ZCFCG72A005700071/1787299677943-f1d45b97-afee-410a-a5fa-4fc5a4235782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78dba4bb60adbc3b891d675f5e9b10b125ebfb98693db4e9fbf0c81441b3d667</t>
  </si>
  <si>
    <t>https://samsara-eu-tachograph-files.s3.eu-west-1.amazonaws.com/vehicle_files/562949953427410/2026/8/19/VF620J860SB015427/1787119886271-f96998ae-820b-41f1-b7bd-3e2a8c3479d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c20925bd7942413e5cd3730217d6d6e45cb204b6f64e2fd09160815730ce0240</t>
  </si>
  <si>
    <t>https://samsara-eu-tachograph-files.s3.eu-west-1.amazonaws.com/vehicle_files/562949953427410/2026/8/17/VF620J86XSB015421/1786937023714-262d7127-fab1-4dea-b98d-5e1058be9ed1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e46c7f470cd513e887c86f1d595a41c588d364cefc4c9a229351dd989f43b3cf</t>
  </si>
  <si>
    <t>https://samsara-eu-tachograph-files.s3.eu-west-1.amazonaws.com/vehicle_files/562949953427410/2026/8/18/VF620J862SB015395/1787058015036-f2e23afe-6768-49c2-b8be-5f1b5382a4d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eb4dadf9be254b2b10f741d70a2dc38f1544715cbbd264fb1058999027a31a33</t>
  </si>
  <si>
    <t>https://samsara-eu-tachograph-files.s3.eu-west-1.amazonaws.com/vehicle_files/562949953427410/2026/8/19/ZCFCE72C905699770/1787104358774-bf47b463-639e-4700-94ef-026373db77c6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0f3435b395d9bf1c6d77fc154b3dfbe8da24b8bbcaf1145840cee9c267b2c647</t>
  </si>
  <si>
    <t>https://samsara-eu-tachograph-files.s3.eu-west-1.amazonaws.com/vehicle_files/562949953427410/2026/8/18/VF620J867SB015456/1787014025564-ec6302ef-eebb-4bdb-b684-e2cb0d192df6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4a88d3e67c72058ea1749128398c9d1415a3769680f39d46071819d9ea2aa5de</t>
  </si>
  <si>
    <t>https://samsara-eu-tachograph-files.s3.eu-west-1.amazonaws.com/vehicle_files/562949953427410/2026/8/20/VF640J569TB029986/1787195021256-eda6b212-4b1b-48d1-8f51-511d81b33b30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abbdf03d978198025ede93d2a4ef4693078a7be0aca49065f4447119fc7c4143</t>
  </si>
  <si>
    <t>https://samsara-eu-tachograph-files.s3.eu-west-1.amazonaws.com/vehicle_files/562949953427410/2026/8/21/VF640J567TB029985/1787284358349-442a6a58-a7a6-445b-9d18-7624ed36210e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a7c5029bb3f88b2d9cb050440e235d008820ae6c32431cc6fc73adb07019708e</t>
  </si>
  <si>
    <t>https://samsara-eu-tachograph-files.s3.eu-west-1.amazonaws.com/vehicle_files/562949953427410/2026/8/21/VF640J560TB029987/1787287106936-49e3959a-1fc5-4888-95c6-1fd5df24a705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f2eaf58ce8fa9711efd172b6368a51c9ba62dd216c14b7937cb4f55e364b074a</t>
  </si>
  <si>
    <t>https://samsara-eu-tachograph-files.s3.eu-west-1.amazonaws.com/vehicle_files/562949953427410/2026/8/19/VF611A369TD062557/1787151024826-98bd419c-f476-492f-bac9-b474a405efab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de364247ea5c61265eac1a59540132a372b1e87a376902d756b0ffa38f3479db</t>
  </si>
  <si>
    <t>https://samsara-eu-tachograph-files.s3.eu-west-1.amazonaws.com/vehicle_files/562949953427410/2026/8/18/VF640J566SB027613/1787032653523-2e66c727-f6cb-41a9-af68-e19b3159f2ba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cc38aa0cbe29b770bf2930109080d7f9a082c3de79c69da025a18030b0ab4938</t>
  </si>
  <si>
    <t>https://samsara-eu-tachograph-files.s3.eu-west-1.amazonaws.com/vehicle_files/562949953427410/2026/8/18/VF620J866SB015383/1787023583753-f1d4beb1-cc1e-4373-8dca-0e78007f8a0f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b6068860dfae426da6222095f92fe2873e328df49230c7dedfeff4e335907055</t>
  </si>
  <si>
    <t>https://samsara-eu-tachograph-files.s3.eu-west-1.amazonaws.com/vehicle_files/562949953427410/2026/8/20/VF640J567SB027345/1787189403737-b18e90bd-db2a-49c8-b49d-1bdea7fe8d60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dbd3c50a33590409e013ddfbcfde96058ff073d74113a5417c0b1309d6c819a</t>
  </si>
  <si>
    <t>https://samsara-eu-tachograph-files.s3.eu-west-1.amazonaws.com/vehicle_files/562949953427410/2026/8/17/VF620J861RB013969/1786930890675-40099717-2792-42c4-8bff-b1f3cead61ec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9a407f5754a8d23cbed11a8a078676136ff5161f1b57ef2548b0f74737876701</t>
  </si>
  <si>
    <t>https://samsara-eu-tachograph-files.s3.eu-west-1.amazonaws.com/vehicle_files/562949953427410/2026/8/18/VF640J566SB027594/1787035838688-feec8873-e402-4731-aad3-27bcb482ff71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c27ab38bf88e5bc613a8ed6b12804a5b06c96cd6bd90b30350a8fa9012061314</t>
  </si>
  <si>
    <t>https://samsara-eu-tachograph-files.s3.eu-west-1.amazonaws.com/vehicle_files/562949953427410/2026/8/17/VF620J861SB015422/1786970787901-346744e6-e6bb-4b74-adb9-4462e623afe3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532b6506e69708b137414a054400c60b590faa751bab773520a047535db58067</t>
  </si>
  <si>
    <t>https://samsara-eu-tachograph-files.s3.eu-west-1.amazonaws.com/vehicle_files/562949953427410/2026/8/19/VF620J868SB015062/1787106445107-125ca5e3-3f0d-4d76-b146-68470b5c8b24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5c308ce67c5a40281997e6dd8d62b9bac8d5b10eba0260ad3a8d4a1bee5d6ec7</t>
  </si>
  <si>
    <t>https://samsara-eu-tachograph-files.s3.eu-west-1.amazonaws.com/vehicle_files/562949953427410/2026/8/18/VF640J565SB027179/1787024255197-59ccf7a5-7340-44d7-8933-bc703c297166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a457f2b949b7b81b97be4a6ee694b23b8c30039a71dc1ab00cbde5f166614fc4</t>
  </si>
  <si>
    <t>https://samsara-eu-tachograph-files.s3.eu-west-1.amazonaws.com/vehicle_files/562949953427410/2026/8/19/VF620J869SB015412/1787109939038-deb7d6b9-1059-46c2-9280-27dfb5a6a8eb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f71c4ba8f48b591abbc422d0e6167962bd6d98d1046e6db78758cc61aeba172d</t>
  </si>
  <si>
    <t>https://samsara-eu-tachograph-files.s3.eu-west-1.amazonaws.com/vehicle_files/562949953427410/2026/8/19/VF611A367TD062556/1787101229386-af06a50f-66cf-49a5-8406-ed09b1ae0927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d304179e63359d9ab33e4b63cf89d77cae43a87c2fcedbd5eca79a8cadd422cf</t>
  </si>
  <si>
    <t>https://samsara-eu-tachograph-files.s3.eu-west-1.amazonaws.com/vehicle_files/562949953427410/2026/8/18/VF620J869TB016027/1787015859000-cb720e81-9760-4337-b0a6-a26ed96fa456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549792e4f6017733597c497b8e50726a766120f9cb8573afd2bb58c737849b98</t>
  </si>
  <si>
    <t>https://samsara-eu-tachograph-files.s3.eu-west-1.amazonaws.com/vehicle_files/562949953427410/2026/8/18/VF640J568TB030000/1787026123697-a1f67974-e5ed-4223-99b0-7617c101b6f7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78334783f964d8e8554a9252728574cb0274a8955f5a936b938241e788f11244</t>
  </si>
  <si>
    <t>https://samsara-eu-tachograph-files.s3.eu-west-1.amazonaws.com/vehicle_files/562949953427410/2026/8/18/VF620J868SB015448/1787096975077-f77c3860-15a8-4fc5-a437-ed81d701e610.ddd?X-Amz-Algorithm=AWS4-HMAC-SHA256&amp;X-Amz-Credential=ASIA5ZHH3YSZ5OCK7FGW%2F20260824%2Feu-west-1%2Fs3%2Faws4_request&amp;X-Amz-Date=20260824T123738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2013%3A37%3A38%20GMT&amp;X-Amz-Signature=604486a8d92e59f0648f954837b13d96eba463feb295d483dd510fcf034b8953</t>
  </si>
  <si>
    <t>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eda0ecfebe8918f8a33c7c2c940f27140a6434bf65130c5faf5f39e2c0712816</t>
  </si>
  <si>
    <t>GX-030-SY</t>
  </si>
  <si>
    <t>vrai</t>
  </si>
  <si>
    <t>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b2cf4179fa2b466e55fab13d271b67ce21cb09af7aba0f741f1c7baa31e6d43c</t>
  </si>
  <si>
    <t>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f5344144116ba385ae81bd4b35550554060da8f58701d8fff776b601fcb77877</t>
  </si>
  <si>
    <t>GM-813-DD</t>
  </si>
  <si>
    <t>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f84425dfaa2fb3467ff71d4d52e379fc126b47b0b49dc4abf07ff8cf16607884</t>
  </si>
  <si>
    <t>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5ed8a68a54ed08e3824cd0227ce67001f315281834bb1cb5d890f64043367428</t>
  </si>
  <si>
    <t>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33d459b1971c24196609b6605a84c31aedb351a1c9042ceda6f7c02ab83e25be</t>
  </si>
  <si>
    <t>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d25cda527a9eb36b77e634e9ed2d4d14f1ad0c8d6c4f7cebe802a80c5fdf1304</t>
  </si>
  <si>
    <t>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ff348f2a4a35f8252662cb6867d1b2dbe83bc6b7c167908ab42b5043c886a29d</t>
  </si>
  <si>
    <t>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a724675cf70fa1a49042107a0f3ce8fd6c278fc1967827a507aced9d1d32b742</t>
  </si>
  <si>
    <t>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e18f08ad520ab83a553a2a8a4712d29c9a3fceb0910bd28ee86b8b720f2172b5</t>
  </si>
  <si>
    <t>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c09cc3c77d8721228b38eeb1b4eb079ae603de1f25e25e0e50f452e8a31d2c87</t>
  </si>
  <si>
    <t>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0d3e2dc12cebb806e7b5f1f00e753d36ccb663f9b8d9103455bfd1fd3ef7fe06</t>
  </si>
  <si>
    <t>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dd6d77b3f7ccad6ccb16ea3bbdd99c6d5000b05e13819411fc3f523b8a14add9</t>
  </si>
  <si>
    <t>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febfc60619fd46b022ab7413e580afabf9d284b61c4e4a989b3e81c8eeda6bb5</t>
  </si>
  <si>
    <t>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647465c4502113bd23bc908ef8aabf6125c335f79063ced0f6d5c1fa39032dde</t>
  </si>
  <si>
    <t>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eba631f193ef111f21b22fabc04ff038ed18a02e3cc505e02cabd8cb45d32aa7</t>
  </si>
  <si>
    <t>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126e0d2171f2bc0399a1aa99aeb2065302a11cbf89f1f84c1f56bbc9b7ea3d18</t>
  </si>
  <si>
    <t>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51dc3078cf0bc2f7d58403156d48556df8f56009a42f779e0edc0011aabae8d4</t>
  </si>
  <si>
    <t>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ca5533ecdb586254a4296e3f7d904ab40b83353e4ddae84c9e1f0fe419e1cfac</t>
  </si>
  <si>
    <t>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a7c6e69ff55df687bc4534075ba7ea241172ec80edf90370f6e2e36e5fbbdc97</t>
  </si>
  <si>
    <t>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6dfdd204589de363d8c52cd6790761c28a34c4824a7b6f271b10d4d8978ae21b</t>
  </si>
  <si>
    <t>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6886db196c125a80ff5bb4e519fc01654766f186d26632b291c783d533725a65</t>
  </si>
  <si>
    <t>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e7256e804c66362237916bb60640c0a010bc47a3bd821018542042cf1a6bc0b6</t>
  </si>
  <si>
    <t>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74de109c04a11ea9b415e5cc5d4527083b3d052ddc50b41eb9adb87c2696424b</t>
  </si>
  <si>
    <t>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f4342f1b75612b9164d4ba6e6c7639e909977522608bee273130a600560e8ee8</t>
  </si>
  <si>
    <t>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adcda1cd078350153678faa1326f65e77361552c2bdd01839dd68c84d7a59ab5</t>
  </si>
  <si>
    <t>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ca795ed8c1525c9bceacae40fcc314001f9a8cf61c1f19d0666983c6f8c0ec6a</t>
  </si>
  <si>
    <t>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cf38825fece663a08ff20d387347d90998b26b84a957f23eb916f3b5a4b98c14</t>
  </si>
  <si>
    <t>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28a0e2e9b01d615a222d1502bcd8dd7a81c4c38cc1d3617f64d6ee9ec945dfb9</t>
  </si>
  <si>
    <t>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d60cb0b4d0ef01221e6efe4858f58e7effd03a4205a822286a0672b3ed828160</t>
  </si>
  <si>
    <t>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8a3e6222ec0c385f96823963fee694dd8b15818fb3845a5746e1d9500e846501</t>
  </si>
  <si>
    <t>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1e0ae06f46d2949fa4d1b5ec94dd34b0de5b6e9100d92d78303091d08f467d46</t>
  </si>
  <si>
    <t>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ec93cba19269e3f53da967dceb849104fba0a5a014e464c80e27b3eee62de470</t>
  </si>
  <si>
    <t>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2e9d71e68624174cde5b79fbeedeee35783d116e1be169c569e7d4b70dcc2b63</t>
  </si>
  <si>
    <t>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49e2646c00cb46cfcb23dfbe3f61eec6a3e4d563db3fc7a6b78a2469d29d413e</t>
  </si>
  <si>
    <t>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9e21ec527b88de9a1d2b6d8a2a81c549c1d305165ba81374b20ca5a907e1546c</t>
  </si>
  <si>
    <t>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4ea17c4c4826d17ce260806d3a3eb38e072c4fe459b882bf56198a1bc3393f7a</t>
  </si>
  <si>
    <t>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50f3c83eec028b9511b0261bafce5d5aa786ba59ef2b0535e259e8f99df52f21</t>
  </si>
  <si>
    <t>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433608a236738b9d6c3d6aa990162f785ceacb0f7de3fb12ae5a2059b00cb976</t>
  </si>
  <si>
    <t>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66f89a344d4e59b2c5cbbb325772d6f5a4058f7fac46924d484e0f8b32e2f33e</t>
  </si>
  <si>
    <t>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0164c6b50698602ebe4cc47292cf517565d168113447de9c069e5936387d021c</t>
  </si>
  <si>
    <t>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0c7135e6140f144deb51473d214e09432cd93a3c42cc8682c0974acc5c339976</t>
  </si>
  <si>
    <t>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448d3d249c3c1e518a29435a12378ed5b5a3df1b097045f77de6327fb604e1c8</t>
  </si>
  <si>
    <t>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82309769d3c78c33fa797efa5d19b9fdbc69efd5401ea7c8cfc4159e2544a061</t>
  </si>
  <si>
    <t>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fb48afa970e82a174bbb49ff6e5db2e64bc29481392f943db452ebcddc3ba003</t>
  </si>
  <si>
    <t>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a8a9c9d06fa5f064639447bb3b5fe460c6cf757d62d9d0409f6430c407d06e66</t>
  </si>
  <si>
    <t>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62e4463d1dde6dd0dba085d751a52346e33696d4d732e7dd0e2b02aab9ea3c41</t>
  </si>
  <si>
    <t>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b86dd4c7ea6491647f5e37ebd6d767265059c82904e3540fd7cf9a6c1420c02b</t>
  </si>
  <si>
    <t>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8b85148787548ddf9a4a771cba67f414a416213358a3bcf3cceea1fe1dbde9bb</t>
  </si>
  <si>
    <t>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e5c3642952557a5330bb7da82df39c117757f9079c2652adf0edb0f3a90f0248</t>
  </si>
  <si>
    <t>https://samsara-eu-tachograph-files.s3.eu-west-1.amazonaws.com/vehicle_files/562949953427410/2026/8/19/VF640J561TB030033/1787122514022-0551a3df-117e-454c-bde9-31a5f6d5ea98.ddd?X-Amz-Algorithm=AWS4-HMAC-SHA256&amp;X-Amz-Credential=ASIA5ZHH3YSZQYHQH7E7%2F20260824%2Feu-west-1%2Fs3%2Faws4_request&amp;X-Amz-Date=20260824T123741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41%20GMT&amp;X-Amz-Signature=65ae006dafc7e1075a35fb139caa8a0ca26a574f1cd43a3906bc7f805dd69003</t>
  </si>
  <si>
    <t>https://samsara-eu-tachograph-files.s3.eu-west-1.amazonaws.com/vehicle_files/562949953427410/2026/8/20/VF640J567TB029999/1787206010282-34386ba8-26c8-43ee-80eb-770c19110f15.ddd?X-Amz-Algorithm=AWS4-HMAC-SHA256&amp;X-Amz-Credential=ASIA5ZHH3YSZQYHQH7E7%2F20260824%2Feu-west-1%2Fs3%2Faws4_request&amp;X-Amz-Date=20260824T123741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41%20GMT&amp;X-Amz-Signature=472102dd622038b0bcb0fafaa63e772b8fdce32c125ad7648cab38572a2f189e</t>
  </si>
  <si>
    <t>https://samsara-eu-tachograph-files.s3.eu-west-1.amazonaws.com/vehicle_files/562949953427410/2026/8/17/VF640J561TB030128/1786982422215-f4e1a3f1-8622-4231-9f88-f9dd3bde1996.ddd?X-Amz-Algorithm=AWS4-HMAC-SHA256&amp;X-Amz-Credential=ASIA5ZHH3YSZQYHQH7E7%2F20260824%2Feu-west-1%2Fs3%2Faws4_request&amp;X-Amz-Date=20260824T123741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41%20GMT&amp;X-Amz-Signature=665060c21eb4916a1c7884355f0986837d73b03b192f9d43fcd00a8472479bc6</t>
  </si>
  <si>
    <t>https://samsara-eu-tachograph-files.s3.eu-west-1.amazonaws.com/vehicle_files/562949953427410/2026/8/20/VF620J864TB016713/1787257315640-a6a56e95-4669-47cc-957d-d5b9fd8d50e8.ddd?X-Amz-Algorithm=AWS4-HMAC-SHA256&amp;X-Amz-Credential=ASIA5ZHH3YSZQYHQH7E7%2F20260824%2Feu-west-1%2Fs3%2Faws4_request&amp;X-Amz-Date=20260824T123741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41%20GMT&amp;X-Amz-Signature=aba5bc02a0e9947d95f5aab96e8fadf76767013c0abbec9f5944fa8142f582ec</t>
  </si>
  <si>
    <t>https://samsara-eu-tachograph-files.s3.eu-west-1.amazonaws.com/vehicle_files/562949953427410/2026/8/21/VF620J866TB016714/1787292159941-ffa8c339-4359-4981-9df3-37360524425a.ddd?X-Amz-Algorithm=AWS4-HMAC-SHA256&amp;X-Amz-Credential=ASIA5ZHH3YSZQYHQH7E7%2F20260824%2Feu-west-1%2Fs3%2Faws4_request&amp;X-Amz-Date=20260824T123741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2013%3A37%3A41%20GMT&amp;X-Amz-Signature=085115eaa2ab102abf5dbb29220734e1d7c2266402a285ff70e9d2acaa05d85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</si>
</sst>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[h]:mm:ss;@"/>
    <numFmt numFmtId="166" formatCode="[$-F400]h:mm:ss\ AM/PM"/>
    <numFmt numFmtId="167" formatCode="[h]"/>
  </numFmts>
  <fonts count="13" x14ac:knownFonts="1">
    <font>
      <sz val="11"/>
      <color theme="1"/>
      <name val="Calibri"/>
      <family val="2"/>
      <scheme val="minor"/>
    </font>
    <font>
      <b/>
      <sz val="18"/>
      <color theme="3" tint="-0.249977111117893"/>
      <name val="Aptos ExtraBold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17375E"/>
      <name val="Calibri"/>
      <family val="2"/>
      <scheme val="minor"/>
    </font>
    <font>
      <b/>
      <sz val="11"/>
      <color theme="1"/>
      <name val="Segoe UI Light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6" fillId="0" borderId="0"/>
    <xf numFmtId="0" fontId="4" fillId="0" borderId="0"/>
    <xf numFmtId="0" fontId="7" fillId="0" borderId="0"/>
    <xf numFmtId="0" fontId="12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2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1" fillId="3" borderId="0" xfId="0" applyFont="1" applyFill="1" applyAlignment="1">
      <alignment vertical="top"/>
    </xf>
    <xf numFmtId="0" fontId="0" fillId="4" borderId="0" xfId="0" applyFill="1"/>
    <xf numFmtId="22" fontId="0" fillId="0" borderId="0" xfId="0" applyNumberFormat="1"/>
    <xf numFmtId="21" fontId="0" fillId="0" borderId="0" xfId="0" applyNumberFormat="1"/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10" fillId="0" borderId="0" xfId="0" applyFont="1"/>
    <xf numFmtId="0" fontId="5" fillId="0" borderId="0" xfId="1"/>
    <xf numFmtId="14" fontId="5" fillId="0" borderId="0" xfId="1" applyNumberFormat="1"/>
    <xf numFmtId="22" fontId="5" fillId="0" borderId="0" xfId="1" applyNumberFormat="1"/>
    <xf numFmtId="11" fontId="5" fillId="0" borderId="0" xfId="1" applyNumberFormat="1"/>
    <xf numFmtId="0" fontId="6" fillId="0" borderId="1" xfId="2" applyBorder="1" applyAlignment="1">
      <alignment horizontal="center" vertical="center"/>
    </xf>
    <xf numFmtId="0" fontId="6" fillId="0" borderId="0" xfId="2"/>
    <xf numFmtId="0" fontId="6" fillId="0" borderId="1" xfId="2" applyBorder="1"/>
    <xf numFmtId="0" fontId="11" fillId="0" borderId="1" xfId="2" applyFont="1" applyBorder="1" applyAlignment="1">
      <alignment horizontal="center" vertical="center"/>
    </xf>
    <xf numFmtId="0" fontId="12" fillId="0" borderId="0" xfId="5"/>
    <xf numFmtId="0" fontId="11" fillId="0" borderId="0" xfId="2" applyFont="1" applyAlignment="1">
      <alignment horizontal="center" vertical="center"/>
    </xf>
    <xf numFmtId="0" fontId="0" fillId="0" borderId="1" xfId="0" applyBorder="1"/>
    <xf numFmtId="0" fontId="4" fillId="0" borderId="1" xfId="3" applyBorder="1"/>
    <xf numFmtId="0" fontId="6" fillId="0" borderId="0" xfId="2" applyAlignment="1">
      <alignment horizontal="center" vertical="center"/>
    </xf>
    <xf numFmtId="0" fontId="4" fillId="0" borderId="0" xfId="3"/>
    <xf numFmtId="166" fontId="0" fillId="0" borderId="0" xfId="0" applyNumberFormat="1"/>
    <xf numFmtId="45" fontId="0" fillId="0" borderId="0" xfId="0" applyNumberFormat="1"/>
    <xf numFmtId="167" fontId="0" fillId="0" borderId="0" xfId="0" applyNumberFormat="1"/>
    <xf numFmtId="0" fontId="8" fillId="0" borderId="1" xfId="0" applyFont="1" applyBorder="1" applyAlignment="1">
      <alignment horizontal="left" vertical="center" wrapText="1" indent="2"/>
    </xf>
    <xf numFmtId="0" fontId="8" fillId="0" borderId="1" xfId="0" applyFont="1" applyBorder="1" applyAlignment="1">
      <alignment horizontal="left" vertical="center" indent="2"/>
    </xf>
    <xf numFmtId="0" fontId="0" fillId="0" borderId="0" xfId="0" applyNumberFormat="1"/>
  </cellXfs>
  <cellStyles count="6">
    <cellStyle name="Normal" xfId="0" builtinId="0"/>
    <cellStyle name="Normal 2" xfId="1" xr:uid="{00000000-0005-0000-0000-000001000000}"/>
    <cellStyle name="Normal 2 2" xfId="4" xr:uid="{F18866A8-BC29-4E10-96ED-ADD9ADA4B3C0}"/>
    <cellStyle name="Normal 2 3" xfId="5" xr:uid="{E13FCC4D-1C1C-4E3A-8385-F675228B2550}"/>
    <cellStyle name="Normal 3" xfId="2" xr:uid="{00000000-0005-0000-0000-000002000000}"/>
    <cellStyle name="Normal 3 2" xfId="3" xr:uid="{00000000-0005-0000-0000-000003000000}"/>
  </cellStyles>
  <dxfs count="14">
    <dxf>
      <numFmt numFmtId="165" formatCode="[h]:mm:ss;@"/>
    </dxf>
    <dxf>
      <numFmt numFmtId="166" formatCode="[$-F400]h:mm:ss\ AM/PM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17</xdr:row>
      <xdr:rowOff>63500</xdr:rowOff>
    </xdr:from>
    <xdr:to>
      <xdr:col>4</xdr:col>
      <xdr:colOff>333375</xdr:colOff>
      <xdr:row>21</xdr:row>
      <xdr:rowOff>6350</xdr:rowOff>
    </xdr:to>
    <xdr:sp macro="[0]!OuvrirDat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63E8BF7-EE0D-CE9E-41BD-0E31236E999A}"/>
            </a:ext>
          </a:extLst>
        </xdr:cNvPr>
        <xdr:cNvSpPr/>
      </xdr:nvSpPr>
      <xdr:spPr>
        <a:xfrm>
          <a:off x="1114425" y="3140075"/>
          <a:ext cx="2266950" cy="666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effectLst/>
            </a:rPr>
            <a:t>ACCEDER</a:t>
          </a:r>
          <a:r>
            <a:rPr lang="fr-FR" sz="1100" baseline="0">
              <a:effectLst/>
            </a:rPr>
            <a:t> AUX DONNEES</a:t>
          </a:r>
          <a:endParaRPr lang="fr-FR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368300</xdr:colOff>
      <xdr:row>5</xdr:row>
      <xdr:rowOff>47625</xdr:rowOff>
    </xdr:from>
    <xdr:to>
      <xdr:col>16</xdr:col>
      <xdr:colOff>647700</xdr:colOff>
      <xdr:row>11</xdr:row>
      <xdr:rowOff>57150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2EE781F-01BF-5B81-581E-FFA2F81A1D47}"/>
            </a:ext>
          </a:extLst>
        </xdr:cNvPr>
        <xdr:cNvSpPr txBox="1"/>
      </xdr:nvSpPr>
      <xdr:spPr>
        <a:xfrm>
          <a:off x="11122025" y="952500"/>
          <a:ext cx="332740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SIP2: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SIP2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PL, TRR, VUL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Achat et location longue &amp; moyenne durée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542926</xdr:colOff>
      <xdr:row>8</xdr:row>
      <xdr:rowOff>76200</xdr:rowOff>
    </xdr:from>
    <xdr:to>
      <xdr:col>13</xdr:col>
      <xdr:colOff>714376</xdr:colOff>
      <xdr:row>10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297D9AD7-AEC9-4D47-9420-0C17729D535D}"/>
            </a:ext>
          </a:extLst>
        </xdr:cNvPr>
        <xdr:cNvSpPr txBox="1"/>
      </xdr:nvSpPr>
      <xdr:spPr>
        <a:xfrm>
          <a:off x="9772651" y="1524000"/>
          <a:ext cx="2457450" cy="3619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non détectés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9</xdr:row>
      <xdr:rowOff>19051</xdr:rowOff>
    </xdr:from>
    <xdr:to>
      <xdr:col>13</xdr:col>
      <xdr:colOff>371475</xdr:colOff>
      <xdr:row>10</xdr:row>
      <xdr:rowOff>123826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B5BB302-7B67-4F97-8383-9E38B02EFBDC}"/>
            </a:ext>
          </a:extLst>
        </xdr:cNvPr>
        <xdr:cNvSpPr txBox="1"/>
      </xdr:nvSpPr>
      <xdr:spPr>
        <a:xfrm>
          <a:off x="9725025" y="1647826"/>
          <a:ext cx="2619375" cy="2857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en bonne santé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4</xdr:row>
      <xdr:rowOff>171450</xdr:rowOff>
    </xdr:from>
    <xdr:to>
      <xdr:col>14</xdr:col>
      <xdr:colOff>314325</xdr:colOff>
      <xdr:row>11</xdr:row>
      <xdr:rowOff>95250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A97D964-9446-4388-AE15-E02D00BD29D1}"/>
            </a:ext>
          </a:extLst>
        </xdr:cNvPr>
        <xdr:cNvSpPr txBox="1"/>
      </xdr:nvSpPr>
      <xdr:spPr>
        <a:xfrm>
          <a:off x="9267825" y="895350"/>
          <a:ext cx="3324225" cy="119062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Samsara: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actif ( non vendu )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0</xdr:rowOff>
    </xdr:from>
    <xdr:to>
      <xdr:col>16</xdr:col>
      <xdr:colOff>19050</xdr:colOff>
      <xdr:row>8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8EDE08D-CDFA-4ECD-9193-CE8D1CF84828}"/>
            </a:ext>
          </a:extLst>
        </xdr:cNvPr>
        <xdr:cNvSpPr txBox="1"/>
      </xdr:nvSpPr>
      <xdr:spPr>
        <a:xfrm>
          <a:off x="10829925" y="1085850"/>
          <a:ext cx="30670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vendus avec un tachygrapohe qui remonte de la donnée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761999</xdr:colOff>
      <xdr:row>3</xdr:row>
      <xdr:rowOff>0</xdr:rowOff>
    </xdr:from>
    <xdr:to>
      <xdr:col>12</xdr:col>
      <xdr:colOff>219074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22A6528-824E-4C57-969B-A595067C3D5A}"/>
            </a:ext>
          </a:extLst>
        </xdr:cNvPr>
        <xdr:cNvSpPr txBox="1"/>
      </xdr:nvSpPr>
      <xdr:spPr>
        <a:xfrm>
          <a:off x="8467724" y="542925"/>
          <a:ext cx="2505075" cy="4381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qui ne remontent pas de VIN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885825</xdr:colOff>
      <xdr:row>9</xdr:row>
      <xdr:rowOff>95250</xdr:rowOff>
    </xdr:from>
    <xdr:to>
      <xdr:col>11</xdr:col>
      <xdr:colOff>104775</xdr:colOff>
      <xdr:row>12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6B43E73-54A2-46DA-8BC6-E1C7054DBA4E}"/>
            </a:ext>
          </a:extLst>
        </xdr:cNvPr>
        <xdr:cNvSpPr txBox="1"/>
      </xdr:nvSpPr>
      <xdr:spPr>
        <a:xfrm>
          <a:off x="8667750" y="1724025"/>
          <a:ext cx="24574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dysfonctionnements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219075</xdr:colOff>
      <xdr:row>7</xdr:row>
      <xdr:rowOff>38100</xdr:rowOff>
    </xdr:from>
    <xdr:to>
      <xdr:col>15</xdr:col>
      <xdr:colOff>466725</xdr:colOff>
      <xdr:row>9</xdr:row>
      <xdr:rowOff>133350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9CEF1E7-CE82-437F-A8D2-AB0F01F2DF53}"/>
            </a:ext>
          </a:extLst>
        </xdr:cNvPr>
        <xdr:cNvSpPr txBox="1"/>
      </xdr:nvSpPr>
      <xdr:spPr>
        <a:xfrm>
          <a:off x="10972800" y="1304925"/>
          <a:ext cx="2533650" cy="457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véhciules possédant des voyants d'avertissements orange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11</xdr:col>
      <xdr:colOff>171450</xdr:colOff>
      <xdr:row>7</xdr:row>
      <xdr:rowOff>111125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635EDD7-FE7D-4CA9-BE30-31517D40A8D4}"/>
            </a:ext>
          </a:extLst>
        </xdr:cNvPr>
        <xdr:cNvSpPr txBox="1"/>
      </xdr:nvSpPr>
      <xdr:spPr>
        <a:xfrm>
          <a:off x="7905750" y="904875"/>
          <a:ext cx="2457450" cy="4730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voyants d'arrêts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4</xdr:row>
      <xdr:rowOff>1</xdr:rowOff>
    </xdr:from>
    <xdr:to>
      <xdr:col>13</xdr:col>
      <xdr:colOff>666751</xdr:colOff>
      <xdr:row>6</xdr:row>
      <xdr:rowOff>114301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D78B16D-74D9-4A46-89AE-1863EB35838B}"/>
            </a:ext>
          </a:extLst>
        </xdr:cNvPr>
        <xdr:cNvSpPr txBox="1"/>
      </xdr:nvSpPr>
      <xdr:spPr>
        <a:xfrm>
          <a:off x="10267951" y="723901"/>
          <a:ext cx="29527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sans téléchargement tachygraphe lors de la semaine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145258</xdr:colOff>
      <xdr:row>2</xdr:row>
      <xdr:rowOff>176896</xdr:rowOff>
    </xdr:from>
    <xdr:to>
      <xdr:col>18</xdr:col>
      <xdr:colOff>111332</xdr:colOff>
      <xdr:row>18</xdr:row>
      <xdr:rowOff>176895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7186EBD-8CE5-4B22-8A83-224D456ED01D}"/>
            </a:ext>
          </a:extLst>
        </xdr:cNvPr>
        <xdr:cNvSpPr txBox="1"/>
      </xdr:nvSpPr>
      <xdr:spPr>
        <a:xfrm>
          <a:off x="3909901" y="539753"/>
          <a:ext cx="5989502" cy="290285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6</xdr:col>
      <xdr:colOff>1</xdr:colOff>
      <xdr:row>19</xdr:row>
      <xdr:rowOff>107157</xdr:rowOff>
    </xdr:from>
    <xdr:to>
      <xdr:col>9</xdr:col>
      <xdr:colOff>297657</xdr:colOff>
      <xdr:row>39</xdr:row>
      <xdr:rowOff>46306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25FFC078-03BA-4C55-8324-9280CC3F9EA4}"/>
            </a:ext>
          </a:extLst>
        </xdr:cNvPr>
        <xdr:cNvSpPr txBox="1"/>
      </xdr:nvSpPr>
      <xdr:spPr>
        <a:xfrm>
          <a:off x="762001" y="3542507"/>
          <a:ext cx="2580481" cy="356499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 editAs="oneCell">
    <xdr:from>
      <xdr:col>6</xdr:col>
      <xdr:colOff>181512</xdr:colOff>
      <xdr:row>5</xdr:row>
      <xdr:rowOff>73576</xdr:rowOff>
    </xdr:from>
    <xdr:to>
      <xdr:col>9</xdr:col>
      <xdr:colOff>425993</xdr:colOff>
      <xdr:row>11</xdr:row>
      <xdr:rowOff>85604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489199F-379D-4B14-9EB4-867823A2B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0337" y="978451"/>
          <a:ext cx="2533657" cy="1097878"/>
        </a:xfrm>
        <a:prstGeom prst="rect">
          <a:avLst/>
        </a:prstGeom>
      </xdr:spPr>
    </xdr:pic>
    <xdr:clientData/>
  </xdr:twoCellAnchor>
  <xdr:twoCellAnchor editAs="oneCell">
    <xdr:from>
      <xdr:col>11</xdr:col>
      <xdr:colOff>432039</xdr:colOff>
      <xdr:row>9</xdr:row>
      <xdr:rowOff>508</xdr:rowOff>
    </xdr:from>
    <xdr:to>
      <xdr:col>12</xdr:col>
      <xdr:colOff>134807</xdr:colOff>
      <xdr:row>11</xdr:row>
      <xdr:rowOff>113908</xdr:rowOff>
    </xdr:to>
    <xdr:pic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D9683560-AAC7-4B4A-891B-2236A89FF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04039" y="1607852"/>
          <a:ext cx="464768" cy="470587"/>
        </a:xfrm>
        <a:prstGeom prst="rect">
          <a:avLst/>
        </a:prstGeom>
      </xdr:spPr>
    </xdr:pic>
    <xdr:clientData/>
  </xdr:twoCellAnchor>
  <xdr:oneCellAnchor>
    <xdr:from>
      <xdr:col>12</xdr:col>
      <xdr:colOff>325381</xdr:colOff>
      <xdr:row>9</xdr:row>
      <xdr:rowOff>75178</xdr:rowOff>
    </xdr:from>
    <xdr:ext cx="540197" cy="328448"/>
    <xdr:sp macro="[0]!OuvrirFeuille2" textlink="Feuil2!$N$7">
      <xdr:nvSpPr>
        <xdr:cNvPr id="51" name="ZoneTexte 5">
          <a:extLst>
            <a:ext uri="{FF2B5EF4-FFF2-40B4-BE49-F238E27FC236}">
              <a16:creationId xmlns:a16="http://schemas.microsoft.com/office/drawing/2014/main" id="{999329C5-894F-4C41-9917-F693F8222C8C}"/>
            </a:ext>
            <a:ext uri="{147F2762-F138-4A5C-976F-8EAC2B608ADB}">
              <a16:predDERef xmlns:a16="http://schemas.microsoft.com/office/drawing/2014/main" pred="{D9683560-AAC7-4B4A-891B-2236A89FFC58}"/>
            </a:ext>
          </a:extLst>
        </xdr:cNvPr>
        <xdr:cNvSpPr txBox="1"/>
      </xdr:nvSpPr>
      <xdr:spPr>
        <a:xfrm>
          <a:off x="5659381" y="1682522"/>
          <a:ext cx="54019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C86D6D0-6B15-4CC9-9784-0AD50B9C7B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6000" b="1"/>
        </a:p>
      </xdr:txBody>
    </xdr:sp>
    <xdr:clientData/>
  </xdr:oneCellAnchor>
  <xdr:oneCellAnchor>
    <xdr:from>
      <xdr:col>11</xdr:col>
      <xdr:colOff>245231</xdr:colOff>
      <xdr:row>7</xdr:row>
      <xdr:rowOff>58738</xdr:rowOff>
    </xdr:from>
    <xdr:ext cx="1695488" cy="229733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84F46F2D-F73D-4722-993B-AEB10DDCE9E6}"/>
            </a:ext>
          </a:extLst>
        </xdr:cNvPr>
        <xdr:cNvSpPr txBox="1"/>
      </xdr:nvSpPr>
      <xdr:spPr>
        <a:xfrm>
          <a:off x="8477552" y="1296988"/>
          <a:ext cx="1695488" cy="229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</a:t>
          </a:r>
          <a:r>
            <a:rPr lang="fr-FR" sz="1200" b="1" baseline="0"/>
            <a:t> sup 50L / 100km</a:t>
          </a:r>
          <a:endParaRPr lang="fr-FR" sz="1200" b="1"/>
        </a:p>
      </xdr:txBody>
    </xdr:sp>
    <xdr:clientData/>
  </xdr:oneCellAnchor>
  <xdr:oneCellAnchor>
    <xdr:from>
      <xdr:col>15</xdr:col>
      <xdr:colOff>651079</xdr:colOff>
      <xdr:row>7</xdr:row>
      <xdr:rowOff>32899</xdr:rowOff>
    </xdr:from>
    <xdr:ext cx="995789" cy="499483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4980E472-2235-40E5-8C96-CCD35E6EB7FD}"/>
            </a:ext>
          </a:extLst>
        </xdr:cNvPr>
        <xdr:cNvSpPr txBox="1"/>
      </xdr:nvSpPr>
      <xdr:spPr>
        <a:xfrm>
          <a:off x="8271079" y="1283055"/>
          <a:ext cx="995789" cy="499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 nulle</a:t>
          </a:r>
        </a:p>
      </xdr:txBody>
    </xdr:sp>
    <xdr:clientData/>
  </xdr:oneCellAnchor>
  <xdr:oneCellAnchor>
    <xdr:from>
      <xdr:col>16</xdr:col>
      <xdr:colOff>107561</xdr:colOff>
      <xdr:row>9</xdr:row>
      <xdr:rowOff>83881</xdr:rowOff>
    </xdr:from>
    <xdr:ext cx="500449" cy="447936"/>
    <xdr:sp macro="[0]!OuvrirFeuille1" textlink="Feuil1!$L$7">
      <xdr:nvSpPr>
        <xdr:cNvPr id="9" name="ZoneTexte 8">
          <a:extLst>
            <a:ext uri="{FF2B5EF4-FFF2-40B4-BE49-F238E27FC236}">
              <a16:creationId xmlns:a16="http://schemas.microsoft.com/office/drawing/2014/main" id="{03BDE2D3-B14B-4B47-8336-5E01B172B436}"/>
            </a:ext>
          </a:extLst>
        </xdr:cNvPr>
        <xdr:cNvSpPr txBox="1"/>
      </xdr:nvSpPr>
      <xdr:spPr>
        <a:xfrm>
          <a:off x="8486386" y="1715831"/>
          <a:ext cx="500449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3DFCF7E-0A7A-4487-B46E-901BD343BD07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6000" b="1"/>
        </a:p>
      </xdr:txBody>
    </xdr:sp>
    <xdr:clientData/>
  </xdr:oneCellAnchor>
  <xdr:oneCellAnchor>
    <xdr:from>
      <xdr:col>6</xdr:col>
      <xdr:colOff>547460</xdr:colOff>
      <xdr:row>20</xdr:row>
      <xdr:rowOff>73678</xdr:rowOff>
    </xdr:from>
    <xdr:ext cx="1475510" cy="276934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C0E2897-A4F8-41CF-95B4-A2372499F771}"/>
            </a:ext>
          </a:extLst>
        </xdr:cNvPr>
        <xdr:cNvSpPr txBox="1"/>
      </xdr:nvSpPr>
      <xdr:spPr>
        <a:xfrm>
          <a:off x="5037817" y="3611535"/>
          <a:ext cx="1475510" cy="276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Parc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TG France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>
    <xdr:from>
      <xdr:col>6</xdr:col>
      <xdr:colOff>1</xdr:colOff>
      <xdr:row>26</xdr:row>
      <xdr:rowOff>128983</xdr:rowOff>
    </xdr:from>
    <xdr:to>
      <xdr:col>6</xdr:col>
      <xdr:colOff>535783</xdr:colOff>
      <xdr:row>28</xdr:row>
      <xdr:rowOff>174237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EFD4DC99-972A-45BA-BD9E-A3C3A9C122F5}"/>
            </a:ext>
          </a:extLst>
        </xdr:cNvPr>
        <xdr:cNvSpPr txBox="1"/>
      </xdr:nvSpPr>
      <xdr:spPr>
        <a:xfrm>
          <a:off x="762001" y="4831158"/>
          <a:ext cx="535782" cy="41037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7</xdr:col>
      <xdr:colOff>125345</xdr:colOff>
      <xdr:row>22</xdr:row>
      <xdr:rowOff>59893</xdr:rowOff>
    </xdr:from>
    <xdr:ext cx="920827" cy="464634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12FDA8DD-6D52-48D2-BC17-FA7B12B87837}"/>
            </a:ext>
          </a:extLst>
        </xdr:cNvPr>
        <xdr:cNvSpPr txBox="1"/>
      </xdr:nvSpPr>
      <xdr:spPr>
        <a:xfrm>
          <a:off x="1649345" y="3988956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400" b="1" baseline="0"/>
            <a:t>SIP2</a:t>
          </a:r>
        </a:p>
      </xdr:txBody>
    </xdr:sp>
    <xdr:clientData/>
  </xdr:oneCellAnchor>
  <xdr:twoCellAnchor editAs="oneCell">
    <xdr:from>
      <xdr:col>15</xdr:col>
      <xdr:colOff>254740</xdr:colOff>
      <xdr:row>8</xdr:row>
      <xdr:rowOff>147839</xdr:rowOff>
    </xdr:from>
    <xdr:to>
      <xdr:col>16</xdr:col>
      <xdr:colOff>395</xdr:colOff>
      <xdr:row>11</xdr:row>
      <xdr:rowOff>113743</xdr:rowOff>
    </xdr:to>
    <xdr:pic>
      <xdr:nvPicPr>
        <xdr:cNvPr id="13" name="Graphique 12" descr="Carburant avec un remplissage uni">
          <a:extLst>
            <a:ext uri="{FF2B5EF4-FFF2-40B4-BE49-F238E27FC236}">
              <a16:creationId xmlns:a16="http://schemas.microsoft.com/office/drawing/2014/main" id="{75F01350-11A6-41AA-A51D-BFEAB9479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877915" y="1592464"/>
          <a:ext cx="494956" cy="512004"/>
        </a:xfrm>
        <a:prstGeom prst="rect">
          <a:avLst/>
        </a:prstGeom>
      </xdr:spPr>
    </xdr:pic>
    <xdr:clientData/>
  </xdr:twoCellAnchor>
  <xdr:oneCellAnchor>
    <xdr:from>
      <xdr:col>7</xdr:col>
      <xdr:colOff>48471</xdr:colOff>
      <xdr:row>27</xdr:row>
      <xdr:rowOff>15706</xdr:rowOff>
    </xdr:from>
    <xdr:ext cx="930750" cy="458827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D26D2178-BC1A-45DA-9BC8-90F8721067D1}"/>
            </a:ext>
          </a:extLst>
        </xdr:cNvPr>
        <xdr:cNvSpPr txBox="1"/>
      </xdr:nvSpPr>
      <xdr:spPr>
        <a:xfrm>
          <a:off x="1572471" y="4837737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/>
            <a:t>Samsara</a:t>
          </a:r>
        </a:p>
      </xdr:txBody>
    </xdr:sp>
    <xdr:clientData/>
  </xdr:oneCellAnchor>
  <xdr:oneCellAnchor>
    <xdr:from>
      <xdr:col>7</xdr:col>
      <xdr:colOff>503691</xdr:colOff>
      <xdr:row>29</xdr:row>
      <xdr:rowOff>72457</xdr:rowOff>
    </xdr:from>
    <xdr:ext cx="666034" cy="306426"/>
    <xdr:sp macro="[0]!OuvrirFeuille14" textlink="Feuil14!$H$9">
      <xdr:nvSpPr>
        <xdr:cNvPr id="16" name="ZoneTexte 15">
          <a:extLst>
            <a:ext uri="{FF2B5EF4-FFF2-40B4-BE49-F238E27FC236}">
              <a16:creationId xmlns:a16="http://schemas.microsoft.com/office/drawing/2014/main" id="{AE8ACD61-19ED-4E87-8A0D-29CDEB27E22D}"/>
            </a:ext>
          </a:extLst>
        </xdr:cNvPr>
        <xdr:cNvSpPr txBox="1"/>
      </xdr:nvSpPr>
      <xdr:spPr>
        <a:xfrm>
          <a:off x="2027691" y="52516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A03D523-D19F-440E-AB21-8EAA9DDB5B5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8000" b="1"/>
        </a:p>
      </xdr:txBody>
    </xdr:sp>
    <xdr:clientData/>
  </xdr:oneCellAnchor>
  <xdr:oneCellAnchor>
    <xdr:from>
      <xdr:col>7</xdr:col>
      <xdr:colOff>535450</xdr:colOff>
      <xdr:row>23</xdr:row>
      <xdr:rowOff>170864</xdr:rowOff>
    </xdr:from>
    <xdr:ext cx="615156" cy="328448"/>
    <xdr:sp macro="[0]!OuvrirFeuille17" textlink="Feuil17!K13">
      <xdr:nvSpPr>
        <xdr:cNvPr id="17" name="ZoneTexte 16">
          <a:extLst>
            <a:ext uri="{FF2B5EF4-FFF2-40B4-BE49-F238E27FC236}">
              <a16:creationId xmlns:a16="http://schemas.microsoft.com/office/drawing/2014/main" id="{6D3B90C3-2B61-4F36-A894-8C280C9C0CBA}"/>
            </a:ext>
          </a:extLst>
        </xdr:cNvPr>
        <xdr:cNvSpPr txBox="1"/>
      </xdr:nvSpPr>
      <xdr:spPr>
        <a:xfrm>
          <a:off x="2059450" y="4278520"/>
          <a:ext cx="615156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3530AFB-F6F2-4E5E-BCC1-21BEB4BFE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892</a:t>
          </a:fld>
          <a:endParaRPr lang="fr-FR" sz="115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741430</xdr:colOff>
      <xdr:row>28</xdr:row>
      <xdr:rowOff>173092</xdr:rowOff>
    </xdr:from>
    <xdr:to>
      <xdr:col>7</xdr:col>
      <xdr:colOff>454091</xdr:colOff>
      <xdr:row>31</xdr:row>
      <xdr:rowOff>123277</xdr:rowOff>
    </xdr:to>
    <xdr:pic>
      <xdr:nvPicPr>
        <xdr:cNvPr id="18" name="Graphique 17" descr="Camion avec un remplissage uni">
          <a:extLst>
            <a:ext uri="{FF2B5EF4-FFF2-40B4-BE49-F238E27FC236}">
              <a16:creationId xmlns:a16="http://schemas.microsoft.com/office/drawing/2014/main" id="{BAFC2857-B3E0-4F63-9841-2A5C87C83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03430" y="5173717"/>
          <a:ext cx="474661" cy="489141"/>
        </a:xfrm>
        <a:prstGeom prst="rect">
          <a:avLst/>
        </a:prstGeom>
      </xdr:spPr>
    </xdr:pic>
    <xdr:clientData/>
  </xdr:twoCellAnchor>
  <xdr:twoCellAnchor>
    <xdr:from>
      <xdr:col>10</xdr:col>
      <xdr:colOff>139701</xdr:colOff>
      <xdr:row>19</xdr:row>
      <xdr:rowOff>132558</xdr:rowOff>
    </xdr:from>
    <xdr:to>
      <xdr:col>18</xdr:col>
      <xdr:colOff>115492</xdr:colOff>
      <xdr:row>39</xdr:row>
      <xdr:rowOff>49480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0D8B341-BDCF-4D36-8A3A-C3ABA709C505}"/>
            </a:ext>
          </a:extLst>
        </xdr:cNvPr>
        <xdr:cNvSpPr txBox="1"/>
      </xdr:nvSpPr>
      <xdr:spPr>
        <a:xfrm>
          <a:off x="3952876" y="3571083"/>
          <a:ext cx="6068616" cy="353324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400447</xdr:colOff>
      <xdr:row>20</xdr:row>
      <xdr:rowOff>46434</xdr:rowOff>
    </xdr:from>
    <xdr:ext cx="2506662" cy="280959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DD737A0C-CB9A-4574-9D4F-FC3B7C64B3F9}"/>
            </a:ext>
          </a:extLst>
        </xdr:cNvPr>
        <xdr:cNvSpPr txBox="1"/>
      </xdr:nvSpPr>
      <xdr:spPr>
        <a:xfrm>
          <a:off x="5734447" y="3669109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Boitiers Samsara TG France</a:t>
          </a:r>
        </a:p>
      </xdr:txBody>
    </xdr:sp>
    <xdr:clientData/>
  </xdr:oneCellAnchor>
  <xdr:oneCellAnchor>
    <xdr:from>
      <xdr:col>10</xdr:col>
      <xdr:colOff>483394</xdr:colOff>
      <xdr:row>23</xdr:row>
      <xdr:rowOff>92869</xdr:rowOff>
    </xdr:from>
    <xdr:ext cx="920827" cy="464634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6170EEF2-026F-409D-BFF7-47B15704314D}"/>
            </a:ext>
          </a:extLst>
        </xdr:cNvPr>
        <xdr:cNvSpPr txBox="1"/>
      </xdr:nvSpPr>
      <xdr:spPr>
        <a:xfrm>
          <a:off x="4296569" y="425529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Commandés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589358</xdr:colOff>
      <xdr:row>23</xdr:row>
      <xdr:rowOff>69455</xdr:rowOff>
    </xdr:from>
    <xdr:ext cx="920827" cy="464634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41C5BE63-A033-4C39-81C0-79439B681E57}"/>
            </a:ext>
          </a:extLst>
        </xdr:cNvPr>
        <xdr:cNvSpPr txBox="1"/>
      </xdr:nvSpPr>
      <xdr:spPr>
        <a:xfrm>
          <a:off x="5923358" y="422870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Boitiers</a:t>
          </a:r>
          <a:r>
            <a:rPr lang="fr-FR" sz="1100" b="1" i="0" u="none" strike="noStrike" baseline="0">
              <a:solidFill>
                <a:srgbClr val="00B050"/>
              </a:solidFill>
              <a:latin typeface="Calibri"/>
              <a:ea typeface="Calibri"/>
              <a:cs typeface="Calibri"/>
            </a:rPr>
            <a:t> </a:t>
          </a:r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Connectés</a:t>
          </a:r>
        </a:p>
        <a:p>
          <a:pPr algn="ctr"/>
          <a:endParaRPr lang="fr-FR" sz="11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565945</xdr:colOff>
      <xdr:row>23</xdr:row>
      <xdr:rowOff>16667</xdr:rowOff>
    </xdr:from>
    <xdr:ext cx="968771" cy="635001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E4AC67E6-C289-48B1-B539-A8DDE4978458}"/>
            </a:ext>
          </a:extLst>
        </xdr:cNvPr>
        <xdr:cNvSpPr txBox="1"/>
      </xdr:nvSpPr>
      <xdr:spPr>
        <a:xfrm>
          <a:off x="7420770" y="4179092"/>
          <a:ext cx="968771" cy="635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Boitiers connectés à annomalie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622299</xdr:colOff>
      <xdr:row>26</xdr:row>
      <xdr:rowOff>112712</xdr:rowOff>
    </xdr:from>
    <xdr:ext cx="538559" cy="284163"/>
    <xdr:sp macro="" textlink="data!$K$5">
      <xdr:nvSpPr>
        <xdr:cNvPr id="24" name="ZoneTexte 23">
          <a:extLst>
            <a:ext uri="{FF2B5EF4-FFF2-40B4-BE49-F238E27FC236}">
              <a16:creationId xmlns:a16="http://schemas.microsoft.com/office/drawing/2014/main" id="{7FF857A8-50A5-4D0F-8BED-39D58750D296}"/>
            </a:ext>
          </a:extLst>
        </xdr:cNvPr>
        <xdr:cNvSpPr txBox="1"/>
      </xdr:nvSpPr>
      <xdr:spPr>
        <a:xfrm>
          <a:off x="4429124" y="4818062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586C89E8-53BE-4FCC-9BAD-21731747838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880</a:t>
          </a:fld>
          <a:endParaRPr lang="fr-FR" sz="8000" b="1"/>
        </a:p>
      </xdr:txBody>
    </xdr:sp>
    <xdr:clientData/>
  </xdr:oneCellAnchor>
  <xdr:oneCellAnchor>
    <xdr:from>
      <xdr:col>13</xdr:col>
      <xdr:colOff>396</xdr:colOff>
      <xdr:row>26</xdr:row>
      <xdr:rowOff>73026</xdr:rowOff>
    </xdr:from>
    <xdr:ext cx="666034" cy="306426"/>
    <xdr:sp macro="" textlink="data!$K$8">
      <xdr:nvSpPr>
        <xdr:cNvPr id="25" name="ZoneTexte 24">
          <a:extLst>
            <a:ext uri="{FF2B5EF4-FFF2-40B4-BE49-F238E27FC236}">
              <a16:creationId xmlns:a16="http://schemas.microsoft.com/office/drawing/2014/main" id="{7EDA022D-B88A-4101-8E2E-FC7F4154A514}"/>
            </a:ext>
          </a:extLst>
        </xdr:cNvPr>
        <xdr:cNvSpPr txBox="1"/>
      </xdr:nvSpPr>
      <xdr:spPr>
        <a:xfrm>
          <a:off x="6096396" y="47783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245D61B-7447-45D9-8F95-9B944EDCC7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756</a:t>
          </a:fld>
          <a:endParaRPr lang="fr-FR" sz="11500" b="1">
            <a:solidFill>
              <a:srgbClr val="00B050"/>
            </a:solidFill>
          </a:endParaRPr>
        </a:p>
      </xdr:txBody>
    </xdr:sp>
    <xdr:clientData/>
  </xdr:oneCellAnchor>
  <xdr:oneCellAnchor>
    <xdr:from>
      <xdr:col>15</xdr:col>
      <xdr:colOff>69452</xdr:colOff>
      <xdr:row>26</xdr:row>
      <xdr:rowOff>65882</xdr:rowOff>
    </xdr:from>
    <xdr:ext cx="416719" cy="306426"/>
    <xdr:sp macro="" textlink="data!$K$7">
      <xdr:nvSpPr>
        <xdr:cNvPr id="26" name="ZoneTexte 25">
          <a:extLst>
            <a:ext uri="{FF2B5EF4-FFF2-40B4-BE49-F238E27FC236}">
              <a16:creationId xmlns:a16="http://schemas.microsoft.com/office/drawing/2014/main" id="{1CA950D3-9AA4-4FC3-A88D-2176F21EAA36}"/>
            </a:ext>
          </a:extLst>
        </xdr:cNvPr>
        <xdr:cNvSpPr txBox="1"/>
      </xdr:nvSpPr>
      <xdr:spPr>
        <a:xfrm>
          <a:off x="7686277" y="4774407"/>
          <a:ext cx="416719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E911DD6-873C-4DE3-81B2-380568B1EB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en-US" sz="2400" b="1" i="0" u="none" strike="noStrike">
            <a:solidFill>
              <a:schemeClr val="accent6">
                <a:lumMod val="7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542925</xdr:colOff>
      <xdr:row>32</xdr:row>
      <xdr:rowOff>16670</xdr:rowOff>
    </xdr:from>
    <xdr:ext cx="920827" cy="464634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DD06D00D-142F-471D-932A-A1124F40B52C}"/>
            </a:ext>
          </a:extLst>
        </xdr:cNvPr>
        <xdr:cNvSpPr txBox="1"/>
      </xdr:nvSpPr>
      <xdr:spPr>
        <a:xfrm>
          <a:off x="4349750" y="5807870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en bon état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612678</xdr:colOff>
      <xdr:row>29</xdr:row>
      <xdr:rowOff>135603</xdr:rowOff>
    </xdr:from>
    <xdr:ext cx="2113855" cy="293022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5E982131-A5AA-407F-90DF-D9909F741CDA}"/>
            </a:ext>
          </a:extLst>
        </xdr:cNvPr>
        <xdr:cNvSpPr txBox="1"/>
      </xdr:nvSpPr>
      <xdr:spPr>
        <a:xfrm>
          <a:off x="5946678" y="5314822"/>
          <a:ext cx="2113855" cy="2930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Etat boitiers installés</a:t>
          </a:r>
        </a:p>
      </xdr:txBody>
    </xdr:sp>
    <xdr:clientData/>
  </xdr:oneCellAnchor>
  <xdr:oneCellAnchor>
    <xdr:from>
      <xdr:col>13</xdr:col>
      <xdr:colOff>416730</xdr:colOff>
      <xdr:row>32</xdr:row>
      <xdr:rowOff>7739</xdr:rowOff>
    </xdr:from>
    <xdr:ext cx="920827" cy="464634"/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E53E80EA-12D3-4A82-92D4-9A0BB0799D78}"/>
            </a:ext>
          </a:extLst>
        </xdr:cNvPr>
        <xdr:cNvSpPr txBox="1"/>
      </xdr:nvSpPr>
      <xdr:spPr>
        <a:xfrm>
          <a:off x="6512730" y="580211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non détectés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8563</xdr:colOff>
      <xdr:row>31</xdr:row>
      <xdr:rowOff>140034</xdr:rowOff>
    </xdr:from>
    <xdr:ext cx="920827" cy="464634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5E4E4F58-63C5-451E-AF69-56832ACB346C}"/>
            </a:ext>
          </a:extLst>
        </xdr:cNvPr>
        <xdr:cNvSpPr txBox="1"/>
      </xdr:nvSpPr>
      <xdr:spPr>
        <a:xfrm>
          <a:off x="8393738" y="575343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VIN manquant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694928</xdr:colOff>
      <xdr:row>34</xdr:row>
      <xdr:rowOff>91019</xdr:rowOff>
    </xdr:from>
    <xdr:ext cx="538559" cy="284163"/>
    <xdr:sp macro="[0]!OuvrirFeuille15" textlink="Feuil15!$J$2">
      <xdr:nvSpPr>
        <xdr:cNvPr id="31" name="ZoneTexte 30">
          <a:extLst>
            <a:ext uri="{FF2B5EF4-FFF2-40B4-BE49-F238E27FC236}">
              <a16:creationId xmlns:a16="http://schemas.microsoft.com/office/drawing/2014/main" id="{446F3353-3D6D-442F-B083-DB24799A9DE0}"/>
            </a:ext>
          </a:extLst>
        </xdr:cNvPr>
        <xdr:cNvSpPr txBox="1"/>
      </xdr:nvSpPr>
      <xdr:spPr>
        <a:xfrm>
          <a:off x="4508103" y="6240994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64AE83-0476-4D4F-8EA3-8FE8F8A0BA25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0</a:t>
          </a:fld>
          <a:endParaRPr lang="fr-FR" sz="11500" b="1"/>
        </a:p>
      </xdr:txBody>
    </xdr:sp>
    <xdr:clientData/>
  </xdr:oneCellAnchor>
  <xdr:oneCellAnchor>
    <xdr:from>
      <xdr:col>13</xdr:col>
      <xdr:colOff>492930</xdr:colOff>
      <xdr:row>34</xdr:row>
      <xdr:rowOff>109012</xdr:rowOff>
    </xdr:from>
    <xdr:ext cx="538559" cy="284163"/>
    <xdr:sp macro="[0]!OuvrirFeuille16" textlink="Feuil16!$J$12">
      <xdr:nvSpPr>
        <xdr:cNvPr id="32" name="ZoneTexte 31">
          <a:extLst>
            <a:ext uri="{FF2B5EF4-FFF2-40B4-BE49-F238E27FC236}">
              <a16:creationId xmlns:a16="http://schemas.microsoft.com/office/drawing/2014/main" id="{CB6D4826-6F4D-4A6B-A132-B4E0629E2528}"/>
            </a:ext>
          </a:extLst>
        </xdr:cNvPr>
        <xdr:cNvSpPr txBox="1"/>
      </xdr:nvSpPr>
      <xdr:spPr>
        <a:xfrm>
          <a:off x="6588930" y="6258987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94B82A-B215-406B-A70A-84CACE4A7B5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0</a:t>
          </a:fld>
          <a:endParaRPr lang="fr-FR" sz="19900" b="1"/>
        </a:p>
      </xdr:txBody>
    </xdr:sp>
    <xdr:clientData/>
  </xdr:oneCellAnchor>
  <xdr:oneCellAnchor>
    <xdr:from>
      <xdr:col>16</xdr:col>
      <xdr:colOff>113734</xdr:colOff>
      <xdr:row>34</xdr:row>
      <xdr:rowOff>69721</xdr:rowOff>
    </xdr:from>
    <xdr:ext cx="538559" cy="284163"/>
    <xdr:sp macro="[0]!OuvrirFeuille12" textlink="Feuil12!$H$5">
      <xdr:nvSpPr>
        <xdr:cNvPr id="33" name="ZoneTexte 32">
          <a:extLst>
            <a:ext uri="{FF2B5EF4-FFF2-40B4-BE49-F238E27FC236}">
              <a16:creationId xmlns:a16="http://schemas.microsoft.com/office/drawing/2014/main" id="{16F29F72-ADE8-4C05-8246-FBC86062ACCA}"/>
            </a:ext>
          </a:extLst>
        </xdr:cNvPr>
        <xdr:cNvSpPr txBox="1"/>
      </xdr:nvSpPr>
      <xdr:spPr>
        <a:xfrm>
          <a:off x="8495734" y="6219696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1E57EE53-1DE2-4041-8BE4-03A24078252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0</a:t>
          </a:fld>
          <a:endParaRPr lang="fr-FR" sz="11500" b="1"/>
        </a:p>
      </xdr:txBody>
    </xdr:sp>
    <xdr:clientData/>
  </xdr:oneCellAnchor>
  <xdr:twoCellAnchor>
    <xdr:from>
      <xdr:col>18</xdr:col>
      <xdr:colOff>644922</xdr:colOff>
      <xdr:row>19</xdr:row>
      <xdr:rowOff>102790</xdr:rowOff>
    </xdr:from>
    <xdr:to>
      <xdr:col>21</xdr:col>
      <xdr:colOff>754062</xdr:colOff>
      <xdr:row>39</xdr:row>
      <xdr:rowOff>61850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DFA1BF33-6D78-48BB-925B-4CA5CE5C0D62}"/>
            </a:ext>
          </a:extLst>
        </xdr:cNvPr>
        <xdr:cNvSpPr txBox="1"/>
      </xdr:nvSpPr>
      <xdr:spPr>
        <a:xfrm>
          <a:off x="10550922" y="3544490"/>
          <a:ext cx="2391965" cy="357856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489951</xdr:colOff>
      <xdr:row>20</xdr:row>
      <xdr:rowOff>28179</xdr:rowOff>
    </xdr:from>
    <xdr:ext cx="2026996" cy="280959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A5D4E425-E299-48CE-8B79-DD501248F2A0}"/>
            </a:ext>
          </a:extLst>
        </xdr:cNvPr>
        <xdr:cNvSpPr txBox="1"/>
      </xdr:nvSpPr>
      <xdr:spPr>
        <a:xfrm>
          <a:off x="11157951" y="3600054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Alertes voyant</a:t>
          </a:r>
        </a:p>
      </xdr:txBody>
    </xdr:sp>
    <xdr:clientData/>
  </xdr:oneCellAnchor>
  <xdr:oneCellAnchor>
    <xdr:from>
      <xdr:col>20</xdr:col>
      <xdr:colOff>350442</xdr:colOff>
      <xdr:row>24</xdr:row>
      <xdr:rowOff>100277</xdr:rowOff>
    </xdr:from>
    <xdr:ext cx="618727" cy="328448"/>
    <xdr:sp macro="[0]!OuvrirFeuille8" textlink="Feuil8!G6">
      <xdr:nvSpPr>
        <xdr:cNvPr id="38" name="ZoneTexte 37">
          <a:extLst>
            <a:ext uri="{FF2B5EF4-FFF2-40B4-BE49-F238E27FC236}">
              <a16:creationId xmlns:a16="http://schemas.microsoft.com/office/drawing/2014/main" id="{71B9214D-BA85-47B2-8CCA-2CCF4595EBB8}"/>
            </a:ext>
          </a:extLst>
        </xdr:cNvPr>
        <xdr:cNvSpPr txBox="1"/>
      </xdr:nvSpPr>
      <xdr:spPr>
        <a:xfrm>
          <a:off x="11783617" y="4446852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A271707-BB2A-467D-AD9A-404572C22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391326</xdr:colOff>
      <xdr:row>30</xdr:row>
      <xdr:rowOff>99555</xdr:rowOff>
    </xdr:from>
    <xdr:ext cx="618727" cy="328448"/>
    <xdr:sp macro="[0]!OuvrirFeuille10" textlink="Feuil10!H10">
      <xdr:nvSpPr>
        <xdr:cNvPr id="40" name="ZoneTexte 39">
          <a:extLst>
            <a:ext uri="{FF2B5EF4-FFF2-40B4-BE49-F238E27FC236}">
              <a16:creationId xmlns:a16="http://schemas.microsoft.com/office/drawing/2014/main" id="{FFB04994-AE3F-4028-8347-FCB27645B40E}"/>
            </a:ext>
          </a:extLst>
        </xdr:cNvPr>
        <xdr:cNvSpPr txBox="1"/>
      </xdr:nvSpPr>
      <xdr:spPr>
        <a:xfrm>
          <a:off x="11818151" y="5531980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187F379-5418-46A1-B916-02590025BC1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12</xdr:col>
      <xdr:colOff>697308</xdr:colOff>
      <xdr:row>4</xdr:row>
      <xdr:rowOff>76202</xdr:rowOff>
    </xdr:from>
    <xdr:ext cx="2374900" cy="280959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F5A55D95-F01F-482B-BF30-9FAABC0495CD}"/>
            </a:ext>
          </a:extLst>
        </xdr:cNvPr>
        <xdr:cNvSpPr txBox="1"/>
      </xdr:nvSpPr>
      <xdr:spPr>
        <a:xfrm>
          <a:off x="6028133" y="800102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Consommation carburant</a:t>
          </a:r>
        </a:p>
        <a:p>
          <a:pPr algn="l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12</xdr:col>
      <xdr:colOff>556807</xdr:colOff>
      <xdr:row>9</xdr:row>
      <xdr:rowOff>94852</xdr:rowOff>
    </xdr:from>
    <xdr:ext cx="930750" cy="458827"/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12C1D624-D152-4A5E-9FA1-C9EE8F6FC01F}"/>
            </a:ext>
          </a:extLst>
        </xdr:cNvPr>
        <xdr:cNvSpPr txBox="1"/>
      </xdr:nvSpPr>
      <xdr:spPr>
        <a:xfrm>
          <a:off x="5890807" y="170219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véhicule(s)</a:t>
          </a:r>
        </a:p>
      </xdr:txBody>
    </xdr:sp>
    <xdr:clientData/>
  </xdr:oneCellAnchor>
  <xdr:oneCellAnchor>
    <xdr:from>
      <xdr:col>16</xdr:col>
      <xdr:colOff>467123</xdr:colOff>
      <xdr:row>23</xdr:row>
      <xdr:rowOff>89695</xdr:rowOff>
    </xdr:from>
    <xdr:ext cx="920827" cy="464634"/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9EAE986-7383-4AC1-B372-17A2EAEB7E98}"/>
            </a:ext>
          </a:extLst>
        </xdr:cNvPr>
        <xdr:cNvSpPr txBox="1"/>
      </xdr:nvSpPr>
      <xdr:spPr>
        <a:xfrm>
          <a:off x="8845948" y="424894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Boitiers Non Installés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632620</xdr:colOff>
      <xdr:row>26</xdr:row>
      <xdr:rowOff>56755</xdr:rowOff>
    </xdr:from>
    <xdr:ext cx="508395" cy="306426"/>
    <xdr:sp macro="" textlink="data!$K$6">
      <xdr:nvSpPr>
        <xdr:cNvPr id="45" name="ZoneTexte 44">
          <a:extLst>
            <a:ext uri="{FF2B5EF4-FFF2-40B4-BE49-F238E27FC236}">
              <a16:creationId xmlns:a16="http://schemas.microsoft.com/office/drawing/2014/main" id="{58FF8FCE-D604-4A1C-9B5B-FBF450B85D31}"/>
            </a:ext>
          </a:extLst>
        </xdr:cNvPr>
        <xdr:cNvSpPr txBox="1"/>
      </xdr:nvSpPr>
      <xdr:spPr>
        <a:xfrm>
          <a:off x="9017795" y="4762105"/>
          <a:ext cx="508395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034CEFD-1C79-4D4D-A42B-FC58647527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87</a:t>
          </a:fld>
          <a:endParaRPr lang="en-US" sz="3600" b="1" i="0" u="none" strike="noStrike">
            <a:solidFill>
              <a:srgbClr val="FF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658792</xdr:colOff>
      <xdr:row>2</xdr:row>
      <xdr:rowOff>173183</xdr:rowOff>
    </xdr:from>
    <xdr:to>
      <xdr:col>21</xdr:col>
      <xdr:colOff>755232</xdr:colOff>
      <xdr:row>19</xdr:row>
      <xdr:rowOff>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DC328A0C-2E3B-4018-A683-873F4060A8FD}"/>
            </a:ext>
          </a:extLst>
        </xdr:cNvPr>
        <xdr:cNvSpPr txBox="1"/>
      </xdr:nvSpPr>
      <xdr:spPr>
        <a:xfrm>
          <a:off x="10561617" y="535133"/>
          <a:ext cx="2382440" cy="290339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97890</xdr:colOff>
      <xdr:row>4</xdr:row>
      <xdr:rowOff>64324</xdr:rowOff>
    </xdr:from>
    <xdr:ext cx="2026996" cy="280959"/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CCC3AA48-F4FB-44A4-BEA6-E5A1F8D90059}"/>
            </a:ext>
          </a:extLst>
        </xdr:cNvPr>
        <xdr:cNvSpPr txBox="1"/>
      </xdr:nvSpPr>
      <xdr:spPr>
        <a:xfrm>
          <a:off x="14317354" y="771895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Tachygraphe</a:t>
          </a:r>
        </a:p>
      </xdr:txBody>
    </xdr:sp>
    <xdr:clientData/>
  </xdr:oneCellAnchor>
  <xdr:twoCellAnchor editAs="oneCell">
    <xdr:from>
      <xdr:col>19</xdr:col>
      <xdr:colOff>509651</xdr:colOff>
      <xdr:row>9</xdr:row>
      <xdr:rowOff>118433</xdr:rowOff>
    </xdr:from>
    <xdr:to>
      <xdr:col>20</xdr:col>
      <xdr:colOff>219137</xdr:colOff>
      <xdr:row>12</xdr:row>
      <xdr:rowOff>74971</xdr:rowOff>
    </xdr:to>
    <xdr:pic>
      <xdr:nvPicPr>
        <xdr:cNvPr id="49" name="Graphique 48" descr="Camion avec un remplissage uni">
          <a:extLst>
            <a:ext uri="{FF2B5EF4-FFF2-40B4-BE49-F238E27FC236}">
              <a16:creationId xmlns:a16="http://schemas.microsoft.com/office/drawing/2014/main" id="{F28299E1-67E0-4767-9269-3C66A5FC8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29115" y="1710469"/>
          <a:ext cx="454704" cy="487216"/>
        </a:xfrm>
        <a:prstGeom prst="rect">
          <a:avLst/>
        </a:prstGeom>
      </xdr:spPr>
    </xdr:pic>
    <xdr:clientData/>
  </xdr:twoCellAnchor>
  <xdr:oneCellAnchor>
    <xdr:from>
      <xdr:col>20</xdr:col>
      <xdr:colOff>355022</xdr:colOff>
      <xdr:row>10</xdr:row>
      <xdr:rowOff>8267</xdr:rowOff>
    </xdr:from>
    <xdr:ext cx="618727" cy="328448"/>
    <xdr:sp macro="[0]!OuvrirFeuille13" textlink="Feuil13!$H$18">
      <xdr:nvSpPr>
        <xdr:cNvPr id="50" name="ZoneTexte 49">
          <a:extLst>
            <a:ext uri="{FF2B5EF4-FFF2-40B4-BE49-F238E27FC236}">
              <a16:creationId xmlns:a16="http://schemas.microsoft.com/office/drawing/2014/main" id="{B6D6143B-3087-4C02-A82A-6215B90F8FC7}"/>
            </a:ext>
          </a:extLst>
        </xdr:cNvPr>
        <xdr:cNvSpPr txBox="1"/>
      </xdr:nvSpPr>
      <xdr:spPr>
        <a:xfrm>
          <a:off x="15322879" y="1777196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6A4FD17-7A02-4BE5-91F7-CA7695907E6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 editAs="oneCell">
    <xdr:from>
      <xdr:col>19</xdr:col>
      <xdr:colOff>521852</xdr:colOff>
      <xdr:row>15</xdr:row>
      <xdr:rowOff>160635</xdr:rowOff>
    </xdr:from>
    <xdr:to>
      <xdr:col>20</xdr:col>
      <xdr:colOff>226841</xdr:colOff>
      <xdr:row>18</xdr:row>
      <xdr:rowOff>79336</xdr:rowOff>
    </xdr:to>
    <xdr:pic>
      <xdr:nvPicPr>
        <xdr:cNvPr id="52" name="Graphique 51" descr="Carte bancaire avec un remplissage uni">
          <a:extLst>
            <a:ext uri="{FF2B5EF4-FFF2-40B4-BE49-F238E27FC236}">
              <a16:creationId xmlns:a16="http://schemas.microsoft.com/office/drawing/2014/main" id="{E68D591B-418F-4F9D-913B-EC2F1829C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741316" y="2814028"/>
          <a:ext cx="453382" cy="449379"/>
        </a:xfrm>
        <a:prstGeom prst="rect">
          <a:avLst/>
        </a:prstGeom>
      </xdr:spPr>
    </xdr:pic>
    <xdr:clientData/>
  </xdr:twoCellAnchor>
  <xdr:oneCellAnchor>
    <xdr:from>
      <xdr:col>20</xdr:col>
      <xdr:colOff>409492</xdr:colOff>
      <xdr:row>16</xdr:row>
      <xdr:rowOff>41527</xdr:rowOff>
    </xdr:from>
    <xdr:ext cx="737363" cy="328448"/>
    <xdr:sp macro="[0]!OuvrirFeuille18" textlink="Feuil18!$K$12">
      <xdr:nvSpPr>
        <xdr:cNvPr id="53" name="ZoneTexte 52">
          <a:extLst>
            <a:ext uri="{FF2B5EF4-FFF2-40B4-BE49-F238E27FC236}">
              <a16:creationId xmlns:a16="http://schemas.microsoft.com/office/drawing/2014/main" id="{68D0587C-55A5-4778-B8EF-9800D49007AC}"/>
            </a:ext>
          </a:extLst>
        </xdr:cNvPr>
        <xdr:cNvSpPr txBox="1"/>
      </xdr:nvSpPr>
      <xdr:spPr>
        <a:xfrm>
          <a:off x="15377349" y="2871813"/>
          <a:ext cx="73736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2311E6E-7D95-4E78-9EDF-0B5B43AFB22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 editAs="oneCell">
    <xdr:from>
      <xdr:col>19</xdr:col>
      <xdr:colOff>569029</xdr:colOff>
      <xdr:row>24</xdr:row>
      <xdr:rowOff>80242</xdr:rowOff>
    </xdr:from>
    <xdr:to>
      <xdr:col>20</xdr:col>
      <xdr:colOff>208461</xdr:colOff>
      <xdr:row>26</xdr:row>
      <xdr:rowOff>145595</xdr:rowOff>
    </xdr:to>
    <xdr:pic>
      <xdr:nvPicPr>
        <xdr:cNvPr id="55" name="Graphique 54" descr="Avertissement avec un remplissage uni">
          <a:extLst>
            <a:ext uri="{FF2B5EF4-FFF2-40B4-BE49-F238E27FC236}">
              <a16:creationId xmlns:a16="http://schemas.microsoft.com/office/drawing/2014/main" id="{4DE58C2B-111A-498C-8E0D-6FA05128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37029" y="4426817"/>
          <a:ext cx="401432" cy="424128"/>
        </a:xfrm>
        <a:prstGeom prst="rect">
          <a:avLst/>
        </a:prstGeom>
      </xdr:spPr>
    </xdr:pic>
    <xdr:clientData/>
  </xdr:twoCellAnchor>
  <xdr:twoCellAnchor editAs="oneCell">
    <xdr:from>
      <xdr:col>19</xdr:col>
      <xdr:colOff>562934</xdr:colOff>
      <xdr:row>30</xdr:row>
      <xdr:rowOff>41878</xdr:rowOff>
    </xdr:from>
    <xdr:to>
      <xdr:col>20</xdr:col>
      <xdr:colOff>202366</xdr:colOff>
      <xdr:row>32</xdr:row>
      <xdr:rowOff>116759</xdr:rowOff>
    </xdr:to>
    <xdr:pic>
      <xdr:nvPicPr>
        <xdr:cNvPr id="56" name="Graphique 55" descr="Avertissement avec un remplissage uni">
          <a:extLst>
            <a:ext uri="{FF2B5EF4-FFF2-40B4-BE49-F238E27FC236}">
              <a16:creationId xmlns:a16="http://schemas.microsoft.com/office/drawing/2014/main" id="{31671C22-2C4B-4CC8-A84B-852853AD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227759" y="5474303"/>
          <a:ext cx="404607" cy="433656"/>
        </a:xfrm>
        <a:prstGeom prst="rect">
          <a:avLst/>
        </a:prstGeom>
      </xdr:spPr>
    </xdr:pic>
    <xdr:clientData/>
  </xdr:twoCellAnchor>
  <xdr:twoCellAnchor editAs="oneCell">
    <xdr:from>
      <xdr:col>19</xdr:col>
      <xdr:colOff>561506</xdr:colOff>
      <xdr:row>36</xdr:row>
      <xdr:rowOff>62504</xdr:rowOff>
    </xdr:from>
    <xdr:to>
      <xdr:col>20</xdr:col>
      <xdr:colOff>200938</xdr:colOff>
      <xdr:row>38</xdr:row>
      <xdr:rowOff>134207</xdr:rowOff>
    </xdr:to>
    <xdr:pic>
      <xdr:nvPicPr>
        <xdr:cNvPr id="57" name="Graphique 56" descr="Avertissement avec un remplissage uni">
          <a:extLst>
            <a:ext uri="{FF2B5EF4-FFF2-40B4-BE49-F238E27FC236}">
              <a16:creationId xmlns:a16="http://schemas.microsoft.com/office/drawing/2014/main" id="{5019D86B-2299-4AF4-AB54-5C736534D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232681" y="6580779"/>
          <a:ext cx="398257" cy="430478"/>
        </a:xfrm>
        <a:prstGeom prst="rect">
          <a:avLst/>
        </a:prstGeom>
      </xdr:spPr>
    </xdr:pic>
    <xdr:clientData/>
  </xdr:twoCellAnchor>
  <xdr:oneCellAnchor>
    <xdr:from>
      <xdr:col>20</xdr:col>
      <xdr:colOff>381974</xdr:colOff>
      <xdr:row>36</xdr:row>
      <xdr:rowOff>115159</xdr:rowOff>
    </xdr:from>
    <xdr:ext cx="618727" cy="328448"/>
    <xdr:sp macro="[0]!OuvrirFeuille9" textlink="Feuil9!K9">
      <xdr:nvSpPr>
        <xdr:cNvPr id="58" name="ZoneTexte 57">
          <a:extLst>
            <a:ext uri="{FF2B5EF4-FFF2-40B4-BE49-F238E27FC236}">
              <a16:creationId xmlns:a16="http://schemas.microsoft.com/office/drawing/2014/main" id="{0756B798-30A0-4552-A3D2-A07F4A7A4951}"/>
            </a:ext>
          </a:extLst>
        </xdr:cNvPr>
        <xdr:cNvSpPr txBox="1"/>
      </xdr:nvSpPr>
      <xdr:spPr>
        <a:xfrm>
          <a:off x="11811974" y="6630259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BD0CE88-6A1A-4288-8788-9CF1814B5CD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551770</xdr:colOff>
      <xdr:row>32</xdr:row>
      <xdr:rowOff>141614</xdr:rowOff>
    </xdr:from>
    <xdr:ext cx="1492929" cy="492591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F2F509B0-EC22-4DAA-B2F0-DF420C5B5BDF}"/>
            </a:ext>
          </a:extLst>
        </xdr:cNvPr>
        <xdr:cNvSpPr txBox="1"/>
      </xdr:nvSpPr>
      <xdr:spPr>
        <a:xfrm>
          <a:off x="1313770" y="5856614"/>
          <a:ext cx="1492929" cy="4925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baseline="0"/>
            <a:t>Immatriculation Samsara incorrecte</a:t>
          </a:r>
        </a:p>
      </xdr:txBody>
    </xdr:sp>
    <xdr:clientData/>
  </xdr:oneCellAnchor>
  <xdr:oneCellAnchor>
    <xdr:from>
      <xdr:col>7</xdr:col>
      <xdr:colOff>488704</xdr:colOff>
      <xdr:row>36</xdr:row>
      <xdr:rowOff>91804</xdr:rowOff>
    </xdr:from>
    <xdr:ext cx="666034" cy="265383"/>
    <xdr:sp macro="[0]!OuvrirFeuille5" textlink="Feuil5!L7">
      <xdr:nvSpPr>
        <xdr:cNvPr id="60" name="ZoneTexte 59">
          <a:extLst>
            <a:ext uri="{FF2B5EF4-FFF2-40B4-BE49-F238E27FC236}">
              <a16:creationId xmlns:a16="http://schemas.microsoft.com/office/drawing/2014/main" id="{3D17C398-8D40-4752-8570-BB497C1BA545}"/>
            </a:ext>
          </a:extLst>
        </xdr:cNvPr>
        <xdr:cNvSpPr txBox="1"/>
      </xdr:nvSpPr>
      <xdr:spPr>
        <a:xfrm>
          <a:off x="2012704" y="6521179"/>
          <a:ext cx="666034" cy="2653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0731C27-4797-4C8C-A05B-8AD3650F752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>
    <xdr:from>
      <xdr:col>6</xdr:col>
      <xdr:colOff>2276</xdr:colOff>
      <xdr:row>40</xdr:row>
      <xdr:rowOff>75459</xdr:rowOff>
    </xdr:from>
    <xdr:to>
      <xdr:col>22</xdr:col>
      <xdr:colOff>1204</xdr:colOff>
      <xdr:row>49</xdr:row>
      <xdr:rowOff>168070</xdr:rowOff>
    </xdr:to>
    <xdr:sp macro="" textlink="">
      <xdr:nvSpPr>
        <xdr:cNvPr id="54" name="ZoneTexte 60">
          <a:extLst>
            <a:ext uri="{FF2B5EF4-FFF2-40B4-BE49-F238E27FC236}">
              <a16:creationId xmlns:a16="http://schemas.microsoft.com/office/drawing/2014/main" id="{D706F1C4-68F3-494E-A7E8-D51E2114C063}"/>
            </a:ext>
            <a:ext uri="{147F2762-F138-4A5C-976F-8EAC2B608ADB}">
              <a16:predDERef xmlns:a16="http://schemas.microsoft.com/office/drawing/2014/main" pred="{3D17C398-8D40-4752-8570-BB497C1BA545}"/>
            </a:ext>
          </a:extLst>
        </xdr:cNvPr>
        <xdr:cNvSpPr txBox="1"/>
      </xdr:nvSpPr>
      <xdr:spPr>
        <a:xfrm>
          <a:off x="755205" y="7332602"/>
          <a:ext cx="12045785" cy="17254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207116</xdr:colOff>
      <xdr:row>41</xdr:row>
      <xdr:rowOff>80572</xdr:rowOff>
    </xdr:from>
    <xdr:ext cx="2506662" cy="280959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C643AE3-BD26-4D34-A5DA-0F4B0E512290}"/>
            </a:ext>
          </a:extLst>
        </xdr:cNvPr>
        <xdr:cNvSpPr txBox="1"/>
      </xdr:nvSpPr>
      <xdr:spPr>
        <a:xfrm>
          <a:off x="5541116" y="7503722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Analyse conducteurs</a:t>
          </a:r>
        </a:p>
        <a:p>
          <a:pPr algn="r"/>
          <a:endParaRPr lang="fr-FR" sz="1400" b="1" baseline="0">
            <a:solidFill>
              <a:schemeClr val="tx2"/>
            </a:solidFill>
            <a:latin typeface="Aptos ExtraBold" panose="020B0004020202020204" pitchFamily="34" charset="0"/>
          </a:endParaRPr>
        </a:p>
        <a:p>
          <a:pPr algn="r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10</xdr:col>
      <xdr:colOff>429776</xdr:colOff>
      <xdr:row>44</xdr:row>
      <xdr:rowOff>27916</xdr:rowOff>
    </xdr:from>
    <xdr:ext cx="1026186" cy="464634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AE9FC7E1-A0EA-46C9-9702-A1F832981343}"/>
            </a:ext>
          </a:extLst>
        </xdr:cNvPr>
        <xdr:cNvSpPr txBox="1"/>
      </xdr:nvSpPr>
      <xdr:spPr>
        <a:xfrm>
          <a:off x="4239776" y="8010773"/>
          <a:ext cx="1026186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Nombre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conducteurs</a:t>
          </a:r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360184</xdr:colOff>
      <xdr:row>44</xdr:row>
      <xdr:rowOff>18721</xdr:rowOff>
    </xdr:from>
    <xdr:ext cx="1763440" cy="464634"/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9AEFB0B6-9EA3-4869-BC03-B7E15F3633F4}"/>
            </a:ext>
          </a:extLst>
        </xdr:cNvPr>
        <xdr:cNvSpPr txBox="1"/>
      </xdr:nvSpPr>
      <xdr:spPr>
        <a:xfrm>
          <a:off x="8592505" y="7802007"/>
          <a:ext cx="1763440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Temps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s</a:t>
          </a:r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ervice sup 45h hebdo</a:t>
          </a: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11</xdr:col>
      <xdr:colOff>213713</xdr:colOff>
      <xdr:row>47</xdr:row>
      <xdr:rowOff>9650</xdr:rowOff>
    </xdr:from>
    <xdr:ext cx="666034" cy="306426"/>
    <xdr:sp macro="[0]!OuvrirFeuille6" textlink="Feuil6!H7">
      <xdr:nvSpPr>
        <xdr:cNvPr id="66" name="ZoneTexte 65">
          <a:extLst>
            <a:ext uri="{FF2B5EF4-FFF2-40B4-BE49-F238E27FC236}">
              <a16:creationId xmlns:a16="http://schemas.microsoft.com/office/drawing/2014/main" id="{4776D212-935C-48D0-A1D8-CC629FB4465C}"/>
            </a:ext>
          </a:extLst>
        </xdr:cNvPr>
        <xdr:cNvSpPr txBox="1"/>
      </xdr:nvSpPr>
      <xdr:spPr>
        <a:xfrm>
          <a:off x="4785713" y="8536793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7B07AE3-121D-4CD3-84C9-81339FED959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526</a:t>
          </a:fld>
          <a:endParaRPr lang="fr-FR" sz="19900" b="1"/>
        </a:p>
      </xdr:txBody>
    </xdr:sp>
    <xdr:clientData/>
  </xdr:oneCellAnchor>
  <xdr:oneCellAnchor>
    <xdr:from>
      <xdr:col>17</xdr:col>
      <xdr:colOff>518019</xdr:colOff>
      <xdr:row>46</xdr:row>
      <xdr:rowOff>179533</xdr:rowOff>
    </xdr:from>
    <xdr:ext cx="666034" cy="306426"/>
    <xdr:sp macro="[0]!OuvrirFeuille7" textlink="Feuil7!K16">
      <xdr:nvSpPr>
        <xdr:cNvPr id="68" name="ZoneTexte 67">
          <a:extLst>
            <a:ext uri="{FF2B5EF4-FFF2-40B4-BE49-F238E27FC236}">
              <a16:creationId xmlns:a16="http://schemas.microsoft.com/office/drawing/2014/main" id="{FF321E0D-17DC-4A60-B5B8-EA42699F4FAF}"/>
            </a:ext>
          </a:extLst>
        </xdr:cNvPr>
        <xdr:cNvSpPr txBox="1"/>
      </xdr:nvSpPr>
      <xdr:spPr>
        <a:xfrm>
          <a:off x="9662019" y="8525247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5698636-FC24-46EA-B516-3CECEE1D1D7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44</a:t>
          </a:fld>
          <a:endParaRPr lang="fr-FR" sz="19900" b="1"/>
        </a:p>
      </xdr:txBody>
    </xdr:sp>
    <xdr:clientData/>
  </xdr:oneCellAnchor>
  <xdr:twoCellAnchor editAs="oneCell">
    <xdr:from>
      <xdr:col>10</xdr:col>
      <xdr:colOff>399268</xdr:colOff>
      <xdr:row>46</xdr:row>
      <xdr:rowOff>148442</xdr:rowOff>
    </xdr:from>
    <xdr:to>
      <xdr:col>11</xdr:col>
      <xdr:colOff>54931</xdr:colOff>
      <xdr:row>49</xdr:row>
      <xdr:rowOff>9194</xdr:rowOff>
    </xdr:to>
    <xdr:pic>
      <xdr:nvPicPr>
        <xdr:cNvPr id="69" name="Graphique 68" descr="Volant avec un remplissage uni">
          <a:extLst>
            <a:ext uri="{FF2B5EF4-FFF2-40B4-BE49-F238E27FC236}">
              <a16:creationId xmlns:a16="http://schemas.microsoft.com/office/drawing/2014/main" id="{82473A55-B31D-411B-B94D-53FF7EEC2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209268" y="8494156"/>
          <a:ext cx="417662" cy="405038"/>
        </a:xfrm>
        <a:prstGeom prst="rect">
          <a:avLst/>
        </a:prstGeom>
      </xdr:spPr>
    </xdr:pic>
    <xdr:clientData/>
  </xdr:twoCellAnchor>
  <xdr:twoCellAnchor editAs="oneCell">
    <xdr:from>
      <xdr:col>16</xdr:col>
      <xdr:colOff>591174</xdr:colOff>
      <xdr:row>46</xdr:row>
      <xdr:rowOff>92288</xdr:rowOff>
    </xdr:from>
    <xdr:to>
      <xdr:col>17</xdr:col>
      <xdr:colOff>292889</xdr:colOff>
      <xdr:row>49</xdr:row>
      <xdr:rowOff>29859</xdr:rowOff>
    </xdr:to>
    <xdr:pic>
      <xdr:nvPicPr>
        <xdr:cNvPr id="71" name="Graphique 70" descr="Visage triste à remplissage solide avec un remplissage uni">
          <a:extLst>
            <a:ext uri="{FF2B5EF4-FFF2-40B4-BE49-F238E27FC236}">
              <a16:creationId xmlns:a16="http://schemas.microsoft.com/office/drawing/2014/main" id="{18A230FD-1BDB-4FDF-A2C0-F45E95B7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973174" y="8438002"/>
          <a:ext cx="463715" cy="481857"/>
        </a:xfrm>
        <a:prstGeom prst="rect">
          <a:avLst/>
        </a:prstGeom>
      </xdr:spPr>
    </xdr:pic>
    <xdr:clientData/>
  </xdr:twoCellAnchor>
  <xdr:twoCellAnchor>
    <xdr:from>
      <xdr:col>5</xdr:col>
      <xdr:colOff>761208</xdr:colOff>
      <xdr:row>12</xdr:row>
      <xdr:rowOff>134938</xdr:rowOff>
    </xdr:from>
    <xdr:to>
      <xdr:col>9</xdr:col>
      <xdr:colOff>289719</xdr:colOff>
      <xdr:row>18</xdr:row>
      <xdr:rowOff>149495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00D345C8-3A78-4642-9678-9138CA4C2719}"/>
            </a:ext>
          </a:extLst>
        </xdr:cNvPr>
        <xdr:cNvSpPr txBox="1"/>
      </xdr:nvSpPr>
      <xdr:spPr>
        <a:xfrm>
          <a:off x="761208" y="2306638"/>
          <a:ext cx="2579686" cy="11004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6</xdr:col>
      <xdr:colOff>111125</xdr:colOff>
      <xdr:row>15</xdr:row>
      <xdr:rowOff>2378</xdr:rowOff>
    </xdr:from>
    <xdr:ext cx="1662905" cy="738189"/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67C9E294-AF3C-4876-BF39-017360D28C02}"/>
            </a:ext>
          </a:extLst>
        </xdr:cNvPr>
        <xdr:cNvSpPr txBox="1"/>
      </xdr:nvSpPr>
      <xdr:spPr>
        <a:xfrm>
          <a:off x="873125" y="2681284"/>
          <a:ext cx="1662905" cy="7381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 baseline="0"/>
            <a:t>Semaine d'analyse :</a:t>
          </a:r>
        </a:p>
      </xdr:txBody>
    </xdr:sp>
    <xdr:clientData/>
  </xdr:oneCellAnchor>
  <xdr:oneCellAnchor>
    <xdr:from>
      <xdr:col>8</xdr:col>
      <xdr:colOff>293687</xdr:colOff>
      <xdr:row>14</xdr:row>
      <xdr:rowOff>159541</xdr:rowOff>
    </xdr:from>
    <xdr:ext cx="718343" cy="328448"/>
    <xdr:sp macro="" textlink="data!BB7">
      <xdr:nvSpPr>
        <xdr:cNvPr id="74" name="ZoneTexte 73">
          <a:extLst>
            <a:ext uri="{FF2B5EF4-FFF2-40B4-BE49-F238E27FC236}">
              <a16:creationId xmlns:a16="http://schemas.microsoft.com/office/drawing/2014/main" id="{C05CF62E-4869-46E3-8D8D-472866130528}"/>
            </a:ext>
          </a:extLst>
        </xdr:cNvPr>
        <xdr:cNvSpPr txBox="1"/>
      </xdr:nvSpPr>
      <xdr:spPr>
        <a:xfrm>
          <a:off x="2579687" y="2659854"/>
          <a:ext cx="71834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79BE0C0-98BC-4B52-BDA3-D86A2B777B3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34400" b="1"/>
        </a:p>
      </xdr:txBody>
    </xdr:sp>
    <xdr:clientData/>
  </xdr:oneCellAnchor>
  <xdr:oneCellAnchor>
    <xdr:from>
      <xdr:col>12</xdr:col>
      <xdr:colOff>627992</xdr:colOff>
      <xdr:row>12</xdr:row>
      <xdr:rowOff>174073</xdr:rowOff>
    </xdr:from>
    <xdr:ext cx="2374900" cy="280959"/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CE75F632-65A4-4DFA-B518-110A801BB3C6}"/>
            </a:ext>
          </a:extLst>
        </xdr:cNvPr>
        <xdr:cNvSpPr txBox="1"/>
      </xdr:nvSpPr>
      <xdr:spPr>
        <a:xfrm>
          <a:off x="5961992" y="2345773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Temps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de marche à l'arrêt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 editAs="oneCell">
    <xdr:from>
      <xdr:col>11</xdr:col>
      <xdr:colOff>434178</xdr:colOff>
      <xdr:row>15</xdr:row>
      <xdr:rowOff>29670</xdr:rowOff>
    </xdr:from>
    <xdr:to>
      <xdr:col>12</xdr:col>
      <xdr:colOff>219865</xdr:colOff>
      <xdr:row>18</xdr:row>
      <xdr:rowOff>27572</xdr:rowOff>
    </xdr:to>
    <xdr:pic>
      <xdr:nvPicPr>
        <xdr:cNvPr id="76" name="Graphique 75" descr="Chronomètre 66% avec un remplissage uni">
          <a:extLst>
            <a:ext uri="{FF2B5EF4-FFF2-40B4-BE49-F238E27FC236}">
              <a16:creationId xmlns:a16="http://schemas.microsoft.com/office/drawing/2014/main" id="{762F9ACF-02A7-4F4D-8F19-988ADB61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003003" y="2741120"/>
          <a:ext cx="550862" cy="544002"/>
        </a:xfrm>
        <a:prstGeom prst="rect">
          <a:avLst/>
        </a:prstGeom>
      </xdr:spPr>
    </xdr:pic>
    <xdr:clientData/>
  </xdr:twoCellAnchor>
  <xdr:oneCellAnchor>
    <xdr:from>
      <xdr:col>12</xdr:col>
      <xdr:colOff>344620</xdr:colOff>
      <xdr:row>16</xdr:row>
      <xdr:rowOff>114533</xdr:rowOff>
    </xdr:from>
    <xdr:ext cx="786474" cy="447936"/>
    <xdr:sp macro="[0]!OuvrirFeuille3" textlink="Feuil3!$K$13">
      <xdr:nvSpPr>
        <xdr:cNvPr id="78" name="ZoneTexte 77">
          <a:extLst>
            <a:ext uri="{FF2B5EF4-FFF2-40B4-BE49-F238E27FC236}">
              <a16:creationId xmlns:a16="http://schemas.microsoft.com/office/drawing/2014/main" id="{558EA14C-6E5F-49D6-B02E-DC50D5B1B5EA}"/>
            </a:ext>
          </a:extLst>
        </xdr:cNvPr>
        <xdr:cNvSpPr txBox="1"/>
      </xdr:nvSpPr>
      <xdr:spPr>
        <a:xfrm>
          <a:off x="5678620" y="2972033"/>
          <a:ext cx="786474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C1DE9A2-98E3-4D32-AB83-114CEDE7059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8000" b="1"/>
        </a:p>
      </xdr:txBody>
    </xdr:sp>
    <xdr:clientData/>
  </xdr:oneCellAnchor>
  <xdr:twoCellAnchor editAs="oneCell">
    <xdr:from>
      <xdr:col>15</xdr:col>
      <xdr:colOff>150812</xdr:colOff>
      <xdr:row>15</xdr:row>
      <xdr:rowOff>57149</xdr:rowOff>
    </xdr:from>
    <xdr:to>
      <xdr:col>15</xdr:col>
      <xdr:colOff>666750</xdr:colOff>
      <xdr:row>18</xdr:row>
      <xdr:rowOff>34925</xdr:rowOff>
    </xdr:to>
    <xdr:pic>
      <xdr:nvPicPr>
        <xdr:cNvPr id="80" name="Graphique 79" descr="Carburant avec un remplissage uni">
          <a:extLst>
            <a:ext uri="{FF2B5EF4-FFF2-40B4-BE49-F238E27FC236}">
              <a16:creationId xmlns:a16="http://schemas.microsoft.com/office/drawing/2014/main" id="{B0C2966E-60C5-4190-8F27-ECE34BAAF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7770812" y="2771774"/>
          <a:ext cx="515938" cy="520701"/>
        </a:xfrm>
        <a:prstGeom prst="rect">
          <a:avLst/>
        </a:prstGeom>
      </xdr:spPr>
    </xdr:pic>
    <xdr:clientData/>
  </xdr:twoCellAnchor>
  <xdr:oneCellAnchor>
    <xdr:from>
      <xdr:col>16</xdr:col>
      <xdr:colOff>122237</xdr:colOff>
      <xdr:row>16</xdr:row>
      <xdr:rowOff>111125</xdr:rowOff>
    </xdr:from>
    <xdr:ext cx="758825" cy="328448"/>
    <xdr:sp macro="[0]!OuvrirFeuille4" textlink="Feuil4!$I$12">
      <xdr:nvSpPr>
        <xdr:cNvPr id="82" name="ZoneTexte 81">
          <a:extLst>
            <a:ext uri="{FF2B5EF4-FFF2-40B4-BE49-F238E27FC236}">
              <a16:creationId xmlns:a16="http://schemas.microsoft.com/office/drawing/2014/main" id="{E318BD0F-4997-4033-8CCF-9441E8BE9156}"/>
            </a:ext>
          </a:extLst>
        </xdr:cNvPr>
        <xdr:cNvSpPr txBox="1"/>
      </xdr:nvSpPr>
      <xdr:spPr>
        <a:xfrm>
          <a:off x="8504237" y="2968625"/>
          <a:ext cx="758825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19075D1-4BDC-41B3-B966-B6778D4C45E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8000" b="1"/>
        </a:p>
      </xdr:txBody>
    </xdr:sp>
    <xdr:clientData/>
  </xdr:oneCellAnchor>
  <xdr:oneCellAnchor>
    <xdr:from>
      <xdr:col>16</xdr:col>
      <xdr:colOff>333375</xdr:colOff>
      <xdr:row>9</xdr:row>
      <xdr:rowOff>119062</xdr:rowOff>
    </xdr:from>
    <xdr:ext cx="930750" cy="458827"/>
    <xdr:sp macro="" textlink="">
      <xdr:nvSpPr>
        <xdr:cNvPr id="64" name="ZoneTexte 83">
          <a:extLst>
            <a:ext uri="{FF2B5EF4-FFF2-40B4-BE49-F238E27FC236}">
              <a16:creationId xmlns:a16="http://schemas.microsoft.com/office/drawing/2014/main" id="{3F410F66-52D3-4177-B606-2F6971CEEB56}"/>
            </a:ext>
            <a:ext uri="{147F2762-F138-4A5C-976F-8EAC2B608ADB}">
              <a16:predDERef xmlns:a16="http://schemas.microsoft.com/office/drawing/2014/main" pred="{E318BD0F-4997-4033-8CCF-9441E8BE9156}"/>
            </a:ext>
          </a:extLst>
        </xdr:cNvPr>
        <xdr:cNvSpPr txBox="1"/>
      </xdr:nvSpPr>
      <xdr:spPr>
        <a:xfrm>
          <a:off x="8715375" y="172640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lt"/>
              <a:cs typeface="+mn-lt"/>
            </a:rPr>
            <a:t>véhicule(s)</a:t>
          </a:r>
        </a:p>
      </xdr:txBody>
    </xdr:sp>
    <xdr:clientData/>
  </xdr:oneCellAnchor>
  <xdr:oneCellAnchor>
    <xdr:from>
      <xdr:col>15</xdr:col>
      <xdr:colOff>717549</xdr:colOff>
      <xdr:row>15</xdr:row>
      <xdr:rowOff>35718</xdr:rowOff>
    </xdr:from>
    <xdr:ext cx="1348581" cy="277019"/>
    <xdr:sp macro="" textlink="">
      <xdr:nvSpPr>
        <xdr:cNvPr id="85" name="ZoneTexte 84">
          <a:extLst>
            <a:ext uri="{FF2B5EF4-FFF2-40B4-BE49-F238E27FC236}">
              <a16:creationId xmlns:a16="http://schemas.microsoft.com/office/drawing/2014/main" id="{A1D90B38-7C3C-4705-91D0-16BE0F16D054}"/>
            </a:ext>
          </a:extLst>
        </xdr:cNvPr>
        <xdr:cNvSpPr txBox="1"/>
      </xdr:nvSpPr>
      <xdr:spPr>
        <a:xfrm>
          <a:off x="8337549" y="2714624"/>
          <a:ext cx="1348581" cy="277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Quantité</a:t>
          </a:r>
          <a:r>
            <a:rPr lang="fr-FR" sz="1200" b="1" baseline="0"/>
            <a:t> gaspillé</a:t>
          </a:r>
          <a:endParaRPr lang="fr-FR" sz="1200" b="1"/>
        </a:p>
      </xdr:txBody>
    </xdr:sp>
    <xdr:clientData/>
  </xdr:oneCellAnchor>
  <xdr:oneCellAnchor>
    <xdr:from>
      <xdr:col>12</xdr:col>
      <xdr:colOff>381000</xdr:colOff>
      <xdr:row>15</xdr:row>
      <xdr:rowOff>35719</xdr:rowOff>
    </xdr:from>
    <xdr:ext cx="1023937" cy="250031"/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E5A87423-E9D3-4802-AD84-1E9601E44CFA}"/>
            </a:ext>
          </a:extLst>
        </xdr:cNvPr>
        <xdr:cNvSpPr txBox="1"/>
      </xdr:nvSpPr>
      <xdr:spPr>
        <a:xfrm>
          <a:off x="5715000" y="2714625"/>
          <a:ext cx="1023937" cy="250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Durée totale</a:t>
          </a:r>
        </a:p>
      </xdr:txBody>
    </xdr:sp>
    <xdr:clientData/>
  </xdr:oneCellAnchor>
  <xdr:oneCellAnchor>
    <xdr:from>
      <xdr:col>13</xdr:col>
      <xdr:colOff>40596</xdr:colOff>
      <xdr:row>16</xdr:row>
      <xdr:rowOff>127114</xdr:rowOff>
    </xdr:from>
    <xdr:ext cx="995789" cy="265113"/>
    <xdr:sp macro="" textlink="">
      <xdr:nvSpPr>
        <xdr:cNvPr id="87" name="ZoneTexte 86">
          <a:extLst>
            <a:ext uri="{FF2B5EF4-FFF2-40B4-BE49-F238E27FC236}">
              <a16:creationId xmlns:a16="http://schemas.microsoft.com/office/drawing/2014/main" id="{DCF8DB7B-E503-49CB-A5A6-B9FE893231CC}"/>
            </a:ext>
          </a:extLst>
        </xdr:cNvPr>
        <xdr:cNvSpPr txBox="1"/>
      </xdr:nvSpPr>
      <xdr:spPr>
        <a:xfrm>
          <a:off x="6136596" y="2957400"/>
          <a:ext cx="995789" cy="2651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heures</a:t>
          </a:r>
        </a:p>
      </xdr:txBody>
    </xdr:sp>
    <xdr:clientData/>
  </xdr:oneCellAnchor>
  <xdr:oneCellAnchor>
    <xdr:from>
      <xdr:col>16</xdr:col>
      <xdr:colOff>620373</xdr:colOff>
      <xdr:row>16</xdr:row>
      <xdr:rowOff>139702</xdr:rowOff>
    </xdr:from>
    <xdr:ext cx="848518" cy="294481"/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75E0A801-674D-493E-898D-48FFBB016A41}"/>
            </a:ext>
          </a:extLst>
        </xdr:cNvPr>
        <xdr:cNvSpPr txBox="1"/>
      </xdr:nvSpPr>
      <xdr:spPr>
        <a:xfrm>
          <a:off x="9002373" y="2969988"/>
          <a:ext cx="848518" cy="29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Litres</a:t>
          </a:r>
        </a:p>
        <a:p>
          <a:pPr algn="ctr"/>
          <a:endParaRPr lang="fr-FR" sz="1200" b="1"/>
        </a:p>
      </xdr:txBody>
    </xdr:sp>
    <xdr:clientData/>
  </xdr:oneCellAnchor>
  <xdr:oneCellAnchor>
    <xdr:from>
      <xdr:col>19</xdr:col>
      <xdr:colOff>294254</xdr:colOff>
      <xdr:row>6</xdr:row>
      <xdr:rowOff>73138</xdr:rowOff>
    </xdr:from>
    <xdr:ext cx="1651567" cy="675255"/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141E3A9-2D88-47B8-8AB4-081EECC21BF3}"/>
            </a:ext>
          </a:extLst>
        </xdr:cNvPr>
        <xdr:cNvSpPr txBox="1"/>
      </xdr:nvSpPr>
      <xdr:spPr>
        <a:xfrm>
          <a:off x="14513718" y="1134495"/>
          <a:ext cx="1651567" cy="675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Aucun</a:t>
          </a:r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téléchargement tachygraphe</a:t>
          </a:r>
          <a:endParaRPr lang="fr-FR">
            <a:effectLst/>
          </a:endParaRPr>
        </a:p>
      </xdr:txBody>
    </xdr:sp>
    <xdr:clientData/>
  </xdr:oneCellAnchor>
  <xdr:oneCellAnchor>
    <xdr:from>
      <xdr:col>19</xdr:col>
      <xdr:colOff>251960</xdr:colOff>
      <xdr:row>13</xdr:row>
      <xdr:rowOff>42521</xdr:rowOff>
    </xdr:from>
    <xdr:ext cx="1704294" cy="450511"/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71AEA44A-29FF-4B7D-8314-6AC70370FD6D}"/>
            </a:ext>
          </a:extLst>
        </xdr:cNvPr>
        <xdr:cNvSpPr txBox="1"/>
      </xdr:nvSpPr>
      <xdr:spPr>
        <a:xfrm>
          <a:off x="14471424" y="2342128"/>
          <a:ext cx="1704294" cy="450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Téléchargement</a:t>
          </a:r>
          <a:r>
            <a:rPr lang="fr-FR" sz="1100" b="1" baseline="0"/>
            <a:t> tachy sur véhicule vendu</a:t>
          </a:r>
          <a:endParaRPr lang="fr-FR" sz="1100" b="1"/>
        </a:p>
      </xdr:txBody>
    </xdr:sp>
    <xdr:clientData/>
  </xdr:oneCellAnchor>
  <xdr:oneCellAnchor>
    <xdr:from>
      <xdr:col>19</xdr:col>
      <xdr:colOff>550863</xdr:colOff>
      <xdr:row>33</xdr:row>
      <xdr:rowOff>38894</xdr:rowOff>
    </xdr:from>
    <xdr:ext cx="1154906" cy="651668"/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C0F6325A-1720-4BD4-B68A-C7196101CE16}"/>
            </a:ext>
          </a:extLst>
        </xdr:cNvPr>
        <xdr:cNvSpPr txBox="1"/>
      </xdr:nvSpPr>
      <xdr:spPr>
        <a:xfrm>
          <a:off x="11218863" y="5932488"/>
          <a:ext cx="1154906" cy="6516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avertissement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orange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360361</xdr:colOff>
      <xdr:row>27</xdr:row>
      <xdr:rowOff>35719</xdr:rowOff>
    </xdr:from>
    <xdr:ext cx="1488281" cy="619126"/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BFC5A089-7353-4151-8D05-FE6293402A7F}"/>
            </a:ext>
          </a:extLst>
        </xdr:cNvPr>
        <xdr:cNvSpPr txBox="1"/>
      </xdr:nvSpPr>
      <xdr:spPr>
        <a:xfrm>
          <a:off x="11028361" y="4857750"/>
          <a:ext cx="1488281" cy="619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dysfonctionnement moteur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687387</xdr:colOff>
      <xdr:row>22</xdr:row>
      <xdr:rowOff>20638</xdr:rowOff>
    </xdr:from>
    <xdr:ext cx="920827" cy="464634"/>
    <xdr:sp macro="" textlink="">
      <xdr:nvSpPr>
        <xdr:cNvPr id="93" name="ZoneTexte 92">
          <a:extLst>
            <a:ext uri="{FF2B5EF4-FFF2-40B4-BE49-F238E27FC236}">
              <a16:creationId xmlns:a16="http://schemas.microsoft.com/office/drawing/2014/main" id="{691FCD79-3088-4B6A-9994-5B2B8526CF68}"/>
            </a:ext>
          </a:extLst>
        </xdr:cNvPr>
        <xdr:cNvSpPr txBox="1"/>
      </xdr:nvSpPr>
      <xdr:spPr>
        <a:xfrm>
          <a:off x="11355387" y="3949701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arrêt rouge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6</xdr:col>
      <xdr:colOff>726278</xdr:colOff>
      <xdr:row>36</xdr:row>
      <xdr:rowOff>44450</xdr:rowOff>
    </xdr:from>
    <xdr:to>
      <xdr:col>7</xdr:col>
      <xdr:colOff>362743</xdr:colOff>
      <xdr:row>38</xdr:row>
      <xdr:rowOff>88126</xdr:rowOff>
    </xdr:to>
    <xdr:pic>
      <xdr:nvPicPr>
        <xdr:cNvPr id="37" name="Graphique 36" descr="Fermer avec un remplissage uni">
          <a:extLst>
            <a:ext uri="{FF2B5EF4-FFF2-40B4-BE49-F238E27FC236}">
              <a16:creationId xmlns:a16="http://schemas.microsoft.com/office/drawing/2014/main" id="{A294E120-5C0B-95C8-DB32-06DB7D7AA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488278" y="6473825"/>
          <a:ext cx="398465" cy="397689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139701</xdr:colOff>
      <xdr:row>2</xdr:row>
      <xdr:rowOff>169853</xdr:rowOff>
    </xdr:from>
    <xdr:to>
      <xdr:col>25</xdr:col>
      <xdr:colOff>23898</xdr:colOff>
      <xdr:row>50</xdr:row>
      <xdr:rowOff>21353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ite2">
              <a:extLst>
                <a:ext uri="{FF2B5EF4-FFF2-40B4-BE49-F238E27FC236}">
                  <a16:creationId xmlns:a16="http://schemas.microsoft.com/office/drawing/2014/main" id="{C5536761-3057-49F0-8D68-A7DB5D3A7A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0868" y="529686"/>
              <a:ext cx="2316247" cy="848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735806</xdr:colOff>
      <xdr:row>23</xdr:row>
      <xdr:rowOff>86519</xdr:rowOff>
    </xdr:from>
    <xdr:to>
      <xdr:col>7</xdr:col>
      <xdr:colOff>438942</xdr:colOff>
      <xdr:row>26</xdr:row>
      <xdr:rowOff>46228</xdr:rowOff>
    </xdr:to>
    <xdr:pic>
      <xdr:nvPicPr>
        <xdr:cNvPr id="43" name="Graphique 42" descr="Camion avec un remplissage uni">
          <a:extLst>
            <a:ext uri="{FF2B5EF4-FFF2-40B4-BE49-F238E27FC236}">
              <a16:creationId xmlns:a16="http://schemas.microsoft.com/office/drawing/2014/main" id="{C67AAB4B-9323-4951-B130-AFFFD98C5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97806" y="4194175"/>
          <a:ext cx="465136" cy="495491"/>
        </a:xfrm>
        <a:prstGeom prst="rect">
          <a:avLst/>
        </a:prstGeom>
      </xdr:spPr>
    </xdr:pic>
    <xdr:clientData/>
  </xdr:twoCellAnchor>
  <xdr:oneCellAnchor>
    <xdr:from>
      <xdr:col>12</xdr:col>
      <xdr:colOff>463891</xdr:colOff>
      <xdr:row>16</xdr:row>
      <xdr:rowOff>101827</xdr:rowOff>
    </xdr:from>
    <xdr:ext cx="703149" cy="328448"/>
    <xdr:sp macro="[0]!OuvrirFeuille3" textlink="Feuil3!K9">
      <xdr:nvSpPr>
        <xdr:cNvPr id="14" name="ZoneTexte 13">
          <a:extLst>
            <a:ext uri="{FF2B5EF4-FFF2-40B4-BE49-F238E27FC236}">
              <a16:creationId xmlns:a16="http://schemas.microsoft.com/office/drawing/2014/main" id="{7DF6C8C2-FD42-4BAD-942A-5AD2A14E0DE3}"/>
            </a:ext>
          </a:extLst>
        </xdr:cNvPr>
        <xdr:cNvSpPr txBox="1"/>
      </xdr:nvSpPr>
      <xdr:spPr>
        <a:xfrm>
          <a:off x="9444605" y="2932113"/>
          <a:ext cx="703149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4C79CBB-C333-42B2-88F6-CE1A3A0660C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59500" b="1"/>
        </a:p>
      </xdr:txBody>
    </xdr:sp>
    <xdr:clientData/>
  </xdr:oneCellAnchor>
  <xdr:twoCellAnchor editAs="oneCell">
    <xdr:from>
      <xdr:col>6</xdr:col>
      <xdr:colOff>3174</xdr:colOff>
      <xdr:row>50</xdr:row>
      <xdr:rowOff>64861</xdr:rowOff>
    </xdr:from>
    <xdr:to>
      <xdr:col>25</xdr:col>
      <xdr:colOff>70304</xdr:colOff>
      <xdr:row>59</xdr:row>
      <xdr:rowOff>105682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ite">
              <a:extLst>
                <a:ext uri="{FF2B5EF4-FFF2-40B4-BE49-F238E27FC236}">
                  <a16:creationId xmlns:a16="http://schemas.microsoft.com/office/drawing/2014/main" id="{70D0406F-ABD6-4BF5-B208-2A976B8B9C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3531" y="8912679"/>
              <a:ext cx="14461219" cy="1629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8</xdr:row>
      <xdr:rowOff>0</xdr:rowOff>
    </xdr:from>
    <xdr:to>
      <xdr:col>16</xdr:col>
      <xdr:colOff>38101</xdr:colOff>
      <xdr:row>10</xdr:row>
      <xdr:rowOff>120650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CEB1C0E-2998-488F-941D-8B566B08DA03}"/>
            </a:ext>
          </a:extLst>
        </xdr:cNvPr>
        <xdr:cNvSpPr txBox="1"/>
      </xdr:nvSpPr>
      <xdr:spPr>
        <a:xfrm>
          <a:off x="11077576" y="1990725"/>
          <a:ext cx="3086100" cy="4826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chauffeurs ayant travaillé plus de 45h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800099</xdr:colOff>
      <xdr:row>7</xdr:row>
      <xdr:rowOff>0</xdr:rowOff>
    </xdr:from>
    <xdr:to>
      <xdr:col>12</xdr:col>
      <xdr:colOff>771524</xdr:colOff>
      <xdr:row>9</xdr:row>
      <xdr:rowOff>152400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3AB7CF0-D659-4081-9504-063FE98CFB64}"/>
            </a:ext>
          </a:extLst>
        </xdr:cNvPr>
        <xdr:cNvSpPr txBox="1"/>
      </xdr:nvSpPr>
      <xdr:spPr>
        <a:xfrm>
          <a:off x="9544049" y="1266825"/>
          <a:ext cx="3171825" cy="5143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conducteurs ayant travaillé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6</xdr:row>
      <xdr:rowOff>1</xdr:rowOff>
    </xdr:from>
    <xdr:to>
      <xdr:col>13</xdr:col>
      <xdr:colOff>400051</xdr:colOff>
      <xdr:row>7</xdr:row>
      <xdr:rowOff>101601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E9B792F-6A0A-400E-A532-16AF2B236558}"/>
            </a:ext>
          </a:extLst>
        </xdr:cNvPr>
        <xdr:cNvSpPr txBox="1"/>
      </xdr:nvSpPr>
      <xdr:spPr>
        <a:xfrm>
          <a:off x="10001251" y="1085851"/>
          <a:ext cx="1924050" cy="2825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Quantité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carburant gaspillé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3</xdr:row>
      <xdr:rowOff>66675</xdr:rowOff>
    </xdr:from>
    <xdr:to>
      <xdr:col>18</xdr:col>
      <xdr:colOff>6350</xdr:colOff>
      <xdr:row>10</xdr:row>
      <xdr:rowOff>19050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AB6CB278-05A6-4E72-B1E4-A6FE7ABAF222}"/>
            </a:ext>
          </a:extLst>
        </xdr:cNvPr>
        <xdr:cNvSpPr txBox="1"/>
      </xdr:nvSpPr>
      <xdr:spPr>
        <a:xfrm>
          <a:off x="12058650" y="609600"/>
          <a:ext cx="3473450" cy="1219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nulle: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ayant roulés la semaine dernière n'ayant aucune remontée conso: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électrique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gaz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1</xdr:row>
      <xdr:rowOff>19050</xdr:rowOff>
    </xdr:from>
    <xdr:to>
      <xdr:col>17</xdr:col>
      <xdr:colOff>120650</xdr:colOff>
      <xdr:row>7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E2A205A-5D15-4104-BBFA-7B57CA01A566}"/>
            </a:ext>
          </a:extLst>
        </xdr:cNvPr>
        <xdr:cNvSpPr txBox="1"/>
      </xdr:nvSpPr>
      <xdr:spPr>
        <a:xfrm>
          <a:off x="11658600" y="200025"/>
          <a:ext cx="332105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d'immatriculations érronées: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 sur Samsara mais pas sur SIP2: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Fausse immat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Erreur d'immat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19</xdr:col>
      <xdr:colOff>276225</xdr:colOff>
      <xdr:row>10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BAB444C-9D3E-4A4B-B8BB-3ED2DA6CEB4E}"/>
            </a:ext>
          </a:extLst>
        </xdr:cNvPr>
        <xdr:cNvSpPr txBox="1"/>
      </xdr:nvSpPr>
      <xdr:spPr>
        <a:xfrm>
          <a:off x="13039725" y="723900"/>
          <a:ext cx="3324225" cy="10985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excessive: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ayant roulés la semaine dernière avec une conso sup à 50L/100 km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2</xdr:row>
      <xdr:rowOff>152400</xdr:rowOff>
    </xdr:from>
    <xdr:to>
      <xdr:col>14</xdr:col>
      <xdr:colOff>120650</xdr:colOff>
      <xdr:row>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300A789-2ADC-4B78-B6E0-1B89F89BF2E8}"/>
            </a:ext>
          </a:extLst>
        </xdr:cNvPr>
        <xdr:cNvSpPr txBox="1"/>
      </xdr:nvSpPr>
      <xdr:spPr>
        <a:xfrm>
          <a:off x="10677525" y="514350"/>
          <a:ext cx="2330450" cy="2571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Temps total des véhicules à l'arrêt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60859502315" createdVersion="8" refreshedVersion="8" minRefreshableVersion="3" recordCount="1688" xr:uid="{5A54051A-C9D2-43F5-9E2D-1BEA7274F8A0}">
  <cacheSource type="worksheet">
    <worksheetSource ref="A1:Z1048576" sheet="Parc SIP2"/>
  </cacheSource>
  <cacheFields count="26">
    <cacheField name="Etablissement opérationnel" numFmtId="0">
      <sharedItems containsBlank="1"/>
    </cacheField>
    <cacheField name="Etablissement juridique (SIRET)" numFmtId="0">
      <sharedItems containsBlank="1"/>
    </cacheField>
    <cacheField name="Famille" numFmtId="0">
      <sharedItems containsBlank="1" count="9">
        <s v="PL"/>
        <s v="SREM"/>
        <s v="TRR"/>
        <s v="VP"/>
        <s v="VUL"/>
        <s v="VU"/>
        <s v="REM"/>
        <m/>
        <s v="TIR ROLLS" u="1"/>
      </sharedItems>
    </cacheField>
    <cacheField name="Parc" numFmtId="0">
      <sharedItems containsBlank="1"/>
    </cacheField>
    <cacheField name="Code parc interne" numFmtId="0">
      <sharedItems containsBlank="1"/>
    </cacheField>
    <cacheField name="Immatriculation" numFmtId="0">
      <sharedItems containsBlank="1" count="1794">
        <s v="DY-544-BK"/>
        <s v="EP-054-RS"/>
        <s v="FC-488-KG"/>
        <s v="FE-863-TS"/>
        <s v="GH-047-GM"/>
        <s v="GJ-727-DM"/>
        <s v="GL-740-LE"/>
        <s v="GN-708-MP"/>
        <s v="GN-774-LX"/>
        <s v="GN-838-KF"/>
        <s v="GP-098-CK"/>
        <s v="HB-253-HE"/>
        <s v="GL-111-JG"/>
        <s v="GL-792-AC"/>
        <s v="GM-081-HH"/>
        <s v="GM-383-PZ"/>
        <s v="GM-611-VF"/>
        <s v="GM-620-ZN"/>
        <s v="GM-404-AV"/>
        <s v="GK-804-HL"/>
        <s v="FL-033-SN"/>
        <s v="EP-702-JA"/>
        <s v="FE-032-VS"/>
        <s v="FM-644-JR"/>
        <s v="GR-108-DK"/>
        <s v="GR-783-XM"/>
        <s v="GW-494-NK"/>
        <s v="GN-240-VQ"/>
        <s v="GN-362-SL"/>
        <s v="GP-228-DA"/>
        <s v="GP-454-SE"/>
        <s v="GR-790-RH"/>
        <s v="ER-615-WS"/>
        <s v="ES-187-AG"/>
        <s v="ES-885-LG"/>
        <s v="HH-154-WC"/>
        <s v="HH-360-WP"/>
        <s v="HH-409-TF"/>
        <s v="HH-487-TF"/>
        <s v="HH-602-PG"/>
        <s v="HH-750-PG"/>
        <s v="HJ-129-GS"/>
        <s v="HJ-749-AY"/>
        <s v="HM-103-GJ"/>
        <s v="HM-312-EF"/>
        <s v="HM-917-ES"/>
        <s v="EF-736-XP"/>
        <s v="FP-874-PX"/>
        <s v="GN-414-RH"/>
        <s v="GQ-318-SE"/>
        <s v="GQ-324-SE"/>
        <s v="GQ-332-SE"/>
        <s v="GQ-335-SE"/>
        <s v="GQ-339-SE"/>
        <s v="GR-036-XL"/>
        <s v="GR-179-DK"/>
        <s v="GR-516-NZ"/>
        <s v="GR-532-SW"/>
        <s v="GR-696-TB"/>
        <s v="GR-840-TB"/>
        <s v="GR-877-DK"/>
        <s v="GT-137-YN"/>
        <s v="GV-505-LQ"/>
        <s v="GV-920-PZ"/>
        <s v="GX-438-YG"/>
        <s v="GN-778-QW"/>
        <s v="GN-898-DP"/>
        <s v="GR-194-XM"/>
        <s v="GS-180-PT"/>
        <s v="GS-363-GY"/>
        <s v="GS-750-JC"/>
        <s v="GS-917-TE"/>
        <s v="GS-921-FW"/>
        <s v="GT-411-DN"/>
        <s v="GT-494-NY"/>
        <s v="GT-619-BM"/>
        <s v="HK-303-LL"/>
        <s v="EM-402-FG"/>
        <s v="EN-985-GR"/>
        <s v="FJ-486-RQ"/>
        <s v="FJ-577-RQ"/>
        <s v="GQ-184-MS"/>
        <s v="GQ-294-LT"/>
        <s v="GQ-922-MX"/>
        <s v="GR-267-SZ"/>
        <s v="GR-971-JS"/>
        <s v="GR-973-JS"/>
        <s v="GR-974-JS"/>
        <s v="GV-237-PZ"/>
        <s v="GV-413-LQ"/>
        <s v="GW-201-SV"/>
        <s v="GW-243-NK"/>
        <s v="GW-339-NK"/>
        <s v="GW-375-NK"/>
        <s v="GY-730-CR"/>
        <s v="FN-896-HX"/>
        <s v="EP-901-AB"/>
        <s v="FF-431-CN"/>
        <s v="GF-420-DW"/>
        <s v="GN-118-TT"/>
        <s v="GN-786-WA"/>
        <s v="GN-940-KC"/>
        <s v="GP-329-TN"/>
        <s v="GP-986-HG"/>
        <s v="GV-216-WL"/>
        <s v="GW-059-EN"/>
        <s v="GW-621-BK"/>
        <s v="HF-080-AN"/>
        <s v="HL-730-JZ"/>
        <s v="FY-869-KY"/>
        <s v="GS-750-AQ"/>
        <s v="HL-385-KW"/>
        <s v="GS-074-KC"/>
        <s v="GK-341-XB"/>
        <s v="EZ-336-MD"/>
        <s v="GK-559-RR"/>
        <s v="GM-521-EN"/>
        <s v="GQ-645-LV"/>
        <s v="GQ-701-MR"/>
        <s v="GR-257-XM"/>
        <s v="GS-835-PR"/>
        <s v="GX-160-PJ"/>
        <s v="GY-079-QD"/>
        <s v="GY-687-CR"/>
        <s v="GY-700-CR"/>
        <s v="GY-714-CR"/>
        <s v="GM-068-JF"/>
        <s v="GN-100-RH"/>
        <s v="GQ-242-MV"/>
        <s v="GQ-470-MR"/>
        <s v="GY-692-CR"/>
        <s v="EY-301-PL"/>
        <s v="GW-748-HJ"/>
        <s v="DW-163-PA"/>
        <s v="EM-800-AK"/>
        <s v="FD-137-FR"/>
        <s v="FD-948-WQ"/>
        <s v="FE-796-BB"/>
        <s v="FF-688-SX"/>
        <s v="FK-145-RT"/>
        <s v="FK-706-EC"/>
        <s v="FK-771-QC"/>
        <s v="FN-233-WX"/>
        <s v="FP-869-PX"/>
        <s v="GF-705-YE"/>
        <s v="GH-122-TN"/>
        <s v="GJ-446-HM"/>
        <s v="GJ-526-NK"/>
        <s v="GK-010-HK"/>
        <s v="GK-353-RR"/>
        <s v="GK-468-RR"/>
        <s v="GK-510-RR"/>
        <s v="GK-519-HN"/>
        <s v="GK-578-PC"/>
        <s v="GK-579-RR"/>
        <s v="GL-054-RR"/>
        <s v="GM-113-JF"/>
        <s v="GM-267-WA"/>
        <s v="GM-363-JF"/>
        <s v="GM-635-CC"/>
        <s v="GM-836-XC"/>
        <s v="GP-094-CP"/>
        <s v="GP-223-EZ"/>
        <s v="GQ-172-LV"/>
        <s v="GQ-518-JD"/>
        <s v="GQ-622-JB"/>
        <s v="GQ-903-LT"/>
        <s v="GR-099-XN"/>
        <s v="GR-285-SZ"/>
        <s v="GR-288-CD"/>
        <s v="GR-374-ZV"/>
        <s v="GR-960-XM"/>
        <s v="GS-227-TH"/>
        <s v="GS-878-BY"/>
        <s v="GT-309-JR"/>
        <s v="GT-347-XS"/>
        <s v="GT-739-FN"/>
        <s v="GV-569-MS"/>
        <s v="GV-590-LQ"/>
        <s v="GV-651-PZ"/>
        <s v="GW-114-NH"/>
        <s v="GW-154-NH"/>
        <s v="GW-196-NH"/>
        <s v="GW-307-NH"/>
        <s v="GX-492-LD"/>
        <s v="GX-673-LD"/>
        <s v="GY-590-FV"/>
        <s v="GY-735-FV"/>
        <s v="GZ-034-DB"/>
        <s v="GZ-930-DA"/>
        <s v="HA-501-FB"/>
        <s v="HB-120-JC"/>
        <s v="GM-014-JF"/>
        <s v="FK-195-SC"/>
        <s v="FK-262-SC"/>
        <s v="GS-119-PS"/>
        <s v="GM-251-JG"/>
        <s v="DV-581-SM"/>
        <s v="EN-705-LR"/>
        <s v="ET-006-JG"/>
        <s v="ET-914-YX"/>
        <s v="ET-923-YX"/>
        <s v="FA-111-QE"/>
        <s v="FW-617-JD"/>
        <s v="GL-670-TE"/>
        <s v="GL-734-TE"/>
        <s v="GM-002-AE"/>
        <s v="GM-316-JG"/>
        <s v="GM-372-JG"/>
        <s v="GM-403-JG"/>
        <s v="GM-419-AE"/>
        <s v="GM-431-AE"/>
        <s v="GN-127-TG"/>
        <s v="GN-362-SD"/>
        <s v="GN-467-SG"/>
        <s v="GN-593-SE"/>
        <s v="GP-949-BQ"/>
        <s v="GX-419-QC"/>
        <s v="GX-948-XG"/>
        <s v="GY-034-ZC"/>
        <s v="GY-660-AN"/>
        <s v="HG-549-RS"/>
        <s v="HG-778-QQ"/>
        <s v="GC-378-VL"/>
        <s v="GR-753-MC"/>
        <s v="FE-800-EA"/>
        <s v="FJ-389-RQ"/>
        <s v="FN-546-WX"/>
        <s v="FN-902-WW"/>
        <s v="GK-482-WW"/>
        <s v="GK-826-HK"/>
        <s v="GL-836-QG"/>
        <s v="GM-618-JF"/>
        <s v="GP-872-GY"/>
        <s v="GQ-770-LB"/>
        <s v="GQ-785-LB"/>
        <s v="GQ-796-LB"/>
        <s v="GR-058-JF"/>
        <s v="GR-832-MC"/>
        <s v="GR-906-RA"/>
        <s v="GR-945-RA"/>
        <s v="GR-989-RA"/>
        <s v="FJ-434-RQ"/>
        <s v="FJ-535-RQ"/>
        <s v="GQ-665-LB"/>
        <s v="GQ-721-LB"/>
        <s v="GQ-744-LB"/>
        <s v="GR-018-MB"/>
        <s v="GR-862-RA"/>
        <s v="GR-713-QC"/>
        <s v="HD-447-VY"/>
        <s v="GR-695-TJ"/>
        <s v="HB-798-GS"/>
        <s v="HD-260-ND"/>
        <s v="DJ-375-ZW"/>
        <s v="DK-846-AJ"/>
        <s v="ES-524-JG"/>
        <s v="EY-638-HK"/>
        <s v="EZ-285-NC"/>
        <s v="EZ-290-NC"/>
        <s v="EZ-292-NC"/>
        <s v="EZ-366-ZB"/>
        <s v="EZ-760-NG"/>
        <s v="FA-078-ZF"/>
        <s v="FA-096-YF"/>
        <s v="FA-187-HQ"/>
        <s v="FA-960-MT"/>
        <s v="FB-051-BN"/>
        <s v="FB-987-GN"/>
        <s v="FR-057-PW"/>
        <s v="FR-139-AY"/>
        <s v="FR-160-PW"/>
        <s v="FR-573-VV"/>
        <s v="FR-669-QM"/>
        <s v="FR-669-VV"/>
        <s v="FT-084-CD"/>
        <s v="FT-382-KJ"/>
        <s v="FT-921-JZ"/>
        <s v="FT-998-CC"/>
        <s v="GP-212-MS"/>
        <s v="GP-344-MS"/>
        <s v="GP-445-MS"/>
        <s v="GX-561-VD"/>
        <s v="GX-894-LA"/>
        <s v="GX-909-LA"/>
        <s v="GX-944-LA"/>
        <s v="GY-019-KH"/>
        <s v="GY-187-TX"/>
        <s v="HB-019-KT"/>
        <s v="HG-259-GF"/>
        <s v="HG-818-GE"/>
        <s v="HH-042-BS"/>
        <s v="GZ-901-NF"/>
        <s v="GX-928-LA"/>
        <s v="EQ-787-XW"/>
        <s v="FR-131-FA"/>
        <s v="FR-512-RH"/>
        <s v="GF-426-MD"/>
        <s v="GK-050-HL"/>
        <s v="GK-054-HL"/>
        <s v="GK-059-HL"/>
        <s v="GK-423-LB"/>
        <s v="GP-420-PB"/>
        <s v="GP-798-KK"/>
        <s v="GQ-493-KH"/>
        <s v="GQ-715-MY"/>
        <s v="GR-136-AC"/>
        <s v="GR-180-AC"/>
        <s v="GR-220-AC"/>
        <s v="GR-252-AC"/>
        <s v="GR-287-AC"/>
        <s v="GR-310-AC"/>
        <s v="GR-346-AC"/>
        <s v="GR-369-AC"/>
        <s v="GR-495-AC"/>
        <s v="GR-522-AC"/>
        <s v="GR-542-AC"/>
        <s v="GW-380-BZ"/>
        <s v="FN-334-HY"/>
        <s v="FN-347-HX"/>
        <s v="FN-790-HX"/>
        <s v="FR-952-EZ"/>
        <s v="GR-387-AC"/>
        <s v="GR-434-AC"/>
        <s v="GR-465-AC"/>
        <s v="GH-927-XX"/>
        <s v="DX-166-GY"/>
        <s v="ED-345-VM"/>
        <s v="GK-358-XV"/>
        <s v="GK-524-XV"/>
        <s v="GK-620-XV"/>
        <s v="GW-062-RC"/>
        <s v="GW-332-RK"/>
        <s v="GW-877-RK"/>
        <s v="GX-092-GQ"/>
        <s v="GX-564-NG"/>
        <s v="GY-417-BA"/>
        <s v="DT-136-PG"/>
        <s v="DW-469-BE"/>
        <s v="EQ-848-ZY"/>
        <s v="ER-190-BG"/>
        <s v="ES-623-GV"/>
        <s v="GW-073-LX"/>
        <s v="GW-196-VB"/>
        <s v="GX-092-MK"/>
        <s v="GY-135-PX"/>
        <s v="GY-180-PY"/>
        <s v="GY-812-PX"/>
        <s v="GZ-190-AW"/>
        <s v="HK-651-SW"/>
        <s v="HM-988-BN"/>
        <s v="DT-858-QB"/>
        <s v="DV-372-RA"/>
        <s v="DW-312-TE"/>
        <s v="EE-534-GS"/>
        <s v="ER-320-TQ"/>
        <s v="ER-808-ES"/>
        <s v="GZ-491-YK"/>
        <s v="GZ-916-KP"/>
        <s v="HA-717-WL"/>
        <s v="HA-904-PP"/>
        <s v="HM-032-EV"/>
        <s v="HM-352-EV"/>
        <s v="DS-891-ME"/>
        <s v="DW-125-GX"/>
        <s v="DW-676-HS"/>
        <s v="DW-985-BQ"/>
        <s v="EQ-695-ZY"/>
        <s v="ER-498-GS"/>
        <s v="ES-307-JV"/>
        <s v="GK-048-TA"/>
        <s v="GK-174-SZ"/>
        <s v="GK-208-TA"/>
        <s v="GK-407-TA"/>
        <s v="GK-511-SZ"/>
        <s v="GL-338-WD"/>
        <s v="GL-505-XH"/>
        <s v="GL-726-NT"/>
        <s v="GV-676-VR"/>
        <s v="GW-284-QQ"/>
        <s v="GW-540-PT"/>
        <s v="GX-249-NJ"/>
        <s v="GX-426-MK"/>
        <s v="GX-432-NJ"/>
        <s v="GX-581-NJ"/>
        <s v="GX-688-JV"/>
        <s v="GX-700-MF"/>
        <s v="GX-728-VE"/>
        <s v="GX-864-NT"/>
        <s v="GX-879-NT"/>
        <s v="GY-368-QN"/>
        <s v="GY-885-QM"/>
        <s v="HA-010-RS"/>
        <s v="HA-137-VJ"/>
        <s v="HA-222-KZ"/>
        <s v="HA-242-HV"/>
        <s v="HA-362-ED"/>
        <s v="HA-458-ZM"/>
        <s v="HA-582-GC"/>
        <s v="HA-955-VK"/>
        <s v="HF-302-YJ"/>
        <s v="HG-134-GE"/>
        <s v="HG-786-GD"/>
        <s v="HK-628-QR"/>
        <s v="HK-966-QR"/>
        <s v="FT-771-QF"/>
        <s v="GT-289-BW"/>
        <s v="GY-463-LA"/>
        <s v="GY-751-GL"/>
        <s v="GZ-255-WK"/>
        <s v="FN-705-ZH"/>
        <s v="FN-709-ZH"/>
        <s v="FN-713-ZH"/>
        <s v="GS-284-WL"/>
        <s v="GV-024-VR"/>
        <s v="EL-456-FX"/>
        <s v="FD-729-KZ"/>
        <s v="FJ-260-RQ"/>
        <s v="FJ-280-RQ"/>
        <s v="FK-703-AR"/>
        <s v="GG-334-NA"/>
        <s v="GJ-836-AX"/>
        <s v="GK-718-PA"/>
        <s v="GM-864-LE"/>
        <s v="GP-038-JN"/>
        <s v="GP-218-GV"/>
        <s v="GP-333-GV"/>
        <s v="GP-833-JM"/>
        <s v="GP-904-JM"/>
        <s v="GP-959-JM"/>
        <s v="GP-997-JM"/>
        <s v="GQ-625-AD"/>
        <s v="GQ-656-YS"/>
        <s v="GQ-688-YS"/>
        <s v="GQ-724-YS"/>
        <s v="GQ-757-YS"/>
        <s v="GQ-778-YS"/>
        <s v="GQ-805-YS"/>
        <s v="GQ-829-YS"/>
        <s v="GQ-857-MY"/>
        <s v="GQ-888-YS"/>
        <s v="GQ-907-YS"/>
        <s v="GQ-928-YS"/>
        <s v="GQ-957-YS"/>
        <s v="GQ-977-YS"/>
        <s v="GR-318-TE"/>
        <s v="GR-369-TE"/>
        <s v="GR-369-YP"/>
        <s v="GR-897-PH"/>
        <s v="GW-060-NK"/>
        <s v="GW-094-NK"/>
        <s v="GW-981-NJ"/>
        <s v="GW-998-NJ"/>
        <s v="GX-913-LD"/>
        <s v="GX-996-LD"/>
        <s v="EY-879-WN"/>
        <s v="EK-788-HG"/>
        <s v="EK-492-HG"/>
        <s v="EX-832-RS"/>
        <s v="EY-641-WN"/>
        <s v="FQ-501-SV"/>
        <s v="GJ-562-AL"/>
        <s v="GJ-567-AL"/>
        <s v="GQ-033-YT"/>
        <s v="GQ-159-YT"/>
        <s v="GQ-170-YT"/>
        <s v="GQ-184-YT"/>
        <s v="GQ-200-YT"/>
        <s v="GQ-301-YT"/>
        <s v="GQ-343-YT"/>
        <s v="GQ-375-YT"/>
        <s v="GQ-407-YT"/>
        <s v="GR-147-TE"/>
        <s v="HA-992-EK"/>
        <s v="HE-317-YH"/>
        <s v="HA-415-KF"/>
        <s v="HA-647-FL"/>
        <s v="EV-009-MK"/>
        <s v="GA-216-TF"/>
        <s v="GG-319-DP"/>
        <s v="GJ-990-DN"/>
        <s v="GX-444-MA"/>
        <s v="GZ-395-LQ"/>
        <s v="HJ-575-NW"/>
        <s v="HL-603-MC"/>
        <s v="HL-708-SC"/>
        <s v="EF-717-TL"/>
        <s v="EF-839-XN"/>
        <s v="EF-900-EB"/>
        <s v="EP-959-HK"/>
        <s v="EQ-079-FM"/>
        <s v="EQ-144-FM"/>
        <s v="EQ-467-KN"/>
        <s v="ER-826-GA"/>
        <s v="FS-190-FH"/>
        <s v="FS-194-SE"/>
        <s v="FS-857-GL"/>
        <s v="GW-033-NK"/>
        <s v="HF-439-QG"/>
        <s v="HF-471-BZ"/>
        <s v="HF-591-BZ"/>
        <s v="HF-648-NK"/>
        <s v="HF-890-LW"/>
        <s v="HG-701-QG"/>
        <s v="HG-757-AC"/>
        <s v="HG-811-FW"/>
        <s v="HG-848-TT"/>
        <s v="HJ-053-PN"/>
        <s v="HM-595-GD"/>
        <s v="HM-656-AJ"/>
        <s v="HM-832-AJ"/>
        <s v="HM-939-GM"/>
        <s v="ED-037-YY"/>
        <s v="FD-376-LF"/>
        <s v="GF-679-VY"/>
        <s v="GK-927-HJ"/>
        <s v="GP-021-GY"/>
        <s v="GP-084-GY"/>
        <s v="GQ-352-JC"/>
        <s v="GQ-389-JC"/>
        <s v="GQ-407-JC"/>
        <s v="GQ-437-JC"/>
        <s v="GQ-470-JC"/>
        <s v="GQ-499-WW"/>
        <s v="HL-886-RM"/>
        <s v="FD-755-DR"/>
        <s v="FN-864-HX"/>
        <s v="GK-715-MP"/>
        <s v="GQ-331-JC"/>
        <s v="DQ-684-BW"/>
        <s v="HC-238-GZ"/>
        <s v="GZ-658-ZP"/>
        <s v="GZ-730-SP"/>
        <s v="GZ-766-SP"/>
        <s v="HA-874-PV"/>
        <s v="HA-944-QW"/>
        <s v="DR-208-FB"/>
        <s v="DV-091-CX"/>
        <s v="GY-968-QC"/>
        <s v="GZ-115-NC"/>
        <s v="HA-046-MC"/>
        <s v="HA-316-EC"/>
        <s v="HA-410-LH"/>
        <s v="HA-411-YC"/>
        <s v="HA-492-HC"/>
        <s v="HA-784-BZ"/>
        <s v="HA-851-RZ"/>
        <s v="HF-057-MH"/>
        <s v="HJ-304-PM"/>
        <s v="HJ-733-WC"/>
        <s v="HJ-879-YC"/>
        <s v="HK-141-EC"/>
        <s v="HK-476-LZ"/>
        <s v="HK-578-DS"/>
        <s v="HK-797-KD"/>
        <s v="HK-933-JN"/>
        <s v="HB-648-LF"/>
        <s v="FT-402-VZ"/>
        <s v="FT-487-RW"/>
        <s v="GZ-468-CY"/>
        <s v="FQ-744-SP"/>
        <s v="HB-986-WN"/>
        <s v="HK-095-BP"/>
        <s v="GF-516-KL"/>
        <s v="GL-841-QG"/>
        <s v="GL-950-EF"/>
        <s v="GL-996-EF"/>
        <s v="GM-302-LX"/>
        <s v="GP-224-NB"/>
        <s v="GQ-004-YS"/>
        <s v="GQ-026-YS"/>
        <s v="GQ-927-YR"/>
        <s v="GQ-978-YR"/>
        <s v="GR-284-WZ"/>
        <s v="GR-727-TB"/>
        <s v="FD-385-KZ"/>
        <s v="FJ-530-RQ"/>
        <s v="GQ-867-YR"/>
        <s v="GE-720-PY"/>
        <s v="FR-484-VZ"/>
        <s v="GL-298-EV"/>
        <s v="GM-417-FV"/>
        <s v="GQ-103-RM"/>
        <s v="GQ-402-RM"/>
        <s v="GQ-778-RL"/>
        <s v="GR-584-CW"/>
        <s v="HA-304-KH"/>
        <s v="GK-091-KW"/>
        <s v="GL-690-LN"/>
        <s v="ED-599-KM"/>
        <s v="GK-019-WY"/>
        <s v="GK-148-CK"/>
        <s v="GK-318-RS"/>
        <s v="GK-411-DG"/>
        <s v="GK-506-KB"/>
        <s v="GK-727-MN"/>
        <s v="GK-961-DY"/>
        <s v="GL-327-RM"/>
        <s v="GL-333-QC"/>
        <s v="GL-419-MQ"/>
        <s v="GL-601-RB"/>
        <s v="GQ-115-AN"/>
        <s v="GQ-151-AP"/>
        <s v="GQ-710-ZH"/>
        <s v="GR-142-WN"/>
        <s v="GX-919-WX"/>
        <s v="GZ-283-LJ"/>
        <s v="GZ-644-PD"/>
        <s v="GZ-879-YK"/>
        <s v="HA-095-WW"/>
        <s v="HA-344-FE"/>
        <s v="HA-919-WW"/>
        <s v="HB-068-FM"/>
        <s v="HB-183-FM"/>
        <s v="HB-609-TK"/>
        <s v="HB-942-SF"/>
        <s v="HE-044-RE"/>
        <s v="HF-432-LL"/>
        <s v="HF-525-NF"/>
        <s v="HF-580-YW"/>
        <s v="HF-952-JV"/>
        <s v="HJ-828-RD"/>
        <s v="HJ-872-RE"/>
        <s v="HK-251-HZ"/>
        <s v="HK-309-CN"/>
        <s v="HK-364-AB"/>
        <s v="HK-417-DN"/>
        <s v="HK-602-FK"/>
        <s v="HK-733-DP"/>
        <s v="HK-852-CP"/>
        <s v="HM-028-DP"/>
        <s v="HM-521-GW"/>
        <s v="DW-308-ER"/>
        <s v="FV-836-TQ"/>
        <s v="GX-206-XA"/>
        <s v="FL-132-GA"/>
        <s v="GE-491-NE"/>
        <s v="GT-207-LH"/>
        <s v="FL-794-DE"/>
        <s v="GR-794-YF"/>
        <s v="HK-258-BC"/>
        <s v="FN-102-WX"/>
        <s v="FN-312-WX"/>
        <s v="FN-410-WW"/>
        <s v="FS-706-WV"/>
        <s v="GK-389-HK"/>
        <s v="GL-844-QG"/>
        <s v="GP-006-EX"/>
        <s v="GP-142-NA"/>
        <s v="GP-533-NB"/>
        <s v="GP-963-NA"/>
        <s v="GQ-398-XP"/>
        <s v="GQ-446-XP"/>
        <s v="GQ-467-XP"/>
        <s v="GQ-478-XP"/>
        <s v="GQ-497-XP"/>
        <s v="GQ-511-XP"/>
        <s v="GQ-519-XP"/>
        <s v="GQ-530-XP"/>
        <s v="GQ-541-XP"/>
        <s v="GQ-549-XP"/>
        <s v="GQ-562-XP"/>
        <s v="GR-623-TE"/>
        <s v="GR-634-TE"/>
        <s v="GR-753-TB"/>
        <s v="GS-537-PS"/>
        <s v="EK-550-GY"/>
        <s v="FD-006-DS"/>
        <s v="FN-676-HX"/>
        <s v="FS-099-EC"/>
        <s v="GP-819-ZQ"/>
        <s v="GQ-427-XP"/>
        <s v="GQ-610-XP"/>
        <s v="GQ-627-XP"/>
        <s v="GQ-643-XP"/>
        <s v="GR-606-TE"/>
        <s v="GB-378-MT"/>
        <s v="GB-654-MT"/>
        <s v="DX-989-DN"/>
        <s v="ED-907-MS"/>
        <s v="GW-917-XH"/>
        <s v="HA-879-LH"/>
        <s v="HB-141-VX"/>
        <s v="HB-372-NW"/>
        <s v="HB-491-NW"/>
        <s v="HH-714-FQ"/>
        <s v="GR-891-ZP"/>
        <s v="EH-894-BA"/>
        <s v="EK-697-HH"/>
        <s v="DV-547-NT"/>
        <s v="DW-120-PV"/>
        <s v="DW-437-TH"/>
        <s v="DW-998-RX"/>
        <s v="DX-951-MZ"/>
        <s v="DY-273-RQ"/>
        <s v="EA-702-LC"/>
        <s v="ED-972-WP"/>
        <s v="EF-033-FV"/>
        <s v="EF-995-NS"/>
        <s v="EM-322-ZP"/>
        <s v="EM-323-ZP"/>
        <s v="EN-440-YP"/>
        <s v="EN-453-YP"/>
        <s v="EN-464-YP"/>
        <s v="EN-924-YM"/>
        <s v="ER-258-CZ"/>
        <s v="ES-687-GK"/>
        <s v="ES-754-HM"/>
        <s v="EZ-274-HC"/>
        <s v="FA-199-QL"/>
        <s v="FA-205-EE"/>
        <s v="FA-264-NN"/>
        <s v="FA-314-JY"/>
        <s v="FA-541-FF"/>
        <s v="FA-585-FF"/>
        <s v="FA-717-EE"/>
        <s v="FA-720-DK"/>
        <s v="FA-734-DL"/>
        <s v="FA-868-EE"/>
        <s v="FA-912-DL"/>
        <s v="FN-294-SY"/>
        <s v="FN-361-SY"/>
        <s v="FN-526-SY"/>
        <s v="FN-612-SY"/>
        <s v="FN-667-SY"/>
        <s v="FT-035-HK"/>
        <s v="FT-291-RM"/>
        <s v="FT-699-DD"/>
        <s v="FT-777-DD"/>
        <s v="FT-906-HJ"/>
        <s v="FT-966-XF"/>
        <s v="FW-267-LX"/>
        <s v="GJ-167-EC"/>
        <s v="GJ-484-DE"/>
        <s v="GJ-641-DD"/>
        <s v="GJ-876-EJ"/>
        <s v="GJ-976-EM"/>
        <s v="GK-311-RV"/>
        <s v="GK-314-RN"/>
        <s v="GK-488-RW"/>
        <s v="GK-960-SQ"/>
        <s v="GL-123-JV"/>
        <s v="GL-169-ZR"/>
        <s v="GL-643-QX"/>
        <s v="GL-845-CX"/>
        <s v="GL-996-FA"/>
        <s v="GM-047-TG"/>
        <s v="GM-185-QH"/>
        <s v="GM-470-SV"/>
        <s v="GM-743-ST"/>
        <s v="GM-757-SV"/>
        <s v="GR-209-YX"/>
        <s v="GR-289-KS"/>
        <s v="GR-635-ZR"/>
        <s v="GR-796-ZR"/>
        <s v="GS-041-MQ"/>
        <s v="GS-442-FA"/>
        <s v="GS-902-MP"/>
        <s v="GS-955-HZ"/>
        <s v="GX-163-GY"/>
        <s v="GX-222-SN"/>
        <s v="GX-275-YP"/>
        <s v="GX-357-YH"/>
        <s v="GX-414-QP"/>
        <s v="GX-430-GY"/>
        <s v="GX-443-JW"/>
        <s v="GX-465-SM"/>
        <s v="GX-575-MG"/>
        <s v="GX-648-RZ"/>
        <s v="GX-939-RZ"/>
        <s v="GX-984-JV"/>
        <s v="GY-678-JL"/>
        <s v="GY-712-JL"/>
        <s v="GZ-312-YZ"/>
        <s v="GZ-447-SF"/>
        <s v="GZ-474-VB"/>
        <s v="GZ-529-YZ"/>
        <s v="GZ-564-RA"/>
        <s v="GZ-602-PM"/>
        <s v="GZ-803-RA"/>
        <s v="HA-751-KE"/>
        <s v="HA-887-GC"/>
        <s v="HA-962-KE"/>
        <s v="HC-314-CH"/>
        <s v="HC-607-XV"/>
        <s v="HG-114-QF"/>
        <s v="HJ-008-RZ"/>
        <s v="HJ-073-RH"/>
        <s v="HJ-086-ZL"/>
        <s v="HJ-243-FC"/>
        <s v="HJ-710-ZK"/>
        <s v="HK-917-DB"/>
        <s v="HL-055-RH"/>
        <s v="HL-159-ME"/>
        <s v="HL-515-HW"/>
        <s v="HL-570-YC"/>
        <s v="HL-591-MC"/>
        <s v="HL-629-FJ"/>
        <s v="HL-800-RG"/>
        <s v="HL-952-WP"/>
        <s v="HM-607-AE"/>
        <s v="HM-799-CD"/>
        <s v="FD-771-RT"/>
        <s v="FE-196-TC"/>
        <s v="FK-077-JA"/>
        <s v="FK-772-HZ"/>
        <s v="GF-186-BX"/>
        <s v="GK-401-RR"/>
        <s v="GK-524-HN"/>
        <s v="GK-525-HN"/>
        <s v="GK-526-HN"/>
        <s v="GL-134-KX"/>
        <s v="GL-501-KW"/>
        <s v="GL-704-NS"/>
        <s v="GM-413-JF"/>
        <s v="GP-019-GW"/>
        <s v="GP-080-GW"/>
        <s v="GP-100-GW"/>
        <s v="GP-114-GW"/>
        <s v="GP-131-GW"/>
        <s v="GP-821-ZQ"/>
        <s v="GP-879-NA"/>
        <s v="GQ-128-JD"/>
        <s v="GQ-141-JD"/>
        <s v="GQ-149-JD"/>
        <s v="GQ-159-JD"/>
        <s v="GQ-169-JD"/>
        <s v="GQ-175-JD"/>
        <s v="GQ-188-JD"/>
        <s v="GQ-194-JD"/>
        <s v="GQ-211-JD"/>
        <s v="GQ-276-JD"/>
        <s v="GQ-456-JD"/>
        <s v="GQ-461-JD"/>
        <s v="GQ-472-JD"/>
        <s v="GQ-478-JD"/>
        <s v="GQ-489-JD"/>
        <s v="GQ-495-JD"/>
        <s v="GQ-505-JD"/>
        <s v="GQ-510-JD"/>
        <s v="GR-790-AQ"/>
        <s v="GR-835-AQ"/>
        <s v="GR-871-AQ"/>
        <s v="GR-890-AQ"/>
        <s v="GR-911-AQ"/>
        <s v="GR-925-AQ"/>
        <s v="GR-940-AQ"/>
        <s v="GV-059-PZ"/>
        <s v="GW-186-NK"/>
        <s v="GW-801-NJ"/>
        <s v="HE-062-VK"/>
        <s v="EK-302-HG"/>
        <s v="EQ-154-XC"/>
        <s v="EQ-333-XB"/>
        <s v="EQ-813-XB"/>
        <s v="EW-175-EA"/>
        <s v="FD-181-DS"/>
        <s v="FD-289-DS"/>
        <s v="FD-845-RT"/>
        <s v="FD-849-DR"/>
        <s v="FJ-342-RQ"/>
        <s v="FN-379-HY"/>
        <s v="FN-650-HX"/>
        <s v="GJ-226-BN"/>
        <s v="GJ-277-BN"/>
        <s v="GJ-304-BN"/>
        <s v="GJ-337-BN"/>
        <s v="GQ-389-JE"/>
        <s v="GQ-414-JE"/>
        <s v="GQ-455-JE"/>
        <s v="GQ-471-JE"/>
        <s v="GQ-493-JE"/>
        <s v="GR-009-AR"/>
        <s v="GR-030-AR"/>
        <s v="GR-960-AQ"/>
        <s v="FL-050-LE"/>
        <s v="FZ-496-XT"/>
        <s v="FZ-659-XT"/>
        <s v="GG-593-LQ"/>
        <s v="GZ-368-PF"/>
        <s v="GZ-830-DZ"/>
        <s v="DV-909-PS"/>
        <s v="DW-250-NY"/>
        <s v="DX-908-LX"/>
        <s v="EB-835-DQ"/>
        <s v="EF-957-KN"/>
        <s v="FF-326-QM"/>
        <s v="GY-077-DS"/>
        <s v="GY-179-DS"/>
        <s v="GY-783-KT"/>
        <s v="GY-928-DR"/>
        <s v="HL-064-HW"/>
        <s v="HL-217-NJ"/>
        <s v="HL-686-SV"/>
        <s v="HL-932-HV"/>
        <s v="HL-976-TH"/>
        <s v="FN-138-XE"/>
        <s v="GR-768-VP"/>
        <s v="GW-453-NH"/>
        <s v="EK-850-HG"/>
        <s v="FN-963-HX"/>
        <s v="DW-050-PV"/>
        <s v="HC-649-PW"/>
        <s v="HG-675-AE"/>
        <s v="HK-550-KT"/>
        <s v="HK-664-QN"/>
        <s v="HK-812-DN"/>
        <s v="GM-213-JF"/>
        <s v="GR-229-TE"/>
        <s v="GR-726-AM"/>
        <s v="GW-865-NJ"/>
        <s v="FQ-186-SZ"/>
        <s v="GQ-361-YT"/>
        <s v="GJ-483-PY"/>
        <s v="GX-188-CS"/>
        <s v="GY-447-BQ"/>
        <s v="HA-332-BZ"/>
        <s v="DX-019-BL"/>
        <s v="EQ-331-PS"/>
        <s v="FE-007-VM"/>
        <s v="FE-836-VL"/>
        <s v="FR-055-PW"/>
        <s v="FR-333-DT"/>
        <s v="FR-854-EA"/>
        <s v="FS-860-GQ"/>
        <s v="GK-270-GR"/>
        <s v="GK-374-MF"/>
        <s v="GK-475-SK"/>
        <s v="GL-095-YD"/>
        <s v="GL-190-RT"/>
        <s v="GL-429-AN"/>
        <s v="GL-599-MX"/>
        <s v="GM-164-CV"/>
        <s v="GM-165-RV"/>
        <s v="GM-182-MC"/>
        <s v="GM-259-XL"/>
        <s v="GM-723-EY"/>
        <s v="GN-994-CN"/>
        <s v="HB-190-HV"/>
        <s v="HL-241-VS"/>
        <s v="FE-166-EB"/>
        <s v="FE-234-EA"/>
        <s v="GF-419-KL"/>
        <s v="GL-837-QG"/>
        <s v="GM-686-JF"/>
        <s v="GN-278-JB"/>
        <s v="GR-070-AD"/>
        <s v="GR-110-AD"/>
        <s v="GR-125-AD"/>
        <s v="GR-153-AD"/>
        <s v="GR-177-AD"/>
        <s v="GR-208-AD"/>
        <s v="FN-339-HX"/>
        <s v="FN-956-HX"/>
        <s v="DH-223-WP"/>
        <s v="EP-625-CT"/>
        <s v="ER-183-DK"/>
        <s v="EV-270-LZ"/>
        <s v="EX-347-YF"/>
        <s v="FJ-283-JG"/>
        <s v="FP-026-ZH"/>
        <s v="FP-975-HK"/>
        <s v="GF-713-DW"/>
        <s v="GJ-501-ZZ"/>
        <s v="GJ-713-YY"/>
        <s v="GK-644-TZ"/>
        <s v="GL-082-GQ"/>
        <s v="GL-584-AK"/>
        <s v="GL-879-NL"/>
        <s v="GQ-283-LQ"/>
        <s v="GQ-469-JP"/>
        <s v="GQ-535-LZ"/>
        <s v="GQ-898-KN"/>
        <s v="GV-128-SW"/>
        <s v="GW-059-FJ"/>
        <s v="GW-097-FG"/>
        <s v="GW-202-WA"/>
        <s v="GY-478-SP"/>
        <s v="GY-707-TF"/>
        <s v="GZ-172-RB"/>
        <s v="GZ-741-NC"/>
        <s v="HB-988-RQ"/>
        <s v="HG-694-GF"/>
        <s v="HJ-777-TM"/>
        <s v="HJ-909-JV"/>
        <s v="HK-081-EL"/>
        <s v="HK-194-GJ"/>
        <s v="HK-615-KZ"/>
        <s v="HL-177-YT"/>
        <s v="HL-578-YS"/>
        <s v="HM-018-BF"/>
        <s v="EH-326-BD"/>
        <s v="EQ-093-GG"/>
        <s v="EQ-825-BJ"/>
        <s v="ES-810-NH"/>
        <s v="FA-438-QK"/>
        <s v="FH-183-WT"/>
        <s v="FH-976-TW"/>
        <s v="FM-766-PE"/>
        <s v="FM-861-PE"/>
        <s v="FR-833-PV"/>
        <s v="FV-475-FH"/>
        <s v="GL-261-WE"/>
        <s v="GL-489-TJ"/>
        <s v="GM-137-MP"/>
        <s v="GM-182-BL"/>
        <s v="GM-373-GR"/>
        <s v="GM-983-BK"/>
        <s v="GP-244-EY"/>
        <s v="GP-248-AZ"/>
        <s v="GQ-098-MS"/>
        <s v="GQ-403-JP"/>
        <s v="GQ-620-EQ"/>
        <s v="GQ-951-NB"/>
        <s v="GS-676-ZX"/>
        <s v="GS-677-ZX"/>
        <s v="GT-684-BL"/>
        <s v="GV-176-HW"/>
        <s v="GV-190-SW"/>
        <s v="GV-363-HW"/>
        <s v="GW-535-JP"/>
        <s v="GW-987-FF"/>
        <s v="GX-351-FV"/>
        <s v="GY-312-LH"/>
        <s v="GY-826-PE"/>
        <s v="GY-940-NB"/>
        <s v="GZ-077-RB"/>
        <s v="GZ-701-SV"/>
        <s v="GZ-801-VH"/>
        <s v="GZ-886-ZS"/>
        <s v="HA-260-PM"/>
        <s v="HA-638-ZF"/>
        <s v="HA-682-PL"/>
        <s v="HA-811-ZF"/>
        <s v="HB-145-RH"/>
        <s v="HD-710-KE"/>
        <s v="HD-854-AG"/>
        <s v="HE-985-MX"/>
        <s v="HF-071-LP"/>
        <s v="HF-207-LP"/>
        <s v="HF-973-LN"/>
        <s v="HG-029-GH"/>
        <s v="HG-692-GG"/>
        <s v="HJ-044-RG"/>
        <s v="HJ-143-RG"/>
        <s v="HJ-366-WM"/>
        <s v="HJ-545-JC"/>
        <s v="HJ-561-MF"/>
        <s v="HJ-639-SB"/>
        <s v="HJ-683-NX"/>
        <s v="HJ-856-SB"/>
        <s v="HM-846-FB"/>
        <s v="EP-939-TG"/>
        <s v="GD-373-DF"/>
        <s v="GD-846-DH"/>
        <s v="GH-574-EA"/>
        <s v="GV-246-AT"/>
        <s v="GE-159-GP"/>
        <s v="GE-438-GP"/>
        <s v="HF-296-WF"/>
        <s v="HG-567-EE"/>
        <s v="GW-616-NK"/>
        <s v="EL-580-FY"/>
        <s v="ER-031-SP"/>
        <s v="FE-845-EA"/>
        <s v="FF-314-QF"/>
        <s v="FF-359-ZR"/>
        <s v="FJ-432-RQ"/>
        <s v="FK-877-XJ"/>
        <s v="FN-392-WW"/>
        <s v="GK-282-HL"/>
        <s v="GK-283-HL"/>
        <s v="GK-284-HL"/>
        <s v="GK-518-HL"/>
        <s v="GK-519-HL"/>
        <s v="GK-559-CB"/>
        <s v="GP-265-GY"/>
        <s v="GQ-102-MT"/>
        <s v="GQ-366-PG"/>
        <s v="GQ-398-MS"/>
        <s v="GQ-472-WW"/>
        <s v="GQ-558-WX"/>
        <s v="GQ-578-WX"/>
        <s v="GQ-599-WX"/>
        <s v="GQ-644-WX"/>
        <s v="GQ-665-WX"/>
        <s v="GQ-684-WX"/>
        <s v="GQ-718-WX"/>
        <s v="GQ-812-WX"/>
        <s v="GQ-835-JF"/>
        <s v="GQ-948-JA"/>
        <s v="GQ-987-JA"/>
        <s v="GR-476-NK"/>
        <s v="GR-745-GF"/>
        <s v="GR-924-XM"/>
        <s v="GR-967-XM"/>
        <s v="GW-352-NL"/>
        <s v="HF-881-JR"/>
        <s v="EK-707-HG"/>
        <s v="DQ-803-CR"/>
        <s v="ET-199-MW"/>
        <s v="FN-757-HX"/>
        <s v="GQ-403-LD"/>
        <s v="GQ-644-LF"/>
        <s v="GQ-675-LF"/>
        <s v="GQ-710-LF"/>
        <s v="GQ-760-WX"/>
        <s v="GQ-774-LF"/>
        <s v="GQ-827-LF"/>
        <s v="GQ-861-LF"/>
        <s v="EZ-666-BH"/>
        <s v="EZ-984-BH"/>
        <s v="GJ-711-KL"/>
        <s v="HL-094-TT"/>
        <s v="HL-331-YC"/>
        <s v="HL-481-SC"/>
        <s v="GJ-914-LG"/>
        <s v="GL-484-MG"/>
        <s v="DX-440-GY"/>
        <s v="ES-153-BP"/>
        <s v="FE-453-EN"/>
        <s v="GM-086-AC"/>
        <s v="GR-939-QH"/>
        <s v="GS-837-RT"/>
        <s v="GZ-328-SA"/>
        <s v="GZ-338-LP"/>
        <s v="GZ-517-LN"/>
        <s v="HA-200-FL"/>
        <s v="HA-219-DA"/>
        <s v="HA-574-PA"/>
        <s v="HG-905-RX"/>
        <s v="HM-468-DX"/>
        <s v="ES-365-LY"/>
        <s v="EV-358-ZH"/>
        <s v="FW-842-YV"/>
        <s v="GP-970-ZD"/>
        <s v="GW-063-ZG"/>
        <s v="GY-699-MA"/>
        <s v="GZ-949-LN"/>
        <s v="HA-702-HP"/>
        <s v="HF-275-PV"/>
        <s v="HM-632-BY"/>
        <s v="DW-273-LN"/>
        <s v="ER-260-SC"/>
        <s v="GW-313-PB"/>
        <s v="GX-590-WG"/>
        <s v="GX-665-CQ"/>
        <s v="GX-728-WE"/>
        <s v="GY-442-AS"/>
        <s v="HA-246-YV"/>
        <s v="HA-320-GC"/>
        <s v="HF-639-PT"/>
        <s v="DN-381-SP"/>
        <s v="DX-425-SV"/>
        <s v="EZ-984-QJ"/>
        <s v="FE-748-EN"/>
        <s v="FF-327-AR"/>
        <s v="FF-815-AQ"/>
        <s v="FT-419-GE"/>
        <s v="GK-070-PA"/>
        <s v="GM-099-PJ"/>
        <s v="GM-820-AB"/>
        <s v="GS-049-FM"/>
        <s v="GS-251-GR"/>
        <s v="GX-024-WG"/>
        <s v="GX-974-JV"/>
        <s v="GY-011-LC"/>
        <s v="GY-046-MB"/>
        <s v="GY-109-SL"/>
        <s v="GZ-182-WM"/>
        <s v="GZ-194-ML"/>
        <s v="GZ-884-MK"/>
        <s v="HA-010-YA"/>
        <s v="HA-044-MV"/>
        <s v="HA-195-HQ"/>
        <s v="HA-311-HR"/>
        <s v="HA-704-MC"/>
        <s v="HA-855-MC"/>
        <s v="HA-977-PA"/>
        <s v="HB-858-WH"/>
        <s v="HF-076-PV"/>
        <s v="HF-664-MV"/>
        <s v="HF-717-PV"/>
        <s v="HM-216-DX"/>
        <s v="HM-515-BY"/>
        <s v="EC-060-XC"/>
        <s v="GY-545-HE"/>
        <s v="HE-273-XA"/>
        <s v="CD-674-AR"/>
        <s v="GX-007-JB"/>
        <s v="GX-035-BM"/>
        <s v="EP-688-GN"/>
        <s v="FJ-300-RM"/>
        <s v="GF-660-WF"/>
        <s v="GF-661-WF"/>
        <s v="GF-681-BW"/>
        <s v="GF-800-BX"/>
        <s v="GN-493-RH"/>
        <s v="GP-189-KL"/>
        <s v="GP-368-KL"/>
        <s v="GP-486-GX"/>
        <s v="GP-588-GX"/>
        <s v="GP-660-GX"/>
        <s v="GQ-183-JB"/>
        <s v="GQ-224-JB"/>
        <s v="GQ-440-JT"/>
        <s v="GQ-542-JT"/>
        <s v="GQ-606-JT"/>
        <s v="GQ-667-JT"/>
        <s v="GQ-681-JT"/>
        <s v="GQ-696-JT"/>
        <s v="GQ-709-JT"/>
        <s v="GQ-722-JT"/>
        <s v="GQ-736-JT"/>
        <s v="GR-393-DL"/>
        <s v="GR-412-DL"/>
        <s v="GR-429-DL"/>
        <s v="GR-445-DL"/>
        <s v="GR-450-DL"/>
        <s v="GW-569-NH"/>
        <s v="GW-603-NH"/>
        <s v="GW-710-NH"/>
        <s v="HA-697-KH"/>
        <s v="HF-055-YK"/>
        <s v="HF-075-JT"/>
        <s v="HF-128-JT"/>
        <s v="FN-238-HX"/>
        <s v="FN-787-HX"/>
        <s v="ET-148-MW"/>
        <s v="FD-270-DS"/>
        <s v="FK-575-HB"/>
        <s v="FK-648-HG"/>
        <s v="FN-357-HX"/>
        <s v="FN-574-HX"/>
        <s v="FN-592-HX"/>
        <s v="FN-872-HX"/>
        <s v="GG-691-FQ"/>
        <s v="GG-912-FQ"/>
        <s v="GG-998-FQ"/>
        <s v="GR-151-DL"/>
        <s v="GR-249-DL"/>
        <s v="GR-291-DL"/>
        <s v="GR-339-DL"/>
        <s v="GR-363-DL"/>
        <s v="GR-378-DL"/>
        <s v="GX-830-YG"/>
        <s v="GG-783-DM"/>
        <s v="GW-941-DX"/>
        <s v="GV-317-DL"/>
        <s v="GF-988-GG"/>
        <s v="GR-001-CG"/>
        <s v="GV-714-ZF"/>
        <s v="GX-732-HY"/>
        <s v="DT-064-WT"/>
        <s v="HA-430-FA"/>
        <s v="HA-665-FA"/>
        <s v="HA-737-HB"/>
        <s v="HB-589-MZ"/>
        <s v="HB-760-YH"/>
        <s v="HB-872-YH"/>
        <s v="HG-341-TV"/>
        <s v="DW-428-TH"/>
        <s v="EA-406-LD"/>
        <s v="ET-848-NH"/>
        <s v="EX-610-DB"/>
        <s v="HA-154-GX"/>
        <s v="HA-301-GW"/>
        <s v="HA-706-HD"/>
        <s v="HB-120-SM"/>
        <s v="HF-161-YE"/>
        <s v="HG-588-FQ"/>
        <s v="HM-168-CM"/>
        <s v="EY-701-EV"/>
        <s v="GL-471-XJ"/>
        <s v="GM-395-RH"/>
        <s v="GM-404-SW"/>
        <s v="GR-402-YD"/>
        <s v="GR-687-LE"/>
        <s v="HA-463-BZ"/>
        <s v="HA-991-ZE"/>
        <s v="HD-222-PZ"/>
        <s v="HD-430-PY"/>
        <s v="HD-770-PY"/>
        <s v="HD-991-PY"/>
        <s v="HE-780-GJ"/>
        <s v="HE-898-GJ"/>
        <s v="DT-436-VV"/>
        <s v="DV-914-PS"/>
        <s v="DW-886-BR"/>
        <s v="DX-172-LW"/>
        <s v="EE-525-ZD"/>
        <s v="EQ-675-WA"/>
        <s v="EQ-785-MF"/>
        <s v="ER-210-BD"/>
        <s v="ER-971-HC"/>
        <s v="ES-410-NP"/>
        <s v="EV-459-DS"/>
        <s v="EV-571-PW"/>
        <s v="EY-459-ET"/>
        <s v="FQ-382-LW"/>
        <s v="FQ-562-YW"/>
        <s v="FQ-575-KG"/>
        <s v="FQ-852-WX"/>
        <s v="FQ-999-WW"/>
        <s v="GJ-770-NQ"/>
        <s v="GR-768-TR"/>
        <s v="HA-139-ZF"/>
        <s v="HA-299-NT"/>
        <s v="HA-391-GB"/>
        <s v="HB-987-HK"/>
        <s v="HC-250-LX"/>
        <s v="HD-389-PA"/>
        <s v="HE-250-ER"/>
        <s v="HF-566-JV"/>
        <s v="HG-069-HS"/>
        <s v="HK-124-KF"/>
        <s v="HM-403-DS"/>
        <s v="EM-485-AK"/>
        <s v="FD-690-MJ"/>
        <s v="FS-055-WL"/>
        <s v="GF-543-LN"/>
        <s v="GJ-518-LG"/>
        <s v="GJ-519-LG"/>
        <s v="GK-095-LX"/>
        <s v="GL-433-KW"/>
        <s v="GL-461-LC"/>
        <s v="GL-838-QG"/>
        <s v="GP-737-GY"/>
        <s v="GQ-047-MV"/>
        <s v="GQ-490-MY"/>
        <s v="GQ-515-LD"/>
        <s v="GQ-546-LD"/>
        <s v="GQ-593-LD"/>
        <s v="GQ-627-LD"/>
        <s v="GQ-660-LD"/>
        <s v="GQ-690-LD"/>
        <s v="GQ-751-LD"/>
        <s v="GQ-779-LD"/>
        <s v="GQ-812-LD"/>
        <s v="GQ-855-LD"/>
        <s v="GR-464-GF"/>
        <s v="GR-586-GF"/>
        <s v="GR-841-GF"/>
        <s v="GR-908-GF"/>
        <s v="GV-422-PZ"/>
        <s v="GW-104-NJ"/>
        <s v="GW-309-NJ"/>
        <s v="FN-668-HX"/>
        <s v="ET-468-MW"/>
        <s v="FJ-579-RQ"/>
        <s v="FN-103-HY"/>
        <s v="FN-724-HX"/>
        <s v="GQ-295-LD"/>
        <s v="GQ-330-LD"/>
        <s v="GQ-359-LD"/>
        <s v="GW-253-NJ"/>
        <s v="EH-339-ST"/>
        <s v="HE-711-ZD"/>
        <s v="EF-177-HN"/>
        <s v="ES-540-QB"/>
        <s v="FS-384-GQ"/>
        <s v="FS-992-GP"/>
        <s v="GN-775-AJ"/>
        <s v="HA-601-ZL"/>
        <s v="HA-757-XE"/>
        <s v="HB-350-GA"/>
        <s v="HB-381-TJ"/>
        <s v="HB-449-GA"/>
        <s v="HB-455-GE"/>
        <s v="HK-195-CJ"/>
        <s v="FR-281-MN"/>
        <s v="FT-601-CN"/>
        <s v="GN-784-JD"/>
        <s v="HE-236-DC"/>
        <s v="HE-476-DC"/>
        <s v="EP-450-YV"/>
        <s v="EP-959-YT"/>
        <s v="EQ-199-DT"/>
        <s v="HB-227-GV"/>
        <s v="HB-696-JH"/>
        <s v="HM-053-FX"/>
        <s v="HM-223-FV"/>
        <s v="HM-325-FX"/>
        <s v="FQ-217-ZT"/>
        <s v="FQ-538-ZT"/>
        <s v="FQ-835-ZT"/>
        <s v="FR-072-MN"/>
        <s v="HA-952-ZK"/>
        <s v="HB-245-GE"/>
        <s v="HB-493-GT"/>
        <s v="HB-616-JG"/>
        <s v="HB-826-DK"/>
        <s v="HC-716-BH"/>
        <s v="HE-977-DB"/>
        <s v="DX-808-BN"/>
        <s v="EA-206-DW"/>
        <s v="EF-011-JE"/>
        <s v="EF-550-HR"/>
        <s v="ER-129-QA"/>
        <s v="ER-455-QA"/>
        <s v="ER-911-TW"/>
        <s v="ES-117-AK"/>
        <s v="HL-072-WN"/>
        <s v="HL-537-ZC"/>
        <s v="HM-018-BM"/>
        <s v="HM-402-HD"/>
        <s v="HM-925-BV"/>
        <s v="HM-932-BL"/>
        <s v="DX-992-LX"/>
        <s v="EF-147-MY"/>
        <s v="EF-792-NH"/>
        <s v="EZ-361-HN"/>
        <s v="EZ-364-HN"/>
        <s v="HM-994-BL"/>
        <s v="DW-789-PY"/>
        <s v="DY-491-DR"/>
        <s v="ES-665-HN"/>
        <s v="EW-511-SC"/>
        <s v="EZ-040-GR"/>
        <s v="EZ-367-HN"/>
        <s v="EZ-411-LJ"/>
        <s v="FA-049-YA"/>
        <s v="FA-902-XZ"/>
        <s v="FC-143-XX"/>
        <s v="FC-613-XX"/>
        <s v="FR-193-MW"/>
        <s v="FR-723-EP"/>
        <s v="FT-973-PK"/>
        <s v="GM-405-VD"/>
        <s v="GR-621-RJ"/>
        <s v="GR-728-QJ"/>
        <s v="GS-381-DM"/>
        <s v="GW-638-LM"/>
        <s v="GX-832-RZ"/>
        <s v="GY-264-QV"/>
        <s v="GY-797-WQ"/>
        <s v="GY-935-WQ"/>
        <s v="GZ-282-BH"/>
        <s v="GZ-282-EW"/>
        <s v="HA-582-XF"/>
        <s v="HB-086-FQ"/>
        <s v="HB-149-JG"/>
        <s v="HB-200-FQ"/>
        <s v="HB-639-VG"/>
        <s v="HB-714-TJ"/>
        <s v="HB-763-JF"/>
        <s v="HB-948-TJ"/>
        <s v="HC-427-AC"/>
        <s v="HC-523-FK"/>
        <s v="HC-950-BH"/>
        <s v="HL-941-WM"/>
        <s v="ET-654-YF"/>
        <s v="FP-689-WM"/>
        <s v="GL-066-GH"/>
        <s v="GM-144-GL"/>
        <s v="GM-295-GL"/>
        <s v="HL-444-RJ"/>
        <s v="HL-658-VK"/>
        <s v="CK-931-QQ"/>
        <s v="CV-018-DH"/>
        <s v="GH-033-QX"/>
        <s v="GH-097-QX"/>
        <s v="GH-931-QW"/>
        <s v="HK-597-CH"/>
        <s v="HK-841-CH"/>
        <s v="GQ-358-JS"/>
        <s v="DP-785-JM"/>
        <s v="EX-110-YT"/>
        <s v="FD-094-LF"/>
        <s v="FN-211-XE"/>
        <s v="GF-056-YH"/>
        <s v="GF-536-KL"/>
        <s v="GF-537-KL"/>
        <s v="GF-538-KL"/>
        <s v="GF-539-KL"/>
        <s v="GF-542-LN"/>
        <s v="GF-572-KL"/>
        <s v="GG-665-PC"/>
        <s v="GH-192-CX"/>
        <s v="GK-108-JF"/>
        <s v="GK-127-JF"/>
        <s v="GK-158-JF"/>
        <s v="GK-498-VR"/>
        <s v="GK-793-HJ"/>
        <s v="GK-794-HJ"/>
        <s v="GK-796-HJ"/>
        <s v="GK-798-HJ"/>
        <s v="GL-299-KS"/>
        <s v="GL-840-QG"/>
        <s v="GP-964-GV"/>
        <s v="GQ-152-JS"/>
        <s v="GQ-206-JS"/>
        <s v="GQ-231-JS"/>
        <s v="GQ-267-JS"/>
        <s v="GQ-289-JS"/>
        <s v="GQ-383-AC"/>
        <s v="GQ-390-JS"/>
        <s v="GQ-435-AC"/>
        <s v="GQ-467-JS"/>
        <s v="GQ-473-AC"/>
        <s v="GQ-514-JS"/>
        <s v="GQ-554-JS"/>
        <s v="GQ-558-AC"/>
        <s v="GQ-582-AC"/>
        <s v="GQ-623-JS"/>
        <s v="GQ-701-JS"/>
        <s v="GQ-796-JS"/>
        <s v="GQ-830-JS"/>
        <s v="GQ-850-JS"/>
        <s v="GQ-931-JR"/>
        <s v="GQ-961-JR"/>
        <s v="GQ-993-JR"/>
        <s v="GR-799-XN"/>
        <s v="GR-813-XN"/>
        <s v="GW-398-NJ"/>
        <s v="GW-437-NJ"/>
        <s v="GW-499-NJ"/>
        <s v="GW-559-NJ"/>
        <s v="GW-601-NJ"/>
        <s v="GW-627-NJ"/>
        <s v="GW-659-NJ"/>
        <s v="GY-165-PE"/>
        <s v="GY-256-PE"/>
        <s v="GY-320-PL"/>
        <s v="FN-432-HX"/>
        <s v="FN-710-HX"/>
        <s v="FK-758-HB"/>
        <s v="FN-027-HY"/>
        <s v="FN-062-HY"/>
        <s v="FN-342-HY"/>
        <s v="FN-595-HX"/>
        <s v="FN-778-HX"/>
        <s v="FS-246-WL"/>
        <s v="GG-563-FQ"/>
        <s v="GQ-727-JR"/>
        <s v="GQ-759-JR"/>
        <s v="GQ-789-JR"/>
        <s v="GQ-828-JR"/>
        <s v="DT-291-BG"/>
        <s v="FZ-365-XF"/>
        <s v="GV-706-VJ"/>
        <s v="HB-687-TK"/>
        <s v="DQ-836-GN"/>
        <s v="DW-883-BR"/>
        <s v="EE-054-CY"/>
        <s v="EE-992-CX"/>
        <s v="ET-822-NH"/>
        <s v="ET-833-NH"/>
        <s v="FB-989-TF"/>
        <s v="FF-527-NG"/>
        <s v="FL-354-BM"/>
        <s v="FN-546-NK"/>
        <s v="FN-722-GR"/>
        <s v="FN-875-HB"/>
        <s v="FN-926-PJ"/>
        <s v="GG-386-XR"/>
        <s v="GJ-107-HC"/>
        <s v="GJ-534-DC"/>
        <s v="GJ-733-ZY"/>
        <s v="GK-048-CS"/>
        <s v="GK-083-MS"/>
        <s v="GK-188-GL"/>
        <s v="GK-279-CS"/>
        <s v="GL-243-SY"/>
        <s v="GL-251-NS"/>
        <s v="GL-311-AD"/>
        <s v="GL-763-NM"/>
        <s v="GL-869-GW"/>
        <s v="GM-425-BK"/>
        <s v="GM-658-FP"/>
        <s v="GM-916-CE"/>
        <s v="GR-304-GK"/>
        <s v="GV-649-WL"/>
        <s v="GY-344-PD"/>
        <s v="GY-401-PD"/>
        <s v="HA-486-QR"/>
        <s v="HC-135-KX"/>
        <s v="HC-577-XN"/>
        <s v="HE-098-QY"/>
        <s v="HF-147-VZ"/>
        <s v="HF-672-TB"/>
        <s v="HF-826-NV"/>
        <s v="HG-031-GE"/>
        <s v="HG-034-EP"/>
        <s v="HG-454-QG"/>
        <s v="HG-489-SK"/>
        <s v="HH-533-DR"/>
        <s v="HL-724-XQ"/>
        <s v="FF-990-QE"/>
        <s v="FJ-372-RQ"/>
        <s v="FK-661-EC"/>
        <s v="FN-140-WW"/>
        <s v="FN-247-WW"/>
        <s v="GF-839-KL"/>
        <s v="GF-841-KL"/>
        <s v="GK-835-YJ"/>
        <s v="GK-849-YJ"/>
        <s v="GL-642-EM"/>
        <s v="GP-014-GB"/>
        <s v="GP-065-GZ"/>
        <s v="GP-438-PB"/>
        <s v="GP-439-PB"/>
        <s v="GP-440-PB"/>
        <s v="GP-442-PB"/>
        <s v="GQ-031-JW"/>
        <s v="GQ-168-JV"/>
        <s v="GQ-212-JV"/>
        <s v="GQ-311-SE"/>
        <s v="GQ-366-JV"/>
        <s v="GQ-480-JV"/>
        <s v="GQ-531-JV"/>
        <s v="GQ-868-JV"/>
        <s v="GQ-921-JV"/>
        <s v="GQ-960-JV"/>
        <s v="GQ-998-JV"/>
        <s v="GW-786-JV"/>
        <s v="FN-404-HX"/>
        <s v="FN-973-HX"/>
        <s v="FR-610-GL"/>
        <s v="GR-115-DL"/>
        <s v="GR-859-GE"/>
        <s v="GR-877-GE"/>
        <s v="GR-888-GE"/>
        <s v="GN-061-RE"/>
        <s v="GR-004-WR"/>
        <s v="GR-208-RN"/>
        <s v="DW-773-YG"/>
        <s v="FB-358-AY"/>
        <s v="FV-250-NS"/>
        <s v="FV-447-DQ"/>
        <s v="GS-105-NP"/>
        <s v="GS-193-CT"/>
        <s v="GV-616-SY"/>
        <s v="GV-930-NZ"/>
        <s v="GW-828-JB"/>
        <s v="GW-837-JB"/>
        <s v="GW-843-JB"/>
        <s v="HA-202-TQ"/>
        <s v="HA-242-TP"/>
        <s v="HC-124-AA"/>
        <s v="HF-084-ZF"/>
        <s v="HG-540-CM"/>
        <s v="GP-327-GY"/>
        <s v="GQ-617-WX"/>
        <s v="GK-689-YJ"/>
        <s v="GK-703-YJ"/>
        <s v="GR-044-XP"/>
        <s v="GR-214-GF"/>
        <s v="GR-227-GF"/>
        <s v="GR-237-GF"/>
        <s v="HE-612-BX"/>
        <s v="DV-285-AF"/>
        <s v="EQ-116-NS"/>
        <s v="ES-521-JG"/>
        <s v="ES-898-FA"/>
        <s v="FR-409-HT"/>
        <s v="FR-450-BB"/>
        <s v="FS-177-JA"/>
        <s v="GK-662-MR"/>
        <s v="GM-091-YB"/>
        <s v="GM-532-SK"/>
        <s v="HA-211-CC"/>
        <s v="HG-270-GG"/>
        <s v="FZ-723-TA"/>
        <s v="GT-686-JG"/>
        <s v="FD-574-KZ"/>
        <s v="FN-412-WW"/>
        <s v="GK-036-VS"/>
        <s v="GM-812-CZ"/>
        <s v="GP-375-LM"/>
        <s v="GP-992-GY"/>
        <s v="GQ-118-MZ"/>
        <s v="GQ-409-KH"/>
        <s v="GQ-440-KH"/>
        <s v="GQ-464-KH"/>
        <s v="GQ-521-KH"/>
        <s v="GQ-548-KH"/>
        <s v="GQ-581-KH"/>
        <s v="GR-801-TL"/>
        <s v="DP-759-XH"/>
        <s v="EW-293-MA"/>
        <s v="GQ-201-KH"/>
        <s v="GQ-248-KH"/>
        <s v="GQ-274-KH"/>
        <s v="GQ-304-KH"/>
        <s v="DT-944-DQ"/>
        <s v="EB-220-CY"/>
        <m/>
        <s v="FA-540-VQ" u="1"/>
        <s v="FH-692-PD" u="1"/>
        <s v="MM006430" u="1"/>
        <s v="MM006348" u="1"/>
        <s v="MM006350" u="1"/>
        <s v="MM006347" u="1"/>
        <s v="MM006346" u="1"/>
        <s v="MM006335" u="1"/>
        <s v="MM006342" u="1"/>
        <s v="MM006407" u="1"/>
        <s v="MM006390" u="1"/>
        <s v="MM006393" u="1"/>
        <s v="MM006392" u="1"/>
        <s v="MM006408" u="1"/>
        <s v="MM006386" u="1"/>
        <s v="MM006397" u="1"/>
        <s v="MM006388" u="1"/>
        <s v="MM006385" u="1"/>
        <s v="MM006410" u="1"/>
        <s v="MM006387" u="1"/>
        <s v="MM006404" u="1"/>
        <s v="MM006396" u="1"/>
        <s v="MM006391" u="1"/>
        <s v="GF-361-NP" u="1"/>
        <s v="DJ-351-ZW" u="1"/>
        <s v="MM006389" u="1"/>
        <s v="MM006432" u="1"/>
        <s v="MM006423" u="1"/>
        <s v="MM006433" u="1"/>
        <s v="MM006415" u="1"/>
        <s v="MM006424" u="1"/>
        <s v="MM006426" u="1"/>
        <s v="MM006425" u="1"/>
        <s v="MM006413" u="1"/>
        <s v="MM006429" u="1"/>
        <s v="MM006428" u="1"/>
        <s v="MM006394" u="1"/>
        <s v="MM007122" u="1"/>
        <s v="MM007126" u="1"/>
        <s v="MM007125" u="1"/>
        <s v="MM007124" u="1"/>
        <s v="MM007123" u="1"/>
        <s v="GF-659-WF" u="1"/>
        <s v="MM006395" u="1"/>
        <s v="MM006405" u="1"/>
        <s v="MM006403" u="1"/>
        <s v="MM006409" u="1"/>
        <s v="FN-367-HY" u="1"/>
        <s v="MM006349" u="1"/>
        <s v="MM006339" u="1"/>
        <s v="MM006343" u="1"/>
        <s v="MM006334" u="1"/>
        <s v="MM006337" u="1"/>
        <s v="MM006345" u="1"/>
        <s v="MM006336" u="1"/>
        <s v="MM006341" u="1"/>
        <s v="MM006340" u="1"/>
        <s v="MM006338" u="1"/>
        <s v="MM006634" u="1"/>
        <s v="MM006333" u="1"/>
        <s v="MM006431" u="1"/>
        <s v="MM006414" u="1"/>
        <s v="MM006427" u="1"/>
        <s v="GC-596-EK" u="1"/>
        <s v="2022AL47961" u="1"/>
        <s v="EJ-847-PS" u="1"/>
        <s v="EF-068-CH" u="1"/>
        <s v="FN-707-WW" u="1"/>
        <s v="DZ-802-AS" u="1"/>
        <s v="EG-655-YS" u="1"/>
        <s v="FG-970-GR" u="1"/>
        <s v="GF-458-GG" u="1"/>
        <s v="ER-883-YV" u="1"/>
        <s v="DW-055-HC" u="1"/>
        <s v="DW-935-QW" u="1"/>
        <s v="EQ-533-MQ" u="1"/>
        <s v="DQ-535-FQ" u="1"/>
        <s v="DQ-398-JS" u="1"/>
        <s v="DQ-773-SC" u="1"/>
        <s v="DQ-816-WS" u="1"/>
        <s v="DW-533-AC" u="1"/>
        <s v="EF-839-XH" u="1"/>
        <s v="EQ-895-KW" u="1"/>
        <s v="GR-205-ZS" u="1"/>
        <s v="GR-232-ZS" u="1"/>
        <s v="EG-770-FF" u="1"/>
        <s v="ER-492-GV" u="1"/>
        <s v="EQ-752-FM" u="1"/>
        <s v="ES-526-PF" u="1"/>
        <s v="DH-914-WC" u="1"/>
        <s v="GW-007-FJ" u="1"/>
        <s v="DX-375-YG" u="1"/>
        <s v="DX-383-MX" u="1"/>
        <s v="EG-442-XY" u="1"/>
        <s v="FJ-317-TP" u="1"/>
        <s v="GL-889-FZ" u="1"/>
        <s v="GP-611-BT" u="1"/>
        <s v="FN-723-HX" u="1"/>
        <s v="FB-649-ZL" u="1"/>
        <s v="GH-301-TS" u="1"/>
        <s v="GP-666-GY" u="1"/>
        <s v="FK-254-TG" u="1"/>
        <s v="GQ-734-JS" u="1"/>
        <s v="DW-186-BR" u="1"/>
        <s v="EE-579-AM" u="1"/>
        <s v="ED-744-AK" u="1"/>
      </sharedItems>
    </cacheField>
    <cacheField name="Sous-famille" numFmtId="0">
      <sharedItems containsBlank="1"/>
    </cacheField>
    <cacheField name="Segment" numFmtId="0">
      <sharedItems containsBlank="1" containsMixedTypes="1" containsNumber="1" containsInteger="1" minValue="1" maxValue="6"/>
    </cacheField>
    <cacheField name="Marque" numFmtId="0">
      <sharedItems containsBlank="1"/>
    </cacheField>
    <cacheField name="Modèle" numFmtId="0">
      <sharedItems containsBlank="1" containsMixedTypes="1" containsNumber="1" containsInteger="1" minValue="208" maxValue="5008"/>
    </cacheField>
    <cacheField name="Version" numFmtId="0">
      <sharedItems containsBlank="1" containsMixedTypes="1" containsNumber="1" minValue="125.35" maxValue="240000000"/>
    </cacheField>
    <cacheField name="Date de mise en service" numFmtId="0">
      <sharedItems containsDate="1" containsBlank="1" containsMixedTypes="1" minDate="2012-12-09T00:00:00" maxDate="2026-10-09T00:00:00"/>
    </cacheField>
    <cacheField name="Date d'entrée" numFmtId="0">
      <sharedItems containsDate="1" containsBlank="1" containsMixedTypes="1" minDate="2014-11-08T00:00:00" maxDate="2026-12-08T17:45:00"/>
    </cacheField>
    <cacheField name="Date de retrait" numFmtId="0">
      <sharedItems containsNonDate="0" containsString="0" containsBlank="1"/>
    </cacheField>
    <cacheField name="Mode d'acquisition" numFmtId="0">
      <sharedItems containsBlank="1" count="7">
        <s v="Location longue durée"/>
        <s v="Achat neuf"/>
        <s v="Location Moyenne Durée"/>
        <s v="Achat occasion"/>
        <s v="Location avec chauffeur"/>
        <s v="Location courte durée"/>
        <m/>
      </sharedItems>
    </cacheField>
    <cacheField name="Fournisseur" numFmtId="0">
      <sharedItems containsBlank="1"/>
    </cacheField>
    <cacheField name="Conducteur" numFmtId="0">
      <sharedItems containsBlank="1"/>
    </cacheField>
    <cacheField name="Dernier index compteur connu" numFmtId="0">
      <sharedItems containsString="0" containsBlank="1" containsNumber="1" containsInteger="1" minValue="0" maxValue="1434329"/>
    </cacheField>
    <cacheField name="Date dernier index connu" numFmtId="0">
      <sharedItems containsDate="1" containsBlank="1" containsMixedTypes="1" minDate="2018-04-05T14:02:00" maxDate="2026-12-08T17:45:00"/>
    </cacheField>
    <cacheField name="Libellé statut" numFmtId="0">
      <sharedItems containsBlank="1"/>
    </cacheField>
    <cacheField name="N° de série" numFmtId="0">
      <sharedItems containsBlank="1"/>
    </cacheField>
    <cacheField name="P.T.A.C" numFmtId="0">
      <sharedItems containsString="0" containsBlank="1" containsNumber="1" containsInteger="1" minValue="0" maxValue="39000"/>
    </cacheField>
    <cacheField name="Energie" numFmtId="0">
      <sharedItems containsBlank="1"/>
    </cacheField>
    <cacheField name="CO2" numFmtId="0">
      <sharedItems containsString="0" containsBlank="1" containsNumber="1" containsInteger="1" minValue="0" maxValue="12320"/>
    </cacheField>
    <cacheField name="Puissance fiscale" numFmtId="0">
      <sharedItems containsDate="1" containsString="0" containsBlank="1" containsMixedTypes="1" minDate="1899-12-31T00:00:00" maxDate="1899-12-31T00:33:04"/>
    </cacheField>
    <cacheField name="Catégorie du véhicule (CE)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608599305553" createdVersion="8" refreshedVersion="8" minRefreshableVersion="3" recordCount="1113" xr:uid="{0F4CCE2D-A025-4E7C-A820-2C4F54E53B4D}">
  <cacheSource type="worksheet">
    <worksheetSource ref="A1:Z1048576" sheet="Consommations &amp; Tachy"/>
  </cacheSource>
  <cacheFields count="26">
    <cacheField name="Immatriculation" numFmtId="0">
      <sharedItems containsBlank="1" count="1139">
        <s v="EA-257-ZK"/>
        <s v="HK-797-KD"/>
        <s v="FR-281-MN"/>
        <s v="FT-601-CN"/>
        <s v="Boitier téléchargement tachys CARQUEFOU"/>
        <s v="GM-743-ST"/>
        <s v="GM-757-SV"/>
        <s v="FT-966-XF"/>
        <s v="EJ-847-PS"/>
        <s v="CP-304-AD"/>
        <s v="DV-089-QD"/>
        <s v="EA-206-DW"/>
        <s v="FC-613-XX"/>
        <s v="GH-033-QX"/>
        <s v="FA-902-XZ"/>
        <s v="GH-931-QW"/>
        <s v="ER-911-TW"/>
        <s v="DT-147-VG"/>
        <s v="DX-992-LX"/>
        <s v="DY-586-AV"/>
        <s v="GS-381-DM"/>
        <s v="FC-143-XX"/>
        <s v="ES-540-QB"/>
        <s v="EE-387-AM"/>
        <s v="GM-405-VD"/>
        <s v="EQ-199-DT"/>
        <s v="EZ-411-LJ"/>
        <s v="FZ-365-XF"/>
        <s v="FQ-538-ZT"/>
        <s v="DL-782-CT"/>
        <s v="FR-723-EP"/>
        <s v="DX-219-JR"/>
        <s v="EZ-361-HN"/>
        <s v="ER-129-QA"/>
        <s v="GR-728-QJ"/>
        <s v="FQ-217-ZT"/>
        <s v="GH-097-QX"/>
        <s v="FP-060-JA"/>
        <s v="CN-390-WD"/>
        <s v="DX-027-CH"/>
        <s v="DX-954-JT"/>
        <s v="EF-011-JE"/>
        <s v="DW-770-TH"/>
        <s v="GN-784-JD"/>
        <s v="EZ-364-HN"/>
        <s v="DX-696-KR"/>
        <s v="EF-792-NH"/>
        <s v="DW-789-PY"/>
        <s v="ES-117-AK"/>
        <s v="DX-409-JR"/>
        <s v="DX-808-BN"/>
        <s v="GY-935-WQ"/>
        <s v="DT-924-AP"/>
        <s v="GZ-282-BH"/>
        <s v="EP-450-YV"/>
        <s v="CV-018-DH"/>
        <s v="ER-455-QA"/>
        <s v="FT-973-PK"/>
        <s v="EF-147-MY"/>
        <s v="DK-420-MY"/>
        <s v="DT-291-BG"/>
        <s v="DX-293-KR"/>
        <s v="EP-959-YT"/>
        <s v="FR-072-MN"/>
        <s v="FF-656-NP"/>
        <s v="DT-401-LA"/>
        <s v="DV-086-QD"/>
        <s v="GR-621-RJ"/>
        <s v="DX-027-KR"/>
        <s v="DT-151-VG"/>
        <s v="GW-638-LM"/>
        <s v="DW-793-PY"/>
        <s v="EF-177-HN"/>
        <s v="FQ-835-ZT"/>
        <s v="DY-491-DR"/>
        <s v="CR-711-TY"/>
        <s v="EW-511-SC"/>
        <s v="FR-193-MW"/>
        <s v="GY-797-WQ"/>
        <s v="FA-049-YA"/>
        <s v="DT-918-FY"/>
        <s v="EZ-367-HN"/>
        <s v="EZ-040-GR"/>
        <s v="DS-830-NB"/>
        <s v="FS-384-GQ"/>
        <s v="FS-992-GP"/>
        <s v="DX-317-XE"/>
        <s v="DX-100-GY"/>
        <s v="GN-775-AJ"/>
        <s v="EF-550-HR"/>
        <s v="ES-665-HN"/>
        <s v="CD-674-AR"/>
        <s v="DX-818-HY"/>
        <s v="CR-717-GD"/>
        <s v="DT-858-QB"/>
        <s v="GK-174-SZ"/>
        <s v="FT-777-DD"/>
        <s v="FT-906-HJ"/>
        <s v="FT-035-HK"/>
        <s v="FT-291-RM"/>
        <s v="ER-258-CZ"/>
        <s v="FW-267-LX"/>
        <s v="GJ-167-EC"/>
        <s v="GJ-484-DE"/>
        <s v="GJ-976-EM"/>
        <s v="GJ-876-EJ"/>
        <s v="GJ-641-DD"/>
        <s v="GL-845-CX"/>
        <s v="GL-996-FA"/>
        <s v="GL-123-JV"/>
        <s v="EF-033-FV"/>
        <s v="GL-169-ZR"/>
        <s v="EA-702-LC"/>
        <s v="GM-470-SV"/>
        <s v="GM-047-TG"/>
        <s v="HL-686-SV"/>
        <s v="DV-581-SM"/>
        <s v="FF-326-QM"/>
        <s v="DW-413-TH"/>
        <s v="EB-835-DQ"/>
        <s v="DW-883-BR"/>
        <s v="EF-957-KN"/>
        <s v="HL-932-HV"/>
        <s v="DV-909-PS"/>
        <s v="DX-908-LX"/>
        <s v="GK-475-SK"/>
        <s v="GK-374-MF"/>
        <s v="GM-165-RV"/>
        <s v="GK-270-GR"/>
        <s v="FR-333-DT"/>
        <s v="FE-836-VL"/>
        <s v="HB-190-HV"/>
        <s v="CN-603-TR"/>
        <s v="CP-177-PX"/>
        <s v="GN-994-CN"/>
        <s v="FR-055-PW"/>
        <s v="GL-599-MX"/>
        <s v="GM-182-MC"/>
        <s v="GL-095-YD"/>
        <s v="GM-259-XL"/>
        <s v="GM-164-CV"/>
        <s v="GM-723-EY"/>
        <s v="GL-190-RT"/>
        <s v="DX-019-BL"/>
        <s v="EQ-331-PS"/>
        <s v="FE-007-VM"/>
        <s v="FS-860-GQ"/>
        <s v="GL-429-AN"/>
        <s v="FR-854-EA"/>
        <s v="CM-708-ED"/>
        <s v="HK-578-DS"/>
        <s v="HA-851-RZ"/>
        <s v="HB-986-WN"/>
        <s v="HJ-879-YC"/>
        <s v="FQ-744-SP"/>
        <s v="DW-382-SD"/>
        <s v="GG9S-4BS-FN4"/>
        <s v="HK-141-EC"/>
        <s v="HK-095-BP"/>
        <s v="DV-977-CX"/>
        <s v="DW-533-AC"/>
        <s v="CQ-478-KD"/>
        <s v="CM-728-ED"/>
        <s v="DV-010-NY"/>
        <s v="GY-968-QC"/>
        <s v="HJ-733-WC"/>
        <s v="HA-492-HC"/>
        <s v="DW-993-HR"/>
        <s v="DW-773-YG"/>
        <s v="CC-024-RY"/>
        <s v="GX-919-WX"/>
        <s v="DW-473-NY"/>
        <s v="GR-794-YF"/>
        <s v="CM-970-SV"/>
        <s v="HB-141-VX"/>
        <s v="HB-491-NW"/>
        <s v="DX-989-DN"/>
        <s v="ED-907-MS"/>
        <s v="HH-714-FQ"/>
        <s v="HA-879-LH"/>
        <s v="EN-864-VX"/>
        <s v="EN-771-XT"/>
        <s v="DK-075-TA"/>
        <s v="EA-696-LD"/>
        <s v="EZ-984-BH"/>
        <s v="DT-949-TA"/>
        <s v="GL-261-WE"/>
        <s v="EX-347-YF"/>
        <s v="EJ-441-FZ"/>
        <s v="GY-312-LH"/>
        <s v="GR-289-KS"/>
        <s v="GY-707-TF"/>
        <s v="GQ-098-MS"/>
        <s v="GQ-403-JP"/>
        <s v="DV-950-BJ"/>
        <s v="Deactivated, Previously paired with gateway GJGG5YWFM2"/>
        <s v="Deactivated, Previously paired with gateway G5GUEWCEAP"/>
        <s v="DS-392-NJ"/>
        <s v="FH-976-TW"/>
        <s v="GE-159-GP"/>
        <s v="GM-182-BL"/>
        <s v="GE-438-GP"/>
        <s v="DL-409-BQ"/>
        <s v="FL-111-KP"/>
        <s v="DJ-967-BM"/>
        <s v="EF-058-MA"/>
        <s v="GY-940-NB"/>
        <s v="GX-351-FV"/>
        <s v="DX-383-MX"/>
        <s v="DX-379-MX"/>
        <s v="DY-245-TB"/>
        <s v="DS-447-ZM"/>
        <s v="ES-810-NH"/>
        <s v="FF-527-NG"/>
        <s v="FR-833-PV"/>
        <s v="EG-088-WL"/>
        <s v="ES-281-PE"/>
        <s v="DY-218-BA"/>
        <s v="DH-223-WP"/>
        <s v="GK-644-TZ"/>
        <s v="DH-914-WC"/>
        <s v="EF-068-CH"/>
        <s v="CV-712-RP"/>
        <s v="EZ-666-BH"/>
        <s v="ER-183-DK"/>
        <s v="FL-275-JY"/>
        <s v="GU7A-K6C-44K rester dans véhicule de bonneville cp-053"/>
        <s v="GM-403-JG"/>
        <s v="EN-705-LR"/>
        <s v="GM-431-AE"/>
        <s v="GM-316-JG"/>
        <s v="GM-002-AE"/>
        <s v="GM-372-JG"/>
        <s v="GL-670-TE"/>
        <s v="GN-467-SG"/>
        <s v="GM-419-AE"/>
        <s v="FW-617-JD"/>
        <s v="GN-593-SE"/>
        <s v="GL-734-TE"/>
        <s v="GN-362-SD"/>
        <s v="GM-251-JG"/>
        <s v="GN-127-TG"/>
        <s v="GP-949-BQ"/>
        <s v="GUSX-HV8-ZMT"/>
        <s v="G2WW-KVA-NYS"/>
        <s v="G2KH-3SN-YVA"/>
        <s v="G4XR-8ZH-KV9"/>
        <s v="GTV2-6CB-DBH"/>
        <s v="G4XU-598-325"/>
        <s v="GF4F-T8B-8PV"/>
        <s v="GR-713-QC"/>
        <s v="GU86-5KH-RXC"/>
        <s v="GW-033-NK"/>
        <s v="EF-717-TL"/>
        <s v="EF-687-DJ"/>
        <s v="EE-239-AT"/>
        <s v="EF-900-EB"/>
        <s v="GF-561-LJ"/>
        <s v="HJ-053-PN"/>
        <s v="HM-832-AJ"/>
        <s v="FS-857-GL"/>
        <s v="FS-194-SE"/>
        <s v="EQ-144-FM"/>
        <s v="EQ-467-KN"/>
        <s v="EQ-079-FM"/>
        <s v="EF-839-XN"/>
        <s v="EP-959-HK"/>
        <s v="FS-190-FH"/>
        <s v="EF-734-XN"/>
        <s v="ER-826-GA"/>
        <s v="HF-648-NK"/>
        <s v="EQ-229-KN"/>
        <s v="ER-883-YV"/>
        <s v="FR-573-VV"/>
        <s v="FR-160-PW"/>
        <s v="FT-921-JZ"/>
        <s v="FT-382-KJ"/>
        <s v="FR-669-VV"/>
        <s v="GX-909-LA"/>
        <s v="GX-928-LA"/>
        <s v="GP-344-MS"/>
        <s v="FR-669-QM"/>
        <s v="FR-139-AY"/>
        <s v="EZ-290-NC"/>
        <s v="EZ-285-NC"/>
        <s v="EY-638-HK"/>
        <s v="GX-894-LA"/>
        <s v="EZ-292-NC"/>
        <s v="FA-078-ZF"/>
        <s v="FA-096-YF"/>
        <s v="FA-187-HQ"/>
        <s v="FA-960-MT"/>
        <s v="FB-051-BN"/>
        <s v="FT-998-CC"/>
        <s v="FT-084-CD"/>
        <s v="GP-445-MS"/>
        <s v="GP-212-MS"/>
        <s v="FR-057-PW"/>
        <s v="DK-846-AJ"/>
        <s v="EZ-760-NG"/>
        <s v="FB-987-GN"/>
        <s v="DJ-375-ZW"/>
        <s v="DJ-351-ZW"/>
        <s v="GF-834-VR"/>
        <s v="CT-346-AA"/>
        <s v="GS-251-GR"/>
        <s v="DX-425-SV"/>
        <s v="EF-432-MY"/>
        <s v="DX-051-LY"/>
        <s v="DX-429-GY"/>
        <s v="GS-049-FM"/>
        <s v="FW-842-YV"/>
        <s v="EJ-024-MG"/>
        <s v="CP-001-XE"/>
        <s v="CP-996-XD"/>
        <s v="DN-865-KW"/>
        <s v="DL-287-MT"/>
        <s v="DN-388-SP"/>
        <s v="CQ-719-DW"/>
        <s v="CG-813-GY"/>
        <s v="DT-862-YY"/>
        <s v="CP-988-VC"/>
        <s v="FE-453-EN"/>
        <s v="DV-364-RS"/>
        <s v="GM-086-AC"/>
        <s v="DX-440-GY"/>
        <s v="DW-049-PV"/>
        <s v="EF-204-WN"/>
        <s v="DW-055-NY"/>
        <s v="EE-358-JK"/>
        <s v="DV-373-RS"/>
        <s v="EE-844-GR"/>
        <s v="DX-659-CM"/>
        <s v="EV-358-ZH"/>
        <s v="CF-956-FT"/>
        <s v="GM-820-AB"/>
        <s v="GM-099-PJ"/>
        <s v="FF-815-AQ"/>
        <s v="GK-070-PA"/>
        <s v="FF-327-AR"/>
        <s v="CM-156-TC"/>
        <s v="FE-748-EN"/>
        <s v="CF-935-FT"/>
        <s v="CN-026-HR"/>
        <s v="ER-260-SC"/>
        <s v="EA-523-LD"/>
        <s v="DW-273-LN"/>
        <s v="GE-119-SZ"/>
        <s v="GQ-691-SF"/>
        <s v="CN-810-KX"/>
        <s v="GJ-162-AB"/>
        <s v="CN-633-DJ"/>
        <s v="DW-835-HS"/>
        <s v="CN-630-DJ"/>
        <s v="GS-837-RT"/>
        <s v="DY-345-CS"/>
        <s v="EE-084-CY"/>
        <s v="FF-262-NR"/>
        <s v="GP-970-ZD"/>
        <s v="ES-365-LY"/>
        <s v="CM-183-YR"/>
        <s v="DK-870-ZW"/>
        <s v="DN-381-SP"/>
        <s v="DX-436-GY"/>
        <s v="DX-250-JV"/>
        <s v="EE-355-JK"/>
        <s v="DL-292-MT"/>
        <s v="GK-048-CS"/>
        <s v="GJ-107-HC"/>
        <s v="GM-425-BK"/>
        <s v="GJ-733-ZY"/>
        <s v="GL-243-SY"/>
        <s v="HG-031-GE"/>
        <s v="GL-251-NS"/>
        <s v="EE-579-AM"/>
        <s v="GM-658-FP"/>
        <s v="GK-279-CS"/>
        <s v="GK-188-GL"/>
        <s v="GJ-534-DC"/>
        <s v="GN-061-RE"/>
        <s v="GJ-501-ZZ"/>
        <s v="GM-916-CE"/>
        <s v="FB-989-TF"/>
        <s v="GR-004-WR"/>
        <s v="GV-649-WL"/>
        <s v="DQ-836-GN"/>
        <s v="EE-992-CX"/>
        <s v="GR-208-RN"/>
        <s v="EE-054-CY"/>
        <s v="HF-672-TB"/>
        <s v="DW-186-BR"/>
        <s v="ES-898-FA"/>
        <s v="EQ-116-NS"/>
        <s v="DT-944-DQ"/>
        <s v="G2K6-Y3R-X7S"/>
        <s v="GK-662-MR"/>
        <s v="GT-686-JG"/>
        <s v="ED-783-HE"/>
        <s v="EJ-188-VA"/>
        <s v="EB-220-CY"/>
        <s v="ES-521-JG"/>
        <s v="EE-624-AV"/>
        <s v="GM-532-SK"/>
        <s v="DV-285-AF"/>
        <s v="ES-524-JG"/>
        <s v="FR-409-HT"/>
        <s v="FR-450-BB"/>
        <s v="FS-177-JA"/>
        <s v="GM-091-YB"/>
        <s v="GK-506-KB"/>
        <s v="GK-148-CK"/>
        <s v="GK-961-DY"/>
        <s v="DQ-816-WS"/>
        <s v="GQ-710-ZH"/>
        <s v="GK-091-KW"/>
        <s v="DR-624-CY"/>
        <s v="GK-411-DG"/>
        <s v="GR-142-WN"/>
        <s v="DR-278-QP"/>
        <s v="DQ-773-SC"/>
        <s v="FR-484-VZ"/>
        <s v="GM-417-FV"/>
        <s v="EH-865-BE"/>
        <s v="EH-360-BE"/>
        <s v="EH-166-BF"/>
        <s v="GL-298-EV"/>
        <s v="DW-617-JZ"/>
        <s v="DL-813-SK"/>
        <s v="DX-836-BJ"/>
        <s v="GR-584-CW"/>
        <s v="DJ-213-GH"/>
        <s v="GQ-103-RM"/>
        <s v="GQ-402-RM"/>
        <s v="GL-327-RM"/>
        <s v="GK-318-RS"/>
        <s v="GQ-778-RL"/>
        <s v="DQ-535-FQ"/>
        <s v="DJ-902-AX"/>
        <s v="EF-839-XH"/>
        <s v="DR-953-ZC"/>
        <s v="CN-177-PX"/>
        <s v="DX-801-EY"/>
        <s v="DJ-203-HK"/>
        <s v="HJ-304-PM"/>
        <s v="GZ-644-PD"/>
        <s v="GZ-879-YK"/>
        <s v="DV-321-LM"/>
        <s v="DW-293-QW"/>
        <s v="GK-019-WY"/>
        <s v="GK-727-MN"/>
        <s v="EQ-895-KW"/>
        <s v="GL-419-MQ"/>
        <s v="ED-599-KM"/>
        <s v="DQ-398-JS"/>
        <s v="GL-690-LN"/>
        <s v="GL-333-QC"/>
        <s v="DM-447-GL"/>
        <s v="GL-601-RB"/>
        <s v="DV-717-VE"/>
        <s v="FV-447-DQ"/>
        <s v="FV-250-NS"/>
        <s v="GV-616-SY"/>
        <s v="FB-358-AY"/>
        <s v="GV-930-NZ"/>
        <s v="GW-837-JB"/>
        <s v="GW-843-JB"/>
        <s v="EL-852-VM"/>
        <s v="GD88-J9D-BU7"/>
        <s v="HA-202-TQ"/>
        <s v="HA-242-TP"/>
        <s v="ED-744-AK"/>
        <s v="GW-828-JB"/>
        <s v="DV-547-NT"/>
        <s v="GS-105-NP"/>
        <s v="GM-081-HH"/>
        <s v="GX-984-JV"/>
        <s v="GQ-951-NB"/>
        <s v="DW-998-RX"/>
        <s v="GQ-898-KN"/>
        <s v="GX-443-JW"/>
        <s v="GY-264-QV"/>
        <s v="GX-430-GY"/>
        <s v="GS-193-CT"/>
        <s v="FG-129-HR"/>
        <s v="GS-041-MQ"/>
        <s v="GS-442-FA"/>
        <s v="DW-786-QB"/>
        <s v="G34U-Z52-2GC"/>
        <s v="GL-111-JG"/>
        <s v="GK-311-RV"/>
        <s v="FB-980-TY"/>
        <s v="CH-311-ML"/>
        <s v="FA-720-DK"/>
        <s v="FG-725-GA"/>
        <s v="DK-531-QP"/>
        <s v="CQ-405-TY"/>
        <s v="DK-618-MN"/>
        <s v="GR-209-YX"/>
        <s v="CQ-995-DV"/>
        <s v="GS-902-MP"/>
        <s v="FF-956-RQ"/>
        <s v="GR-232-ZS"/>
        <s v="GQ-535-LZ"/>
        <s v="GH-501-QR"/>
        <s v="GM-185-QH"/>
        <s v="GQ-283-LQ"/>
        <s v="FZ-496-XT"/>
        <s v="GK-960-SQ"/>
        <s v="GS-955-HZ"/>
        <s v="GR-796-ZR"/>
        <s v="GL-792-AC"/>
        <s v="GR-205-ZS"/>
        <s v="GL-643-QX"/>
        <s v="DX-951-MZ"/>
        <s v="FT-699-DD"/>
        <s v="CN-034-JX"/>
        <s v="DY-273-RQ"/>
        <s v="CN-043-JX"/>
        <s v="DW-120-PV"/>
        <s v="FA-205-EE"/>
        <s v="FA-199-QL"/>
        <s v="FA-717-EE"/>
        <s v="ES-754-HM"/>
        <s v="FA-314-JY"/>
        <s v="FA-912-DL"/>
        <s v="FA-734-DL"/>
        <s v="FA-868-EE"/>
        <s v="FA-585-FF"/>
        <s v="ES-687-GK"/>
        <s v="EZ-274-HC"/>
        <s v="FA-264-NN"/>
        <s v="FA-541-FF"/>
        <s v="GF-361-NP"/>
        <s v="EE-280-ZV"/>
        <s v="DV-919-PS"/>
        <s v="FZ-659-XT"/>
        <s v="ED-972-WP"/>
        <s v="EF-995-NS"/>
        <s v="DW-437-TH"/>
        <s v="CN-969-TN"/>
        <s v="GK-488-RW"/>
        <s v="GK-314-RN"/>
        <s v="GQ-620-EQ"/>
        <s v="FA-329-XY"/>
        <s v="GR-635-ZR"/>
        <s v="GB-980-LA"/>
        <s v="FL-050-LE"/>
        <s v="GG-593-LQ"/>
        <s v="EE-398-SK"/>
        <s v="EP-476-CS"/>
        <s v="DV-562-SP"/>
        <s v="DW-221-SL"/>
        <s v="DT-400-WL"/>
        <s v="DT-953-LP"/>
        <s v="DT-064-WT"/>
        <s v="EQ-785-MF"/>
        <s v="HG-069-HS"/>
        <s v="GJ-770-NQ"/>
        <s v="EH-339-ST"/>
        <s v="GM-404-SW"/>
        <s v="GM-395-RH"/>
        <s v="GXPU-TRU-D4F"/>
        <s v="GL-471-XJ"/>
        <s v="HE-250-ER"/>
        <s v="ER-971-HC"/>
        <s v="HB-987-HK"/>
        <s v="EV-575-PW"/>
        <s v="HA-299-NT"/>
        <s v="FQ-852-WX"/>
        <s v="FF-223-NR"/>
        <s v="HE-711-ZD"/>
        <s v="FQ-382-LW"/>
        <s v="EY-459-ET"/>
        <s v="DX-172-LW"/>
        <s v="EE-525-ZD"/>
        <s v="EY-701-EV"/>
        <s v="EQ-675-WA"/>
        <s v="ES-410-NP"/>
        <s v="FQ-562-YW"/>
        <s v="EF-703-DW"/>
        <s v="DT-436-VV"/>
        <s v="DW-234-KZ"/>
        <s v="DW-428-TH"/>
        <s v="EV-563-PW"/>
        <s v="DV-914-PS"/>
        <s v="EV-571-PW"/>
        <s v="GR-768-TR"/>
        <s v="FQ-999-WW"/>
        <s v="EA-406-LD"/>
        <s v="ER-210-BD"/>
        <s v="CH-342-HC"/>
        <s v="Deactivated, Previously paired with gateway GD7EXFMMRF"/>
        <s v="CN-779-YG"/>
        <s v="ER-320-TQ"/>
        <s v="EQ-695-ZY"/>
        <s v="EE-534-GS"/>
        <s v="EQ-464-VT"/>
        <s v="DV-372-RA"/>
        <s v="GZ-916-KP"/>
        <s v="CP-350-ZM"/>
        <s v="DW-469-BE"/>
        <s v="EQ-848-ZY"/>
        <s v="DJ-553-JN"/>
        <s v="ES-623-GV"/>
        <s v="DJ-577-JN"/>
        <s v="ER-190-BG"/>
        <s v="DT-136-PG"/>
        <s v="DJ-568-JN"/>
        <s v="DW-125-GX"/>
        <s v="HA-362-ED"/>
        <s v="HA-904-PP"/>
        <s v="Deactivated, Previously paired with gateway GPNP264C7D"/>
        <s v="Deactivated, Previously paired with gateway GU2WCSKXYW"/>
        <s v="Deactivated, Previously paired with gateway GWN9N5RPWC"/>
        <s v="HA-717-WL"/>
        <s v="GX-728-VE"/>
        <s v="GY-885-QM"/>
        <s v="GY-368-QN"/>
        <s v="GX-581-NJ"/>
        <s v="GL-338-WD"/>
        <s v="GV-676-VR"/>
        <s v="GW-332-RK"/>
        <s v="GW-284-QQ"/>
        <s v="GW-877-RK"/>
        <s v="FQ-185-PB"/>
        <s v="DW-312-TE"/>
        <s v="Deactivated, Previously paired with gateway GJV87RT5NV"/>
        <s v="CQ-013-JF"/>
        <s v="GX-688-JV"/>
        <s v="CP-463-VV"/>
        <s v="CN-518-ZB"/>
        <s v="DW-676-HS"/>
        <s v="CQ-934-DS"/>
        <s v="CP-353-ZM"/>
        <s v="CF-921-FT"/>
        <s v="CF-943-FT"/>
        <s v="FN-709-ZH"/>
        <s v="GS-284-WL"/>
        <s v="FN-713-ZH"/>
        <s v="DM-678-FX"/>
        <s v="CQ-294-JD"/>
        <s v="CR-879-AT"/>
        <s v="CP-813-AD"/>
        <s v="CP-797-AD"/>
        <s v="CQ-123-EM"/>
        <s v="CQ-788-YK"/>
        <s v="CN-824-PV"/>
        <s v="ER-498-GS"/>
        <s v="CP-103-FC"/>
        <s v="CP-977-FB"/>
        <s v="GK-358-XV"/>
        <s v="CP-800-EY"/>
        <s v="GK-524-XV"/>
        <s v="CP-298-CA"/>
        <s v="GK-048-TA"/>
        <s v="GK-620-XV"/>
        <s v="CP-763-FC"/>
        <s v="CN-478-YH"/>
        <s v="CP-477-CA"/>
        <s v="CP-053-QL"/>
        <s v="CP-806-AD"/>
        <s v="DW-050-PV"/>
        <s v="DX-166-GY"/>
        <s v="DW-985-BQ"/>
        <s v="CQ-551-ZX"/>
        <s v="FN-705-ZH"/>
        <s v="ES-307-JV"/>
        <s v="ED-345-VM"/>
        <s v="ER-808-ES"/>
        <s v="DS-891-ME"/>
        <s v="DJ-960-TM"/>
        <s v="GK-511-SZ"/>
        <s v="GL-726-NT"/>
        <s v="GK-407-TA"/>
        <s v="GK-208-TA"/>
        <s v="EH-292-AX"/>
        <s v="GV-706-VJ"/>
        <s v="GX-035-BM"/>
        <s v="GX-007-JB"/>
        <s v="GX-419-QC"/>
        <s v="GX-939-RZ"/>
        <s v="GX-575-MG"/>
        <s v="GX-648-RZ"/>
        <s v="GX-832-RZ"/>
        <s v="GX-700-MF"/>
        <s v="GX-432-NJ"/>
        <s v="GW-540-PT"/>
        <s v="GX-249-NJ"/>
        <s v="GX-426-MK"/>
        <s v="GN-898-DP"/>
        <s v="GS-917-TE"/>
        <s v="GT-411-DN"/>
        <s v="GN-778-QW"/>
        <s v="GR-194-XM"/>
        <s v="GY-442-AS"/>
        <s v="GX-728-WE"/>
        <s v="ER-615-WS"/>
        <s v="GT-619-BM"/>
        <s v="ER-722-WS"/>
        <s v="ES-885-LG"/>
        <s v="ES-187-AG"/>
        <s v="GY-783-KT"/>
        <s v="GY-179-DS"/>
        <s v="GY-077-DS"/>
        <s v="GY-928-DR"/>
        <s v="GX-414-QP"/>
        <s v="GX-357-YH"/>
        <s v="GX-222-SN"/>
        <s v="GX-275-YP"/>
        <s v="GX-163-GY"/>
        <s v="GY-678-JL"/>
        <s v="GX-974-JV"/>
        <s v="GX-665-CQ"/>
        <s v="GS-180-PT"/>
        <s v="GY-478-SP"/>
        <s v="GW-917-XH"/>
        <s v="ES-780-LG"/>
        <s v="GY-826-PE"/>
        <s v="GL-505-XH"/>
        <s v="GX-879-NT"/>
        <s v="GX-864-NT"/>
        <s v="Deactivated, Previously paired with gateway GSHBH7HRXZ"/>
        <s v="GW-063-ZG"/>
        <s v="GY-699-MA"/>
        <s v="GS-363-GY"/>
        <s v="GS-921-FW"/>
        <s v="GZ-282-EW"/>
        <s v="GY-046-MB"/>
        <s v="GW-313-PB"/>
        <s v="GX-590-WG"/>
        <s v="GZ-741-NC"/>
        <s v="GZ-283-LJ"/>
        <s v="GR-304-GK"/>
        <s v="GY-401-PD"/>
        <s v="GY-660-AN"/>
        <s v="GX-948-XG"/>
        <s v="GY-344-PD"/>
        <s v="GW-062-RC"/>
        <s v="GX-092-GQ"/>
        <s v="GY-417-BA"/>
        <s v="GX-561-VD"/>
        <s v="GX-944-LA"/>
        <s v="GY-187-TX"/>
        <s v="GY-011-LC"/>
        <s v="GX-024-WG"/>
        <s v="FP-975-HK"/>
        <s v="GJ-713-YY"/>
        <s v="GZ-312-YZ"/>
        <s v="GW-007-FJ"/>
        <s v="HA-757-XE"/>
        <s v="GZ-328-SA"/>
        <s v="GZ-338-LP"/>
        <s v="GZ-447-SF"/>
        <s v="GZ-529-YZ"/>
        <s v="GY-712-JL"/>
        <s v="GZ-602-PM"/>
        <s v="GZ-884-MK"/>
        <s v="GZ-194-ML"/>
        <s v="GZ-182-WM"/>
        <s v="HA-222-KZ"/>
        <s v="EF-903-LZ"/>
        <s v="HF-439-QG"/>
        <s v="GZ-474-VB"/>
        <s v="HA-751-KE"/>
        <s v="GZ-517-LN"/>
        <s v="GZ-949-LN"/>
        <s v="LECTEUR CARTE LOCAGROUPE"/>
        <s v="HA-855-MC"/>
        <s v="HA-704-MC"/>
        <s v="HA-200-FL"/>
        <s v="LECTEUR CARTE TRANSGOURMET"/>
        <s v="Deactivated, Previously paired with gateway GM885A6WHA"/>
        <s v="HA-137-VJ"/>
        <s v="GX-564-NG"/>
        <s v="GZ-172-RB"/>
        <s v="HA-582-XF"/>
        <s v="HA-601-ZL"/>
        <s v="HA-320-GC"/>
        <s v="HA-458-ZM"/>
        <s v="HA-955-VK"/>
        <s v="Deactivated, Previously paired with gateway GVC7VW6RWR"/>
        <s v="GZ-115-NC"/>
        <s v="GZ-658-ZP"/>
        <s v="HA-784-BZ"/>
        <s v="HA-316-EC"/>
        <s v="HA-410-LH"/>
        <s v="HA-944-QW"/>
        <s v="HA-874-PV"/>
        <s v="Deactivated, Previously paired with gateway G58K9VXFAY"/>
        <s v="GZ-730-SP"/>
        <s v="GZ-766-SP"/>
        <s v="HA-046-MC"/>
        <s v="GV-024-VR"/>
        <s v="HA-952-ZK"/>
        <s v="HB-616-JG"/>
        <s v="HA-486-QR"/>
        <s v="CK-931-QQ"/>
        <s v="HB-086-FQ"/>
        <s v="HB-149-JG"/>
        <s v="HB-200-FQ"/>
        <s v="HB-227-GV"/>
        <s v="HB-245-GE"/>
        <s v="HB-350-GA"/>
        <s v="HB-639-VG"/>
        <s v="HB-455-GE"/>
        <s v="HB-493-GT"/>
        <s v="HB-763-JF"/>
        <s v="HB-826-DK"/>
        <s v="HB-696-JH"/>
        <s v="HA-010-RS"/>
        <s v="GM-654-MT"/>
        <s v="GL-584-AK"/>
        <s v="HB-714-TJ"/>
        <s v="HB-988-RQ"/>
        <s v="FP-026-ZH"/>
        <s v="FA-438-QK"/>
        <s v="HA-574-PA"/>
        <s v="HA-242-HV"/>
        <s v="HB-381-TJ"/>
        <s v="Deactivated, Previously paired with gateway GZF8N529HJ"/>
        <s v="GV-317-DL"/>
        <s v="HB-948-TJ"/>
        <s v="GG-319-DP"/>
        <s v="GZ-395-LQ"/>
        <s v="HA-430-FA"/>
        <s v="HA-665-FA"/>
        <s v="HB-372-NW"/>
        <s v="HA-737-HB"/>
        <s v="HA-344-FE"/>
        <s v="HB-942-SF"/>
        <s v="HA-919-WW"/>
        <s v="HA-304-KH"/>
        <s v="HB-183-FM"/>
        <s v="FD-446-GS"/>
        <s v="FD-972-ZS"/>
        <s v="HC-950-BH"/>
        <s v="HC-427-AC"/>
        <s v="HB-449-GA"/>
        <s v="HC-716-BH"/>
        <s v="HB-589-MZ"/>
        <s v="HB-760-YH"/>
        <s v="HB-872-YH"/>
        <s v="HA-463-BZ"/>
        <s v="HA-991-ZE"/>
        <s v="GZ-368-PF"/>
        <s v="GZ-830-DZ"/>
        <s v="GB-654-MT"/>
        <s v="HA-301-GW"/>
        <s v="HA-706-HD"/>
        <s v="HA-154-GX"/>
        <s v="HB-120-SM"/>
        <s v="HA-095-WW"/>
        <s v="HA-391-GB"/>
        <s v="HB-068-FM"/>
        <s v="GZ-491-YK"/>
        <s v="GY-135-PX"/>
        <s v="GX-092-MK"/>
        <s v="HC-523-FK"/>
        <s v="HA-415-KF"/>
        <s v="GY-812-PX"/>
        <s v="HA-582-GC"/>
        <s v="HA-219-DA"/>
        <s v="GZ-803-RA"/>
        <s v="HA-962-KE"/>
        <s v="HC-314-CH"/>
        <s v="GW-073-LX"/>
        <s v="GY-180-PY"/>
        <s v="GZ-190-AW"/>
        <s v="GW-196-VB"/>
        <s v="FK-758-HB"/>
        <s v="HE-977-DB"/>
        <s v="HB-019-KT"/>
        <s v="GY-019-KH"/>
        <s v="HA-010-YA"/>
        <s v="GJ-990-DN"/>
        <s v="HA-139-ZF"/>
        <s v="GX-465-SM"/>
        <s v="HA-887-GC"/>
        <s v="HC-607-XV"/>
        <s v="HC-250-LX"/>
        <s v="HB-687-TK"/>
        <s v="EP-872-LY"/>
        <s v="HA-992-EK"/>
        <s v="HA-195-HQ"/>
        <s v="HB-858-WH"/>
        <s v="GR-695-TJ"/>
        <s v="HB-609-TK"/>
        <s v="HE-236-DC"/>
        <s v="HA-647-FL"/>
        <s v="Deactivated, Previously paired with gateway GXUDSBKNHF"/>
        <s v="Deactivated, Previously paired with gateway GPYATKDBNX"/>
        <s v="GN-362-SL"/>
        <s v="GR-790-RH"/>
        <s v="GT-494-NY"/>
        <s v="GN-240-VQ"/>
        <s v="GP-454-SE"/>
        <s v="HA-246-YV"/>
        <s v="Deactivated, Previously paired with gateway GVYA5WHWYR"/>
        <s v="HC-135-KX"/>
        <s v="GY-109-SL"/>
        <s v="HC-124-AA"/>
        <s v="HE-612-BX"/>
        <s v="HE-476-DC"/>
        <s v="EP-688-GN"/>
        <s v="HA-044-MV"/>
        <s v="HA-977-PA"/>
        <s v="HA-311-HR"/>
        <s v="HE-044-RE"/>
        <s v="HF-591-BZ"/>
        <s v="HF-471-BZ"/>
        <s v="HA-411-YC"/>
        <s v="GZ-564-RA"/>
        <s v="HF-525-NF"/>
        <s v="HF-432-LL"/>
        <s v="HF-952-JV"/>
        <s v="Deactivated, Previously paired with gateway GTKUSBWADN"/>
        <s v="HF-147-VZ"/>
        <s v="HF-826-NV"/>
        <s v="GP-228-DA"/>
        <s v="HF-302-YJ"/>
        <s v="HF-580-YW"/>
        <s v="HC-577-XN"/>
        <s v="GS-750-JC"/>
        <s v="HF-076-PV"/>
        <s v="HF-717-PV"/>
        <s v="Deactivated, Previously paired with gateway GZNZH2F9Y5"/>
        <s v="HE-985-MX"/>
        <s v="HD-854-AG"/>
        <s v="HD-710-KE"/>
        <s v="HB-145-RH"/>
        <s v="HA-811-ZF"/>
        <s v="HE-098-QY"/>
        <s v="HF-664-MV"/>
        <s v="HF-275-PV"/>
        <s v="HF-639-PT"/>
        <s v="HA-638-ZF"/>
        <s v="HA-260-PM"/>
        <s v="GZ-701-SV"/>
        <s v="EN-687-VX"/>
        <s v="GZ-886-ZS"/>
        <s v="GZ-077-RB"/>
        <s v="FM-766-PE"/>
        <s v="HA-682-PL"/>
        <s v="GZ-801-VH"/>
        <s v="HF-973-LN"/>
        <s v="HF-071-LP"/>
        <s v="HF-207-LP"/>
        <s v="HF-084-ZF"/>
        <s v="HF-057-MH"/>
        <s v="GQ-469-JP"/>
        <s v="HG-034-EP"/>
        <s v="HF-566-JV"/>
        <s v="HG-259-GF"/>
        <s v="HG-134-GE"/>
        <s v="HG-786-GD"/>
        <s v="HG-692-GG"/>
        <s v="HG-694-GF"/>
        <s v="HG-029-GH"/>
        <s v="HG-757-AC"/>
        <s v="HF-890-LW"/>
        <s v="HG-588-FQ"/>
        <s v="HG-818-GE"/>
        <s v="HG-540-CM"/>
        <s v="HL-072-WN"/>
        <s v="G8J2-EZP-9N3"/>
        <s v="HL-941-WM"/>
        <s v="HM-932-BL"/>
        <s v="HK-841-CH"/>
        <s v="HG-114-QF"/>
        <s v="HG-341-TV"/>
        <s v="HG-489-SK"/>
        <s v="GY-034-ZC"/>
        <s v="HA-702-HP"/>
        <s v="HG-848-TT"/>
        <s v="HG-701-QG"/>
        <s v="HG-811-FW"/>
        <s v="HC-238-GZ"/>
        <s v="HH-533-DR"/>
        <s v="HG-454-QG"/>
        <s v="HK-597-CH"/>
        <s v="HK-195-CJ"/>
        <s v="HL-537-ZC"/>
        <s v="HH-602-PG"/>
        <s v="HH-750-PG"/>
        <s v="HG-567-EE"/>
        <s v="HF-161-YE"/>
        <s v="GFP9-C64-J5S"/>
        <s v="HF-296-WF"/>
        <s v="GG-310-VS"/>
        <s v="DW-886-BR"/>
        <s v="HH-154-WC"/>
        <s v="HH-409-TF"/>
        <s v="GE-720-PY"/>
        <s v="HH-487-TF"/>
        <s v="HK-124-KF"/>
        <s v="HH-360-WP"/>
        <s v="Deactivated, Previously paired with gateway GW5RPPA54S"/>
        <s v="FN-765-KB"/>
        <s v="HJ-749-AY"/>
        <s v="GX-188-CS"/>
        <s v="HA-332-BZ"/>
        <s v="GY-447-BQ"/>
        <s v="Immatriculation"/>
        <s v="EQ-752-FM"/>
        <s v="ES-526-PF"/>
        <s v="HG-675-AE"/>
        <s v="HJ-243-FC"/>
        <s v="HJ-129-GS"/>
        <s v="HJ-545-JC"/>
        <s v="GA-216-TF"/>
        <s v="HJ-561-MF"/>
        <s v="HJ-683-NX"/>
        <s v="HJ-909-JV"/>
        <s v="HJ-073-RH"/>
        <s v="HJ-143-RG"/>
        <s v="CARTE ENTREPRISE TRANSGOURMET"/>
        <s v="HJ-008-RZ"/>
        <s v="HJ-856-SB"/>
        <s v="HJ-639-SB"/>
        <s v="HJ-044-RG"/>
        <s v="HJ-777-TM"/>
        <s v="HJ-366-WM"/>
        <s v="HJ-086-ZL"/>
        <s v="HJ-828-RD"/>
        <s v="HJ-872-RE"/>
        <s v="HJ-710-ZK"/>
        <s v="HK-917-DB"/>
        <s v="HK-364-AB"/>
        <s v="HK-258-BC"/>
        <s v="GV-714-ZF"/>
        <s v="GF-988-GG"/>
        <s v="GR-001-CG"/>
        <s v="HK-852-CP"/>
        <s v="HK-251-HZ"/>
        <s v="HK-417-DN"/>
        <s v="HK-309-CN"/>
        <s v="HK-733-DP"/>
        <s v="HK-081-EL"/>
        <s v="HD-260-ND"/>
        <s v="FM-861-PE"/>
        <s v="FH-183-WT"/>
        <s v="HJ-575-NW"/>
        <s v="GP-329-TN"/>
        <s v="GV-216-WL"/>
        <s v="GN-940-KC"/>
        <s v="GW-059-EN"/>
        <s v="GN-118-TT"/>
        <s v="HK-602-FK"/>
        <s v="GP-986-HG"/>
        <s v="GN-786-WA"/>
        <s v="HK-303-LL"/>
        <s v="HK-615-KZ"/>
        <s v="HK-194-GJ"/>
        <s v="HK-966-QR"/>
        <s v="HK-628-QR"/>
        <s v="HL-629-FJ"/>
        <s v="HL-515-HW"/>
        <s v="G2W2-APS-UKE"/>
        <s v="HL-159-ME"/>
        <s v="HL-591-MC"/>
        <s v="HL-064-HW"/>
        <s v="HL-217-NJ"/>
        <s v="HL-976-TH"/>
        <s v="HB-798-GS Cacahuète"/>
        <s v="HL-724-XQ"/>
        <s v="GP-188-ZF"/>
        <s v="ET-914-YX"/>
        <s v="HL-177-YT"/>
        <s v="HL-578-YS"/>
        <s v="HM-168-CM"/>
        <s v="HL-708-SC"/>
        <s v="HL-603-MC"/>
        <s v="HM-607-AE"/>
        <s v="HL-570-YC"/>
        <s v="HL-952-WP"/>
        <s v="HM-403-DS"/>
        <s v="HM-799-CD"/>
        <s v="FQ-575-KG"/>
        <s v="HM-656-AJ"/>
        <s v="HL-241-VS"/>
        <s v="HM-917-ES"/>
        <s v="HM-312-EF"/>
        <s v="HM-018-BM"/>
        <s v="VG Recepteur Valenton Frais"/>
        <s v="VG Recepteur Valenton Negatif"/>
        <s v="HM-103-GJ"/>
        <s v="HM-595-GD"/>
        <s v="HL-331-YC"/>
        <s v="HL-094-TT"/>
        <s v="GH-047-GM"/>
        <s v="GJ-727-DM"/>
        <s v="GM-383-PZ"/>
        <s v="GM-611-VF"/>
        <s v="GM-620-ZN"/>
        <s v="GN-708-MP"/>
        <s v="GN-774-LX"/>
        <s v="GP-098-CK"/>
        <s v="HB-253-HE"/>
        <s v="FM-644-JR"/>
        <s v="G53K-7FB-F3C"/>
        <s v="FC-488-KG"/>
        <s v="GL-740-LE"/>
        <s v="G4T3-Z6B-RMR"/>
        <s v="G7DE-MC2-7JB"/>
        <s v="GE57-J63-GNF"/>
        <s v="HM-994-BL"/>
        <s v="HM-925-BV"/>
        <s v="HM-521-GW"/>
        <s v="HM-028-DP"/>
        <s v="HM-032-EV"/>
        <s v="HM-352-EV"/>
        <m/>
        <s v="GX-030-SY" u="1"/>
        <s v="GM-813-DD" u="1"/>
        <s v="G7TW-FV5-YCW" u="1"/>
        <s v="G9KV-EHJ-ZYJ" u="1"/>
        <s v="G6HB-XGH-KYC" u="1"/>
        <s v="GBXW-87D-DEA" u="1"/>
        <s v="GW5B-64T-H6T" u="1"/>
        <s v="DW-250-NY" u="1"/>
        <s v="DV-091-CX" u="1"/>
        <s v="DW-586-QW" u="1"/>
        <s v="DR-208-FB" u="1"/>
        <s v="EQ-533-MQ" u="1"/>
        <s v="DW-935-QW" u="1"/>
        <s v="DJ-825-QG" u="1"/>
        <s v="DM-294-HL" u="1"/>
        <s v="DH-094-RC" u="1"/>
        <s v="CN-466-MQ" u="1"/>
        <s v="DT-474-QC" u="1"/>
        <s v="CN-662-PW" u="1"/>
        <s v="FB-925-TF" u="1"/>
        <s v="DW-055-HC" u="1"/>
        <s v="GC-596-EK" u="1"/>
        <s v="ER-492-GV" u="1"/>
        <s v="EH-300-SC" u="1"/>
        <s v="DQ-684-BW" u="1"/>
        <s v="ES-526-PI" u="1"/>
        <s v="HJ-081-EL" u="1"/>
      </sharedItems>
    </cacheField>
    <cacheField name="id" numFmtId="0">
      <sharedItems containsBlank="1" containsMixedTypes="1" containsNumber="1" containsInteger="1" minValue="844424930440185" maxValue="844424931419952"/>
    </cacheField>
    <cacheField name="Vehicule" numFmtId="0">
      <sharedItems containsBlank="1" count="18">
        <s v="Oui"/>
        <s v="Non"/>
        <s v="GY-935-WQ"/>
        <s v="Vehicule"/>
        <m/>
        <s v="DT-924-AP" u="1"/>
        <s v="GZ-282-BH" u="1"/>
        <s v="EP-450-YV" u="1"/>
        <s v="CV-018-DH" u="1"/>
        <s v="ER-455-QA" u="1"/>
        <s v="FT-973-PK" u="1"/>
        <s v="EF-147-MY" u="1"/>
        <s v="DK-420-MY" u="1"/>
        <s v="DT-291-BG" u="1"/>
        <s v="DX-293-KR" u="1"/>
        <s v="EP-959-YT" u="1"/>
        <s v="FR-072-MN" u="1"/>
        <s v="DX-409-JR" u="1"/>
      </sharedItems>
    </cacheField>
    <cacheField name="TRS" numFmtId="0">
      <sharedItems containsBlank="1" count="17">
        <s v="N/A"/>
        <s v="TRS ICELAND"/>
        <s v="FR-193-MW"/>
        <s v="TRS"/>
        <m/>
        <s v="GY-797-WQ" u="1"/>
        <s v="FA-049-YA" u="1"/>
        <s v="DT-918-FY" u="1"/>
        <s v="EZ-367-HN" u="1"/>
        <s v="EZ-040-GR" u="1"/>
        <s v="DS-830-NB" u="1"/>
        <s v="FS-384-GQ" u="1"/>
        <s v="FS-992-GP" u="1"/>
        <s v="DX-317-XE" u="1"/>
        <s v="DX-100-GY" u="1"/>
        <s v="GN-775-AJ" u="1"/>
        <s v="EF-550-HR" u="1"/>
      </sharedItems>
    </cacheField>
    <cacheField name="Site" numFmtId="0">
      <sharedItems containsBlank="1"/>
    </cacheField>
    <cacheField name="VIN" numFmtId="0">
      <sharedItems containsBlank="1"/>
    </cacheField>
    <cacheField name="Boitier" numFmtId="0">
      <sharedItems containsBlank="1" count="860">
        <m/>
        <s v="G9CU-T9P-VHK"/>
        <s v="GGMW-NMZ-NT6"/>
        <s v="G4YX-EK6-Z7R"/>
        <s v="GR2A-VPG-46X"/>
        <s v="GR58-DA4-PVN"/>
        <s v="GWKS-B4Z-AV2"/>
        <s v="GECZ-HHA-E3F"/>
        <s v="GDSE-UXJ-C7X"/>
        <s v="GMK3-VUC-3E4"/>
        <s v="GYFP-PJJ-FJF"/>
        <s v="GMCU-T8J-A9U"/>
        <s v="GYHU-FUP-SY9"/>
        <s v="GGWD-5M4-6UZ"/>
        <s v="GA6Y-ACC-ZGN"/>
        <s v="GVEY-USU-EYR"/>
        <s v="GMHZ-WUD-VBH"/>
        <s v="GHDV-EV2-3N5"/>
        <s v="GT8Y-ZBH-Y4E"/>
        <s v="GGED-D56-N7K"/>
        <s v="GKYW-FP2-N2G"/>
        <s v="GZD9-V8G-WMG"/>
        <s v="GMXY-V8C-68J"/>
        <s v="GR9P-FB6-XWY"/>
        <s v="GJWC-92S-7EH"/>
        <s v="GGJW-7C9-U2X"/>
        <s v="GVCB-JXY-JTK"/>
        <s v="GMVJ-F7H-EBY"/>
        <s v="GYG6-GW2-PXF"/>
        <s v="GEMY-89R-F2V"/>
        <s v="GUBX-ZR8-VD3"/>
        <s v="GK7X-VP8-S97"/>
        <s v="GFY8-44N-FK8"/>
        <s v="G6XK-TXR-FUR"/>
        <s v="GHCY-JG2-RHR"/>
        <s v="G2RY-RZS-WBG"/>
        <s v="G364-BWH-BHV"/>
        <s v="GG3U-84Z-FDR"/>
        <s v="GXWW-YBB-FJF"/>
        <s v="GGNC-7Z5-T4W"/>
        <s v="GSAF-YJ4-UKN"/>
        <s v="GFMK-CWM-XF8"/>
        <s v="GYNC-9U8-FU6"/>
        <s v="GG4K-EUG-4SC"/>
        <s v="GPG9-4TA-RNF"/>
        <s v="GUHP-HUN-9S8"/>
        <s v="GYSV-ZEG-W5R"/>
        <s v="GFP8-J4M-HA7"/>
        <s v="GNC5-SDR-VK3"/>
        <s v="GJHX-XX8-7V2"/>
        <s v="GPHX-KJB-6V9"/>
        <s v="GXEJ-VWX-9NP"/>
        <s v="GM36-EYR-4TP"/>
        <s v="GJSA-A8G-R3N"/>
        <s v="GS3A-833-V5A"/>
        <s v="GS3V-JSE-AMW"/>
        <s v="GTR5-J2B-8E3"/>
        <s v="GFRV-R8F-84D"/>
        <s v="GJ9X-GVD-F9Z"/>
        <s v="GWCA-WAZ-AT2"/>
        <s v="GD2A-ZR3-UW4"/>
        <s v="GNFG-6M6-H67"/>
        <s v="GRRX-9GK-W4S"/>
        <s v="G9W2-A82-5RB"/>
        <s v="G89J-BX5-9JZ"/>
        <s v="G5G3-245-K2P"/>
        <s v="G7TC-B79-WE4"/>
        <s v="GRG2-VE7-DHZ"/>
        <s v="GA9K-7CZ-VR8"/>
        <s v="GKD6-H29-A94"/>
        <s v="GXVT-9VP-WC5"/>
        <s v="GE4C-7UA-RWB"/>
        <s v="GN3V-74Z-S3V"/>
        <s v="GKDC-H7Y-PA7"/>
        <s v="GG42-MAR-WA6"/>
        <s v="G3GJ-C4W-CAY"/>
        <s v="GGXT-5U5-HGJ"/>
        <s v="GXGX-5CR-4SX"/>
        <s v="G4P5-U4G-DDR"/>
        <s v="G7SM-B4U-TT2"/>
        <s v="GGVN-2ZD-BR2"/>
        <s v="GZ4B-CUH-57N"/>
        <s v="GWAH-KDC-HA8"/>
        <s v="GPPD-7D5-6HX"/>
        <s v="GNXE-TXJ-3PB"/>
        <s v="GJFN-4WP-YYM"/>
        <s v="GE4V-U5M-SMU"/>
        <s v="GXD7-J5P-X7A"/>
        <s v="GMNE-NJ5-4UG"/>
        <s v="GUC6-UNV-SVB"/>
        <s v="GMFX-XT4-FVP"/>
        <s v="GNEW-YGX-MCT"/>
        <s v="GS6R-XKH-RHW"/>
        <s v="GJKA-RAU-6K5"/>
        <s v="GZAW-T56-Y9B"/>
        <s v="G9XT-PSM-WKC"/>
        <s v="GH3E-N8N-YTD"/>
        <s v="GWSX-BZJ-SP8"/>
        <s v="GFER-MCW-ZE4"/>
        <s v="GH6V-TSH-Y9D"/>
        <s v="GP66-96Z-MMT"/>
        <s v="GTP6-RN7-NH6"/>
        <s v="GA9R-FHS-VSJ"/>
        <s v="GY7R-A85-3KP"/>
        <s v="GTUT-5BV-HAD"/>
        <s v="G4HY-VCW-44P"/>
        <s v="G7VR-ACZ-MSP"/>
        <s v="GNPZ-6MP-9JN"/>
        <s v="GZRM-B7W-9GP"/>
        <s v="GJNW-5ZM-DAD"/>
        <s v="G7BE-MXP-ABC"/>
        <s v="GNK2-PDC-NCY"/>
        <s v="GGB2-M5J-SJH"/>
        <s v="GC8K-U9P-GU7"/>
        <s v="GG9S-4BS-FN4"/>
        <s v="G5AT-K89-5RA"/>
        <s v="GYGM-VD2-X5E"/>
        <s v="G5KU-FZC-EEC"/>
        <s v="G36W-NYR-3GA"/>
        <s v="GJCH-C22-VGW"/>
        <s v="G8WH-GZ2-974"/>
        <s v="GV3S-WZE-PGM"/>
        <s v="G9AU-FEG-352"/>
        <s v="GSFX-XMZ-C49"/>
        <s v="GRJR-CEU-MMF"/>
        <s v="GWBD-9C2-5SN"/>
        <s v="GBYH-ZHM-88C"/>
        <s v="G8SC-7EB-X3U"/>
        <s v="GVMX-MZF-NH7"/>
        <s v="G99A-CJW-FD7"/>
        <s v="G8ZD-TSW-KAK"/>
        <s v="GZXJ-M97-DUE"/>
        <s v="GH8N-9WS-R3X"/>
        <s v="G6UD-B9N-83J"/>
        <s v="GG5P-WAP-EM3"/>
        <s v="GSDC-5BU-JHY"/>
        <s v="G3EG-ZSS-W9F"/>
        <s v="G9C8-TCP-WAA"/>
        <s v="G6XE-MPC-59M"/>
        <s v="GZR5-SVM-F3F"/>
        <s v="GKAG-T9K-WUY"/>
        <s v="GCN3-HUA-HDJ"/>
        <s v="GWJ6-6X8-3VE"/>
        <s v="GNVS-NP4-GFX"/>
        <s v="GFFA-7K5-ZJE"/>
        <s v="GC85-3WM-J7P"/>
        <s v="GSPS-8VN-KTM"/>
        <s v="G7WM-GVX-R55"/>
        <s v="G5FJ-ZF8-ZAC"/>
        <s v="G3S3-674-C23"/>
        <s v="GZ3A-4GR-8J6"/>
        <s v="GX4J-RJT-P3X"/>
        <s v="G2S5-TNK-RVK"/>
        <s v="GMCG-8PH-7U3"/>
        <s v="GYCH-6GZ-H6W"/>
        <s v="GEVS-BBA-XUB"/>
        <s v="G3JS-PHG-AYD"/>
        <s v="GDGV-KHG-BT9"/>
        <s v="GGD7-YAM-5N7"/>
        <s v="GFHC-BZG-GS4"/>
        <s v="GBY2-STX-DPY"/>
        <s v="GUSX-HV8-ZMT"/>
        <s v="G2WW-KVA-NYS"/>
        <s v="G2KH-3SN-YVA"/>
        <s v="G4XR-8ZH-KV9"/>
        <s v="GTV2-6CB-DBH"/>
        <s v="G4XU-598-325"/>
        <s v="GF4F-T8B-8PV"/>
        <s v="GJGT-N5T-6NJ"/>
        <s v="GK56-RFY-XXA"/>
        <s v="GTJS-C6N-H78"/>
        <s v="G6WC-A4G-D3K"/>
        <s v="G7TW-FV5-YCW"/>
        <s v="G9K4-YTX-PRZ"/>
        <s v="GCPC-MJR-RTK"/>
        <s v="GRHX-X7Y-8KC"/>
        <s v="GXWR-PUR-AK8"/>
        <s v="G83C-97D-CEZ"/>
        <s v="GV33-Y3U-3AM"/>
        <s v="GW8D-Y7H-94F"/>
        <s v="GHJW-45S-3KB"/>
        <s v="GG7C-G2W-NGE"/>
        <s v="G7RW-22A-3YJ"/>
        <s v="GAGG-UUN-26H"/>
        <s v="GNES-MGR-Z6U"/>
        <s v="GE47-MJD-DSF"/>
        <s v="GN3P-A7Z-HGN"/>
        <s v="G7Z6-TFR-4MC"/>
        <s v="GEPV-643-7S9"/>
        <s v="G923-Y7M-HFS"/>
        <s v="GP3M-T4J-M7J"/>
        <s v="GPNN-X5A-VHF"/>
        <s v="G5R9-GZ7-UV9"/>
        <s v="G57M-2NN-PHM"/>
        <s v="GTRY-9CK-GE8"/>
        <s v="G2KR-HFN-VGH"/>
        <s v="GKF6-FP3-98K"/>
        <s v="GWWR-HAE-MPA"/>
        <s v="GZ4S-EA7-DXZ"/>
        <s v="GEB4-8SC-U3H"/>
        <s v="GNFY-D8V-8DF"/>
        <s v="GJTB-H34-7C6"/>
        <s v="G9EA-4U8-B2C"/>
        <s v="G7GC-UTP-6ZM"/>
        <s v="GCPU-SH7-X66"/>
        <s v="GK7R-Y7E-KUC"/>
        <s v="GMMF-UYT-4RG"/>
        <s v="G7H3-TU4-PBJ"/>
        <s v="GS6P-8UE-67C"/>
        <s v="GW3G-9BH-FN8"/>
        <s v="G9EN-AJC-8TD"/>
        <s v="GRE7-KPB-URP"/>
        <s v="GU6N-ENY-VDD"/>
        <s v="G6H3-8JS-23V"/>
        <s v="GPZJ-B22-4Z5"/>
        <s v="GN9A-V6W-K9W"/>
        <s v="GY5W-B99-ZKS"/>
        <s v="GFYK-73B-M9N"/>
        <s v="GE23-JWK-N2S"/>
        <s v="GM2K-UTC-K53"/>
        <s v="G4JJ-28E-YB9"/>
        <s v="GKDH-VFV-RCE"/>
        <s v="GXBK-A7J-4XZ"/>
        <s v="GZJJ-EMK-75X"/>
        <s v="GS83-2ZA-996"/>
        <s v="GXZW-26C-H9B"/>
        <s v="GKVX-GPU-G6R"/>
        <s v="GDEW-MHN-9AJ"/>
        <s v="GRCH-65W-WNP"/>
        <s v="G4GR-WS3-YYZ"/>
        <s v="GFTS-5EU-ZNP"/>
        <s v="GNFA-APF-D9Z"/>
        <s v="GYPT-UMR-6ZR"/>
        <s v="GRP6-WKC-FU7"/>
        <s v="GY6D-MXP-2TH"/>
        <s v="G4EX-AJF-HUN"/>
        <s v="GNZN-46U-DB2"/>
        <s v="GPBH-E4P-GTJ"/>
        <s v="G4CE-ZZD-4WM"/>
        <s v="GDMW-PYR-3NW"/>
        <s v="GWDU-U9Z-9E2"/>
        <s v="G6VU-U2M-5WG"/>
        <s v="GVG5-4XT-JD5"/>
        <s v="GX6T-EVH-9JV"/>
        <s v="GJ8S-GSP-XU6"/>
        <s v="GSSF-9VP-233"/>
        <s v="GBBD-2BV-TAT"/>
        <s v="GEXU-HBK-TUW"/>
        <s v="GWU9-DJW-4UW"/>
        <s v="GHYT-3KP-PKA"/>
        <s v="GV7Z-VJZ-57T"/>
        <s v="GGGH-298-U9G"/>
        <s v="GFCV-9BB-8EG"/>
        <s v="GNVY-7JG-X8P"/>
        <s v="G2K6-Y3R-X7S"/>
        <s v="GZ4N-DYR-FWW"/>
        <s v="G4BY-TC8-RHR"/>
        <s v="G7RU-E5M-Y5E"/>
        <s v="GYG9-ZKP-H42"/>
        <s v="GAJH-SM8-8JW"/>
        <s v="G7S7-W2Z-72B"/>
        <s v="G53M-74A-TDH"/>
        <s v="GXTA-PME-FAC"/>
        <s v="G5G5-GR6-UKW"/>
        <s v="GKWC-6Z3-UVH"/>
        <s v="GFHG-K3B-NKD"/>
        <s v="GRVZ-6AU-DYR"/>
        <s v="GD29-TN9-352"/>
        <s v="GFKZ-JNJ-YWZ"/>
        <s v="GCGC-AXZ-R2M"/>
        <s v="G2PC-YFG-T7X"/>
        <s v="GN3T-TPC-DUX"/>
        <s v="GPNX-4GX-N2W"/>
        <s v="GGFU-6EU-43S"/>
        <s v="GDG9-KVR-5HH"/>
        <s v="GP7Z-DHX-4HA"/>
        <s v="GKXK-4GG-58S"/>
        <s v="GMCU-E4B-N2H"/>
        <s v="GGS9-RSD-MAU"/>
        <s v="GZPZ-53W-TB3"/>
        <s v="G2K3-6EA-C8E"/>
        <s v="GTYX-2UG-5HX"/>
        <s v="GHTV-UDN-R5C"/>
        <s v="GSCJ-YAT-XF5"/>
        <s v="GHU4-SNV-3NY"/>
        <s v="GVV9-3RJ-R3R"/>
        <s v="G845-2JR-R4M"/>
        <s v="GRYX-M2Z-NJA"/>
        <s v="GK83-356-C5T"/>
        <s v="GFZT-FCA-F6C"/>
        <s v="GPEK-DSW-WN3"/>
        <s v="GHER-XB3-CD2"/>
        <s v="G287-HRH-3W4"/>
        <s v="GYZ7-8ZX-XE8"/>
        <s v="GPXV-S9W-DR4"/>
        <s v="GN4A-Y24-69S"/>
        <s v="GKB9-EH4-WZF"/>
        <s v="GAVZ-TM2-MXB"/>
        <s v="GWWU-C2Z-EP5"/>
        <s v="GSN9-KKA-GRB"/>
        <s v="GD88-J9D-BU7"/>
        <s v="GHK3-P7M-SBR"/>
        <s v="GXBW-MK6-HWK"/>
        <s v="GTP8-CAD-N84"/>
        <s v="GT3J-SE5-5U8"/>
        <s v="G7X2-FHE-2MS"/>
        <s v="G88G-XP3-8H5"/>
        <s v="G62U-JGC-YAA"/>
        <s v="G3WM-9VP-6WG"/>
        <s v="G6XA-RSS-PXK"/>
        <s v="GA43-XCA-WXV"/>
        <s v="G3DW-XH2-YYC"/>
        <s v="G65S-SJG-CTH"/>
        <s v="G9RZ-6H9-FDG"/>
        <s v="G34U-Z52-2GC"/>
        <s v="GVM8-8T3-ZHE"/>
        <s v="GAPW-56Z-T79"/>
        <s v="GNBE-4TW-4YE"/>
        <s v="GYJ6-K4K-J2D"/>
        <s v="GYKK-3RS-T7T"/>
        <s v="G8B5-ZNP-5SE"/>
        <s v="GMNU-ESH-T6G"/>
        <s v="GKWD-W8V-RDZ"/>
        <s v="G427-WJ3-WFN"/>
        <s v="GD2S-56V-D2V"/>
        <s v="GT2U-5DX-3GS"/>
        <s v="GYEY-5JG-DZ4"/>
        <s v="GN9P-NBY-M3M"/>
        <s v="GNB4-WBN-T6E"/>
        <s v="GU39-C9U-M3A"/>
        <s v="GRRJ-HS2-UXY"/>
        <s v="GGNE-VBM-P62"/>
        <s v="GKVX-JHF-KVJ"/>
        <s v="GFRH-J8Y-8WJ"/>
        <s v="G2DY-CJ6-6FU"/>
        <s v="G59T-PZ4-D73"/>
        <s v="GNZX-TPN-H3F"/>
        <s v="G6FA-F93-M9Y"/>
        <s v="GMGG-A3M-CZ3"/>
        <s v="GKGS-96F-U57"/>
        <s v="G4NR-YWZ-KJG"/>
        <s v="G4TX-KEE-2S3"/>
        <s v="GCN3-EZB-JKA"/>
        <s v="GWXD-959-9N9"/>
        <s v="GKRC-UKC-63Y"/>
        <s v="GF73-N5D-YGR"/>
        <s v="G9S4-RXA-56N"/>
        <s v="GEDX-43C-ZAR"/>
        <s v="G683-T3C-5CA"/>
        <s v="GEV7-JEJ-H6W"/>
        <s v="GXJ5-RZT-MC2"/>
        <s v="GZP5-BRU-XC5"/>
        <s v="GGCS-4D7-6ZK"/>
        <s v="GMGD-KSD-HDE"/>
        <s v="GFFE-984-MX7"/>
        <s v="GG8B-K7A-5W7"/>
        <s v="GJDH-WHD-J8T"/>
        <s v="G2E8-AKF-K4N"/>
        <s v="GENK-M9B-HVN"/>
        <s v="GTMG-C46-63H"/>
        <s v="GXPU-TRU-D4F"/>
        <s v="GBBU-NW7-HUK"/>
        <s v="GX89-AJW-GXJ"/>
        <s v="GWRY-ZMP-U7Z"/>
        <s v="GBYV-389-HRK"/>
        <s v="GKX8-C6H-KJG"/>
        <s v="GYN9-D6F-HP5"/>
        <s v="GKH3-92R-CTY"/>
        <s v="GFZM-65K-CMX"/>
        <s v="GHZ9-M9B-W3F"/>
        <s v="GAJB-EUJ-SHF"/>
        <s v="G2G5-GHT-PRM"/>
        <s v="GZYR-84B-3SN"/>
        <s v="GYZJ-X4T-6DD"/>
        <s v="GWT7-SG5-XAF"/>
        <s v="GXWC-BTP-J59"/>
        <s v="G664-E78-KWC"/>
        <s v="GYC8-H7A-RGV"/>
        <s v="GVTN-RBH-W92"/>
        <s v="GTNX-A7Y-4V8"/>
        <s v="GZGC-3NH-CHJ"/>
        <s v="GBFS-7JB-3ZR"/>
        <s v="GPM7-M5N-K2D"/>
        <s v="G2AD-NXF-7AW"/>
        <s v="GW53-WCX-TUM"/>
        <s v="GFZ9-4A8-H8B"/>
        <s v="GBB9-RUG-C5E"/>
        <s v="GXNT-8A3-ZCE"/>
        <s v="G9F6-F7T-RZP"/>
        <s v="G2EK-74W-YYU"/>
        <s v="GZH6-DAF-HCJ"/>
        <s v="G9EG-XP9-YZC"/>
        <s v="GMEU-GGN-ZNS"/>
        <s v="G5YM-H63-9PB"/>
        <s v="G442-R3F-JMR"/>
        <s v="GA7H-GRT-WMG"/>
        <s v="GB9D-DWV-ET5"/>
        <s v="G438-5FE-7J9"/>
        <s v="GARG-B68-JKD"/>
        <s v="GEFS-UFE-9UZ"/>
        <s v="GYEF-U25-4AZ"/>
        <s v="G6N8-VPW-ECC"/>
        <s v="GPYN-SBM-N4K"/>
        <s v="GSST-HWE-P3R"/>
        <s v="GC2Y-UUK-6AN"/>
        <s v="GV3Y-RCX-4GS"/>
        <s v="GABW-5FU-E6F"/>
        <s v="GSN6-TF6-N7R"/>
        <s v="GGVA-FWH-SC4"/>
        <s v="GRSZ-49S-B4Z"/>
        <s v="GREU-BNH-RU6"/>
        <s v="GT8M-E9C-H6A"/>
        <s v="GNKJ-CBT-SEJ"/>
        <s v="GKEC-A53-AJT"/>
        <s v="GJJM-7HA-WE6"/>
        <s v="GDR7-RHC-V47"/>
        <s v="GDFB-87J-8HP"/>
        <s v="GWJS-9AJ-6A4"/>
        <s v="GPUH-DZ5-KE4"/>
        <s v="GPKH-ZHY-65U"/>
        <s v="G9R4-DET-SFA"/>
        <s v="G2N7-KG9-M9E"/>
        <s v="GTS2-CPN-X9T"/>
        <s v="G3ND-C37-PT7"/>
        <s v="GNPV-4XH-GFZ"/>
        <s v="GBCS-84Z-B9N"/>
        <s v="G684-XWD-5KT"/>
        <s v="GGS7-EWF-2ER"/>
        <s v="GMKS-GZ3-D7R"/>
        <s v="G8UC-Y6B-Z28"/>
        <s v="GWWG-9FR-GFU"/>
        <s v="GB7V-FD4-WRD"/>
        <s v="GBJV-EB5-TTA"/>
        <s v="GS92-G9U-XF2"/>
        <s v="G3F9-FXV-SH3"/>
        <s v="GRJG-5X2-JS8"/>
        <s v="GG54-GCX-7T7"/>
        <s v="GXN8-PU8-4CA"/>
        <s v="GFT5-VUV-B7C"/>
        <s v="GS8C-47V-8A2"/>
        <s v="GWPY-WD9-G35"/>
        <s v="GTT9-XJ2-7K7"/>
        <s v="G5ZW-AH7-7MN"/>
        <s v="GHN6-ZSM-MTN"/>
        <s v="GZFU-AK8-MGC"/>
        <s v="GE8F-9KA-YUF"/>
        <s v="G9GC-5R9-N4A"/>
        <s v="GKNK-STC-P6N"/>
        <s v="G4Y2-JDD-6R8"/>
        <s v="GM7A-K79-JR3"/>
        <s v="GBDU-JEZ-4UX"/>
        <s v="GRZN-A8F-SBR"/>
        <s v="G7B2-JXK-C39"/>
        <s v="GRV5-3YF-9U9"/>
        <s v="GF8K-Y8T-YS6"/>
        <s v="G3DC-J3V-2VE"/>
        <s v="GBFK-DM3-WYV"/>
        <s v="GRM8-N6H-3E6"/>
        <s v="G8DG-6JR-SEG"/>
        <s v="GG62-S57-EKG"/>
        <s v="GWDP-8V4-44U"/>
        <s v="GY63-TK3-CRT"/>
        <s v="G9KY-J2M-H2C"/>
        <s v="GJ7F-MK2-MT7"/>
        <s v="GPA3-VPV-SZN"/>
        <s v="GMKB-TBV-RJU"/>
        <s v="G4SM-EKN-B4A"/>
        <s v="GDH9-C8Y-CH2"/>
        <s v="GVYA-5WH-WYR"/>
        <s v="GZD6-KFS-5RJ"/>
        <s v="GSHB-H7H-RXZ"/>
        <s v="GAXE-N25-UJG"/>
        <s v="G77G-86T-937"/>
        <s v="G3M8-RJN-VU3"/>
        <s v="G36G-UH3-SGX"/>
        <s v="GPEW-EWR-WCR"/>
        <s v="GM83-NUD-W67"/>
        <s v="GJJ8-4GJ-NUN"/>
        <s v="GFPT-2UH-GKR"/>
        <s v="GWK8-8FW-28S"/>
        <s v="G4RH-ZA4-EWG"/>
        <s v="GXFT-D9D-CZ4"/>
        <s v="GN9S-GJG-T5D"/>
        <s v="GTMH-J9W-XDC"/>
        <s v="GJRH-UYN-DKS"/>
        <s v="GJV8-7RT-5NV"/>
        <s v="GDV7-58Y-UYX"/>
        <s v="G3PC-M8X-T5G"/>
        <s v="GWRE-ZRV-G29"/>
        <s v="GE6R-FPB-59S"/>
        <s v="GMS4-T23-F5W"/>
        <s v="GF54-WY5-CCW"/>
        <s v="GSF7-Z89-2H9"/>
        <s v="GAY4-BDV-RPX"/>
        <s v="GGJH-FTK-7NA"/>
        <s v="GFY8-RFP-S2W"/>
        <s v="G3MC-A2Z-ET5"/>
        <s v="G5WS-ZFD-RHU"/>
        <s v="GTCC-4NT-D2M"/>
        <s v="GHEW-D2J-B2C"/>
        <s v="GYBM-A3D-8VV"/>
        <s v="GJTX-UFD-773"/>
        <s v="G9ZZ-7CD-E64"/>
        <s v="G9NG-6CY-FJR"/>
        <s v="G8RG-AEZ-D3J"/>
        <s v="G2DC-TBH-739"/>
        <s v="GWFC-DTG-4JJ"/>
        <s v="G39B-CWH-Z58"/>
        <s v="GGFJ-5G5-EB6"/>
        <s v="GEPR-XFD-ZAA"/>
        <s v="G4GB-SRF-AYT"/>
        <s v="GUWG-VR5-VAU"/>
        <s v="GMXE-YWW-N5N"/>
        <s v="GJZX-VPC-67V"/>
        <s v="GHBD-7BH-HJ2"/>
        <s v="GFBH-JH2-EEH"/>
        <s v="G4D9-9YB-FNW"/>
        <s v="GM88-5A6-WHA"/>
        <s v="G8J2-N9U-WF3"/>
        <s v="GGXR-792-XBT"/>
        <s v="G5BM-YM4-RZ5"/>
        <s v="G5UB-NUS-XBT"/>
        <s v="GXEB-KX8-B93"/>
        <s v="GGYR-6FF-X3J"/>
        <s v="GRJA-F24-ME6"/>
        <s v="GVC7-VW6-RWR"/>
        <s v="GF63-VYE-7NX"/>
        <s v="GVN4-DE2-XX2"/>
        <s v="G2AE-GK7-S7C"/>
        <s v="GB93-M6J-V37"/>
        <s v="G4XY-TJU-DX8"/>
        <s v="G253-UX6-UBJ"/>
        <s v="GTWC-2B2-E5M"/>
        <s v="G5M8-33W-P7G"/>
        <s v="G5YX-B52-HHS"/>
        <s v="GKZ9-YP3-87V"/>
        <s v="G7CV-9RT-XH6"/>
        <s v="G4DA-K2N-BJU"/>
        <s v="G2W3-H6J-RN3"/>
        <s v="GGZY-MJJ-CJD"/>
        <s v="G7YJ-WJA-U56"/>
        <s v="GKHH-C3P-FTN"/>
        <s v="GE5G-YWX-M93"/>
        <s v="G9XV-5CF-283"/>
        <s v="GFEM-2ZB-6BU"/>
        <s v="G2B7-ZEE-SF3"/>
        <s v="GU77-SRT-FFX"/>
        <s v="GCFV-6FX-TZ4"/>
        <s v="GWSR-JPS-2UP"/>
        <s v="GAG9-WBG-Y2H"/>
        <s v="GNF9-WPP-G6P"/>
        <s v="GP5R-RTW-B85"/>
        <s v="GFVF-8MK-J9Y"/>
        <s v="G6MD-6AN-GGZ"/>
        <s v="G7S3-YFZ-KDW"/>
        <s v="GJ4P-CDB-U99"/>
        <s v="GJGG-5YW-FM2"/>
        <s v="G2XC-H33-4G3"/>
        <s v="GV7P-46N-KKS"/>
        <s v="G3XA-R3G-Y4E"/>
        <s v="G2YK-PKH-XBZ"/>
        <s v="G6E7-S5G-6VP"/>
        <s v="GUMK-HYH-A3F"/>
        <s v="G3K6-JUG-F78"/>
        <s v="GETP-2WD-B9C"/>
        <s v="GSZG-2RX-JMN"/>
        <s v="G3B5-J6K-GN3"/>
        <s v="GC63-HDX-ZEG"/>
        <s v="G5HH-NEE-6G4"/>
        <s v="GVDU-GJ3-35Y"/>
        <s v="GRBU-9S8-P9P"/>
        <s v="GY4J-NB2-S59"/>
        <s v="G8XM-PN2-V5C"/>
        <s v="G5WP-ZFP-SUY"/>
        <s v="G5K7-4P2-U5C"/>
        <s v="G9DM-54N-TPC"/>
        <s v="G9F6-2W4-86Y"/>
        <s v="GB2G-87F-VFJ"/>
        <s v="GZ5G-V2W-SMP"/>
        <s v="GSE6-8Y6-P7Z"/>
        <s v="GJZS-CDG-Y43"/>
        <s v="GCFS-TW4-C6Z"/>
        <s v="GG5N-SE2-NT5"/>
        <s v="GHGD-PRE-VVM"/>
        <s v="GM82-SF5-7UD"/>
        <s v="G5BA-4TY-AG8"/>
        <s v="GUK4-HNH-N64"/>
        <s v="G3SS-CM8-BS9"/>
        <s v="GY3E-BV7-CZC"/>
        <s v="G3KB-N75-RR4"/>
        <s v="G7C3-3KG-Y7J"/>
        <s v="GKPJ-7XP-A44"/>
        <s v="GGGX-C2N-BC9"/>
        <s v="G4E2-8BB-BVE"/>
        <s v="GXHR-8X5-Y9E"/>
        <s v="G7AN-BFZ-KUB"/>
        <s v="GCA8-TUZ-C3J"/>
        <s v="GWY8-ZGR-KRJ"/>
        <s v="GX63-5JF-G5A"/>
        <s v="G57Y-U9E-B4E"/>
        <s v="GZ68-VHJ-UAB"/>
        <s v="G496-BRF-57S"/>
        <s v="GSYM-B7S-E2T"/>
        <s v="G5UH-V3T-YEC"/>
        <s v="G5E7-VYG-MNN"/>
        <s v="GTKD-6WJ-S6D"/>
        <s v="G59G-AN6-NKP"/>
        <s v="G976-W7X-443"/>
        <s v="G2BK-9RK-PWB"/>
        <s v="GU9V-ZD2-T5A"/>
        <s v="GF9M-FNG-XB2"/>
        <s v="GYZ2-54W-YKZ"/>
        <s v="G6RF-DT5-DMX"/>
        <s v="GXC6-M5Y-Z9V"/>
        <s v="GRZY-PWF-BG9"/>
        <s v="GVD7-4NX-KD2"/>
        <s v="GYDR-5WJ-DP7"/>
        <s v="G7RE-K9V-SAE"/>
        <s v="GJCB-EK6-TDC"/>
        <s v="GX9X-AWM-B5W"/>
        <s v="GN93-7NK-JKH"/>
        <s v="G4P3-KF4-N9K"/>
        <s v="G9EA-RRY-6EV"/>
        <s v="GU2W-CSK-XYW"/>
        <s v="G3HK-3TK-ZVW"/>
        <s v="GZF5-DXA-C5R"/>
        <s v="GGMF-GRK-ZUG"/>
        <s v="GFPW-3PW-5YA"/>
        <s v="G9J6-69Z-4JA"/>
        <s v="GJN2-FTZ-UWX"/>
        <s v="G5SD-2SR-5ND"/>
        <s v="GG7H-9CC-TWP"/>
        <s v="GDMC-7U2-5G4"/>
        <s v="GEG9-PAU-ADF"/>
        <s v="G6TC-V23-PXB"/>
        <s v="GAFU-H8W-EK8"/>
        <s v="G9GA-RXC-Z6W"/>
        <s v="GEB4-7ER-CV3"/>
        <s v="GKP7-99J-JW6"/>
        <s v="G9Y4-VGD-PEH"/>
        <s v="GFE7-MEY-ZYY"/>
        <s v="GU86-5KH-RXC"/>
        <s v="GR74-8KP-S6G"/>
        <s v="GSPC-SD9-7ER"/>
        <s v="G3TE-UA8-2NR"/>
        <s v="GWSV-G78-5CZ"/>
        <s v="GZ64-JPA-XM2"/>
        <s v="GVFJ-RRD-NH6"/>
        <s v="GBXD-WJS-3BT"/>
        <s v="GXNC-PUY-8M5"/>
        <s v="GAYU-FTK-JN2"/>
        <s v="GTAD-XBW-R44"/>
        <s v="GSMW-GSU-F78"/>
        <s v="GUSM-H9P-NA2"/>
        <s v="GMBX-WTD-3GK"/>
        <s v="GAEM-CPZ-FJN"/>
        <s v="G4HB-TYT-384"/>
        <s v="GZNZ-H2F-9Y5"/>
        <s v="G64S-FH7-5BA"/>
        <s v="GWC8-VVR-PDC"/>
        <s v="GNM2-WSC-N9X"/>
        <s v="GUAD-5Y7-CVN"/>
        <s v="GYCV-CV8-HA6"/>
        <s v="GS3E-T8E-X2T"/>
        <s v="GHEM-7SZ-M95"/>
        <s v="GCFX-XK3-KXA"/>
        <s v="G8Z7-6DK-5RT"/>
        <s v="G49V-2PX-V4T"/>
        <s v="GFN9-KEV-JUH"/>
        <s v="GSRS-3UZ-H3Y"/>
        <s v="G8F9-H55-Y6N"/>
        <s v="GXUD-SBK-NHF"/>
        <s v="GBHH-MCK-CZ9"/>
        <s v="GJYM-SYC-FKK"/>
        <s v="GYBT-ZB8-X5G"/>
        <s v="G4V4-VFJ-8PH"/>
        <s v="GXW9-6KM-SN3"/>
        <s v="GZ2N-ZFM-KRZ"/>
        <s v="GUTH-ZGF-UDY"/>
        <s v="GWMH-DHH-NEA"/>
        <s v="G7TZ-TYZ-927"/>
        <s v="G5HW-ZUF-Z2M"/>
        <s v="GWH4-K4Y-36G"/>
        <s v="GENZ-MVP-W6U"/>
        <s v="GG6H-47J-X54"/>
        <s v="G5GU-EWC-EAP"/>
        <s v="GNEA-CEG-HUC"/>
        <s v="GVYD-GAA-54B"/>
        <s v="GME3-VS7-KN5"/>
        <s v="GT27-PDV-K46"/>
        <s v="GDCH-ZHS-ZUX"/>
        <s v="G4VX-X59-AC3"/>
        <s v="G9KV-EHJ-ZYJ"/>
        <s v="G8J2-EZP-9N3"/>
        <s v="G6HB-XGH-KYC"/>
        <s v="GBXW-87D-DEA"/>
        <s v="GED3-ERC-8B8"/>
        <s v="GWRV-Y9H-UU7"/>
        <s v="GE3S-PU7-BGA"/>
        <s v="GECW-2UP-XYP"/>
        <s v="GSNJ-F57-MRY"/>
        <s v="GJH2-WPJ-HG9"/>
        <s v="GEFC-GB2-4R4"/>
        <s v="GJEJ-GMW-T6A"/>
        <s v="G2NT-E5H-ZDG"/>
        <s v="G3VA-8JN-KAC"/>
        <s v="GZ5K-NS4-DHN"/>
        <s v="G5K9-TV4-BZZ"/>
        <s v="GVKT-HK4-DR8"/>
        <s v="GVN4-NHX-3E6"/>
        <s v="GW5B-64T-H6T"/>
        <s v="GKBH-EG3-4FY"/>
        <s v="GJZR-G8U-YTB"/>
        <s v="GMB9-GFK-RYY"/>
        <s v="G67D-8MB-WHK"/>
        <s v="GFP9-C64-J5S"/>
        <s v="GNH4-U9X-R2N"/>
        <s v="GGJ8-S49-R8G"/>
        <s v="GWXC-AJ5-JZ6"/>
        <s v="GWCD-4VB-NCB"/>
        <s v="GN3M-WG9-6UR"/>
        <s v="GEWC-TFS-HTN"/>
        <s v="GS8F-X9W-YA7"/>
        <s v="G5YZ-GRT-JWY"/>
        <s v="GP47-ZJJ-AV2"/>
        <s v="GVX2-ASW-XPS"/>
        <s v="GWN9-N5R-PWC"/>
        <s v="GCEE-BTN-XPD"/>
        <s v="GSP2-498-45W"/>
        <s v="DW-382-SD"/>
        <s v="GPNP-264-C7D"/>
        <s v="G8A8-YKG-G2D"/>
        <s v="G5XZ-ZY3-PVW"/>
        <s v="GG86-K5G-5YW"/>
        <s v="GWJM-UC2-CPC"/>
        <s v="G8TH-7FD-9TZ"/>
        <s v="Boitier"/>
        <s v="G35B-J7C-EYG"/>
        <s v="GNW3-UBF-2VE"/>
        <s v="G69A-2FW-HCT"/>
        <s v="GN9C-7UD-EAK"/>
        <s v="GVXB-DTH-XKD"/>
        <s v="GGZN-PSU-FUE"/>
        <s v="GJTZ-74E-NHA"/>
        <s v="GW4B-G4D-EX7"/>
        <s v="GDJT-PK8-M4P"/>
        <s v="G8VP-MGM-EYD"/>
        <s v="GJWC-XS6-AC2"/>
        <s v="GP9K-9YW-4XW"/>
        <s v="GAW6-5S2-HR2"/>
        <s v="GFT5-8EU-J3N"/>
        <s v="G5FG-UKP-WP5"/>
        <s v="G8CC-NAJ-4K2"/>
        <s v="GT9V-PF5-224"/>
        <s v="G8KK-8R3-KG5"/>
        <s v="GV7B-XR2-PPP"/>
        <s v="GKUF-5Y6-PA8"/>
        <s v="GKET-3ZT-YVH"/>
        <s v="G4NJ-TPJ-JHV"/>
        <s v="G72F-ZUG-N9M"/>
        <s v="GPR4-BUW-US5"/>
        <s v="G53V-V58-DRR"/>
        <s v="GBS9-YWM-MTY"/>
        <s v="G563-D27-Y44"/>
        <s v="GNX2-K99-647"/>
        <s v="GUAA-RAE-N8D"/>
        <s v="GH6C-GF3-A6B"/>
        <s v="G8ST-PPE-FCF"/>
        <s v="GV4X-FWC-4V9"/>
        <s v="GEEC-3FB-ZNB"/>
        <s v="G96Z-EEG-4MH"/>
        <s v="GR7J-VHJ-8H2"/>
        <s v="G5MX-EZP-PBK"/>
        <s v="G49Y-ZJU-WMD"/>
        <s v="GHPT-HJ5-3KS"/>
        <s v="GJTS-Y76-NUT"/>
        <s v="GRSZ-M9T-25X"/>
        <s v="GDAB-CF9-YK8"/>
        <s v="G6H8-BWR-TBR"/>
        <s v="GJ5Y-DSB-G3F"/>
        <s v="GZ24-Y2N-U6S"/>
        <s v="GSSH-F8T-KN5"/>
        <s v="GCK8-V2P-TDR"/>
        <s v="G2W2-APS-UKE"/>
        <s v="GPTR-HUR-PDP"/>
        <s v="GY4U-TTH-P6P"/>
        <s v="GZGW-9RZ-TSV"/>
        <s v="GY5Y-CR7-ZZ8"/>
        <s v="GMS5-A6Y-GUV"/>
        <s v="G3NU-KUM-8GN"/>
        <s v="GA62-WTU-KEY"/>
        <s v="GWJT-XTA-XW9"/>
        <s v="GU7A-K6C-44K"/>
        <s v="GGDS-X5G-86E"/>
        <s v="GPZB-EYE-WG9"/>
        <s v="GD7P-JW5-EXH"/>
        <s v="G4NU-BBX-XBD"/>
        <s v="GYFX-6XZ-3Y6"/>
        <s v="GK8C-FVY-A4E"/>
        <s v="GSXS-868-CU7"/>
        <s v="GYUU-SCM-F2D"/>
        <s v="GXS2-8JG-SW3"/>
        <s v="G2VD-P2R-XFY"/>
        <s v="GEHP-UUV-V9A"/>
        <s v="GUAY-HSD-KCV"/>
        <s v="GHKW-7K3-BGE"/>
        <s v="GJM8-524-GXJ"/>
        <s v="GURJ-3GY-BCN"/>
        <s v="GAAJ-496-PBU"/>
        <s v="GARM-476-B8C"/>
        <s v="GJAJ-HXH-F5E"/>
        <s v="GARM-T6M-2AZ"/>
        <s v="GARW-AHH-MAM"/>
        <s v="GVUV-ESJ-AGS"/>
        <s v="G7UH-YPF-GXM"/>
        <s v="GSEW-2XP-J2D"/>
        <s v="GWHZ-447-P75"/>
        <s v="GESZ-8YR-VJF"/>
        <s v="G222-JUY-RM8"/>
        <s v="GUGV-SB3-BBE"/>
        <s v="GRHS-Z96-ZEJ"/>
        <s v="GG6S-W9N-3ZW"/>
        <s v="G679-BDJ-9PG"/>
        <s v="GWE6-X4Y-CSE"/>
        <s v="GSN3-E9X-6EB"/>
        <s v="G53K-7FB-F3C"/>
        <s v="G4VC-8YJ-KPF"/>
        <s v="GTRK-FC2-K68"/>
        <s v="G4T3-Z6B-RMR"/>
        <s v="G7DE-MC2-7JB"/>
        <s v="GE57-J63-GNF"/>
        <s v="G9J7-X7N-4S2"/>
        <s v="GKE7-H89-U3V"/>
        <s v="GG9S-5P6-Y7Y"/>
        <s v="G98B-T5X-S7Y"/>
        <s v="GRNR-2YS-ZR7"/>
        <s v="GK5F-XFB-WJE"/>
        <s v="GW92-TND-FA4" u="1"/>
        <s v="GW5R-PPA-54S" u="1"/>
        <s v="G849-RNP-JEZ" u="1"/>
        <s v="GJV9-XAE-ARJ" u="1"/>
        <s v="GG32-GZT-ZDJ" u="1"/>
        <s v="G6G2-WG9-AZA" u="1"/>
        <s v="HK-141-EC" u="1"/>
        <s v="HK-095-BP" u="1"/>
        <s v="DV-977-CX" u="1"/>
        <s v="DW-533-AC" u="1"/>
        <s v="CQ-478-KD" u="1"/>
        <s v="CM-728-ED" u="1"/>
        <s v="DV-010-NY" u="1"/>
        <s v="GY-968-QC" u="1"/>
        <s v="HJ-733-WC" u="1"/>
        <s v="HA-492-HC" u="1"/>
        <s v="DW-993-HR" u="1"/>
        <s v="GCSK-AWY-7PP" u="1"/>
        <s v="GJ5D-SXG-9UH" u="1"/>
        <s v="GXPH-JBF-KVJ" u="1"/>
        <s v="GFZK-XED-R4U" u="1"/>
        <s v="G64X-3F5-P9V" u="1"/>
        <s v="G4UE-CNK-W5P" u="1"/>
      </sharedItems>
    </cacheField>
    <cacheField name="Model" numFmtId="0">
      <sharedItems containsBlank="1"/>
    </cacheField>
    <cacheField name="Fichier Tachy" numFmtId="0">
      <sharedItems containsBlank="1" count="8000" longText="1">
        <m/>
        <s v="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c26073f71b2bb5b360bd544f690deacc7932d1662798ca2404ad67d33d92a97"/>
        <s v="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e9c4010e34f1e41efb73ccccd797f8371918840690e4cc911b267d4cc43ae05"/>
        <s v="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aa172bf98da5d337da7a54f4db0cf27f6b19b04ab793ca5a04146ad79271a76"/>
        <s v="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4d4b51881c9ae3066d89f31920ff4081957fb35c173f25a07ee145a906cdddf"/>
        <s v="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0b68f85c038d8eedb8c3f4e7dce8d32782f9c036d378e96b0565628fc5bfc18"/>
        <s v="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30e78da1f7912051f29921f65d408efe4a2dc3164f625f544d3a4d5dcfe024b"/>
        <s v="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499597b4f3d5b39747cca964864fc06e6043350f4a9928e57731216e217768e"/>
        <s v="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13161afddd993615c15c532863ca9a60cd8d7bb9053e4e03099ccf9174d0a32"/>
        <s v="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12caaf275e6819a57029b1753cc16953862176a6966e3ff96abc5a09902f730"/>
        <s v="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1116459996c45d427aeca6e605dccc7fa437bc6457fc2a47b6cab95a9e37cfe"/>
        <s v="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4fe8aa107bdff033be073461e82803516fe5a88892efdc3f3cae09d3d1911c"/>
        <s v="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45f5c280a05107b54353ad13ce2af94e01c39a0924d6ebb39e4efb93f30f34ff"/>
        <s v="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59e5b1b3cfd534fbbba3b83439c7aba697ae980c37e8694d1c1b337c27a2659"/>
        <s v="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ba406a5890b2bd0a45ee686624e755b990ed8b04044c82bf3fe56fc0ab49f6f"/>
        <s v="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a2aaa8ae748b26b7eba5bc1f0a01f97943a1876f2407a224171477996677d01"/>
        <s v="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3a9b69e0b3bcfeeea155be0f60f38e6b155626e10b9958117d1e6a31cbaf609"/>
        <s v="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a5da366239547c22f69892712e5f387aaba0d9b1816e1b5c482270e3926a46"/>
        <s v="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6adb75c56ca79e0c67479e780cd606d77f3c578646d821c6561f743a47bbae7"/>
        <s v="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9bf6c7fb57f84dbf3c980ce114abc4cd9a3aaf257dbd11e0e464e62f829fd6b"/>
        <s v="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2e618a3905e823b4d2ff124b8754369dc27e2c00f1b37e6dcd5dc3c16f75ab3"/>
        <s v="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da211d73ced03cc41e4a3c8320cd024c0332614d93b0376c55a42feee82a2e6"/>
        <s v="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8b0cbef822bd7acc6b818c1834eb2dae43f08ce375afcfb57deb7f22fe8f3e3a"/>
        <s v="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053bca02fac10030e14378b8e9de56c132d2640dd6d2cc5be79232b52e017b1"/>
        <s v="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fbc91d43ee99aa4a667c14f8c73d0c2d950e5086249c6ea8a07d17fad389982"/>
        <s v="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7eb8151eddc76f85f0a4552fa1fa87624f6b9f7ff308dabf10916c17c278f1f"/>
        <s v="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5efbc052a3948649b6d091646ed0a5663e86e3cdbb6770f51f79cbe40e5b21a"/>
        <s v="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299dc10bd09c052d6aefe028cb37c65d9e167ace68f46164fc2010b84a4bbe1"/>
        <s v="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d2f8411c4f89587a9ea015c70834f1071f7940ddc9beab26fe244373c5e89b9"/>
        <s v="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70666d05bb3b1663d11386b49ed861a0d47e6f2c7b0e64afb51bf9de322b7cd"/>
        <s v="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83628b5c07d7fe882cc30a936e6172b058adb11e8ed54635977dc3ad86d95eb"/>
        <s v="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5d05d2f55bbe5b3d5f57d86f8720c8b11f24e81377d2f3793747424340ecaf0"/>
        <s v="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38f529ce61ba2816e7bf2d07b3a1617b26d2e2b8f7fe01ade418a9846cae2c7"/>
        <s v="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5c2ff05d1ed5bff34f3ae0cb84f1c4ff5351da311c84971eab40819ff28c2d8"/>
        <s v="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813f64cd115d051511cba863f13e3b4a8c1a6c0dfd53ef27a7becfc8c2861a3"/>
        <s v="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3742a0ab9333c31194e7556e92c9a8b9043a7a8553f51e8f4ad83915c1cc25e"/>
        <s v="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7b06dff67c8dc7244c1494663dd024eb0e493d5cfbd54d755767883325d7f36"/>
        <s v="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b14f21d539d448ae2d14d87af628bf60d302b2ca9838a61f33bd75d10a4fdf6"/>
        <s v="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0e5d587eb443b3288ece879891b93cbf1c536f8b59a85f52867aec67f83a8f2"/>
        <s v="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bc4b1328f2187bddc19fa2bfa74e222dc33abf0368c95d93c4a763a44691bc36"/>
        <s v="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d1c7815140e0408ec96249fed0ad34a3412318a720004b3f0c399314946a4e5"/>
        <s v="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c41d6863eddd084d1cb936357c9d4cca1ea5a69c944b9ca5e41938ea6a245acc"/>
        <s v="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2089fe21fd7a14af8a1bced3393b7db58426c06976b21366000a7fe1fc0dd62"/>
        <s v="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d2a273e31ee24b76a193cc9d40fd3985a327a1060ed4141c5fefd4db22de6fd1"/>
        <s v="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3aa27911d70db6c836948ab171f4dca2e8727735217f84e11aed79add2001a8"/>
        <s v="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d38ca08d75d4d93280dfbdb1e6d92c8203fb6f1d8375b53d2b20c882510f8c"/>
        <s v="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e575777a6d2497247cdb1d0629c5b1fd983241c39e8d36315196d70d13985a9"/>
        <s v="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3bac7deb7875cf45df5c87f0721cb665ebb54834f4374fcb213fd4806397757b"/>
        <s v="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1a328536a3234631ee16c09a63a129a353ea49fc4af5e1b32f89481980a8d28"/>
        <s v="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e166bf4e93eb471867f508874dc34914d4a066b798b7005066ce7a12cd6f1317"/>
        <s v="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fd190686ce47c7b18396db0c9aa42ed6e36bc61c142c120c7d9f14425950b216"/>
        <s v="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041912fe1c2cf7119e12e0ec8a9e525c73ed09a6278eb5033d0ca260eec629fe"/>
        <s v="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b4f8b023afd3dc2600fec00261c345e8063487833e864195ab7523b37bee28"/>
        <s v="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2c2e4419d3cac6bb9f6fd4c7ea533437ee4fcec3f477ac0469d964a419816ae3"/>
        <s v="https://samsara-eu-tachograph-files.s3.eu-west-1.amazonaws.com/vehicle_files/562949953427410/2026/8/21/VF640J565TB030018/1787289521569-2c71462b-63c3-4e68-9fe0-9f25be3dd82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f30c8d840aaafdbb6972ee872c524d067e721d65917ae70f7e2792524ae1b1"/>
        <s v="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972fb91e3f0254bd19f56bb2fb5bfcd19ac0b94d5ce11cb1d558e48feed1213"/>
        <s v="https://samsara-eu-tachograph-files.s3.eu-west-1.amazonaws.com/vehicle_files/562949953427410/2026/8/20/YV2T0X1A0FZ103295/1787200917516-bbc6cb36-dfc2-4cee-b272-730f0c580be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19247f089c2b0267aedaa15164b3c976bf8034423efb1215026ac672251e20"/>
        <s v="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a16db4aed4c3448b0dd16d4be6c5a76427934064059adb226f4de90614123cc9"/>
        <s v="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9d39542975cbd86d95a058c0d8ae81f3524431ee3a9f03ae8187f04946058cf7"/>
        <s v="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5dea23fa8bb4e30e8ecccc8f3da86ad27f802e33af61d7fc8885c795f6d6dafd"/>
        <s v="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1a2987ed01ff5291208e3d6cda2738ea362a571a5107bf46e100e2af340e2f02"/>
        <s v="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66364dc41542016a76501fdb4eb607721dc850df3843c5312ba918c6e965d594"/>
        <s v="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95519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19%20GMT&amp;X-Amz-Signature=778e328dd55aa1da1c5887beb31ffd53630faa5030f612738b15b691f926330a"/>
        <s v="https://samsara-eu-tachograph-files.s3.eu-west-1.amazonaws.com/vehicle_files/562949953427410/2026/8/18/VF620J868NB010836/1787024782297-f144e22a-010d-4994-b618-27f103033c1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9f087fd1f852c1ef68d92f4f270e263e5b91083a25034f5a74ff85e9627d8fd"/>
        <s v="https://samsara-eu-tachograph-files.s3.eu-west-1.amazonaws.com/vehicle_files/562949953427410/2026/8/17/VF620J867LB007973/1786931688866-12ca289a-be45-421a-8914-d018ccb3c3e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1969ba93634cf6535ff1fd010ac158536cb95809ab864f70c46c9511d805b6d"/>
        <s v="https://samsara-eu-tachograph-files.s3.eu-west-1.amazonaws.com/vehicle_files/562949953427410/2026/8/18/VF620J869KB006144/1787032885579-2e1cf569-9ac2-406e-94b3-28f74ca260f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7fc097a3d71b2c97786d99185a3bcbeb00e1c58155885e5f768be8eab496ce6e"/>
        <s v="https://samsara-eu-tachograph-files.s3.eu-west-1.amazonaws.com/vehicle_files/562949953427410/2026/8/19/VF620J866SB014573/1787102455848-87ec5c12-874f-450f-bef0-b6f566da314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741c28a4590260a60c08a18c73dd30f5ac95bc9027dc6d0f3a5b260cedcf0b4"/>
        <s v="https://samsara-eu-tachograph-files.s3.eu-west-1.amazonaws.com/vehicle_files/562949953427410/2026/8/17/VF620J860NB010975/1786940643283-1ae476da-23cb-4574-8bf2-ac8473e43ae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ee81fded1b68c9349d1438274a25925ccd5b600ea208066f89d7f12b8467998"/>
        <s v="https://samsara-eu-tachograph-files.s3.eu-west-1.amazonaws.com/vehicle_files/562949953427410/2026/8/19/VF620J862LB007976/1787114734560-d82a6db8-8cd2-4ced-9dac-b1d974f796f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1a8248a073e9534cf74eed42fe0fdde15c4e134473f08e85939b8d8dfee22ad"/>
        <s v="https://samsara-eu-tachograph-files.s3.eu-west-1.amazonaws.com/vehicle_files/562949953427410/2026/8/19/VF620J865NB010826/1787115027553-c775a525-50f1-4772-9ab3-14152029cb72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107cc7bbcd498279e0f434d734b689b043d76f27265e6dbb6c22ecd3962b46"/>
        <s v="https://samsara-eu-tachograph-files.s3.eu-west-1.amazonaws.com/vehicle_files/562949953427410/2026/8/17/VF620J862NB010931/1786943722717-3b433cc8-4d58-4e62-a85e-5574ddbfe87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8e31a8707b7a24e4a578fd3da3ce9c1b6d452af360d6da90a5b8f989f278f4"/>
        <s v="https://samsara-eu-tachograph-files.s3.eu-west-1.amazonaws.com/vehicle_files/562949953427410/2026/8/19/VF620J862NB010847/1787122600919-2cb68e26-7981-4bf7-b559-46c01f3b1f2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917760a3fe507a519736244ff7cc90a5ce22cccc18710041ed6913d497c84fe"/>
        <s v="https://samsara-eu-tachograph-files.s3.eu-west-1.amazonaws.com/vehicle_files/562949953427410/2026/8/20/VF620J868NB010853/1787195296513-2fa64cf3-5941-46da-951b-615e5a244e1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9a0d1a57e57a496bb2f935e90fdbf9e4acd89bcd00fac539dfee090de1dc426"/>
        <s v="https://samsara-eu-tachograph-files.s3.eu-west-1.amazonaws.com/vehicle_files/562949953427410/2026/8/18/VF620J863HB003832/1787061913252-c4e4921a-32b1-42df-a56c-51eea7b87e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661ad633cae637210586803c4a2cb18001dd6e5a73e6b6878800d91c43b10"/>
        <s v="https://samsara-eu-tachograph-files.s3.eu-west-1.amazonaws.com/vehicle_files/562949953427410/2026/8/17/VF620J860KB006145/1786942476748-c67dad1b-6e79-4e1a-82ea-41b6ff18c43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fb28d10073a5cb23758032ce083ac203a682feecc519402e8696d5072df6c43"/>
        <s v="https://samsara-eu-tachograph-files.s3.eu-west-1.amazonaws.com/vehicle_files/562949953427410/2026/8/19/VF620J867LB007990/1787106142058-0d0af990-6e2e-4ecd-a781-8868029495f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09eb06e04772751f957f15b128b21eab1ead75832c587020f3a8c3670bda7c0"/>
        <s v="https://samsara-eu-tachograph-files.s3.eu-west-1.amazonaws.com/vehicle_files/562949953427410/2026/8/20/VF620J86XNB010854/1787194288244-29a2a8c8-2810-4811-aa61-c2489983846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3f5a65ddd7489a5b9a514d798c0c7c3ed10d9a16cf2c26f5faf4c439d9ac2b0e"/>
        <s v="https://samsara-eu-tachograph-files.s3.eu-west-1.amazonaws.com/vehicle_files/562949953427410/2026/8/19/VF620J861LB007970/1787113812332-b7adf532-17ea-4df5-8e49-62bc7b6e3b1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8d3296ece845331e136d89e794dabeabfaeceb8a74750904d2c1fa57ba7b03a"/>
        <s v="https://samsara-eu-tachograph-files.s3.eu-west-1.amazonaws.com/vehicle_files/562949953427410/2026/8/20/VF620J86XTB016120/1787198167474-a4d2390f-7e3a-4bab-ae0b-692c9353c47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5587e128fec596610297884149cd704a2b169507943dbaa7488f4b4ab372bb8"/>
        <s v="https://samsara-eu-tachograph-files.s3.eu-west-1.amazonaws.com/vehicle_files/562949953427410/2026/8/18/VF620J868RB013886/1787015336873-bf0834fa-c0e4-4ee4-ac50-eea09ba4ab1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0e249fa91db2698bc6bc4c3a19cef4d130e54ce26f145c6c6aeeb326fe4c989"/>
        <s v="https://samsara-eu-tachograph-files.s3.eu-west-1.amazonaws.com/vehicle_files/562949953427410/2026/8/17/VF611A362SD055870/1786949830541-4d46ddb9-c066-42ab-877e-4da5c01413e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65cfc30fd48ecf481ad0651a2e920c82cf038a28e57ac7ea7611dad6ed586a"/>
        <s v="https://samsara-eu-tachograph-files.s3.eu-west-1.amazonaws.com/vehicle_files/562949953427410/2026/8/18/VF620J866TB016048/1787014701758-1eadf14e-7c25-4e92-a66d-789056702a0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9922e8c18e117c8adc39051ca1537d8197f89da231d89f40bb2adadf1ab0942"/>
        <s v="https://samsara-eu-tachograph-files.s3.eu-west-1.amazonaws.com/vehicle_files/562949953427410/2026/8/20/VF611A364LD025478/1787237447836-a1eb1f09-e0c3-4955-b4aa-6e6c8f31f825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67b19e98edb46c70f9b627e36d4d5e80c445758d900d967adadd5bbcb62db9bb"/>
        <s v="https://samsara-eu-tachograph-files.s3.eu-west-1.amazonaws.com/vehicle_files/562949953427410/2026/8/19/VF620J864TB016047/1787112002261-b2dfa2c1-c131-48b2-8053-b809da3aeeca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44783a759510f093b9b99b1fb14f2a862d88e9f76d10eeaab8e666d65ba343e"/>
        <s v="https://samsara-eu-tachograph-files.s3.eu-west-1.amazonaws.com/vehicle_files/562949953427410/2026/8/17/VF611A368TD062596/1786951377882-76dd33ba-4641-45a7-8fe7-d832e0ebdb1f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a5ab00edb99d2f29e996e57f3354d8d61db75ff017736605f5d0a52f06dfedbe"/>
        <s v="https://samsara-eu-tachograph-files.s3.eu-west-1.amazonaws.com/vehicle_files/562949953427410/2026/8/20/VF620J867RB012938/1787198952959-1456c74a-ef80-4f7b-a183-d38a398d2a5b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2824c7ef936737ff33af522f5f10ef9f417c19f7a5a93138d1b1ca94a39f76e"/>
        <s v="https://samsara-eu-tachograph-files.s3.eu-west-1.amazonaws.com/vehicle_files/562949953427410/2026/8/20/VF620J868TB016049/1787191236111-511c0609-9658-45a5-8855-e17f9c8e4bb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8a0b062773e97d2a0f8671fffb22d4f7996f085dea6210550a437f25036ff1c"/>
        <s v="https://samsara-eu-tachograph-files.s3.eu-west-1.amazonaws.com/vehicle_files/562949953427410/2026/8/20/VF640J567FB002628/1787199164031-448e1fe5-ac98-436b-8341-ddf5d32ad9a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dcbfeb28a64dc26ada364bd7944b3f0723626e78a8b058b7f0b60258418de37"/>
        <s v="https://samsara-eu-tachograph-files.s3.eu-west-1.amazonaws.com/vehicle_files/562949953427410/2026/8/20/VF620J164RB001647/1787204327438-6bb23dee-9539-4e64-8252-c3ca21725413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60ef0125184363da60bffd586d19a6d4ac3ad6d6a0daad3d089c333073dbf79"/>
        <s v="https://samsara-eu-tachograph-files.s3.eu-west-1.amazonaws.com/vehicle_files/562949953427410/2026/8/20/VF611A365RD046753/1787255417638-b57d0c4a-9b9c-44d7-a713-9a39bf1645d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960ef56c4baa8202c6d30fc22a01572956cd3a4b1a0ac6ac3241b68d9fef48c6"/>
        <s v="https://samsara-eu-tachograph-files.s3.eu-west-1.amazonaws.com/vehicle_files/562949953427410/2026/8/17/VF620J860SB014410/1786991998903-fab8e0b1-5646-44a4-90e4-f001a10274e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b212aa0feccd9d4c824b6c0f0f8540087b373411228aea0c2d3fd01d0feab0c4"/>
        <s v="https://samsara-eu-tachograph-files.s3.eu-west-1.amazonaws.com/vehicle_files/562949953427410/2026/8/18/VF620J862FB001390/1787016872261-9b75127b-ee0d-4375-b83f-05e52cf2806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f979d3a10bdbf0666a1c5468c6e9b7a8a501d64f45e65bae68cb22dae5a85f4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afb2532fdf1154ef1f4b2caab23743064815d3ef4da5a1de2c1c2d5c2922edc"/>
        <s v="https://samsara-eu-tachograph-files.s3.eu-west-1.amazonaws.com/vehicle_files/562949953427410/2026/8/18/VF620J862RB013494/1787034711761-700b5285-44cb-4809-b18e-fe1fa3418c0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5366ff61fbebe3bdc326ce319be8b9fe9ad2fa97db16e411a331e258e7991e1d"/>
        <s v="https://samsara-eu-tachograph-files.s3.eu-west-1.amazonaws.com/vehicle_files/562949953427410/2026/8/17/VF620J864RB013724/1786936250425-c80766df-00a3-468b-956b-e221c3f0e7cc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b75d7c597c81c4b84fba08cb2eccd501f70c4493c3e7161e8260d2135cfac1f"/>
        <s v="https://samsara-eu-tachograph-files.s3.eu-west-1.amazonaws.com/vehicle_files/562949953427410/2026/8/17/VF640J56XKB012435/1787007893646-116d1cf4-f71c-4e06-80d1-6c6dffe20bd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55702cc5234026fa73815cff665923bc6b3031ec0435068d7330a6f1e31e096"/>
        <s v="https://samsara-eu-tachograph-files.s3.eu-west-1.amazonaws.com/vehicle_files/562949953427410/2026/8/18/VF640J566RB023913/1787025950405-707c18e0-ba50-4995-afb4-cdc37d3701c7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3a401da14c0316a2a6a7d17c468e5300b7a5b5b1a80d60df1052d241265bd4c"/>
        <s v="https://samsara-eu-tachograph-files.s3.eu-west-1.amazonaws.com/vehicle_files/562949953427410/2026/8/21/WMA16DZZ7RY456087/1787289523597-07860567-c324-4e63-8451-ba15588f8e91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f9d29bd6684346eb1e6bad801f63f9d68531e4c1e502ddb8916c4dd1d4278f84"/>
        <s v="https://samsara-eu-tachograph-files.s3.eu-west-1.amazonaws.com/vehicle_files/562949953427410/2026/8/17/VF620J867JB004214/1786940201250-af35c0e3-03c8-45f7-a061-98b07b150099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d2dfd085cfb53b6c454f2b74dca79dc775dd79ead07e05e169fe930b7171bd3d"/>
        <s v="https://samsara-eu-tachograph-files.s3.eu-west-1.amazonaws.com/vehicle_files/562949953427410/2026/8/18/VF640J864KB009624/1787023321022-a7ea3efa-cddd-4111-b504-3cf3dbc9be06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85a00d14902274a1ccae53d6594636c2942a94924c5474d76035e3a02c65d477"/>
        <s v="https://samsara-eu-tachograph-files.s3.eu-west-1.amazonaws.com/vehicle_files/562949953427410/2026/8/17/VF640J867HB004636/1786942097966-55ef5fca-bd01-4ac8-ab16-e198a9fc7334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1c4460245692006b6711ef197447ab90f9e749a2e6825a59c2fedeb8495423e7"/>
        <s v="https://samsara-eu-tachograph-files.s3.eu-west-1.amazonaws.com/vehicle_files/562949953427410/2026/8/18/VF620J864NB010705/1787028496029-0b478e60-849a-4ff8-a0d1-701bcab68d0d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793c6f5defe1846461ae24c547ec6a58bfaae2ffd46dd92b5a061b6f47bb255"/>
        <s v="https://samsara-eu-tachograph-files.s3.eu-west-1.amazonaws.com/vehicle_files/562949953427410/2026/8/19/VF620J866NB010706/1787112138672-4669ebad-591a-424a-a56e-dea2238fa17e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024792a81d640aa2361651fc0b7ba813bd0413e20158e99e8749eb18bc42d625"/>
        <s v="https://samsara-eu-tachograph-files.s3.eu-west-1.amazonaws.com/vehicle_files/562949953427410/2026/8/17/VF620J860MB008447/1786938096115-e06a3eb5-e679-4f94-9873-c916f9139308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ee92ce3e923776b65e37828e7cbc84bb8d8dc8851ac7298f63ceb7e498841a15"/>
        <s v="https://samsara-eu-tachograph-files.s3.eu-west-1.amazonaws.com/vehicle_files/562949953427410/2026/8/21/VF620J863RB012905/1787276508231-60de1648-0d4f-4f78-bcd6-f91794c5017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c96b779219f580c31d812f9a8917f344044c991846cc5061219d2f1ee615b528"/>
        <s v="https://samsara-eu-tachograph-files.s3.eu-west-1.amazonaws.com/vehicle_files/562949953427410/2026/8/19/YV2X9J0A3GB779868/1787159286901-27bf67f7-bc14-4b25-851a-18c39d550280.ddd?X-Amz-Algorithm=AWS4-HMAC-SHA256&amp;X-Amz-Credential=ASIA5ZHH3YSZ6DD7MTIS%2F20260824%2Feu-west-1%2Fs3%2Faws4_request&amp;X-Amz-Date=20260824T095520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0%20GMT&amp;X-Amz-Signature=2cd75a394f5325269eab6134d08bdb637344622d39698812393cef5a755cabf1"/>
        <s v="https://samsara-eu-tachograph-files.s3.eu-west-1.amazonaws.com/vehicle_files/562949953427410/2026/8/21/YV2X9J0A5GB780021/1787281840765-2262be3a-6242-4d93-9652-aa7ec74925d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7b73f0801b814aafe1634a221ef491a36327f8789f4a782ccc461f8a028d1d7"/>
        <s v="https://samsara-eu-tachograph-files.s3.eu-west-1.amazonaws.com/vehicle_files/562949953427410/2026/8/21/VF620J869TB016108/1787281811459-8f09221e-4b9c-41ed-a250-7b9a5fd172fc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62bd5d3aeb19ffd79d1ff6d7ab2a8098927ba315b41e780cbb6e90ac969b7e"/>
        <s v="https://samsara-eu-tachograph-files.s3.eu-west-1.amazonaws.com/vehicle_files/562949953427410/2026/8/20/VF620J868TB016701/1787192189501-b6ffe9e2-90c5-4d2a-bcf1-43f5908fd24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35518b819b89c67418fcff97cd0d86720c44a0aa944756c7826fab644c1c67"/>
        <s v="https://samsara-eu-tachograph-files.s3.eu-west-1.amazonaws.com/vehicle_files/562949953427410/2026/8/19/VF620J86XLB007966/1787111274474-8f71c782-798f-4c88-bd8c-cc6a409bd60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b1e19cb949e337ab86f265084fd14bf22b0d87036096f8001f84dbb53e2d1a"/>
        <s v="https://samsara-eu-tachograph-files.s3.eu-west-1.amazonaws.com/vehicle_files/562949953427410/2026/8/18/VF640J562GB004983/1787042254312-7d7cc57d-2cf4-44ac-90eb-7fd5487e42e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e41948e1a93d5588d7ad9cc64545ef4a20c205050e4fb62afff69eae46f2f8"/>
        <s v="https://samsara-eu-tachograph-files.s3.eu-west-1.amazonaws.com/vehicle_files/562949953427410/2026/8/19/VF620J867HB003560/1787125118205-a6c65b94-e040-491d-9bfb-8527de9afc2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ace7a0c6b57d2bfe916400422b1cd1de168263378d4736c8497f1514bc015e"/>
        <s v="https://samsara-eu-tachograph-files.s3.eu-west-1.amazonaws.com/vehicle_files/562949953427410/2026/8/17/VF620J865LB007972/1786941935226-482ab4f4-3a98-43bc-aae4-2f55e40d0db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5e21dfea54908e5f48da1a33e57b5c96046d1f36320c6e54b4eb01dc16ab42"/>
        <s v="https://samsara-eu-tachograph-files.s3.eu-west-1.amazonaws.com/vehicle_files/562949953427410/2026/8/20/VF620J862SB015428/1787193297855-c693d634-d806-420c-b0ad-744c9f14853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0da553c07bc8ca2da3ff46399783c5c8572da3676fd57721c8863fcbf47d37e"/>
        <s v="https://samsara-eu-tachograph-files.s3.eu-west-1.amazonaws.com/vehicle_files/562949953427410/2026/8/18/VF620J86XRB012920/1787031972127-8b2c943a-ef25-4352-8b6c-b0102090029f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de0b58a638b04ec462cf1f9afc49581015c5c1e9f3f1d10dad9c15d62e214d6"/>
        <s v="https://samsara-eu-tachograph-files.s3.eu-west-1.amazonaws.com/vehicle_files/562949953427410/2026/8/19/VF611A368RD050182/1787121341778-c2e61e5d-25a8-43df-ab3f-fc04612ec76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534002479e044fa45aec7c7e72b5fc7698c0131e1a83b7319baa498428fce6e"/>
        <s v="https://samsara-eu-tachograph-files.s3.eu-west-1.amazonaws.com/vehicle_files/562949953427410/2026/8/20/YV2T0U1A6JZ120285/1787202537642-57ffe9bb-2c5c-4253-8810-a454da35448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635a39605ac1bb9cba3730e75d04de95fc25d3ecbeea422de91d37a5732e894"/>
        <s v="https://samsara-eu-tachograph-files.s3.eu-west-1.amazonaws.com/vehicle_files/562949953427410/2026/8/20/YV2T0U1A3JZ120275/1787201910720-ae144f72-74d4-4d88-9273-016584ca838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00ae0b9a8e495062b93f8bc607be5b41a03fe98a88019ef9468241ff499aa0b"/>
        <s v="https://samsara-eu-tachograph-files.s3.eu-west-1.amazonaws.com/vehicle_files/562949953427410/2026/8/19/VF620J863RB012919/1787118607210-0f8dc147-d617-4541-9305-b41e00e5154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088da75aa1dacbf1299a17815d5991b9eb52bd720859035229e19cd7b283f952"/>
        <s v="https://samsara-eu-tachograph-files.s3.eu-west-1.amazonaws.com/vehicle_files/562949953427410/2026/8/18/YV2T0U1A0JZ120377/1787029641080-c28094ba-0ecd-44ee-bc25-922acae31cb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1549a7be153bcfd724baa2d45dcdd71518b4dc34c8060a49c1f581f6acf15dfd"/>
        <s v="https://samsara-eu-tachograph-files.s3.eu-west-1.amazonaws.com/vehicle_files/562949953427410/2026/8/18/YV2T0W1A8JZ120462/1787029595743-220764e5-40d9-45e6-88e9-1f533d63cf3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f02d81e493161adb289134982bf3c180fee95c813820a59489a902c2fcbacca"/>
        <s v="https://samsara-eu-tachograph-files.s3.eu-west-1.amazonaws.com/vehicle_files/562949953427410/2026/8/17/YV2T0W1A3JZ120465/1786948637791-68237bfa-3158-4a78-b454-ea928722d97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e0ab9376c3170d5cf4ecf8d2b47df177c50fef61c77809106032b896cc98db3"/>
        <s v="https://samsara-eu-tachograph-files.s3.eu-west-1.amazonaws.com/vehicle_files/562949953427410/2026/8/21/YV2T0U1A2JZ120378/1787304041570-097208d7-a30b-4ef4-9d6c-60867b675aa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3ba717247c27eb4dc1f86302ca9d88d845a6beab1331f78bcc688442106a939"/>
        <s v="https://samsara-eu-tachograph-files.s3.eu-west-1.amazonaws.com/vehicle_files/562949953427410/2026/8/17/YV2T0W1A4JZ120457/1786950371539-e9da2b8c-a7d3-4bc7-bfc3-76a58e0b9ab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f9dccb7265fc84abfd3b5c105f30ce80f94f19a292e76bd8c392a3ce361d0993"/>
        <s v="https://samsara-eu-tachograph-files.s3.eu-west-1.amazonaws.com/vehicle_files/562949953427410/2026/8/18/VF620J867LB008038/1787022969740-8f241ca7-c38d-448d-8e0d-5e90346df16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98ab1d3d2513dbb56b4282dcef1667f90a4102b99afd1a515ce76dd904b6451"/>
        <s v="https://samsara-eu-tachograph-files.s3.eu-west-1.amazonaws.com/vehicle_files/562949953427410/2026/8/17/VF640J561PB020592/1786940919786-9028dc34-26ca-4718-9b8e-57863aeec5a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c32dd16060a63470b1d6426c83bd4024503bfdf0ce94b92566c18d91e655e8d"/>
        <s v="https://samsara-eu-tachograph-files.s3.eu-west-1.amazonaws.com/vehicle_files/562949953427410/2026/8/21/YV2T0U1A4JZ120365/1787291952542-d581ee10-1d60-4493-a29d-4017c1b37d3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cba5e1c81a8673c5caf6632337f80d976859fdec93407c167843a578e6ff342a"/>
        <s v="https://samsara-eu-tachograph-files.s3.eu-west-1.amazonaws.com/vehicle_files/562949953427410/2026/8/19/YV2T0W1A6JZ120475/1787120907040-353674bc-667d-4140-8275-06a6093a193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046f3228b1ac4827b87176dbb7952aa177782eec3c88038996f47305d625c3a"/>
        <s v="https://samsara-eu-tachograph-files.s3.eu-west-1.amazonaws.com/vehicle_files/562949953427410/2026/8/18/ZCFA81MF502740142/1787075427569-f6df8fee-8c88-4013-b819-bd71993e46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b896ab792580bc2681e41576174a0b24c35219eaaa1daa315ce72522a18a823"/>
        <s v="https://samsara-eu-tachograph-files.s3.eu-west-1.amazonaws.com/vehicle_files/562949953427410/2026/8/17/YV2X9J0A8FB738439/1786943261778-ac535f41-fe43-4f1f-a51b-b67c1a0b3d1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e235e6cd8725e42e71660a8e328a3fb91baad96ff3abc159cfb0c46b1b1fc979"/>
        <s v="https://samsara-eu-tachograph-files.s3.eu-west-1.amazonaws.com/vehicle_files/562949953427410/2026/8/21/VF620J864KB006004/1787307325579-4b88f1f2-c8f0-43d4-9fe9-3c53322da593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28c6dc5d8e9a59e2fe2a7e1b00d4f0609b3469fea1fc11b98bc33aae6593a0b"/>
        <s v="https://samsara-eu-tachograph-files.s3.eu-west-1.amazonaws.com/vehicle_files/562949953427410/2026/8/19/VF620J868NB010710/1787118289443-a4518b9c-47e2-45c4-ae49-ac86a2b3e8f2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9a23874239e2e825c0390de4e01f47e5473be48d6d64032857fad020500670"/>
        <s v="https://samsara-eu-tachograph-files.s3.eu-west-1.amazonaws.com/vehicle_files/562949953427410/2026/8/20/YV2T0X1A9FZ103747/1787215216843-92fa0a9f-4c64-4c65-8f90-8d917ef0319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0c2ceaa5ae9d46448003230b5c944bedcf7c5ff817b2f20076acd36054c5086"/>
        <s v="https://samsara-eu-tachograph-files.s3.eu-west-1.amazonaws.com/vehicle_files/562949953427410/2026/8/19/YV2X9J0A9JB853530/1787117808003-e36f8440-a70b-4f86-8840-5981100b6086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c002ca5acd26e39ea4ee8f4970151dc0b4006e68b7d51464c065b0c09a545f"/>
        <s v="https://samsara-eu-tachograph-files.s3.eu-west-1.amazonaws.com/vehicle_files/562949953427410/2026/8/20/VF620J862KB006129/1787198138056-f105c0a7-5ed6-4b6f-b3a7-2d4bc284a2c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8ff2fed8a405ffaa38061eb5be04d4ee1e45c424d68347b8249a1c17e8c996b8"/>
        <s v="https://samsara-eu-tachograph-files.s3.eu-west-1.amazonaws.com/vehicle_files/562949953427410/2026/8/17/VF620J860KB006128/1786951439752-05657cff-501c-42d5-8121-68d5234a4d39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7e5ad86907914e9c2616f171f3b641c3aade4bdab8d30ddc9fcf3f661019fbe"/>
        <s v="https://samsara-eu-tachograph-files.s3.eu-west-1.amazonaws.com/vehicle_files/562949953427410/2026/8/18/VF620J864KB006049/1787028389659-edc08e13-93af-4321-9224-81f6e6093dfc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ace27ed726983f088e87bfcb85a73cab2e4a4f7b119b31abd4f68d8204223d9"/>
        <s v="https://samsara-eu-tachograph-files.s3.eu-west-1.amazonaws.com/vehicle_files/562949953427410/2026/8/18/YV2X9J0A2HB832822/1787031250738-aaa2292d-e001-4d65-8464-f00e9922ae90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768fa74f3a650aeec4eb6d1310466d4d75bbd5aec1ed4a4befe19a05b17ff16f"/>
        <s v="https://samsara-eu-tachograph-files.s3.eu-west-1.amazonaws.com/vehicle_files/562949953427410/2026/8/17/YV2X9J0AXFB738250/1786947788589-c195c216-a671-4752-80d3-148593bc7c2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aedd4bb9e9dcceff2b122df57d5cd3d6c6dbd2e298b495e812ce373f4d48cfca"/>
        <s v="https://samsara-eu-tachograph-files.s3.eu-west-1.amazonaws.com/vehicle_files/562949953427410/2026/8/18/WMA18DZZ3PY452111/1787026039176-7b6e412e-c84b-4f4e-9c35-ccfe1a08083b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224f2691c4598431ba14c9583c762cd85963d95efa110d55fd918de1d4fcbea8"/>
        <s v="https://samsara-eu-tachograph-files.s3.eu-west-1.amazonaws.com/vehicle_files/562949953427410/2026/8/21/VF620J864HB004052/1787283372333-ee14ddfa-2e9a-406e-ae6c-807d93d89e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9d64ec95f0681a8ee052dda77e47127c8ffcce5c8554d4e6db2d7be04d10c4f3"/>
        <s v="https://samsara-eu-tachograph-files.s3.eu-west-1.amazonaws.com/vehicle_files/562949953427410/2026/8/19/YV2X9J0A1FB710949/1787160541526-da04e1c9-401c-4900-9df3-bc9e25e074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7bda82dc989ef4825cee50ffc5b196a22a6bb599d3b34d50e62429b23a6d274"/>
        <s v="https://samsara-eu-tachograph-files.s3.eu-west-1.amazonaws.com/vehicle_files/562949953427410/2026/8/18/VF620J966NB000546/1787026767371-c2c21e06-6d53-4849-b43c-a0c9798b1397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40aa5e54b621d456c58efdd6a295cd8d2a2e1ed7b9fbc1f8c03d61bc7e255ff6"/>
        <s v="https://samsara-eu-tachograph-files.s3.eu-west-1.amazonaws.com/vehicle_files/562949953427410/2026/8/17/VF620J968NB000533/1786941458636-53a0d25c-50aa-4f1a-b45a-ca65cf2bf145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d471c740353227ed8947ef592a3e80b6a1f64dd818c74f729058169d8539ba53"/>
        <s v="https://samsara-eu-tachograph-files.s3.eu-west-1.amazonaws.com/vehicle_files/562949953427410/2026/8/18/VF620J967NB000555/1787027647500-d5043ef8-b6a4-4d52-b662-a0887dcffc0d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3ede6a5f2c04b56155069f9b52eb4b9747aab5fe244f56abac6f268c6809a28e"/>
        <s v="https://samsara-eu-tachograph-files.s3.eu-west-1.amazonaws.com/vehicle_files/562949953427410/2026/8/20/ZCFCS72A605601480/1787200362513-7b21126a-ad66-4ff2-8ca5-49f4e1d2c84a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538af7f3a7c567e8350c8317c8a1a0f9555ff77170dbbe79a482d16123de0a84"/>
        <s v="https://samsara-eu-tachograph-files.s3.eu-west-1.amazonaws.com/vehicle_files/562949953427410/2026/8/18/VF620J968NB000547/1787027216160-d04a5643-a2b3-4f27-84cc-b6c6817ebf21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6515263aa4bb50178eafbb25dc52fc360cd3f63fbaecfe6369fe5dd6ff6a7d37"/>
        <s v="https://samsara-eu-tachograph-files.s3.eu-west-1.amazonaws.com/vehicle_files/562949953427410/2026/8/21/VF620J963NB000536/1787284614230-4d8d4329-5b6d-4a5b-b6fd-613fe4e4c77e.ddd?X-Amz-Algorithm=AWS4-HMAC-SHA256&amp;X-Amz-Credential=ASIA5ZHH3YSZ4PX4KLQG%2F20260824%2Feu-west-1%2Fs3%2Faws4_request&amp;X-Amz-Date=20260824T095521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5%3A21%20GMT&amp;X-Amz-Signature=b4892c0650303966a225ab49732875c5678937d6208f9bd4b5abafc62f5ca2dd"/>
        <s v="https://samsara-eu-tachograph-files.s3.eu-west-1.amazonaws.com/vehicle_files/562949953427410/2026/8/17/VF620J966RB000777/1786954460917-6b7450a7-fc7b-49cb-bd7c-fe81a3de529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95d2f4d4c565535ecbbd3c0379753999d0608a29d71665b9187e5a74af107d"/>
        <s v="https://samsara-eu-tachograph-files.s3.eu-west-1.amazonaws.com/vehicle_files/562949953427410/2026/8/18/YV2V0Y1A5FZ101895/1787044249010-d1aee7bb-9ea8-461e-a3bb-11f81ddd682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374db5c3f601855afaec900991e24138adcb685ef93b6a5885e5dce08a21edb"/>
        <s v="https://samsara-eu-tachograph-files.s3.eu-west-1.amazonaws.com/vehicle_files/562949953427410/2026/8/19/YV2V0Y1A0GZ108383/1787125260047-6bc2345d-ba52-4db0-9f08-7a51fe4b771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6ee9e0a15d0fc69465e8a9ff5f547752abc62b6850486d40d2c1096a63517d"/>
        <s v="https://samsara-eu-tachograph-files.s3.eu-west-1.amazonaws.com/vehicle_files/562949953427410/2026/8/21/YV2X9J0A2GB775472/1787289957949-3ec4b659-e475-48c2-a26c-f5e90dca784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13ab97eb11cca5cc1cc688756958beaad991a314c25b963357b9fbfad09a6c9"/>
        <s v="https://samsara-eu-tachograph-files.s3.eu-west-1.amazonaws.com/vehicle_files/562949953427410/2026/8/20/VF620J867SB015148/1787191474057-49372778-7b06-4ea0-881a-0a74ec419ac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b870fcf9b29a334385d2f7fc40764d3ff1b4f9d80fc3256504fb6867ea8c9d"/>
        <s v="https://samsara-eu-tachograph-files.s3.eu-west-1.amazonaws.com/vehicle_files/562949953427410/2026/8/18/VF640J56XHB007261/1787033636265-60f4abd3-a728-4cc3-acaf-16887c3eb19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287a9531da455d949b9dc01045ac58fc02ab052da7a6446e6247a247b74a174"/>
        <s v="https://samsara-eu-tachograph-files.s3.eu-west-1.amazonaws.com/vehicle_files/562949953427410/2026/8/20/VF620J863HB003765/1787203886646-45f89e19-8fcb-4705-b81e-a1e55b00013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aaa263b81eeb072dbfd2c0ea0da9c3dfb6bc53ace4f69a8d609b7b43143fcc7"/>
        <s v="https://samsara-eu-tachograph-files.s3.eu-west-1.amazonaws.com/vehicle_files/562949953427410/2026/8/19/VF620J86XNB010577/1787111719770-adbea06b-a781-46a0-bcc4-a88ad04b714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582d195774ba90e2e75e3d7d08ab9c8e42d0305fca2b888a3d740806c47837"/>
        <s v="https://samsara-eu-tachograph-files.s3.eu-west-1.amazonaws.com/vehicle_files/562949953427410/2026/8/17/WMA06KZZ2RM941535/1786935082347-ba60a11b-d130-46a5-9e70-404fe5ea4a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91c205ed27a154c590d12e4d1e63be019f79434f3c1502eeac260aa4e92ff9b"/>
        <s v="https://samsara-eu-tachograph-files.s3.eu-west-1.amazonaws.com/vehicle_files/562949953427410/2026/8/18/VF640J560HB007091/1787034571198-3ae2412a-5fb2-4b24-b8e6-2a183243b42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92789e9e2fd7032744e4ba8b06a444f2c41cbe5cf26e8f1e0bbc406cdceb7cd"/>
        <s v="https://samsara-eu-tachograph-files.s3.eu-west-1.amazonaws.com/vehicle_files/562949953427410/2026/8/20/VF620J968NB000564/1787196476440-af76f578-5be2-48dc-b69f-20c7c379fac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be3a864401920e56d3875665b1c8027d4c4d1b7ddd123c261916187c47ee9ed"/>
        <s v="https://samsara-eu-tachograph-files.s3.eu-west-1.amazonaws.com/vehicle_files/562949953427410/2026/8/19/VF640J568HB007114/1787113138173-a7f8b382-60fb-4c38-b552-7038501b80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65fbb3d0592a08015fc432931f72a808127d623aedcc8a2f870853fdfa63292"/>
        <s v="https://samsara-eu-tachograph-files.s3.eu-west-1.amazonaws.com/vehicle_files/562949953427410/2026/8/20/VF620J864LB007977/1787197717429-f2c02d7d-878b-4fd8-9a7c-2ec67b3e376e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b98a9e7d4aaaef4549f2e571bee65efccbf5a8c40c039b5c5168a86bf18fc53"/>
        <s v="https://samsara-eu-tachograph-files.s3.eu-west-1.amazonaws.com/vehicle_files/562949953427410/2026/8/18/VF620J861LB007984/1787023252380-a59959ed-83e0-4595-894d-766eebfe320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ce28c6bcca5cb0978e1a65a14440877fbcf6dc63ab537397beddeae81e5eaac"/>
        <s v="https://samsara-eu-tachograph-files.s3.eu-west-1.amazonaws.com/vehicle_files/562949953427410/2026/8/17/VF620J960NB000560/1786956186067-8d1d7822-0b76-483f-8fb2-fc4c4025b81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d7024312f0476801f2dd31f5432138f1bababce05afa6da5583af59c8ce4c46"/>
        <s v="https://samsara-eu-tachograph-files.s3.eu-west-1.amazonaws.com/vehicle_files/562949953427410/2026/8/19/VF620J869NB010781/1787112307452-fd4b097d-93ea-4202-9464-4777e311fa2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a03c140277d925fd108d6b65cbcf95755afd64b761395da3d0b1d419995b809"/>
        <s v="https://samsara-eu-tachograph-files.s3.eu-west-1.amazonaws.com/vehicle_files/562949953427410/2026/8/19/VF640J56XNB019356/1787143699261-2cc765c2-b807-4cee-8935-4a6be804f99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9c96fcd818a648356a5e1c9c2f0efa3ca78a5ac338edd5b1be8bd4857a8800a"/>
        <s v="https://samsara-eu-tachograph-files.s3.eu-west-1.amazonaws.com/vehicle_files/562949953427410/2026/8/21/VF620J868NB010738/1787288053364-934f9fe2-92dc-4e12-9fe9-47dbb7018b8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d6eedf3d996e0585203ce68f465842062e9e88809ba55d20f4ade0706d03780"/>
        <s v="https://samsara-eu-tachograph-files.s3.eu-west-1.amazonaws.com/vehicle_files/562949953427410/2026/8/18/VF620J865PB012126/1787016908287-7b8252e0-d75f-4d52-98e0-4a2c2e4fdb13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14d0973bda5e6c8cd6d98da0bb83d39f0bcde71388a66d50b4af795402e563a"/>
        <s v="https://samsara-eu-tachograph-files.s3.eu-west-1.amazonaws.com/vehicle_files/562949953427410/2026/8/18/VF620J86XNB010773/1787015353007-cb50bfa8-385d-43a2-97f5-467975497f2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a69f7ea4b9921e3bcd9388fcf1fb05a55509fb7d591d90dd583323aae96d93"/>
        <s v="https://samsara-eu-tachograph-files.s3.eu-west-1.amazonaws.com/vehicle_files/562949953427410/2026/8/21/VF620J866PB012152/1787281648038-767d71fa-b430-4909-a30a-7e0457b70c7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9c95ad44c91949daf0e98868a689cb9ff7bce4c0466d1ff878fd5fb26191170"/>
        <s v="https://samsara-eu-tachograph-files.s3.eu-west-1.amazonaws.com/vehicle_files/562949953427410/2026/8/19/VF620J866LB007933/1787103960051-893cafd5-8910-4221-8fd5-f9117ba3b33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d25045892a6785da7a436c010ecfebfcc51e596947685f10291e4661921d32e"/>
        <s v="https://samsara-eu-tachograph-files.s3.eu-west-1.amazonaws.com/vehicle_files/562949953427410/2026/8/18/VF620J861NB010807/1787022633174-29c5e749-eb02-4d14-b12e-9bdcb39fb79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39da2d4d626ab2bc35f61fc2b018272ccb9c2f47650196c147fd11e29ab17e7"/>
        <s v="https://samsara-eu-tachograph-files.s3.eu-west-1.amazonaws.com/vehicle_files/562949953427410/2026/8/19/VF620J867NB010763/1787106276646-ac33d17d-9393-463e-8654-7a4b7b55c8c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8d9eebd44249fa3bab9e4dbe8521d4ce3cfaf9bcefd0906e779499a1bd1372d3"/>
        <s v="https://samsara-eu-tachograph-files.s3.eu-west-1.amazonaws.com/vehicle_files/562949953427410/2026/8/19/VF620J861PB012169/1787111084598-1de1d975-253f-4846-a7c6-15b0b9ad578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4c759e6b5e59055539b04ec7db78f72f6f32c9a2d4e8322acc90bfe746a87cd"/>
        <s v="https://samsara-eu-tachograph-files.s3.eu-west-1.amazonaws.com/vehicle_files/562949953427410/2026/8/19/VF620J860PB012082/1787110627866-34eaf19b-e756-403c-b688-278e27d2f1b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088de1fc08983153d01d16b5b12f1d4cc5e75819e17d2379d539ea49f0008a17"/>
        <s v="https://samsara-eu-tachograph-files.s3.eu-west-1.amazonaws.com/vehicle_files/562949953427410/2026/8/18/VF620J869PB012159/1787016835023-bc010c6a-8007-4a14-99bc-ae92741b234c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b2d08b1f468d32dcfe0eee5d55fd2ed74adca582da5070dc816288cad28bb4b"/>
        <s v="https://samsara-eu-tachograph-files.s3.eu-west-1.amazonaws.com/vehicle_files/562949953427410/2026/8/18/VF620J869NB010845/1787030998096-9d858b26-1be3-4c5f-9f9b-2ba66d2d2845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fba76c9e6e83265457c2c434d173a4affbe8316a97ec424803de2bd82ea1ef1"/>
        <s v="https://samsara-eu-tachograph-files.s3.eu-west-1.amazonaws.com/vehicle_files/562949953427410/2026/8/21/VF620J868NB010772/1787297410294-f8a1a12b-8442-4635-87f6-d606dc4b83f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639e8bc907ea0c28d50cc7d96baa6937cba886fb8783ddd85baf6a0c9aecc48f"/>
        <s v="https://samsara-eu-tachograph-files.s3.eu-west-1.amazonaws.com/vehicle_files/562949953427410/2026/8/17/VF620J865PB012112/1786937061125-6572a8a7-c3ee-4d3d-bb64-1484d5f408e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d6b460c221d25cdc7428b89dce2528b6db90fa9e8d4b2616932faae268e2e6"/>
        <s v="https://samsara-eu-tachograph-files.s3.eu-west-1.amazonaws.com/vehicle_files/562949953427410/2026/8/19/VF620J863TB016086/1787115745778-71358215-1345-4897-98cc-9d1dcac612d9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7326239d370c34f64fbf48dde6fbd81c9a04df9ebd215daacd592ebb29442f"/>
        <s v="https://samsara-eu-tachograph-files.s3.eu-west-1.amazonaws.com/vehicle_files/562949953427410/2026/8/18/VF620J863RB013892/1787028432455-ff3dcb3f-ba87-49eb-ba11-cb1e87f7186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1e530024c7b43b9c73a7832f0e4d9a8267939b48c864a07e629a24bb3009502"/>
        <s v="https://samsara-eu-tachograph-files.s3.eu-west-1.amazonaws.com/vehicle_files/562949953427410/2026/8/19/VF620J866RB013904/1787102146656-e4550b5a-1867-4d0e-9ca9-f8eb6375a56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154d0def3f89a37c2ec945c2fe474c3d50ff87cb07102c50c7c857a48358b57"/>
        <s v="https://samsara-eu-tachograph-files.s3.eu-west-1.amazonaws.com/vehicle_files/562949953427410/2026/8/17/VF620J86XFB001394/1786964875630-e4810a2d-9086-4dcd-9556-c232892925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7d2c45306740056ab6678b98172c6c629b161956473730d1fdcb68d7ffb03bce"/>
        <s v="https://samsara-eu-tachograph-files.s3.eu-west-1.amazonaws.com/vehicle_files/562949953427410/2026/8/18/VF620J865NB010762/1787033778479-bc4ff072-9ffe-466c-b489-f485d236f5d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fdf5fe16ea8e6d9532e15fa7f236283ceb2a4799ae4748207d48e1e1b747ead"/>
        <s v="https://samsara-eu-tachograph-files.s3.eu-west-1.amazonaws.com/vehicle_files/562949953427410/2026/8/19/VF620J867NB010780/1787122295964-9e956276-b8bd-4241-a6b8-a956c352607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53fce7edfe584c7b98699d4fdd8f3c4b9ec7adb43787eb41fd36190b3b2e721a"/>
        <s v="https://samsara-eu-tachograph-files.s3.eu-west-1.amazonaws.com/vehicle_files/562949953427410/2026/8/18/VF620J863NB010808/1787036183020-34b4f111-e97a-460f-990c-2c4fdf4b1c6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fdafd441572620d450b51ca5fe4e99fb0fc369a8f78a4dfcc1f24ea4365b43a7"/>
        <s v="https://samsara-eu-tachograph-files.s3.eu-west-1.amazonaws.com/vehicle_files/562949953427410/2026/8/17/VF620J860NB010782/1786929449083-f75802f5-850c-47b1-b674-b3c1940a14f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62048c968e8e62e0f8dc27d735c77d5420f09f271d4d0f313b0bc12d55b9502"/>
        <s v="https://samsara-eu-tachograph-files.s3.eu-west-1.amazonaws.com/vehicle_files/562949953427410/2026/8/19/VF620J862NB010783/1787113873244-7f4ab9e4-7091-44a6-a5f7-1d7ecd9dda3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2459e1fbd1a5a4013df7fab6b0b2a6b4a9f293c4c8922f1a40595a3698689d"/>
        <s v="https://samsara-eu-tachograph-files.s3.eu-west-1.amazonaws.com/vehicle_files/562949953427410/2026/8/21/ZCFA81JM402743083/1787290705881-536f1986-ff9c-42ef-b046-7243ec293b12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49187b45a5a27ffac329f11110213a4f6319e1bfc28729cf877fa1423363e65"/>
        <s v="https://samsara-eu-tachograph-files.s3.eu-west-1.amazonaws.com/vehicle_files/562949953427410/2026/8/19/ZCFA81JM702742753/1787128253524-1aedd0b9-e4ad-4f38-9f20-30a2f4128af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1d4957149d6a899676cd321bcbbb9562a6e2f72aecfea5652bdfa7403d4813ad"/>
        <s v="https://samsara-eu-tachograph-files.s3.eu-west-1.amazonaws.com/vehicle_files/562949953427410/2026/8/20/ZCFA81MM502740012/1787244224485-06193a2d-6d7c-4bf5-9328-07182273d928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e7909f30d56db9be0785aa93822c1c810b94fd7b09bd701cd1edcdd6b7ccd9c1"/>
        <s v="https://samsara-eu-tachograph-files.s3.eu-west-1.amazonaws.com/vehicle_files/562949953427410/2026/8/19/ZCFA81JM202743082/1787123779496-ea5b2c77-1435-4e46-89c7-5079bf5a770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f071f2818fc72d0514decfe6cbd60ab8347ad089d3b0abf144c9da109c10756"/>
        <s v="https://samsara-eu-tachograph-files.s3.eu-west-1.amazonaws.com/vehicle_files/562949953427410/2026/8/19/VF620J864RB014288/1787104418797-eebc3fd1-e757-4f01-af63-014155b449e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92f9fee0c8f081c3a0aeaa060625259a130c0b7d657352d7eea81c23bd0f37d"/>
        <s v="https://samsara-eu-tachograph-files.s3.eu-west-1.amazonaws.com/vehicle_files/562949953427410/2026/8/17/ZCFA81MM702740013/1786929508867-b0b5b56d-e292-489b-ad3b-186513c2487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2560a30e8c5853c4a693c233e2e50de92c49df5b3e41c58003b164a897aa0ce4"/>
        <s v="https://samsara-eu-tachograph-files.s3.eu-west-1.amazonaws.com/vehicle_files/562949953427410/2026/8/21/VF640J567FB002418/1787297061691-0786750b-949f-469c-a394-809ac2b5c53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c08be4650ecc902e8cd84ef01d6ac17ee736bbaf264ca72fd7a3329c24735c17"/>
        <s v="https://samsara-eu-tachograph-files.s3.eu-west-1.amazonaws.com/vehicle_files/562949953427410/2026/8/19/VF620J863RB012967/1787114088063-8f5760b3-23be-4306-93c9-1cc8b678cfff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05b687bf7ba9c11d5293e7e7b8819cef4980de8a583bed61ac7be4293f80932"/>
        <s v="https://samsara-eu-tachograph-files.s3.eu-west-1.amazonaws.com/vehicle_files/562949953427410/2026/8/17/VF620J868RB012950/1786932470177-78a51faa-c4fc-4fd8-ae69-a9a104f8f54d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409a53158c420952b0541b4f6b6ed685ff8c475505e60df86185f409f578adaa"/>
        <s v="https://samsara-eu-tachograph-files.s3.eu-west-1.amazonaws.com/vehicle_files/562949953427410/2026/8/20/VF620J86XRB012917/1787206517100-5a697b8c-de22-43b7-adc2-19bd421cad2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f32354413c54e92bec6b613f49d5c827d440b82fab7d8927285ccad0435ee4"/>
        <s v="https://samsara-eu-tachograph-files.s3.eu-west-1.amazonaws.com/vehicle_files/562949953427410/2026/8/17/VF640J567RB023984/1786952071286-a5202e31-a936-42fc-b331-bb6e815c40fa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3070dad158375c5222cb72210da117dff9f8498681428e78f80544a72564c413"/>
        <s v="https://samsara-eu-tachograph-files.s3.eu-west-1.amazonaws.com/vehicle_files/562949953427410/2026/8/19/ZCFA81MF202739756/1787160826538-6650488a-fb0c-47f3-9045-c5d2bec0b856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118f5eb9e5949b92643236fc518227b09b6299c837c28dc42f2399542816fa7"/>
        <s v="https://samsara-eu-tachograph-files.s3.eu-west-1.amazonaws.com/vehicle_files/562949953427410/2026/8/17/ZCFA81MF802726302/1786988766374-a5c3a74c-8314-4a1c-b9ea-e34d9dad2b61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a2e5281511c1bdbc71a91708d7825bb77765992d662ff903b9dd5ec37789de00"/>
        <s v="https://samsara-eu-tachograph-files.s3.eu-west-1.amazonaws.com/vehicle_files/562949953427410/2026/8/17/XLRAEL2700L475327/1787004782222-d65ebb0d-d9e5-4776-8966-4de7f6cfedd4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d017fb3d4522120a53d1b2c221c1076bf44647d978ee2db89b9bd7b56587d7f4"/>
        <s v="https://samsara-eu-tachograph-files.s3.eu-west-1.amazonaws.com/vehicle_files/562949953427410/2026/8/19/ZCFA81MF802728714/1787121464301-710aadf7-436f-4c8f-9080-1647c292b29b.ddd?X-Amz-Algorithm=AWS4-HMAC-SHA256&amp;X-Amz-Credential=ASIA5ZHH3YSZQYHQH7E7%2F20260824%2Feu-west-1%2Fs3%2Faws4_request&amp;X-Amz-Date=20260824T09552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2%20GMT&amp;X-Amz-Signature=929cf8b06a9ee279cd5f411eca724b59746fc1c428e949dfaf405cbcb8e7e02e"/>
        <s v="https://samsara-eu-tachograph-files.s3.eu-west-1.amazonaws.com/vehicle_files/562949953427410/2026/8/19/YV2T0X1A2FZ103492/1787115826089-9c5a4298-1ce4-446e-b357-8a4f8ec2de7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9fbf12c56e09738dbb2d6b74b7bcf9565a68e5f9c705e2f9b8f0f0dddbc5d0b"/>
        <s v="https://samsara-eu-tachograph-files.s3.eu-west-1.amazonaws.com/vehicle_files/562949953427410/2026/8/20/XLRAEL2700L475359/1787192857914-bfad5204-74be-4b26-9bbc-66914d23dab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c0a149f8383cf32d965e65e049867ebc96cd5081ae89bc3a672f1502f4d0bbb"/>
        <s v="https://samsara-eu-tachograph-files.s3.eu-west-1.amazonaws.com/vehicle_files/562949953427410/2026/8/17/XLRAEL2700L475361/1787002032460-52234ef3-7224-4def-8201-8ec1e7866fea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c58f8e5bc4bd22ebf193ad0aed27dc4b74f105fec27208c1080f98b89f86497"/>
        <s v="https://samsara-eu-tachograph-files.s3.eu-west-1.amazonaws.com/vehicle_files/562949953427410/2026/8/20/XLRAEL2700L475328/1787202187336-ea16ca48-6387-4df3-879f-f0d2447de4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eafddeabb113cf955164b222cbdedb48729e714c03072fcfc644c3f17ba103dc"/>
        <s v="https://samsara-eu-tachograph-files.s3.eu-west-1.amazonaws.com/vehicle_files/562949953427410/2026/8/17/XLRAEL2700L475278/1786957185510-1c1d0dcb-1e1f-4594-8483-6fca134b905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2aceae1eaf78019d25606ba3f03dea20e09612a260b1202a3a8bf427d829b7f"/>
        <s v="https://samsara-eu-tachograph-files.s3.eu-west-1.amazonaws.com/vehicle_files/562949953427410/2026/8/18/XLRAEL2700L475323/1787068680794-cbd45f73-50fe-4459-9b97-17308a8174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3dc5510ba3691c8e18536b7bd6b90a4614391a271d2c47591b78c69c288cdf5"/>
        <s v="https://samsara-eu-tachograph-files.s3.eu-west-1.amazonaws.com/vehicle_files/562949953427410/2026/8/17/YV2T0X1A9GZ109436/1786941158611-ceded977-25cb-4a13-a046-a9b84c2de54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07a92e95d706d3501d010cafac673a052bcddf77d27073364d8970e8e168d0e"/>
        <s v="https://samsara-eu-tachograph-files.s3.eu-west-1.amazonaws.com/vehicle_files/562949953427410/2026/8/21/YV2T0X1A6FZ103480/1787295502575-8370a906-681b-4e92-a964-56632fb10b6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902b34ba41144be27b944ab82d21ae6eb588214b89d79f6bf34bac458805522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52ca4c06ff91f862f42badfb7523b65700a86e869d4878c2b79f6dea7b64b7"/>
        <s v="https://samsara-eu-tachograph-files.s3.eu-west-1.amazonaws.com/vehicle_files/562949953427410/2026/8/20/VF620J861HB003716/1787219570542-75700e87-11ac-44a9-b281-fb47137f081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dbf46ca4f19f51a50d7f4b16f518a1b9d4487c936246def5d0dd18156cda2a1"/>
        <s v="https://samsara-eu-tachograph-files.s3.eu-west-1.amazonaws.com/vehicle_files/562949953427410/2026/8/20/VF620J861SB015470/1787190678053-573484c6-7116-4d63-8a71-9593b0bcb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162757e8e40e4934aa6618393c36bf8e06c29cf9c8cda097a6f704f47804ed64"/>
        <s v="https://samsara-eu-tachograph-files.s3.eu-west-1.amazonaws.com/vehicle_files/562949953427410/2026/8/17/VF620J96XNB000534/1786942569260-11a523f5-15b3-4cf6-b10c-5e0f20aa4e6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d602590d2a9727d77d843dfa05480f8eeadd9a629624c13b40b2310afb9423"/>
        <s v="https://samsara-eu-tachograph-files.s3.eu-west-1.amazonaws.com/vehicle_files/562949953427410/2026/8/19/VF620J863NB010680/1787123472589-35d85d88-3cdb-459e-8639-e5e1a2cc387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02a6b4fb2f347bc77db019e210aa6394b4be7e11f0537a9c3c549297f673d1c"/>
        <s v="https://samsara-eu-tachograph-files.s3.eu-west-1.amazonaws.com/vehicle_files/562949953427410/2026/8/18/VF620J86XNB010630/1787029790499-304dc7e9-392c-459a-a7ca-5dddf2caf260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69f4ccc7f95527e5fd0b58d3f61c4073ee4bfe2d8829df1526bf0b7efd6ebd5"/>
        <s v="https://samsara-eu-tachograph-files.s3.eu-west-1.amazonaws.com/vehicle_files/562949953427410/2026/8/20/VF620J966SB000865/1787199467043-8931d461-1278-4f84-a2e5-073e6dcc62e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4d1bad7c038a342f8933e4492e8e1d246c48ba573fc6034e28a3364f9ab8b17"/>
        <s v="https://samsara-eu-tachograph-files.s3.eu-west-1.amazonaws.com/vehicle_files/562949953427410/2026/8/18/VF640J560SB025940/1787026457831-c9cd1aa1-335f-4e71-a8d5-8116888c710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05cce0cdd148ad9a99c0175c5ec22dbfb00976083a502e3980ee0aeccaf9a4d"/>
        <s v="https://samsara-eu-tachograph-files.s3.eu-west-1.amazonaws.com/vehicle_files/562949953427410/2026/8/19/VF620J864RB014193/1787104730191-3b20e409-a1e4-4923-b173-1318c031a8b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9a6ad903cc9d4727d594f55431ac86c9b0c1144a08acc25eaaaaa991e1b8c31"/>
        <s v="https://samsara-eu-tachograph-files.s3.eu-west-1.amazonaws.com/vehicle_files/562949953427410/2026/8/21/VF640J560FB002809/1787295283306-2aadb6c9-0cd6-42d3-adee-f089462e5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287f2f30f826dac4be3dcd99cfa21b909a640d2c32d04482c435e957c3c11e2"/>
        <s v="https://samsara-eu-tachograph-files.s3.eu-west-1.amazonaws.com/vehicle_files/562949953427410/2026/8/17/VF640J569GB004642/1786949769478-33c735a1-d36f-4fa5-b1ab-adc9840446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44e8acd9934c0e0a8ac1f722a9107ee16d2fe0d75433f3ffa1d00aef94a4880b"/>
        <s v="https://samsara-eu-tachograph-files.s3.eu-west-1.amazonaws.com/vehicle_files/562949953427410/2026/8/18/VF640J566JB009501/1787035147283-52d81d84-c7d5-4dea-885d-e29c85641e8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c7a541f124c34b51093578c021088eece51e21f8e2872301ae6c5782b655c5a1"/>
        <s v="https://samsara-eu-tachograph-files.s3.eu-west-1.amazonaws.com/vehicle_files/562949953427410/2026/8/20/VF640J569JB007760/1787199205779-89d8a354-9acb-4fa2-a18c-7918204a5142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6cc21d846a687f3d8d0ef4c701d9127468678c4012ed80d95c3228bf4e8bc28"/>
        <s v="https://samsara-eu-tachograph-files.s3.eu-west-1.amazonaws.com/vehicle_files/562949953427410/2026/8/18/VF640J563FB002285/1787062489782-1c102614-739d-49d8-ba67-f8a6107d07d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5c9aa6002fd0e96ed9b6fcdd2644629866f69d464d343f3f3e6f29fa0b500f"/>
        <s v="https://samsara-eu-tachograph-files.s3.eu-west-1.amazonaws.com/vehicle_files/562949953427410/2026/8/18/XLRAEL3700L470552/1787056256015-b485e8cb-907f-47ae-ad7e-6fe73aa3c19f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fa70fd91809c26648e0b49ce9d9f93c2185df1d0d3d558766794aeb65561b18"/>
        <s v="https://samsara-eu-tachograph-files.s3.eu-west-1.amazonaws.com/vehicle_files/562949953427410/2026/8/18/VF620J866PB012197/1787018474662-edaada4c-83f9-4a04-b189-92df3a148e2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fda0ded965ade9045217538eb6e5b5ceef2f48b9daf8f13ec4ca1706f192aa2"/>
        <s v="https://samsara-eu-tachograph-files.s3.eu-west-1.amazonaws.com/vehicle_files/562949953427410/2026/8/19/VF620J869LB007988/1787113701694-07c4caf8-cc48-4e59-8f35-7bfb89b8e5a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b9bcc4e1d43b3616eb1ad3f5382c936ef39355c4296e732b39a610785d1cbe"/>
        <s v="https://samsara-eu-tachograph-files.s3.eu-west-1.amazonaws.com/vehicle_files/562949953427410/2026/8/17/VF620J864HB003693/1786933392648-a1cf67a9-b97e-4688-a60b-b96abc569d43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22e0daa1f3f73f08229c6dbd7f7e65d53a1f0dd4670465904ebe7d16599f8dd"/>
        <s v="https://samsara-eu-tachograph-files.s3.eu-west-1.amazonaws.com/vehicle_files/562949953427410/2026/8/20/VF640J561GB004537/1787199567262-61868368-4532-4c93-8098-e8366a4930c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61fbf9e635a5244af07de55b335e0ec3cfed512618d8ebfbf9d3f1cac113ea8"/>
        <s v="https://samsara-eu-tachograph-files.s3.eu-west-1.amazonaws.com/vehicle_files/562949953427410/2026/8/18/VF640J560FB002597/1787028394283-a4230803-4358-419e-a70a-b22ab55a8b3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4a3bc2bb921861201daad654a490568380bf57ccd382bd6f45c7d166014d308"/>
        <s v="https://samsara-eu-tachograph-files.s3.eu-west-1.amazonaws.com/vehicle_files/562949953427410/2026/8/19/VF620J868RB013533/1787103528127-8a14f857-23bc-48a3-b579-a06c785c30f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883255aefe63370cea6c55e0fcdced521617c3b09b47b3858bcaf4947ecfa0c5"/>
        <s v="https://samsara-eu-tachograph-files.s3.eu-west-1.amazonaws.com/vehicle_files/562949953427410/2026/8/21/VF620J866FB001005/1787288846745-35d7676c-89fb-4f38-a31c-825a0e518b95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f6f0dc3d53fff54e67f7fc760135bebbbd03286fc9430f9979d200e810445fd"/>
        <s v="https://samsara-eu-tachograph-files.s3.eu-west-1.amazonaws.com/vehicle_files/562949953427410/2026/8/17/VF620J863HB003930/1786944399857-240c2ef9-8380-4094-8756-fa6f4f28285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0d603fc870be979bcdfe4190e01f02a6bd51bc8e9a30bda67e35f3bc3d8316b6"/>
        <s v="https://samsara-eu-tachograph-files.s3.eu-west-1.amazonaws.com/vehicle_files/562949953427410/2026/8/19/VF620J865JB004163/1787125675569-e9e71f67-b46a-4db3-a168-1b42ed3ba0f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630d4186956be8ef19263dfcf2a86ff0b3f7e7f806f3faeab4660185eb1d51da"/>
        <s v="https://samsara-eu-tachograph-files.s3.eu-west-1.amazonaws.com/vehicle_files/562949953427410/2026/8/19/VF640J567HB007590/1787123179217-366f20a2-bff8-4db6-8e6d-a6b5617fdac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fb7ee20e4f2f316b06df72dffa0bbabe598a08be49936b2759c2748126fe4cd"/>
        <s v="https://samsara-eu-tachograph-files.s3.eu-west-1.amazonaws.com/vehicle_files/562949953427410/2026/8/17/VF640J567FB002256/1786945098746-0892fbd5-2308-4080-a210-5819555e2c94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88f5dc08552e6b8012d210e39d4c86661c8ceb0383fde2c88c7ecda58595d3f"/>
        <s v="https://samsara-eu-tachograph-files.s3.eu-west-1.amazonaws.com/vehicle_files/562949953427410/2026/8/19/VF620J865RB013912/1787143779701-fe7542ce-68af-4ebe-95ea-6597ed2115fb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2b516fd725cfc19df06e8c69622b4e3d318aa37e9be93e25125022fe951e998"/>
        <s v="https://samsara-eu-tachograph-files.s3.eu-west-1.amazonaws.com/vehicle_files/562949953427410/2026/8/20/VF620J866RB013546/1787192347571-043f59fe-85ca-46fd-a810-0d9b06856d81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a7eafc567b7140eec403e4f8ccf73fcbc8b79a24b6e9b37566742995d97832b"/>
        <s v="https://samsara-eu-tachograph-files.s3.eu-west-1.amazonaws.com/vehicle_files/562949953427410/2026/8/19/VF620J862RB014130/1787103045295-88a26422-b6ba-4bc4-b638-76ab47924da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e3b5658844b168eb05c844f7a616d57a57d71bb6c9601814325358cc3b3c309"/>
        <s v="https://samsara-eu-tachograph-files.s3.eu-west-1.amazonaws.com/vehicle_files/562949953427410/2026/8/20/VF620J861RB013180/1787195879464-304a3754-ea8a-4c1f-9166-1e728ad5ca2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99145845b203d0690921034c05e6b73a4763f2dedc97ebccc0f2bfb5cc6a07f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8761cd97157a05ba7bfe8e85db7da608f2589b96a49dae09eb15805cb70d52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daba2a38fe0557de66b3e86ac27ce641e8f5fa1a463def60fe244f3ba36f0426"/>
        <s v="https://samsara-eu-tachograph-files.s3.eu-west-1.amazonaws.com/vehicle_files/562949953427410/2026/8/17/VF620J865RB013294/1786928605185-1cad0b30-2938-4c02-8111-3009621512e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f03181c3ffe18d8e12c2ca2cc991a63bf34c21b34b41fcd9be9464dc22ea3c25"/>
        <s v="https://samsara-eu-tachograph-files.s3.eu-west-1.amazonaws.com/vehicle_files/562949953427410/2026/8/19/VF620J868RB012883/1787106250362-04af6d5e-f73f-4d3b-86bd-ffaef89bcf88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3ab9b423f8c982f4afccb922409414c4d5a67d71c5c27816bf9bd884044cd879"/>
        <s v="https://samsara-eu-tachograph-files.s3.eu-west-1.amazonaws.com/vehicle_files/562949953427410/2026/8/18/VF620J86XRB013310/1787018211881-f828696c-1bb7-4b11-89a0-0dc72c188356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5093e993038f2f2d931a685d2c52ebc6cbfbc9999f3eef6a9a7e18ceaaefdb4"/>
        <s v="https://samsara-eu-tachograph-files.s3.eu-west-1.amazonaws.com/vehicle_files/562949953427410/2026/8/18/VF620J867RB013118/1787025318779-b2b3e2fb-e2e5-49b8-b7e1-a638c567ce4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7d85641c6f5b663a81475fdb1d9b80dbf57c6ff30255a2eab2e5669ca1c0d907"/>
        <s v="https://samsara-eu-tachograph-files.s3.eu-west-1.amazonaws.com/vehicle_files/562949953427410/2026/8/18/VF620J860RB013297/1787019577951-28b523e7-2fff-466b-82bb-8093e68cf00e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507909d6fb60a064406bfcfaeaf11d6577ac92ce590b7a4778a4f308652dfd0d"/>
        <s v="https://samsara-eu-tachograph-files.s3.eu-west-1.amazonaws.com/vehicle_files/562949953427410/2026/8/19/VF640J564GB002944/1787120979517-9a25a58f-0d64-4f94-af78-68a4a8eb50c9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b76ee8359c4ac04b9f8daf8e24a6f579391f89d424c708d4c9ec5233b9d7fd69"/>
        <s v="https://samsara-eu-tachograph-files.s3.eu-west-1.amazonaws.com/vehicle_files/562949953427410/2026/8/20/VF620J863RB013293/1787186739123-929635aa-c90d-4241-b57f-a0980317f587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abef747ce19c3beaa30a63b9d3cf67e9d97e2faa6412bb59b35a17684e9ceb85"/>
        <s v="https://samsara-eu-tachograph-files.s3.eu-west-1.amazonaws.com/vehicle_files/562949953427410/2026/8/18/WMA06SZZ8LM856173/1787091778232-e8d653b0-d418-496c-87a2-c6e41afef08c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291927042bea0469d8c2b181b2bb380db614af31d75bb16cce3e3f79ab895487"/>
        <s v="https://samsara-eu-tachograph-files.s3.eu-west-1.amazonaws.com/vehicle_files/562949953427410/2026/8/18/WMA06KZZ2RM937260/1787066464233-c7f9a895-e5fd-4a3a-80fc-08201744ca9d.ddd?X-Amz-Algorithm=AWS4-HMAC-SHA256&amp;X-Amz-Credential=ASIA5ZHH3YSZQYHQH7E7%2F20260824%2Feu-west-1%2Fs3%2Faws4_request&amp;X-Amz-Date=20260824T09552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5%3A23%20GMT&amp;X-Amz-Signature=decd5ac3e41fe6bd2dc9bb44b4d03f8673618598cde135406319ff274818c3a6"/>
        <s v="https://samsara-eu-tachograph-files.s3.eu-west-1.amazonaws.com/vehicle_files/562949953427410/2026/8/17/WMA06SZZ6LM855670/1787007849020-bccb0af0-86fb-4ee1-bc84-d5851ee947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23cad6115451098c4402b546aeeda7d0f1bc7dc601d615369516bfa9a7c1b2e"/>
        <s v="https://samsara-eu-tachograph-files.s3.eu-west-1.amazonaws.com/vehicle_files/562949953427410/2026/8/20/VF620J863NB010663/1787200543913-2ca07388-2483-4370-bc5e-31d88847f9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a447eb6f831f378014b949f9f6ebdd820e1109d7e72886b591f4c8412bfd74d"/>
        <s v="https://samsara-eu-tachograph-files.s3.eu-west-1.amazonaws.com/vehicle_files/562949953427410/2026/8/17/VF620J86XNB010711/1786945284698-d9c5d1e0-358d-4cf1-b7c1-93a52a21b78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8b86e749f7595ffcc4fd41c4512196805a3b60530e31044c5fbff70354b4f9f"/>
        <s v="https://samsara-eu-tachograph-files.s3.eu-west-1.amazonaws.com/vehicle_files/562949953427410/2026/8/19/VF620J965NB000537/1787180387849-86b40051-11ed-4fe1-a41f-86db1670415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56649eb3f3e604b290ef7b114484275c10018e8e542c9bea1cec3a355bd0ce"/>
        <s v="https://samsara-eu-tachograph-files.s3.eu-west-1.amazonaws.com/vehicle_files/562949953427410/2026/8/17/VF620J861NB010726/1786941825502-2697e635-2a2d-40e0-84ab-18f4aeefe4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7bd2859bd2b6ace63edb4dfc46b76d748e3e57eb78db229593a95f5eac353d"/>
        <s v="https://samsara-eu-tachograph-files.s3.eu-west-1.amazonaws.com/vehicle_files/562949953427410/2026/8/21/YV2V0Y1A2FZ104088/1787295052430-3bd448af-0f06-4366-bef5-42c0974287d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fcd89d9490f7d473e642088b3292e3cf8b821dbedbacc39fdc9ba3c3d1f8641"/>
        <s v="https://samsara-eu-tachograph-files.s3.eu-west-1.amazonaws.com/vehicle_files/562949953427410/2026/8/18/WMA06SZZ9LM856165/1787071428836-df3980f5-d6a3-4df7-81c9-10dc62e1587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54d1edefb9c421e3c4bae8cb57416c92ab23e8028b3b7bc37ea3b97b3d41672"/>
        <s v="https://samsara-eu-tachograph-files.s3.eu-west-1.amazonaws.com/vehicle_files/562949953427410/2026/8/20/YV2V0Y1A7GZ107604/1787190347725-0daa6923-5ebf-4834-a546-71696562405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5e0ea8c7cca9b072c4bd80bde5b9ef330244a914e9e09a11298fb6a2424f14"/>
        <s v="https://samsara-eu-tachograph-files.s3.eu-west-1.amazonaws.com/vehicle_files/562949953427410/2026/8/20/VF620J86XFB000813/1787214884149-64dc01f8-760a-44ce-b758-631a2395423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cff30a067f0eb81fd685bdc6274a5722567eee608f5cc3ca18eb85ae4459f63"/>
        <s v="https://samsara-eu-tachograph-files.s3.eu-west-1.amazonaws.com/vehicle_files/562949953427410/2026/8/18/VF620J864NB010722/1787022487381-e7c3ba2a-44b7-4c68-9c5c-184b4f55bb0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33023163323c265fdfd951d5374cf0c26e0fd1caf3e63b344742e4c52c7f6dd8"/>
        <s v="https://samsara-eu-tachograph-files.s3.eu-west-1.amazonaws.com/vehicle_files/562949953427410/2026/8/19/VF620J862NB010864/1787181693595-924f6d65-33ad-4e5c-9956-d6f1742bbd8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b3e3a2c506082b019d981c718ba6b8c7839eb83e0c29eafdc1b547586678b69"/>
        <s v="https://samsara-eu-tachograph-files.s3.eu-west-1.amazonaws.com/vehicle_files/562949953427410/2026/8/19/VF620J868NB010660/1787111631288-7b528437-c600-44ff-97ff-a47672c0cb6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46537efcc05e4a95537cd620b8f8d8120b8c671fe46413cf8bdf6be9f1ce6ff"/>
        <s v="https://samsara-eu-tachograph-files.s3.eu-west-1.amazonaws.com/vehicle_files/562949953427410/2026/8/18/VF620J866NB010723/1787087083494-424356ae-c306-4e67-b8af-906a502d4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90df7e67565d2c7bd99756a4392cdc1c0731636e7e1f11567791649a82d69a1"/>
        <s v="https://samsara-eu-tachograph-files.s3.eu-west-1.amazonaws.com/vehicle_files/562949953427410/2026/8/17/VF611A361RD050234/1786926124374-45dc040c-1b15-4851-b058-0a82ec1e2a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fa3620ee416e6506e47a0ad515e628ec4eada31c090ccf4be68998c86c26c91"/>
        <s v="https://samsara-eu-tachograph-files.s3.eu-west-1.amazonaws.com/vehicle_files/562949953427410/2026/8/19/VF611A366RD050181/1787104381802-54464d9b-ed98-4225-bddf-71d6f404f8b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a5b612245141230f647ad00fda5b2e644202c7a7071a6554aabc5e0d32b993e"/>
        <s v="https://samsara-eu-tachograph-files.s3.eu-west-1.amazonaws.com/vehicle_files/562949953427410/2026/8/20/VF620J861RB012918/1787199416826-f5b0825a-56d5-4803-bc33-b125156dd8f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eb34d4ab5105bf09137fbcc3caafcabd9eceaf79c94ec1ba7a5c61d5732de34"/>
        <s v="https://samsara-eu-tachograph-files.s3.eu-west-1.amazonaws.com/vehicle_files/562949953427410/2026/8/18/VF640J565RB023725/1787024176724-27fa9868-60db-479e-ac66-535e6f14865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38934eabc336e5c40742f4e9dc8696d5ab03ba4793091f6c0bb21be511999bf"/>
        <s v="https://samsara-eu-tachograph-files.s3.eu-west-1.amazonaws.com/vehicle_files/562949953427410/2026/8/20/VF620J861RB012904/1787246007346-151feab6-0498-4ba6-98bf-ce9bdf12d9c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8cca06fa93d4fe715bc26b21e4b71d5a6c57e17d87f8923397ae7a11c818414"/>
        <s v="https://samsara-eu-tachograph-files.s3.eu-west-1.amazonaws.com/vehicle_files/562949953427410/2026/8/18/VF620J868RB012916/1787020584893-3a1e8684-5817-4dbe-847b-369e795ebc93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4bebabe2f856d8da81c5bc812ca7e45081d5beb65c901f23775a0e6ca2fb668"/>
        <s v="https://samsara-eu-tachograph-files.s3.eu-west-1.amazonaws.com/vehicle_files/562949953427410/2026/8/18/VF620J866RB013238/1787018062082-bd643d0e-1878-4864-b77e-bb99dd53ec5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c124d21fbe44ef40220031a96695a5c846c75f047a4837a170858f7e5202c75"/>
        <s v="https://samsara-eu-tachograph-files.s3.eu-west-1.amazonaws.com/vehicle_files/562949953427410/2026/8/19/VF620J865RB013179/1787109296057-42ce5e11-9ed1-45a6-b962-5b7b2e8697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1486fa4b5813762f986dfdd055c519322b130a0aeea2d2051c75b58a2d4a238"/>
        <s v="https://samsara-eu-tachograph-files.s3.eu-west-1.amazonaws.com/vehicle_files/562949953427410/2026/8/20/VF620J861RB013096/1787191438755-e15c7122-8e8e-40da-8fe2-d2574e4c64a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22af952a5e0ad41664b28109a61a39027a87428759540abc1b28d71e203e25c"/>
        <s v="https://samsara-eu-tachograph-files.s3.eu-west-1.amazonaws.com/vehicle_files/562949953427410/2026/8/17/VF620J860RB013249/1786936702396-52e256b6-3924-4014-b17c-ec5dfdaf26c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0349214fe0c19b271c115cf3b0af8a9228fecbb2790a322076e313893d61588"/>
        <s v="https://samsara-eu-tachograph-files.s3.eu-west-1.amazonaws.com/vehicle_files/562949953427410/2026/8/18/VF620J864RB012864/1787020421106-196dd9dd-988e-4832-8aff-d80ff28bd21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c8886321236b0723dd1657db0e58a403185dc281fe1b6348196a5fc0c7c5888"/>
        <s v="https://samsara-eu-tachograph-files.s3.eu-west-1.amazonaws.com/vehicle_files/562949953427410/2026/8/19/VF620J862RB013480/1787113824397-9a9e39f5-0481-48b7-89df-785ae76c66f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eb34de971d49d20c85da11033f3fe755d9aef778762837888726fa5cf6fae25"/>
        <s v="https://samsara-eu-tachograph-files.s3.eu-west-1.amazonaws.com/vehicle_files/562949953427410/2026/8/20/VF620J860RB013493/1787189622379-f9094af1-75ed-4d3a-b4b3-5731da4c19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b9a525dbb83f8890de2b117e419c7bd231ad981ccf10e34a522faf46c4ad8cf"/>
        <s v="https://samsara-eu-tachograph-files.s3.eu-west-1.amazonaws.com/vehicle_files/562949953427410/2026/8/19/VF620J862RB013432/1787103444023-bd560853-bfd2-4799-a3e3-f22c764de28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cdf236d55d6bd03c1ad4eeb725c3390540914b396f8a1fd755a4dd74855a6240"/>
        <s v="https://samsara-eu-tachograph-files.s3.eu-west-1.amazonaws.com/vehicle_files/562949953427410/2026/8/20/VF620J867RB013412/1787224678619-37ee7d7d-9c80-4114-a340-c330615193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f1d68c0777e05b5d0d3fd4b11132ad34ebc423a7cda4fa92fa321fe93610d92"/>
        <s v="https://samsara-eu-tachograph-files.s3.eu-west-1.amazonaws.com/vehicle_files/562949953427410/2026/8/18/VF620J86XRB013405/1787019426077-6e63b867-0f3a-402a-9a30-b5dd1ccd1b0a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d1d2fa20f28bb66ca5fed4ba91e0e2d34c29ef5a76079b65f004c424c7a5273"/>
        <s v="https://samsara-eu-tachograph-files.s3.eu-west-1.amazonaws.com/vehicle_files/562949953427410/2026/8/18/VF640J565RB024020/1787025149947-784fa284-fa01-47f6-8bd4-4a8088d3a66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caa8cabedc2c3c1e2e7670ad65018a3b8706d596f85315f87e79b1dc8194922"/>
        <s v="https://samsara-eu-tachograph-files.s3.eu-west-1.amazonaws.com/vehicle_files/562949953427410/2026/8/21/VF640JEZ0RB000699/1787275450460-8f4af511-022e-4ed6-8c8c-3a2383fa76b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fe99ee673320e75643e079c924858ef00f0151d339e98714bc990acd21f77c65"/>
        <s v="https://samsara-eu-tachograph-files.s3.eu-west-1.amazonaws.com/vehicle_files/562949953427410/2026/8/17/VF640JEZ9RB000698/1786939582797-c1f02a7b-a847-4a1d-becf-088de7d817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2abaede04e71349302f0ce8d16597207369b6c0e7246483255b32bad4d1357d"/>
        <s v="https://samsara-eu-tachograph-files.s3.eu-west-1.amazonaws.com/vehicle_files/562949953427410/2026/8/19/VF640J567RB023726/1787104220915-cd31ab24-0317-43ae-ae53-385ed31c9f4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9b86efafedbfb0edd6144a77352607a2f9122f07bbab7d736c5d249d7ff7c0d0"/>
        <s v="https://samsara-eu-tachograph-files.s3.eu-west-1.amazonaws.com/vehicle_files/562949953427410/2026/8/18/VF640JEZ3RB000700/1787043656609-0f640d21-56c9-4b74-a9ee-a6ab5d61b86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c5de50f6102fd01a787c7b5d541f648f9d8874a413130dc1673301850e3e60"/>
        <s v="https://samsara-eu-tachograph-files.s3.eu-west-1.amazonaws.com/vehicle_files/562949953427410/2026/8/18/VF640J560RB023583/1787015538350-fbc263f0-f038-4e71-b2d5-8949eeb1def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ade33c1a6af9c22b4879ded72d9644f3e8be972be503818f17cf700b343de68"/>
        <s v="https://samsara-eu-tachograph-files.s3.eu-west-1.amazonaws.com/vehicle_files/562949953427410/2026/8/18/VF620J864RB013321/1787030375796-fcc14931-0151-488a-9a3f-3a862fa690c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409e86a8b5e96c156d91e01384fba873d0da976606d0023e094babc6e8e8d"/>
        <s v="https://samsara-eu-tachograph-files.s3.eu-west-1.amazonaws.com/vehicle_files/562949953427410/2026/8/20/VF620J868RB013659/1787188127362-0967de07-30de-4d43-a59a-240adb4d42f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78eb218fb5986c323b56da6166fe33ed3d95c8ffb404a59d5b5137dc817ee6f0"/>
        <s v="https://samsara-eu-tachograph-files.s3.eu-west-1.amazonaws.com/vehicle_files/562949953427410/2026/8/17/VF640J563RB023951/1787002966702-02fe00d6-bb3c-4f24-81a6-40f81f31b59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6b1dbade8b0f516335afd4f2c2b0aed8fd6cece6fbe2400c50392ceeb048543"/>
        <s v="https://samsara-eu-tachograph-files.s3.eu-west-1.amazonaws.com/vehicle_files/562949953427410/2026/8/17/VF620J860RB013431/1786974474724-a9e45dff-8523-49d3-b16e-e3c6ccef282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7aeaf14047df2b36409b530ba12747218b71937eceaed4734350eb7ec9da793"/>
        <s v="https://samsara-eu-tachograph-files.s3.eu-west-1.amazonaws.com/vehicle_files/562949953427410/2026/8/18/VF620J862RB013284/1787031301683-1c4d7fcd-2757-4aa5-a8b6-7429489defc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a6fe99e3fb7f36cb0f8569594934bf50eecee3942bb3c603d09bfb67eeb2a3"/>
        <s v="https://samsara-eu-tachograph-files.s3.eu-west-1.amazonaws.com/vehicle_files/562949953427410/2026/8/18/VF620J866RB013322/1787031443269-6818519c-47c9-4a71-8e56-70251861f96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97628384af26ac5e3e78ce443cd6ce9bb1061b5fca1c52490e1b4341c0898ac"/>
        <s v="https://samsara-eu-tachograph-files.s3.eu-west-1.amazonaws.com/vehicle_files/562949953427410/2026/8/18/VF620J864RB013285/1787016061401-19fdfda2-57aa-43dd-b1a7-35ab029a328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ea031394a1587ad9f24645c61efd31075e80ce4e29c8ed6e54146d6f7f3af62"/>
        <s v="https://samsara-eu-tachograph-files.s3.eu-west-1.amazonaws.com/vehicle_files/562949953427410/2026/8/17/VF620J868RB013709/1786933845198-5b1d8e98-df03-4aba-9910-082ff7a4e66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d5dce6c293eaf7d3f296d9ec15b6878ef3c322ccf0e51a135ac220682557667f"/>
        <s v="https://samsara-eu-tachograph-files.s3.eu-west-1.amazonaws.com/vehicle_files/562949953427410/2026/8/20/VF620J862RB013298/1787260698408-467cfc95-a0b5-44bf-8365-22ad7cd926d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68c1070e55f4a58413aac0c908a8555f0a781a4afa551b475443d605c0368e3a"/>
        <s v="https://samsara-eu-tachograph-files.s3.eu-west-1.amazonaws.com/vehicle_files/562949953427410/2026/8/18/VF620J866RB013286/1787024932244-281cddf9-c893-4589-9e3d-14f11bc2ceb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948023087eb354e8d8659eb0fd0e33e3d4dcada7acaaeab564af2a52859a70b"/>
        <s v="https://samsara-eu-tachograph-files.s3.eu-west-1.amazonaws.com/vehicle_files/562949953427410/2026/8/19/VF620J866RB013479/1787107987839-f1b28638-5cc2-4a7b-b79d-cf68f165a93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6b8e882eacc1df8738dd7731b41e3ac4f48a717b017ead61d7e036ed9574723"/>
        <s v="https://samsara-eu-tachograph-files.s3.eu-west-1.amazonaws.com/vehicle_files/562949953427410/2026/8/17/VF620J862RB013723/1786936470229-c9e34307-7077-4624-8c94-f7d8087436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3ec0af2e706feeab7740f1e5a6fce413d6e52c697e565551d1a4ff76502ee92"/>
        <s v="https://samsara-eu-tachograph-files.s3.eu-west-1.amazonaws.com/vehicle_files/562949953427410/2026/8/19/VF620J868RB013905/1787131750779-c638281a-acf0-4f34-8c0f-559f3fd826d9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e604ff86a29abfd7d303b07f01357dbabaceeac54dee406bc64a60030a1b11e"/>
        <s v="https://samsara-eu-tachograph-files.s3.eu-west-1.amazonaws.com/vehicle_files/562949953427410/2026/8/17/VF620J861RB013311/1786942507022-c0f9811b-8bf2-4a8b-b42d-13c82d03aa1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7db42b0e492042a4fce4b4f096ec0ba8ce4159b8eb30c98d832a81998e8090c"/>
        <s v="https://samsara-eu-tachograph-files.s3.eu-west-1.amazonaws.com/vehicle_files/562949953427410/2026/8/17/VF620J867RB013328/1786930839596-1cbb80d4-d70d-42f5-8547-2aa2d9312bcd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63d95b8394bfbc11e381f1d38e71dc3f86f6bbc9de97eac09a2d3bb82a86ae8"/>
        <s v="https://samsara-eu-tachograph-files.s3.eu-west-1.amazonaws.com/vehicle_files/562949953427410/2026/8/18/VF620J867RB013281/1787016752383-b4e21cd1-0d13-4e74-baea-d20fceebf0b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84f1525c423c8dbdfc6755c32ae29d26f811f2890a80a2b8023595ee4728677"/>
        <s v="https://samsara-eu-tachograph-files.s3.eu-west-1.amazonaws.com/vehicle_files/562949953427410/2026/8/19/VF620J865RB012940/1787116401520-8ce46c01-fe92-483e-8a78-2196f6ba9d01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3e419336cd843c462d9eac5d71a1a816b478de4e5889c15f4b139ebeb3a3f74"/>
        <s v="https://samsara-eu-tachograph-files.s3.eu-west-1.amazonaws.com/vehicle_files/562949953427410/2026/8/19/VF620J86XRB012951/1787112041405-905443e6-cf5c-45a3-a990-b2e01cede7e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ec0147005ce80ad300db4482c323d30b38a83155dd0dac09a8f00fe8032c34ed"/>
        <s v="https://samsara-eu-tachograph-files.s3.eu-west-1.amazonaws.com/vehicle_files/562949953427410/2026/8/19/VF620J861RB013406/1787108737383-2bd9244d-50a3-48ac-b350-c446a68083c0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7e596ce5a234250b8dffb6261c10827aa6688d7c8276ac8a7f0bd9fb690bb7a"/>
        <s v="https://samsara-eu-tachograph-files.s3.eu-west-1.amazonaws.com/vehicle_files/562949953427410/2026/8/17/VF620J866RB013515/1786931777723-092d983c-92f9-4ae0-a59c-2e55f57ddb7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85ee25a903cd16a0d4a1984eddb85cffa1ac1d95fea1a730be7343ca51bf1bf9"/>
        <s v="https://samsara-eu-tachograph-files.s3.eu-west-1.amazonaws.com/vehicle_files/562949953427410/2026/8/21/TYBFEB71CLDD01537/1787286155515-f935dc7c-e0ed-4e67-84cb-44c0a5ccb5a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ad27ff5ffc3a407667775b7142f22cf22a65f1904407007213c0eaf745f9c975"/>
        <s v="https://samsara-eu-tachograph-files.s3.eu-west-1.amazonaws.com/vehicle_files/562949953427410/2026/8/17/VF640JEZ3RB000812/1786925628815-ba19e543-63a5-433d-b931-dafe2c8f0f1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48233fc1d43b83dd9414d949f1687c8caf6c8f62d69ac5c8c669a2c3bd56c76"/>
        <s v="https://samsara-eu-tachograph-files.s3.eu-west-1.amazonaws.com/vehicle_files/562949953427410/2026/8/17/VF620J86XRB013971/1786933414516-a7ec832a-75fe-47bb-8744-496f9641d797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39fed1060c1466734b3fa21fcd8637be6f15219c80f5700a9e18860a562a5a5"/>
        <s v="https://samsara-eu-tachograph-files.s3.eu-west-1.amazonaws.com/vehicle_files/562949953427410/2026/8/20/VF620J863RB014007/1787189275422-a0d53603-944d-454d-97e4-d698db2650f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70fcd20f668f9be8ad78e314cec6633c4aaa46343bf1053ffc675c4d04d0c70"/>
        <s v="https://samsara-eu-tachograph-files.s3.eu-west-1.amazonaws.com/vehicle_files/562949953427410/2026/8/17/VF620J861RB013762/1786941805526-5c816238-c677-4900-9260-24a5deebf3e4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ddc10a95855f807503c201879a1f19a993e32e7e7d836beb0f583d2044d6e6b"/>
        <s v="https://samsara-eu-tachograph-files.s3.eu-west-1.amazonaws.com/vehicle_files/562949953427410/2026/8/21/VF640JEZ1RB000792/1787271792052-9330e6f3-6bab-4c0d-b639-660db95b87e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05aed7b477ed8d5499aaf56f1203da37fedc708af7b85f7c4036669f9db10d0b"/>
        <s v="https://samsara-eu-tachograph-files.s3.eu-west-1.amazonaws.com/vehicle_files/562949953427410/2026/8/19/VF640JEZ2RB000817/1787175709323-82d6ba4f-c240-4637-b33d-c7642bf58f0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37c88f576d1c50f31d228d5a36d20d17e20d15d5ed2b08d1949af2024dff696"/>
        <s v="https://samsara-eu-tachograph-files.s3.eu-west-1.amazonaws.com/vehicle_files/562949953427410/2026/8/17/VF640JEZ7RB000702/1786927908756-5054c368-23dc-46c0-911b-2e3e3fd85e6e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e5c922328ab837ecc0f59d7d214561fa0ca748e39e0bf9ceb98e7b59121d6f7"/>
        <s v="https://samsara-eu-tachograph-files.s3.eu-west-1.amazonaws.com/vehicle_files/562949953427410/2026/8/20/VF620J866RB013062/1787199029017-88df1e77-2560-4fa3-b514-727991621356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b74c29048075fe61a838919b3c860143949b522db6e65ed4a7eabf68d11d11f2"/>
        <s v="https://samsara-eu-tachograph-files.s3.eu-west-1.amazonaws.com/vehicle_files/562949953427410/2026/8/19/VF620J868RB013662/1787105287921-598160f0-8c55-4acf-a8cb-2de272f5a6d5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23b26bce047d981b21639b29d6c1da2829e6394dcfd6f45b7c76af1195b2334"/>
        <s v="https://samsara-eu-tachograph-files.s3.eu-west-1.amazonaws.com/vehicle_files/562949953427410/2026/8/18/VF620J865RB013683/1787025907881-16cedf8d-8172-4bdb-91a8-16a06e1bc56b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1a687a19cf54fe2fc6dd2f9c8b59d5cfbcc2ad680d2faa562ff6632ea63cefff"/>
        <s v="https://samsara-eu-tachograph-files.s3.eu-west-1.amazonaws.com/vehicle_files/562949953427410/2026/8/20/VF620J863RB013634/1787188781891-ab0e603d-9d1a-4f73-8c31-77de3d43df78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501656efacd0e1e33f9e456406389e6c91e307376ab1209b671c6a042fc3e9d7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c929bdb006b3f700f24f102fde879b6ebd15f54d8a87c8b31513871e5d78dda"/>
        <s v="https://samsara-eu-tachograph-files.s3.eu-west-1.amazonaws.com/vehicle_files/562949953427410/2026/8/19/VF620J864SB015382/1787109004306-3a696058-34b8-4d90-b8e3-db6e9c083da2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2402d98dc170d1cbecc7bd0985867b534339942b5127312b09be35ceccb99c8e"/>
        <s v="https://samsara-eu-tachograph-files.s3.eu-west-1.amazonaws.com/vehicle_files/562949953427410/2026/8/18/ZCFC672C40D769288/1787044849519-b78eda36-36d9-4ecb-bd58-fdbcbd3214dc.ddd?X-Amz-Algorithm=AWS4-HMAC-SHA256&amp;X-Amz-Credential=ASIA5ZHH3YSZ6XQQ5J54%2F20260824%2Feu-west-1%2Fs3%2Faws4_request&amp;X-Amz-Date=20260824T09552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4%20GMT&amp;X-Amz-Signature=4bb7c753c59b9de5f761672bd6c79f9686bf823c0519c352bc3325b9bb276d17"/>
        <s v="https://samsara-eu-tachograph-files.s3.eu-west-1.amazonaws.com/vehicle_files/562949953427410/2026/8/17/VF620J864RB013741/1786929192259-7dd9d47b-cce3-4884-bd09-9d3e334cf0b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4018652d1f37dd08f613b87de59c0ad34a114404c07b871e229b0cb0173c48"/>
        <s v="https://samsara-eu-tachograph-files.s3.eu-west-1.amazonaws.com/vehicle_files/562949953427410/2026/8/17/VF620J860RB013963/1786956713946-be9cc70a-5287-42e6-a6ac-0d3b1c6b060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80b53706c81cfbba4d9d87d79f8a1cf600b5b413d8794129a3916ea91532e38"/>
        <s v="https://samsara-eu-tachograph-files.s3.eu-west-1.amazonaws.com/vehicle_files/562949953427410/2026/8/17/ZCFC672C10D769295/1786933431144-6413dcc2-6366-4470-887c-21e03dfa2b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231de7c0654154ecbd7f3a6eab747a87c7c66cc706cf4d94dbb6a1d3b06340c"/>
        <s v="https://samsara-eu-tachograph-files.s3.eu-west-1.amazonaws.com/vehicle_files/562949953427410/2026/8/20/ZCFC672CX0D769294/1787213263474-19b0fbb4-7193-457d-8dca-ff8b374a11e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e7421fafb4f62eceb18af5284121fd66b7f5597808de52fde9d75a7bb182e7"/>
        <s v="https://samsara-eu-tachograph-files.s3.eu-west-1.amazonaws.com/vehicle_files/562949953427410/2026/8/18/VF620J861RB013972/1787023621955-37dc0f16-4622-47a1-92cb-92aa595bb44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dd1547584ac0cc28f8b20788f085568d6687c0b2ccec0947fade8fdc21a891c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62ee99d156db0679f99768b3981dd555f886ea418b739d76b2e9a60e1f56378"/>
        <s v="https://samsara-eu-tachograph-files.s3.eu-west-1.amazonaws.com/vehicle_files/562949953427410/2026/8/18/VF620J863RB013312/1787017911997-807176cc-5640-4ab8-8f99-a20575b0ac9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373fef140f6b4043874e00a291006534a035ffa110f73b3d8fedc5343523939"/>
        <s v="https://samsara-eu-tachograph-files.s3.eu-west-1.amazonaws.com/vehicle_files/562949953427410/2026/8/18/ZCFC672C80D769293/1787017979120-1d485832-8123-4a7b-9696-3e16791840d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4c372363c4b1a9a9fe687573341f0b4a2ec1554347b85d09d0868e2e9305edb"/>
        <s v="https://samsara-eu-tachograph-files.s3.eu-west-1.amazonaws.com/vehicle_files/562949953427410/2026/8/20/VF620J861RB014121/1787196576948-ffa1368e-feed-4ea1-8299-692119e417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2646148abedaab27ae33aac9ae50582c68373d8ea875a5ccdf69ab5b4791518"/>
        <s v="https://samsara-eu-tachograph-files.s3.eu-west-1.amazonaws.com/vehicle_files/562949953427410/2026/8/19/VF620J866RB014065/1787104118504-1fc563e9-2815-497d-8acb-618b495622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eb7bc5f0e81645aeaa23b2b3e447958c52ea0aa5fec7bd936e359bd3603135d"/>
        <s v="https://samsara-eu-tachograph-files.s3.eu-west-1.amazonaws.com/vehicle_files/562949953427410/2026/8/20/VF620J869RB013752/1787188514392-15bfa208-0beb-492f-a58b-be1e8124d25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da0530fffbcdccfc6521e2577ef49599a64aac41fce1d40e501deee53698a28"/>
        <s v="https://samsara-eu-tachograph-files.s3.eu-west-1.amazonaws.com/vehicle_files/562949953427410/2026/8/20/VF620J867RB013989/1787205718016-72adce9a-8929-4b44-89a0-9f5e4d01b0d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9aea7f2672150e0d543089c0968ead62674e8f170f0f9f4d5991f7ddcf614d6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135de87b5996685304bd30d7c36f06a4f066b1667f712daea6b910c7051fe45"/>
        <s v="https://samsara-eu-tachograph-files.s3.eu-west-1.amazonaws.com/vehicle_files/562949953427410/2026/8/18/VF620J864RB013948/1787024959783-357b24d1-1da0-4be3-8edc-2abfb03af09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62938265989852f05d23727caf0bfcbad8020df3a3e3db7276c334a6d18d488"/>
        <s v="https://samsara-eu-tachograph-files.s3.eu-west-1.amazonaws.com/vehicle_files/562949953427410/2026/8/18/VF620J862RB013981/1787015231664-05e89e3d-3deb-4bf6-bf19-65760934f36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3e93587040189a1e83b1c906bb2df05bdb710d569c493053c1960833f3e47c4"/>
        <s v="https://samsara-eu-tachograph-files.s3.eu-west-1.amazonaws.com/vehicle_files/562949953427410/2026/8/18/VF620J865RB013974/1787022000197-dc32b61f-b9ac-4c71-a9fa-7e96c5ecf8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801c9a9bbcb098816824ce3168acc41d4d18998269dc3e14321cee394a1864c"/>
        <s v="https://samsara-eu-tachograph-files.s3.eu-west-1.amazonaws.com/vehicle_files/562949953427410/2026/8/21/VF620J864RB014050/1787275571411-5426dea6-2965-43ec-af38-904929dd563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d42de81b81f34642b304161995395c3e8067ceb7d364a0b32c900a64ea7439"/>
        <s v="https://samsara-eu-tachograph-files.s3.eu-west-1.amazonaws.com/vehicle_files/562949953427410/2026/8/20/VF620J865RB014056/1787197357050-80b50452-a3fd-43a5-8e07-9932ed16acd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b66256a2ec3ca4c695a14d72279a74efa362a9a16aee2d01a15dfb26222520b"/>
        <s v="https://samsara-eu-tachograph-files.s3.eu-west-1.amazonaws.com/vehicle_files/562949953427410/2026/8/20/VF620J863RB014055/1787203333329-46316399-deb9-42bb-a304-59941035df5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90c95b85dc1f79946630d574d426f5725c2f330406a57ee601377c4ccd450f4"/>
        <s v="https://samsara-eu-tachograph-files.s3.eu-west-1.amazonaws.com/vehicle_files/562949953427410/2026/8/21/VF620J861RB014054/1787285255300-798e4e52-f934-4291-acf8-ba439ef75b7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1464f358121d602ea246d3255f4ef33d21985987d229e3d9a2e053bce928667"/>
        <s v="https://samsara-eu-tachograph-files.s3.eu-west-1.amazonaws.com/vehicle_files/562949953427410/2026/8/20/VF620J868RB014049/1787205018892-154b8b70-eda4-487f-bb9d-5a37c622282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c52d6cbdbe1173749098d9b66e5f49b3ceb813ffc3a6afb56d5314a1add15b7"/>
        <s v="https://samsara-eu-tachograph-files.s3.eu-west-1.amazonaws.com/vehicle_files/562949953427410/2026/8/18/VF620J861RB013938/1787024850584-53d3213a-5fa9-4bd5-af1c-46be2cbf76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6f5905bd17bc70fd9cf9ff47c86654061a0bc23e022cf4bcf40be797c9e3276"/>
        <s v="https://samsara-eu-tachograph-files.s3.eu-west-1.amazonaws.com/vehicle_files/562949953427410/2026/8/18/VF620J163RB001719/1787039738051-9c093f27-4f7b-4aa3-ab2d-30d4e67204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7701a0957e70761fe7c898751074dea00280c0b36af120c1ef03e4bfa1ac6fe"/>
        <s v="https://samsara-eu-tachograph-files.s3.eu-west-1.amazonaws.com/vehicle_files/562949953427410/2026/8/19/VF611A364RD050180/1787179330316-5d58474b-631a-4d11-a049-49dd06713a8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f3b2441034119ef3f72f0aff87f22371f5f6e2af0828304295c55acdc9e2608"/>
        <s v="https://samsara-eu-tachograph-files.s3.eu-west-1.amazonaws.com/vehicle_files/562949953427410/2026/8/18/VF620J864RB014162/1787017783000-49a76d6d-8830-421d-ba67-4d2b4c0837a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f4535af2968e56592aa9d696b9494e1cedb5870bed26d380696ca2181c327a"/>
        <s v="https://samsara-eu-tachograph-files.s3.eu-west-1.amazonaws.com/vehicle_files/562949953427410/2026/8/18/VF620J862SB014358/1787032098179-b1257b32-2c77-4309-ae73-ace60bd079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4746565c37b73be807d3dcf32c1b9674fd73420ed5bd4a24eb91710f8c5b981"/>
        <s v="https://samsara-eu-tachograph-files.s3.eu-west-1.amazonaws.com/vehicle_files/562949953427410/2026/8/18/VF620J961RB000833/1787017892583-d189360c-41f7-403b-a7c4-a7bc4c49ce1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373c7bed0269590c8dbdf070710d7b8ac7b36642468f9c88c41358a083dd007"/>
        <s v="https://samsara-eu-tachograph-files.s3.eu-west-1.amazonaws.com/vehicle_files/562949953427410/2026/8/18/VF624GPA000061551/1787083185153-fb7af350-80c3-4f7d-bbc6-c3f1c08c907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e2f1fde01069031bc785daef925114db02486c25ef6b416fd271fa2f284868d"/>
        <s v="https://samsara-eu-tachograph-files.s3.eu-west-1.amazonaws.com/vehicle_files/562949953427410/2026/8/17/VF620J862RB014161/1786933980716-2013f81b-cd7d-4336-8c39-dca65643ab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aa7d0c7b9b5f1809718eb0af4795e2852d40e474c55aa01bdddcaecd5e2488"/>
        <s v="https://samsara-eu-tachograph-files.s3.eu-west-1.amazonaws.com/vehicle_files/562949953427410/2026/8/20/VF620J867RB014074/1787199079430-d1250757-a3e1-477f-8b4e-c515b2f86e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61766b33351ac09c56bb4b05f28561ab8cfc820275cb87a32046c564bce03cc"/>
        <s v="https://samsara-eu-tachograph-files.s3.eu-west-1.amazonaws.com/vehicle_files/562949953427410/2026/8/18/VF620J869RB014108/1787032120234-94888f97-ee4c-40f9-8fe8-a198cccd3e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65852c5ef5bca35957de2989a77d874f79349595b2ce714503aa599aa6c9eaf"/>
        <s v="https://samsara-eu-tachograph-files.s3.eu-west-1.amazonaws.com/vehicle_files/562949953427410/2026/8/18/VF620J867RB014270/1787023343827-2895a94d-2400-4e6c-a6cc-49a74c26e63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e919fcb381aeb38674fead61c411d2f82db8338a7d9c86f36e8eb472ef4d5fe"/>
        <s v="https://samsara-eu-tachograph-files.s3.eu-west-1.amazonaws.com/vehicle_files/562949953427410/2026/8/19/VF620J866RB014163/1787107655266-b5df27e1-bb04-4e49-9a4c-e2aa0e5e3c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0389ac55bc5b0bc3406a00d26caa00db9ffe400d26c7d822df871263093fae4"/>
        <s v="https://samsara-eu-tachograph-files.s3.eu-west-1.amazonaws.com/vehicle_files/562949953427410/2026/8/19/VF620J861RB014135/1787108857302-219fcf80-cff7-42ca-9714-19a34ed2294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d1c53eef1eeec67e9b3e7ce0e993c85b6a1f0d1febbd2d1b2d8f9347d59b335"/>
        <s v="https://samsara-eu-tachograph-files.s3.eu-west-1.amazonaws.com/vehicle_files/562949953427410/2026/8/17/VF620J867SB014338/1786933341342-66e8bf12-be64-4658-a238-e2eba2572b4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9db8b24f4248be94dc8f79e4e45ddf13a715805b031fabc7d539d1d738cd349"/>
        <s v="https://samsara-eu-tachograph-files.s3.eu-west-1.amazonaws.com/vehicle_files/562949953427410/2026/8/19/VF620J861RB014278/1787105198549-b34d3c32-7b96-42ee-9898-a7c988cb7b0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c05bac5f90f65d60311187db525ebdd26623a94ac10852c2a198412dffc0b3"/>
        <s v="https://samsara-eu-tachograph-files.s3.eu-west-1.amazonaws.com/vehicle_files/562949953427410/2026/8/18/VF620J869RB014271/1787016234235-e155b5a0-db6c-4699-8139-06c92573f8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d7eac4620411f720be29d7000aa9a6274b88b5e758b96d71d9191d241619df"/>
        <s v="https://samsara-eu-tachograph-files.s3.eu-west-1.amazonaws.com/vehicle_files/562949953427410/2026/8/19/VF620J866RB014289/1787114000664-ac35db5c-e0d2-4e60-b556-541feb300de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1f9d7bdbe9141f17e093fdd16312242a173d293d03dae57ab5e4aa17388cfb4"/>
        <s v="https://samsara-eu-tachograph-files.s3.eu-west-1.amazonaws.com/vehicle_files/562949953427410/2026/8/19/VF620J868RB014133/1787116681151-506dd0ac-b1dc-49ec-a503-0fdbe7b12e4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5b95c24ab2eb88dba1e4391da285adef189561351779188e197364566033d3"/>
        <s v="https://samsara-eu-tachograph-files.s3.eu-west-1.amazonaws.com/vehicle_files/562949953427410/2026/8/18/VF620J86XRB014148/1787023012068-30166455-c531-4da8-b33b-a0e75b29503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12b39b9ac635133378066c663a2bb1299e8c9a52fca8527221fac4d4a03d68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c70ce139105e79f1cb4dc3ea2a64a3c7eabb7134d0f911953788273f719547c"/>
        <s v="https://samsara-eu-tachograph-files.s3.eu-west-1.amazonaws.com/vehicle_files/562949953427410/2026/8/17/VF620J962NB000575/1786943060843-9e1ed630-ee08-43f4-a969-80ee12edc94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9af252f4e9d354cc34ed51c082d9d65a1ae64000cf42d21e9252dbd2b45721b"/>
        <s v="https://samsara-eu-tachograph-files.s3.eu-west-1.amazonaws.com/vehicle_files/562949953427410/2026/8/21/VF620J869RB013959/1787274571682-bf6fba7d-a9a8-4b93-9cfc-273eb3573f8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80a9b0dd8d7e78eca23581b60d1f5eeada406378c4deafada32e5426e7f13e3"/>
        <s v="https://samsara-eu-tachograph-files.s3.eu-west-1.amazonaws.com/vehicle_files/562949953427410/2026/8/17/VF620J860SB014651/1786929174870-9dea2f90-0fa7-4fe4-905a-222d177da82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a77be18e7c4ca877017748bb5d41ce212b1758a8a8001216a202bbfbcab4bac7"/>
        <s v="https://samsara-eu-tachograph-files.s3.eu-west-1.amazonaws.com/vehicle_files/562949953427410/2026/8/20/TYBFEB71ELDC02970/1787192722058-94542b62-2499-4f97-ae0f-352d61edec0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5e13110be1aca85d666c2b4b233f3dcb21f029bcd8c15fcb0dc2a3aaf42a76"/>
        <s v="https://samsara-eu-tachograph-files.s3.eu-west-1.amazonaws.com/vehicle_files/562949953427410/2026/8/20/VF620J865RB013988/1787187238462-9c36f4fe-f154-4f01-bdeb-dce103db91e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665ea53ae06c54f7cd5c48a8704beadba5e62fef767c0d41086e9e2aaa9645"/>
        <s v="https://samsara-eu-tachograph-files.s3.eu-west-1.amazonaws.com/vehicle_files/562949953427410/2026/8/18/VF640J56XRB024546/1787015166595-064dae59-22bf-48c5-b842-3cae9bf0571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4f8c9240fba3b3cd8e156e77b367da9c56a340a6d760308f791d9469a40b1548"/>
        <s v="https://samsara-eu-tachograph-files.s3.eu-west-1.amazonaws.com/vehicle_files/562949953427410/2026/8/18/VF620J869SB014356/1787026722640-a13ddc93-e8ce-4869-878b-aefb814bca48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9a6d330a453139ec53c84bb0af76d39fa93fe5a1fbe13697d3d8fd7eb5e986b"/>
        <s v="https://samsara-eu-tachograph-files.s3.eu-west-1.amazonaws.com/vehicle_files/562949953427410/2026/8/21/VF620J863RB014167/1787271473347-095570d2-0689-4b6f-a807-41a9823923b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d8479f5b91d91c3941d980447cbb2065812923631e95f2b6627ef15e140afa5"/>
        <s v="https://samsara-eu-tachograph-files.s3.eu-west-1.amazonaws.com/vehicle_files/562949953427410/2026/8/19/VF640J560RB025351/1787107822167-39befdc0-958c-4a6c-b1f5-4b7486aea95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652441097141adddf0e77e5cc84439032ffe35d960ac9c5a679c5b6754823e1"/>
        <s v="https://samsara-eu-tachograph-files.s3.eu-west-1.amazonaws.com/vehicle_files/562949953427410/2026/8/18/VF620J860RB014174/1787021542269-e82ffaff-9d54-4899-84f9-541f19285a2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e2394f6fd4a14cb6cbb0d39ecf52fa2710114d856dd59980f0ba69c426743f6"/>
        <s v="https://samsara-eu-tachograph-files.s3.eu-west-1.amazonaws.com/vehicle_files/562949953427410/2026/8/18/VF620J868RB013869/1787025768635-227295da-40e1-4a7f-945c-18a68ebb5743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1d63ed06f2ef478608ca025ce41b14e5c711a8b4c24d4bc7758f95857b4c34"/>
        <s v="https://samsara-eu-tachograph-files.s3.eu-west-1.amazonaws.com/vehicle_files/562949953427410/2026/8/20/VF620J862SB014361/1787188799181-878a6b1f-0330-45b5-a3b5-984d3235532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19d6a860a383cde41a7dfe744ef1bed4d387771f12e8028c0cb3a08a6c9410"/>
        <s v="https://samsara-eu-tachograph-files.s3.eu-west-1.amazonaws.com/vehicle_files/562949953427410/2026/8/17/VF620J867RB014057/1786932448946-b05a4f48-5ea8-4b6e-b0ae-4bf8c22e68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01619a5adafd937fa535e1aac973ec034c51c78aa4d3d99027b302705345bb8"/>
        <s v="https://samsara-eu-tachograph-files.s3.eu-west-1.amazonaws.com/vehicle_files/562949953427410/2026/8/19/VF620J864RB014081/1787104396657-9e5e7683-27a7-4d40-baab-6415f98b17a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d1543f5f133d4273e203d36cabd8881c18859758a6f674bc34e7efa8041d876"/>
        <s v="https://samsara-eu-tachograph-files.s3.eu-west-1.amazonaws.com/vehicle_files/562949953427410/2026/8/18/VF620J866RB014082/1787016280868-bd98b076-2be3-4fce-ac10-b51d8422727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e1941d7a93ebfa8342c97f6369fb16583a51da6eae6fa3acfa9571dd9feb15a9"/>
        <s v="https://samsara-eu-tachograph-files.s3.eu-west-1.amazonaws.com/vehicle_files/562949953427410/2026/8/18/VF620J861SB014397/1787023985487-8f757eea-c703-414b-8585-b3603b14c584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df9ef5ac7678131e1c9d3432081882e9e3768f5c98451c88996ebf9fd3c878e"/>
        <s v="https://samsara-eu-tachograph-files.s3.eu-west-1.amazonaws.com/vehicle_files/562949953427410/2026/8/18/VF620J863RB014279/1787018314701-1d614afa-85ba-4850-9a1d-1115bcc8b3f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64fae8c310cc80c4048696d1541b3fe6749ccc89a1b77a73ddae967add99980"/>
        <s v="https://samsara-eu-tachograph-files.s3.eu-west-1.amazonaws.com/vehicle_files/562949953427410/2026/8/17/VF620J861RB013924/1786936522586-33fada38-c84c-4ee6-99a3-8a9c32451e9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18c4b60a60b11791a292f86cffaed49b0f2efa5e11808b3d5ae5e93f9d9a49c"/>
        <s v="https://samsara-eu-tachograph-files.s3.eu-west-1.amazonaws.com/vehicle_files/562949953427410/2026/8/19/VF620J86XRB013954/1787101114528-2052bae4-3bb7-4bb5-983c-cb8f44b332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9bc221d54d80307e6d07880118994cbdb6f170497aa729f8d1c749b5f5a092e"/>
        <s v="https://samsara-eu-tachograph-files.s3.eu-west-1.amazonaws.com/vehicle_files/562949953427410/2026/8/20/VF640J560SB025954/1787231133692-10d06383-be9f-452e-8783-5139182632a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7772f371aab93fdaa24b9e60ab7f552478325b6e585ff83f2018e1da75034c9"/>
        <s v="https://samsara-eu-tachograph-files.s3.eu-west-1.amazonaws.com/vehicle_files/562949953427410/2026/8/20/VF640J564SB026038/1787191363119-ad9ef741-f0af-491f-aa2f-c3cb9798e49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880752c32f105cc85fb975c411843e513a43dae8c6f67d15ff04288534613525"/>
        <s v="https://samsara-eu-tachograph-files.s3.eu-west-1.amazonaws.com/vehicle_files/562949953427410/2026/8/20/VF620J869RB014187/1787196429131-fa352442-9bd0-4a4b-94ff-179b958a74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eb0173c35d3a6641936ddf2d7ace08346b4a3ee2327d454919aa0ac8e6469f5"/>
        <s v="https://samsara-eu-tachograph-files.s3.eu-west-1.amazonaws.com/vehicle_files/562949953427410/2026/8/19/VF620J868RB014181/1787111736042-efc8ec90-4f85-4bd3-a051-a64efd611ff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59efa188971889845fb5ec0efc361b30eb6ce07b6d4071f61892f6f031be1be"/>
        <s v="https://samsara-eu-tachograph-files.s3.eu-west-1.amazonaws.com/vehicle_files/562949953427410/2026/8/20/VF620J864RB014243/1787196804342-e5cbd27d-b8b2-428a-b71f-85c77c5aece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61907345e7abdb3c19f12e32c4ee1f983d6996c20c6add08c2e08312bb0e3ee5"/>
        <s v="https://samsara-eu-tachograph-files.s3.eu-west-1.amazonaws.com/vehicle_files/562949953427410/2026/8/17/VF620J86XRB014201/1786926456772-79d2cb82-7e17-4996-b43c-520bbb7a2f0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2c1c16f6a73ee2ecaad5b06b7ecc72899b0807968d0c43e52a251a33c6ce768"/>
        <s v="https://samsara-eu-tachograph-files.s3.eu-west-1.amazonaws.com/vehicle_files/562949953427410/2026/8/19/VF620J869RB014142/1787108134625-9d5502dc-7d8b-4c76-ad26-4191d0e4864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598f1848d67b0383f5e1d73589de8d919b85f85697f78b80975170bf6ff72a0"/>
        <s v="https://samsara-eu-tachograph-files.s3.eu-west-1.amazonaws.com/vehicle_files/562949953427410/2026/8/19/VF620J868RB014066/1787126169184-a9933136-deed-43b6-9b47-26c28b70a6b1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4b2bb114552381c5ee836cf8e139fe398574bfa7d5f3f171f84c886d18d3bf2"/>
        <s v="https://samsara-eu-tachograph-files.s3.eu-west-1.amazonaws.com/vehicle_files/562949953427410/2026/8/18/VF620J86XRB014134/1787016973951-abb7684a-66df-4087-a5f9-ec53c9971b5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071f174611c11722f3e705a99df29880fec7b0b9cbec58e18a1bc0d8a8a591a"/>
        <s v="https://samsara-eu-tachograph-files.s3.eu-west-1.amazonaws.com/vehicle_files/562949953427410/2026/8/17/VF620J167RB001822/1786931087316-7f0ab43a-0e32-44a8-9666-1415432aa13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da2e9fb65d913da8e8f8373cf80d6d32ec2bfd214b1562de0cf14fbf4baee16"/>
        <s v="https://samsara-eu-tachograph-files.s3.eu-west-1.amazonaws.com/vehicle_files/562949953427410/2026/8/19/VF620J864RB013545/1787141595037-b86cf996-ac67-47b5-abf3-78e6e867d040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431e11ecfa49642e3e8c2af789cc074179eee1507a5e38a1f5d7a4d09dfaf57"/>
        <s v="https://samsara-eu-tachograph-files.s3.eu-west-1.amazonaws.com/vehicle_files/562949953427410/2026/8/21/VF620J868RB013855/1787292029089-fb402f95-9277-499e-828e-437b8658218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48c3e5092a7ac476bd197ce06f9af733b92ada3d3fc0879cd17808ecd5ae3f5"/>
        <s v="https://samsara-eu-tachograph-files.s3.eu-west-1.amazonaws.com/vehicle_files/562949953427410/2026/8/18/VF620J869RB012939/1787017428172-72bd063d-461c-4018-b476-ec4eb8f4846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b166e000eccbca0bd1d5523d18cd05ee515dbe7772d946507cce6a2ef94c07d"/>
        <s v="https://samsara-eu-tachograph-files.s3.eu-west-1.amazonaws.com/vehicle_files/562949953427410/2026/8/18/VF620J860RB014272/1787030470794-1534c58a-9b1e-497a-9fa0-61e337f00b4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35fa0c84d5e050b2e3b48ac7e36ee7e779aad893313a3d5e898b1b61929758a5"/>
        <s v="https://samsara-eu-tachograph-files.s3.eu-west-1.amazonaws.com/vehicle_files/562949953427410/2026/8/19/VF620J861RB013552/1787149357679-4bd7bfbc-79c8-4a21-b7d6-91f2cbc1dc06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f741f214e0fc7b8d9b1a0fd5c1e53e2ffa274b4e6a0a3ad07d44f091bfe6dc7"/>
        <s v="https://samsara-eu-tachograph-files.s3.eu-west-1.amazonaws.com/vehicle_files/562949953427410/2026/8/21/VF640J561RB024547/1787281858735-6e2f85ab-ac91-43dc-8e84-45498bc5f2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91466fec338029f492b65e34e7b9188708f102b2e50a28cfe83151cf38c7ad4"/>
        <s v="https://samsara-eu-tachograph-files.s3.eu-west-1.amazonaws.com/vehicle_files/562949953427410/2026/8/20/VF620J862RB014001/1787223151271-255abe05-a89f-4194-9800-9255c2a4aedb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27d927bc7ca38ecf8ba3ca5b7e5b8a93f9b80ba4597d9727993a31925698e8ef"/>
        <s v="https://samsara-eu-tachograph-files.s3.eu-west-1.amazonaws.com/vehicle_files/562949953427410/2026/8/19/VF640J564RB023621/1787176791777-e3d5cc92-1284-47e0-b392-c182bd9f33b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97bda16d478c0a30d100f923aafd78d7a3919d8e236276f24a6e9fcd8721fb6"/>
        <s v="https://samsara-eu-tachograph-files.s3.eu-west-1.amazonaws.com/vehicle_files/562949953427410/2026/8/18/VF620J860RB013543/1787022160217-b372112f-984e-49ee-b47b-cd2bd35a96b2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1643f4265c828daccf577442aa5c772a2e29a9f053bf180e47c60d78c63cf90"/>
        <s v="https://samsara-eu-tachograph-files.s3.eu-west-1.amazonaws.com/vehicle_files/562949953427410/2026/8/20/VF620J862RB013544/1787206665474-f0d8742d-6146-45f6-8b30-e407a96a84c7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b8620f1be03fbdc6b741742e275a269a9ffc416dbc2f9c15df796d218c44592d"/>
        <s v="https://samsara-eu-tachograph-files.s3.eu-west-1.amazonaws.com/vehicle_files/562949953427410/2026/8/20/VF620J865RB012968/1787194071954-d5d0cd44-fc3d-4462-a532-c5de0764126e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03bf4693b822e916780b88a70745bd47c67c2756b1e44f0f357c4a8d9d96936"/>
        <s v="https://samsara-eu-tachograph-files.s3.eu-west-1.amazonaws.com/vehicle_files/562949953427410/2026/8/21/VF620J860SB015167/1787307131286-23dbeb0d-1c1d-49fb-bf3e-55687d763e8d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0f85e9f24b13f79c7dbed2ca135af378c3ff22f8d0ba6bc9ea9e430af28fe1f6"/>
        <s v="https://samsara-eu-tachograph-files.s3.eu-west-1.amazonaws.com/vehicle_files/562949953427410/2026/8/18/VF640J567RB025265/1787017210423-12e5b130-e97f-4726-b375-62829efa8fd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d2377a1aa1a659e54a45a3cfef8779b6fc1e2b8e2e410029df9c1638734a19da"/>
        <s v="https://samsara-eu-tachograph-files.s3.eu-west-1.amazonaws.com/vehicle_files/562949953427410/2026/8/19/VF620J863RB013701/1787106199623-eacb3c10-c3a5-4e9b-9718-1aa8b1afb45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78b9c60acca23df8c0160b658b67a1390e4c4142c5957676fa1e22ca1205a2e6"/>
        <s v="https://samsara-eu-tachograph-files.s3.eu-west-1.amazonaws.com/vehicle_files/562949953427410/2026/8/19/VF620J866RB013692/1787099933068-aef323e8-f8e4-4565-a9e2-fd5ddbf72c85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1ef5e811b0c5f5b3f6f329cc59325ece0f12722878f4497e79460fa0acf0d07a"/>
        <s v="https://samsara-eu-tachograph-files.s3.eu-west-1.amazonaws.com/vehicle_files/562949953427410/2026/8/17/VF620J963RB000834/1786938171389-0985027f-8dcc-4537-890f-3c4e5c4cb8dc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50cd009f9fe5e3febaf16cd9cdc898c33380411162075dae9aaa499c6e1ffd08"/>
        <s v="https://samsara-eu-tachograph-files.s3.eu-west-1.amazonaws.com/vehicle_files/562949953427410/2026/8/17/ZCFCS72A605603004/1786958354623-5c900760-a773-438e-9d8b-856940fc690a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cf528019a38fc8ed3e4d07dcb2c10ac9b1889a3538cd1763bce00b82db4af487"/>
        <s v="https://samsara-eu-tachograph-files.s3.eu-west-1.amazonaws.com/vehicle_files/562949953427410/2026/8/18/VF620J869SB014664/1787016124055-5c06d5fe-8924-4973-8ca3-0dd669419269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f36cecf4067dd30a76140b292c5fc7c9f9f83618a701b3952ce5c8b30b2eb724"/>
        <s v="https://samsara-eu-tachograph-files.s3.eu-west-1.amazonaws.com/vehicle_files/562949953427410/2026/8/20/VF620J864RB013657/1787188905970-94239d64-0a09-4a49-a312-2e7e834aad2f.ddd?X-Amz-Algorithm=AWS4-HMAC-SHA256&amp;X-Amz-Credential=ASIA5ZHH3YSZ6XQQ5J54%2F20260824%2Feu-west-1%2Fs3%2Faws4_request&amp;X-Amz-Date=20260824T095526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6%20GMT&amp;X-Amz-Signature=9fa472d9ad1492a98238b28f1381a3023b26e1a9ddb4e001c4b69ddcb3430e46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1602cd1977d2c7d1afba13cbaa9b6375c323fb39f45951fd6ebfbf784ea40e6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c7ad048025ffb03a9df2258c80a8e3e6a39879fb8ab6a088e9b7405561b174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ee1793bc5e721c324fc1de0d622d4f4a191f956764a1776cde4f0c969349bc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a33fbb40d93c1f0ad0ab61084c37bdc427bc6e514837f9c772715cd25d3bdb8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53101de32bd613ed303df22fb159a1172ee3a5a8e1a02681ea0ad91ed18ca383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cf8c91973d4eb01a463498668be9c6d7f8695805f077016e1836e83ece3fef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22b2f7ed732b5c19c36d3c8b466bc916e72dcf21ab08c346aafde1aa7eeb8ec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180d3d3bedd2ed7eaba30fd443ec131518c84cf3d3f82986b102a8816ba0dd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6c1c076235f6d6024f0eeeb76e2cfa051fc32865d98060a7188d5d47fa3bf56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69c8ee10afd5897c4d42b2aa033aa45ba5509b724f17131c8a9fe703db6f38d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ce6adec111f009b448e6cc1a8f04bbf7f8fbba27113153c9262fdc04d24f298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f1bede73fbc65c71aed1bebba6e0ba2947c19738d5f73d740ba5175f8397c8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bfa217e8f34ed7dc36d1844098848e66eef24a13ec8187b410124582a8a73f2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791e67a922c113f9485199588c10554f3f84233f90ec5b3ffbdd2d204242105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2ffcc7873d5ec63f966c71e42f55174f6b25f2d38ac25cab7189acd1b4e7864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d7c44e8f9c3a7a2e405a8108968379efea09102dd319bab4ef23968e20d519a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6fdec229bae286031198a3632e42d0eb3e31fa016613be934f8c7a8b9129f24d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4763bc0393f012c4f2a20e9aa9804935b39648919decf08fbf408f706e6ab10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4ad8694a957a458001ec379aba4b268a55c300672bcbe317783e1800ba8ffdd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aac288a5236774b6f15c620c3048a9bcec625089adad876f8935ceeee33431b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320c260bb26a6a0089dd1634e6f071fe444cf6b479a288da0939f0a8e79cf87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c094bcaa53c587649a04562d1aafe772c15bea01d8240ffd294279e1591cb9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b6063f44f5dbaba21c7f1f97377dd432f40f35e8bf655c77da1f26ef6eb7c0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a0f2609f103516881455d0ad35619f07b580d667f92b0ae62a38d1d683f4d17a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50233c443a42470916ceec9c927cfeaf4c57f3bc50eec58c6523c014b58543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9b430908b59a31242163b960cc3d68807903587d80124fb18862af435761e5f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8f2ae86a3c126a83307aa3e0ec634bba4a9eed1a54c95a20e666be0b6fca61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aa8e6e084d38a38e9cbfa47f3bad061b1e744d22a29164f478913c49ac35613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64ff71b2841c989b0a0ae61d8aa3d6b56bdfd8c52a1402746fdd16287785937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f301f4b68f3555bf9b998bd6aee03ee34f8e6672be1bd336f205e537516beb4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9f62a3fd522af23f7d79dbde3eb15372ec7c2e950565e3c4c4feeee8d3a0340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8cf7e729e79db3e070215158305626fdec5c20f2ec8211acf3e4cc28725d79d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f93d4b12211142d19cd998cd8cb06b297f4b44f3f84f35da7b076fb0c7b6b7b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f58ed0de3bc54e33d1b8455a0f058d0ae534df5d62cace4f101d0160ed63baa4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8a410c7afd5c21eac143e671ac159ea1871f81f7b4ce5e0b5bd2c059cfa822e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a517a68b5e1c2d4889c7075a29fc010c8a97e647de252d80a41087c17d09bf4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5483366f238369748dd2104ec964e3ae6c3a412bfa13412a7577bda61350698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4a64fe8c6d9f02c3210c18caa353b0d680854bad68900adbe81df2e2218fd8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ea0f0fccad77ed7d5992937fe111868d6f6ecf7c346e6fe290f6d8078ab12aa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853f09ea27b4cd8fd9eece484efedfcf81ebe69d7e46f270d151a9cc6f6cd6d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aeea6a7d1e7d6b01a87368084f8825de920f36768347a02c175235c8088fe85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7ebebdb9e3c76999fc28796d7b8685fec52819d74429af0e9bdad7793090d42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0fb584a228870456af8ee6d1aee37e8a663e91f86617511e78dcf17265a9609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8a22c6b70e4a000c75af3cf0d0ec301d7bad59a04e051bc6e55661b235fd855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e9145d84d3d0f4adaa16ba65a4b4b1e6d0d0f48aca8935311415cc864eff90e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55746983a1fcbac42ec1cc61403a2a23b5a2e10895f9f59a2452bd0225bea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c759216711d836a5c7b3ca5e2575a3f61670b5795facfa9f8cf581ca5dac2aa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68e705f9d7a826056a7e5d7da1b58225bfbe46ac862d2b9308927bcb6ccd962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92f6ab0a963fbf8c25557370e939eece8370ca3780a66836a75185a5a81a55e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d4bcd1a645fef61516b05b43401e97a3bfea72334b3c90d91a68a17b4c44349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78cf11ece14f668232aa26dc3d73bada9898dea1e0dc547cbae889e74245e8b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5793686eaacfa099d90ea822a3ef17af6e60705dbd4494324dedd0c306cd0d6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13c33b9d63150b53f4e1cacaa4d2bfe5a737b46874ceab0cc767b07d92a2d2c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b4c67034290166094c2696efa811d4f4de6664a9fa6db449bcf8f053bc91c842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f7d93dbec037c61fcd2b6f9f7f590f23a46d7562f27a2c83215e25a4f130290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15e8e157d0b46f77bae3eca27da42b37218797833b375c01023f3d3cfdc4bd3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cd9c3809529e0a89817c9c2d51ff39aea2134ffb90a3a084a3fe2b43c4f04f37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7053193efb30a0b7cbd8475ce6df980706e070ae3d1f860a024bc73f1f17227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10562a2410c923acad0662924a7a6a69ba350cec162f633df1329a4c33094484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a0a7847cce1b07bf952a05e7ef9abcf9f7de36946cf4f9c240e2643aa4b37ac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b8ac41a7525be728ea688724d34c65b08b6c96d7047fb81d088b8f4ddeaf1da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8ace857c92ee3bf9d8784092860c58289dfa62419ad8680adfb4b43986cbe29f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27c8a9660ae225168d0a94b880da3b898c1a4b54307a98b7623a5a2a048525d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42e5fcc822df53b667e51306965a0bb0d2b95203c598baf3794d3e72202a010e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039f22d479c5f1a762b964f132670124f40945b6cadf737c67608bf3ab752bca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9cf58108de7f22380f707d1ebd002d6799f5e5579ac8b8094b2b304fa3ac25f0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eb9841bcbf77b14ad76893d90949e848baee1204a2b4ba11c6331890df07f45d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3d63e96ef0b84b1b53ba9d99ae6bf7c5b6d798b3986bc67e8c0a8db916ce4edd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825df5559e0922808bbc30de0da676c78905a688812f7ed368984da037f27d5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9552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5%3A27%20GMT&amp;X-Amz-Signature=2ab5e0b7427f66299b9c9d46c3ffe314dbe4bd57111022191b5fb1ece5906a7f"/>
        <s v="https://samsara-eu-tachograph-files.s3.eu-west-1.amazonaws.com/vehicle_files/562949953427410/2026/8/17/VF620J862TB016158/1786948786614-7580a4f1-32fa-4d8e-ae95-09dc8e6eaba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4618ffbefb0d13603bf4fb53b914a3016cdfd98b46a85f2581b85bd4eae5f0b"/>
        <s v="GX-351-FV"/>
        <s v="https://samsara-eu-tachograph-files.s3.eu-west-1.amazonaws.com/vehicle_files/562949953427410/2026/8/20/VF620J860TB016059/1787198197237-c53234ba-c4df-4e71-ae8e-5ffd8f6b03c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879cb659cbe2085038009e30556fdd9a323df1bb55c5a7a669e1fb8f9c2516"/>
        <s v="https://samsara-eu-tachograph-files.s3.eu-west-1.amazonaws.com/vehicle_files/562949953427410/2026/8/18/VF620J862TB016046/1787024034420-499d7597-9ab0-4a49-a434-67e8b810eee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ed8439c7c7b02f0dfa7f2fc26fecef08477aa28fd05f9ac617bc6a8b8686fc0"/>
        <s v="Fichier Tachy"/>
        <s v="https://samsara-eu-tachograph-files.s3.eu-west-1.amazonaws.com/vehicle_files/562949953427410/2026/8/19/VF620J869TB016058/1787117761616-babe22bf-1330-4e1e-b7c0-acf3355fd73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d488d0538facca97d770bc87eae901333a873682bd59841bec891b69d697e6b"/>
        <s v="https://samsara-eu-tachograph-files.s3.eu-west-1.amazonaws.com/vehicle_files/562949953427410/2026/8/19/VF620J865TB016056/1787119433105-6d660d2a-f1ad-4447-82dd-6024011338d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5a5e009172b5136fbb62921405d0cf59430482cf5cd7f434c1d93a8f5442dcb"/>
        <s v="https://samsara-eu-tachograph-files.s3.eu-west-1.amazonaws.com/vehicle_files/562949953427410/2026/8/18/VF620J863TB016041/1787027561881-bf5bd88c-0e8f-4ceb-ba2a-b2955716698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ef4a567cd2e84bd60f436b4022cc659a77821f510d61248a7e3224349eafea1"/>
        <s v="https://samsara-eu-tachograph-files.s3.eu-west-1.amazonaws.com/vehicle_files/562949953427410/2026/8/18/VF620J864TB016078/1787027044562-743d4db3-01f4-442e-970e-e8fe7e80e42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d644cf7fc8eb99e8e729843416f195704187adec6ccab20a3fa80fc03b63c1"/>
        <s v="https://samsara-eu-tachograph-files.s3.eu-west-1.amazonaws.com/vehicle_files/562949953427410/2026/8/18/VF620J861TB016121/1787033506029-cdc5dcca-f923-4c2e-bf29-583d0fb23d0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3c1eb6b644f6f24716d3cafb0df04d3fa31475bb017481b0dff94788f5a9bd8"/>
        <s v="https://samsara-eu-tachograph-files.s3.eu-west-1.amazonaws.com/vehicle_files/562949953427410/2026/8/18/VF620J86XTB016067/1787020274449-421d9641-6b5f-4c46-a299-d6916e36126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9b56aa639ddf122da242f98e6be58f368b4c84e8c166ea1638a4a38e8fb39ed"/>
        <s v="https://samsara-eu-tachograph-files.s3.eu-west-1.amazonaws.com/vehicle_files/562949953427410/2026/8/18/VF620J867TB016057/1787017157923-7981f55e-7306-4d27-872a-86d8ca4407e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4afd64eb90cb5474556cd8661ccf429fded27e611b654c818090eefe4f62aba"/>
        <s v="https://samsara-eu-tachograph-files.s3.eu-west-1.amazonaws.com/vehicle_files/562949953427410/2026/8/18/VF620J863TB016055/1787024278605-c1815f77-7b14-4d52-9343-c94da6e0f98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740c5e2744032261466a7cb011dcd9d32dc7a1ad47ddfb1c89fb6dde92c80d8"/>
        <s v="https://samsara-eu-tachograph-files.s3.eu-west-1.amazonaws.com/vehicle_files/562949953427410/2026/8/19/VF620J867TB016091/1787102482296-fa43e84c-277e-49e5-800f-d4fddfe00ea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4a4b65cf776fe1121dc9d48cb32b98dbbfb0bb2d46d9b47bbb943a7d1a11c0e"/>
        <s v="https://samsara-eu-tachograph-files.s3.eu-west-1.amazonaws.com/vehicle_files/562949953427410/2026/8/19/VF620J863TB016119/1787102326582-90e5c5ea-5fe0-440f-a130-859e278779c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561faffc692d0e347323ba8721016f1135544ae87a9811c64c7d3ec0809de3b"/>
        <s v="https://samsara-eu-tachograph-files.s3.eu-west-1.amazonaws.com/vehicle_files/562949953427410/2026/8/20/VF620J867TB016219/1787187297388-232ffef5-7e37-4865-bd51-2c400e916109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349a9e52efd4f4c01f2610f2807a3566218f575b93b043974cbdb156b4adb57"/>
        <s v="https://samsara-eu-tachograph-files.s3.eu-west-1.amazonaws.com/vehicle_files/562949953427410/2026/8/18/VF620J865TB015957/1787032311118-af7bb584-1ed0-4d2b-b2e1-892ed0fff27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db84c16321a251931828c7e2931a669f1af152ac7c9dd418c5866863effc2a2"/>
        <s v="https://samsara-eu-tachograph-files.s3.eu-west-1.amazonaws.com/vehicle_files/562949953427410/2026/8/18/VF620J86XTB016070/1787017378757-4ddac24a-f23d-456e-83d8-6e1d7e22900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c9944406332fe48ac00d964b30d7f3f530f865e3d2a081f10e7669aaca8ac64"/>
        <s v="https://samsara-eu-tachograph-files.s3.eu-west-1.amazonaws.com/vehicle_files/562949953427410/2026/8/17/VF620J867TB016088/1786930164002-a3c93dae-cdac-4e6d-b5f4-7a188031f9d7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4e59d47343e8685349ece20333656019b87a835385d95a25418b4370eeef1bd"/>
        <s v="https://samsara-eu-tachograph-files.s3.eu-west-1.amazonaws.com/vehicle_files/562949953427410/2026/8/18/VF620J861TB016216/1787021167676-2c779d47-a20d-4d64-b24f-8d7bd32f046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be129f5a2f1ebe29060b619805c35750efc73e59d1fd8d8b65e0735dcfdcbf3"/>
        <s v="https://samsara-eu-tachograph-files.s3.eu-west-1.amazonaws.com/vehicle_files/562949953427410/2026/8/19/VF620J867TB016107/1787128302130-7ede8327-7b51-47a3-9aa5-2799922bacf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6218c51af91666f2ca66e4f0288a5a3adb4b8a2bf7deb5372079400c0cb84a"/>
        <s v="https://samsara-eu-tachograph-files.s3.eu-west-1.amazonaws.com/vehicle_files/562949953427410/2026/8/17/VF611A362TD062531/1786934087715-b82c5547-f1dd-4809-bf0f-1a4289ff9c6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aa2cb4e6d320b3a8c515e6b5c1c753f6f4940ebb10698186257b8e5f37e4e17c"/>
        <s v="https://samsara-eu-tachograph-files.s3.eu-west-1.amazonaws.com/vehicle_files/562949953427410/2026/8/19/VF620J869TB016089/1787107772704-e729c777-812e-46e0-8c7c-561258a8fbb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80777cf8a9ec93579a20464cccfa1b4b3505e907a5239554c18e852ac873d07"/>
        <s v="https://samsara-eu-tachograph-files.s3.eu-west-1.amazonaws.com/vehicle_files/562949953427410/2026/8/18/VF620J865TB016090/1787023413179-22e73c79-1c8d-4d85-ac3b-d7148a0d2f1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83bbfd698a3d2c7ecfef43fcf537de5e1a037f1aa56781cf949033ea2faf6a8"/>
        <s v="https://samsara-eu-tachograph-files.s3.eu-west-1.amazonaws.com/vehicle_files/562949953427410/2026/8/20/VF620J866TB016101/1787202897615-ad44f431-a463-43f6-bd22-89475f73cdd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381960767b464fb2f26fb634d5968a2e4503cbf03785554d3aaffd9a3985a2e"/>
        <s v="https://samsara-eu-tachograph-files.s3.eu-west-1.amazonaws.com/vehicle_files/562949953427410/2026/8/19/VF620J866TB016079/1787103628209-50dc0322-1f18-458f-9fd2-e6a44c40a78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eacc6721ff65c483074c05661e931c6950f0327cdf89e786858ce21a17d7a10"/>
        <s v="https://samsara-eu-tachograph-files.s3.eu-west-1.amazonaws.com/vehicle_files/562949953427410/2026/8/20/VF620J864TB016081/1787187845187-a7715087-d06f-4d97-89cd-2b42204c60e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df5d7f3c8de8004172fcb5362791d5d6066b86a9d674ec2d5e638884b4e8f8"/>
        <s v="https://samsara-eu-tachograph-files.s3.eu-west-1.amazonaws.com/vehicle_files/562949953427410/2026/8/21/VF620J865TB016249/1787287839672-9016bd58-0a79-4006-8f7b-263b598097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fa05b9b1d1a5d92c3d237902bf8f044c5fa11100eaa943cde9ab957e9d630a5"/>
        <s v="https://samsara-eu-tachograph-files.s3.eu-west-1.amazonaws.com/vehicle_files/562949953427410/2026/8/18/VF620J863TB016069/1787017187490-80cb3cec-1b2f-46d8-99dc-a2683bd2a71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586495d32c4c774d645c57b6371745d28d645af0fc91f64d13a3d9e8a7ae67e"/>
        <s v="https://samsara-eu-tachograph-files.s3.eu-west-1.amazonaws.com/vehicle_files/562949953427410/2026/8/19/VF620J860TB016238/1787113232886-c6c7e401-3c58-41a6-bb5a-a47431b283e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191d838a5b000a6b1b61d1bd7959e43955933fe297aafe5c6823028d0a97f02"/>
        <s v="https://samsara-eu-tachograph-files.s3.eu-west-1.amazonaws.com/vehicle_files/562949953427410/2026/8/18/VF620J868TB016231/1787020468911-0b1d38e1-b772-4b57-b8b9-3276bf0bf093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5fa6ad9b7cb9ed0131479268bef8153c5708aa1775a91165747978d1cf29121d"/>
        <s v="https://samsara-eu-tachograph-files.s3.eu-west-1.amazonaws.com/vehicle_files/562949953427410/2026/8/21/VF620J867TB015989/1787280937548-b3c9d6ca-2b54-4daf-a631-37292b7aec2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97f4657ada987f709d09abdbac7672bf52ccf74da8792ee97883c1639cdc121"/>
        <s v="https://samsara-eu-tachograph-files.s3.eu-west-1.amazonaws.com/vehicle_files/562949953427410/2026/8/18/VF620J865TB015988/1787018364244-a4d9a0f4-b570-44db-aa1f-0b66eb51f4c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423a60608793e82589b2fd1d32eb2db381cb0db4fa73ad0f2f0f7a5ac32bde0"/>
        <s v="https://samsara-eu-tachograph-files.s3.eu-west-1.amazonaws.com/vehicle_files/562949953427410/2026/8/21/VF640J565TB029970/1787287318179-f3ccd02b-f807-4196-b7bb-eda2d05657b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dd3dbccfed45aad175de7f4248aa3a1054e3c1ad4d09caa054beb023d04a49b"/>
        <s v="https://samsara-eu-tachograph-files.s3.eu-west-1.amazonaws.com/vehicle_files/562949953427410/2026/8/18/VF640J564TB029975/1787020631425-6818f59e-726e-489f-9f09-6462ca20797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f2c8bbf95a49b1bd40f31eb2d795d3ddc6b300c59b59bda5b029a4098576d97"/>
        <s v="https://samsara-eu-tachograph-files.s3.eu-west-1.amazonaws.com/vehicle_files/562949953427410/2026/8/17/VF640J561TB029948/1786932937145-24ea17d8-0dbd-40c1-863e-9e7e9d3528a1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6c3b22258cc1979629841a266ca4dd442f901eae0747a76b4319b0d5c43863c"/>
        <s v="https://samsara-eu-tachograph-files.s3.eu-west-1.amazonaws.com/vehicle_files/562949953427410/2026/8/19/VF640J569TB029969/1787103425018-b3fe8763-cb8f-438d-946a-e81ed8213d8f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d4b94450a9b7372be716890b22dbb6baefc533887b421cdd51a07fbc43b4301"/>
        <s v="https://samsara-eu-tachograph-files.s3.eu-west-1.amazonaws.com/vehicle_files/562949953427410/2026/8/19/VF640J563TB030017/1787110234765-192bc3bd-3dde-4d74-9aea-815237bacffb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8eb071ffd843aa4cae50a1aafa8bb962116eac4dc37d62071a8650df76557df"/>
        <s v="https://samsara-eu-tachograph-files.s3.eu-west-1.amazonaws.com/vehicle_files/562949953427410/2026/8/21/VF640J567TB030019/1787275136026-fb31a2ee-8834-458b-bebb-ea91ea4eb932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a008901c0d05673378c6d6173e2059dfd395263cff3d99e284436abebdcfb4f"/>
        <s v="https://samsara-eu-tachograph-files.s3.eu-west-1.amazonaws.com/vehicle_files/562949953427410/2026/8/22/VF640J563TB030115/1787369269095-5c5b5d73-9c43-46cd-a912-29dd1df8a81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d9d1b3d9fddebfcaee54f6f75390345d9deee511d52142abf183d6ee335771c"/>
        <s v="https://samsara-eu-tachograph-files.s3.eu-west-1.amazonaws.com/vehicle_files/562949953427410/2026/8/18/VF640J563TB030082/1787015662038-65760d1b-e954-4bda-a4d4-ff21d8d9b764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c2dc0bd716b7145030b5a286a164cf0da85122cef58e888fd2edf21c0b9bc6e6"/>
        <s v="https://samsara-eu-tachograph-files.s3.eu-west-1.amazonaws.com/vehicle_files/562949953427410/2026/8/18/VF640J561TB030081/1787028679308-612d79dd-8046-4c34-9435-1ee68e9a92c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76bb3d52d5ce0b34097c14662001521355649b2a0c02fddae52d98b8403ffe0e"/>
        <s v="https://samsara-eu-tachograph-files.s3.eu-west-1.amazonaws.com/vehicle_files/562949953427410/2026/8/21/VF620J865TB016719/1787275802636-8a5887c7-c5a6-47f9-bf84-d40d1d19ca6e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0b3431d1e7f0a9e27cd63086a0c1f577670f8b9cc6aeb7fe3a6f04393db7317"/>
        <s v="https://samsara-eu-tachograph-files.s3.eu-west-1.amazonaws.com/vehicle_files/562949953427410/2026/8/17/VF640J566TB030139/1786936812559-c08c8c39-47a7-4ccb-8ead-a05bb614130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3c2297846beb7e1473de5f5c322c242f6e85fbca68f133cadd579bc039c7e27"/>
        <s v="https://samsara-eu-tachograph-files.s3.eu-west-1.amazonaws.com/vehicle_files/562949953427410/2026/8/19/VF640J562TB030087/1787100877820-0094d246-ff62-4396-91c9-9f324e5f6e8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f4099f79fd9075c3a1db33896679740f0d3ece00f252db839bd75cc6c85b168a"/>
        <s v="https://samsara-eu-tachograph-files.s3.eu-west-1.amazonaws.com/vehicle_files/562949953427410/2026/8/19/VF620J864TB016677/1787107850068-4e79cf64-9b75-467d-8cfc-2d72ff8234e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1122c5720937fbd7cc44a6a8e4d9f1e53b4612f78878cb6e7f785baa3438759a"/>
        <s v="https://samsara-eu-tachograph-files.s3.eu-west-1.amazonaws.com/vehicle_files/562949953427410/2026/8/21/VF640J563TB030079/1787293605959-46f4872b-1ff5-42e9-8c89-08da55d138c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9a555370733a2a45485a1aa56dc5d3b56e999eb2f9def0fd0e2bc836f7254d45"/>
        <s v="https://samsara-eu-tachograph-files.s3.eu-west-1.amazonaws.com/vehicle_files/562949953427410/2026/8/18/VF640J56XTB030094/1787019908609-31c95530-b5ca-4953-b6b9-11c425f18fc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b09b41ddf499b81b645a0b66290bfa755ab6c392e2081033d37c51aecf1b94bc"/>
        <s v="https://samsara-eu-tachograph-files.s3.eu-west-1.amazonaws.com/vehicle_files/562949953427410/2026/8/17/VF620J86XTB016702/1786934319041-9710702b-5013-4678-8315-a1ca8eebf5a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04f7dacdaf2918a55fb1bee803f43d87a9a0cced127c3c669aeb80e645b6200"/>
        <s v="https://samsara-eu-tachograph-files.s3.eu-west-1.amazonaws.com/vehicle_files/562949953427410/2026/8/21/VF620J864TB016663/1787290638588-5ef70f24-8d61-4b9b-89bd-557f8416635d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8fa36bd90da8b966ba491581d747d50ef1b4225bbb7804d46da30333eb790678"/>
        <s v="https://samsara-eu-tachograph-files.s3.eu-west-1.amazonaws.com/vehicle_files/562949953427410/2026/8/21/VF640J565TB029984/1787282585807-78e4006a-6c49-4f75-b9fb-15c7f0be9e60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61dc147a54befd00861bb87a28e45c009210f5cd604c9eab4ec4aae140b92418"/>
        <s v="https://samsara-eu-tachograph-files.s3.eu-west-1.amazonaws.com/vehicle_files/562949953427410/2026/8/21/VF620J869TB016769/1787295150724-a4fc57ca-d87f-475f-a0ec-c8c708ccda6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ec775f007667cdec59dfd8bf546be81a47e00d9d949c97cb827b9c045889882c"/>
        <s v="https://samsara-eu-tachograph-files.s3.eu-west-1.amazonaws.com/vehicle_files/562949953427410/2026/8/19/VF640J561TB030033/1787122514022-0551a3df-117e-454c-bde9-31a5f6d5ea9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2ded8d515d2dd68131de42a6734c3c6f88fde7974487608fbf9ea9c0baf1211e"/>
        <s v="https://samsara-eu-tachograph-files.s3.eu-west-1.amazonaws.com/vehicle_files/562949953427410/2026/8/20/VF640J567TB029999/1787206010282-34386ba8-26c8-43ee-80eb-770c19110f15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3e636e083cd4f13cf94d427b62ebf7ff44f4efc6dd1f299ba1921cbc35542a51"/>
        <s v="https://samsara-eu-tachograph-files.s3.eu-west-1.amazonaws.com/vehicle_files/562949953427410/2026/8/17/VF640J561TB030128/1786982422215-f4e1a3f1-8622-4231-9f88-f9dd3bde1996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075cc0a5a4d7dfc80c124aed4718593b9080fb3692929ce3dcef0daa71431b5c"/>
        <s v="https://samsara-eu-tachograph-files.s3.eu-west-1.amazonaws.com/vehicle_files/562949953427410/2026/8/20/VF620J864TB016713/1787257315640-a6a56e95-4669-47cc-957d-d5b9fd8d50e8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d08c0bcc49a2ea7c2c50f1d5c13e0b182cf7895e430b3f89fdc53068bb92af6d"/>
        <s v="https://samsara-eu-tachograph-files.s3.eu-west-1.amazonaws.com/vehicle_files/562949953427410/2026/8/21/VF620J866TB016714/1787292159941-ffa8c339-4359-4981-9df3-37360524425a.ddd?X-Amz-Algorithm=AWS4-HMAC-SHA256&amp;X-Amz-Credential=ASIA5ZHH3YSZ6DD7MTIS%2F20260824%2Feu-west-1%2Fs3%2Faws4_request&amp;X-Amz-Date=20260824T095528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5%3A28%20GMT&amp;X-Amz-Signature=4e2727dfba998b3b18d401345b68f18c7264b5e1e3d5e3395bed919075dc3d1b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32a187e1c620763aa52ad8e62f731ce467a1a06965fc1433ae7c11bd93ec2c7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d22a26f68ded1f01a21683a97c999d706d547dbba6a8494543d7872b2000ef7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5b75996f83d412bef47a465638da5a3a8c2d5cb8db6d1fd9d9feb8609f281316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bf8522dcca62b543fa5b96747843c5d6430007d13bca40e5c2b12f77180cd65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2a47fae5022810e7734e52f800d4f83970f79ff94892dcf3eab7bce2970f0c9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11334004ecb119e28fb7a15eb57e41ff95c24aae74977b9deaa365509bb50ed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d74ef97f3d469e5650cecdaf734ad4bca3551aadc9bbd393e70149a3a284f31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e992dea7b679cd2431c3f2270cd849633872e7f6f2bbfb273fdc1f22e3c6912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0f65b680d522b63223a50000ad25b755ea7d2332acd3d8dc162a979d9ded54a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c81c408a2323c3d3055a7741268bdc09fdd20306aee80b9c988d05fac7cb5d8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0e9189ac3da41c0c2c1fdc80edf1975a54d36bcb1c1dc3e7d361b3f3152cd12b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e19953553bd31d99977a8c301e44c9614d193b2f9e83d7e06f596c7c7319a6f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e13c094761b160eacdca480aaa91007c9cae3e86a790b92bcb2ae5b3498c044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8bfbbe963ce083857c00202163fc820e4b83be824e37d8f13bff2c14c7546f8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45815e1084963936e57e54f090b6f3b79f9472b6f1b2e8af9fbc15deab4ff54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d7ecd25fe37fe8f7df0ab7797338557004e01b23480eab4dcabc6f3d43ba5b1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f630ce43a133044962e9d34ed897b790c39b35b6ee760bbb9c3250fa66d2ef3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602c9ff787bca8f60dce64624b9b7dd9a77ba822db485183b7e14870f31b3bb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c62c177596b5d29b2b7bb1f170f0a6ea343feb1992aec35a2fe6ab4df59cee0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a06108aaa2496b20c1a2d58a2d258040fb3a2658013229abc458e8b8608d09c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ce3d4562b32799a6d4d1632f1ab34a5692866a48131cae73bbfc20f08108ac1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e50645f9ac6a1d0695ce105a182a3c2085309e79ca9148de2dee1ce4aadb520e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b4890938aec7b9447200db435d4e50f1c04b9aeed6aeb6da01b1db6872c436c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80362671b4784b6c853388de58acbcc469091292e7cabfba968acee417b1928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46c81f2766e128d9d70b9231715ebe56581b54ec02b4134b5a95d5b7b3eddeb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61834122b8bdab641f95b84fa7989f6c597b076a430c38b234ef9afe773ae83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2bbcc6daacc483f0094183ae178aa62a909c14bcdbd8fdc1b5db685d002602e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227a5f6887fa3d566eaa45fa59992c59b34b88defe6a8c8f34b96e4f450047b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10edbde36d2cfd25d6852579792f1904056262e0acc42badfd7974a2781b230d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2ef326cc30d1edd0caff8382384af3c22c05c69479f04686e8935378f723ed4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0c8060992e6c9502aff83601b5a11fbc1d664eceb4c91062590c03a05198b6e7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ac4353f10cc97f2f551001b99857a3284bcd3e59f7aa0a35b752d96af694619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b5b1b6815fdd4ed0b77fa17c830922279d63b76f8332fdb8b638421450da258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fe0453be48170e90727130e06fa7b884c054e414085bbe3d20474d0391729d87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bad3586b9320d544c7828763a28f655f990a14def6c9b2a5cfecb14d61a7ecb1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60f6f94d0291df0c2066a1de76f4be6b942f4d41d29edff07c5bcf4fd9de1c1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b11ecd2a3b9539680dc057bb2cb4a54d39e35b35e847ecf3b16b7429673fa4b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871d6a3eeb1840b010f26e9230abcdfb2dc7927755d4c854ab863dd694579d02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0767b0d2e4a4a2c18f71d5d3865bb4d7f5d457ce60973edcd0ad96432eafe28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09d8a61551f8fc35832b1a7cb744bd9aa5dc8f28549d299d9234cef1f99c873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34c1c602ce1a809787e048fa9f38baa0563e6423d26666b666950da747f4b42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9f205860496fa2a94abac922e1d3aea58e802897f05383b288044c300244bf9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b915ad7f0b01354a37427ed1c4678d1f4bf575c8001e22b57614ae8da8e54d9b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40ab5b7b641ccf116eb86c296845534c3e211eb134c7b1d4f2b50c8a13c7501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3d1be1c5a5e354031b483e609f1a09128a3b57e7786712f62bfc145cf1e1f7fc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f1b487d360eec8638c44ea0fd820dbd0b5ec7f512c738bc842ad999399f52c5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fb0ac5cfc159b1808c40f7c6c85b2bd274e615cc2d808aaf9c1ad802ee8cfff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59ceb44d4202d616dc6f8ad7b52beeb6fccb8a883593f11187bf0580f47cbe3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09b302fd521f6a1827cf042543b00937e224fc897317d550d2bb92dbf87053e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8dd7d724d50fcf132501ea411384f9c7c9c3e2c484844f726fe5e6c5ec77dd3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a00c1dfe8f5d1203a3bab0efedca03aa46714ccf28d74e0197a6e8e5338c73e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dc7b6346191ad07b18c92e387dae2ee94cdbd0ef1f0b03be179ce4a0bc062153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22f9cf8bf55374cfc56cbc892088455c46592555478226eabbb99f7246c4a1e5" u="1"/>
        <s v="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de9fa45b59f8d8199690dd7340ae48473258c52e21e3e59db649b0fd9062fc7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76371c0122bb53188da6066719345478cf0a7f3d66015b9001b4c1cb5808bb63" u="1"/>
        <s v="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e73be3f8ea02ab7eeea70e60f32e0f79c8c9e31893741d5bbef43ef01403c3b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a14a660cc3380d536676ee076a8011c393c463c42a3461c5498cf5ea6992b59b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686a56d9be8c498c36ae1e7c947c14056c8c4868565b533e5e7d4d282718279f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ef33c139bfe0583295631e5a2f5857a931eec509e2852097ef190bb848a94fa2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42f552da7b902a0e2cb6fcd1299535a099dc265a8e039bdb009e7ed5dffbcc4f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cd58656eabb71dea1b4595d64fc71b17423adbfb25441d9d22096334053e8f88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51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4%20GMT&amp;X-Amz-Signature=94523e31d16a49bf4ecbc925540ce208c48d16728b5991248729664a3215d428" u="1"/>
        <s v="https://samsara-eu-tachograph-files.s3.eu-west-1.amazonaws.com/vehicle_files/562949953427410/2026/8/18/VF620J868NB010836/1787024782297-f144e22a-010d-4994-b618-27f103033c1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f0b3a61195c6e086d2e4cb3fcd898a4b2d55355a5b04a423efba2b9f65990b4" u="1"/>
        <s v="https://samsara-eu-tachograph-files.s3.eu-west-1.amazonaws.com/vehicle_files/562949953427410/2026/8/17/VF620J867LB007973/1786931688866-12ca289a-be45-421a-8914-d018ccb3c3e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10d504115eae972fdcbcc92ad2cc3579f2f39244067db3edf582f74442182c5" u="1"/>
        <s v="https://samsara-eu-tachograph-files.s3.eu-west-1.amazonaws.com/vehicle_files/562949953427410/2026/8/18/VF620J869KB006144/1787032885579-2e1cf569-9ac2-406e-94b3-28f74ca260f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21505215eb445a7450a7227bb7f427f55aaace805944c633c99561d2f26b409" u="1"/>
        <s v="https://samsara-eu-tachograph-files.s3.eu-west-1.amazonaws.com/vehicle_files/562949953427410/2026/8/19/VF620J866SB014573/1787102455848-87ec5c12-874f-450f-bef0-b6f566da314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eee73dda4b1a9557426463ca48f6b0324c95b8e1505caeeacf1f2a4f67e5e60" u="1"/>
        <s v="https://samsara-eu-tachograph-files.s3.eu-west-1.amazonaws.com/vehicle_files/562949953427410/2026/8/17/VF620J860NB010975/1786940643283-1ae476da-23cb-4574-8bf2-ac8473e43ae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49be753ccb32221e4d65da7bc5971cfeacaf4c2fc0bc463cc48970d6d08ce1e" u="1"/>
        <s v="https://samsara-eu-tachograph-files.s3.eu-west-1.amazonaws.com/vehicle_files/562949953427410/2026/8/19/VF620J862LB007976/1787114734560-d82a6db8-8cd2-4ced-9dac-b1d974f796f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45bdf018c65afcf75926e346a62ed655ad51f285daf8f0cee3c4c30fb1712e56" u="1"/>
        <s v="https://samsara-eu-tachograph-files.s3.eu-west-1.amazonaws.com/vehicle_files/562949953427410/2026/8/19/VF620J865NB010826/1787115027553-c775a525-50f1-4772-9ab3-14152029cb72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abe2dbc3729f6bfcbc9bcf076f196d77d37d30e30e99fba91a02fa92bb414a46" u="1"/>
        <s v="https://samsara-eu-tachograph-files.s3.eu-west-1.amazonaws.com/vehicle_files/562949953427410/2026/8/17/VF620J862NB010931/1786943722717-3b433cc8-4d58-4e62-a85e-5574ddbfe874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20c98cf4a488f3b10879c2f9dfe285ffbffc580c240d32a9cdeac1f21a6b8fa" u="1"/>
        <s v="https://samsara-eu-tachograph-files.s3.eu-west-1.amazonaws.com/vehicle_files/562949953427410/2026/8/19/VF620J862NB010847/1787122600919-2cb68e26-7981-4bf7-b559-46c01f3b1f2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c959fe5da2142fe39e3de2674db7995cd8d69c39f6f027559691a96d81d9ac7c" u="1"/>
        <s v="https://samsara-eu-tachograph-files.s3.eu-west-1.amazonaws.com/vehicle_files/562949953427410/2026/8/20/VF620J868NB010853/1787195296513-2fa64cf3-5941-46da-951b-615e5a244e1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1fec39580e1ebc6ca40d354d25dcdfb4c8322ed7d9becc923929fa5bcb0d7afb" u="1"/>
        <s v="https://samsara-eu-tachograph-files.s3.eu-west-1.amazonaws.com/vehicle_files/562949953427410/2026/8/18/VF620J863HB003832/1787061913252-c4e4921a-32b1-42df-a56c-51eea7b87e6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1035ba7ae883db6f3e7e381b6858cff719d89f66585bcba0c04ceb7487e5698" u="1"/>
        <s v="https://samsara-eu-tachograph-files.s3.eu-west-1.amazonaws.com/vehicle_files/562949953427410/2026/8/17/VF620J860KB006145/1786942476748-c67dad1b-6e79-4e1a-82ea-41b6ff18c43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9b641d3057daf692f04f415d6c7afcb32958c06ec1793b5cf8c72f78fba0e42" u="1"/>
        <s v="https://samsara-eu-tachograph-files.s3.eu-west-1.amazonaws.com/vehicle_files/562949953427410/2026/8/19/VF620J867LB007990/1787106142058-0d0af990-6e2e-4ecd-a781-8868029495f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0c7977f9f366c53e207e88081f2c0a154424f27c8dd72ca069df18a82e17ddbd" u="1"/>
        <s v="https://samsara-eu-tachograph-files.s3.eu-west-1.amazonaws.com/vehicle_files/562949953427410/2026/8/20/VF620J86XNB010854/1787194288244-29a2a8c8-2810-4811-aa61-c2489983846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26089ba1b6531f5d52c6242c961e8f5eb675ca9c73979c62dc82b16807247ea0" u="1"/>
        <s v="https://samsara-eu-tachograph-files.s3.eu-west-1.amazonaws.com/vehicle_files/562949953427410/2026/8/19/VF620J861LB007970/1787113812332-b7adf532-17ea-4df5-8e49-62bc7b6e3b1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170e4ea328b9070da5ddccde9f56632fe6372a3b0562a9865ec15f52673365a" u="1"/>
        <s v="https://samsara-eu-tachograph-files.s3.eu-west-1.amazonaws.com/vehicle_files/562949953427410/2026/8/20/VF620J86XTB016120/1787198167474-a4d2390f-7e3a-4bab-ae0b-692c9353c47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4d2af120da64c021f277b73737f934b50ef2c0c90f9fb3ff870feae1892ad06" u="1"/>
        <s v="https://samsara-eu-tachograph-files.s3.eu-west-1.amazonaws.com/vehicle_files/562949953427410/2026/8/18/VF620J868RB013886/1787015336873-bf0834fa-c0e4-4ee4-ac50-eea09ba4ab1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d60a52bf0fe4c18cc3ded99ed497f9da54aae597e86607d574cb8cac5bdab8e" u="1"/>
        <s v="https://samsara-eu-tachograph-files.s3.eu-west-1.amazonaws.com/vehicle_files/562949953427410/2026/8/17/VF611A362SD055870/1786949830541-4d46ddb9-c066-42ab-877e-4da5c01413e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727d766200b90a9af2d5609ff7983964de009615550e9f81b8b6368f0ebaf2d8" u="1"/>
        <s v="https://samsara-eu-tachograph-files.s3.eu-west-1.amazonaws.com/vehicle_files/562949953427410/2026/8/18/VF620J866TB016048/1787014701758-1eadf14e-7c25-4e92-a66d-789056702a0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70ee13214cc7f60f03192b4271150d140955169ab1f67b9929f5df98d382167" u="1"/>
        <s v="https://samsara-eu-tachograph-files.s3.eu-west-1.amazonaws.com/vehicle_files/562949953427410/2026/8/20/VF611A364LD025478/1787237447836-a1eb1f09-e0c3-4955-b4aa-6e6c8f31f825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76f7245a07a52c2c93df5fd197e71e5fb181c00db7d28f0a9c005dacea34b57" u="1"/>
        <s v="https://samsara-eu-tachograph-files.s3.eu-west-1.amazonaws.com/vehicle_files/562949953427410/2026/8/19/VF620J864TB016047/1787112002261-b2dfa2c1-c131-48b2-8053-b809da3aeeca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c070b455a08706bbec186c22fd188e091327272126c599cd97bf79fb140b506" u="1"/>
        <s v="https://samsara-eu-tachograph-files.s3.eu-west-1.amazonaws.com/vehicle_files/562949953427410/2026/8/17/VF611A368TD062596/1786951377882-76dd33ba-4641-45a7-8fe7-d832e0ebdb1f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8800758cced9d5cbab4b58cf64b36e6589900087d4c19f116f7c35f46843097" u="1"/>
        <s v="https://samsara-eu-tachograph-files.s3.eu-west-1.amazonaws.com/vehicle_files/562949953427410/2026/8/20/VF620J867RB012938/1787198952959-1456c74a-ef80-4f7b-a183-d38a398d2a5b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a58b39d87da9d9bfb58e680db04a080c4ace6ff02c9bde9855b7ae4d9b44471" u="1"/>
        <s v="https://samsara-eu-tachograph-files.s3.eu-west-1.amazonaws.com/vehicle_files/562949953427410/2026/8/20/VF620J868TB016049/1787191236111-511c0609-9658-45a5-8855-e17f9c8e4bbe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4ce780dc360385c47c5b0876ec60d0af35c58a428038ed4bd599a625f2537ac" u="1"/>
        <s v="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907d8eb6a7af54a4e96defea77045f22f2776500f489e106c4a8dab83f35840" u="1"/>
        <s v="https://samsara-eu-tachograph-files.s3.eu-west-1.amazonaws.com/vehicle_files/562949953427410/2026/8/20/VF620J164RB001647/1787204327438-6bb23dee-9539-4e64-8252-c3ca21725413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afb25bd940dac5fe04ae8cba4a4c29099b066f2144cb68bdff2ac666b8053b2" u="1"/>
        <s v="https://samsara-eu-tachograph-files.s3.eu-west-1.amazonaws.com/vehicle_files/562949953427410/2026/8/20/VF611A365RD046753/1787255417638-b57d0c4a-9b9c-44d7-a713-9a39bf1645d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966adc0f6e23093455117931b601d9992b3ced94b08361271801c1df56554e8c" u="1"/>
        <s v="https://samsara-eu-tachograph-files.s3.eu-west-1.amazonaws.com/vehicle_files/562949953427410/2026/8/17/VF620J860SB014410/1786991998903-fab8e0b1-5646-44a4-90e4-f001a10274e1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c33a789a60e4b1fafd260e33f5eefe988e2dd0a15ffa8d5ce9496c9708d0067f" u="1"/>
        <s v="https://samsara-eu-tachograph-files.s3.eu-west-1.amazonaws.com/vehicle_files/562949953427410/2026/8/18/VF620J862FB001390/1787016872261-9b75127b-ee0d-4375-b83f-05e52cf2806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4c04f69f1e8ccdbd5cf8fd60d80ab5b6c445d8f9965098c4e05767aa47d7dc51" u="1"/>
        <s v="https://samsara-eu-tachograph-files.s3.eu-west-1.amazonaws.com/vehicle_files/562949953427410/2026/8/19/VF620J868SB015076/1787107376211-fd969842-c2ac-4e54-a654-3687cdf5db2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f2a87117c3f72847b120cf498f492c2d49f907ef2feac31ff9a607da98da7ab" u="1"/>
        <s v="https://samsara-eu-tachograph-files.s3.eu-west-1.amazonaws.com/vehicle_files/562949953427410/2026/8/18/VF620J862RB013494/1787034711761-700b5285-44cb-4809-b18e-fe1fa3418c0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f97e7fb6c979df639af2e7bee53d2b405a73e6fe963e823effb3ae94982fb41d" u="1"/>
        <s v="https://samsara-eu-tachograph-files.s3.eu-west-1.amazonaws.com/vehicle_files/562949953427410/2026/8/17/VF620J864RB013724/1786936250425-c80766df-00a3-468b-956b-e221c3f0e7cc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50bee3d012364b97c47f4b007656d8fccde37c419f5e967f836617077bd08f5" u="1"/>
        <s v="https://samsara-eu-tachograph-files.s3.eu-west-1.amazonaws.com/vehicle_files/562949953427410/2026/8/17/VF640J56XKB012435/1787007893646-116d1cf4-f71c-4e06-80d1-6c6dffe20bd6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33f25e135772ad090d9c94aab43af705c01a7ac30c024d81f55357b8bf1f6114" u="1"/>
        <s v="https://samsara-eu-tachograph-files.s3.eu-west-1.amazonaws.com/vehicle_files/562949953427410/2026/8/18/VF640J566RB023913/1787025950405-707c18e0-ba50-4995-afb4-cdc37d3701c7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f5515ad203b87a15109f92ab430127f4d2368370af5176520e049209a1c1f29" u="1"/>
        <s v="https://samsara-eu-tachograph-files.s3.eu-west-1.amazonaws.com/vehicle_files/562949953427410/2026/8/21/WMA16DZZ7RY456087/1787289523597-07860567-c324-4e63-8451-ba15588f8e91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b91795df2b4ea9369d857cec2552a8eac0d51a742920874f093f9c9fe8564112" u="1"/>
        <s v="https://samsara-eu-tachograph-files.s3.eu-west-1.amazonaws.com/vehicle_files/562949953427410/2026/8/17/VF620J867JB004214/1786940201250-af35c0e3-03c8-45f7-a061-98b07b150099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e964ed5c369e1e730c097914df5003a008a68f85ba06e60cba99cac26164b04b" u="1"/>
        <s v="https://samsara-eu-tachograph-files.s3.eu-west-1.amazonaws.com/vehicle_files/562949953427410/2026/8/18/VF640J864KB009624/1787023321022-a7ea3efa-cddd-4111-b504-3cf3dbc9be06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273812b99345e751f4430706992969cd17a901dc19fa907597775bf0cf0c0baa" u="1"/>
        <s v="https://samsara-eu-tachograph-files.s3.eu-west-1.amazonaws.com/vehicle_files/562949953427410/2026/8/17/VF640J867HB004636/1786942097966-55ef5fca-bd01-4ac8-ab16-e198a9fc7334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5f318e092a12f710873a83eb0ef281014c36d7d34870232302b786f6a13b614b" u="1"/>
        <s v="https://samsara-eu-tachograph-files.s3.eu-west-1.amazonaws.com/vehicle_files/562949953427410/2026/8/18/VF620J864NB010705/1787028496029-0b478e60-849a-4ff8-a0d1-701bcab68d0d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6e98b8018ad005bada07234c7f8cd5a0d067e8d4a8e36e9a2aded22d4a782048" u="1"/>
        <s v="https://samsara-eu-tachograph-files.s3.eu-west-1.amazonaws.com/vehicle_files/562949953427410/2026/8/19/VF620J866NB010706/1787112138672-4669ebad-591a-424a-a56e-dea2238fa17e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032f3230504270fc88ae51ebfbbc7609ac2bcef264bfe4ce66aed6daf492590" u="1"/>
        <s v="https://samsara-eu-tachograph-files.s3.eu-west-1.amazonaws.com/vehicle_files/562949953427410/2026/8/17/VF620J860MB008447/1786938096115-e06a3eb5-e679-4f94-9873-c916f9139308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794d9467b31efac8b4c919905dec1acab9f7cacda33bcc311585bf0422f3f60b" u="1"/>
        <s v="https://samsara-eu-tachograph-files.s3.eu-west-1.amazonaws.com/vehicle_files/562949953427410/2026/8/21/VF620J863RB012905/1787276508231-60de1648-0d4f-4f78-bcd6-f91794c50170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d5a1085b67705f872118eda18cdbd22b7592adfa88e46e17972876521dad4c68" u="1"/>
        <s v="https://samsara-eu-tachograph-files.s3.eu-west-1.amazonaws.com/vehicle_files/562949953427410/2026/8/19/YV2X9J0A3GB779868/1787159286901-27bf67f7-bc14-4b25-851a-18c39d550280.ddd?X-Amz-Algorithm=AWS4-HMAC-SHA256&amp;X-Amz-Credential=ASIA5ZHH3YSZ6EPV7YFH%2F20260824%2Feu-west-1%2Fs3%2Faws4_request&amp;X-Amz-Date=20260824T095155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51%3A55%20GMT&amp;X-Amz-Signature=89dfed653bfb5017d8b8929044f7fe9587a50b6d5213e7e6d37851ca2595ca02" u="1"/>
        <s v="https://samsara-eu-tachograph-files.s3.eu-west-1.amazonaws.com/vehicle_files/562949953427410/2026/8/21/YV2X9J0A5GB780021/1787281840765-2262be3a-6242-4d93-9652-aa7ec74925d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0ed249269c5012e0ede0fa8ce561947054d0255e8639c3b7f02019a51278f91" u="1"/>
        <s v="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bf34fa50d97830dee0825da47466e6338a10e85f9e23c6c8f0e4dd92d8cf7f9" u="1"/>
        <s v="https://samsara-eu-tachograph-files.s3.eu-west-1.amazonaws.com/vehicle_files/562949953427410/2026/8/20/VF620J868TB016701/1787192189501-b6ffe9e2-90c5-4d2a-bcf1-43f5908fd24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c242e2c9eafd8575a9f5e7e82a425a647aae0a4ca462834aded446e83ee6802" u="1"/>
        <s v="https://samsara-eu-tachograph-files.s3.eu-west-1.amazonaws.com/vehicle_files/562949953427410/2026/8/19/VF620J86XLB007966/1787111274474-8f71c782-798f-4c88-bd8c-cc6a409bd602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5769e6076852bb8203a0e0b818956c95d7b285bd1f60b26a5fcb85bb9225ff2" u="1"/>
        <s v="https://samsara-eu-tachograph-files.s3.eu-west-1.amazonaws.com/vehicle_files/562949953427410/2026/8/18/VF640J562GB004983/1787042254312-7d7cc57d-2cf4-44ac-90eb-7fd5487e42e6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a113fdb4d0825707b956275a64173c1b3546fce7d8d15f833617a3ea78c8d468" u="1"/>
        <s v="https://samsara-eu-tachograph-files.s3.eu-west-1.amazonaws.com/vehicle_files/562949953427410/2026/8/19/VF620J867HB003560/1787125118205-a6c65b94-e040-491d-9bfb-8527de9afc2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d184ccf1bafc32e5de9e801787fec266804e51a248692fa4017f723521a8e85" u="1"/>
        <s v="https://samsara-eu-tachograph-files.s3.eu-west-1.amazonaws.com/vehicle_files/562949953427410/2026/8/17/VF620J865LB007972/1786941935226-482ab4f4-3a98-43bc-aae4-2f55e40d0db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765bb72da1b40f44a5f6bcd4e0f492de19354e13f101b8db0e8e9624ef0edba" u="1"/>
        <s v="https://samsara-eu-tachograph-files.s3.eu-west-1.amazonaws.com/vehicle_files/562949953427410/2026/8/20/VF620J862SB015428/1787193297855-c693d634-d806-420c-b0ad-744c9f14853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e496134b0a51e59b9ba38a4a015177a4a7ff3409bb7b0b054e186f3de45fc35d" u="1"/>
        <s v="https://samsara-eu-tachograph-files.s3.eu-west-1.amazonaws.com/vehicle_files/562949953427410/2026/8/18/VF620J86XRB012920/1787031972127-8b2c943a-ef25-4352-8b6c-b0102090029f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bad41fb6b06057228d10f08cbd5b81f26c5a5685eb902308551f81a6031e638" u="1"/>
        <s v="https://samsara-eu-tachograph-files.s3.eu-west-1.amazonaws.com/vehicle_files/562949953427410/2026/8/19/VF611A368RD050182/1787121341778-c2e61e5d-25a8-43df-ab3f-fc04612ec76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0c81fb447dd66bd7d09e170c405f6d40a8c834a3dbc6b393a6af23615ba85500" u="1"/>
        <s v="https://samsara-eu-tachograph-files.s3.eu-west-1.amazonaws.com/vehicle_files/562949953427410/2026/8/20/YV2T0U1A6JZ120285/1787202537642-57ffe9bb-2c5c-4253-8810-a454da35448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86a627b5224ff54420dbd633e1c6a0a8f9b46a2fab0ede54c68e9a1507ec0e50" u="1"/>
        <s v="https://samsara-eu-tachograph-files.s3.eu-west-1.amazonaws.com/vehicle_files/562949953427410/2026/8/20/YV2T0U1A3JZ120275/1787201910720-ae144f72-74d4-4d88-9273-016584ca838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6c91831ff2911cfc43eec1a259682d92963a81cc348d3bf0ae9ac69080319c6b" u="1"/>
        <s v="https://samsara-eu-tachograph-files.s3.eu-west-1.amazonaws.com/vehicle_files/562949953427410/2026/8/19/VF620J863RB012919/1787118607210-0f8dc147-d617-4541-9305-b41e00e5154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feac77eddc60d0e3bcb726da55932178b38f66c43258175679a398523ccdf5d" u="1"/>
        <s v="https://samsara-eu-tachograph-files.s3.eu-west-1.amazonaws.com/vehicle_files/562949953427410/2026/8/18/YV2T0U1A0JZ120377/1787029641080-c28094ba-0ecd-44ee-bc25-922acae31cba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b6cbd3071dfdb255cf48ac8754a9e5c873178f37593baccb8eb1fc8b0cb0978" u="1"/>
        <s v="https://samsara-eu-tachograph-files.s3.eu-west-1.amazonaws.com/vehicle_files/562949953427410/2026/8/18/YV2T0W1A8JZ120462/1787029595743-220764e5-40d9-45e6-88e9-1f533d63cf3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226703631dd6a124485b93a30c40650925081ec32e1a1d6aef83bcaf0a6ac574" u="1"/>
        <s v="https://samsara-eu-tachograph-files.s3.eu-west-1.amazonaws.com/vehicle_files/562949953427410/2026/8/17/YV2T0W1A3JZ120465/1786948637791-68237bfa-3158-4a78-b454-ea928722d97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3a3490e4f090bcaf9bdec6e6683b47d65205aed56cc7fd5d4f6fcdbeaecd05c" u="1"/>
        <s v="https://samsara-eu-tachograph-files.s3.eu-west-1.amazonaws.com/vehicle_files/562949953427410/2026/8/21/YV2T0U1A2JZ120378/1787304041570-097208d7-a30b-4ef4-9d6c-60867b675aa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f339c9283746f08bc2180abbf24aa50dfed7c41895d872aea7242df84923fd9" u="1"/>
        <s v="https://samsara-eu-tachograph-files.s3.eu-west-1.amazonaws.com/vehicle_files/562949953427410/2026/8/17/YV2T0W1A4JZ120457/1786950371539-e9da2b8c-a7d3-4bc7-bfc3-76a58e0b9ab3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90f27f27e343387926b63d49d850d13acc471d31e3477ff99fbec8c51d51623" u="1"/>
        <s v="https://samsara-eu-tachograph-files.s3.eu-west-1.amazonaws.com/vehicle_files/562949953427410/2026/8/18/VF620J867LB008038/1787022969740-8f241ca7-c38d-448d-8e0d-5e90346df165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b863617d04ebf67239d577d5324c95fe66297fc89213891be73e397a65ff5ea9" u="1"/>
        <s v="https://samsara-eu-tachograph-files.s3.eu-west-1.amazonaws.com/vehicle_files/562949953427410/2026/8/17/VF640J561PB020592/1786940919786-9028dc34-26ca-4718-9b8e-57863aeec5a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59fd488c0c9c96d16b7dd6d8e6b6bcba53e77f3b851a8f233c8840a13b30ee87" u="1"/>
        <s v="https://samsara-eu-tachograph-files.s3.eu-west-1.amazonaws.com/vehicle_files/562949953427410/2026/8/21/YV2T0U1A4JZ120365/1787291952542-d581ee10-1d60-4493-a29d-4017c1b37d3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9b72d620d6166014f8d36cd0f63ab8a1117522c841d19ee38bdb855ccaeda061" u="1"/>
        <s v="https://samsara-eu-tachograph-files.s3.eu-west-1.amazonaws.com/vehicle_files/562949953427410/2026/8/19/YV2T0W1A6JZ120475/1787120907040-353674bc-667d-4140-8275-06a6093a193c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9c4d774ed01be60b452b0a742530ddffc186a6f28b8754006dca4d4b2d959aa8" u="1"/>
        <s v="https://samsara-eu-tachograph-files.s3.eu-west-1.amazonaws.com/vehicle_files/562949953427410/2026/8/18/ZCFA81MF502740142/1787075427569-f6df8fee-8c88-4013-b819-bd71993e463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cbca6d833750c2ee5f8a15cf600f66a9d9f0c7e653f81a726a7c1da34e5c362" u="1"/>
        <s v="https://samsara-eu-tachograph-files.s3.eu-west-1.amazonaws.com/vehicle_files/562949953427410/2026/8/17/YV2X9J0A8FB738439/1786943261778-ac535f41-fe43-4f1f-a51b-b67c1a0b3d1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e1b57cecdc18aadd5bd47b76299cf9ae9fc2e166dab0c6740eb322e55bb6355f" u="1"/>
        <s v="https://samsara-eu-tachograph-files.s3.eu-west-1.amazonaws.com/vehicle_files/562949953427410/2026/8/21/VF620J864KB006004/1787307325579-4b88f1f2-c8f0-43d4-9fe9-3c53322da593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52f5d612a65d1b8a28503d7596e00b2155cfec7b4ba006667e2e9e60aff5aa4" u="1"/>
        <s v="https://samsara-eu-tachograph-files.s3.eu-west-1.amazonaws.com/vehicle_files/562949953427410/2026/8/19/VF620J868NB010710/1787118289443-a4518b9c-47e2-45c4-ae49-ac86a2b3e8f2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a47702b94b63dbe877f2f59d20ee77a81d5d3d94daca5956f7334bc86ea1c93e" u="1"/>
        <s v="https://samsara-eu-tachograph-files.s3.eu-west-1.amazonaws.com/vehicle_files/562949953427410/2026/8/20/YV2T0X1A9FZ103747/1787215216843-92fa0a9f-4c64-4c65-8f90-8d917ef0319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8f4dfd2f11505683374edea9f8b350333043c37bc5e2cc2bf442d0b44e9009a" u="1"/>
        <s v="https://samsara-eu-tachograph-files.s3.eu-west-1.amazonaws.com/vehicle_files/562949953427410/2026/8/19/YV2X9J0A9JB853530/1787117808003-e36f8440-a70b-4f86-8840-5981100b6086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ec53fef359998802fcad3f1b81db0b460010623d7b8d546b00341beff2f6368" u="1"/>
        <s v="https://samsara-eu-tachograph-files.s3.eu-west-1.amazonaws.com/vehicle_files/562949953427410/2026/8/20/VF620J862KB006129/1787198138056-f105c0a7-5ed6-4b6f-b3a7-2d4bc284a2c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306b1281c6c8bf20910444e3df5d6f00f4449e5906fbd83dffefc9bd9289125b" u="1"/>
        <s v="https://samsara-eu-tachograph-files.s3.eu-west-1.amazonaws.com/vehicle_files/562949953427410/2026/8/17/VF620J860KB006128/1786951439752-05657cff-501c-42d5-8121-68d5234a4d39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3a05f0b08430eae3f003718dfd45a0cbd6efcac0cf1379bf1546044b778e08b" u="1"/>
        <s v="https://samsara-eu-tachograph-files.s3.eu-west-1.amazonaws.com/vehicle_files/562949953427410/2026/8/18/VF620J864KB006049/1787028389659-edc08e13-93af-4321-9224-81f6e6093dfc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2c292077b6dca43a5e25c02ace2c53e920add45d858c7a556e18ecd359acb611" u="1"/>
        <s v="https://samsara-eu-tachograph-files.s3.eu-west-1.amazonaws.com/vehicle_files/562949953427410/2026/8/18/YV2X9J0A2HB832822/1787031250738-aaa2292d-e001-4d65-8464-f00e9922ae90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87acd2ae4b5755051d87e6f9138f9f34426b3f308391bb38d32680baa591d88d" u="1"/>
        <s v="https://samsara-eu-tachograph-files.s3.eu-west-1.amazonaws.com/vehicle_files/562949953427410/2026/8/17/YV2X9J0AXFB738250/1786947788589-c195c216-a671-4752-80d3-148593bc7c2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d8caee150bd0a5cc04c7f0b723912ca7f5d3acd49abfa23d65c9e21fc744feb9" u="1"/>
        <s v="https://samsara-eu-tachograph-files.s3.eu-west-1.amazonaws.com/vehicle_files/562949953427410/2026/8/18/WMA18DZZ3PY452111/1787026039176-7b6e412e-c84b-4f4e-9c35-ccfe1a08083b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7829f936adc1276eb9262fbf7fbfe68ca153b7a8ccb9972973e4e2cf0dfe2dc" u="1"/>
        <s v="https://samsara-eu-tachograph-files.s3.eu-west-1.amazonaws.com/vehicle_files/562949953427410/2026/8/21/VF620J864HB004052/1787283372333-ee14ddfa-2e9a-406e-ae6c-807d93d89e0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317aa4f8e4659afaed254aa7828b3585bc72aa8c389c0ca8c70e37922b44d98" u="1"/>
        <s v="https://samsara-eu-tachograph-files.s3.eu-west-1.amazonaws.com/vehicle_files/562949953427410/2026/8/19/YV2X9J0A1FB710949/1787160541526-da04e1c9-401c-4900-9df3-bc9e25e0747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55df0d755e7d4487aec9247cac59676b087e4781fd4124dffb9d4169cb160178" u="1"/>
        <s v="https://samsara-eu-tachograph-files.s3.eu-west-1.amazonaws.com/vehicle_files/562949953427410/2026/8/18/VF620J966NB000546/1787026767371-c2c21e06-6d53-4849-b43c-a0c9798b1397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f093289ddded316f7b440e414a06078599da7adc3943612b0c2d4f4f396e1fc8" u="1"/>
        <s v="https://samsara-eu-tachograph-files.s3.eu-west-1.amazonaws.com/vehicle_files/562949953427410/2026/8/17/VF620J968NB000533/1786941458636-53a0d25c-50aa-4f1a-b45a-ca65cf2bf145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7ccb0d2c327429ea6e73283e6e34045244d1af3466809e6bf74ffc8a368219b8" u="1"/>
        <s v="https://samsara-eu-tachograph-files.s3.eu-west-1.amazonaws.com/vehicle_files/562949953427410/2026/8/18/VF620J967NB000555/1787027647500-d5043ef8-b6a4-4d52-b662-a0887dcffc0d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10e2f5b6594b9227eb334af71fc2145bbb16cb57cd82eb9ab3e5e4a21c771286" u="1"/>
        <s v="https://samsara-eu-tachograph-files.s3.eu-west-1.amazonaws.com/vehicle_files/562949953427410/2026/8/20/ZCFCS72A605601480/1787200362513-7b21126a-ad66-4ff2-8ca5-49f4e1d2c84a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4a00b8f02dbe782eb622931565c71f93ae8668926507f890d4b33a2fc2d04ab7" u="1"/>
        <s v="https://samsara-eu-tachograph-files.s3.eu-west-1.amazonaws.com/vehicle_files/562949953427410/2026/8/18/VF620J968NB000547/1787027216160-d04a5643-a2b3-4f27-84cc-b6c6817ebf21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ef068e4f8aec87d03906515159fa292e0fca04afeee00ac037959ea247b5ccb" u="1"/>
        <s v="https://samsara-eu-tachograph-files.s3.eu-west-1.amazonaws.com/vehicle_files/562949953427410/2026/8/21/VF620J963NB000536/1787284614230-4d8d4329-5b6d-4a5b-b6fd-613fe4e4c77e.ddd?X-Amz-Algorithm=AWS4-HMAC-SHA256&amp;X-Amz-Credential=ASIA5ZHH3YSZ5OCK7FGW%2F20260824%2Feu-west-1%2Fs3%2Faws4_request&amp;X-Amz-Date=20260824T0951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1%3A56%20GMT&amp;X-Amz-Signature=cbe0d3022b6b135feb3759fa2a6053fd5e2664ca471897d0c7142d566c2fb8de" u="1"/>
        <s v="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38a5242de988a6416383a7ab51a1ae8504c71fa08b78efc774d6d79502c5b45" u="1"/>
        <s v="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696802e28812abe6dbb3d13bfd8b497e2682dfbfc863bc9c72636185c401c01" u="1"/>
        <s v="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ae9bfaaa6d38ccb19952a5ea01fcaeb2233499f74fffacfa300d52189d62b3d" u="1"/>
        <s v="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d7df3486992bd75efd15c9579747919f2ab9dbbdbea286121a496ebe961f79ae" u="1"/>
        <s v="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df111572cacc92010d545fb772238438b5ada9faa2039af51fdfc1ba2fb69e8" u="1"/>
        <s v="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7c8ef0e43f97887e2b26d9c8e7dfca30bd6e22d9b61c1a53cb51fb058bf36631" u="1"/>
        <s v="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dedb8bdc18afa1d576c6435bc024a5eb1ef397c4d55aa0ad98d33ee5ca04f19" u="1"/>
        <s v="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7df1330354718f05358c32a20b309c1de26e083223817dbb33b03ecd76471091" u="1"/>
        <s v="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d2db9a07b003ac540df4eadfc8be73944d36d7031330c0d4b4a6328f8b6d0ff" u="1"/>
        <s v="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5477835027975653378176bafbca05ef76371a268d2a4a7c1be2ccd96572aec" u="1"/>
        <s v="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a613901117375d0f4c3bad1affa3f9aed24de60fc954bd6d58759118cc21b3c0" u="1"/>
        <s v="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c43fdc507cf45ed9474ebf5115aa6fda0b145ac65b3456c3979e333f1142620" u="1"/>
        <s v="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8f5b72e6f1b092cad05a48bd07f44790fa4c34c1dda6b48e7aadb7066ebaf10" u="1"/>
        <s v="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45fa4c88fdf3187e67f0fa9428aa1eb4a4eb9c01b76e9cf0b52e110110df830" u="1"/>
        <s v="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33ac9fea17c7000d29b5e36a6e934f1fce061d5c86f3127659b3eaf1e3deed5" u="1"/>
        <s v="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8c33aa87b087fc3d0faf78db7f6e137cf526df2799dc7c389c955a6c99a24db" u="1"/>
        <s v="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a5ec947c8eacae4baf3b78950b5d68cc70bc87d88843b53373b18c38d9fb01c" u="1"/>
        <s v="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2cd3acbf8b9812ea22ea306a7e5d69d98471dea9ed65a5a0ddc294f8e23d003" u="1"/>
        <s v="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d933cbbfa49e205f1f946b4a17aa8b05bbd830f3ca59d8456b1f9b6f6704330" u="1"/>
        <s v="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0963d5e0ec2074ff1e530dc3e0ff7aa6bd83e0a4d60dec52e2d66958c41a85c" u="1"/>
        <s v="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399561393f01ac61d07c50b040143893afe918dcb27dba3110067295e960658" u="1"/>
        <s v="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6903ce0fe1ebd249ab94cfcaf947cac5cc8972e458a7b5df52d5cb91f85be55" u="1"/>
        <s v="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64fa0ba37d15c0ad6c82a92265f1799f92d9c93ee650ef12c09fd1c519e4f6f" u="1"/>
        <s v="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ab9a5fc767e10d720cac07499c88807faca0c77314dded23146a0998eb53687" u="1"/>
        <s v="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296ecdc338b0a0903a921b922b6451d9d5b17be567f90497fe02cc5105d8b06" u="1"/>
        <s v="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2ceefd7a16090d45b67c9d79279a4a4ba77d41cffe914aad7662dd0e102c9a0" u="1"/>
        <s v="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e85f055fd89edaba9552d6a180a1e01b63d86d2db5a87134bdfa0d1ef25e635f" u="1"/>
        <s v="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c989966be6ca2bf1e4f37fec2e31648aeb248790c80eee64df84d07155f8d75" u="1"/>
        <s v="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0ced72a583274cb83732f145abdbf93f9fe64e58d0ac5120b5df61b3ede50af" u="1"/>
        <s v="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2a4299ad26eda94a5b874e29c537b9ffb371a921b9d63e9fb2ef2e0b9b541ef" u="1"/>
        <s v="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c941fa6002e2ae87d283348a6df7beaec9d6c2107336f149aab8d094165ac47" u="1"/>
        <s v="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5b25acde651ea0ea4439242b66f3db7343b7068df80246447250c4875adddfe" u="1"/>
        <s v="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61a1abe600b8a07f25feea149286d3a55bab01938e55865c724376669a707d0a" u="1"/>
        <s v="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ecc26a19fa2f680997db15a4dfeeed20f4902a1ca26e3abc82a87ce0e03c374" u="1"/>
        <s v="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01f0f81700c885d4121b01d2d9404def26283ad9094134fc6f66b392fbb2d75" u="1"/>
        <s v="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033f6371be1662516dc7e3e27f127338a3e61ec4e7aac5e8ad02c68184194b8" u="1"/>
        <s v="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3b6f570a3bbfabd4f47c6ecaf491d438f5b96fff72a882f3131501c6ecfb9d5" u="1"/>
        <s v="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24e33a67662d624bc589cab680758ae1ad4aaabc1f1654ec92601d6579784a5c" u="1"/>
        <s v="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82193229ccbf5691b10e71a6024248b75bde753bba0941e80e30f4d2f54f6995" u="1"/>
        <s v="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362f3473961046d3877759c41f43744d9b3527a7fe5dbbbd53aed8c7ea222ec9" u="1"/>
        <s v="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403974480b2b4ee6c0bb47df8c699ba7e6e69d481619086c930739c8f84bd9dc" u="1"/>
        <s v="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087b8840cdfe4f3244f73af9a85d1c4747316ac4f8635e6ce0e3af8ea48f057" u="1"/>
        <s v="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619c7bb9f16e764104388941019f5f1832fa74c6a00351041d89a564a88dd249" u="1"/>
        <s v="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771ac54454e828d004fa0856ebdac1c3c2cd764d78d4d312053ff0b01e2b632" u="1"/>
        <s v="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00f5235a271dc545b4f8ac00d6ff2ecdde47549d47e1bc9b7fb6d50dc9a585ce" u="1"/>
        <s v="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92913c84b75603fdf91bfe4ed9275b38581bda2f216cd999a9b2a1e1bd1b6e26" u="1"/>
        <s v="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5d19ae6b28846e3c1c5494419456f74c33c932b0335aa5b31ac5414f1b31ca1a" u="1"/>
        <s v="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fefdb6ab37230ef0735c1c0f7e8a48ae966bc9dfded6ad2cbd5e07d47eb3a542" u="1"/>
        <s v="https://samsara-eu-tachograph-files.s3.eu-west-1.amazonaws.com/vehicle_files/562949953427410/2026/8/20/VF620J86XRB012917/1787206517100-5a697b8c-de22-43b7-adc2-19bd421cad2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eb943ea2a4e4600640c7a806c2fba2d6b453a2401dd40cfea1291cfb160c6d98" u="1"/>
        <s v="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1362d3a863591f63f16a75c1d6c1fff95a1436f1cac0e35388924254e838d46b" u="1"/>
        <s v="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a2ca7a1c5ff393602fe199ca480b3596459c00737de717b748192703866aa44f" u="1"/>
        <s v="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d36dd9368fd879dd7e1f0ed215ce723c4480ece18b63278d9800066d23ad5396" u="1"/>
        <s v="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ba692fdbd7b91887b171b60f231d66af1c55c393b3f4fa848a37ff47fbe641a3" u="1"/>
        <s v="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9515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7%20GMT&amp;X-Amz-Signature=cea18869fe0b5edbdda398ccd7448417dccc3a0d922d3781c1301a89b6933dde" u="1"/>
        <s v="https://samsara-eu-tachograph-files.s3.eu-west-1.amazonaws.com/vehicle_files/562949953427410/2026/8/19/YV2T0X1A2FZ103492/1787115826089-9c5a4298-1ce4-446e-b357-8a4f8ec2de7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a193ebdc947e9e1ac4609872a96d82653d527d513ee70ee6740a130ed421ebac" u="1"/>
        <s v="https://samsara-eu-tachograph-files.s3.eu-west-1.amazonaws.com/vehicle_files/562949953427410/2026/8/20/XLRAEL2700L475359/1787192857914-bfad5204-74be-4b26-9bbc-66914d23dab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990538aba91579420e35493f37eae3d1fdec9003ad9685a5af9b5f83a467a58" u="1"/>
        <s v="https://samsara-eu-tachograph-files.s3.eu-west-1.amazonaws.com/vehicle_files/562949953427410/2026/8/17/XLRAEL2700L475361/1787002032460-52234ef3-7224-4def-8201-8ec1e7866fea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e597c2fd967ca7b7b1b28f5b533c80367dc0a70161a3785fa2618fe8ba4a671" u="1"/>
        <s v="https://samsara-eu-tachograph-files.s3.eu-west-1.amazonaws.com/vehicle_files/562949953427410/2026/8/20/XLRAEL2700L475328/1787202187336-ea16ca48-6387-4df3-879f-f0d2447de4d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d72ba094592b7ae8ca57c10809af3e4a6e029bdc1de01d6472fdeea7d640e0b" u="1"/>
        <s v="https://samsara-eu-tachograph-files.s3.eu-west-1.amazonaws.com/vehicle_files/562949953427410/2026/8/17/XLRAEL2700L475278/1786957185510-1c1d0dcb-1e1f-4594-8483-6fca134b905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bf3cbb1036d25bc25e10d4d489f72bc1865aaa3c4642391019c648770a5e814" u="1"/>
        <s v="https://samsara-eu-tachograph-files.s3.eu-west-1.amazonaws.com/vehicle_files/562949953427410/2026/8/18/XLRAEL2700L475323/1787068680794-cbd45f73-50fe-4459-9b97-17308a81741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4d3f7c1531b9436919ceae11fce95784cbde9b630d7118b634235f2604d43ca" u="1"/>
        <s v="https://samsara-eu-tachograph-files.s3.eu-west-1.amazonaws.com/vehicle_files/562949953427410/2026/8/17/YV2T0X1A9GZ109436/1786941158611-ceded977-25cb-4a13-a046-a9b84c2de540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0160c5e1537c5c20bb015de20da36649b77aeec52d1893a1e6ad5183875168c" u="1"/>
        <s v="https://samsara-eu-tachograph-files.s3.eu-west-1.amazonaws.com/vehicle_files/562949953427410/2026/8/21/YV2T0X1A6FZ103480/1787295502575-8370a906-681b-4e92-a964-56632fb10b6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d32afcd4df98cac61284c1982b6b1d962a433f0a9b444e8a14f77564eadc153" u="1"/>
        <s v="https://samsara-eu-tachograph-files.s3.eu-west-1.amazonaws.com/vehicle_files/562949953427410/2026/8/20/VF640J569FB002405/1787204698235-feadc303-83a8-49a6-b9bb-0e29e999742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4c55f1a4f83c6f9ddb8d9ac11498780b6600b23f0a8ca0a7c9e2cc1ab06d2676" u="1"/>
        <s v="https://samsara-eu-tachograph-files.s3.eu-west-1.amazonaws.com/vehicle_files/562949953427410/2026/8/20/VF620J861HB003716/1787219570542-75700e87-11ac-44a9-b281-fb47137f081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4b1fc1e2528e0a5c1d1a4d529aff39ea6b48f199f01426938905fb151bdba45" u="1"/>
        <s v="https://samsara-eu-tachograph-files.s3.eu-west-1.amazonaws.com/vehicle_files/562949953427410/2026/8/20/VF620J861SB015470/1787190678053-573484c6-7116-4d63-8a71-9593b0bcbb9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990e03d8e965faf911ca230ec947da982ce75e8232c1ecd3ff530278d679a3c" u="1"/>
        <s v="https://samsara-eu-tachograph-files.s3.eu-west-1.amazonaws.com/vehicle_files/562949953427410/2026/8/17/VF620J96XNB000534/1786942569260-11a523f5-15b3-4cf6-b10c-5e0f20aa4e6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198d449239cbe0ae4de84df885ab9e93f04e05da9afc903e51d64d030f648f0" u="1"/>
        <s v="https://samsara-eu-tachograph-files.s3.eu-west-1.amazonaws.com/vehicle_files/562949953427410/2026/8/19/VF620J863NB010680/1787123472589-35d85d88-3cdb-459e-8639-e5e1a2cc3871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c2920ad9be738f3e97f3a091204805b6e2d741e1f802ce050390ca077deddbc" u="1"/>
        <s v="https://samsara-eu-tachograph-files.s3.eu-west-1.amazonaws.com/vehicle_files/562949953427410/2026/8/18/VF620J86XNB010630/1787029790499-304dc7e9-392c-459a-a7ca-5dddf2caf260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9e461b5683356438191393d1ce43e0b7feb3dc71f601cbc367c0ee027f37b52" u="1"/>
        <s v="https://samsara-eu-tachograph-files.s3.eu-west-1.amazonaws.com/vehicle_files/562949953427410/2026/8/20/VF620J966SB000865/1787199467043-8931d461-1278-4f84-a2e5-073e6dcc62e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459b23d24bc95e5a33156f2abbcec2cbc8b54fbfe9f9c478fcb407fa8fc62b3" u="1"/>
        <s v="https://samsara-eu-tachograph-files.s3.eu-west-1.amazonaws.com/vehicle_files/562949953427410/2026/8/18/VF640J560SB025940/1787026457831-c9cd1aa1-335f-4e71-a8d5-8116888c710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838f20b64a5e870ffc0247b176d2f37cce207792118fb3f000dc7f8bc059d51" u="1"/>
        <s v="https://samsara-eu-tachograph-files.s3.eu-west-1.amazonaws.com/vehicle_files/562949953427410/2026/8/19/VF620J864RB014193/1787104730191-3b20e409-a1e4-4923-b173-1318c031a8b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fd5b0961fc3804bc8b3525b21ceba95428aa48e56285cae90695ee50ad8246b" u="1"/>
        <s v="https://samsara-eu-tachograph-files.s3.eu-west-1.amazonaws.com/vehicle_files/562949953427410/2026/8/21/VF640J560FB002809/1787295283306-2aadb6c9-0cd6-42d3-adee-f089462e5b3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1bd7e77d5bfabc296d8675a46c84da482a5b6b684df401a1c170068aa1c6855" u="1"/>
        <s v="https://samsara-eu-tachograph-files.s3.eu-west-1.amazonaws.com/vehicle_files/562949953427410/2026/8/17/VF640J569GB004642/1786949769478-33c735a1-d36f-4fa5-b1ab-adc98404469f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27c9a98554182c8a9ca32a4b2d451867e57ef8b69fe2493f7e346826d012543" u="1"/>
        <s v="https://samsara-eu-tachograph-files.s3.eu-west-1.amazonaws.com/vehicle_files/562949953427410/2026/8/18/VF640J566JB009501/1787035147283-52d81d84-c7d5-4dea-885d-e29c85641e8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234641bd4a1d7d67ad6702880fa88bee2ddd2c74c7eee561946c6ce983cd913" u="1"/>
        <s v="https://samsara-eu-tachograph-files.s3.eu-west-1.amazonaws.com/vehicle_files/562949953427410/2026/8/20/VF640J569JB007760/1787199205779-89d8a354-9acb-4fa2-a18c-7918204a5142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e8042aa9adc6a1e0386ca3f838a136d3c08f2fd828e6ad9c470aefe29ae49de" u="1"/>
        <s v="https://samsara-eu-tachograph-files.s3.eu-west-1.amazonaws.com/vehicle_files/562949953427410/2026/8/18/VF640J563FB002285/1787062489782-1c102614-739d-49d8-ba67-f8a6107d07d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7655648fba3638b6df1c5107edf7a5fe1488fef824e09160fd6ff421e9d18e30" u="1"/>
        <s v="https://samsara-eu-tachograph-files.s3.eu-west-1.amazonaws.com/vehicle_files/562949953427410/2026/8/18/XLRAEL3700L470552/1787056256015-b485e8cb-907f-47ae-ad7e-6fe73aa3c19f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31b422b22984cbcaa6310ddce68d22a91b33ab9eefd3f9cdf89b21e313837ab" u="1"/>
        <s v="https://samsara-eu-tachograph-files.s3.eu-west-1.amazonaws.com/vehicle_files/562949953427410/2026/8/18/VF620J866PB012197/1787018474662-edaada4c-83f9-4a04-b189-92df3a148e2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523eb5db5380d9bd9ee7c3d5d44921c945a5fcede6c3e6a53eda4a691c61d0e" u="1"/>
        <s v="https://samsara-eu-tachograph-files.s3.eu-west-1.amazonaws.com/vehicle_files/562949953427410/2026/8/19/VF620J869LB007988/1787113701694-07c4caf8-cc48-4e59-8f35-7bfb89b8e5a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9797b81dd8e2176643046625eb2b008a8394f41f7135431eadceea6ab9229e9" u="1"/>
        <s v="https://samsara-eu-tachograph-files.s3.eu-west-1.amazonaws.com/vehicle_files/562949953427410/2026/8/17/VF620J864HB003693/1786933392648-a1cf67a9-b97e-4688-a60b-b96abc569d43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d89b7e5ab2ce6b2f800833c8faff8791a638662e05b0332ac3298983237bbe17" u="1"/>
        <s v="https://samsara-eu-tachograph-files.s3.eu-west-1.amazonaws.com/vehicle_files/562949953427410/2026/8/20/VF640J561GB004537/1787199567262-61868368-4532-4c93-8098-e8366a4930c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ee7c9851274d7e100f5cad859cfdf4607fa3ca7f5164f35d36379a1170da247" u="1"/>
        <s v="https://samsara-eu-tachograph-files.s3.eu-west-1.amazonaws.com/vehicle_files/562949953427410/2026/8/18/VF640J560FB002597/1787028394283-a4230803-4358-419e-a70a-b22ab55a8b3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32428a69cabc9e55298de6caf3f624ed697ae68e7ae9a68e8da9f5a6684024f" u="1"/>
        <s v="https://samsara-eu-tachograph-files.s3.eu-west-1.amazonaws.com/vehicle_files/562949953427410/2026/8/19/VF620J868RB013533/1787103528127-8a14f857-23bc-48a3-b579-a06c785c30f9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42b5769d82f9af602afb3b612045b585157d070420c3ef75ec6f15a0fa4899b" u="1"/>
        <s v="https://samsara-eu-tachograph-files.s3.eu-west-1.amazonaws.com/vehicle_files/562949953427410/2026/8/21/VF620J866FB001005/1787288846745-35d7676c-89fb-4f38-a31c-825a0e518b95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c8b771b91d02cff0d18553779a34ab6f24e018352d293e3b99a9eba4a8d9f82" u="1"/>
        <s v="https://samsara-eu-tachograph-files.s3.eu-west-1.amazonaws.com/vehicle_files/562949953427410/2026/8/17/VF620J863HB003930/1786944399857-240c2ef9-8380-4094-8756-fa6f4f28285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06ae4dfc4b04d87d1b8610d0ff135c14b682326bbab47f7166cb2c225bfdef9d" u="1"/>
        <s v="https://samsara-eu-tachograph-files.s3.eu-west-1.amazonaws.com/vehicle_files/562949953427410/2026/8/19/VF620J865JB004163/1787125675569-e9e71f67-b46a-4db3-a168-1b42ed3ba0f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834aebf315cf3088ad9d11f275d47ef158344fdba415e54ac4248c7f7d49520" u="1"/>
        <s v="https://samsara-eu-tachograph-files.s3.eu-west-1.amazonaws.com/vehicle_files/562949953427410/2026/8/19/VF640J567HB007590/1787123179217-366f20a2-bff8-4db6-8e6d-a6b5617fdac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c6d6af86ac95884b3f06c90ececb6ed114111aafd541a164dfc25c001f358972" u="1"/>
        <s v="https://samsara-eu-tachograph-files.s3.eu-west-1.amazonaws.com/vehicle_files/562949953427410/2026/8/17/VF640J567FB002256/1786945098746-0892fbd5-2308-4080-a210-5819555e2c94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4c4f9bbfd4561ba7a67d336c992f42d402a484f8b74c121d43cd9f5c53933f85" u="1"/>
        <s v="https://samsara-eu-tachograph-files.s3.eu-west-1.amazonaws.com/vehicle_files/562949953427410/2026/8/19/VF620J865RB013912/1787143779701-fe7542ce-68af-4ebe-95ea-6597ed2115fb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99c0905667d17c8896162c6e3807ef5b9dbb65cc9286b63241568d0bcb2dd71e" u="1"/>
        <s v="https://samsara-eu-tachograph-files.s3.eu-west-1.amazonaws.com/vehicle_files/562949953427410/2026/8/20/VF620J866RB013546/1787192347571-043f59fe-85ca-46fd-a810-0d9b06856d81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2c816fec7c653733570a1092090fcf5b6b6f64c599bfe1744f6bfc153d2e5eeb" u="1"/>
        <s v="https://samsara-eu-tachograph-files.s3.eu-west-1.amazonaws.com/vehicle_files/562949953427410/2026/8/19/VF620J862RB014130/1787103045295-88a26422-b6ba-4bc4-b638-76ab47924da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fcdd5f207189f64b99818aced453e57af7854eba0ff8da6d23b448581b5d32e2" u="1"/>
        <s v="https://samsara-eu-tachograph-files.s3.eu-west-1.amazonaws.com/vehicle_files/562949953427410/2026/8/20/VF620J861RB013180/1787195879464-304a3754-ea8a-4c1f-9166-1e728ad5ca2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335e4fe281cca4f4efe37b0bc661fa652e4729d531f2b1ead4b2db2d9762e27" u="1"/>
        <s v="https://samsara-eu-tachograph-files.s3.eu-west-1.amazonaws.com/vehicle_files/562949953427410/2026/8/19/VF620J862RB013561/1787104986304-2160a9f6-8077-43fc-8e99-baa620ab396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0aebc4557fde0962728224a75130a3ab6debbd36961b28e93e91f681717dba0" u="1"/>
        <s v="https://samsara-eu-tachograph-files.s3.eu-west-1.amazonaws.com/vehicle_files/562949953427410/2026/8/20/VF620J863RB013648/1787203288550-b6abe359-69c3-4583-ba45-5b999ef1788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35a81828198bbe05d991d72a7f9e408bce413d38f3cbd9583ba73539f0614cc4" u="1"/>
        <s v="https://samsara-eu-tachograph-files.s3.eu-west-1.amazonaws.com/vehicle_files/562949953427410/2026/8/17/VF620J865RB013294/1786928605185-1cad0b30-2938-4c02-8111-3009621512e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b0d3c71506a891a2b5b9379222b10bdc5cacb84355800a407e82d0bbc30b2b7b" u="1"/>
        <s v="https://samsara-eu-tachograph-files.s3.eu-west-1.amazonaws.com/vehicle_files/562949953427410/2026/8/19/VF620J868RB012883/1787106250362-04af6d5e-f73f-4d3b-86bd-ffaef89bcf88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c7bd488d13eddc00287df406844d35893fc5300148f11b25ca81d8ef286c58d5" u="1"/>
        <s v="https://samsara-eu-tachograph-files.s3.eu-west-1.amazonaws.com/vehicle_files/562949953427410/2026/8/18/VF620J86XRB013310/1787018211881-f828696c-1bb7-4b11-89a0-0dc72c188356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5ddd48c88af3bd9243ca42fb5518e51b6e5b3a5ad8e9359f489c4f0ea230643a" u="1"/>
        <s v="https://samsara-eu-tachograph-files.s3.eu-west-1.amazonaws.com/vehicle_files/562949953427410/2026/8/18/VF620J867RB013118/1787025318779-b2b3e2fb-e2e5-49b8-b7e1-a638c567ce4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55ccf8725cea7a6d62b3693ba84c90da5d9012db330727e4a341d4a289a5d60" u="1"/>
        <s v="https://samsara-eu-tachograph-files.s3.eu-west-1.amazonaws.com/vehicle_files/562949953427410/2026/8/18/VF620J860RB013297/1787019577951-28b523e7-2fff-466b-82bb-8093e68cf00e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2658477e547b34d450766a41cf27ee43ed8b5a22410030bdb80debe57d0745f6" u="1"/>
        <s v="https://samsara-eu-tachograph-files.s3.eu-west-1.amazonaws.com/vehicle_files/562949953427410/2026/8/19/VF640J564GB002944/1787120979517-9a25a58f-0d64-4f94-af78-68a4a8eb50c9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ec4418eba95beb0886cc76b57805a4bcf9da1c57de4ec1045853d785b678ffbf" u="1"/>
        <s v="https://samsara-eu-tachograph-files.s3.eu-west-1.amazonaws.com/vehicle_files/562949953427410/2026/8/20/VF620J863RB013293/1787186739123-929635aa-c90d-4241-b57f-a0980317f587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81d4dbbdfcf3cfa7f1e963e7418e4ccde1533ed93d7178d045f1ef4bb1b0ac0d" u="1"/>
        <s v="https://samsara-eu-tachograph-files.s3.eu-west-1.amazonaws.com/vehicle_files/562949953427410/2026/8/18/WMA06SZZ8LM856173/1787091778232-e8d653b0-d418-496c-87a2-c6e41afef08c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6105b3256000f3e5868bb427de934757876315ec7f1973421bdbe2db26079978" u="1"/>
        <s v="https://samsara-eu-tachograph-files.s3.eu-west-1.amazonaws.com/vehicle_files/562949953427410/2026/8/18/WMA06KZZ2RM937260/1787066464233-c7f9a895-e5fd-4a3a-80fc-08201744ca9d.ddd?X-Amz-Algorithm=AWS4-HMAC-SHA256&amp;X-Amz-Credential=ASIA5ZHH3YSZ4PX4KLQG%2F20260824%2Feu-west-1%2Fs3%2Faws4_request&amp;X-Amz-Date=20260824T095158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51%3A58%20GMT&amp;X-Amz-Signature=34116d9403b6b61ecd749ced96e53e7a33fc43f94d9af30d7d1dfc712b85e1c0" u="1"/>
        <s v="https://samsara-eu-tachograph-files.s3.eu-west-1.amazonaws.com/vehicle_files/562949953427410/2026/8/17/WMA06SZZ6LM855670/1787007849020-bccb0af0-86fb-4ee1-bc84-d5851ee9477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00571d4ee670cad7ba57b54bff1f6d5511c68c7a0724d519cf3d5f3859f8e4ff" u="1"/>
        <s v="https://samsara-eu-tachograph-files.s3.eu-west-1.amazonaws.com/vehicle_files/562949953427410/2026/8/20/VF620J863NB010663/1787200543913-2ca07388-2483-4370-bc5e-31d88847f96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63cd5c7314cd0401ea7ecfc3550b5538fffb69ec72314a16c42a3e70f9babcb" u="1"/>
        <s v="https://samsara-eu-tachograph-files.s3.eu-west-1.amazonaws.com/vehicle_files/562949953427410/2026/8/17/VF620J86XNB010711/1786945284698-d9c5d1e0-358d-4cf1-b7c1-93a52a21b78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7d16740a4918d79bbb2af19df2dea9057c83479e11ba6843ba6a2d894b58ea6" u="1"/>
        <s v="https://samsara-eu-tachograph-files.s3.eu-west-1.amazonaws.com/vehicle_files/562949953427410/2026/8/19/VF620J965NB000537/1787180387849-86b40051-11ed-4fe1-a41f-86db1670415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d2a9110bb7444ce0ff74f9affb2526274fbcaa01e72157b452f32c22061c1197" u="1"/>
        <s v="https://samsara-eu-tachograph-files.s3.eu-west-1.amazonaws.com/vehicle_files/562949953427410/2026/8/17/VF620J861NB010726/1786941825502-2697e635-2a2d-40e0-84ab-18f4aeefe4d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fa5e5c17f03bccfa88f304045498efed896c1871cd6f95c4df1b299f57eaa88" u="1"/>
        <s v="https://samsara-eu-tachograph-files.s3.eu-west-1.amazonaws.com/vehicle_files/562949953427410/2026/8/21/YV2V0Y1A2FZ104088/1787295052430-3bd448af-0f06-4366-bef5-42c0974287d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ec5fe955cadd5e2916f7ebb6afe7f2e58050401605e45ebff191430f2c41b82" u="1"/>
        <s v="https://samsara-eu-tachograph-files.s3.eu-west-1.amazonaws.com/vehicle_files/562949953427410/2026/8/18/WMA06SZZ9LM856165/1787071428836-df3980f5-d6a3-4df7-81c9-10dc62e1587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af02a11692e34d92560bc360218875c11d962c90103e2e95b152ceb18bec39f" u="1"/>
        <s v="https://samsara-eu-tachograph-files.s3.eu-west-1.amazonaws.com/vehicle_files/562949953427410/2026/8/20/YV2V0Y1A7GZ107604/1787190347725-0daa6923-5ebf-4834-a546-71696562405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b93ca89a481caa97f0c1ec9d1a7f3eec115502fd6603065b8e2e1433db83573" u="1"/>
        <s v="https://samsara-eu-tachograph-files.s3.eu-west-1.amazonaws.com/vehicle_files/562949953427410/2026/8/20/VF620J86XFB000813/1787214884149-64dc01f8-760a-44ce-b758-631a2395423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35a3f78ed96ae2fad60f96461c8a2af862498104b480599869bf8a92e2ced94" u="1"/>
        <s v="https://samsara-eu-tachograph-files.s3.eu-west-1.amazonaws.com/vehicle_files/562949953427410/2026/8/18/VF620J864NB010722/1787022487381-e7c3ba2a-44b7-4c68-9c5c-184b4f55bb0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b2f238d4cdc8d78d4cb4d10b175d67862a32bc6ffa00b4415c1ad4b02cc25ae" u="1"/>
        <s v="https://samsara-eu-tachograph-files.s3.eu-west-1.amazonaws.com/vehicle_files/562949953427410/2026/8/19/VF620J862NB010864/1787181693595-924f6d65-33ad-4e5c-9956-d6f1742bbd8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b9f643c55851225572779a5f7fabbe5e00e40a8f187957e7951e8b06555c66e" u="1"/>
        <s v="https://samsara-eu-tachograph-files.s3.eu-west-1.amazonaws.com/vehicle_files/562949953427410/2026/8/19/VF620J868NB010660/1787111631288-7b528437-c600-44ff-97ff-a47672c0cb63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9fa076be4ac94e218fa70368b4557ea5d845daad9a3fcf3780067112550712c" u="1"/>
        <s v="https://samsara-eu-tachograph-files.s3.eu-west-1.amazonaws.com/vehicle_files/562949953427410/2026/8/18/VF620J866NB010723/1787087083494-424356ae-c306-4e67-b8af-906a502d40b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b876fba41ab670b38b5a5fa43a482f2e6e00584fa930e763c3d7edd7dd6ab1d" u="1"/>
        <s v="https://samsara-eu-tachograph-files.s3.eu-west-1.amazonaws.com/vehicle_files/562949953427410/2026/8/17/VF611A361RD050234/1786926124374-45dc040c-1b15-4851-b058-0a82ec1e2ad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97d6c6f0066f5f85bd795de877faa97682598866525a972ae43c072f07ef37e" u="1"/>
        <s v="https://samsara-eu-tachograph-files.s3.eu-west-1.amazonaws.com/vehicle_files/562949953427410/2026/8/19/VF611A366RD050181/1787104381802-54464d9b-ed98-4225-bddf-71d6f404f8b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f75cf09b2a1b68fccc86f7208d467d262ac0c899463657f469ba10e99e673e3" u="1"/>
        <s v="https://samsara-eu-tachograph-files.s3.eu-west-1.amazonaws.com/vehicle_files/562949953427410/2026/8/20/VF620J861RB012918/1787199416826-f5b0825a-56d5-4803-bc33-b125156dd8f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296581aa554410dfa91e4c760ec768e4aed3e50257505b89310450f62dd1430" u="1"/>
        <s v="https://samsara-eu-tachograph-files.s3.eu-west-1.amazonaws.com/vehicle_files/562949953427410/2026/8/18/VF640J565RB023725/1787024176724-27fa9868-60db-479e-ac66-535e6f148659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3f5b5a04e2fc2b212c738e21672bc9073c11bdc66586d3e63a7fbc96ceb7743" u="1"/>
        <s v="https://samsara-eu-tachograph-files.s3.eu-west-1.amazonaws.com/vehicle_files/562949953427410/2026/8/20/VF620J861RB012904/1787246007346-151feab6-0498-4ba6-98bf-ce9bdf12d9c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55d04f6ffe680f32e714825658c4f7539f64185cada9829c70e508ae2e9ee23" u="1"/>
        <s v="https://samsara-eu-tachograph-files.s3.eu-west-1.amazonaws.com/vehicle_files/562949953427410/2026/8/18/VF620J868RB012916/1787020584893-3a1e8684-5817-4dbe-847b-369e795ebc93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a4066aab6ec9092245cbfffedfcd121409ef0e0c3a077f74896f8aa6d7c0d5c" u="1"/>
        <s v="https://samsara-eu-tachograph-files.s3.eu-west-1.amazonaws.com/vehicle_files/562949953427410/2026/8/18/VF620J866RB013238/1787018062082-bd643d0e-1878-4864-b77e-bb99dd53ec5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82365a76958cefa898bc44e8c9693d3e1daa3e5c2dff6ba59b3f265f0478181" u="1"/>
        <s v="https://samsara-eu-tachograph-files.s3.eu-west-1.amazonaws.com/vehicle_files/562949953427410/2026/8/19/VF620J865RB013179/1787109296057-42ce5e11-9ed1-45a6-b962-5b7b2e86978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4de0742bfa51dd2efcd786a7399a0c9768b4baeaf4e7728c983ded44d7d881b" u="1"/>
        <s v="https://samsara-eu-tachograph-files.s3.eu-west-1.amazonaws.com/vehicle_files/562949953427410/2026/8/20/VF620J861RB013096/1787191438755-e15c7122-8e8e-40da-8fe2-d2574e4c64a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f52746067eff01ceb850ea5880225868cbdf822b2349da594e9f6134d579a24" u="1"/>
        <s v="https://samsara-eu-tachograph-files.s3.eu-west-1.amazonaws.com/vehicle_files/562949953427410/2026/8/17/VF620J860RB013249/1786936702396-52e256b6-3924-4014-b17c-ec5dfdaf26c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45223d6a12e68a799f71de28c615a4516d766e620cfa319aa0645809f7f6daa" u="1"/>
        <s v="https://samsara-eu-tachograph-files.s3.eu-west-1.amazonaws.com/vehicle_files/562949953427410/2026/8/18/VF620J864RB012864/1787020421106-196dd9dd-988e-4832-8aff-d80ff28bd21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03d38118561a013712d5605f38ce07a83e466c14a81fa833beced7e985b90ac4" u="1"/>
        <s v="https://samsara-eu-tachograph-files.s3.eu-west-1.amazonaws.com/vehicle_files/562949953427410/2026/8/19/VF620J862RB013480/1787113824397-9a9e39f5-0481-48b7-89df-785ae76c66f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115f31cece6a3c82ef10d55149fbe5cd920f04ccd57c63d71db689196eaec7f" u="1"/>
        <s v="https://samsara-eu-tachograph-files.s3.eu-west-1.amazonaws.com/vehicle_files/562949953427410/2026/8/20/VF620J860RB013493/1787189622379-f9094af1-75ed-4d3a-b4b3-5731da4c198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864baede7642578d64a51630ae0cb836110b47fc9cfee448fb18f2c133a6f12" u="1"/>
        <s v="https://samsara-eu-tachograph-files.s3.eu-west-1.amazonaws.com/vehicle_files/562949953427410/2026/8/19/VF620J862RB013432/1787103444023-bd560853-bfd2-4799-a3e3-f22c764de28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2ecd55dd1f97a60830c214c0b5dcecfca1c7997e859be1c3362419c336a3405" u="1"/>
        <s v="https://samsara-eu-tachograph-files.s3.eu-west-1.amazonaws.com/vehicle_files/562949953427410/2026/8/20/VF620J867RB013412/1787224678619-37ee7d7d-9c80-4114-a340-c330615193f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ec80e34d710f007f59aecbd19715309036f2e282bb7aa729c10deecaa36f4ef" u="1"/>
        <s v="https://samsara-eu-tachograph-files.s3.eu-west-1.amazonaws.com/vehicle_files/562949953427410/2026/8/18/VF620J86XRB013405/1787019426077-6e63b867-0f3a-402a-9a30-b5dd1ccd1b0a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923fb485d31040f33bc3a9a4ea95c20d2394c3469d0b1fd34b87da5547fcb83" u="1"/>
        <s v="https://samsara-eu-tachograph-files.s3.eu-west-1.amazonaws.com/vehicle_files/562949953427410/2026/8/18/VF640J565RB024020/1787025149947-784fa284-fa01-47f6-8bd4-4a8088d3a66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33292d1d2b69ae1a95016ada22bf7f1d35281b91e32890a1ab814f0f5408992" u="1"/>
        <s v="https://samsara-eu-tachograph-files.s3.eu-west-1.amazonaws.com/vehicle_files/562949953427410/2026/8/21/VF640JEZ0RB000699/1787275450460-8f4af511-022e-4ed6-8c8c-3a2383fa76b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617830da0574931d2ca8f96b996d61f3a76ca3f8cfb8c140bc6303e5d45d801" u="1"/>
        <s v="https://samsara-eu-tachograph-files.s3.eu-west-1.amazonaws.com/vehicle_files/562949953427410/2026/8/17/VF640JEZ9RB000698/1786939582797-c1f02a7b-a847-4a1d-becf-088de7d817f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ba48521e32e822fc49ce67017f9937e2a79caab1469472ad81d6900d9de78e1" u="1"/>
        <s v="https://samsara-eu-tachograph-files.s3.eu-west-1.amazonaws.com/vehicle_files/562949953427410/2026/8/19/VF640J567RB023726/1787104220915-cd31ab24-0317-43ae-ae53-385ed31c9f4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e71af7d34705158273afbf2940cc0ed0b61ffd426700ae0b20675a42f67c993" u="1"/>
        <s v="https://samsara-eu-tachograph-files.s3.eu-west-1.amazonaws.com/vehicle_files/562949953427410/2026/8/18/VF640JEZ3RB000700/1787043656609-0f640d21-56c9-4b74-a9ee-a6ab5d61b86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3c1f7c166a9fe2908b2b8d75e2badf1f5ba35a7cab520c9f290f2411c2d5b71" u="1"/>
        <s v="https://samsara-eu-tachograph-files.s3.eu-west-1.amazonaws.com/vehicle_files/562949953427410/2026/8/18/VF640J560RB023583/1787015538350-fbc263f0-f038-4e71-b2d5-8949eeb1def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14610507955de52fcb1fb4c02dcc34278767906832921fa11b9c5f50d53f937" u="1"/>
        <s v="https://samsara-eu-tachograph-files.s3.eu-west-1.amazonaws.com/vehicle_files/562949953427410/2026/8/18/VF620J864RB013321/1787030375796-fcc14931-0151-488a-9a3f-3a862fa690c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0461913708efff8c9ccd5a5ee8a4c91b156fd26bc043aa5a5adb24812a47178" u="1"/>
        <s v="https://samsara-eu-tachograph-files.s3.eu-west-1.amazonaws.com/vehicle_files/562949953427410/2026/8/20/VF620J868RB013659/1787188127362-0967de07-30de-4d43-a59a-240adb4d42f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d4800001abffa776400996272d2149d56a1d2110f18ae5199a70e9a7e44b793" u="1"/>
        <s v="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014a3315386a1c4c9f3cc92a358df99094fcc4e247a1c7d3d475c33922f415e" u="1"/>
        <s v="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1506dba492541dc9a0e47818727846d8e4ab43a23d61e3035609bd6d0bb3ee8" u="1"/>
        <s v="https://samsara-eu-tachograph-files.s3.eu-west-1.amazonaws.com/vehicle_files/562949953427410/2026/8/18/VF620J862RB013284/1787031301683-1c4d7fcd-2757-4aa5-a8b6-7429489defc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9706737e54e763b00318283a47dea0e366d0a6cc06c87529590dcfcd362589b" u="1"/>
        <s v="https://samsara-eu-tachograph-files.s3.eu-west-1.amazonaws.com/vehicle_files/562949953427410/2026/8/18/VF620J866RB013322/1787031443269-6818519c-47c9-4a71-8e56-70251861f96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967c576f8532d61d9cb3f2e3b6d0a3a3639e75aeac6f2abe99093460a1a8d41" u="1"/>
        <s v="https://samsara-eu-tachograph-files.s3.eu-west-1.amazonaws.com/vehicle_files/562949953427410/2026/8/18/VF620J864RB013285/1787016061401-19fdfda2-57aa-43dd-b1a7-35ab029a328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a00dbe6219a3af94d72b80e46d396c9597fef2760b243f618e4554b0410aea8" u="1"/>
        <s v="https://samsara-eu-tachograph-files.s3.eu-west-1.amazonaws.com/vehicle_files/562949953427410/2026/8/17/VF620J868RB013709/1786933845198-5b1d8e98-df03-4aba-9910-082ff7a4e66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f64c3c531eef575e3f201f87488aed20217eb47e75d291df3d4cfd93863c7a2" u="1"/>
        <s v="https://samsara-eu-tachograph-files.s3.eu-west-1.amazonaws.com/vehicle_files/562949953427410/2026/8/20/VF620J862RB013298/1787260698408-467cfc95-a0b5-44bf-8365-22ad7cd926d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f4f52bc77222663331122f0f7018f6670b7669a34ea3308b4789d9d01240f33" u="1"/>
        <s v="https://samsara-eu-tachograph-files.s3.eu-west-1.amazonaws.com/vehicle_files/562949953427410/2026/8/18/VF620J866RB013286/1787024932244-281cddf9-c893-4589-9e3d-14f11bc2ceb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5644caa8d0a2c6481392350bfd526a28c96b9e8a0d0ba32b41f56a8f878d0ae0" u="1"/>
        <s v="https://samsara-eu-tachograph-files.s3.eu-west-1.amazonaws.com/vehicle_files/562949953427410/2026/8/19/VF620J866RB013479/1787107987839-f1b28638-5cc2-4a7b-b79d-cf68f165a93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1fa9ac1556d379279dde55bbbc9da9498c967f4111b7b864e1e7eb39b66a963" u="1"/>
        <s v="https://samsara-eu-tachograph-files.s3.eu-west-1.amazonaws.com/vehicle_files/562949953427410/2026/8/17/VF620J862RB013723/1786936470229-c9e34307-7077-4624-8c94-f7d8087436e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2ece47867d393a88bc713a39b97609634713882c11b122739c8fb460ba7015f" u="1"/>
        <s v="https://samsara-eu-tachograph-files.s3.eu-west-1.amazonaws.com/vehicle_files/562949953427410/2026/8/19/VF620J868RB013905/1787131750779-c638281a-acf0-4f34-8c0f-559f3fd826d9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ce83127fd4ab3bb93aec7af20900cedd3a445c3fd793c48a1ef7171eebcc1d0" u="1"/>
        <s v="https://samsara-eu-tachograph-files.s3.eu-west-1.amazonaws.com/vehicle_files/562949953427410/2026/8/17/VF620J861RB013311/1786942507022-c0f9811b-8bf2-4a8b-b42d-13c82d03aa1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ba776e25abc9f548db24a3f4a2952c88c37b11a5ac23e27db8c48200af399b0" u="1"/>
        <s v="https://samsara-eu-tachograph-files.s3.eu-west-1.amazonaws.com/vehicle_files/562949953427410/2026/8/17/VF620J867RB013328/1786930839596-1cbb80d4-d70d-42f5-8547-2aa2d9312bcd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835e457e2cb5023844e20a875c3034317b12414944d23c87c902c331f91d9df1" u="1"/>
        <s v="https://samsara-eu-tachograph-files.s3.eu-west-1.amazonaws.com/vehicle_files/562949953427410/2026/8/18/VF620J867RB013281/1787016752383-b4e21cd1-0d13-4e74-baea-d20fceebf0b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bb1a44c346057522c82f5ea0188d99bbfadac981269bf29c982641f35160e34" u="1"/>
        <s v="https://samsara-eu-tachograph-files.s3.eu-west-1.amazonaws.com/vehicle_files/562949953427410/2026/8/19/VF620J865RB012940/1787116401520-8ce46c01-fe92-483e-8a78-2196f6ba9d01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bb501b3c97bdf9598ced58d044354cb8c92f4f08dc9e5cee9c44bbf89ba1923" u="1"/>
        <s v="https://samsara-eu-tachograph-files.s3.eu-west-1.amazonaws.com/vehicle_files/562949953427410/2026/8/19/VF620J86XRB012951/1787112041405-905443e6-cf5c-45a3-a990-b2e01cede7e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4e10894c270b161ba44dc881e93905951a02efc4b030a7150f4a20e783e334c7" u="1"/>
        <s v="https://samsara-eu-tachograph-files.s3.eu-west-1.amazonaws.com/vehicle_files/562949953427410/2026/8/19/VF620J861RB013406/1787108737383-2bd9244d-50a3-48ac-b350-c446a68083c0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b9a1bca8eebad0567f2afe8b712a083f9e2e33924540f28001a3a196627f0f94" u="1"/>
        <s v="https://samsara-eu-tachograph-files.s3.eu-west-1.amazonaws.com/vehicle_files/562949953427410/2026/8/17/VF620J866RB013515/1786931777723-092d983c-92f9-4ae0-a59c-2e55f57ddb7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117b3cbeddb281fe285abddedaca987dd89800c243fb1b1f1e7a216b73000060" u="1"/>
        <s v="https://samsara-eu-tachograph-files.s3.eu-west-1.amazonaws.com/vehicle_files/562949953427410/2026/8/21/TYBFEB71CLDD01537/1787286155515-f935dc7c-e0ed-4e67-84cb-44c0a5ccb5a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3dcc6e1b2517330957f356f7941431566166e7b8e8aa0da3c06d89778124a08e" u="1"/>
        <s v="https://samsara-eu-tachograph-files.s3.eu-west-1.amazonaws.com/vehicle_files/562949953427410/2026/8/17/VF640JEZ3RB000812/1786925628815-ba19e543-63a5-433d-b931-dafe2c8f0f1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9b8c469292247eafa257bf36e611dfde08612701f623f6ed9868f754c6760f87" u="1"/>
        <s v="https://samsara-eu-tachograph-files.s3.eu-west-1.amazonaws.com/vehicle_files/562949953427410/2026/8/17/VF620J86XRB013971/1786933414516-a7ec832a-75fe-47bb-8744-496f9641d797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a781b66833f4e295c1a7a55a2a088feafe5e48767b9c3588146a1088a9982dfc" u="1"/>
        <s v="https://samsara-eu-tachograph-files.s3.eu-west-1.amazonaws.com/vehicle_files/562949953427410/2026/8/20/VF620J863RB014007/1787189275422-a0d53603-944d-454d-97e4-d698db2650f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669d23faf4116d8ab782d2a20d1d5dd89223cc58c34d3254c183100826f0a246" u="1"/>
        <s v="https://samsara-eu-tachograph-files.s3.eu-west-1.amazonaws.com/vehicle_files/562949953427410/2026/8/17/VF620J861RB013762/1786941805526-5c816238-c677-4900-9260-24a5deebf3e4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e6855fb64b5e80f590c216145fb63f66872ee64d38b823c84529988bc7ede03" u="1"/>
        <s v="https://samsara-eu-tachograph-files.s3.eu-west-1.amazonaws.com/vehicle_files/562949953427410/2026/8/21/VF640JEZ1RB000792/1787271792052-9330e6f3-6bab-4c0d-b639-660db95b87e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9ad0cca8bcd4ea62231bd50b278f05af4ddfef645913472d938b93f72b2d587" u="1"/>
        <s v="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4e9854bd0c05f12ab063eca4e51e0810d695acec8cdab7002e5deca12258d2e" u="1"/>
        <s v="https://samsara-eu-tachograph-files.s3.eu-west-1.amazonaws.com/vehicle_files/562949953427410/2026/8/17/VF640JEZ7RB000702/1786927908756-5054c368-23dc-46c0-911b-2e3e3fd85e6e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20be472cd1572720a53ff81ee6061cfd14461a822477f81cb4a2bb8fd7390a7" u="1"/>
        <s v="https://samsara-eu-tachograph-files.s3.eu-west-1.amazonaws.com/vehicle_files/562949953427410/2026/8/20/VF620J866RB013062/1787199029017-88df1e77-2560-4fa3-b514-727991621356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fb1cd1d1eee6c4b64d85205985a558b9954e31d0742d8d1e4e3054a24443807a" u="1"/>
        <s v="https://samsara-eu-tachograph-files.s3.eu-west-1.amazonaws.com/vehicle_files/562949953427410/2026/8/19/VF620J868RB013662/1787105287921-598160f0-8c55-4acf-a8cb-2de272f5a6d5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e5e0b4cc7f7329deb8fc90734fbe1dc5c4993bacab3330abe6883f20e284b704" u="1"/>
        <s v="https://samsara-eu-tachograph-files.s3.eu-west-1.amazonaws.com/vehicle_files/562949953427410/2026/8/18/VF620J865RB013683/1787025907881-16cedf8d-8172-4bdb-91a8-16a06e1bc56b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cc0f896f3d644b25335582a74f2db6870e084410dd47c1bdbc9f79466fa294eb" u="1"/>
        <s v="https://samsara-eu-tachograph-files.s3.eu-west-1.amazonaws.com/vehicle_files/562949953427410/2026/8/20/VF620J863RB013634/1787188781891-ab0e603d-9d1a-4f73-8c31-77de3d43df78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20058b7162bdff7aa52804b7cdf2bc0e0a1b40e72ac370fc98c29d3180f7c024" u="1"/>
        <s v="https://samsara-eu-tachograph-files.s3.eu-west-1.amazonaws.com/vehicle_files/562949953427410/2026/8/21/VF620J867RB013622/1787318661810-cc330abd-bad3-4a0a-8c79-0a93bed9d27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75882d90106f423b277d4d01202b0cda3ee0e3d4e45c1e985485394e5228026" u="1"/>
        <s v="https://samsara-eu-tachograph-files.s3.eu-west-1.amazonaws.com/vehicle_files/562949953427410/2026/8/19/VF620J864SB015382/1787109004306-3a696058-34b8-4d90-b8e3-db6e9c083da2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a87e942d2fd58b80d936ab106263f1c0293c08874ad774e293a4090a4268753" u="1"/>
        <s v="https://samsara-eu-tachograph-files.s3.eu-west-1.amazonaws.com/vehicle_files/562949953427410/2026/8/18/ZCFC672C40D769288/1787044849519-b78eda36-36d9-4ecb-bd58-fdbcbd3214dc.ddd?X-Amz-Algorithm=AWS4-HMAC-SHA256&amp;X-Amz-Credential=ASIA5ZHH3YSZ6DD7MTIS%2F20260824%2Feu-west-1%2Fs3%2Faws4_request&amp;X-Amz-Date=20260824T09515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51%3A59%20GMT&amp;X-Amz-Signature=7c0bf03433c5f15bf58672e67039e8c9f594bd098642955ebd03b4e3d4da2a03" u="1"/>
        <s v="https://samsara-eu-tachograph-files.s3.eu-west-1.amazonaws.com/vehicle_files/562949953427410/2026/8/17/VF620J864RB013741/1786929192259-7dd9d47b-cce3-4884-bd09-9d3e334cf0b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7a1e0a1255821f97fe53b41431a81ac5d65d035b19078f7f42ec16ce59a62e0" u="1"/>
        <s v="https://samsara-eu-tachograph-files.s3.eu-west-1.amazonaws.com/vehicle_files/562949953427410/2026/8/17/VF620J860RB013963/1786956713946-be9cc70a-5287-42e6-a6ac-0d3b1c6b060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4e720a49af671be2d49a9afb0190c0e49fc145e452eff77dcc94925a8f24438" u="1"/>
        <s v="https://samsara-eu-tachograph-files.s3.eu-west-1.amazonaws.com/vehicle_files/562949953427410/2026/8/17/ZCFC672C10D769295/1786933431144-6413dcc2-6366-4470-887c-21e03dfa2bb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8ef8fa7e9d8cd5342a78bcee73a45aa8a69859e0995a1c640870b19f70d1ac3" u="1"/>
        <s v="https://samsara-eu-tachograph-files.s3.eu-west-1.amazonaws.com/vehicle_files/562949953427410/2026/8/20/ZCFC672CX0D769294/1787213263474-19b0fbb4-7193-457d-8dca-ff8b374a11e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2e57d9c955634989369da9b5118b768e1b6492d0e10fffa25833d3bbc9d390d" u="1"/>
        <s v="https://samsara-eu-tachograph-files.s3.eu-west-1.amazonaws.com/vehicle_files/562949953427410/2026/8/18/VF620J861RB013972/1787023621955-37dc0f16-4622-47a1-92cb-92aa595bb44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00a35e86865c80034eba92365d4352f84e53d55a43da62619fd0c87458a5a81" u="1"/>
        <s v="https://samsara-eu-tachograph-files.s3.eu-west-1.amazonaws.com/vehicle_files/562949953427410/2026/8/18/VF620J866RB014048/1787018665577-91dedba8-1c7c-4473-8fc6-04784fb30cd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df3d56c4f3d016f5a833d9b5dd0194069095411b26a47746d1dd9e82637e0b5" u="1"/>
        <s v="https://samsara-eu-tachograph-files.s3.eu-west-1.amazonaws.com/vehicle_files/562949953427410/2026/8/18/VF620J863RB013312/1787017911997-807176cc-5640-4ab8-8f99-a20575b0ac9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d95c42b7295c7dba5f601f2134eccad7e498baf6225dd7ff5b16506535cc8bd" u="1"/>
        <s v="https://samsara-eu-tachograph-files.s3.eu-west-1.amazonaws.com/vehicle_files/562949953427410/2026/8/18/ZCFC672C80D769293/1787017979120-1d485832-8123-4a7b-9696-3e16791840d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9a34cd8efaa2b6269fb45e3f886a49b9fc12b4866e346d9994cc491c16f5631" u="1"/>
        <s v="https://samsara-eu-tachograph-files.s3.eu-west-1.amazonaws.com/vehicle_files/562949953427410/2026/8/20/VF620J861RB014121/1787196576948-ffa1368e-feed-4ea1-8299-692119e417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0add806de355cda7b4e814d11ae9e5d7cd000f6e8347fa3ce7d481b85c4eb80" u="1"/>
        <s v="https://samsara-eu-tachograph-files.s3.eu-west-1.amazonaws.com/vehicle_files/562949953427410/2026/8/19/VF620J866RB014065/1787104118504-1fc563e9-2815-497d-8acb-618b4956226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c3a96035237a3c15e9e3a9a7a045cb6ee0db6d41ca6fa6fc900692a6c768f9d" u="1"/>
        <s v="https://samsara-eu-tachograph-files.s3.eu-west-1.amazonaws.com/vehicle_files/562949953427410/2026/8/20/VF620J869RB013752/1787188514392-15bfa208-0beb-492f-a58b-be1e8124d25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bad121a5cf53a64d01111e60ff59c69ded5f89f536651450d72743ec2d42597" u="1"/>
        <s v="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ca6b3bd3e0ab4467cc5a5aae82d79e9899bb0d738e6feef903b2dda122ae553" u="1"/>
        <s v="https://samsara-eu-tachograph-files.s3.eu-west-1.amazonaws.com/vehicle_files/562949953427410/2026/8/19/VF620J867RB013913/1787108415858-05c7f626-2299-42aa-88f7-c19910b2580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b9e86124a4b3cfc02032eba332336d2f840400dd727890572e5eb8b9a4b316" u="1"/>
        <s v="https://samsara-eu-tachograph-files.s3.eu-west-1.amazonaws.com/vehicle_files/562949953427410/2026/8/18/VF620J864RB013948/1787024959783-357b24d1-1da0-4be3-8edc-2abfb03af09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335fd849aa8c59148b7e66192f0bfccdd60bf0efba4d60e4def2d1f7a63c375" u="1"/>
        <s v="https://samsara-eu-tachograph-files.s3.eu-west-1.amazonaws.com/vehicle_files/562949953427410/2026/8/18/VF620J862RB013981/1787015231664-05e89e3d-3deb-4bf6-bf19-65760934f36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bb97e31e6bfe76a92efb8661e3ce691d2bd16ec04c9fa6242f2b1a8b810cdd0" u="1"/>
        <s v="https://samsara-eu-tachograph-files.s3.eu-west-1.amazonaws.com/vehicle_files/562949953427410/2026/8/18/VF620J865RB013974/1787022000197-dc32b61f-b9ac-4c71-a9fa-7e96c5ecf83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e76a9464978f39990e419847e2bf9d0bfff2c0c5f8c4bb8f0c4c08847bbb29" u="1"/>
        <s v="https://samsara-eu-tachograph-files.s3.eu-west-1.amazonaws.com/vehicle_files/562949953427410/2026/8/21/VF620J864RB014050/1787275571411-5426dea6-2965-43ec-af38-904929dd563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a4b817b4f1e33be08786fb09b31d70bc0131556b16510a737ee3e9fca46fb97" u="1"/>
        <s v="https://samsara-eu-tachograph-files.s3.eu-west-1.amazonaws.com/vehicle_files/562949953427410/2026/8/20/VF620J865RB014056/1787197357050-80b50452-a3fd-43a5-8e07-9932ed16acd0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287a32ee1dcf4ebeb543c61af66a14752da0736f7e5fe54f554891be9da0d84" u="1"/>
        <s v="https://samsara-eu-tachograph-files.s3.eu-west-1.amazonaws.com/vehicle_files/562949953427410/2026/8/20/VF620J863RB014055/1787203333329-46316399-deb9-42bb-a304-59941035df5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858117c66fdd91411625b389fff701efa6a977c8d152e3feff746c0e927dc4f" u="1"/>
        <s v="https://samsara-eu-tachograph-files.s3.eu-west-1.amazonaws.com/vehicle_files/562949953427410/2026/8/21/VF620J861RB014054/1787285255300-798e4e52-f934-4291-acf8-ba439ef75b7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fbf759446320edc5eaeb96aca99290bc12f62287a8064617c2a871173bbfe4c" u="1"/>
        <s v="https://samsara-eu-tachograph-files.s3.eu-west-1.amazonaws.com/vehicle_files/562949953427410/2026/8/20/VF620J868RB014049/1787205018892-154b8b70-eda4-487f-bb9d-5a37c622282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4b78c188ab4ffd4c1c9fccd0aa55ee18937ea5c7b916fc51c90a85e2b12f6d6" u="1"/>
        <s v="https://samsara-eu-tachograph-files.s3.eu-west-1.amazonaws.com/vehicle_files/562949953427410/2026/8/18/VF620J861RB013938/1787024850584-53d3213a-5fa9-4bd5-af1c-46be2cbf76d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535c404598f7e85b05a480c4287f9fa14f421428b1586e1df18a45636af105d" u="1"/>
        <s v="https://samsara-eu-tachograph-files.s3.eu-west-1.amazonaws.com/vehicle_files/562949953427410/2026/8/18/VF620J163RB001719/1787039738051-9c093f27-4f7b-4aa3-ab2d-30d4e67204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cc2cfe5517414ed6c7132559dc51f8d1a9d39c354b7c11240febcb811b3b4d9" u="1"/>
        <s v="https://samsara-eu-tachograph-files.s3.eu-west-1.amazonaws.com/vehicle_files/562949953427410/2026/8/19/VF611A364RD050180/1787179330316-5d58474b-631a-4d11-a049-49dd06713a8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50556bbdbed466fa997e00e45b2151b10a17a18f5ce2b1c192f316d959c9ebe" u="1"/>
        <s v="https://samsara-eu-tachograph-files.s3.eu-west-1.amazonaws.com/vehicle_files/562949953427410/2026/8/18/VF620J864RB014162/1787017783000-49a76d6d-8830-421d-ba67-4d2b4c0837a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2357d47f7f9c1a274919f535fb13b667015de6ae6097c67582b0dcbb7dadc06" u="1"/>
        <s v="https://samsara-eu-tachograph-files.s3.eu-west-1.amazonaws.com/vehicle_files/562949953427410/2026/8/18/VF620J862SB014358/1787032098179-b1257b32-2c77-4309-ae73-ace60bd0793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4934e07821740b1d68776a94cc14c85d6824086bc70f52efb9b5949f8e75b94" u="1"/>
        <s v="https://samsara-eu-tachograph-files.s3.eu-west-1.amazonaws.com/vehicle_files/562949953427410/2026/8/18/VF620J961RB000833/1787017892583-d189360c-41f7-403b-a7c4-a7bc4c49ce1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6095ac490005b48ab3925ab26a76e31f7962dc41d0756264802202252012b7e" u="1"/>
        <s v="https://samsara-eu-tachograph-files.s3.eu-west-1.amazonaws.com/vehicle_files/562949953427410/2026/8/18/VF624GPA000061551/1787083185153-fb7af350-80c3-4f7d-bbc6-c3f1c08c907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ae23626f370c758cc949b2769134bcce38839e401d18c1cb92b48b23b13263e" u="1"/>
        <s v="https://samsara-eu-tachograph-files.s3.eu-west-1.amazonaws.com/vehicle_files/562949953427410/2026/8/17/VF620J862RB014161/1786933980716-2013f81b-cd7d-4336-8c39-dca65643ab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6737ba4f3ea98099d2dd581c5f8cb61a1f21096c3a7688a97a4ed9e48c34efd" u="1"/>
        <s v="https://samsara-eu-tachograph-files.s3.eu-west-1.amazonaws.com/vehicle_files/562949953427410/2026/8/20/VF620J867RB014074/1787199079430-d1250757-a3e1-477f-8b4e-c515b2f86e2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6af707bcdd20d4f81ef18f26f2d049c329415d42e972051bb2448aa9cf2add2" u="1"/>
        <s v="https://samsara-eu-tachograph-files.s3.eu-west-1.amazonaws.com/vehicle_files/562949953427410/2026/8/18/VF620J869RB014108/1787032120234-94888f97-ee4c-40f9-8fe8-a198cccd3e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e8c2e0213959eb960bcc58e3eaf16ad22dd05916d6667f7ee30f2c3ad05e1c4" u="1"/>
        <s v="https://samsara-eu-tachograph-files.s3.eu-west-1.amazonaws.com/vehicle_files/562949953427410/2026/8/18/VF620J867RB014270/1787023343827-2895a94d-2400-4e6c-a6cc-49a74c26e63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70495060e61d61fd290919ea64d7153196b4fcd082575da74ebb42e1fbd0c96" u="1"/>
        <s v="https://samsara-eu-tachograph-files.s3.eu-west-1.amazonaws.com/vehicle_files/562949953427410/2026/8/19/VF620J866RB014163/1787107655266-b5df27e1-bb04-4e49-9a4c-e2aa0e5e3c4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77f5f51efe8fd607e434626a663b664bb8b849b4c73ae6f2216140f75195188" u="1"/>
        <s v="https://samsara-eu-tachograph-files.s3.eu-west-1.amazonaws.com/vehicle_files/562949953427410/2026/8/19/VF620J861RB014135/1787108857302-219fcf80-cff7-42ca-9714-19a34ed2294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48b5cfc65b6af6ef8f8d818035d2604a7ad8f82fd102e085bc0f53c343a6138" u="1"/>
        <s v="https://samsara-eu-tachograph-files.s3.eu-west-1.amazonaws.com/vehicle_files/562949953427410/2026/8/17/VF620J867SB014338/1786933341342-66e8bf12-be64-4658-a238-e2eba2572b4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a245971be07a87224d6bcf5ea0b1774e2134a27177abd9dbfa1d671337236303" u="1"/>
        <s v="https://samsara-eu-tachograph-files.s3.eu-west-1.amazonaws.com/vehicle_files/562949953427410/2026/8/19/VF620J861RB014278/1787105198549-b34d3c32-7b96-42ee-9898-a7c988cb7b0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23386816a3ad6927445527759435d59f6fb3f4748e42b8cb37e01ed53f8759e" u="1"/>
        <s v="https://samsara-eu-tachograph-files.s3.eu-west-1.amazonaws.com/vehicle_files/562949953427410/2026/8/18/VF620J869RB014271/1787016234235-e155b5a0-db6c-4699-8139-06c92573f8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42292f35a92298e8f247c558243572c5cb48aceb95c444e2158cba13e74ddba" u="1"/>
        <s v="https://samsara-eu-tachograph-files.s3.eu-west-1.amazonaws.com/vehicle_files/562949953427410/2026/8/19/VF620J866RB014289/1787114000664-ac35db5c-e0d2-4e60-b556-541feb300de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6e1d6b1270af5270de69afb62876b3db0b62f84601ee8cf1f163bae4ace7cee" u="1"/>
        <s v="https://samsara-eu-tachograph-files.s3.eu-west-1.amazonaws.com/vehicle_files/562949953427410/2026/8/19/VF620J868RB014133/1787116681151-506dd0ac-b1dc-49ec-a503-0fdbe7b12e4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c13c948a636c56e1573f0ad40f032de7b2f436e8b58b29754f6ca46d2df32af" u="1"/>
        <s v="https://samsara-eu-tachograph-files.s3.eu-west-1.amazonaws.com/vehicle_files/562949953427410/2026/8/18/VF620J86XRB014148/1787023012068-30166455-c531-4da8-b33b-a0e75b29503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aca3f44dcbffd45a5d5d336130fda63bb6c83f6b8b0c62b2d311c393397d06" u="1"/>
        <s v="https://samsara-eu-tachograph-files.s3.eu-west-1.amazonaws.com/vehicle_files/562949953427410/2026/8/19/VF620J864RB014047/1787103682061-24679a0e-d4ec-4140-b234-9194cd70b3e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3e83d1fe0cae33a5ca1518b6eb3aa8b1e24863254f0fc466b88a7de27e5da5c" u="1"/>
        <s v="https://samsara-eu-tachograph-files.s3.eu-west-1.amazonaws.com/vehicle_files/562949953427410/2026/8/17/VF620J962NB000575/1786943060843-9e1ed630-ee08-43f4-a969-80ee12edc94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8f7afa80874b51c1f9b4db0c8ea14eeae123cede80da7fa0b9da1661ba0ddbb" u="1"/>
        <s v="https://samsara-eu-tachograph-files.s3.eu-west-1.amazonaws.com/vehicle_files/562949953427410/2026/8/21/VF620J869RB013959/1787274571682-bf6fba7d-a9a8-4b93-9cfc-273eb3573f8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bd490bb23610d70a7bcdfd5af768a6ac3ef7c55ef02de4aa54ecf7ab8b596a7" u="1"/>
        <s v="https://samsara-eu-tachograph-files.s3.eu-west-1.amazonaws.com/vehicle_files/562949953427410/2026/8/17/VF620J860SB014651/1786929174870-9dea2f90-0fa7-4fe4-905a-222d177da82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042b634a9b4cf94990ed0861ba0f0eac5f7b07d25c8bf13cb546504e3924c52" u="1"/>
        <s v="https://samsara-eu-tachograph-files.s3.eu-west-1.amazonaws.com/vehicle_files/562949953427410/2026/8/20/TYBFEB71ELDC02970/1787192722058-94542b62-2499-4f97-ae0f-352d61edec0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131574ccadba695dd80840990bc4c62452a52e2e307be07e35243c3f2ea11eb0" u="1"/>
        <s v="https://samsara-eu-tachograph-files.s3.eu-west-1.amazonaws.com/vehicle_files/562949953427410/2026/8/20/VF620J865RB013988/1787187238462-9c36f4fe-f154-4f01-bdeb-dce103db91e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647b0b96e862ac97b8735443779d2e3ea3810392897bc3508705f8888ec25e7" u="1"/>
        <s v="https://samsara-eu-tachograph-files.s3.eu-west-1.amazonaws.com/vehicle_files/562949953427410/2026/8/18/VF640J56XRB024546/1787015166595-064dae59-22bf-48c5-b842-3cae9bf0571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cd00f42577bcea998386f6ad4d848fbb5cc9fb43bb318321b81b1752c28f90c" u="1"/>
        <s v="https://samsara-eu-tachograph-files.s3.eu-west-1.amazonaws.com/vehicle_files/562949953427410/2026/8/18/VF620J869SB014356/1787026722640-a13ddc93-e8ce-4869-878b-aefb814bca48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abe92353d0660cf050297dc5ec861b31adbb2fed19743c8491a5b9122688fc1" u="1"/>
        <s v="https://samsara-eu-tachograph-files.s3.eu-west-1.amazonaws.com/vehicle_files/562949953427410/2026/8/21/VF620J863RB014167/1787271473347-095570d2-0689-4b6f-a807-41a9823923b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8f9a54011b2499fcb304ecead46766689848aa12287323a9bfc9b7181b21fcb" u="1"/>
        <s v="https://samsara-eu-tachograph-files.s3.eu-west-1.amazonaws.com/vehicle_files/562949953427410/2026/8/19/VF640J560RB025351/1787107822167-39befdc0-958c-4a6c-b1f5-4b7486aea95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84e73318394931006d835b48a66cfdb81eff435680364bfae004bf8ad949623" u="1"/>
        <s v="https://samsara-eu-tachograph-files.s3.eu-west-1.amazonaws.com/vehicle_files/562949953427410/2026/8/18/VF620J860RB014174/1787021542269-e82ffaff-9d54-4899-84f9-541f19285a2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fae7eb5000c6351b69d6adff707c0e7b263ca8bb1f02201c4b5688e49276296" u="1"/>
        <s v="https://samsara-eu-tachograph-files.s3.eu-west-1.amazonaws.com/vehicle_files/562949953427410/2026/8/18/VF620J868RB013869/1787025768635-227295da-40e1-4a7f-945c-18a68ebb5743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0883b4ae8ff8d4dd3c7bc6feeeb15492f7c793ce2134a1fcd80914b787b1a0a" u="1"/>
        <s v="https://samsara-eu-tachograph-files.s3.eu-west-1.amazonaws.com/vehicle_files/562949953427410/2026/8/20/VF620J862SB014361/1787188799181-878a6b1f-0330-45b5-a3b5-984d3235532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309e7a371aedfadd77f2b977e24087a5469ff6740dcca0ab7ee926d6056a8a6" u="1"/>
        <s v="https://samsara-eu-tachograph-files.s3.eu-west-1.amazonaws.com/vehicle_files/562949953427410/2026/8/17/VF620J867RB014057/1786932448946-b05a4f48-5ea8-4b6e-b0ae-4bf8c22e688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4806b6fbb84f7ac87c05775f413521d90f6b73423393a10119d4418845ac8c8" u="1"/>
        <s v="https://samsara-eu-tachograph-files.s3.eu-west-1.amazonaws.com/vehicle_files/562949953427410/2026/8/19/VF620J864RB014081/1787104396657-9e5e7683-27a7-4d40-baab-6415f98b17a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2f6103dd685848e8f688d8a05cc90371bbc974d13c4ef29d647e96c5b3e69fc" u="1"/>
        <s v="https://samsara-eu-tachograph-files.s3.eu-west-1.amazonaws.com/vehicle_files/562949953427410/2026/8/18/VF620J866RB014082/1787016280868-bd98b076-2be3-4fce-ac10-b51d8422727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3154fbe204b37bc29ab77473594360977b5d9f9a6588f7de24a52c1f5a178af" u="1"/>
        <s v="https://samsara-eu-tachograph-files.s3.eu-west-1.amazonaws.com/vehicle_files/562949953427410/2026/8/18/VF620J861SB014397/1787023985487-8f757eea-c703-414b-8585-b3603b14c584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d2fb2f36fb42544bab67f50b6fa7bc11088f4eef89c9b423cc8b8f1b078b86d" u="1"/>
        <s v="https://samsara-eu-tachograph-files.s3.eu-west-1.amazonaws.com/vehicle_files/562949953427410/2026/8/18/VF620J863RB014279/1787018314701-1d614afa-85ba-4850-9a1d-1115bcc8b3f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3de9612d17ffef3714a14bdd099867605036e47329dfa1b8190514ca0ea3231d" u="1"/>
        <s v="https://samsara-eu-tachograph-files.s3.eu-west-1.amazonaws.com/vehicle_files/562949953427410/2026/8/17/VF620J861RB013924/1786936522586-33fada38-c84c-4ee6-99a3-8a9c32451e9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5d3326935100f3305d757e702ab5838778223d0af51bf21570b0b3243ed4e37e" u="1"/>
        <s v="https://samsara-eu-tachograph-files.s3.eu-west-1.amazonaws.com/vehicle_files/562949953427410/2026/8/19/VF620J86XRB013954/1787101114528-2052bae4-3bb7-4bb5-983c-cb8f44b332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f7934e050603d5019ed109f2120406254fe190411bdbfb8e584c4c312d6254c" u="1"/>
        <s v="https://samsara-eu-tachograph-files.s3.eu-west-1.amazonaws.com/vehicle_files/562949953427410/2026/8/20/VF640J560SB025954/1787231133692-10d06383-be9f-452e-8783-5139182632a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3d76e79a5e835443fcf0917c2db5005bce0cdefa97c1bb9bb875a93878ab7d0" u="1"/>
        <s v="https://samsara-eu-tachograph-files.s3.eu-west-1.amazonaws.com/vehicle_files/562949953427410/2026/8/20/VF640J564SB026038/1787191363119-ad9ef741-f0af-491f-aa2f-c3cb9798e49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266fc3ac223aa6804cc7b1b58488e251e5290d3b18c42195543c302b42e8c38" u="1"/>
        <s v="https://samsara-eu-tachograph-files.s3.eu-west-1.amazonaws.com/vehicle_files/562949953427410/2026/8/20/VF620J869RB014187/1787196429131-fa352442-9bd0-4a4b-94ff-179b958a74b1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214627beb0f00e10659f002100c231b52ddd576ed5a6c303dce1ba9727efe47" u="1"/>
        <s v="https://samsara-eu-tachograph-files.s3.eu-west-1.amazonaws.com/vehicle_files/562949953427410/2026/8/19/VF620J868RB014181/1787111736042-efc8ec90-4f85-4bd3-a051-a64efd611ff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8230f114697263a84d47c18a0ded06259189af00e352df538dbfda5d901fc1bd" u="1"/>
        <s v="https://samsara-eu-tachograph-files.s3.eu-west-1.amazonaws.com/vehicle_files/562949953427410/2026/8/20/VF620J864RB014243/1787196804342-e5cbd27d-b8b2-428a-b71f-85c77c5aece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f8742aa72c91da48e72a3c43b2ed711c20e2db23f974ef17a0beb0d8a099c2b" u="1"/>
        <s v="https://samsara-eu-tachograph-files.s3.eu-west-1.amazonaws.com/vehicle_files/562949953427410/2026/8/17/VF620J86XRB014201/1786926456772-79d2cb82-7e17-4996-b43c-520bbb7a2f0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f0ba535ff11b012f2defd98f030f19132b24b6ece669125a2a5959f15e685a9" u="1"/>
        <s v="https://samsara-eu-tachograph-files.s3.eu-west-1.amazonaws.com/vehicle_files/562949953427410/2026/8/19/VF620J869RB014142/1787108134625-9d5502dc-7d8b-4c76-ad26-4191d0e4864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00345537dc61ab41256bf7414cdb3e5ca0fc1358328bfb696154a563cc52bfc" u="1"/>
        <s v="https://samsara-eu-tachograph-files.s3.eu-west-1.amazonaws.com/vehicle_files/562949953427410/2026/8/19/VF620J868RB014066/1787126169184-a9933136-deed-43b6-9b47-26c28b70a6b1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39d5f3f4dd8aed5156626cf4970f0cfbc25ff1d141f56c847660900d7bf16d7" u="1"/>
        <s v="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752b1232ca112dc62015d2b6b0bdacbebd28b8e96dd48a8e61832842f63eafa" u="1"/>
        <s v="https://samsara-eu-tachograph-files.s3.eu-west-1.amazonaws.com/vehicle_files/562949953427410/2026/8/17/VF620J167RB001822/1786931087316-7f0ab43a-0e32-44a8-9666-1415432aa13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68b7fbff1b1457a63232d32b4b56ba4340aa74ac6b05327af5331622fafeed3d" u="1"/>
        <s v="https://samsara-eu-tachograph-files.s3.eu-west-1.amazonaws.com/vehicle_files/562949953427410/2026/8/19/VF620J864RB013545/1787141595037-b86cf996-ac67-47b5-abf3-78e6e867d040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fcc0df015304330ecdd3f37099933f0b8934f5114f2ae12c64c4234ac08296fa" u="1"/>
        <s v="https://samsara-eu-tachograph-files.s3.eu-west-1.amazonaws.com/vehicle_files/562949953427410/2026/8/21/VF620J868RB013855/1787292029089-fb402f95-9277-499e-828e-437b8658218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40a98e78f2e2b629e7a2db0320a9e5ab3dae06110bee89ea70bee8bbd5e954a1" u="1"/>
        <s v="https://samsara-eu-tachograph-files.s3.eu-west-1.amazonaws.com/vehicle_files/562949953427410/2026/8/18/VF620J869RB012939/1787017428172-72bd063d-461c-4018-b476-ec4eb8f4846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b2aca84fe1d08319c4c168578cd5a519dfab1eb9c264c3386d53c3ef90422e2" u="1"/>
        <s v="https://samsara-eu-tachograph-files.s3.eu-west-1.amazonaws.com/vehicle_files/562949953427410/2026/8/18/VF620J860RB014272/1787030470794-1534c58a-9b1e-497a-9fa0-61e337f00b4a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b2aaa49c0f821c2a7b64325e83020611c14b6e8b10ba5667ec0196c12658b4b" u="1"/>
        <s v="https://samsara-eu-tachograph-files.s3.eu-west-1.amazonaws.com/vehicle_files/562949953427410/2026/8/19/VF620J861RB013552/1787149357679-4bd7bfbc-79c8-4a21-b7d6-91f2cbc1dc06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2ee6b5e9715f2d6440253afef9fc1ea40c35d95cb607395e0d4a421e1052252" u="1"/>
        <s v="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e028047ebb914338df9a25d1f0506a76f9eff748d87318d84c61d78679b1877" u="1"/>
        <s v="https://samsara-eu-tachograph-files.s3.eu-west-1.amazonaws.com/vehicle_files/562949953427410/2026/8/20/VF620J862RB014001/1787223151271-255abe05-a89f-4194-9800-9255c2a4aedb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dfbdc454a3d8f4317c1ffcc872a4e70b4c34388be4212a249dfbd04f43d63a3" u="1"/>
        <s v="https://samsara-eu-tachograph-files.s3.eu-west-1.amazonaws.com/vehicle_files/562949953427410/2026/8/19/VF640J564RB023621/1787176791777-e3d5cc92-1284-47e0-b392-c182bd9f33b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779fe84896ae4019584b7e501f4219d35fbe98df96f82d7a8f78ed4d94b8046f" u="1"/>
        <s v="https://samsara-eu-tachograph-files.s3.eu-west-1.amazonaws.com/vehicle_files/562949953427410/2026/8/18/VF620J860RB013543/1787022160217-b372112f-984e-49ee-b47b-cd2bd35a96b2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e4cc43a6faa1a0036025796db6c873f95ed0b923f9088b1bf0302c41900d0f9" u="1"/>
        <s v="https://samsara-eu-tachograph-files.s3.eu-west-1.amazonaws.com/vehicle_files/562949953427410/2026/8/20/VF620J862RB013544/1787206665474-f0d8742d-6146-45f6-8b30-e407a96a84c7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93487f4878f3ad9b6bb13e9d03e04d20189e3ab108eeba4bca79c9f9127625ef" u="1"/>
        <s v="https://samsara-eu-tachograph-files.s3.eu-west-1.amazonaws.com/vehicle_files/562949953427410/2026/8/20/VF620J865RB012968/1787194071954-d5d0cd44-fc3d-4462-a532-c5de0764126e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c94a3a112c8aee374192797269365db1db4482c8a296650427500d5562aba192" u="1"/>
        <s v="https://samsara-eu-tachograph-files.s3.eu-west-1.amazonaws.com/vehicle_files/562949953427410/2026/8/21/VF620J860SB015167/1787307131286-23dbeb0d-1c1d-49fb-bf3e-55687d763e8d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ef5205ffe35d6762b0afab15f9b06b160f34b4135f6c75a6e4ffe7e3cee5e7e" u="1"/>
        <s v="https://samsara-eu-tachograph-files.s3.eu-west-1.amazonaws.com/vehicle_files/562949953427410/2026/8/18/VF640J567RB025265/1787017210423-12e5b130-e97f-4726-b375-62829efa8fd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0840c0d918827c8a689b94a60315b97b9675adf0c287c7375fe112218429611d" u="1"/>
        <s v="https://samsara-eu-tachograph-files.s3.eu-west-1.amazonaws.com/vehicle_files/562949953427410/2026/8/19/VF620J863RB013701/1787106199623-eacb3c10-c3a5-4e9b-9718-1aa8b1afb45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7171b4799223cdbf180450dd6eab36890d302e39efed44c74d4bbce8ea0ba96" u="1"/>
        <s v="https://samsara-eu-tachograph-files.s3.eu-west-1.amazonaws.com/vehicle_files/562949953427410/2026/8/19/VF620J866RB013692/1787099933068-aef323e8-f8e4-4565-a9e2-fd5ddbf72c85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d8b0c9c2016626cb52dc98f24c7f32703a4d3d4c30a331b696f86d187854b385" u="1"/>
        <s v="https://samsara-eu-tachograph-files.s3.eu-west-1.amazonaws.com/vehicle_files/562949953427410/2026/8/17/VF620J963RB000834/1786938171389-0985027f-8dcc-4537-890f-3c4e5c4cb8dc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2d45cc197d252495c70ab23839179d62321a70c7d81e3814980a13e21f7d622" u="1"/>
        <s v="https://samsara-eu-tachograph-files.s3.eu-west-1.amazonaws.com/vehicle_files/562949953427410/2026/8/17/ZCFCS72A605603004/1786958354623-5c900760-a773-438e-9d8b-856940fc690a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ea9d9d46d951902f361a6936ebe8ecf73bf396364ae4c0b019d122afe945e7c4" u="1"/>
        <s v="https://samsara-eu-tachograph-files.s3.eu-west-1.amazonaws.com/vehicle_files/562949953427410/2026/8/18/VF620J869SB014664/1787016124055-5c06d5fe-8924-4973-8ca3-0dd669419269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25947fa51cb5e237dd3b52c67d070e3549d71e50c8d997aa48255edb29492747" u="1"/>
        <s v="https://samsara-eu-tachograph-files.s3.eu-west-1.amazonaws.com/vehicle_files/562949953427410/2026/8/20/VF620J864RB013657/1787188905970-94239d64-0a09-4a49-a312-2e7e834aad2f.ddd?X-Amz-Algorithm=AWS4-HMAC-SHA256&amp;X-Amz-Credential=ASIA5ZHH3YSZQYHQH7E7%2F20260824%2Feu-west-1%2Fs3%2Faws4_request&amp;X-Amz-Date=20260824T095201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1%20GMT&amp;X-Amz-Signature=be95e9960459c80a466ea87657b3b9e54e3d109782a4babb03033ea45eb43eb9" u="1"/>
        <s v="https://samsara-eu-tachograph-files.s3.eu-west-1.amazonaws.com/vehicle_files/562949953427410/2026/8/17/VF620J869RB013640/1786958744542-04b04a7b-185e-4716-a4ee-d9265430ea4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ea3f3f29d715c20c9cea8207ef4b2730aae10457695fcebf2eb4c81745ded6b" u="1"/>
        <s v="https://samsara-eu-tachograph-files.s3.eu-west-1.amazonaws.com/vehicle_files/562949953427410/2026/8/20/VF640J560RB024975/1787196525594-b4c852c3-a54e-4a27-bf50-56241a0873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7cbdfb43f1d7d11e7527298edf84778ec4bc54a460dbb153f39e9659e2aeb66" u="1"/>
        <s v="https://samsara-eu-tachograph-files.s3.eu-west-1.amazonaws.com/vehicle_files/562949953427410/2026/8/20/VF620J861SB014934/1787194270632-6b489692-8108-4e01-a265-2581d12f527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518b876fdc6d47788735a396922a01e86b8295ec339ef9ddf0db098b0a46252" u="1"/>
        <s v="https://samsara-eu-tachograph-files.s3.eu-west-1.amazonaws.com/vehicle_files/562949953427410/2026/8/17/VF620J86XRB013761/1786934794290-8dcf9c6a-5a4f-4b9f-8142-f4018c3ec6c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6b01e36d7ab2cb399512ed54c3acc219869457d87e32e4c2bcceafcf9764ad8" u="1"/>
        <s v="https://samsara-eu-tachograph-files.s3.eu-west-1.amazonaws.com/vehicle_files/562949953427410/2026/8/17/VF620J968SB000849/1786933796078-a062fd67-fc7c-4676-b3f6-b8699e4922c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883bd6b4b3a79b46bcba66c065e236169477a2334f3cb3c9a2edc47fa24f78" u="1"/>
        <s v="https://samsara-eu-tachograph-files.s3.eu-west-1.amazonaws.com/vehicle_files/562949953427410/2026/8/21/VF620J865RB012937/1787283205512-699ecb8c-fddb-4b56-9307-7c6a2f2eb70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d8ec51c39b1d5bba58e09a7a42fc0b00322e80c3f099c39346125defc08a275" u="1"/>
        <s v="https://samsara-eu-tachograph-files.s3.eu-west-1.amazonaws.com/vehicle_files/562949953427410/2026/8/19/VF620J868SB014624/1787114938674-3f2ff672-fa7e-4cd2-a962-459d2444b69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ea2f9eebd2f5ece4f49447e335594d3a4fbc4f1d700247ffff0abc737f1be09" u="1"/>
        <s v="https://samsara-eu-tachograph-files.s3.eu-west-1.amazonaws.com/vehicle_files/562949953427410/2026/8/20/VF620J867SB015084/1787223637314-5fff17c9-008c-492c-bf95-20870a438dd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d7325903457b5e87cb083be684cbea2452408361c976719b0dadd8db4f3dfc1" u="1"/>
        <s v="https://samsara-eu-tachograph-files.s3.eu-west-1.amazonaws.com/vehicle_files/562949953427410/2026/8/17/VF620J862RB013639/1786941141530-a2103e09-36c0-40f7-931c-f7ff4a47792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a905bf7ec3a6ed40c9ce73950da1bf0da50ae00deca21c46bae9bc20255e9d6" u="1"/>
        <s v="https://samsara-eu-tachograph-files.s3.eu-west-1.amazonaws.com/vehicle_files/562949953427410/2026/8/17/VF620J864RB013691/1786944378514-6c787434-dffa-4aa1-87ed-e69a244e148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4abba4d12375f23cae781c12539e542111478f843ed90b5a325137eb69f6635" u="1"/>
        <s v="https://samsara-eu-tachograph-files.s3.eu-west-1.amazonaws.com/vehicle_files/562949953427410/2026/8/18/VF620J863RB013763/1787028716309-6a9838ac-93bc-4222-a765-67ed59636fc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c0867fb1a5d07887ad70b4501228faadfd3aea84097a4f0e4767fdc50343cf8" u="1"/>
        <s v="https://samsara-eu-tachograph-files.s3.eu-west-1.amazonaws.com/vehicle_files/562949953427410/2026/8/18/VF620J869SB014941/1787017120997-a4112e10-9da2-4fee-b41d-9287592d1d0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4875a94b52190ea175fc26ab66a84b7686e2d0104def8243a03c89118c2364b" u="1"/>
        <s v="https://samsara-eu-tachograph-files.s3.eu-west-1.amazonaws.com/vehicle_files/562949953427410/2026/8/20/VF620J866SB014847/1787236940674-d282e42e-ebd1-4016-b29f-7f2c9c2eba5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b98a84746779fdb04505a197bf2196a62f37eeeff61c0533521d88ae4ec668a" u="1"/>
        <s v="https://samsara-eu-tachograph-files.s3.eu-west-1.amazonaws.com/vehicle_files/562949953427410/2026/8/18/VF620J864SB014846/1787021592163-6ff27cc4-809e-4bb5-bbcb-11861018d6a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1330a43731d7ff4e1eb002c884a142105770a60c10b48027274467a5678f269" u="1"/>
        <s v="https://samsara-eu-tachograph-files.s3.eu-west-1.amazonaws.com/vehicle_files/562949953427410/2026/8/21/VF620J164RB001812/1787283758991-99119121-8cd6-4bfe-bf4e-8a79d5bfb63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148a322362b864bade4d47bfbdeebd14f25aca8f65113fcdc916fc58a708de7" u="1"/>
        <s v="https://samsara-eu-tachograph-files.s3.eu-west-1.amazonaws.com/vehicle_files/562949953427410/2026/8/19/ZCFC672C70D769284/1787162809947-169aa08e-e966-452e-8cc1-9430b60d3c79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7e05c5d6a46ee91d1096d4e00da36348ee69b65359e16b94c05caae24bba295" u="1"/>
        <s v="https://samsara-eu-tachograph-files.s3.eu-west-1.amazonaws.com/vehicle_files/562949953427410/2026/8/21/VF620J864SB014927/1787283553099-19d95893-f414-43df-a72f-c15fe0b1f10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900ca97698bd786773059526625b8926528af9b32b5290c4a62105570cd3e44" u="1"/>
        <s v="https://samsara-eu-tachograph-files.s3.eu-west-1.amazonaws.com/vehicle_files/562949953427410/2026/8/20/VF620J162SB002009/1787214813184-6f1f08d8-22eb-4dfc-b1ca-89474ea680d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1d4de4675494e4b8c9a7c0aaa4f38238ffb1dd3b8dc0eafcb325fb8c4700f6b2" u="1"/>
        <s v="https://samsara-eu-tachograph-files.s3.eu-west-1.amazonaws.com/vehicle_files/562949953427410/2026/8/20/VF620J866SB014962/1787191630896-9c3d98f4-0c07-4979-80a2-d82828b54a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69b132de84b80225c65480d5a2414068717534c3a36793cbcf49daf5814590e" u="1"/>
        <s v="https://samsara-eu-tachograph-files.s3.eu-west-1.amazonaws.com/vehicle_files/562949953427410/2026/8/20/VF620J869SB015104/1787192747333-bb441187-a8b4-42d5-a925-45609007c5c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48d146519c0b658838e96ad9e8bd7c4c0ad4b58b0267ad605a366cd777698b8" u="1"/>
        <s v="https://samsara-eu-tachograph-files.s3.eu-west-1.amazonaws.com/vehicle_files/562949953427410/2026/8/19/VF620J867SB015070/1787104779450-ef142bd3-c2af-4ed7-b392-24287640c5b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7e994050268d2b04110604f507490b220dd048d9e59eb5463c92d871bdf94e2" u="1"/>
        <s v="https://samsara-eu-tachograph-files.s3.eu-west-1.amazonaws.com/vehicle_files/562949953427410/2026/8/20/VF620J860SB015380/1787214440199-50eca15f-cb35-45cb-b4a1-c2cbdb2e939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df388c6bc043b0ffe7b6f52443caecb32bf35da5c87e88b22650d9b36d719df" u="1"/>
        <s v="https://samsara-eu-tachograph-files.s3.eu-west-1.amazonaws.com/vehicle_files/562949953427410/2026/8/18/VF620J864SB015575/1787019608279-f78d05ef-0b66-4a06-9068-03d323b1d949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404579a1b31f283a12d6efcccec733bb904188bde677a41c90a9daf714bd2cc" u="1"/>
        <s v="https://samsara-eu-tachograph-files.s3.eu-west-1.amazonaws.com/vehicle_files/562949953427410/2026/8/19/VF620J966SB000851/1787115180293-4de63d51-8723-41fd-b601-b8bb7c95bd0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872a4f9f233cb425ef20ddd1a5466b403bb72972cf1abab6dab60fbe4f005d8" u="1"/>
        <s v="https://samsara-eu-tachograph-files.s3.eu-west-1.amazonaws.com/vehicle_files/562949953427410/2026/8/18/VF620J860SB015394/1787014315649-1d3a53cb-5e5c-4208-9884-0f246497824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4baacff8424ae5f0c7d97dc2eb59ae4b728be3db9531f34ff2c1fefa9899ab08" u="1"/>
        <s v="https://samsara-eu-tachograph-files.s3.eu-west-1.amazonaws.com/vehicle_files/562949953427410/2026/8/18/VF620J86XSB015449/1787024208667-73fdfb28-1a68-4702-ba5b-74845b46d7d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0e2a2886d50edd9dd487e3fc46f1669ea9e6443bfbde5fe973c4cefd13c58fe" u="1"/>
        <s v="https://samsara-eu-tachograph-files.s3.eu-west-1.amazonaws.com/vehicle_files/562949953427410/2026/8/19/VF620J865SB014449/1787115201125-570dcaef-3b2b-4c82-a51e-a4f98f4a8f4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9fda47a6a828c5a16ddc889cc03bf4c8ce48737a9b02dd7be0ebc647599c369" u="1"/>
        <s v="https://samsara-eu-tachograph-files.s3.eu-west-1.amazonaws.com/vehicle_files/562949953427410/2026/8/21/VF620J869SB014650/1787275601709-44cd3a41-9fcb-464b-817c-e1f6092ba2d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9448578a396e6e8fcb33e7f8bc2c186d132c6ac8b7e4d4ed585ce3266b8feb4" u="1"/>
        <s v="https://samsara-eu-tachograph-files.s3.eu-west-1.amazonaws.com/vehicle_files/562949953427410/2026/8/17/VF620J860RB014241/1787005619168-80077572-6555-4725-9d25-c443543e2f3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34ad8c50370ba292e360185327c5ca72c7c17ab4bd353d0e690cf96c5bc8dba" u="1"/>
        <s v="https://samsara-eu-tachograph-files.s3.eu-west-1.amazonaws.com/vehicle_files/562949953427410/2026/8/17/VF620J865SB015441/1786949237806-c3ac76b0-09df-43ba-b136-1c75cf52a00f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088c9f3fe08407d7f84af44fff5623eddce8be85fca46147a07491af3e08c82" u="1"/>
        <s v="https://samsara-eu-tachograph-files.s3.eu-west-1.amazonaws.com/vehicle_files/562949953427410/2026/8/18/VF620J860SB015430/1787021317960-2895acd6-5143-4e51-b4cc-2b7d7ee977b2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88c6da0e6c54a988afa2478290420f00d4fa67319f838de0ebae8052e2e6772" u="1"/>
        <s v="https://samsara-eu-tachograph-files.s3.eu-west-1.amazonaws.com/vehicle_files/562949953427410/2026/8/18/VF620J864SB015429/1787018500792-17eeb4f5-ffc9-4784-b493-da78e7d72148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5a15cf6575e2420db22ffffcd00ee8f0f3b510a872248cffd9a19211591b675" u="1"/>
        <s v="https://samsara-eu-tachograph-files.s3.eu-west-1.amazonaws.com/vehicle_files/562949953427410/2026/8/17/VF620J862RB014242/1786932588578-c724e060-6740-438f-b042-998f274bd47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3bc83001d53d86fc977418509700d31cf03a54b23fef258a0bb9f179a4b2373" u="1"/>
        <s v="https://samsara-eu-tachograph-files.s3.eu-west-1.amazonaws.com/vehicle_files/562949953427410/2026/8/18/ZCFC672C60D769292/1787015614672-9bbf0fda-d02f-4563-b358-f5d1189effb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3e414d400d1ed8fbbde478b9436e84195f9c15c4f1e09165ce7b2b5e08359ff" u="1"/>
        <s v="https://samsara-eu-tachograph-files.s3.eu-west-1.amazonaws.com/vehicle_files/562949953427410/2026/8/17/WMA16DZZXRP269061/1786943807264-df23138c-1e10-403e-95e2-2c26cdf50f5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fea0b2e580031d721b575007110f3dd350c80ffb15857b51393077ddccf3333" u="1"/>
        <s v="https://samsara-eu-tachograph-files.s3.eu-west-1.amazonaws.com/vehicle_files/562949953427410/2026/8/17/WMA16DZZ5RP269906/1786995767915-c6709d3a-9181-457b-afe5-80f29a517c3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7c7fc5418e7d51083088e9e78a90c377281074a2cf5bd236f96c6756427a246" u="1"/>
        <s v="https://samsara-eu-tachograph-files.s3.eu-west-1.amazonaws.com/vehicle_files/562949953427410/2026/8/18/ZCFC672C20D769290/1787023222106-a2c2050a-2ef3-4c79-8221-ccd9e1bf69e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0be9a0a7f9676edcb290a5537c6bc8b6727c5ba8a8b84b37e69f250484291e1" u="1"/>
        <s v="https://samsara-eu-tachograph-files.s3.eu-west-1.amazonaws.com/vehicle_files/562949953427410/2026/8/19/ZCFC672C40D769291/1787106536605-0b124039-6dea-44fe-8c0c-1f20e991a53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701832193e4726a784e69e179adaf6c0b4437aef02b200cf9e47d194f9ba609" u="1"/>
        <s v="https://samsara-eu-tachograph-files.s3.eu-west-1.amazonaws.com/vehicle_files/562949953427410/2026/8/20/VF620J863SB014899/1787211206520-db045276-5b69-4ab8-a729-97f536cd230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d049396981a281cea8e6041f44da7d5b1d4d750a33f57497c8c539fc019fd0b" u="1"/>
        <s v="https://samsara-eu-tachograph-files.s3.eu-west-1.amazonaws.com/vehicle_files/562949953427410/2026/8/19/VF640J561SB026837/1787101352461-dc7dd7c5-ffbd-4a9b-89ec-bcfb474fa04a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dea4dd0edc80085334d5d4de0b2cdf1e12640719e2b9d2b1500ea33a94915b6" u="1"/>
        <s v="https://samsara-eu-tachograph-files.s3.eu-west-1.amazonaws.com/vehicle_files/562949953427410/2026/8/20/VF640J560SB026795/1787192022784-500f56fd-5e9b-421b-afaf-6eea6a5bea3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21e184652f0ed4dd60d2788f6f2f31fb6e4f18a1078e9ecbf010aefa5b43acb" u="1"/>
        <s v="https://samsara-eu-tachograph-files.s3.eu-west-1.amazonaws.com/vehicle_files/562949953427410/2026/8/18/VF620J869SB015457/1787030932572-25e654d9-26e6-44be-b186-6cb778fec61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2a3934e091d6e4189fee19eb374e16e9bfa5d461a1baa94f4428ccea6c5cddd" u="1"/>
        <s v="https://samsara-eu-tachograph-files.s3.eu-west-1.amazonaws.com/vehicle_files/562949953427410/2026/8/19/VF640J565SB027604/1787117272940-4fe9cb2b-b8a5-4f18-b64e-76c64728d18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5f4bafbfc0d8e6202ff2dfaa0a50eca3a8db96e457854912b74d7cd666dc0b5" u="1"/>
        <s v="https://samsara-eu-tachograph-files.s3.eu-west-1.amazonaws.com/vehicle_files/562949953427410/2026/8/18/ZCFCE72C005699768/1787021423633-d33d6966-c9c7-4b1f-a870-72f2bc6145cd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cc5dcd421d7f7136d1b5488b2666a251780fafff157068c8b7817fbf4c553aa" u="1"/>
        <s v="https://samsara-eu-tachograph-files.s3.eu-west-1.amazonaws.com/vehicle_files/562949953427410/2026/8/18/ZCFCS72A305600383/1787013484619-a14198b1-e53a-4f7b-9b4a-948e6759583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fdbc258d48465bb945471631cd9ec6ae8ce1c8592f2c57031ef7b89f2b39635" u="1"/>
        <s v="https://samsara-eu-tachograph-files.s3.eu-west-1.amazonaws.com/vehicle_files/562949953427410/2026/8/18/ZCFCG72A405702194/1787015833763-1cc78c2e-981f-4b5f-b863-fdd6d4a4534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bf75821d74ac3706b7ca1c3129c0e6874458d34cd54c1d4cf37b6bc0ae3a5c1" u="1"/>
        <s v="https://samsara-eu-tachograph-files.s3.eu-west-1.amazonaws.com/vehicle_files/562949953427410/2026/8/20/ZCFCE72C305700069/1787190412420-b42494d4-e174-4595-a93e-22d49c89b7a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4e7c1e10609583d8440992edf295e8d9b3c2b8be74b35283a4ca861d5822114" u="1"/>
        <s v="https://samsara-eu-tachograph-files.s3.eu-west-1.amazonaws.com/vehicle_files/562949953427410/2026/8/21/ZCFCG72A005700071/1787299677943-f1d45b97-afee-410a-a5fa-4fc5a4235782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8cdfbe6ceb706b885921e61964ecaeb1f8eaa0b912119fc422fea2a178e07466" u="1"/>
        <s v="https://samsara-eu-tachograph-files.s3.eu-west-1.amazonaws.com/vehicle_files/562949953427410/2026/8/19/VF620J860SB015427/1787119886271-f96998ae-820b-41f1-b7bd-3e2a8c3479d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9ea0917de4095e0a447d082342707589457525911a3cdd98505d145655dcc06" u="1"/>
        <s v="https://samsara-eu-tachograph-files.s3.eu-west-1.amazonaws.com/vehicle_files/562949953427410/2026/8/17/VF620J86XSB015421/1786937023714-262d7127-fab1-4dea-b98d-5e1058be9ed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09acbca019f4b940bdabcc6b76731b054fb35aff99496cfb3f6eecb70e6c49a" u="1"/>
        <s v="https://samsara-eu-tachograph-files.s3.eu-west-1.amazonaws.com/vehicle_files/562949953427410/2026/8/18/VF620J862SB015395/1787058015036-f2e23afe-6768-49c2-b8be-5f1b5382a4d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2dcc53f06e2f50684749de89607cca7d8d4917f007558af7584ca98308a9db2" u="1"/>
        <s v="https://samsara-eu-tachograph-files.s3.eu-west-1.amazonaws.com/vehicle_files/562949953427410/2026/8/19/ZCFCE72C905699770/1787104358774-bf47b463-639e-4700-94ef-026373db77c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b9b59e737972d77bdebc5de9cdf3c490787d64c11da69f37175e7c385ecc0ce" u="1"/>
        <s v="https://samsara-eu-tachograph-files.s3.eu-west-1.amazonaws.com/vehicle_files/562949953427410/2026/8/18/VF620J867SB015456/1787014025564-ec6302ef-eebb-4bdb-b684-e2cb0d192df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3fd21768f64a2a861786bed96b0ff82e9c0b954c70815b24f9b99f20e079505" u="1"/>
        <s v="https://samsara-eu-tachograph-files.s3.eu-west-1.amazonaws.com/vehicle_files/562949953427410/2026/8/20/VF640J569TB029986/1787195021256-eda6b212-4b1b-48d1-8f51-511d81b33b3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ab8a9d1ca39a38563e8e4bea82fbcef719ce8d383025ce1532192b256fb88e99" u="1"/>
        <s v="https://samsara-eu-tachograph-files.s3.eu-west-1.amazonaws.com/vehicle_files/562949953427410/2026/8/21/VF640J567TB029985/1787284358349-442a6a58-a7a6-445b-9d18-7624ed36210e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88ad6ec8124054e0ba5ee432405a534bbdceac18501d57d19fe44e06d9641b6" u="1"/>
        <s v="https://samsara-eu-tachograph-files.s3.eu-west-1.amazonaws.com/vehicle_files/562949953427410/2026/8/21/VF640J560TB029987/1787287106936-49e3959a-1fc5-4888-95c6-1fd5df24a705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c6ed1ced225f98ff15eb03e76f215f7626ca4fb845d85b0fc500e57ed8400ff" u="1"/>
        <s v="https://samsara-eu-tachograph-files.s3.eu-west-1.amazonaws.com/vehicle_files/562949953427410/2026/8/19/VF611A369TD062557/1787151024826-98bd419c-f476-492f-bac9-b474a405efa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260deb8b311e7c4c0044c68ed70488ccc566b19b51c16ee047f19ca2f292b025" u="1"/>
        <s v="https://samsara-eu-tachograph-files.s3.eu-west-1.amazonaws.com/vehicle_files/562949953427410/2026/8/18/VF640J566SB027613/1787032653523-2e66c727-f6cb-41a9-af68-e19b3159f2ba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1ca7455a56c093b2a0d71a7563d953098cd95ea48fb5c0a143468021f024db3" u="1"/>
        <s v="https://samsara-eu-tachograph-files.s3.eu-west-1.amazonaws.com/vehicle_files/562949953427410/2026/8/18/VF620J866SB015383/1787023583753-f1d4beb1-cc1e-4373-8dca-0e78007f8a0f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ff052beab4081c696b4a0ec9d280e1fa5256e9294ddd4e46dd70edc2f97d1464" u="1"/>
        <s v="https://samsara-eu-tachograph-files.s3.eu-west-1.amazonaws.com/vehicle_files/562949953427410/2026/8/20/VF640J567SB027345/1787189403737-b18e90bd-db2a-49c8-b49d-1bdea7fe8d6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b7a7cea072cea87dcc48216a4b619850286006f2cdc4dea2b3d6b58999f91160" u="1"/>
        <s v="https://samsara-eu-tachograph-files.s3.eu-west-1.amazonaws.com/vehicle_files/562949953427410/2026/8/17/VF620J861RB013969/1786930890675-40099717-2792-42c4-8bff-b1f3cead61ec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37960c9e92130a7e723860ca3fd2708f73d01466c1dfe6b195dd952c0e2793e" u="1"/>
        <s v="https://samsara-eu-tachograph-files.s3.eu-west-1.amazonaws.com/vehicle_files/562949953427410/2026/8/18/VF640J566SB027594/1787035838688-feec8873-e402-4731-aad3-27bcb482ff71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637ac87ddf849e47c78694d2215abb4546b513d67fa47e450f13369dcc6859e5" u="1"/>
        <s v="https://samsara-eu-tachograph-files.s3.eu-west-1.amazonaws.com/vehicle_files/562949953427410/2026/8/17/VF620J861SB015422/1786970787901-346744e6-e6bb-4b74-adb9-4462e623afe3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236e61af05af7ba45da49e20c8ae6a16dcf734b84eaa0c234e7a4c4ab15c8e8" u="1"/>
        <s v="https://samsara-eu-tachograph-files.s3.eu-west-1.amazonaws.com/vehicle_files/562949953427410/2026/8/19/VF620J868SB015062/1787106445107-125ca5e3-3f0d-4d76-b146-68470b5c8b24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7069a89d6dd7c28c2ea0d88f014eb7b7404debdf8bdae93eb2218b9117f2e7c8" u="1"/>
        <s v="https://samsara-eu-tachograph-files.s3.eu-west-1.amazonaws.com/vehicle_files/562949953427410/2026/8/18/VF640J565SB027179/1787024255197-59ccf7a5-7340-44d7-8933-bc703c29716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dd86e985860094b543c6120fc024e03f60b0c382553ac6c4f4411e264c272264" u="1"/>
        <s v="https://samsara-eu-tachograph-files.s3.eu-west-1.amazonaws.com/vehicle_files/562949953427410/2026/8/19/VF620J869SB015412/1787109939038-deb7d6b9-1059-46c2-9280-27dfb5a6a8eb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990b426d533f8c1d4d673808df5297a0806987d6f0ea612a7e6314674214ba72" u="1"/>
        <s v="https://samsara-eu-tachograph-files.s3.eu-west-1.amazonaws.com/vehicle_files/562949953427410/2026/8/19/VF611A367TD062556/1787101229386-af06a50f-66cf-49a5-8406-ed09b1ae092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57b99849509430e3e6f825fb1f48384181990a5894447591bbba23a3511fd0f1" u="1"/>
        <s v="https://samsara-eu-tachograph-files.s3.eu-west-1.amazonaws.com/vehicle_files/562949953427410/2026/8/18/VF620J869TB016027/1787015859000-cb720e81-9760-4337-b0a6-a26ed96fa456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e2f18c7b7e0b029529a884dc13df66491e30ecd636d3f349c37d9f55d609da9d" u="1"/>
        <s v="https://samsara-eu-tachograph-files.s3.eu-west-1.amazonaws.com/vehicle_files/562949953427410/2026/8/18/VF640J568TB030000/1787026123697-a1f67974-e5ed-4223-99b0-7617c101b6f7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0aec155c2909d7507d4f6ec4b7b650cf1442feaeab17e1a7e73e31b6b44351e0" u="1"/>
        <s v="https://samsara-eu-tachograph-files.s3.eu-west-1.amazonaws.com/vehicle_files/562949953427410/2026/8/18/VF620J868SB015448/1787096975077-f77c3860-15a8-4fc5-a437-ed81d701e610.ddd?X-Amz-Algorithm=AWS4-HMAC-SHA256&amp;X-Amz-Credential=ASIA5ZHH3YSZQYHQH7E7%2F20260824%2Feu-west-1%2Fs3%2Faws4_request&amp;X-Amz-Date=20260824T095202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52%3A02%20GMT&amp;X-Amz-Signature=c5b16fb88f616b5077a723e7f32c2655bee2dda0c3130880f7b09ca7fccc7f85" u="1"/>
        <s v="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d20d06b21220e1b5568ded43de2b117e9862ebf6ab5ad155fd8d652f3f7453d" u="1"/>
        <s v="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b6ebd251ddd8c8cbb1b95879ca7ce8d3d7869ac9acadc3a19968f69057e7424" u="1"/>
        <s v="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d1115c554e377b9fa79322cf7eaca71b16f13e767b8e53fa17e661a4bee66e6" u="1"/>
        <s v="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1e8bf51eb95e3c5763482ae35077398f1b2d1e989af5ea5fd02ee40b04c97a0" u="1"/>
        <s v="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4c5caabe319c1b47bc2303fd29a8f8070f9583a5dd436501819eb4508291ed9" u="1"/>
        <s v="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d01e10ebbd5e1303ca4f7ae4a29fc1a3ff15fe89fc5105dc1d7106b71a959da" u="1"/>
        <s v="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f8ee2520b40a77085feddadc2ceb70f0862812bf18d0f32a2e82a9b91b50735" u="1"/>
        <s v="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2691f94be9fc0d6bbc0f23b722d4c445707ff4ccf336e1ab5b38e8c7beb6266" u="1"/>
        <s v="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fd54821f9d0d269651dd2eee622864110699c69aad69135fce240db5e37387b" u="1"/>
        <s v="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ae03a438a0cf3454a15c2c44b195bab147d814fd9e483bd92277da2bd0b6800" u="1"/>
        <s v="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407cd2022c1e9fe30c57a3ea2aceb48af8f10d828959fcf59a158fdf8323562" u="1"/>
        <s v="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7668614e837d7710731f54d30f87e9048288307dea3c87deff0cc29254c6791c" u="1"/>
        <s v="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0cb739cf1727f497045048b0348ca38858e5936b1bbdaaabc89bef26d3c55db" u="1"/>
        <s v="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db5e17311a11cfb44058e594832346afb41909a46a5be179cf71488b180a62f" u="1"/>
        <s v="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4c07b2dd4241722e6c08bd5de115fce4e03c6607d051ee5e889c8e36ec821da" u="1"/>
        <s v="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e7bae4e47a582bae5308420641899bef984edb27c16feec3279c08fe9fd1430" u="1"/>
        <s v="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63939a9bce64d0494f2f06e1728fcdc7da4d1e9ae4a37a4c091903aa9a3a988" u="1"/>
        <s v="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5029497a8fd797e5fa070215a9736220ef67be94e390516f3e47610f63f71b28" u="1"/>
        <s v="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2fc2cf95d4a4b4e82242ba4d9e6a3dce9d18d71ebc085f4d5236edced286fce" u="1"/>
        <s v="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97267c696c4c30b7e543dbf101effc4702ab87759cc34e24ee1083d63a830ca3" u="1"/>
        <s v="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57bcf03a8e058437e1aab9c6d3352efa412743375cae2585abd150b0733a902" u="1"/>
        <s v="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a6a42d570d7b93964c7f0d3fbf0efe67a5eb79faca71d18559bb508fc934b83d" u="1"/>
        <s v="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7d8f54aaf3f45bed32c20c2205fbc3ee094aaefdc848afa0a1b93cc1b815adb" u="1"/>
        <s v="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6fc2466e279493eea3bd7cc15ded418cb5e5e17be7929f1c9e63e382ebc7d65" u="1"/>
        <s v="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c802d0969d1b4d29dc5a925f8e9590406c1b67dbc60bf73a8c41f855d50a62c" u="1"/>
        <s v="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5e5219bb4eb3bebf5df1189a183384960e2b2dadddb4ddcb26497828dd8ce9d" u="1"/>
        <s v="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5a66493979ed972e8cf2b29ef7b2d3ffe6b20b6a0fcd6d0d697444cb419a16f" u="1"/>
        <s v="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771758c8c943ed98f4cf7c8d118f3507cad6f7e5aea63baf7608a0438d3b5c39" u="1"/>
        <s v="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900481f4fa94028938b742fabd2670796060569f371a170302aaa3cd1f46af6" u="1"/>
        <s v="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ec2903928b7eb71ad8c9ab1e8916b28c24850139d94e98abee9bb59708cce2a" u="1"/>
        <s v="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377f59d81cf39c875cbb4e5cb52f42372b7c595414ebd034f7d9d21dfaa871e6" u="1"/>
        <s v="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5a23b465648ff0b08fee75faa0cb28b79e100dd183744ac331917497ca7325db" u="1"/>
        <s v="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608c6b7305ddc151cea435ab348e307a1eb70220851f67296ab519bcbca12365" u="1"/>
        <s v="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06ef7213112a337ba84a4f6e807a578c58a60c13625d032b4161fbbd8674dd8" u="1"/>
        <s v="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f8cebc01ecf238f85231e16486f9f404aabc9b0c99026968a9445e9c0138d04" u="1"/>
        <s v="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0b5ca56917ca7cec3047ae6820048e5c8a178da14b4b23e7198163345f5f71e" u="1"/>
        <s v="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4dabc8294b5b85d62e23c1a4d8d95ce8561da575305ec504d43e4549171f5aca" u="1"/>
        <s v="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3e022802e97389ebca329c8f80fddaba565c9bf426167fca5fb712020997814" u="1"/>
        <s v="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10b43636df28141174fe8a83724883645c62a1a4aea28e89fc1151b296843440" u="1"/>
        <s v="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fa7c79b87c0e141a320677c90daff1bea3c507dabad666b5f753767a06dc8a9" u="1"/>
        <s v="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465295889d6d48c49dd86607e0e333e89f4e20f4e063ebfce2b16de5945de23" u="1"/>
        <s v="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d1fcd499dcf7bb0ee644fe6ffaa316377e33f571ea99a1055ba7277395cd2b66" u="1"/>
        <s v="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fd3243b7211ce2a236ef94e59c62567473149e12fe293e5575ae4536b77a5d48" u="1"/>
        <s v="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b2c5fd87eb4726cbd69b256e97b0589efcfdec1fe780772f76b9e0ab29be78f5" u="1"/>
        <s v="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2a9583cf6efa055e4403da535d5df5e6f4f5382534b32b95f54939ca36236a53" u="1"/>
        <s v="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8a469bc92da783aff23d9c87579e4b1a9dcdc59e73dd9c828b804e5758534682" u="1"/>
        <s v="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0ef1810bee91d4136eb729856479d35daa54aa155c13e2f1dbc9ad55335b5f82" u="1"/>
        <s v="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e10cc771bb377889ed998b3ca6c5585740a55315c43e41f43d0121926778bcc0" u="1"/>
        <s v="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95969df90a821a6898c4e6aa3132357825f564474c7c586e0906599b7ca1553" u="1"/>
        <s v="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9520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52%3A04%20GMT&amp;X-Amz-Signature=ccef26169807b5622f95a81770f30b943d18334ee2e12fd9b6df0fbca5dc45e6" u="1"/>
        <s v="https://samsara-eu-tachograph-files.s3.eu-west-1.amazonaws.com/vehicle_files/562949953427410/2026/8/19/VF640J561TB030033/1787122514022-0551a3df-117e-454c-bde9-31a5f6d5ea98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03c0e3052eab6fca6dfcef327c28d0d409105300560a0c7e4df98ecef9c860ac" u="1"/>
        <s v="https://samsara-eu-tachograph-files.s3.eu-west-1.amazonaws.com/vehicle_files/562949953427410/2026/8/20/VF640J567TB029999/1787206010282-34386ba8-26c8-43ee-80eb-770c19110f15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28bf599773768c6593e32027372315a57c8648d79c11518d3647ee413b116d25" u="1"/>
        <s v="https://samsara-eu-tachograph-files.s3.eu-west-1.amazonaws.com/vehicle_files/562949953427410/2026/8/17/VF640J561TB030128/1786982422215-f4e1a3f1-8622-4231-9f88-f9dd3bde1996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063a4f58a4ceed044adfe09321078184dd9be6b7cf1f0e0e119957dc3bca0f91" u="1"/>
        <s v="https://samsara-eu-tachograph-files.s3.eu-west-1.amazonaws.com/vehicle_files/562949953427410/2026/8/20/VF620J864TB016713/1787257315640-a6a56e95-4669-47cc-957d-d5b9fd8d50e8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7bda425c5a1e6f6bbc1861ec6c5150bccdd603450f46b7236e9f652f0a6db2a0" u="1"/>
        <s v="https://samsara-eu-tachograph-files.s3.eu-west-1.amazonaws.com/vehicle_files/562949953427410/2026/8/21/VF620J866TB016714/1787292159941-ffa8c339-4359-4981-9df3-37360524425a.ddd?X-Amz-Algorithm=AWS4-HMAC-SHA256&amp;X-Amz-Credential=ASIA5ZHH3YSZ5OCK7FGW%2F20260824%2Feu-west-1%2Fs3%2Faws4_request&amp;X-Amz-Date=20260824T09520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52%3A05%20GMT&amp;X-Amz-Signature=f41968c9b8d0789e1298172f51b22c3d355726740acfddb9b233c4cc4928cbb9" u="1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f1558eaec05a105b86ddb382c6cd829076e53fa4c7da38a9b402d8e0736efc4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42105f88d59e790cae40b77fd6dcbeb141461213822503aa16c3be461c426b5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174809f66f5cae354063e2f54a8b2d3dbad7b30ddb81fc080a36d99bc1e758c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ff78c067ed2c61578af5723760ff37e626ce2229c8f1b3d3ef33730bd1b7cae7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51a10a77aa2c0579cebad4c3e5df6099f7d26347c6b065c823ce0927fa9b1cb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44402c75a1d6d9d17968ace44e6ba198e98dd97eab601e1dd473e1e849203dc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64873cd17a338635d9fdacefc5afba0366a9d6d84223f8ceb0880e167100251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344a0c71cc3e32cde4c99bdcb94554d91f24be1e0d98e86e72f04da014381bf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6247fabc6f9bb1f9e51719075305f2ba64a9c85af1a30fa1efcb4cca026063d6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45030932c4d4b948a2d791bfb55599a636d3e98fb8643c67767e8e20f202572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3d703ed280f490c0d6a9ed14622e84ccc409fb4865082f50292ee22bd766fc8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3200994fc4117eb29fc92d9750fd7f34c10545c4d748d9bdc71f09b3e927519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037274ceb4dc1783ef7974453ba6f983c42fc55d3fedec6837e4d0c540d7b78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20741bd07491953a4b22c56c23ada0e1fe26937b4b430a7a1a560d89734e8b2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eb7cc0ce7ec5e18e67193e42cf832c7fe794c7e4b7fa32b09a344e6e82c6213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55ff8e195d2489c97103614483114522742657990f46e5a1c78f33463c7dd5fe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731db9dfe7e36555542387ab2830f6f33952ea52a1f45831e078152be6a1d3fb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6d6828cbc0effba03b97edf1664958642de16d3035cde04535f1b6cfa7b1d6e1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c087a3b234f265b91d91d5e9e01d07ee63513ddf483023bc72b956ae4ea6de3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cb63eeabbb6307f85a7a752e33f8aac4b9616b15f73dc935f23fdc0066edd29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ef4b93c5806650be0595ed813332ea4e06d569a09959df4259356bdb886cbf4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9705b097cef09ededf20ff5e813ac27920da6ca27a10da7674cc1c9c65c8b04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72a321091507107f2ab7d46823ee389ec58dde7832f03cca9c0b0765806e5ed2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d2340be49f5fd7b8dc56af94a9091c36506855bd4c67db630eeda9413b7b5e7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a6b296d82b3bd4b59cd2bd682f08d2a78cbc0552c00143745209153d29a83b2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d9380822cb603980b736769c307e5dfba055cce1c2eb6b48ef076ab0d7a1082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d1ab780da97b2d3ad666a886523274775c82df95596484a90c040f05487993d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06318e71407e2bf92c41bc538f651b2e1532dc3ce14c76e52c0936d3587e59d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522933d0522f1a44cbda9823fb00441285ccf3ecb61781358c55e4937d02eacd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a9f000fcfe482fc0056dce32e4bed6d8bd93fcbf4b3485291775cb756d604ee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c0b45936e1717486b0fe65fb88b10d392cbd5f507e74eb589f118f8465dc975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c7bd66d509e77fccc7b2db8e7c6eeb4de368d4648922823d7a01c7644cfb5ba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d542492410d23f7b4d2dc83892aa7dbd76af8870932d25385c877e640c62ec6e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766188b89c7535b1826e319e4321b1a7b9f08eed704ea6dd29ff488176c1b18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6f6990509685201da14e5144040891118183a780120af3f7d07e3e2ec416a45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0f9c09fc81e742b825d638ca881c6412e4f4d38f1a80061a9e223334da13945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75e754c2f897bf263780372e0b3ba695136b6d549d8855e41d252f4ef52618e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3f528e9cfcbf4c64efd2790fed2430423ccd328866e48f745e3f5420d7f68a6b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93414cede2efb14965d3c3bb5c60486943e77abfbdac24385f9782224a4f9c35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c670360f619582958fcc3ac4d5a0f9611ef2556741c58b5e89287423aaa2b1e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e7fa9030c5490340de55b5aef07a3c59afb51d23f47f69ae7e1bfb4763070367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0918fb7fba8874a339f36dfddac371820b59fffcf16bd2a9d9538a48c961662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d5ced29345b757b8dc2219317ef98acfc13668b88f47db10e5aa0cac7496de1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f72468aab27fd6e0f1a40c32e3409f9fccf4ab0dfc9ac9e7f01f8b49ac5f106a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cdafde0baa43356f3983e6cbca2a96576276b016ea978e81d1eef884e44e71b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15df3539e69c4e95a24144a5a1a7baa6750af2fb8e0d8238c6996c4b8bc79c4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d8c6c8301448c91b431736ddd3a37ec61ae50304ebbc268de6db6641db7ecbb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75d2c77dd0d0c5ff47cedd0653495772e85b5f666e1d53e567a7bef25890c7c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39b33c364bccd164d04af7c9e8151618d517fa9f321a1a7d36d5213abfe95ad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9c2eed11b8ec0c769937d9d5e3519dd57c981bcb212a1b523b070ab0652a8244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1714379222839e789315310b0a75afc4a6a40e1b7b5e72bc92edcef6f8fcc42c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ce86d583af2f552db6f209cbdbb19c4cffd53e065b85f63c035a67ac60cc6c29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b86157b1d28027b50d06a808e7605dd7292b92601f8eaf54b018108637fdaad3" u="1"/>
        <s v="https://samsara-eu-tachograph-files.s3.eu-west-1.amazonaws.com/vehicle_files/562949953427410/2026/8/21/VF640J565TB030018/1787289521569-2c71462b-63c3-4e68-9fe0-9f25be3dd82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1b58c45412cedd12461e9054e8171ab758a9dc8794913675b3184087131be1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ab64cc054d298c84b890d6b16af499c4d6715be66ea15b5b055848369c71465" u="1"/>
        <s v="https://samsara-eu-tachograph-files.s3.eu-west-1.amazonaws.com/vehicle_files/562949953427410/2026/8/20/YV2T0X1A0FZ103295/1787200917516-bbc6cb36-dfc2-4cee-b272-730f0c580be4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711227972b9a24772f88d586e258c56c9414637ea4143af2865ff382569ee6d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8ab36eb75404cad9ac2d4ba74b1d439963714b4fdd81f2600c20d57e0d8b4b9e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4578fcccbadc445501a15f29db286a86ce63ce9922a71cb2a88e7e7b1fa8e81a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9b847afe689cdcfa05526ee944be63b386d0ee3f8d33349e7d8a2ae69ea6151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0f648c3253609addfe123a22904bbd0ed9050bad81801220f91c576979358e61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2a095f3c9dc5442bd7c278720d70f6c7b5ca4fef7091e658e150441c1c52cc6f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37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48%20GMT&amp;X-Amz-Signature=a5bc5e0b033f78e2c70e8e5ae714d40bf935c9e4a0e55e4c7a6604a5ed41091f" u="1"/>
        <s v="https://samsara-eu-tachograph-files.s3.eu-west-1.amazonaws.com/vehicle_files/562949953427410/2026/8/18/VF620J868NB010836/1787024782297-f144e22a-010d-4994-b618-27f103033c1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74952335fd79e6942ebc9e9695bdbfe42c6138527c6cc6669661395b9b81d98" u="1"/>
        <s v="https://samsara-eu-tachograph-files.s3.eu-west-1.amazonaws.com/vehicle_files/562949953427410/2026/8/17/VF620J867LB007973/1786931688866-12ca289a-be45-421a-8914-d018ccb3c3e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4a363bb373dd89a9a8e083dda6225876949836afd50fbeaacb2748af065bec6" u="1"/>
        <s v="https://samsara-eu-tachograph-files.s3.eu-west-1.amazonaws.com/vehicle_files/562949953427410/2026/8/18/VF620J869KB006144/1787032885579-2e1cf569-9ac2-406e-94b3-28f74ca260f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a8883166e269213476ec009c163d03499759d088e4c962d435119a431423294d" u="1"/>
        <s v="https://samsara-eu-tachograph-files.s3.eu-west-1.amazonaws.com/vehicle_files/562949953427410/2026/8/19/VF620J866SB014573/1787102455848-87ec5c12-874f-450f-bef0-b6f566da314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4fb9ade890003b94f5413784cd3b423cc847ac39542334d99750d4a665b7b23e" u="1"/>
        <s v="https://samsara-eu-tachograph-files.s3.eu-west-1.amazonaws.com/vehicle_files/562949953427410/2026/8/17/VF620J860NB010975/1786940643283-1ae476da-23cb-4574-8bf2-ac8473e43ae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ee54fe63da1c324766c68e7c5f414c2103456ea5ca437d811f0bc3315e5fc1a" u="1"/>
        <s v="https://samsara-eu-tachograph-files.s3.eu-west-1.amazonaws.com/vehicle_files/562949953427410/2026/8/19/VF620J862LB007976/1787114734560-d82a6db8-8cd2-4ced-9dac-b1d974f796f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edc26f5a900d5bbe325d0ff367d6de4a08376e4a1ff7c3877b360a51e76ec9f" u="1"/>
        <s v="https://samsara-eu-tachograph-files.s3.eu-west-1.amazonaws.com/vehicle_files/562949953427410/2026/8/19/VF620J865NB010826/1787115027553-c775a525-50f1-4772-9ab3-14152029cb72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6030c363da76051c5b0fada704c9d14e06c2f872778ac47b74e050ab8dde892" u="1"/>
        <s v="https://samsara-eu-tachograph-files.s3.eu-west-1.amazonaws.com/vehicle_files/562949953427410/2026/8/17/VF620J862NB010931/1786943722717-3b433cc8-4d58-4e62-a85e-5574ddbfe874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a6e12aacf9b2c41de942d0a25646c32cb3b3148b1dbaeef21e9694dd7e550af" u="1"/>
        <s v="https://samsara-eu-tachograph-files.s3.eu-west-1.amazonaws.com/vehicle_files/562949953427410/2026/8/19/VF620J862NB010847/1787122600919-2cb68e26-7981-4bf7-b559-46c01f3b1f2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553393f16c9ae5905e1ebf001b5245317e620a844be6dc874edc3577d7e4277" u="1"/>
        <s v="https://samsara-eu-tachograph-files.s3.eu-west-1.amazonaws.com/vehicle_files/562949953427410/2026/8/20/VF620J868NB010853/1787195296513-2fa64cf3-5941-46da-951b-615e5a244e1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386b03fe34f928ff7a23d3e24198ab71334e9da3b19c70168d59d9045e8e6b92" u="1"/>
        <s v="https://samsara-eu-tachograph-files.s3.eu-west-1.amazonaws.com/vehicle_files/562949953427410/2026/8/18/VF620J863HB003832/1787061913252-c4e4921a-32b1-42df-a56c-51eea7b87e6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9e5285c6df105fa99b18f320b38381fd2069882aa19e208d9d45bb7ebe2f0fe" u="1"/>
        <s v="https://samsara-eu-tachograph-files.s3.eu-west-1.amazonaws.com/vehicle_files/562949953427410/2026/8/17/VF620J860KB006145/1786942476748-c67dad1b-6e79-4e1a-82ea-41b6ff18c43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b0eef4b7f8893828a0dacf91ae0fff645e0dd423108c62f19ab0d12a6da423d" u="1"/>
        <s v="https://samsara-eu-tachograph-files.s3.eu-west-1.amazonaws.com/vehicle_files/562949953427410/2026/8/19/VF620J867LB007990/1787106142058-0d0af990-6e2e-4ecd-a781-8868029495f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3afd97ed5abf71ca01cf4fd73c432c0d7a41779c7afb16137ff5ea400cf87ba" u="1"/>
        <s v="https://samsara-eu-tachograph-files.s3.eu-west-1.amazonaws.com/vehicle_files/562949953427410/2026/8/20/VF620J86XNB010854/1787194288244-29a2a8c8-2810-4811-aa61-c2489983846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c73b761a6d6b9edd2672f0a9be55259e3d2e3856c6b0ee434e2d55a8f26376b" u="1"/>
        <s v="https://samsara-eu-tachograph-files.s3.eu-west-1.amazonaws.com/vehicle_files/562949953427410/2026/8/19/VF620J861LB007970/1787113812332-b7adf532-17ea-4df5-8e49-62bc7b6e3b1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cf5f856804085a0b2b39429ecb988ee543681d71d34addd8f7cde0b495fcbb0" u="1"/>
        <s v="https://samsara-eu-tachograph-files.s3.eu-west-1.amazonaws.com/vehicle_files/562949953427410/2026/8/20/VF620J86XTB016120/1787198167474-a4d2390f-7e3a-4bab-ae0b-692c9353c47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ed8c8f1a050ea3823191969a9abeaddd25d127493708c1599f13ea9b9244974" u="1"/>
        <s v="https://samsara-eu-tachograph-files.s3.eu-west-1.amazonaws.com/vehicle_files/562949953427410/2026/8/18/VF620J868RB013886/1787015336873-bf0834fa-c0e4-4ee4-ac50-eea09ba4ab1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335a0229110e2972b0423e8c39fbaf2f6e4e78b302e5c346cf918ea97d573db1" u="1"/>
        <s v="https://samsara-eu-tachograph-files.s3.eu-west-1.amazonaws.com/vehicle_files/562949953427410/2026/8/17/VF611A362SD055870/1786949830541-4d46ddb9-c066-42ab-877e-4da5c01413e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cfede838fca95fd9fadd8274b5ed310e9bc7602c6ba6a548c642e030da61c05" u="1"/>
        <s v="https://samsara-eu-tachograph-files.s3.eu-west-1.amazonaws.com/vehicle_files/562949953427410/2026/8/18/VF620J866TB016048/1787014701758-1eadf14e-7c25-4e92-a66d-789056702a0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f0c3c05903e59819ad6c818565cda24ccd731cce9b85ac3c90578729c46118ff" u="1"/>
        <s v="https://samsara-eu-tachograph-files.s3.eu-west-1.amazonaws.com/vehicle_files/562949953427410/2026/8/20/VF611A364LD025478/1787237447836-a1eb1f09-e0c3-4955-b4aa-6e6c8f31f825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160dc1911b3baf296efbea4eea14f31ab40a48576a2c4b45e392ca9c6f606f2" u="1"/>
        <s v="https://samsara-eu-tachograph-files.s3.eu-west-1.amazonaws.com/vehicle_files/562949953427410/2026/8/19/VF620J864TB016047/1787112002261-b2dfa2c1-c131-48b2-8053-b809da3aeeca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bfbf81d4249ded3242cd4e2f7f8ca645aded288c10b1abe9db2d9dcabd27ada9" u="1"/>
        <s v="https://samsara-eu-tachograph-files.s3.eu-west-1.amazonaws.com/vehicle_files/562949953427410/2026/8/17/VF611A368TD062596/1786951377882-76dd33ba-4641-45a7-8fe7-d832e0ebdb1f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4ea501a6e6b828334d0b91c83cd9e9f3d314f470fb2372c89749d114d82ccca4" u="1"/>
        <s v="https://samsara-eu-tachograph-files.s3.eu-west-1.amazonaws.com/vehicle_files/562949953427410/2026/8/20/VF620J867RB012938/1787198952959-1456c74a-ef80-4f7b-a183-d38a398d2a5b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969e682ebae2d6ab339f1fce399760ee2075c3f461a9a5f714f278968c1c9d3" u="1"/>
        <s v="https://samsara-eu-tachograph-files.s3.eu-west-1.amazonaws.com/vehicle_files/562949953427410/2026/8/20/VF620J868TB016049/1787191236111-511c0609-9658-45a5-8855-e17f9c8e4bbe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1a1045a7a04f687158d3b1c0c2e883d3ef19e21bb5a9b782e46f66a0f278e45a" u="1"/>
        <s v="https://samsara-eu-tachograph-files.s3.eu-west-1.amazonaws.com/vehicle_files/562949953427410/2026/8/20/VF640J567FB002628/1787199164031-448e1fe5-ac98-436b-8341-ddf5d32ad9a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38b50b9d55643075ad698f53cc7961d9c52e7af0a50eb3487de7c7cee3351d3" u="1"/>
        <s v="https://samsara-eu-tachograph-files.s3.eu-west-1.amazonaws.com/vehicle_files/562949953427410/2026/8/20/VF620J164RB001647/1787204327438-6bb23dee-9539-4e64-8252-c3ca21725413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6b95f715f15ec94f66b72f4c52582a5d97313d5d43c2a97f321f2d9a72f0056" u="1"/>
        <s v="https://samsara-eu-tachograph-files.s3.eu-west-1.amazonaws.com/vehicle_files/562949953427410/2026/8/20/VF611A365RD046753/1787255417638-b57d0c4a-9b9c-44d7-a713-9a39bf1645d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72b3f1c82b3082ad3d7fee683cc44b1198a8c06734f32a77ed1feb076bf70958" u="1"/>
        <s v="https://samsara-eu-tachograph-files.s3.eu-west-1.amazonaws.com/vehicle_files/562949953427410/2026/8/17/VF620J860SB014410/1786991998903-fab8e0b1-5646-44a4-90e4-f001a10274e1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04aab36e621daa007da02f896cc375610fdd3d2c0a7ff900bfdd16c12b035791" u="1"/>
        <s v="https://samsara-eu-tachograph-files.s3.eu-west-1.amazonaws.com/vehicle_files/562949953427410/2026/8/18/VF620J862FB001390/1787016872261-9b75127b-ee0d-4375-b83f-05e52cf2806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20bcf51afc8d70421e280b0bcf51a8d577e4590f9107ad9e1fa52e934ba83b90" u="1"/>
        <s v="https://samsara-eu-tachograph-files.s3.eu-west-1.amazonaws.com/vehicle_files/562949953427410/2026/8/19/VF620J868SB015076/1787107376211-fd969842-c2ac-4e54-a654-3687cdf5db2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3458c87ed36f1cb67958354ea52258be5bc0d4485d7a274222c4dffb1ae8e55" u="1"/>
        <s v="https://samsara-eu-tachograph-files.s3.eu-west-1.amazonaws.com/vehicle_files/562949953427410/2026/8/18/VF620J862RB013494/1787034711761-700b5285-44cb-4809-b18e-fe1fa3418c0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dc936302de09db2859bc3f5758476481b1ac2497c0283c13693ffb1c1e7c2b5" u="1"/>
        <s v="https://samsara-eu-tachograph-files.s3.eu-west-1.amazonaws.com/vehicle_files/562949953427410/2026/8/17/VF620J864RB013724/1786936250425-c80766df-00a3-468b-956b-e221c3f0e7cc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04639367499deb45b899faea69d4ec4df695a3369494eb2089f86d011a913ab" u="1"/>
        <s v="https://samsara-eu-tachograph-files.s3.eu-west-1.amazonaws.com/vehicle_files/562949953427410/2026/8/17/VF640J56XKB012435/1787007893646-116d1cf4-f71c-4e06-80d1-6c6dffe20bd6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e190b64b77070823cdad7f52d2cb075b01afc166f19d23f234dcc55423982c1" u="1"/>
        <s v="https://samsara-eu-tachograph-files.s3.eu-west-1.amazonaws.com/vehicle_files/562949953427410/2026/8/18/VF640J566RB023913/1787025950405-707c18e0-ba50-4995-afb4-cdc37d3701c7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3833fee5d86bc579dd81e80fe9cb2827524815c6cb98da0bfe5ce374114f7d0" u="1"/>
        <s v="https://samsara-eu-tachograph-files.s3.eu-west-1.amazonaws.com/vehicle_files/562949953427410/2026/8/21/WMA16DZZ7RY456087/1787289523597-07860567-c324-4e63-8451-ba15588f8e91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d240cada272461ae01501bb4882ac21d045f23552e3b09103291072f37af124f" u="1"/>
        <s v="https://samsara-eu-tachograph-files.s3.eu-west-1.amazonaws.com/vehicle_files/562949953427410/2026/8/17/VF620J867JB004214/1786940201250-af35c0e3-03c8-45f7-a061-98b07b150099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95975b1ab926bd9eba2d2e8ec2161cdc26beb27656f80b5c6e9845a8c4942e43" u="1"/>
        <s v="https://samsara-eu-tachograph-files.s3.eu-west-1.amazonaws.com/vehicle_files/562949953427410/2026/8/18/VF640J864KB009624/1787023321022-a7ea3efa-cddd-4111-b504-3cf3dbc9be06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04c3921584562ea67e10f9fc9e68872d9a3e4be351b0a22fbc887fb403cbd14" u="1"/>
        <s v="https://samsara-eu-tachograph-files.s3.eu-west-1.amazonaws.com/vehicle_files/562949953427410/2026/8/17/VF640J867HB004636/1786942097966-55ef5fca-bd01-4ac8-ab16-e198a9fc7334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c34c030fe721dcafe702e21fa6c1a2718310096acdd1e39557b85e6bce95b392" u="1"/>
        <s v="https://samsara-eu-tachograph-files.s3.eu-west-1.amazonaws.com/vehicle_files/562949953427410/2026/8/18/VF620J864NB010705/1787028496029-0b478e60-849a-4ff8-a0d1-701bcab68d0d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3387f009f9123d43d0fa6c8eb53759083320b3df7dd1315de81b6300748bd80" u="1"/>
        <s v="https://samsara-eu-tachograph-files.s3.eu-west-1.amazonaws.com/vehicle_files/562949953427410/2026/8/19/VF620J866NB010706/1787112138672-4669ebad-591a-424a-a56e-dea2238fa17e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8f10c56a5e1708a3da0fe97fe335894335f83633e4b115065d8a0cc05ce0cdd7" u="1"/>
        <s v="https://samsara-eu-tachograph-files.s3.eu-west-1.amazonaws.com/vehicle_files/562949953427410/2026/8/17/VF620J860MB008447/1786938096115-e06a3eb5-e679-4f94-9873-c916f9139308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fbf6fc039ec7539d9f419f9d44f518922a67512e6084876818b3a712ec69b3c" u="1"/>
        <s v="https://samsara-eu-tachograph-files.s3.eu-west-1.amazonaws.com/vehicle_files/562949953427410/2026/8/21/VF620J863RB012905/1787276508231-60de1648-0d4f-4f78-bcd6-f91794c50170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56f6ae41d6c9e23bf744d167fd2bca2493e79c27fbf024c9f94d13a8e995d66f" u="1"/>
        <s v="https://samsara-eu-tachograph-files.s3.eu-west-1.amazonaws.com/vehicle_files/562949953427410/2026/8/19/YV2X9J0A3GB779868/1787159286901-27bf67f7-bc14-4b25-851a-18c39d550280.ddd?X-Amz-Algorithm=AWS4-HMAC-SHA256&amp;X-Amz-Credential=ASIA5ZHH3YSZ4PX4KLQG%2F20260824%2Feu-west-1%2Fs3%2Faws4_request&amp;X-Amz-Date=20260824T093749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10%3A37%3A49%20GMT&amp;X-Amz-Signature=968544d47883c4371f7da97ab16df88cf75214af763f31ceef38f0b336241374" u="1"/>
        <s v="https://samsara-eu-tachograph-files.s3.eu-west-1.amazonaws.com/vehicle_files/562949953427410/2026/8/21/YV2X9J0A5GB780021/1787281840765-2262be3a-6242-4d93-9652-aa7ec74925d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3b4b413cd1e39b88d341ef43c20957c3728873de47c523a04a777d1327f6cf8" u="1"/>
        <s v="https://samsara-eu-tachograph-files.s3.eu-west-1.amazonaws.com/vehicle_files/562949953427410/2026/8/21/VF620J869TB016108/1787281811459-8f09221e-4b9c-41ed-a250-7b9a5fd172fc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79ed8ff93002e40bd140d3172fc3fd41a618e100be04ef52e40d8833c22a518" u="1"/>
        <s v="https://samsara-eu-tachograph-files.s3.eu-west-1.amazonaws.com/vehicle_files/562949953427410/2026/8/20/VF620J868TB016701/1787192189501-b6ffe9e2-90c5-4d2a-bcf1-43f5908fd24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2915a3c9bd4a2626916e02a6131bd09d40037c2b24781eb8d88787e568cb132" u="1"/>
        <s v="https://samsara-eu-tachograph-files.s3.eu-west-1.amazonaws.com/vehicle_files/562949953427410/2026/8/19/VF620J86XLB007966/1787111274474-8f71c782-798f-4c88-bd8c-cc6a409bd602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6a3ce6744d789ddd256ac9fe087f7445616d389dd7239f94dd554e6dec73453" u="1"/>
        <s v="https://samsara-eu-tachograph-files.s3.eu-west-1.amazonaws.com/vehicle_files/562949953427410/2026/8/18/VF640J562GB004983/1787042254312-7d7cc57d-2cf4-44ac-90eb-7fd5487e42e6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64afb4648c06baceab15c0c5e901136e86f3d77d74d502bc61653cf17e37542" u="1"/>
        <s v="https://samsara-eu-tachograph-files.s3.eu-west-1.amazonaws.com/vehicle_files/562949953427410/2026/8/19/VF620J867HB003560/1787125118205-a6c65b94-e040-491d-9bfb-8527de9afc2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844a031366530b0177b66e3dc2e89b282ea1f697083a1c3c2a1d36debd8ded8" u="1"/>
        <s v="https://samsara-eu-tachograph-files.s3.eu-west-1.amazonaws.com/vehicle_files/562949953427410/2026/8/17/VF620J865LB007972/1786941935226-482ab4f4-3a98-43bc-aae4-2f55e40d0db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020dd2eecda3d2250b2d9a65cb472f34a94b27d7d4e228f05b3142d3deb1a94" u="1"/>
        <s v="https://samsara-eu-tachograph-files.s3.eu-west-1.amazonaws.com/vehicle_files/562949953427410/2026/8/20/VF620J862SB015428/1787193297855-c693d634-d806-420c-b0ad-744c9f14853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87aad22db6098fa49e6c57c9c79ac0ec04f38f2d299a6d64e482b9520923997" u="1"/>
        <s v="https://samsara-eu-tachograph-files.s3.eu-west-1.amazonaws.com/vehicle_files/562949953427410/2026/8/18/VF620J86XRB012920/1787031972127-8b2c943a-ef25-4352-8b6c-b0102090029f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fbb11d591e6e8940266605880f5b7f101deaf8387e5264ad72b00378b03f7dbb" u="1"/>
        <s v="https://samsara-eu-tachograph-files.s3.eu-west-1.amazonaws.com/vehicle_files/562949953427410/2026/8/19/VF611A368RD050182/1787121341778-c2e61e5d-25a8-43df-ab3f-fc04612ec76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0aa7454c343aa6e0cf1cb650d912cb557ecd8ccebdb8eae701a94afb49c72ee" u="1"/>
        <s v="https://samsara-eu-tachograph-files.s3.eu-west-1.amazonaws.com/vehicle_files/562949953427410/2026/8/20/YV2T0U1A6JZ120285/1787202537642-57ffe9bb-2c5c-4253-8810-a454da35448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2ce44063dcdb794437ca879fbfe693d669293507e531ca0001a65fa30dbb2ceb" u="1"/>
        <s v="https://samsara-eu-tachograph-files.s3.eu-west-1.amazonaws.com/vehicle_files/562949953427410/2026/8/20/YV2T0U1A3JZ120275/1787201910720-ae144f72-74d4-4d88-9273-016584ca838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7db82020750639665116d2d15eec59c2d7e144843339bf83c2ce79ae986288d5" u="1"/>
        <s v="https://samsara-eu-tachograph-files.s3.eu-west-1.amazonaws.com/vehicle_files/562949953427410/2026/8/19/VF620J863RB012919/1787118607210-0f8dc147-d617-4541-9305-b41e00e5154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5b53d7189f9595f93e168acffa894b14ff0b1c782b30f4991d6c52504b8577f" u="1"/>
        <s v="https://samsara-eu-tachograph-files.s3.eu-west-1.amazonaws.com/vehicle_files/562949953427410/2026/8/18/YV2T0U1A0JZ120377/1787029641080-c28094ba-0ecd-44ee-bc25-922acae31cba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6be36767c89087eb1c9db0ca1fdc46a540e440e07abb9df62e98a9c176475e0" u="1"/>
        <s v="https://samsara-eu-tachograph-files.s3.eu-west-1.amazonaws.com/vehicle_files/562949953427410/2026/8/18/YV2T0W1A8JZ120462/1787029595743-220764e5-40d9-45e6-88e9-1f533d63cf3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71c1b0625347fc8801db1d8ed8d4c2dffa1988ae369864c16c2b4971b44657c" u="1"/>
        <s v="https://samsara-eu-tachograph-files.s3.eu-west-1.amazonaws.com/vehicle_files/562949953427410/2026/8/17/YV2T0W1A3JZ120465/1786948637791-68237bfa-3158-4a78-b454-ea928722d97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c4468c6508da3063379a439ea33ee4c19747c67ed72629eb1fd796815068f6a" u="1"/>
        <s v="https://samsara-eu-tachograph-files.s3.eu-west-1.amazonaws.com/vehicle_files/562949953427410/2026/8/21/YV2T0U1A2JZ120378/1787304041570-097208d7-a30b-4ef4-9d6c-60867b675aa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a145d1a8289e02b5dcf2740c684a4d000436d33b26ed641160841306c57f575" u="1"/>
        <s v="https://samsara-eu-tachograph-files.s3.eu-west-1.amazonaws.com/vehicle_files/562949953427410/2026/8/17/YV2T0W1A4JZ120457/1786950371539-e9da2b8c-a7d3-4bc7-bfc3-76a58e0b9ab3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4f1be53375d65516589996d50a113ad103942bc16b4c38f65f1eceb37132380" u="1"/>
        <s v="https://samsara-eu-tachograph-files.s3.eu-west-1.amazonaws.com/vehicle_files/562949953427410/2026/8/18/VF620J867LB008038/1787022969740-8f241ca7-c38d-448d-8e0d-5e90346df165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c29c7530f1a3feebc4edff73c263b54d977b10be99463f01120d5daf7f87ba3" u="1"/>
        <s v="https://samsara-eu-tachograph-files.s3.eu-west-1.amazonaws.com/vehicle_files/562949953427410/2026/8/17/VF640J561PB020592/1786940919786-9028dc34-26ca-4718-9b8e-57863aeec5a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e8a0c98366cb292912731f70e7abe1d26edf9685a5ab82248d6517c0178429c5" u="1"/>
        <s v="https://samsara-eu-tachograph-files.s3.eu-west-1.amazonaws.com/vehicle_files/562949953427410/2026/8/21/YV2T0U1A4JZ120365/1787291952542-d581ee10-1d60-4493-a29d-4017c1b37d3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f03a647ebc79822553d7f4ff6bd217bc56852559020d7bfba514c7328dec6c4" u="1"/>
        <s v="https://samsara-eu-tachograph-files.s3.eu-west-1.amazonaws.com/vehicle_files/562949953427410/2026/8/19/YV2T0W1A6JZ120475/1787120907040-353674bc-667d-4140-8275-06a6093a193c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c0ba50d0f0daa497f219fb3885b49b08e51f006825df56bb25a0c0e36965368" u="1"/>
        <s v="https://samsara-eu-tachograph-files.s3.eu-west-1.amazonaws.com/vehicle_files/562949953427410/2026/8/18/ZCFA81MF502740142/1787075427569-f6df8fee-8c88-4013-b819-bd71993e463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113fabe3ba7f8d162a0981895d0954834e3000940389bcd9b237e873c38e43a" u="1"/>
        <s v="https://samsara-eu-tachograph-files.s3.eu-west-1.amazonaws.com/vehicle_files/562949953427410/2026/8/17/YV2X9J0A8FB738439/1786943261778-ac535f41-fe43-4f1f-a51b-b67c1a0b3d1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67fc1adc83324c3ee992f6f0666609e3ca92150791d8ce36494039cc83f5a8b8" u="1"/>
        <s v="https://samsara-eu-tachograph-files.s3.eu-west-1.amazonaws.com/vehicle_files/562949953427410/2026/8/21/VF620J864KB006004/1787307325579-4b88f1f2-c8f0-43d4-9fe9-3c53322da593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106dcda215d5944140a15838dbe5dd79f83460947bc3f0c3a5526ce1d90cf0e" u="1"/>
        <s v="https://samsara-eu-tachograph-files.s3.eu-west-1.amazonaws.com/vehicle_files/562949953427410/2026/8/19/VF620J868NB010710/1787118289443-a4518b9c-47e2-45c4-ae49-ac86a2b3e8f2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b1476becb07215bd816512db7e1789b8bcf3f084e78c8be30edf1c2326917439" u="1"/>
        <s v="https://samsara-eu-tachograph-files.s3.eu-west-1.amazonaws.com/vehicle_files/562949953427410/2026/8/20/YV2T0X1A9FZ103747/1787215216843-92fa0a9f-4c64-4c65-8f90-8d917ef0319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c3af3691b9c1bf228310dbf4cba17b541701efa18749a0d3f656aad0fd401106" u="1"/>
        <s v="https://samsara-eu-tachograph-files.s3.eu-west-1.amazonaws.com/vehicle_files/562949953427410/2026/8/19/YV2X9J0A9JB853530/1787117808003-e36f8440-a70b-4f86-8840-5981100b6086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d4b3e209fda464635f29a0359b576c40d5cbdde82a409844b65de2de99064ea6" u="1"/>
        <s v="https://samsara-eu-tachograph-files.s3.eu-west-1.amazonaws.com/vehicle_files/562949953427410/2026/8/20/VF620J862KB006129/1787198138056-f105c0a7-5ed6-4b6f-b3a7-2d4bc284a2c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767c86547dc4ff112659506613d7e9d2d33c5561779f237186dc71b0c77fc07c" u="1"/>
        <s v="https://samsara-eu-tachograph-files.s3.eu-west-1.amazonaws.com/vehicle_files/562949953427410/2026/8/17/VF620J860KB006128/1786951439752-05657cff-501c-42d5-8121-68d5234a4d39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59776767e521ed973f3f73e9278f7b9f21f33c49824fc0c03ea0c1ff6f53b153" u="1"/>
        <s v="https://samsara-eu-tachograph-files.s3.eu-west-1.amazonaws.com/vehicle_files/562949953427410/2026/8/18/VF620J864KB006049/1787028389659-edc08e13-93af-4321-9224-81f6e6093dfc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0d4f8f5908cc8ae545f1cae4b89130ec00836f544c0ed631e4285bb7126c1c29" u="1"/>
        <s v="https://samsara-eu-tachograph-files.s3.eu-west-1.amazonaws.com/vehicle_files/562949953427410/2026/8/18/YV2X9J0A2HB832822/1787031250738-aaa2292d-e001-4d65-8464-f00e9922ae90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24a28bb3e6cce24aeebf4a290273a9a35ba585393baa77b15be3a5e203baa45" u="1"/>
        <s v="https://samsara-eu-tachograph-files.s3.eu-west-1.amazonaws.com/vehicle_files/562949953427410/2026/8/17/YV2X9J0AXFB738250/1786947788589-c195c216-a671-4752-80d3-148593bc7c2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fc5222688e40a2d593c8ffe80f6caf1e0c46b2c436730739b478e48d361fa4c9" u="1"/>
        <s v="https://samsara-eu-tachograph-files.s3.eu-west-1.amazonaws.com/vehicle_files/562949953427410/2026/8/18/WMA18DZZ3PY452111/1787026039176-7b6e412e-c84b-4f4e-9c35-ccfe1a08083b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39965ac9da9e63bf9c56f1331cf29075928cb90bd2786c7da4fd8376e937deb" u="1"/>
        <s v="https://samsara-eu-tachograph-files.s3.eu-west-1.amazonaws.com/vehicle_files/562949953427410/2026/8/21/VF620J864HB004052/1787283372333-ee14ddfa-2e9a-406e-ae6c-807d93d89e0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99e11ea68e5cd15573699d9df35034b6771ea497e64bcc85d1a42d12a6536014" u="1"/>
        <s v="https://samsara-eu-tachograph-files.s3.eu-west-1.amazonaws.com/vehicle_files/562949953427410/2026/8/19/YV2X9J0A1FB710949/1787160541526-da04e1c9-401c-4900-9df3-bc9e25e0747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4ae799791daa38c337ac6fd1ee5beac1dc58ff18fb4fe539aafe6cb3fee5fddd" u="1"/>
        <s v="https://samsara-eu-tachograph-files.s3.eu-west-1.amazonaws.com/vehicle_files/562949953427410/2026/8/18/VF620J966NB000546/1787026767371-c2c21e06-6d53-4849-b43c-a0c9798b1397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f3544a5720b6e1b1c47e60cfabc6be0f07743678b8d437c340e816b9b55aef4" u="1"/>
        <s v="https://samsara-eu-tachograph-files.s3.eu-west-1.amazonaws.com/vehicle_files/562949953427410/2026/8/17/VF620J968NB000533/1786941458636-53a0d25c-50aa-4f1a-b45a-ca65cf2bf145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7267645f30b985e97887922f6f307c001c24ef6693c02ce68c6f2c3f93fd5dd" u="1"/>
        <s v="https://samsara-eu-tachograph-files.s3.eu-west-1.amazonaws.com/vehicle_files/562949953427410/2026/8/18/VF620J967NB000555/1787027647500-d5043ef8-b6a4-4d52-b662-a0887dcffc0d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c6c4fc6947333f875c737bc68d2756d36f8286545909876d266b1b1e868594a7" u="1"/>
        <s v="https://samsara-eu-tachograph-files.s3.eu-west-1.amazonaws.com/vehicle_files/562949953427410/2026/8/20/ZCFCS72A605601480/1787200362513-7b21126a-ad66-4ff2-8ca5-49f4e1d2c84a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adfddf675cba939a3327cbf3f969017be562256138495c29d8b02b2e48b114e0" u="1"/>
        <s v="https://samsara-eu-tachograph-files.s3.eu-west-1.amazonaws.com/vehicle_files/562949953427410/2026/8/18/VF620J968NB000547/1787027216160-d04a5643-a2b3-4f27-84cc-b6c6817ebf21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841d1f661e2c8715222a15f4422efedd3dd57a78082449a8d0c02cb968acda7d" u="1"/>
        <s v="https://samsara-eu-tachograph-files.s3.eu-west-1.amazonaws.com/vehicle_files/562949953427410/2026/8/21/VF620J963NB000536/1787284614230-4d8d4329-5b6d-4a5b-b6fd-613fe4e4c77e.ddd?X-Amz-Algorithm=AWS4-HMAC-SHA256&amp;X-Amz-Credential=ASIA5ZHH3YSZ5OCK7FGW%2F20260824%2Feu-west-1%2Fs3%2Faws4_request&amp;X-Amz-Date=20260824T093750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0%20GMT&amp;X-Amz-Signature=339a7f92f381d2caea96f9a68bf5e203477e30fec58f3ccf0cb08e7d9a20e3df" u="1"/>
        <s v="https://samsara-eu-tachograph-files.s3.eu-west-1.amazonaws.com/vehicle_files/562949953427410/2026/8/17/VF620J966RB000777/1786954460917-6b7450a7-fc7b-49cb-bd7c-fe81a3de529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6a0f9351f31d784f9a89ba795851d6658cbab2b4e42ffc49c023d896464ce41" u="1"/>
        <s v="https://samsara-eu-tachograph-files.s3.eu-west-1.amazonaws.com/vehicle_files/562949953427410/2026/8/18/YV2V0Y1A5FZ101895/1787044249010-d1aee7bb-9ea8-461e-a3bb-11f81ddd682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bab8ff51265884a0e8ec0cce632e3059e9a6408d0478fccd85a1bd4dd9d2281" u="1"/>
        <s v="https://samsara-eu-tachograph-files.s3.eu-west-1.amazonaws.com/vehicle_files/562949953427410/2026/8/19/YV2V0Y1A0GZ108383/1787125260047-6bc2345d-ba52-4db0-9f08-7a51fe4b771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69bf33f53888602766680af4ec7a308916b5a42dd8c72c0d306cc4b97fa2fa91" u="1"/>
        <s v="https://samsara-eu-tachograph-files.s3.eu-west-1.amazonaws.com/vehicle_files/562949953427410/2026/8/21/YV2X9J0A2GB775472/1787289957949-3ec4b659-e475-48c2-a26c-f5e90dca784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8564a30d2b3cd7a3f7d7c8c1ade8b3d726a8b0a60765b25471a0212de5b5d7e5" u="1"/>
        <s v="https://samsara-eu-tachograph-files.s3.eu-west-1.amazonaws.com/vehicle_files/562949953427410/2026/8/20/VF620J867SB015148/1787191474057-49372778-7b06-4ea0-881a-0a74ec419ac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da936ec0147bda0ddab4f7a1fe7df33567467c50b8d05388bd0c7cfdcebe1a4" u="1"/>
        <s v="https://samsara-eu-tachograph-files.s3.eu-west-1.amazonaws.com/vehicle_files/562949953427410/2026/8/18/VF640J56XHB007261/1787033636265-60f4abd3-a728-4cc3-acaf-16887c3eb19e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0dfaf2ee7156511b2d9ffdaa6ca051bcffa74dea26468c632b489736cabbc68" u="1"/>
        <s v="https://samsara-eu-tachograph-files.s3.eu-west-1.amazonaws.com/vehicle_files/562949953427410/2026/8/20/VF620J863HB003765/1787203886646-45f89e19-8fcb-4705-b81e-a1e55b00013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d678dabc07016781b6d3c186a93312a5d9af8adbbf1a3ae0e9db35487c99cff" u="1"/>
        <s v="https://samsara-eu-tachograph-files.s3.eu-west-1.amazonaws.com/vehicle_files/562949953427410/2026/8/19/VF620J86XNB010577/1787111719770-adbea06b-a781-46a0-bcc4-a88ad04b714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28d14b657adfb10d7ac7dea13ea3f2e396eceb3a9de8dd8a2ae9c31c998cc3b" u="1"/>
        <s v="https://samsara-eu-tachograph-files.s3.eu-west-1.amazonaws.com/vehicle_files/562949953427410/2026/8/17/WMA06KZZ2RM941535/1786935082347-ba60a11b-d130-46a5-9e70-404fe5ea4a3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70e8e835625b4b1f9e15dd1d2de9b990f0d47a0741c6c6a045fd7ca6427234a" u="1"/>
        <s v="https://samsara-eu-tachograph-files.s3.eu-west-1.amazonaws.com/vehicle_files/562949953427410/2026/8/18/VF640J560HB007091/1787034571198-3ae2412a-5fb2-4b24-b8e6-2a183243b42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50e4895efe59e9b0533536b5ba8c01f8a3af2d5662da63acc9a60d83a383d6d" u="1"/>
        <s v="https://samsara-eu-tachograph-files.s3.eu-west-1.amazonaws.com/vehicle_files/562949953427410/2026/8/20/VF620J968NB000564/1787196476440-af76f578-5be2-48dc-b69f-20c7c379fac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0a0f38b8e1776557d2d98c221a27b57ddeb87d087148ee021750421bd6549a2" u="1"/>
        <s v="https://samsara-eu-tachograph-files.s3.eu-west-1.amazonaws.com/vehicle_files/562949953427410/2026/8/19/VF640J568HB007114/1787113138173-a7f8b382-60fb-4c38-b552-7038501b800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e02064c2943332571523d4b561d5232bc1cc1ce7b40364c46c0421fc9aa9c6e" u="1"/>
        <s v="https://samsara-eu-tachograph-files.s3.eu-west-1.amazonaws.com/vehicle_files/562949953427410/2026/8/20/VF620J864LB007977/1787197717429-f2c02d7d-878b-4fd8-9a7c-2ec67b3e376e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92525c763b68a31e0d6b159882ceefe34736ebb223f3985a3ebdb8125fa00fa" u="1"/>
        <s v="https://samsara-eu-tachograph-files.s3.eu-west-1.amazonaws.com/vehicle_files/562949953427410/2026/8/18/VF620J861LB007984/1787023252380-a59959ed-83e0-4595-894d-766eebfe320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8edc1c5097404002d7838507cf445fafdf6ca75614584ae41c5f5a105f4efad" u="1"/>
        <s v="https://samsara-eu-tachograph-files.s3.eu-west-1.amazonaws.com/vehicle_files/562949953427410/2026/8/17/VF620J960NB000560/1786956186067-8d1d7822-0b76-483f-8fb2-fc4c4025b81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46560e75169df11cd1ccad7d3dff457e1349024057acf0c9f4fb8df01c33e91" u="1"/>
        <s v="https://samsara-eu-tachograph-files.s3.eu-west-1.amazonaws.com/vehicle_files/562949953427410/2026/8/19/VF620J869NB010781/1787112307452-fd4b097d-93ea-4202-9464-4777e311fa2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fc0c04eb6f120d0a1c883c9a0cda4423163f20fc8a6e97ddae730387ba643e3" u="1"/>
        <s v="https://samsara-eu-tachograph-files.s3.eu-west-1.amazonaws.com/vehicle_files/562949953427410/2026/8/19/VF640J56XNB019356/1787143699261-2cc765c2-b807-4cee-8935-4a6be804f99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d0f0f54b89ff1f77ebb6bc4ad848fc574325ccb806ec298e6dc92fddb97743e9" u="1"/>
        <s v="https://samsara-eu-tachograph-files.s3.eu-west-1.amazonaws.com/vehicle_files/562949953427410/2026/8/21/VF620J868NB010738/1787288053364-934f9fe2-92dc-4e12-9fe9-47dbb7018b8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6be38239c6c068c0facf99757756c35c37141342b18065a1b4846a2e1c0e884" u="1"/>
        <s v="https://samsara-eu-tachograph-files.s3.eu-west-1.amazonaws.com/vehicle_files/562949953427410/2026/8/18/VF620J865PB012126/1787016908287-7b8252e0-d75f-4d52-98e0-4a2c2e4fdb13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d651fd3422e3f4063f008ac10a8617152a0c88e5fe76de772c8a841728dd8245" u="1"/>
        <s v="https://samsara-eu-tachograph-files.s3.eu-west-1.amazonaws.com/vehicle_files/562949953427410/2026/8/18/VF620J86XNB010773/1787015353007-cb50bfa8-385d-43a2-97f5-467975497f2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8e0930d615b29bfd9a2c916f3b977855663343f9951f392d48a9dc9f6478c07" u="1"/>
        <s v="https://samsara-eu-tachograph-files.s3.eu-west-1.amazonaws.com/vehicle_files/562949953427410/2026/8/21/VF620J866PB012152/1787281648038-767d71fa-b430-4909-a30a-7e0457b70c7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3a2558745278e810cf00d6f7aef57c50ca4faa8ddf4b2fda96f68005005b6bc" u="1"/>
        <s v="https://samsara-eu-tachograph-files.s3.eu-west-1.amazonaws.com/vehicle_files/562949953427410/2026/8/19/VF620J866LB007933/1787103960051-893cafd5-8910-4221-8fd5-f9117ba3b33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c4509a1cf05dba7dd4946c778ac4e81aa2586ad8feb09c961efe135dfbe7efb" u="1"/>
        <s v="https://samsara-eu-tachograph-files.s3.eu-west-1.amazonaws.com/vehicle_files/562949953427410/2026/8/18/VF620J861NB010807/1787022633174-29c5e749-eb02-4d14-b12e-9bdcb39fb79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7f38afb5c7ecde0714c2eb171e0a95f382c45890e39b21e14602af60f1cab7f" u="1"/>
        <s v="https://samsara-eu-tachograph-files.s3.eu-west-1.amazonaws.com/vehicle_files/562949953427410/2026/8/19/VF620J867NB010763/1787106276646-ac33d17d-9393-463e-8654-7a4b7b55c8c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d06b792be134678fbfb65b001b39d2b06c4e2693e2e3feeef26fae9412d10fb" u="1"/>
        <s v="https://samsara-eu-tachograph-files.s3.eu-west-1.amazonaws.com/vehicle_files/562949953427410/2026/8/19/VF620J861PB012169/1787111084598-1de1d975-253f-4846-a7c6-15b0b9ad578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b56f493796cb0fbcfa1800fefc83a8f4c1c1ad64876ee8e534b969390ab3396" u="1"/>
        <s v="https://samsara-eu-tachograph-files.s3.eu-west-1.amazonaws.com/vehicle_files/562949953427410/2026/8/19/VF620J860PB012082/1787110627866-34eaf19b-e756-403c-b688-278e27d2f1b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fafed80733a69b9dbff5cae870a5e94a80739ab8b1b37eae965ade4ce3bafc52" u="1"/>
        <s v="https://samsara-eu-tachograph-files.s3.eu-west-1.amazonaws.com/vehicle_files/562949953427410/2026/8/18/VF620J869PB012159/1787016835023-bc010c6a-8007-4a14-99bc-ae92741b234c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68804064018c47a8b46dba8e33843542eb080dce2e16e627abe962eee382186d" u="1"/>
        <s v="https://samsara-eu-tachograph-files.s3.eu-west-1.amazonaws.com/vehicle_files/562949953427410/2026/8/18/VF620J869NB010845/1787030998096-9d858b26-1be3-4c5f-9f9b-2ba66d2d2845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8e3d4f20a39bd18dc667e3d1ad904ebc91b30e47c139a77248fcf896452191ec" u="1"/>
        <s v="https://samsara-eu-tachograph-files.s3.eu-west-1.amazonaws.com/vehicle_files/562949953427410/2026/8/21/VF620J868NB010772/1787297410294-f8a1a12b-8442-4635-87f6-d606dc4b83f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bebc6f3f404315b6c4cccb5442d3b51e2d1c9c760b21c8dee916795f51973a3" u="1"/>
        <s v="https://samsara-eu-tachograph-files.s3.eu-west-1.amazonaws.com/vehicle_files/562949953427410/2026/8/17/VF620J865PB012112/1786937061125-6572a8a7-c3ee-4d3d-bb64-1484d5f408e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218af4a032758d0feb1aa85e07e911ed1e6d0908aa200a13c67eedf9fe8cd02" u="1"/>
        <s v="https://samsara-eu-tachograph-files.s3.eu-west-1.amazonaws.com/vehicle_files/562949953427410/2026/8/19/VF620J863TB016086/1787115745778-71358215-1345-4897-98cc-9d1dcac612d9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994ac269190b93317da86a9bd003185030a7c3e34c105d7dfeb1a90d8ee9fd8" u="1"/>
        <s v="https://samsara-eu-tachograph-files.s3.eu-west-1.amazonaws.com/vehicle_files/562949953427410/2026/8/18/VF620J863RB013892/1787028432455-ff3dcb3f-ba87-49eb-ba11-cb1e87f7186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70f0ab08e3f2bec32707747307ca31a94bf3d94b37173e9041a73c466fc2964f" u="1"/>
        <s v="https://samsara-eu-tachograph-files.s3.eu-west-1.amazonaws.com/vehicle_files/562949953427410/2026/8/19/VF620J866RB013904/1787102146656-e4550b5a-1867-4d0e-9ca9-f8eb6375a56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dd863db41293e4a46e127e8cffe6a6f7bb0002d8a2a27c5d388f2ff59bdcaf9" u="1"/>
        <s v="https://samsara-eu-tachograph-files.s3.eu-west-1.amazonaws.com/vehicle_files/562949953427410/2026/8/17/VF620J86XFB001394/1786964875630-e4810a2d-9086-4dcd-9556-c2328929255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26640d165c93979e4a0f5ae7085b24aaa015a6b4b118a0a295ff63f032d5706" u="1"/>
        <s v="https://samsara-eu-tachograph-files.s3.eu-west-1.amazonaws.com/vehicle_files/562949953427410/2026/8/18/VF620J865NB010762/1787033778479-bc4ff072-9ffe-466c-b489-f485d236f5d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45fa1da3fe5fde8a4285ee0bab37b65cbd05e98bfee38ce9133d87da3970f27" u="1"/>
        <s v="https://samsara-eu-tachograph-files.s3.eu-west-1.amazonaws.com/vehicle_files/562949953427410/2026/8/19/VF620J867NB010780/1787122295964-9e956276-b8bd-4241-a6b8-a956c352607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37482c38ec497b0a0310e8d433c594095d08e33465c8b29a59f4f00920252350" u="1"/>
        <s v="https://samsara-eu-tachograph-files.s3.eu-west-1.amazonaws.com/vehicle_files/562949953427410/2026/8/18/VF620J863NB010808/1787036183020-34b4f111-e97a-460f-990c-2c4fdf4b1c6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48bbe756a8cc32cc3e0855a1b9cc26dcf36f64378c6c8cb2c6203eb9e4dc101" u="1"/>
        <s v="https://samsara-eu-tachograph-files.s3.eu-west-1.amazonaws.com/vehicle_files/562949953427410/2026/8/17/VF620J860NB010782/1786929449083-f75802f5-850c-47b1-b674-b3c1940a14f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d1f3428c035303a3124d6f8f99fec8d5c2145bf11e8f5d0dc4c07c8ba93c215" u="1"/>
        <s v="https://samsara-eu-tachograph-files.s3.eu-west-1.amazonaws.com/vehicle_files/562949953427410/2026/8/19/VF620J862NB010783/1787113873244-7f4ab9e4-7091-44a6-a5f7-1d7ecd9dda3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ed31456a05daaf87e925197c85403290159a072c3607f1b625511ce8deb47460" u="1"/>
        <s v="https://samsara-eu-tachograph-files.s3.eu-west-1.amazonaws.com/vehicle_files/562949953427410/2026/8/21/ZCFA81JM402743083/1787290705881-536f1986-ff9c-42ef-b046-7243ec293b12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505b2307e439d501c76d7c561fda140e2c8e8579482ed3be8ea4b0f2f674f64" u="1"/>
        <s v="https://samsara-eu-tachograph-files.s3.eu-west-1.amazonaws.com/vehicle_files/562949953427410/2026/8/19/ZCFA81JM702742753/1787128253524-1aedd0b9-e4ad-4f38-9f20-30a2f4128af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846e01a071abbefcd234435dba40979d48ac909a8cc40c0b51c04daae37e341" u="1"/>
        <s v="https://samsara-eu-tachograph-files.s3.eu-west-1.amazonaws.com/vehicle_files/562949953427410/2026/8/20/ZCFA81MM502740012/1787244224485-06193a2d-6d7c-4bf5-9328-07182273d928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08d4f61daf433497fadfa87155c96c15562c93910079f5d014fa01b7f0d6235" u="1"/>
        <s v="https://samsara-eu-tachograph-files.s3.eu-west-1.amazonaws.com/vehicle_files/562949953427410/2026/8/19/ZCFA81JM202743082/1787123779496-ea5b2c77-1435-4e46-89c7-5079bf5a770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a0d4ff4ad9fd3a4eb44491fb3d67317526fba1d293ef22ac5585890bc9dc1146" u="1"/>
        <s v="https://samsara-eu-tachograph-files.s3.eu-west-1.amazonaws.com/vehicle_files/562949953427410/2026/8/19/VF620J864RB014288/1787104418797-eebc3fd1-e757-4f01-af63-014155b449e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c27cd5355f8f0b84612b82cb5d5ed93e7c43570c21e2c358562575aec4e2aad9" u="1"/>
        <s v="https://samsara-eu-tachograph-files.s3.eu-west-1.amazonaws.com/vehicle_files/562949953427410/2026/8/17/ZCFA81MM702740013/1786929508867-b0b5b56d-e292-489b-ad3b-186513c2487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18f5c8b0114d2deff695f58440875993e3225f8115095993b7545e5998dac706" u="1"/>
        <s v="https://samsara-eu-tachograph-files.s3.eu-west-1.amazonaws.com/vehicle_files/562949953427410/2026/8/21/VF640J567FB002418/1787297061691-0786750b-949f-469c-a394-809ac2b5c53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efe6b1e17355fffcfd2a7c04bb4be4de49f77781701260f0158884465c92c66" u="1"/>
        <s v="https://samsara-eu-tachograph-files.s3.eu-west-1.amazonaws.com/vehicle_files/562949953427410/2026/8/19/VF620J863RB012967/1787114088063-8f5760b3-23be-4306-93c9-1cc8b678cfff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928265e98fb84568ceb20d33efb1b1da9aecf1938b662c8619dce5a3bf5d1e8b" u="1"/>
        <s v="https://samsara-eu-tachograph-files.s3.eu-west-1.amazonaws.com/vehicle_files/562949953427410/2026/8/17/VF620J868RB012950/1786932470177-78a51faa-c4fc-4fd8-ae69-a9a104f8f54d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b8d39fa67d043aa1671de2d8fffb3093afc9ab4678998653d0c85827e7031d9c" u="1"/>
        <s v="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188e747b9c34ce45352be08a7f520ca55a5709472d8d90bb7171d89159b8228c" u="1"/>
        <s v="https://samsara-eu-tachograph-files.s3.eu-west-1.amazonaws.com/vehicle_files/562949953427410/2026/8/17/VF640J567RB023984/1786952071286-a5202e31-a936-42fc-b331-bb6e815c40fa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761012724651862248ad3ed20d10d580e25d2aff924618c0ad742a64c2da8df" u="1"/>
        <s v="https://samsara-eu-tachograph-files.s3.eu-west-1.amazonaws.com/vehicle_files/562949953427410/2026/8/19/ZCFA81MF202739756/1787160826538-6650488a-fb0c-47f3-9045-c5d2bec0b856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375c77151d654c8dec2427c21bf2ffdfea479fa2c281f6a4e1dca568c624caf" u="1"/>
        <s v="https://samsara-eu-tachograph-files.s3.eu-west-1.amazonaws.com/vehicle_files/562949953427410/2026/8/17/ZCFA81MF802726302/1786988766374-a5c3a74c-8314-4a1c-b9ea-e34d9dad2b61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2eff3d4c66c8108dc39b4d3e6cbe63ea9460daa8a50af4bc46d8e5ad8f5db313" u="1"/>
        <s v="https://samsara-eu-tachograph-files.s3.eu-west-1.amazonaws.com/vehicle_files/562949953427410/2026/8/17/XLRAEL2700L475327/1787004782222-d65ebb0d-d9e5-4776-8966-4de7f6cfedd4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3cd6debc0b4b46c590fb0f6d1fe79a59d4c3deb7e7a73e421a452d8f45dab79c" u="1"/>
        <s v="https://samsara-eu-tachograph-files.s3.eu-west-1.amazonaws.com/vehicle_files/562949953427410/2026/8/19/ZCFA81MF802728714/1787121464301-710aadf7-436f-4c8f-9080-1647c292b29b.ddd?X-Amz-Algorithm=AWS4-HMAC-SHA256&amp;X-Amz-Credential=ASIA5ZHH3YSZ6DD7MTIS%2F20260824%2Feu-west-1%2Fs3%2Faws4_request&amp;X-Amz-Date=20260824T093751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37%3A51%20GMT&amp;X-Amz-Signature=44e5aa32c6ded6210d8e8857a4cf3d9c95d18fc8d38a4446e2ed539f2af0af14" u="1"/>
        <s v="https://samsara-eu-tachograph-files.s3.eu-west-1.amazonaws.com/vehicle_files/562949953427410/2026/8/19/YV2T0X1A2FZ103492/1787115826089-9c5a4298-1ce4-446e-b357-8a4f8ec2de7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7d696f6c2691deb35c38e2a667ec3b163336c9380ecf275341a97a0fccd832f" u="1"/>
        <s v="https://samsara-eu-tachograph-files.s3.eu-west-1.amazonaws.com/vehicle_files/562949953427410/2026/8/20/XLRAEL2700L475359/1787192857914-bfad5204-74be-4b26-9bbc-66914d23dab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b343003306dd4e4e2a59623cc6654053d36b6ccea3405821a34110e68a3a0e1" u="1"/>
        <s v="https://samsara-eu-tachograph-files.s3.eu-west-1.amazonaws.com/vehicle_files/562949953427410/2026/8/17/XLRAEL2700L475361/1787002032460-52234ef3-7224-4def-8201-8ec1e7866fea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ccaa5390685df43483d45fb0831bd95f50a135b1f396b9fe85884d71ae9df2d" u="1"/>
        <s v="https://samsara-eu-tachograph-files.s3.eu-west-1.amazonaws.com/vehicle_files/562949953427410/2026/8/20/XLRAEL2700L475328/1787202187336-ea16ca48-6387-4df3-879f-f0d2447de4d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abe36d68b311caa718dd63601f6f2824ba17462ffed28ae9b496af7644bddbde" u="1"/>
        <s v="https://samsara-eu-tachograph-files.s3.eu-west-1.amazonaws.com/vehicle_files/562949953427410/2026/8/17/XLRAEL2700L475278/1786957185510-1c1d0dcb-1e1f-4594-8483-6fca134b905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279ae22a7b515fa0e1f6d14b230b7734f7a63f99dd9d6d18c74942d1de50b26" u="1"/>
        <s v="https://samsara-eu-tachograph-files.s3.eu-west-1.amazonaws.com/vehicle_files/562949953427410/2026/8/18/XLRAEL2700L475323/1787068680794-cbd45f73-50fe-4459-9b97-17308a81741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f6b414eaebee02ae67cf8d17ebdb76a644e7a820d74839da9033f07d70c3cd3" u="1"/>
        <s v="https://samsara-eu-tachograph-files.s3.eu-west-1.amazonaws.com/vehicle_files/562949953427410/2026/8/17/YV2T0X1A9GZ109436/1786941158611-ceded977-25cb-4a13-a046-a9b84c2de540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bf75cc7c686ad157760e3774611113699d08905140d9bec2e7e4e48ba822e79" u="1"/>
        <s v="https://samsara-eu-tachograph-files.s3.eu-west-1.amazonaws.com/vehicle_files/562949953427410/2026/8/21/YV2T0X1A6FZ103480/1787295502575-8370a906-681b-4e92-a964-56632fb10b6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71317ff507e9e2aea644caf7888c07f6ae2749ffacca6afd70b4be9a2e7ac28" u="1"/>
        <s v="https://samsara-eu-tachograph-files.s3.eu-west-1.amazonaws.com/vehicle_files/562949953427410/2026/8/20/VF640J569FB002405/1787204698235-feadc303-83a8-49a6-b9bb-0e29e999742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07b0d73af81a32b58586d4108461b64b2e1f1b2c2b05433d7441a067eae8a86" u="1"/>
        <s v="https://samsara-eu-tachograph-files.s3.eu-west-1.amazonaws.com/vehicle_files/562949953427410/2026/8/20/VF620J861HB003716/1787219570542-75700e87-11ac-44a9-b281-fb47137f081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61c3fbf9947c874b43ca1cf10e360db05e44df661147d5797146be7dfdc5323" u="1"/>
        <s v="https://samsara-eu-tachograph-files.s3.eu-west-1.amazonaws.com/vehicle_files/562949953427410/2026/8/20/VF620J861SB015470/1787190678053-573484c6-7116-4d63-8a71-9593b0bcbb9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6c3a5cf3562d90047504de8e3386567f5bd5a4e9c04f910871f939a4c5fdc37" u="1"/>
        <s v="https://samsara-eu-tachograph-files.s3.eu-west-1.amazonaws.com/vehicle_files/562949953427410/2026/8/17/VF620J96XNB000534/1786942569260-11a523f5-15b3-4cf6-b10c-5e0f20aa4e6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b244ab3f2561612947dfd6b3163352c6e733cb1bf61cb70819f04eae61287da" u="1"/>
        <s v="https://samsara-eu-tachograph-files.s3.eu-west-1.amazonaws.com/vehicle_files/562949953427410/2026/8/19/VF620J863NB010680/1787123472589-35d85d88-3cdb-459e-8639-e5e1a2cc3871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7f984a86ca169b9f9bebde49ee916d5f02a4ae08c2c9b78c9f7d305daa40a176" u="1"/>
        <s v="https://samsara-eu-tachograph-files.s3.eu-west-1.amazonaws.com/vehicle_files/562949953427410/2026/8/18/VF620J86XNB010630/1787029790499-304dc7e9-392c-459a-a7ca-5dddf2caf260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f9d00fc4fcce071ada547b551744547c950e649211cfd9642de5f7a82dff154" u="1"/>
        <s v="https://samsara-eu-tachograph-files.s3.eu-west-1.amazonaws.com/vehicle_files/562949953427410/2026/8/20/VF620J966SB000865/1787199467043-8931d461-1278-4f84-a2e5-073e6dcc62e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79fae34ae1bad008768d7d4c0db7978fa9e03e4e77ef3b6ff24f2cd0ff3e9856" u="1"/>
        <s v="https://samsara-eu-tachograph-files.s3.eu-west-1.amazonaws.com/vehicle_files/562949953427410/2026/8/18/VF640J560SB025940/1787026457831-c9cd1aa1-335f-4e71-a8d5-8116888c710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b9894e715cf816dd39a513e4bd15d5d1a0503cda16cacbbda84de4e19e9f85da" u="1"/>
        <s v="https://samsara-eu-tachograph-files.s3.eu-west-1.amazonaws.com/vehicle_files/562949953427410/2026/8/19/VF620J864RB014193/1787104730191-3b20e409-a1e4-4923-b173-1318c031a8b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cf6a0ac9c21f8025e676246392a07d771e67b88d9003969f8c051aa308bf11b" u="1"/>
        <s v="https://samsara-eu-tachograph-files.s3.eu-west-1.amazonaws.com/vehicle_files/562949953427410/2026/8/21/VF640J560FB002809/1787295283306-2aadb6c9-0cd6-42d3-adee-f089462e5b3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98a8f7b1d1b2c444e18956b710e6f53a1800da7c0b698310d0cc091e7e2e25d" u="1"/>
        <s v="https://samsara-eu-tachograph-files.s3.eu-west-1.amazonaws.com/vehicle_files/562949953427410/2026/8/17/VF640J569GB004642/1786949769478-33c735a1-d36f-4fa5-b1ab-adc98404469f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c96d0e165cc1f63d975f9671a583a7aa4ddd5da03303059b5936deaa19e4084a" u="1"/>
        <s v="https://samsara-eu-tachograph-files.s3.eu-west-1.amazonaws.com/vehicle_files/562949953427410/2026/8/18/VF640J566JB009501/1787035147283-52d81d84-c7d5-4dea-885d-e29c85641e8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fb5b6f4aa87341984d27a1ff58ec17b803111e0c2a4da488cf117c750105ba1" u="1"/>
        <s v="https://samsara-eu-tachograph-files.s3.eu-west-1.amazonaws.com/vehicle_files/562949953427410/2026/8/20/VF640J569JB007760/1787199205779-89d8a354-9acb-4fa2-a18c-7918204a5142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2dd2cb60328902cda11f309de4110f7b26341681b00506f7ef619ce9db7838d" u="1"/>
        <s v="https://samsara-eu-tachograph-files.s3.eu-west-1.amazonaws.com/vehicle_files/562949953427410/2026/8/18/VF640J563FB002285/1787062489782-1c102614-739d-49d8-ba67-f8a6107d07d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ecb7e30b2bcc6134d10016d7e87fe2432c5f72642fabd32f88047eceedf2558" u="1"/>
        <s v="https://samsara-eu-tachograph-files.s3.eu-west-1.amazonaws.com/vehicle_files/562949953427410/2026/8/18/XLRAEL3700L470552/1787056256015-b485e8cb-907f-47ae-ad7e-6fe73aa3c19f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ed4165288671fdf5e470dc34f8d6b0a9c1d5191047eedec3d579e56beeb8e993" u="1"/>
        <s v="https://samsara-eu-tachograph-files.s3.eu-west-1.amazonaws.com/vehicle_files/562949953427410/2026/8/18/VF620J866PB012197/1787018474662-edaada4c-83f9-4a04-b189-92df3a148e2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5d1afbfc1d2e2655fa7f3989fe39e2fdccc63f17525d3014d2a64cbc4305263a" u="1"/>
        <s v="https://samsara-eu-tachograph-files.s3.eu-west-1.amazonaws.com/vehicle_files/562949953427410/2026/8/19/VF620J869LB007988/1787113701694-07c4caf8-cc48-4e59-8f35-7bfb89b8e5a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63ee42e9bde8d0a483340f6ecf98c1aabf27d5f0859c54cf6241456cc078530" u="1"/>
        <s v="https://samsara-eu-tachograph-files.s3.eu-west-1.amazonaws.com/vehicle_files/562949953427410/2026/8/17/VF620J864HB003693/1786933392648-a1cf67a9-b97e-4688-a60b-b96abc569d43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7870774d9a021ad3567b43f0e28317c35ec8f4c624417ca20083e611eb1c4f2" u="1"/>
        <s v="https://samsara-eu-tachograph-files.s3.eu-west-1.amazonaws.com/vehicle_files/562949953427410/2026/8/20/VF640J561GB004537/1787199567262-61868368-4532-4c93-8098-e8366a4930c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ec479f70c1e08348fd443d6037ed6bdb3d25701c78e5260fa52b37b92b84753" u="1"/>
        <s v="https://samsara-eu-tachograph-files.s3.eu-west-1.amazonaws.com/vehicle_files/562949953427410/2026/8/18/VF640J560FB002597/1787028394283-a4230803-4358-419e-a70a-b22ab55a8b3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83b6786be0fa407c4d028fd26d065c8313f25084f705876669bba5a9735b05d9" u="1"/>
        <s v="https://samsara-eu-tachograph-files.s3.eu-west-1.amazonaws.com/vehicle_files/562949953427410/2026/8/19/VF620J868RB013533/1787103528127-8a14f857-23bc-48a3-b579-a06c785c30f9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3890deda38ac12d610787478dc3214ac84478a55fcb2608033a6a02a3516fec" u="1"/>
        <s v="https://samsara-eu-tachograph-files.s3.eu-west-1.amazonaws.com/vehicle_files/562949953427410/2026/8/21/VF620J866FB001005/1787288846745-35d7676c-89fb-4f38-a31c-825a0e518b95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c1e7eb2e95e91d7e48f6ba602e3d13df9e2efdcdf1d2ded7f6c970ff9d6e729" u="1"/>
        <s v="https://samsara-eu-tachograph-files.s3.eu-west-1.amazonaws.com/vehicle_files/562949953427410/2026/8/17/VF620J863HB003930/1786944399857-240c2ef9-8380-4094-8756-fa6f4f28285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9f270ba8a222bf80617d6136d5ff0fda118c3b7346b9dfc847be93c4380c82b" u="1"/>
        <s v="https://samsara-eu-tachograph-files.s3.eu-west-1.amazonaws.com/vehicle_files/562949953427410/2026/8/19/VF620J865JB004163/1787125675569-e9e71f67-b46a-4db3-a168-1b42ed3ba0f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5c48bc7bc564c8e09c435be264a22cfccf7b46ee5f1cdeb1d93f2fee8e9e5970" u="1"/>
        <s v="https://samsara-eu-tachograph-files.s3.eu-west-1.amazonaws.com/vehicle_files/562949953427410/2026/8/19/VF640J567HB007590/1787123179217-366f20a2-bff8-4db6-8e6d-a6b5617fdac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d05957350d9257ccfd3ccda9e01888f74ceaa1ee568f31771ffbdee05cab8ed" u="1"/>
        <s v="https://samsara-eu-tachograph-files.s3.eu-west-1.amazonaws.com/vehicle_files/562949953427410/2026/8/17/VF640J567FB002256/1786945098746-0892fbd5-2308-4080-a210-5819555e2c94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4ab4d872ea6c16735d9f64cb12c21e36664a4ad386c68088b7e193aa806f9e6" u="1"/>
        <s v="https://samsara-eu-tachograph-files.s3.eu-west-1.amazonaws.com/vehicle_files/562949953427410/2026/8/19/VF620J865RB013912/1787143779701-fe7542ce-68af-4ebe-95ea-6597ed2115fb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0d0405f0ef5d0a09251861e92215ae7635a536ac28218ebdea36b5ac67a6a79f" u="1"/>
        <s v="https://samsara-eu-tachograph-files.s3.eu-west-1.amazonaws.com/vehicle_files/562949953427410/2026/8/20/VF620J866RB013546/1787192347571-043f59fe-85ca-46fd-a810-0d9b06856d81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927a75d597187c00799fbd78b96c1379c26921230057cb70a30d0d2a7dbcd473" u="1"/>
        <s v="https://samsara-eu-tachograph-files.s3.eu-west-1.amazonaws.com/vehicle_files/562949953427410/2026/8/19/VF620J862RB014130/1787103045295-88a26422-b6ba-4bc4-b638-76ab47924da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c19054f7f506cfce3f5b8552cd2f448af62405feb0887d6dd8c417243f2568bc" u="1"/>
        <s v="https://samsara-eu-tachograph-files.s3.eu-west-1.amazonaws.com/vehicle_files/562949953427410/2026/8/20/VF620J861RB013180/1787195879464-304a3754-ea8a-4c1f-9166-1e728ad5ca2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317062ff6569cd35b98c4e38015268752c964b98ce3bc2d0c07c22b8f9ad2d50" u="1"/>
        <s v="https://samsara-eu-tachograph-files.s3.eu-west-1.amazonaws.com/vehicle_files/562949953427410/2026/8/19/VF620J862RB013561/1787104986304-2160a9f6-8077-43fc-8e99-baa620ab396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1c75f60b6b5b8d9765a3c36ddae0c6f53c4d133e6e54bcb889353268918e665" u="1"/>
        <s v="https://samsara-eu-tachograph-files.s3.eu-west-1.amazonaws.com/vehicle_files/562949953427410/2026/8/20/VF620J863RB013648/1787203288550-b6abe359-69c3-4583-ba45-5b999ef1788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0d75f2a1bb8939722cd9329e9307ad557da3694e8cce7005f91e27552fa2c80" u="1"/>
        <s v="https://samsara-eu-tachograph-files.s3.eu-west-1.amazonaws.com/vehicle_files/562949953427410/2026/8/17/VF620J865RB013294/1786928605185-1cad0b30-2938-4c02-8111-3009621512e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6cd781927d54685c93860f01cf2507cbd211a1171ee56b5197ff1dd69d19c35" u="1"/>
        <s v="https://samsara-eu-tachograph-files.s3.eu-west-1.amazonaws.com/vehicle_files/562949953427410/2026/8/19/VF620J868RB012883/1787106250362-04af6d5e-f73f-4d3b-86bd-ffaef89bcf88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d1ca0f5a01301f83b9fd6a251bd3278a23591bb7078b3b498bd07c8638a2d9b9" u="1"/>
        <s v="https://samsara-eu-tachograph-files.s3.eu-west-1.amazonaws.com/vehicle_files/562949953427410/2026/8/18/VF620J86XRB013310/1787018211881-f828696c-1bb7-4b11-89a0-0dc72c188356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5b2c42d921744af30634d60b066dba94a7cb192a28d64b6db12c55a43b0dc8b" u="1"/>
        <s v="https://samsara-eu-tachograph-files.s3.eu-west-1.amazonaws.com/vehicle_files/562949953427410/2026/8/18/VF620J867RB013118/1787025318779-b2b3e2fb-e2e5-49b8-b7e1-a638c567ce4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4d9183ecb7deb3fcb62764c511e7b8c5e1726afbe5cbe5cb8482cd093dec9a4f" u="1"/>
        <s v="https://samsara-eu-tachograph-files.s3.eu-west-1.amazonaws.com/vehicle_files/562949953427410/2026/8/18/VF620J860RB013297/1787019577951-28b523e7-2fff-466b-82bb-8093e68cf00e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29ac92f3b38fc0d0fbb38fea70ddb2da17520757c4167ad694a0ca4164a97759" u="1"/>
        <s v="https://samsara-eu-tachograph-files.s3.eu-west-1.amazonaws.com/vehicle_files/562949953427410/2026/8/19/VF640J564GB002944/1787120979517-9a25a58f-0d64-4f94-af78-68a4a8eb50c9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9b5dfe94fe3530cea856377648027b00aba4f9d6221404f120a9c97ca09e0992" u="1"/>
        <s v="https://samsara-eu-tachograph-files.s3.eu-west-1.amazonaws.com/vehicle_files/562949953427410/2026/8/20/VF620J863RB013293/1787186739123-929635aa-c90d-4241-b57f-a0980317f587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bc289ce7d9fa92391e665c87eedd2207ad5d4c0da552ef307c85bf6d82c65a43" u="1"/>
        <s v="https://samsara-eu-tachograph-files.s3.eu-west-1.amazonaws.com/vehicle_files/562949953427410/2026/8/18/WMA06SZZ8LM856173/1787091778232-e8d653b0-d418-496c-87a2-c6e41afef08c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63503a2315a9ffbd915ae5de9100ff6051742922d8a605f5f89540a3932275b6" u="1"/>
        <s v="https://samsara-eu-tachograph-files.s3.eu-west-1.amazonaws.com/vehicle_files/562949953427410/2026/8/18/WMA06KZZ2RM937260/1787066464233-c7f9a895-e5fd-4a3a-80fc-08201744ca9d.ddd?X-Amz-Algorithm=AWS4-HMAC-SHA256&amp;X-Amz-Credential=ASIA5ZHH3YSZ5OCK7FGW%2F20260824%2Feu-west-1%2Fs3%2Faws4_request&amp;X-Amz-Date=20260824T093751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1%20GMT&amp;X-Amz-Signature=fe880279443f738c289e194d5a621ee4e7a6d7dfda1e2ceadae2c41676d38fbc" u="1"/>
        <s v="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8aefadbdee5e207453f87ca67e224086697ee6a297cdb4af7fcfe15f5c3c8f3" u="1"/>
        <s v="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b5d839231d5be0c8270a79b4db20f72b6ca774d8e2a2b1c50748990aab7b044" u="1"/>
        <s v="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99a6cc7eedf6e61aef7756401cd95041eaca4eec3fd272790dca46b3046afbe" u="1"/>
        <s v="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6bc739a94ba2fa4d371bf3d179e0d74ba13f13cb0bb98e9e5563250082f7805" u="1"/>
        <s v="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1c9f0b7e24349c53dedf626623d4c80a3d7c5e8916e604cd4e9b097ca0f3221" u="1"/>
        <s v="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9c3ced8a536a3448cc615552cac01db783f7abd01a83bb2af4addc19ab8fead" u="1"/>
        <s v="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78b2b9c6412343dde0d3242ae8ab011f45c52c3a25e260883218291c3452449" u="1"/>
        <s v="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0a683b3db2cb04174f841e24bfab6952fbcd72e8fed4f7eec2b29d2937733e6" u="1"/>
        <s v="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4726a3a887e471638d53a9ff3c6de2cefbd81765638b1351f07c091aadd132b" u="1"/>
        <s v="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36d125ba121db3bac3bd6c4d6ce24817b72b56322b31174fc0e47323e56da94" u="1"/>
        <s v="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ec62d742af52b2dd3c0a4e78a1c2e0ff08f5fde86a7fe82a71b2386c58d422a" u="1"/>
        <s v="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bae4bbb5d3d2302a496419503aab80a549264235897eb701235a7205fa7385e" u="1"/>
        <s v="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419ea35c4e76fe0925eb38021c0a00eb999126e63911cf8271446eafe18ecb9" u="1"/>
        <s v="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ab3bd70078485629bc24223d11b5870330729e9d6b4df8d2c3d973ccb022a53" u="1"/>
        <s v="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b043205e14685cec94d4f81918537c63ba85679a0de75c7e91daecae5326387" u="1"/>
        <s v="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2db431fe9f3ed3643a859b1cb96bbd50a1467ea9edd6c31a1cc7beb1328a147" u="1"/>
        <s v="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e4a82e4e749e44d34118fc08434f21453f339fd86d42abc406eaf982051634d" u="1"/>
        <s v="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d913233726c71a0cb9ed9e8cf881e90a19680ea73bda77ca10fa2086327f272b" u="1"/>
        <s v="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9f27136f1d8d8981e1645b36acb747915d34516303f8e49007c740dababceff" u="1"/>
        <s v="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e2f0bf6ec49d31dde7d1d9ff6d801a1668a2b7319494450469d81456aaa625c" u="1"/>
        <s v="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24e1c13c8b77740fdb4b0a0c8c7385fbcaa5f01692ed05697bca9e1072dc8d9c" u="1"/>
        <s v="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5c17f95b07ffab825e62891d033ada3403c2dc5ce67f9015e91ddc404468273" u="1"/>
        <s v="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d79a99b01cb13a75586a8df59ea09ba0751c2891b2da9602849aa4a2fd28f03c" u="1"/>
        <s v="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25f78330e79133c664dc561af88b9c3422ced46c815ad3f3ce483fe466fa716" u="1"/>
        <s v="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23b067f641106de3e1feec618f563b8329394112c589e0b9d1718cd4053edff" u="1"/>
        <s v="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50bdf3dd9e379e7e491b03ec0742a6397dfc7d6cd547fc31d7c0d062e5355e9" u="1"/>
        <s v="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f59ae05acb8bcff4f8cdc12bda45b3a4174ec51f0a2f519e5cae21f0271508d" u="1"/>
        <s v="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716b8ddf35fc8dc45ac3d994f2263191c1524970790c30b3549d9931ed93c82" u="1"/>
        <s v="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dc968868a614690929e9a106aa993196a58bbaad8e6167888f98829edf88bc9" u="1"/>
        <s v="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13a307698b8ed916e304d0100e4dae94a8cda208062e13eb04648bc1411306b0" u="1"/>
        <s v="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7acbd7e265025d73f19b4b56cedb3dc778be590e624801508f2c5b2ceaa60a4e" u="1"/>
        <s v="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b1210693da1b9bceb2627c41b577561f2c7f9e5faff1042ccf865352a1d540e" u="1"/>
        <s v="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0cf64849f72b846d4c9c06324b9cfcbe79e7fe26e54f79075edbf531c0e1552" u="1"/>
        <s v="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8625b4042f8c8c9af1e85b97a3ec5e3c561ab9178857c57f519375f9a83390b" u="1"/>
        <s v="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d3e3872b118efec4695a3d7ade349db9f323f18cad76e374488184200130c21" u="1"/>
        <s v="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a89fe15d162346d8ccdffc2f69fb77dad6e6b9b26d94f28b68a9badfa9661dcf" u="1"/>
        <s v="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a834f729582439182db00a5a993459a0ff15eb4f1201bebe1da25b3a0ba1cc1" u="1"/>
        <s v="https://samsara-eu-tachograph-files.s3.eu-west-1.amazonaws.com/vehicle_files/562949953427410/2026/8/17/VF640J563RB023951/1787002966702-02fe00d6-bb3c-4f24-81a6-40f81f31b59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96d3d6753d0ad52879fbf39c51f4f8911aa68662cac6430c1c43cc48fd58b00" u="1"/>
        <s v="https://samsara-eu-tachograph-files.s3.eu-west-1.amazonaws.com/vehicle_files/562949953427410/2026/8/17/VF620J860RB013431/1786974474724-a9e45dff-8523-49d3-b16e-e3c6ccef282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c9317b0b35f35273526c0810f0516971460d158a31a8747d599df11a31fecaf" u="1"/>
        <s v="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05068efd995105a4a26eebf023b43510214beac531fbe0c382454e1b9c6d8d3" u="1"/>
        <s v="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9db7602bf5e05056c52929e0c4013bd4db418a406d7b60b117ca02b7465a663" u="1"/>
        <s v="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521a02f2afaaa718a1902f92a0b60a0673a5d1736301bc41665e31a55f582ea0" u="1"/>
        <s v="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29d82ba26f316d35bb1a77a43ff0809cbffc529803b7b85cc9a5c68091bf540" u="1"/>
        <s v="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34f3fd90f21c35be14862365ea81987cb50e60ef2657cf2a96c407787acfbd1" u="1"/>
        <s v="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4450a15505fc8b8c2577359eabc88634fe2770f3d13fc1d5e001fcc4b5b0536" u="1"/>
        <s v="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f74ae3479be3101a4d6e1c414e7549b010e2aaa59d503e547fb3a8e216cf4c6" u="1"/>
        <s v="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7e18c95d3d68d10552d891fe0785fd6d3dc5b920e87dff1aab0d5cc6ec6a6b2" u="1"/>
        <s v="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e1518a02485f316892556288c30790f68a81431ad037141306194896719a1d9" u="1"/>
        <s v="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20bd3f5fab21a63459536375efac0247ea42408705ce6e437aa21b36461f80d" u="1"/>
        <s v="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ececaeb4a960a9386b80ef1b0837d7e98a54d1bbf24a78a930a6220ab2965b62" u="1"/>
        <s v="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25716d7ef6a657de95bb595306db6a6ac827722195eac5fad082885cb5b8cfa" u="1"/>
        <s v="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37a4fa5bac8dbd47e3bd92507e391042e2a95d601aeb9418017bcd53711aa9d8" u="1"/>
        <s v="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c8a5ce4140962111e1edbd209b5f8ff85e9b134edf4969e0fba4eee90a9aa25" u="1"/>
        <s v="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7a80203a4b2b0299f42fd316388d5d4742657ad47149564460f9517c8c6fd96" u="1"/>
        <s v="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9357c2971419ab5170b31e799dede63d533a8238f120d6d626aa7dea1297b1d" u="1"/>
        <s v="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bde6b0c37f3099c70e378936bb3ee746bd4581536fe4e95a592f75e2c6d8870" u="1"/>
        <s v="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3de5b2dc37da14617d96bee12be6ae2b123f419795ca4094f0d3e09abb3164c" u="1"/>
        <s v="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bc4e7a8618c7b5e5ab92546119acbe4011f1ce438124ecd17232c91559616dae" u="1"/>
        <s v="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dcf35ac55177873bcbf1ba6b97a04507cb91d112d675ed3ea0a82fee8c9368e" u="1"/>
        <s v="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c000a0affb2c5e34c76678b6443e72e42ce96ef81bb1efe5b413ae4b01ad0c63" u="1"/>
        <s v="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08ed3264fdf129957d13bc69ba5a9040ca937ebeb978943d7b438353c27be3c" u="1"/>
        <s v="https://samsara-eu-tachograph-files.s3.eu-west-1.amazonaws.com/vehicle_files/562949953427410/2026/8/19/VF640JEZ2RB000817/1787175709323-82d6ba4f-c240-4637-b33d-c7642bf58f0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edc88ac65a4545ca8ef6dc03c7de1c1d0b13734ec7cadde6a7351d2936d8494c" u="1"/>
        <s v="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9b3bf70733403cccaafb34ba61d24ebb019479a4dd90407b412a97dae287ac25" u="1"/>
        <s v="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85eeeba4d55caa59554a0358d3b833618ad10be2091e48cd2074685d4a668079" u="1"/>
        <s v="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43100022f63258ca4c6e18aa06a6fccf59dff6bbae596c7963ce6d37a31b12f0" u="1"/>
        <s v="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8cebde9a94dcae2cdb0c5df5651bffbab1c4024290cfdb2b31312eba8a409fbf" u="1"/>
        <s v="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6242f60b0a9f34a01b338ad18b71de81a0362af494c212828de36e021a62997d" u="1"/>
        <s v="https://samsara-eu-tachograph-files.s3.eu-west-1.amazonaws.com/vehicle_files/562949953427410/2026/8/21/VF620J867RB013622/1787318661810-cc330abd-bad3-4a0a-8c79-0a93bed9d27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3ce8d69fb3d7c46560ddd610f68c7ee224f49b11dcad08adf1c4c42e0f85cf0" u="1"/>
        <s v="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096bfb340269b7aacc9eaa5f18080a01c9ba094bd7b0692a92d73da9c635e14f" u="1"/>
        <s v="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93752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37%3A52%20GMT&amp;X-Amz-Signature=ff4d6db49cebde29d4cdec952ac3e0acf7f7769b5106c396356fa1296b132dc5" u="1"/>
        <s v="https://samsara-eu-tachograph-files.s3.eu-west-1.amazonaws.com/vehicle_files/562949953427410/2026/8/17/VF620J864RB013741/1786929192259-7dd9d47b-cce3-4884-bd09-9d3e334cf0b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db2566128dae7b6976aab6f39f8c656af84d3ae6c321b56c8fea81d1d98e066" u="1"/>
        <s v="https://samsara-eu-tachograph-files.s3.eu-west-1.amazonaws.com/vehicle_files/562949953427410/2026/8/17/VF620J860RB013963/1786956713946-be9cc70a-5287-42e6-a6ac-0d3b1c6b060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33a093dd6ee2012c8a1901238ddbce7888e8d7d589e13e90cc020d8dfc97419" u="1"/>
        <s v="https://samsara-eu-tachograph-files.s3.eu-west-1.amazonaws.com/vehicle_files/562949953427410/2026/8/17/ZCFC672C10D769295/1786933431144-6413dcc2-6366-4470-887c-21e03dfa2bb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79fc0ef7eb0c377b2ab4b75fe1d42c7b3f706bc64b4e2481a8ed86b479c79c3" u="1"/>
        <s v="https://samsara-eu-tachograph-files.s3.eu-west-1.amazonaws.com/vehicle_files/562949953427410/2026/8/20/ZCFC672CX0D769294/1787213263474-19b0fbb4-7193-457d-8dca-ff8b374a11e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926c1b87bb336af3bf4d8b9a5c2c7600dbb4d5a7f29b59e8a622c68ca2d017b" u="1"/>
        <s v="https://samsara-eu-tachograph-files.s3.eu-west-1.amazonaws.com/vehicle_files/562949953427410/2026/8/18/VF620J861RB013972/1787023621955-37dc0f16-4622-47a1-92cb-92aa595bb44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11d6461e1ffaff107b8fcf35dedfa536a819adb92d6e03189358a9375e395a0" u="1"/>
        <s v="https://samsara-eu-tachograph-files.s3.eu-west-1.amazonaws.com/vehicle_files/562949953427410/2026/8/18/VF620J866RB014048/1787018665577-91dedba8-1c7c-4473-8fc6-04784fb30cd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a4a88fef028bb661b544b521a8804f795d2ec0d7b4d28f6c0f176236ed8320c" u="1"/>
        <s v="https://samsara-eu-tachograph-files.s3.eu-west-1.amazonaws.com/vehicle_files/562949953427410/2026/8/18/VF620J863RB013312/1787017911997-807176cc-5640-4ab8-8f99-a20575b0ac9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670e30844da15a58bcd9fa072fe8133c662aed3e8ebb139cb8131404fd79f2d" u="1"/>
        <s v="https://samsara-eu-tachograph-files.s3.eu-west-1.amazonaws.com/vehicle_files/562949953427410/2026/8/18/ZCFC672C80D769293/1787017979120-1d485832-8123-4a7b-9696-3e16791840d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91cec7721b8518f8c38998cc67b0db94a46cff690d3f0fc92a2c88415f4bcad" u="1"/>
        <s v="https://samsara-eu-tachograph-files.s3.eu-west-1.amazonaws.com/vehicle_files/562949953427410/2026/8/20/VF620J861RB014121/1787196576948-ffa1368e-feed-4ea1-8299-692119e417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b0fb9e640302f23c2feeabc03300cb7c9b11e494e8b2bb7a253efc695abd371" u="1"/>
        <s v="https://samsara-eu-tachograph-files.s3.eu-west-1.amazonaws.com/vehicle_files/562949953427410/2026/8/19/VF620J866RB014065/1787104118504-1fc563e9-2815-497d-8acb-618b4956226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096f3b7d3f2d3531ac28254ee81851cec33570d51f420b9c2d15fb512672557" u="1"/>
        <s v="https://samsara-eu-tachograph-files.s3.eu-west-1.amazonaws.com/vehicle_files/562949953427410/2026/8/20/VF620J869RB013752/1787188514392-15bfa208-0beb-492f-a58b-be1e8124d25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4fa7f05140cca8ba83fa02b02735881dab82b82021443d3baea45ae9cf8d6a1" u="1"/>
        <s v="https://samsara-eu-tachograph-files.s3.eu-west-1.amazonaws.com/vehicle_files/562949953427410/2026/8/20/VF620J867RB013989/1787205718016-72adce9a-8929-4b44-89a0-9f5e4d01b0d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a441d9bacab450c6f59849f43b6470d4a4fa2c346134a61d1d30a42e567aad8" u="1"/>
        <s v="https://samsara-eu-tachograph-files.s3.eu-west-1.amazonaws.com/vehicle_files/562949953427410/2026/8/19/VF620J867RB013913/1787108415858-05c7f626-2299-42aa-88f7-c19910b2580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499e1dceca2700957b3800b8a16903f054f05c13a89d2d4a79fc373f8f5aee2" u="1"/>
        <s v="https://samsara-eu-tachograph-files.s3.eu-west-1.amazonaws.com/vehicle_files/562949953427410/2026/8/18/VF620J864RB013948/1787024959783-357b24d1-1da0-4be3-8edc-2abfb03af09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e7cb8c890d9d0a01b3acd57f640b4b4809c85e346223c42de5417209b9c25ee" u="1"/>
        <s v="https://samsara-eu-tachograph-files.s3.eu-west-1.amazonaws.com/vehicle_files/562949953427410/2026/8/18/VF620J862RB013981/1787015231664-05e89e3d-3deb-4bf6-bf19-65760934f36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c315ff5f8ec4469c8b3a4673615b5bde0f0d16a57aca2ef760188cef8021677" u="1"/>
        <s v="https://samsara-eu-tachograph-files.s3.eu-west-1.amazonaws.com/vehicle_files/562949953427410/2026/8/18/VF620J865RB013974/1787022000197-dc32b61f-b9ac-4c71-a9fa-7e96c5ecf83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36b23ba7487dee998b4b374a606cb12ed35c68ee127d575b16010e4d3432bf4" u="1"/>
        <s v="https://samsara-eu-tachograph-files.s3.eu-west-1.amazonaws.com/vehicle_files/562949953427410/2026/8/21/VF620J864RB014050/1787275571411-5426dea6-2965-43ec-af38-904929dd563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fd680971bb5c995e2038549fb9cd23953b4418698893dc7ca50f2853c14b39a" u="1"/>
        <s v="https://samsara-eu-tachograph-files.s3.eu-west-1.amazonaws.com/vehicle_files/562949953427410/2026/8/20/VF620J865RB014056/1787197357050-80b50452-a3fd-43a5-8e07-9932ed16acd0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f384756bb0161b9fccff977abe518150b46803f1c638ca269ad253b99e2549c" u="1"/>
        <s v="https://samsara-eu-tachograph-files.s3.eu-west-1.amazonaws.com/vehicle_files/562949953427410/2026/8/20/VF620J863RB014055/1787203333329-46316399-deb9-42bb-a304-59941035df5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632caa008d3a94f40cd523fb9ea9b157e3ee0325e207523bb88551147884486" u="1"/>
        <s v="https://samsara-eu-tachograph-files.s3.eu-west-1.amazonaws.com/vehicle_files/562949953427410/2026/8/21/VF620J861RB014054/1787285255300-798e4e52-f934-4291-acf8-ba439ef75b7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977f50c8e152f7483fe16da44b592ca4e7283223824ecda5f8c84ef5a5c7d36" u="1"/>
        <s v="https://samsara-eu-tachograph-files.s3.eu-west-1.amazonaws.com/vehicle_files/562949953427410/2026/8/20/VF620J868RB014049/1787205018892-154b8b70-eda4-487f-bb9d-5a37c622282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69e10dab2b01d932f91221afc97e47a9b92c834d73155e90b36f0e289f67a2c" u="1"/>
        <s v="https://samsara-eu-tachograph-files.s3.eu-west-1.amazonaws.com/vehicle_files/562949953427410/2026/8/18/VF620J861RB013938/1787024850584-53d3213a-5fa9-4bd5-af1c-46be2cbf76d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a80c9b61a9aa113cd5b3ce63c95f85c911a97481158b0544638bb097bbe2038" u="1"/>
        <s v="https://samsara-eu-tachograph-files.s3.eu-west-1.amazonaws.com/vehicle_files/562949953427410/2026/8/18/VF620J163RB001719/1787039738051-9c093f27-4f7b-4aa3-ab2d-30d4e67204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8278ecace543da3854f3f341748ab36f340a8f55b41b10ee5a42140eba307ba" u="1"/>
        <s v="https://samsara-eu-tachograph-files.s3.eu-west-1.amazonaws.com/vehicle_files/562949953427410/2026/8/19/VF611A364RD050180/1787179330316-5d58474b-631a-4d11-a049-49dd06713a8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9d8a9305f0776e4a4763753a9d07b572c53de290600e3a579c7a5a2a867b38b" u="1"/>
        <s v="https://samsara-eu-tachograph-files.s3.eu-west-1.amazonaws.com/vehicle_files/562949953427410/2026/8/18/VF620J864RB014162/1787017783000-49a76d6d-8830-421d-ba67-4d2b4c0837a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cbb953072cfeecb9fdfdd571716af4ddfd35bedecf572e229bf41a230dea2e7" u="1"/>
        <s v="https://samsara-eu-tachograph-files.s3.eu-west-1.amazonaws.com/vehicle_files/562949953427410/2026/8/18/VF620J862SB014358/1787032098179-b1257b32-2c77-4309-ae73-ace60bd0793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f2d365f7ccce28d5cf812527500b63d5c2380f2ec5c84104c9d855d90f52aa6" u="1"/>
        <s v="https://samsara-eu-tachograph-files.s3.eu-west-1.amazonaws.com/vehicle_files/562949953427410/2026/8/18/VF620J961RB000833/1787017892583-d189360c-41f7-403b-a7c4-a7bc4c49ce1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6a0f79834d47d4ec8d4979a59993016125dfd13496b86ce9ca0eeb6706e3e55" u="1"/>
        <s v="https://samsara-eu-tachograph-files.s3.eu-west-1.amazonaws.com/vehicle_files/562949953427410/2026/8/18/VF624GPA000061551/1787083185153-fb7af350-80c3-4f7d-bbc6-c3f1c08c907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f19a664f7fa33a2c0e0cd8b8f378c59b0c79873457d7b4afc47d3680191f668" u="1"/>
        <s v="https://samsara-eu-tachograph-files.s3.eu-west-1.amazonaws.com/vehicle_files/562949953427410/2026/8/17/VF620J862RB014161/1786933980716-2013f81b-cd7d-4336-8c39-dca65643ab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90f880b6c785064213e4ea7cdc861b5d4447a92df106e3f31a1b6f5fee1ad41" u="1"/>
        <s v="https://samsara-eu-tachograph-files.s3.eu-west-1.amazonaws.com/vehicle_files/562949953427410/2026/8/20/VF620J867RB014074/1787199079430-d1250757-a3e1-477f-8b4e-c515b2f86e2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66a3ca374ca8b7ec13258beb5b9175a627d153e59deb017907627618b23f27e4" u="1"/>
        <s v="https://samsara-eu-tachograph-files.s3.eu-west-1.amazonaws.com/vehicle_files/562949953427410/2026/8/18/VF620J869RB014108/1787032120234-94888f97-ee4c-40f9-8fe8-a198cccd3e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dd931a27ebc1b0249f96d7f82f0ea977c0f5e61e830fce33a1b8fec77ecbd97" u="1"/>
        <s v="https://samsara-eu-tachograph-files.s3.eu-west-1.amazonaws.com/vehicle_files/562949953427410/2026/8/18/VF620J867RB014270/1787023343827-2895a94d-2400-4e6c-a6cc-49a74c26e63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b62cdbd1682a90215fe4297025552ec777d13c4d86b5eb9986d2d5857c7be3d" u="1"/>
        <s v="https://samsara-eu-tachograph-files.s3.eu-west-1.amazonaws.com/vehicle_files/562949953427410/2026/8/19/VF620J866RB014163/1787107655266-b5df27e1-bb04-4e49-9a4c-e2aa0e5e3c4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d3b23ffa8c5aa836e1c9b380a828e9ce7c026c74103b6cb31f24ce188fb3f19" u="1"/>
        <s v="https://samsara-eu-tachograph-files.s3.eu-west-1.amazonaws.com/vehicle_files/562949953427410/2026/8/19/VF620J861RB014135/1787108857302-219fcf80-cff7-42ca-9714-19a34ed2294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4e163b1388a0ef01bd5eee259850ab79050ae367dd750790eae3a344133cd72" u="1"/>
        <s v="https://samsara-eu-tachograph-files.s3.eu-west-1.amazonaws.com/vehicle_files/562949953427410/2026/8/17/VF620J867SB014338/1786933341342-66e8bf12-be64-4658-a238-e2eba2572b4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149208b3190b25916f6d61169e942f06e45fd03d780196ce4912c63eb2c09aa" u="1"/>
        <s v="https://samsara-eu-tachograph-files.s3.eu-west-1.amazonaws.com/vehicle_files/562949953427410/2026/8/19/VF620J861RB014278/1787105198549-b34d3c32-7b96-42ee-9898-a7c988cb7b0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9049ab6f257be6bc279d7368cbb1479fa3b537e6e6c5ece0346087747736439" u="1"/>
        <s v="https://samsara-eu-tachograph-files.s3.eu-west-1.amazonaws.com/vehicle_files/562949953427410/2026/8/18/VF620J869RB014271/1787016234235-e155b5a0-db6c-4699-8139-06c92573f8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e4bfb5d1608368e1cc52d5e4f3af9906a6fb2ad40e04727e5e914e8507ab129" u="1"/>
        <s v="https://samsara-eu-tachograph-files.s3.eu-west-1.amazonaws.com/vehicle_files/562949953427410/2026/8/19/VF620J866RB014289/1787114000664-ac35db5c-e0d2-4e60-b556-541feb300de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bbc6ade7711614e37e15fa07b92ea140661a5b8df21c6f274124b4614c3cd07" u="1"/>
        <s v="https://samsara-eu-tachograph-files.s3.eu-west-1.amazonaws.com/vehicle_files/562949953427410/2026/8/19/VF620J868RB014133/1787116681151-506dd0ac-b1dc-49ec-a503-0fdbe7b12e4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da584c647baf646664e04511463e8b163f999a2f06b5185d1a5b71f402cb9d9" u="1"/>
        <s v="https://samsara-eu-tachograph-files.s3.eu-west-1.amazonaws.com/vehicle_files/562949953427410/2026/8/18/VF620J86XRB014148/1787023012068-30166455-c531-4da8-b33b-a0e75b29503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721dd3c25dc7e9e82cb5ed0bb2f01bd4c1d687a73d65c48facf4f8b9de6a2ca" u="1"/>
        <s v="https://samsara-eu-tachograph-files.s3.eu-west-1.amazonaws.com/vehicle_files/562949953427410/2026/8/19/VF620J864RB014047/1787103682061-24679a0e-d4ec-4140-b234-9194cd70b3e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29b2f59441b202029c01718fd4ba44920449911ed1945e10cbfc5eb9b6d8516" u="1"/>
        <s v="https://samsara-eu-tachograph-files.s3.eu-west-1.amazonaws.com/vehicle_files/562949953427410/2026/8/17/VF620J962NB000575/1786943060843-9e1ed630-ee08-43f4-a969-80ee12edc94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9205d1baa27f9a9722b4c7621f6f70b4270f16e3bcf7533df4718f1a80553f07" u="1"/>
        <s v="https://samsara-eu-tachograph-files.s3.eu-west-1.amazonaws.com/vehicle_files/562949953427410/2026/8/21/VF620J869RB013959/1787274571682-bf6fba7d-a9a8-4b93-9cfc-273eb3573f8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dceeeb91db5413704486bb3fc361c3097b69b31be85854e45abc412fa1db6b7" u="1"/>
        <s v="https://samsara-eu-tachograph-files.s3.eu-west-1.amazonaws.com/vehicle_files/562949953427410/2026/8/17/VF620J860SB014651/1786929174870-9dea2f90-0fa7-4fe4-905a-222d177da82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b370fb5b71a70e1882ab3bd5cf624b49e50a0742fdb4d6442beb98bf527b7d0" u="1"/>
        <s v="https://samsara-eu-tachograph-files.s3.eu-west-1.amazonaws.com/vehicle_files/562949953427410/2026/8/20/TYBFEB71ELDC02970/1787192722058-94542b62-2499-4f97-ae0f-352d61edec0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1ed34b9edac71c3f8fe8e328a91d4412e55fb6fd3c86607398ad7dac398da0d" u="1"/>
        <s v="https://samsara-eu-tachograph-files.s3.eu-west-1.amazonaws.com/vehicle_files/562949953427410/2026/8/20/VF620J865RB013988/1787187238462-9c36f4fe-f154-4f01-bdeb-dce103db91e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7a3b6af3f574bf38d3c80e36cc709663905a5ce95c6c45825d867e97d7973dc" u="1"/>
        <s v="https://samsara-eu-tachograph-files.s3.eu-west-1.amazonaws.com/vehicle_files/562949953427410/2026/8/18/VF640J56XRB024546/1787015166595-064dae59-22bf-48c5-b842-3cae9bf0571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e1d7c1bb7826b834c9200643271accf1da30789fd2ed24bc407eeea37f2f7b50" u="1"/>
        <s v="https://samsara-eu-tachograph-files.s3.eu-west-1.amazonaws.com/vehicle_files/562949953427410/2026/8/18/VF620J869SB014356/1787026722640-a13ddc93-e8ce-4869-878b-aefb814bca48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5f002e2f0e331954a8b24684a98d397654c39ee758d44646bb3a7a2b81a2694" u="1"/>
        <s v="https://samsara-eu-tachograph-files.s3.eu-west-1.amazonaws.com/vehicle_files/562949953427410/2026/8/21/VF620J863RB014167/1787271473347-095570d2-0689-4b6f-a807-41a9823923b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f0829c0acb3c5b66a737cc4567c999cd10a49a92ec748d99a3055d7e4761cff" u="1"/>
        <s v="https://samsara-eu-tachograph-files.s3.eu-west-1.amazonaws.com/vehicle_files/562949953427410/2026/8/19/VF640J560RB025351/1787107822167-39befdc0-958c-4a6c-b1f5-4b7486aea95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21ffa96e595af379c9dbc8b914ea31dbc1b3ef041e6ecb632fb8a10afc388f5" u="1"/>
        <s v="https://samsara-eu-tachograph-files.s3.eu-west-1.amazonaws.com/vehicle_files/562949953427410/2026/8/18/VF620J860RB014174/1787021542269-e82ffaff-9d54-4899-84f9-541f19285a2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3802ee17e0248e2045e6b455811003d322f42423c7522b18b0158613ec5186c" u="1"/>
        <s v="https://samsara-eu-tachograph-files.s3.eu-west-1.amazonaws.com/vehicle_files/562949953427410/2026/8/18/VF620J868RB013869/1787025768635-227295da-40e1-4a7f-945c-18a68ebb5743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95d954c42066d0232789ea0b8dfc9231773f549278196d3df717c9e047452b3" u="1"/>
        <s v="https://samsara-eu-tachograph-files.s3.eu-west-1.amazonaws.com/vehicle_files/562949953427410/2026/8/20/VF620J862SB014361/1787188799181-878a6b1f-0330-45b5-a3b5-984d3235532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cb20a22f0dd9a227b44baf401a4e77400d4aab3f7e1e9f4bcde4fec1f5b1996" u="1"/>
        <s v="https://samsara-eu-tachograph-files.s3.eu-west-1.amazonaws.com/vehicle_files/562949953427410/2026/8/17/VF620J867RB014057/1786932448946-b05a4f48-5ea8-4b6e-b0ae-4bf8c22e688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873fa6622134d9d3f3c225dbff6da98cb73ffa8dc5628a2f63695b7be0c0a6f" u="1"/>
        <s v="https://samsara-eu-tachograph-files.s3.eu-west-1.amazonaws.com/vehicle_files/562949953427410/2026/8/19/VF620J864RB014081/1787104396657-9e5e7683-27a7-4d40-baab-6415f98b17a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df0ddf095544c2be8d5253beef4e91c4f15cb4fe78cf958e07584705d8f31baa" u="1"/>
        <s v="https://samsara-eu-tachograph-files.s3.eu-west-1.amazonaws.com/vehicle_files/562949953427410/2026/8/18/VF620J866RB014082/1787016280868-bd98b076-2be3-4fce-ac10-b51d8422727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7838d18e25b3def4e217e897f9413b60e61dc4183a03b829eacc9961ce7b43a" u="1"/>
        <s v="https://samsara-eu-tachograph-files.s3.eu-west-1.amazonaws.com/vehicle_files/562949953427410/2026/8/18/VF620J861SB014397/1787023985487-8f757eea-c703-414b-8585-b3603b14c584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c0b1ac22ddb6535cee9d48ca60f14d55b98442775ed2b2c48c7ba2a9bc9402b9" u="1"/>
        <s v="https://samsara-eu-tachograph-files.s3.eu-west-1.amazonaws.com/vehicle_files/562949953427410/2026/8/18/VF620J863RB014279/1787018314701-1d614afa-85ba-4850-9a1d-1115bcc8b3f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02d462b7a4f300532a164d64e2b487b1211cc9ea2654e6933aa284065411a27" u="1"/>
        <s v="https://samsara-eu-tachograph-files.s3.eu-west-1.amazonaws.com/vehicle_files/562949953427410/2026/8/17/VF620J861RB013924/1786936522586-33fada38-c84c-4ee6-99a3-8a9c32451e9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d512725e51b5df7ab911d61351ef7c752d3f79bcb48c3ced1105187ffb6ce6f" u="1"/>
        <s v="https://samsara-eu-tachograph-files.s3.eu-west-1.amazonaws.com/vehicle_files/562949953427410/2026/8/19/VF620J86XRB013954/1787101114528-2052bae4-3bb7-4bb5-983c-cb8f44b332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67cf445f0fda1e86b60f7ce96838fc0ae688dce280a5afd24b5c156ca770505" u="1"/>
        <s v="https://samsara-eu-tachograph-files.s3.eu-west-1.amazonaws.com/vehicle_files/562949953427410/2026/8/20/VF640J560SB025954/1787231133692-10d06383-be9f-452e-8783-5139182632a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01bae3f85c872f9ee17d2c5c68b1b848da30311a2a113ea56bdfa53cb1dd54a" u="1"/>
        <s v="https://samsara-eu-tachograph-files.s3.eu-west-1.amazonaws.com/vehicle_files/562949953427410/2026/8/20/VF640J564SB026038/1787191363119-ad9ef741-f0af-491f-aa2f-c3cb9798e49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4faf24c3a9ed03c7abb59e342a794b7a7400bb7711fbf12eda5a181100c86e43" u="1"/>
        <s v="https://samsara-eu-tachograph-files.s3.eu-west-1.amazonaws.com/vehicle_files/562949953427410/2026/8/20/VF620J869RB014187/1787196429131-fa352442-9bd0-4a4b-94ff-179b958a74b1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90fdd62e3b4c4ed895c18b858ae3d0da39cd8cba0781ce2cfd89eea951f668a" u="1"/>
        <s v="https://samsara-eu-tachograph-files.s3.eu-west-1.amazonaws.com/vehicle_files/562949953427410/2026/8/19/VF620J868RB014181/1787111736042-efc8ec90-4f85-4bd3-a051-a64efd611ff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827489317378e05ab256ad3bd12b4e551372aa94d8f99988048268dc800d922" u="1"/>
        <s v="https://samsara-eu-tachograph-files.s3.eu-west-1.amazonaws.com/vehicle_files/562949953427410/2026/8/20/VF620J864RB014243/1787196804342-e5cbd27d-b8b2-428a-b71f-85c77c5aece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e7ac08e2644483a2db209456ee7eae8baaf05ef364a684aaf03cddf32f7ba6c" u="1"/>
        <s v="https://samsara-eu-tachograph-files.s3.eu-west-1.amazonaws.com/vehicle_files/562949953427410/2026/8/17/VF620J86XRB014201/1786926456772-79d2cb82-7e17-4996-b43c-520bbb7a2f0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8358bc02d463490eb04456164ca84bca1a1aadbe3b8e699015259d891c2054b" u="1"/>
        <s v="https://samsara-eu-tachograph-files.s3.eu-west-1.amazonaws.com/vehicle_files/562949953427410/2026/8/19/VF620J869RB014142/1787108134625-9d5502dc-7d8b-4c76-ad26-4191d0e4864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b0519e280ea98e10194d1af6c771ec1c4045a34943df878bb18d9d26e6f2bb2" u="1"/>
        <s v="https://samsara-eu-tachograph-files.s3.eu-west-1.amazonaws.com/vehicle_files/562949953427410/2026/8/19/VF620J868RB014066/1787126169184-a9933136-deed-43b6-9b47-26c28b70a6b1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36dccbeed103f32199c4848e5f30a3f02300ca44786e7b7611405175b1125dd" u="1"/>
        <s v="https://samsara-eu-tachograph-files.s3.eu-west-1.amazonaws.com/vehicle_files/562949953427410/2026/8/18/VF620J86XRB014134/1787016973951-abb7684a-66df-4087-a5f9-ec53c9971b5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c4a6c8062c167f92ef97276a0461a5df50e2050fe22f1fe3fa511a4ad3b088f" u="1"/>
        <s v="https://samsara-eu-tachograph-files.s3.eu-west-1.amazonaws.com/vehicle_files/562949953427410/2026/8/17/VF620J167RB001822/1786931087316-7f0ab43a-0e32-44a8-9666-1415432aa13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34b3639a3008fd6d11caa717f5dac2ab6c395971b08c2bb2cb46a73e57d281b" u="1"/>
        <s v="https://samsara-eu-tachograph-files.s3.eu-west-1.amazonaws.com/vehicle_files/562949953427410/2026/8/19/VF620J864RB013545/1787141595037-b86cf996-ac67-47b5-abf3-78e6e867d040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0d8b1b8f14a46d95c8fdcb50b46306a61e6d03aabd4a8f05412cae64f2f5076" u="1"/>
        <s v="https://samsara-eu-tachograph-files.s3.eu-west-1.amazonaws.com/vehicle_files/562949953427410/2026/8/21/VF620J868RB013855/1787292029089-fb402f95-9277-499e-828e-437b8658218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0eda306f62e80b5a6835f14cde1ae4ea17b5830815a7f982351a4e37469bcc32" u="1"/>
        <s v="https://samsara-eu-tachograph-files.s3.eu-west-1.amazonaws.com/vehicle_files/562949953427410/2026/8/18/VF620J869RB012939/1787017428172-72bd063d-461c-4018-b476-ec4eb8f4846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4fad9fa7c15256c6befff8905bed439a87c86af1c19a6694346fcf62e2035a6" u="1"/>
        <s v="https://samsara-eu-tachograph-files.s3.eu-west-1.amazonaws.com/vehicle_files/562949953427410/2026/8/18/VF620J860RB014272/1787030470794-1534c58a-9b1e-497a-9fa0-61e337f00b4a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24ee0de82b9f0ef25ff0e9f71e97e44e3e08a93f7a8ee967bfa2c787b921b69" u="1"/>
        <s v="https://samsara-eu-tachograph-files.s3.eu-west-1.amazonaws.com/vehicle_files/562949953427410/2026/8/19/VF620J861RB013552/1787149357679-4bd7bfbc-79c8-4a21-b7d6-91f2cbc1dc06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336b0f71c6a4034745d7d9fbbeca4cf84906f08f229ef0ebc0e25aad271cca8a" u="1"/>
        <s v="https://samsara-eu-tachograph-files.s3.eu-west-1.amazonaws.com/vehicle_files/562949953427410/2026/8/21/VF640J561RB024547/1787281858735-6e2f85ab-ac91-43dc-8e84-45498bc5f29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41239a22e07aa21e5d4436e976b331ccb59a7697caa51f57c17248191fea1bb" u="1"/>
        <s v="https://samsara-eu-tachograph-files.s3.eu-west-1.amazonaws.com/vehicle_files/562949953427410/2026/8/20/VF620J862RB014001/1787223151271-255abe05-a89f-4194-9800-9255c2a4aedb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09fb754d552bfdf72e0ebea193d0b6a0ad7e5ec4837e7403397bd9d45e0451e" u="1"/>
        <s v="https://samsara-eu-tachograph-files.s3.eu-west-1.amazonaws.com/vehicle_files/562949953427410/2026/8/19/VF640J564RB023621/1787176791777-e3d5cc92-1284-47e0-b392-c182bd9f33b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9e8c8d4698f0d197575c48e6187214c94d0c7787ff6b59387265816fae62354" u="1"/>
        <s v="https://samsara-eu-tachograph-files.s3.eu-west-1.amazonaws.com/vehicle_files/562949953427410/2026/8/18/VF620J860RB013543/1787022160217-b372112f-984e-49ee-b47b-cd2bd35a96b2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232982237532d077e9018d50e59140e5606c7ab19055cf77581fd32a557e36fb" u="1"/>
        <s v="https://samsara-eu-tachograph-files.s3.eu-west-1.amazonaws.com/vehicle_files/562949953427410/2026/8/20/VF620J862RB013544/1787206665474-f0d8742d-6146-45f6-8b30-e407a96a84c7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feb7e765d306eaaf28c188e6a75d547ca1b37ae48b04f40be012b279cea1b8b6" u="1"/>
        <s v="https://samsara-eu-tachograph-files.s3.eu-west-1.amazonaws.com/vehicle_files/562949953427410/2026/8/20/VF620J865RB012968/1787194071954-d5d0cd44-fc3d-4462-a532-c5de0764126e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fcf7ddbf18da23083a08ae4e84641401738b3ed9270bbc3e85e92c7bef6bcf8" u="1"/>
        <s v="https://samsara-eu-tachograph-files.s3.eu-west-1.amazonaws.com/vehicle_files/562949953427410/2026/8/21/VF620J860SB015167/1787307131286-23dbeb0d-1c1d-49fb-bf3e-55687d763e8d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71232ade038268155564172e9244b47ba6d4d392ad295ce746588ade1d4ae0fe" u="1"/>
        <s v="https://samsara-eu-tachograph-files.s3.eu-west-1.amazonaws.com/vehicle_files/562949953427410/2026/8/18/VF640J567RB025265/1787017210423-12e5b130-e97f-4726-b375-62829efa8fd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1bad9d1b8efb7962778d2cbfe7f2524a06b45586cf62a2b1578d74aaa05997ba" u="1"/>
        <s v="https://samsara-eu-tachograph-files.s3.eu-west-1.amazonaws.com/vehicle_files/562949953427410/2026/8/19/VF620J863RB013701/1787106199623-eacb3c10-c3a5-4e9b-9718-1aa8b1afb45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8e44db1157b71bac958f5df17e37735dc961176f922e60776ddb309cbe8cf5f8" u="1"/>
        <s v="https://samsara-eu-tachograph-files.s3.eu-west-1.amazonaws.com/vehicle_files/562949953427410/2026/8/19/VF620J866RB013692/1787099933068-aef323e8-f8e4-4565-a9e2-fd5ddbf72c85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6f38f7c41e64b21a2017adeee4b46ab769c349ddf22be86212a8bdfc7ccc72ce" u="1"/>
        <s v="https://samsara-eu-tachograph-files.s3.eu-west-1.amazonaws.com/vehicle_files/562949953427410/2026/8/17/VF620J963RB000834/1786938171389-0985027f-8dcc-4537-890f-3c4e5c4cb8dc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563044cd578af705c864ee3880bda785ce7412d1e9297eed71f5d5bf743b47f5" u="1"/>
        <s v="https://samsara-eu-tachograph-files.s3.eu-west-1.amazonaws.com/vehicle_files/562949953427410/2026/8/17/ZCFCS72A605603004/1786958354623-5c900760-a773-438e-9d8b-856940fc690a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a724ac1474311fc994d1812bcc330c264dabadf9f0b36fa07e0aa6e8d575720a" u="1"/>
        <s v="https://samsara-eu-tachograph-files.s3.eu-west-1.amazonaws.com/vehicle_files/562949953427410/2026/8/18/VF620J869SB014664/1787016124055-5c06d5fe-8924-4973-8ca3-0dd669419269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bc9a7e95800c3212d426139bba80f2d3a47750399edbacb830d8e91606a914e8" u="1"/>
        <s v="https://samsara-eu-tachograph-files.s3.eu-west-1.amazonaws.com/vehicle_files/562949953427410/2026/8/20/VF620J864RB013657/1787188905970-94239d64-0a09-4a49-a312-2e7e834aad2f.ddd?X-Amz-Algorithm=AWS4-HMAC-SHA256&amp;X-Amz-Credential=ASIA5ZHH3YSZQYHQH7E7%2F20260824%2Feu-west-1%2Fs3%2Faws4_request&amp;X-Amz-Date=20260824T0937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37%3A53%20GMT&amp;X-Amz-Signature=55c97475ca55fb15033e8d44a369ba0adaf3593d3b450178e2a140d002a3ce3c" u="1"/>
        <s v="https://samsara-eu-tachograph-files.s3.eu-west-1.amazonaws.com/vehicle_files/562949953427410/2026/8/17/VF620J869RB013640/1786958744542-04b04a7b-185e-4716-a4ee-d9265430ea4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ccfd5790e50b7926bb18b6fd53210e3ecb8bc3dade6d5ba4f88134502833fd9" u="1"/>
        <s v="https://samsara-eu-tachograph-files.s3.eu-west-1.amazonaws.com/vehicle_files/562949953427410/2026/8/20/VF640J560RB024975/1787196525594-b4c852c3-a54e-4a27-bf50-56241a0873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e285820db22ee36855bcc9079b543f69d41587428b14dc2829d55e638ae9200" u="1"/>
        <s v="https://samsara-eu-tachograph-files.s3.eu-west-1.amazonaws.com/vehicle_files/562949953427410/2026/8/20/VF620J861SB014934/1787194270632-6b489692-8108-4e01-a265-2581d12f527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4bf162eba3dd7ba268680154fa1e438838e761b487f8df6c3102fb7281cf5a1" u="1"/>
        <s v="https://samsara-eu-tachograph-files.s3.eu-west-1.amazonaws.com/vehicle_files/562949953427410/2026/8/17/VF620J86XRB013761/1786934794290-8dcf9c6a-5a4f-4b9f-8142-f4018c3ec6c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f865a27e41424692a2a08e04df3fd68a688ccb4cad072229edfa59e43f2fae4" u="1"/>
        <s v="https://samsara-eu-tachograph-files.s3.eu-west-1.amazonaws.com/vehicle_files/562949953427410/2026/8/17/VF620J968SB000849/1786933796078-a062fd67-fc7c-4676-b3f6-b8699e4922c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3a78ba484c476d0dfe1a39dc773faf191cde41cd058d5c750ef5824d8e236d2" u="1"/>
        <s v="https://samsara-eu-tachograph-files.s3.eu-west-1.amazonaws.com/vehicle_files/562949953427410/2026/8/21/VF620J865RB012937/1787283205512-699ecb8c-fddb-4b56-9307-7c6a2f2eb70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c73dd645590f4cc40a81d2dfae2ed235dc69c9c60978ca9e4d2da809aba999a" u="1"/>
        <s v="https://samsara-eu-tachograph-files.s3.eu-west-1.amazonaws.com/vehicle_files/562949953427410/2026/8/19/VF620J868SB014624/1787114938674-3f2ff672-fa7e-4cd2-a962-459d2444b69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cda3819a5899af4212055759f23b39c533d59d15715b4bfeccac8e995e358d7" u="1"/>
        <s v="https://samsara-eu-tachograph-files.s3.eu-west-1.amazonaws.com/vehicle_files/562949953427410/2026/8/20/VF620J867SB015084/1787223637314-5fff17c9-008c-492c-bf95-20870a438dd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c5c72799822c8c9c7ac25df1317b6da0c64c12d5c096d1fa0b13e963a2783e1" u="1"/>
        <s v="https://samsara-eu-tachograph-files.s3.eu-west-1.amazonaws.com/vehicle_files/562949953427410/2026/8/17/VF620J862RB013639/1786941141530-a2103e09-36c0-40f7-931c-f7ff4a47792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13637d9422c85391c211a1c1e4037330bafb952cbdd4320343375acbc634d1" u="1"/>
        <s v="https://samsara-eu-tachograph-files.s3.eu-west-1.amazonaws.com/vehicle_files/562949953427410/2026/8/17/VF620J864RB013691/1786944378514-6c787434-dffa-4aa1-87ed-e69a244e148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7a4f4268dbe0ca2f56984a1dc98b4564d7433b07a0800cfb015c104d5d8df92" u="1"/>
        <s v="https://samsara-eu-tachograph-files.s3.eu-west-1.amazonaws.com/vehicle_files/562949953427410/2026/8/18/VF620J863RB013763/1787028716309-6a9838ac-93bc-4222-a765-67ed59636fc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d720dc6e0528fc595bc002fdff530ff844795f5ac36637e7a07c19060bb8b75" u="1"/>
        <s v="https://samsara-eu-tachograph-files.s3.eu-west-1.amazonaws.com/vehicle_files/562949953427410/2026/8/18/VF620J869SB014941/1787017120997-a4112e10-9da2-4fee-b41d-9287592d1d0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c9577b26374355b76292913be905e430f2605955be851c16fe24ca48f865447" u="1"/>
        <s v="https://samsara-eu-tachograph-files.s3.eu-west-1.amazonaws.com/vehicle_files/562949953427410/2026/8/20/VF620J866SB014847/1787236940674-d282e42e-ebd1-4016-b29f-7f2c9c2eba5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688b99105ec723e61cd6f5ad3e4cf453532f6ee7377ded1dd6b6c695bcd3cb7" u="1"/>
        <s v="https://samsara-eu-tachograph-files.s3.eu-west-1.amazonaws.com/vehicle_files/562949953427410/2026/8/18/VF620J864SB014846/1787021592163-6ff27cc4-809e-4bb5-bbcb-11861018d6a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5be410e3a3e7627abce29d9207f6c5ea62066f50cb89dd663a8bb2cfc09eee1" u="1"/>
        <s v="https://samsara-eu-tachograph-files.s3.eu-west-1.amazonaws.com/vehicle_files/562949953427410/2026/8/21/VF620J164RB001812/1787283758991-99119121-8cd6-4bfe-bf4e-8a79d5bfb63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62bc3534e3081ea76f1fea9e9a64990cbb5af44317c21f37507ec13ee216fb7" u="1"/>
        <s v="https://samsara-eu-tachograph-files.s3.eu-west-1.amazonaws.com/vehicle_files/562949953427410/2026/8/19/ZCFC672C70D769284/1787162809947-169aa08e-e966-452e-8cc1-9430b60d3c79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d26fb4d94f892866551567c94cbd4da05353c763f383f0999b2365c634161dd" u="1"/>
        <s v="https://samsara-eu-tachograph-files.s3.eu-west-1.amazonaws.com/vehicle_files/562949953427410/2026/8/21/VF620J864SB014927/1787283553099-19d95893-f414-43df-a72f-c15fe0b1f10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4858ebcef644117b9d2794077aafe87fc33d8333e4f001f5999a208a8760a8f1" u="1"/>
        <s v="https://samsara-eu-tachograph-files.s3.eu-west-1.amazonaws.com/vehicle_files/562949953427410/2026/8/20/VF620J162SB002009/1787214813184-6f1f08d8-22eb-4dfc-b1ca-89474ea680d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89f539d7b23bd97cc04245d00d764a7bf27d25d4c0b8b8caf821fdf17bfb11a" u="1"/>
        <s v="https://samsara-eu-tachograph-files.s3.eu-west-1.amazonaws.com/vehicle_files/562949953427410/2026/8/20/VF620J866SB014962/1787191630896-9c3d98f4-0c07-4979-80a2-d82828b54a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f3f4a8563b5780beece34c1a212c1a2084cff91583896fac890467f542331a3a" u="1"/>
        <s v="https://samsara-eu-tachograph-files.s3.eu-west-1.amazonaws.com/vehicle_files/562949953427410/2026/8/20/VF620J869SB015104/1787192747333-bb441187-a8b4-42d5-a925-45609007c5c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2685661cdd065aa85584e58e7611984826d597d02cb818d527fc3540cacd712" u="1"/>
        <s v="https://samsara-eu-tachograph-files.s3.eu-west-1.amazonaws.com/vehicle_files/562949953427410/2026/8/19/VF620J867SB015070/1787104779450-ef142bd3-c2af-4ed7-b392-24287640c5b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80636bc6c76c0eafdf30479a106d8d985e7de9b0c2c8ccdccd461472324cee" u="1"/>
        <s v="https://samsara-eu-tachograph-files.s3.eu-west-1.amazonaws.com/vehicle_files/562949953427410/2026/8/20/VF620J860SB015380/1787214440199-50eca15f-cb35-45cb-b4a1-c2cbdb2e939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35a25c559c80e49f76a8c68824299e5969470839618894f27441b76dfefa59e" u="1"/>
        <s v="https://samsara-eu-tachograph-files.s3.eu-west-1.amazonaws.com/vehicle_files/562949953427410/2026/8/18/VF620J864SB015575/1787019608279-f78d05ef-0b66-4a06-9068-03d323b1d949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316718304d60f7b0726f64e0b444bf1a01c04647e258011bea5db640c44018e" u="1"/>
        <s v="https://samsara-eu-tachograph-files.s3.eu-west-1.amazonaws.com/vehicle_files/562949953427410/2026/8/19/VF620J966SB000851/1787115180293-4de63d51-8723-41fd-b601-b8bb7c95bd0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4740d84d1e180f6eb3b4fee366ae58fbeb6cf823faf2d083b1427d4dd1b32a2" u="1"/>
        <s v="https://samsara-eu-tachograph-files.s3.eu-west-1.amazonaws.com/vehicle_files/562949953427410/2026/8/18/VF620J860SB015394/1787014315649-1d3a53cb-5e5c-4208-9884-0f246497824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45d3a92afc03986257cc4d76dfa88c1e4fab9473ba23f2107206f96ffd177a1" u="1"/>
        <s v="https://samsara-eu-tachograph-files.s3.eu-west-1.amazonaws.com/vehicle_files/562949953427410/2026/8/18/VF620J86XSB015449/1787024208667-73fdfb28-1a68-4702-ba5b-74845b46d7d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f5c2a68c3e672b3702cb240e08f229d15cbf3dcbc5d4108fb6f6fa4f4a1aeff" u="1"/>
        <s v="https://samsara-eu-tachograph-files.s3.eu-west-1.amazonaws.com/vehicle_files/562949953427410/2026/8/19/VF620J865SB014449/1787115201125-570dcaef-3b2b-4c82-a51e-a4f98f4a8f4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2e89f4189ad9a5b936d261d542b5967f502d3adec5e01a07348a8711e55c842" u="1"/>
        <s v="https://samsara-eu-tachograph-files.s3.eu-west-1.amazonaws.com/vehicle_files/562949953427410/2026/8/21/VF620J869SB014650/1787275601709-44cd3a41-9fcb-464b-817c-e1f6092ba2d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1301cf3194414f7cb931ce85c0181b2ccdb84e378cd7268087e251e9a27f1b4" u="1"/>
        <s v="https://samsara-eu-tachograph-files.s3.eu-west-1.amazonaws.com/vehicle_files/562949953427410/2026/8/17/VF620J860RB014241/1787005619168-80077572-6555-4725-9d25-c443543e2f3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846e935e52c863a6ea7f27de07114e60e1fc5eabe1bb9a8da1bba6197d1e2c5" u="1"/>
        <s v="https://samsara-eu-tachograph-files.s3.eu-west-1.amazonaws.com/vehicle_files/562949953427410/2026/8/17/VF620J865SB015441/1786949237806-c3ac76b0-09df-43ba-b136-1c75cf52a00f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f13e4b47b099ddf08b231e03db9c9830bab9e07200791c22b36abf695791af7" u="1"/>
        <s v="https://samsara-eu-tachograph-files.s3.eu-west-1.amazonaws.com/vehicle_files/562949953427410/2026/8/18/VF620J860SB015430/1787021317960-2895acd6-5143-4e51-b4cc-2b7d7ee977b2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5aff5ca1bef63c4a2e0da9fcbb11f4f900c2aaf3433cea4dd08dce848a40a3e" u="1"/>
        <s v="https://samsara-eu-tachograph-files.s3.eu-west-1.amazonaws.com/vehicle_files/562949953427410/2026/8/18/VF620J864SB015429/1787018500792-17eeb4f5-ffc9-4784-b493-da78e7d72148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1b0ac5948ebc0de80109abcffcf4a38ea83ee739902f1b8ae9ce4e06580b40e" u="1"/>
        <s v="https://samsara-eu-tachograph-files.s3.eu-west-1.amazonaws.com/vehicle_files/562949953427410/2026/8/17/VF620J862RB014242/1786932588578-c724e060-6740-438f-b042-998f274bd47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384a15ff42e5498513e0ecfd7f058fcd6bbc0464b8e08acd135ea59a87c5950" u="1"/>
        <s v="https://samsara-eu-tachograph-files.s3.eu-west-1.amazonaws.com/vehicle_files/562949953427410/2026/8/18/ZCFC672C60D769292/1787015614672-9bbf0fda-d02f-4563-b358-f5d1189effb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480afe43607ed8e7d0fbd1771f3cf2002ba9d746098842a0a5e090b5aa5f4be" u="1"/>
        <s v="https://samsara-eu-tachograph-files.s3.eu-west-1.amazonaws.com/vehicle_files/562949953427410/2026/8/17/WMA16DZZXRP269061/1786943807264-df23138c-1e10-403e-95e2-2c26cdf50f5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5e692766c58c59ce6cd5d62d9fdd20fe75eac0fd030a62d839dbe96f7226951" u="1"/>
        <s v="https://samsara-eu-tachograph-files.s3.eu-west-1.amazonaws.com/vehicle_files/562949953427410/2026/8/17/WMA16DZZ5RP269906/1786995767915-c6709d3a-9181-457b-afe5-80f29a517c3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27ff9b0a9a6662c19f60c825ba95201c59a5df6693dee5ff4bdf28fa324c9bbd" u="1"/>
        <s v="https://samsara-eu-tachograph-files.s3.eu-west-1.amazonaws.com/vehicle_files/562949953427410/2026/8/18/ZCFC672C20D769290/1787023222106-a2c2050a-2ef3-4c79-8221-ccd9e1bf69e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12f03880aa4bd724aeaa51fe8ca037db559d3e220a4a2fb3523b738e4119216" u="1"/>
        <s v="https://samsara-eu-tachograph-files.s3.eu-west-1.amazonaws.com/vehicle_files/562949953427410/2026/8/19/ZCFC672C40D769291/1787106536605-0b124039-6dea-44fe-8c0c-1f20e991a53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829ee482ee1f28d7a06cf7fb43a59a5f994a945eb90cbcfa7974f3df0eddd43" u="1"/>
        <s v="https://samsara-eu-tachograph-files.s3.eu-west-1.amazonaws.com/vehicle_files/562949953427410/2026/8/20/VF620J863SB014899/1787211206520-db045276-5b69-4ab8-a729-97f536cd230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e6e844e720edcf7334560944b95dcc915812ab9c6e579977509923c88e84758b" u="1"/>
        <s v="https://samsara-eu-tachograph-files.s3.eu-west-1.amazonaws.com/vehicle_files/562949953427410/2026/8/19/VF640J561SB026837/1787101352461-dc7dd7c5-ffbd-4a9b-89ec-bcfb474fa04a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e4442a22b4fc2741a137e87bcf9b15df2aa1002f1f32bbc20d26c9c0cd41e09" u="1"/>
        <s v="https://samsara-eu-tachograph-files.s3.eu-west-1.amazonaws.com/vehicle_files/562949953427410/2026/8/20/VF640J560SB026795/1787192022784-500f56fd-5e9b-421b-afaf-6eea6a5bea3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7a869a25f14b4ac894446446adda8069777d05c624a415722716366a2820e79" u="1"/>
        <s v="https://samsara-eu-tachograph-files.s3.eu-west-1.amazonaws.com/vehicle_files/562949953427410/2026/8/18/VF620J869SB015457/1787030932572-25e654d9-26e6-44be-b186-6cb778fec61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ed21c8503f3adb4c6ae4a8085364cd6cf1554362209d74b3bba25b996d628ef" u="1"/>
        <s v="https://samsara-eu-tachograph-files.s3.eu-west-1.amazonaws.com/vehicle_files/562949953427410/2026/8/19/VF640J565SB027604/1787117272940-4fe9cb2b-b8a5-4f18-b64e-76c64728d18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5a308dd5d716eb7df224044de0438bd709fe4741d5bf7db5694ff1fc1e15ca0" u="1"/>
        <s v="https://samsara-eu-tachograph-files.s3.eu-west-1.amazonaws.com/vehicle_files/562949953427410/2026/8/18/ZCFCE72C005699768/1787021423633-d33d6966-c9c7-4b1f-a870-72f2bc6145cd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96d12db4c364c9ddc47f4d7a474dea8ad0180365e0e58dcf76474781ef74fd2" u="1"/>
        <s v="https://samsara-eu-tachograph-files.s3.eu-west-1.amazonaws.com/vehicle_files/562949953427410/2026/8/18/ZCFCS72A305600383/1787013484619-a14198b1-e53a-4f7b-9b4a-948e6759583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397177dfd550137b17153e00df6b674125b90ea1dd44f5541071ad87bf2a8cc2" u="1"/>
        <s v="https://samsara-eu-tachograph-files.s3.eu-west-1.amazonaws.com/vehicle_files/562949953427410/2026/8/18/ZCFCG72A405702194/1787015833763-1cc78c2e-981f-4b5f-b863-fdd6d4a4534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d5a834fd7ab8acd7c2ecea974071d953ccc84f392c5fc76b07668c218e54f16" u="1"/>
        <s v="https://samsara-eu-tachograph-files.s3.eu-west-1.amazonaws.com/vehicle_files/562949953427410/2026/8/20/ZCFCE72C305700069/1787190412420-b42494d4-e174-4595-a93e-22d49c89b7a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4f4d72a3bfb0f1aad277a40a56b77d01ebfd981695dc1181f7b1b9a5aa24b63" u="1"/>
        <s v="https://samsara-eu-tachograph-files.s3.eu-west-1.amazonaws.com/vehicle_files/562949953427410/2026/8/21/ZCFCG72A005700071/1787299677943-f1d45b97-afee-410a-a5fa-4fc5a4235782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59bb27bb96003a0c57c11c35cdd6dcda7216d5d5fa8c2de357511cc784ff410" u="1"/>
        <s v="https://samsara-eu-tachograph-files.s3.eu-west-1.amazonaws.com/vehicle_files/562949953427410/2026/8/19/VF620J860SB015427/1787119886271-f96998ae-820b-41f1-b7bd-3e2a8c3479d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57ba5b196c5f030092a029d491021cf985305031614cfb8924c58b35f49b64d8" u="1"/>
        <s v="https://samsara-eu-tachograph-files.s3.eu-west-1.amazonaws.com/vehicle_files/562949953427410/2026/8/17/VF620J86XSB015421/1786937023714-262d7127-fab1-4dea-b98d-5e1058be9ed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2889330f671b92877fcfefd40b578ab1116dea3610128ae903bf69f1a88e645" u="1"/>
        <s v="https://samsara-eu-tachograph-files.s3.eu-west-1.amazonaws.com/vehicle_files/562949953427410/2026/8/18/VF620J862SB015395/1787058015036-f2e23afe-6768-49c2-b8be-5f1b5382a4d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127bb17196e6488a9e3005640a013d88782bff6c8fa69c2a1678b6ac1f2cafb" u="1"/>
        <s v="https://samsara-eu-tachograph-files.s3.eu-west-1.amazonaws.com/vehicle_files/562949953427410/2026/8/19/ZCFCE72C905699770/1787104358774-bf47b463-639e-4700-94ef-026373db77c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563534a2590a5c90bae04f392d1721770436f4cd34eca313f4c9c415fcb8a94" u="1"/>
        <s v="https://samsara-eu-tachograph-files.s3.eu-west-1.amazonaws.com/vehicle_files/562949953427410/2026/8/18/VF620J867SB015456/1787014025564-ec6302ef-eebb-4bdb-b684-e2cb0d192df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fd51a0f6f41e7092123877862535e4fec116b5c216e0b72256374111e9df777" u="1"/>
        <s v="https://samsara-eu-tachograph-files.s3.eu-west-1.amazonaws.com/vehicle_files/562949953427410/2026/8/20/VF640J569TB029986/1787195021256-eda6b212-4b1b-48d1-8f51-511d81b33b3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a84d57c5d8a4a3c4654265d803b8235289ddf7a6c41658ce6afe22c0b719de2a" u="1"/>
        <s v="https://samsara-eu-tachograph-files.s3.eu-west-1.amazonaws.com/vehicle_files/562949953427410/2026/8/21/VF640J567TB029985/1787284358349-442a6a58-a7a6-445b-9d18-7624ed36210e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0531ce03ebac816765c3ea61f9bfbf8e1d7fdacd239734ebd94c9b600bcb66c" u="1"/>
        <s v="https://samsara-eu-tachograph-files.s3.eu-west-1.amazonaws.com/vehicle_files/562949953427410/2026/8/21/VF640J560TB029987/1787287106936-49e3959a-1fc5-4888-95c6-1fd5df24a705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8b8cf98f22a78b25e5aeeacdfa48a0a3d1d69bc0ed8d728fb2a8ec0bcf63dafb" u="1"/>
        <s v="https://samsara-eu-tachograph-files.s3.eu-west-1.amazonaws.com/vehicle_files/562949953427410/2026/8/19/VF611A369TD062557/1787151024826-98bd419c-f476-492f-bac9-b474a405efa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a1796f019f1b0c96dc44684b02e73427f1a5ad7a7ab57b38dbe7d9243ae36de" u="1"/>
        <s v="https://samsara-eu-tachograph-files.s3.eu-west-1.amazonaws.com/vehicle_files/562949953427410/2026/8/18/VF640J566SB027613/1787032653523-2e66c727-f6cb-41a9-af68-e19b3159f2ba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7dc15d00ca6bdc91ea4b6792e5cfd1564e135448b7d94e0935b3fde64a5d6779" u="1"/>
        <s v="https://samsara-eu-tachograph-files.s3.eu-west-1.amazonaws.com/vehicle_files/562949953427410/2026/8/18/VF620J866SB015383/1787023583753-f1d4beb1-cc1e-4373-8dca-0e78007f8a0f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60e1ab4154ce58473e8ab48fd3a63a160393c3ca5825c605e44a6dc1f32d44da" u="1"/>
        <s v="https://samsara-eu-tachograph-files.s3.eu-west-1.amazonaws.com/vehicle_files/562949953427410/2026/8/20/VF640J567SB027345/1787189403737-b18e90bd-db2a-49c8-b49d-1bdea7fe8d6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b7825aab828e5a798e4ad03b00899a9e091a2d68934576fba70c6176d4db9b4" u="1"/>
        <s v="https://samsara-eu-tachograph-files.s3.eu-west-1.amazonaws.com/vehicle_files/562949953427410/2026/8/17/VF620J861RB013969/1786930890675-40099717-2792-42c4-8bff-b1f3cead61ec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485289e8eae33ebca134816bfb3afd1a7fd9e90801e681bf48c762fba97048a8" u="1"/>
        <s v="https://samsara-eu-tachograph-files.s3.eu-west-1.amazonaws.com/vehicle_files/562949953427410/2026/8/18/VF640J566SB027594/1787035838688-feec8873-e402-4731-aad3-27bcb482ff71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41e1627038f5858e91f57c9b44b6639011db56fdb6bc9185249a6de795fe5f1" u="1"/>
        <s v="https://samsara-eu-tachograph-files.s3.eu-west-1.amazonaws.com/vehicle_files/562949953427410/2026/8/17/VF620J861SB015422/1786970787901-346744e6-e6bb-4b74-adb9-4462e623afe3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c8e30ce170c8cf53f94bb00183e0cc1f82ec65b4764c44d457c82d53f32f80d6" u="1"/>
        <s v="https://samsara-eu-tachograph-files.s3.eu-west-1.amazonaws.com/vehicle_files/562949953427410/2026/8/19/VF620J868SB015062/1787106445107-125ca5e3-3f0d-4d76-b146-68470b5c8b24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d3e145855ac4d1640a910fc0837ba98b8e3e48b22e410bdbb0513c515714631b" u="1"/>
        <s v="https://samsara-eu-tachograph-files.s3.eu-west-1.amazonaws.com/vehicle_files/562949953427410/2026/8/18/VF640J565SB027179/1787024255197-59ccf7a5-7340-44d7-8933-bc703c29716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d2de0d6fefab97d5590f7138928d7a4505e21751ae81215665442e3640dc76f" u="1"/>
        <s v="https://samsara-eu-tachograph-files.s3.eu-west-1.amazonaws.com/vehicle_files/562949953427410/2026/8/19/VF620J869SB015412/1787109939038-deb7d6b9-1059-46c2-9280-27dfb5a6a8eb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1b7b78fa139462784cf1789fd69467efd97f04e25da3d76e35449511e6a0d79b" u="1"/>
        <s v="https://samsara-eu-tachograph-files.s3.eu-west-1.amazonaws.com/vehicle_files/562949953427410/2026/8/19/VF611A367TD062556/1787101229386-af06a50f-66cf-49a5-8406-ed09b1ae092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bbb00c87fa2a82aadde7dc8d815308639470cc8a98539c0cc40bd6e19b189d13" u="1"/>
        <s v="https://samsara-eu-tachograph-files.s3.eu-west-1.amazonaws.com/vehicle_files/562949953427410/2026/8/18/VF620J869TB016027/1787015859000-cb720e81-9760-4337-b0a6-a26ed96fa456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d2c79dd32ab3ac810233043f79e0d76bc8ab61f346364c1c0c9afc8e29bf7e2" u="1"/>
        <s v="https://samsara-eu-tachograph-files.s3.eu-west-1.amazonaws.com/vehicle_files/562949953427410/2026/8/18/VF640J568TB030000/1787026123697-a1f67974-e5ed-4223-99b0-7617c101b6f7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02bf1610d860ed23872438514fe2c98cc12329ea7eced276b40b2b737136eb52" u="1"/>
        <s v="https://samsara-eu-tachograph-files.s3.eu-west-1.amazonaws.com/vehicle_files/562949953427410/2026/8/18/VF620J868SB015448/1787096975077-f77c3860-15a8-4fc5-a437-ed81d701e610.ddd?X-Amz-Algorithm=AWS4-HMAC-SHA256&amp;X-Amz-Credential=ASIA5ZHH3YSZ5OCK7FGW%2F20260824%2Feu-west-1%2Fs3%2Faws4_request&amp;X-Amz-Date=20260824T093754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4%20GMT&amp;X-Amz-Signature=9815a42847cfd992eb9eabc2fbaad59d356dfa07fe91b2d907792a5cad468239" u="1"/>
        <s v="https://samsara-eu-tachograph-files.s3.eu-west-1.amazonaws.com/vehicle_files/562949953427410/2026/8/17/VF620J862TB016158/1786948786614-7580a4f1-32fa-4d8e-ae95-09dc8e6eaba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6162f1e0b34cd526456d2a36b98ca49c602f847fa563af1b04cae4273e939ae" u="1"/>
        <s v="https://samsara-eu-tachograph-files.s3.eu-west-1.amazonaws.com/vehicle_files/562949953427410/2026/8/20/VF620J860TB016059/1787198197237-c53234ba-c4df-4e71-ae8e-5ffd8f6b03c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a8a779d37d17867c5c9dfe1a59526a583d14a0b54297b2c62f16095aa986716" u="1"/>
        <s v="https://samsara-eu-tachograph-files.s3.eu-west-1.amazonaws.com/vehicle_files/562949953427410/2026/8/18/VF620J862TB016046/1787024034420-499d7597-9ab0-4a49-a434-67e8b810eee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6d83d9dba280424ab0081cf744e6fda4ad495db28fe0cef076d9b693f72ca597" u="1"/>
        <s v="https://samsara-eu-tachograph-files.s3.eu-west-1.amazonaws.com/vehicle_files/562949953427410/2026/8/19/VF620J869TB016058/1787117761616-babe22bf-1330-4e1e-b7c0-acf3355fd73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05984520df7cb2206294bad80a16c3e2fed760f64970763a42c3b5861a1bc0f" u="1"/>
        <s v="https://samsara-eu-tachograph-files.s3.eu-west-1.amazonaws.com/vehicle_files/562949953427410/2026/8/19/VF620J865TB016056/1787119433105-6d660d2a-f1ad-4447-82dd-6024011338d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bea22ed629fc91649157183f086b16565fef140d10cfb31a37722286549d1c3" u="1"/>
        <s v="https://samsara-eu-tachograph-files.s3.eu-west-1.amazonaws.com/vehicle_files/562949953427410/2026/8/18/VF620J863TB016041/1787027561881-bf5bd88c-0e8f-4ceb-ba2a-b2955716698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cbae1ccb884d6c6f337ff0e66ccea120aa15c63e29634ec6b289c9d3d67d831" u="1"/>
        <s v="https://samsara-eu-tachograph-files.s3.eu-west-1.amazonaws.com/vehicle_files/562949953427410/2026/8/18/VF620J864TB016078/1787027044562-743d4db3-01f4-442e-970e-e8fe7e80e42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d2e6b050dc094e55f0fbf54894915fdc319860cbc1ee242a477c695fc586560" u="1"/>
        <s v="https://samsara-eu-tachograph-files.s3.eu-west-1.amazonaws.com/vehicle_files/562949953427410/2026/8/18/VF620J861TB016121/1787033506029-cdc5dcca-f923-4c2e-bf29-583d0fb23d0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682f58f473c8fdb52f74ca16c65587a0dd045afd417a4709f109cf14d1a83e4d" u="1"/>
        <s v="https://samsara-eu-tachograph-files.s3.eu-west-1.amazonaws.com/vehicle_files/562949953427410/2026/8/18/VF620J86XTB016067/1787020274449-421d9641-6b5f-4c46-a299-d6916e36126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f587cb8362c27b922abceb4eb8479e302895c7f6bcf1fb02fa5d1e40c1fdb6dd" u="1"/>
        <s v="https://samsara-eu-tachograph-files.s3.eu-west-1.amazonaws.com/vehicle_files/562949953427410/2026/8/18/VF620J867TB016057/1787017157923-7981f55e-7306-4d27-872a-86d8ca4407e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c28fecb2f62753e582ba11616149a725f8f7b7ccd14ef012fa5042950b8d819" u="1"/>
        <s v="https://samsara-eu-tachograph-files.s3.eu-west-1.amazonaws.com/vehicle_files/562949953427410/2026/8/18/VF620J863TB016055/1787024278605-c1815f77-7b14-4d52-9343-c94da6e0f98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4b38e813a81ed604731b3316d0e0f114aac4fe9319338fb820f6b4d166735e5" u="1"/>
        <s v="https://samsara-eu-tachograph-files.s3.eu-west-1.amazonaws.com/vehicle_files/562949953427410/2026/8/19/VF620J867TB016091/1787102482296-fa43e84c-277e-49e5-800f-d4fddfe00ea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d900bd62a26589d27b8a8c674f718a4c581752241d96a023582b947a27a90db" u="1"/>
        <s v="https://samsara-eu-tachograph-files.s3.eu-west-1.amazonaws.com/vehicle_files/562949953427410/2026/8/19/VF620J863TB016119/1787102326582-90e5c5ea-5fe0-440f-a130-859e278779c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d438b67ce74d00d7d661065d39598f276bf08cabe72a0960214536d8b819f06" u="1"/>
        <s v="https://samsara-eu-tachograph-files.s3.eu-west-1.amazonaws.com/vehicle_files/562949953427410/2026/8/20/VF620J867TB016219/1787187297388-232ffef5-7e37-4865-bd51-2c400e916109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3ebd4320d8a9d38b0284acd90c96fd792ec0d2677fefdcd9dc7cff8bc02e93c" u="1"/>
        <s v="https://samsara-eu-tachograph-files.s3.eu-west-1.amazonaws.com/vehicle_files/562949953427410/2026/8/18/VF620J865TB015957/1787032311118-af7bb584-1ed0-4d2b-b2e1-892ed0fff27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0dc89d104e70a568f8eb5add3d669743a0f0b1582a8b6be3fb1c1a198610859" u="1"/>
        <s v="https://samsara-eu-tachograph-files.s3.eu-west-1.amazonaws.com/vehicle_files/562949953427410/2026/8/18/VF620J86XTB016070/1787017378757-4ddac24a-f23d-456e-83d8-6e1d7e22900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581e49efd3b630c9929b7ea66b72076686c0db216374de98cbe03eef5a862f4c" u="1"/>
        <s v="https://samsara-eu-tachograph-files.s3.eu-west-1.amazonaws.com/vehicle_files/562949953427410/2026/8/17/VF620J867TB016088/1786930164002-a3c93dae-cdac-4e6d-b5f4-7a188031f9d7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a198fd08a7ecc97be4b1b90c77dc6aaa8876665b3cd5aaafd9737424ff4fc2b5" u="1"/>
        <s v="https://samsara-eu-tachograph-files.s3.eu-west-1.amazonaws.com/vehicle_files/562949953427410/2026/8/18/VF620J861TB016216/1787021167676-2c779d47-a20d-4d64-b24f-8d7bd32f046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53ddffb395c7f211b6c6ebadded28b9f89ebe0763c953ab37b211d79031a3a1" u="1"/>
        <s v="https://samsara-eu-tachograph-files.s3.eu-west-1.amazonaws.com/vehicle_files/562949953427410/2026/8/19/VF620J867TB016107/1787128302130-7ede8327-7b51-47a3-9aa5-2799922bacf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65d1ec4c678e8575ea27409e5d0ee69c892510ab52f446af8f2c2e9ee836a11" u="1"/>
        <s v="https://samsara-eu-tachograph-files.s3.eu-west-1.amazonaws.com/vehicle_files/562949953427410/2026/8/17/VF611A362TD062531/1786934087715-b82c5547-f1dd-4809-bf0f-1a4289ff9c6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3e8d548ff341b9e712a9665f452a2794322e6d683bed1c69a3c437af468222c" u="1"/>
        <s v="https://samsara-eu-tachograph-files.s3.eu-west-1.amazonaws.com/vehicle_files/562949953427410/2026/8/19/VF620J869TB016089/1787107772704-e729c777-812e-46e0-8c7c-561258a8fbb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595be9fad5b0b7c053cc6ac1b80b76fc929d7c29d9c567aeb6378604d4dd539" u="1"/>
        <s v="https://samsara-eu-tachograph-files.s3.eu-west-1.amazonaws.com/vehicle_files/562949953427410/2026/8/18/VF620J865TB016090/1787023413179-22e73c79-1c8d-4d85-ac3b-d7148a0d2f1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aeeda3ecfd6e02d1f3fcb95c86a291324db5e124bab8f5b2261bac1b5e13396" u="1"/>
        <s v="https://samsara-eu-tachograph-files.s3.eu-west-1.amazonaws.com/vehicle_files/562949953427410/2026/8/20/VF620J866TB016101/1787202897615-ad44f431-a463-43f6-bd22-89475f73cdd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96aacfa73d2b64ed4f0c0e56dc8c65324e9c06704b7baf876817f185cd73707e" u="1"/>
        <s v="https://samsara-eu-tachograph-files.s3.eu-west-1.amazonaws.com/vehicle_files/562949953427410/2026/8/19/VF620J866TB016079/1787103628209-50dc0322-1f18-458f-9fd2-e6a44c40a78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337fc66606b64856f250ea4311c5be5273260566f01ef1301888124688b6c89" u="1"/>
        <s v="https://samsara-eu-tachograph-files.s3.eu-west-1.amazonaws.com/vehicle_files/562949953427410/2026/8/20/VF620J864TB016081/1787187845187-a7715087-d06f-4d97-89cd-2b42204c60e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5556e798205719e51d754ae9988881122464c614cb425568f541f721f8d49bae" u="1"/>
        <s v="https://samsara-eu-tachograph-files.s3.eu-west-1.amazonaws.com/vehicle_files/562949953427410/2026/8/21/VF620J865TB016249/1787287839672-9016bd58-0a79-4006-8f7b-263b598097f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38803bde8b90b992c5ddb905981c62fc63cb3715e053fd31cace32b7cb791f5" u="1"/>
        <s v="https://samsara-eu-tachograph-files.s3.eu-west-1.amazonaws.com/vehicle_files/562949953427410/2026/8/18/VF620J863TB016069/1787017187490-80cb3cec-1b2f-46d8-99dc-a2683bd2a71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fc668e923434a8ba6bb5ea816896a2f14ced81b898a6ffd836162a44b65ce23" u="1"/>
        <s v="https://samsara-eu-tachograph-files.s3.eu-west-1.amazonaws.com/vehicle_files/562949953427410/2026/8/19/VF620J860TB016238/1787113232886-c6c7e401-3c58-41a6-bb5a-a47431b283e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e167acf531bec84bd9441f93f11db55dd79d510e7d54892ae9a3b6d43cf16aeb" u="1"/>
        <s v="https://samsara-eu-tachograph-files.s3.eu-west-1.amazonaws.com/vehicle_files/562949953427410/2026/8/18/VF620J868TB016231/1787020468911-0b1d38e1-b772-4b57-b8b9-3276bf0bf093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48b1d87c7b075494188a52670f3b6a3673cda4d2505afcf34f679f471502531" u="1"/>
        <s v="https://samsara-eu-tachograph-files.s3.eu-west-1.amazonaws.com/vehicle_files/562949953427410/2026/8/21/VF620J867TB015989/1787280937548-b3c9d6ca-2b54-4daf-a631-37292b7aec2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48652cef3f8473c71ad8caa234c301236da27f5ce6c43b150db4f46cd44925a" u="1"/>
        <s v="https://samsara-eu-tachograph-files.s3.eu-west-1.amazonaws.com/vehicle_files/562949953427410/2026/8/18/VF620J865TB015988/1787018364244-a4d9a0f4-b570-44db-aa1f-0b66eb51f4c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dc41b861cfbabe79e83384fc691eca0cab6cd443d8f8aae5051a48148c3861e" u="1"/>
        <s v="https://samsara-eu-tachograph-files.s3.eu-west-1.amazonaws.com/vehicle_files/562949953427410/2026/8/21/VF640J565TB029970/1787287318179-f3ccd02b-f807-4196-b7bb-eda2d05657b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eb8308297273670576476fa0b0e1c2ed2e22997a036d0e3f81e567f58e90da6" u="1"/>
        <s v="https://samsara-eu-tachograph-files.s3.eu-west-1.amazonaws.com/vehicle_files/562949953427410/2026/8/18/VF640J564TB029975/1787020631425-6818f59e-726e-489f-9f09-6462ca20797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f62dd0502dccc9a2379c60a6e931cd38566be6c62d6302251f0cf4ebcfd082" u="1"/>
        <s v="https://samsara-eu-tachograph-files.s3.eu-west-1.amazonaws.com/vehicle_files/562949953427410/2026/8/17/VF640J561TB029948/1786932937145-24ea17d8-0dbd-40c1-863e-9e7e9d3528a1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f1e4444bd8754650fe0cf3d28953b7bb2ef3b091f89e0ea2502c25957dcaa1e" u="1"/>
        <s v="https://samsara-eu-tachograph-files.s3.eu-west-1.amazonaws.com/vehicle_files/562949953427410/2026/8/19/VF640J569TB029969/1787103425018-b3fe8763-cb8f-438d-946a-e81ed8213d8f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de02480efd91b010e90064a6424f27679d7cf9e1c6bbcf87660a8ada99ef9609" u="1"/>
        <s v="https://samsara-eu-tachograph-files.s3.eu-west-1.amazonaws.com/vehicle_files/562949953427410/2026/8/19/VF640J563TB030017/1787110234765-192bc3bd-3dde-4d74-9aea-815237bacffb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07afe628829e5dc1ace14dd10d84f22d01d5b0659fa237de9e5301dd150b6d9" u="1"/>
        <s v="https://samsara-eu-tachograph-files.s3.eu-west-1.amazonaws.com/vehicle_files/562949953427410/2026/8/21/VF640J567TB030019/1787275136026-fb31a2ee-8834-458b-bebb-ea91ea4eb932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26a4a0c81e58055bfe5c532ec13257a36961c031330527326c89f6379daa3b5a" u="1"/>
        <s v="https://samsara-eu-tachograph-files.s3.eu-west-1.amazonaws.com/vehicle_files/562949953427410/2026/8/22/VF640J563TB030115/1787369269095-5c5b5d73-9c43-46cd-a912-29dd1df8a81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1fcf6a015b3fc3bc4b6a64605d7ee2cc96a602ac9f142224a3d6cc0bbb3285fc" u="1"/>
        <s v="https://samsara-eu-tachograph-files.s3.eu-west-1.amazonaws.com/vehicle_files/562949953427410/2026/8/18/VF640J563TB030082/1787015662038-65760d1b-e954-4bda-a4d4-ff21d8d9b764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b63f3298657015eba7f41b740218e8509f9fca5be6be01d3ee32f4b1ecf55b1" u="1"/>
        <s v="https://samsara-eu-tachograph-files.s3.eu-west-1.amazonaws.com/vehicle_files/562949953427410/2026/8/18/VF640J561TB030081/1787028679308-612d79dd-8046-4c34-9435-1ee68e9a92c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dec1c3d3fa10fcfe2d82c75723ad8061014055f116a52bfb5d5153eee794f12" u="1"/>
        <s v="https://samsara-eu-tachograph-files.s3.eu-west-1.amazonaws.com/vehicle_files/562949953427410/2026/8/21/VF620J865TB016719/1787275802636-8a5887c7-c5a6-47f9-bf84-d40d1d19ca6e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26cc1111d34cd97d1a79ce584f3724541582e4ce0583487b138a61902e52a122" u="1"/>
        <s v="https://samsara-eu-tachograph-files.s3.eu-west-1.amazonaws.com/vehicle_files/562949953427410/2026/8/17/VF640J566TB030139/1786936812559-c08c8c39-47a7-4ccb-8ead-a05bb6141305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c19f12e02071deef854d1994f4772e063950407ed33dec9e88ae3b00905b7434" u="1"/>
        <s v="https://samsara-eu-tachograph-files.s3.eu-west-1.amazonaws.com/vehicle_files/562949953427410/2026/8/19/VF640J562TB030087/1787100877820-0094d246-ff62-4396-91c9-9f324e5f6e88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6ac5dd6459b03297b1a4c86ecf5f9123807ffbfd86f3a2400ad04fa94536713" u="1"/>
        <s v="https://samsara-eu-tachograph-files.s3.eu-west-1.amazonaws.com/vehicle_files/562949953427410/2026/8/19/VF620J864TB016677/1787107850068-4e79cf64-9b75-467d-8cfc-2d72ff8234e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3dde345ee1e018db0dd355fd3e2eddb108c499598b891e29d63bad0298ef4288" u="1"/>
        <s v="https://samsara-eu-tachograph-files.s3.eu-west-1.amazonaws.com/vehicle_files/562949953427410/2026/8/21/VF640J563TB030079/1787293605959-46f4872b-1ff5-42e9-8c89-08da55d138c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4555df2abeb69c34f57385d9492e17e3bcc7ea74f7f4dd7abdeda9a05a2e871f" u="1"/>
        <s v="https://samsara-eu-tachograph-files.s3.eu-west-1.amazonaws.com/vehicle_files/562949953427410/2026/8/18/VF640J56XTB030094/1787019908609-31c95530-b5ca-4953-b6b9-11c425f18fc6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b023da30e160a644a4cbc70b2edbf2cfc6af5b1cb258325607b49b0124b8eb4a" u="1"/>
        <s v="https://samsara-eu-tachograph-files.s3.eu-west-1.amazonaws.com/vehicle_files/562949953427410/2026/8/17/VF620J86XTB016702/1786934319041-9710702b-5013-4678-8315-a1ca8eebf5a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783c8944b59818b2f32c60345396f1a3d879994c78080d0cbc409125e2f66faf" u="1"/>
        <s v="https://samsara-eu-tachograph-files.s3.eu-west-1.amazonaws.com/vehicle_files/562949953427410/2026/8/21/VF620J864TB016663/1787290638588-5ef70f24-8d61-4b9b-89bd-557f8416635d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8e3fcb8987e3ce573af51dec850d04b971f1b084aee40cff9eae740fbec4cc90" u="1"/>
        <s v="https://samsara-eu-tachograph-files.s3.eu-west-1.amazonaws.com/vehicle_files/562949953427410/2026/8/21/VF640J565TB029984/1787282585807-78e4006a-6c49-4f75-b9fb-15c7f0be9e60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0856096472e1235f6f2c17c8fb84300d889007de36c832cc95430c55065617e3" u="1"/>
        <s v="https://samsara-eu-tachograph-files.s3.eu-west-1.amazonaws.com/vehicle_files/562949953427410/2026/8/21/VF620J869TB016769/1787295150724-a4fc57ca-d87f-475f-a0ec-c8c708ccda6a.ddd?X-Amz-Algorithm=AWS4-HMAC-SHA256&amp;X-Amz-Credential=ASIA5ZHH3YSZ5OCK7FGW%2F20260824%2Feu-west-1%2Fs3%2Faws4_request&amp;X-Amz-Date=20260824T093755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5%20GMT&amp;X-Amz-Signature=fea235f27630fab0c419811119cfa8b53a08c00329d338a87b8171fb37fdbad0" u="1"/>
        <s v="https://samsara-eu-tachograph-files.s3.eu-west-1.amazonaws.com/vehicle_files/562949953427410/2026/8/19/VF640J561TB030033/1787122514022-0551a3df-117e-454c-bde9-31a5f6d5ea98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f471776d1c5effa37284831f820a51e1b096cae80bd4b4db4e0c40cf4e720817" u="1"/>
        <s v="https://samsara-eu-tachograph-files.s3.eu-west-1.amazonaws.com/vehicle_files/562949953427410/2026/8/20/VF640J567TB029999/1787206010282-34386ba8-26c8-43ee-80eb-770c19110f15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c8daf2cf6a77f51e88732d5ed526ad6fe8e373850779369c7272b8d05dd6f204" u="1"/>
        <s v="https://samsara-eu-tachograph-files.s3.eu-west-1.amazonaws.com/vehicle_files/562949953427410/2026/8/17/VF640J561TB030128/1786982422215-f4e1a3f1-8622-4231-9f88-f9dd3bde1996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36ba0ac52551cf8771873174362bfaa52c24f6cec6f97140dbfb3bf61e16edba" u="1"/>
        <s v="https://samsara-eu-tachograph-files.s3.eu-west-1.amazonaws.com/vehicle_files/562949953427410/2026/8/20/VF620J864TB016713/1787257315640-a6a56e95-4669-47cc-957d-d5b9fd8d50e8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321ce4dae2ed8841e71ed8b27a1f7f4a1f761fa2f48b854eb02029da5c1657e1" u="1"/>
        <s v="https://samsara-eu-tachograph-files.s3.eu-west-1.amazonaws.com/vehicle_files/562949953427410/2026/8/21/VF620J866TB016714/1787292159941-ffa8c339-4359-4981-9df3-37360524425a.ddd?X-Amz-Algorithm=AWS4-HMAC-SHA256&amp;X-Amz-Credential=ASIA5ZHH3YSZ5OCK7FGW%2F20260824%2Feu-west-1%2Fs3%2Faws4_request&amp;X-Amz-Date=20260824T093756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37%3A56%20GMT&amp;X-Amz-Signature=6b2c89138ec809da221a1e32a8ffc09a8677d65bcd240b774ab501858fd9fc4a" u="1"/>
        <s v="https://samsara-eu-tachograph-files.s3.eu-west-1.amazonaws.com/vehicle_files/562949953427410/2026/8/18/VF620J869TB016044/1787020070238-a5648577-5caa-4c10-9c54-77d7b450ae4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9afaee313f04ea7c51acf1a3c5e7310ab440141980f7d37000634cb7b61b5e8" u="1"/>
        <s v="https://samsara-eu-tachograph-files.s3.eu-west-1.amazonaws.com/vehicle_files/562949953427410/2026/8/17/VF620J86XLB007983/1787003225819-c04a2719-08d6-41b3-8922-31cba61e6d6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6fe8c26b201bd87dc1cc6fef75ff224db2172689952a290d577a8e96ac035fe" u="1"/>
        <s v="https://samsara-eu-tachograph-files.s3.eu-west-1.amazonaws.com/vehicle_files/562949953427410/2026/8/19/VF620J861LB007967/1787108043769-4273ef5e-eb22-4918-93a7-47067303e54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a22008d484876839a18f6a7bd5e4444f4ab00f95c6b61d5cdbf2bdca21c4bf2" u="1"/>
        <s v="https://samsara-eu-tachograph-files.s3.eu-west-1.amazonaws.com/vehicle_files/562949953427410/2026/8/20/VF640J562GB003610/1787189526147-8151dc98-41a5-460c-96b0-0e6e872b109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39af44fe64078f899b013cef1f108eb5f3a1e7678ab4a2b2924511c91f7285a" u="1"/>
        <s v="https://samsara-eu-tachograph-files.s3.eu-west-1.amazonaws.com/vehicle_files/562949953427410/2026/8/17/VF620J860KB005786/1786938420520-34b8e0e5-de53-4103-b2ed-4eda3209d24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0812ce8e25a70981c6fc41590090a505186acf508d3309f479f617cbc61d3ea" u="1"/>
        <s v="https://samsara-eu-tachograph-files.s3.eu-west-1.amazonaws.com/vehicle_files/562949953427410/2026/8/17/VF611A367ND038308/1786993804948-30d67cc2-e329-4002-b1d9-bcbe6246eaf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d1dc71d123e0f2ec98dfe08bbfd7bf4fa0dc50e1ef840afc9f7b62bac8cd141" u="1"/>
        <s v="https://samsara-eu-tachograph-files.s3.eu-west-1.amazonaws.com/vehicle_files/562949953427410/2026/8/18/VF611A365ND038307/1787084640186-6ce666c3-1651-4b76-b0d3-6e93e7fbf2d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ff51ca344bd2ca4045fdbb069fda688cfadc5b09d61d0ae37bca1ec4710c33b" u="1"/>
        <s v="https://samsara-eu-tachograph-files.s3.eu-west-1.amazonaws.com/vehicle_files/562949953427410/2026/8/19/VF640J566HB007659/1787114749067-a41b8379-1b99-45cf-9e30-5f4a79f7239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1dfc8ca044e0efd4ba4058371ea1cd3dbddbee1546ed2699bc38cc9e9a91a62" u="1"/>
        <s v="https://samsara-eu-tachograph-files.s3.eu-west-1.amazonaws.com/vehicle_files/562949953427410/2026/8/17/VF620J868PB012198/1786931577344-1db0a059-763e-470e-a4d3-79f76c04cef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d951cecdce104820c2954d272bc2f9acc53f1197d995628dd9ce786075cb76b" u="1"/>
        <s v="https://samsara-eu-tachograph-files.s3.eu-west-1.amazonaws.com/vehicle_files/562949953427410/2026/8/21/VF620J861KB005750/1787287887980-aed29fde-916f-4701-a1bf-b7f5fb9954a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ff9db73838fb08da8df2fbaaad06936d99f5725df00dd797b581176c7d97b73" u="1"/>
        <s v="https://samsara-eu-tachograph-files.s3.eu-west-1.amazonaws.com/vehicle_files/562949953427410/2026/8/17/VF620J864HB004049/1786995344726-bd36eaae-279a-4a16-9a05-5afc95b8ea0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8a46592f5d986a639a3c4e693d00e5760f7a754541c7538c3fef2402bde5381" u="1"/>
        <s v="https://samsara-eu-tachograph-files.s3.eu-west-1.amazonaws.com/vehicle_files/562949953427410/2026/8/18/VF620M863PB006164/1787022524056-ab3a5eb4-870e-445d-a092-9e7ad6b15b1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e4dcfc228935e0a0cf49d2b52adc17b64f4d3a56af988c0fd300af5d8889f8a0" u="1"/>
        <s v="https://samsara-eu-tachograph-files.s3.eu-west-1.amazonaws.com/vehicle_files/562949953427410/2026/8/19/YV2V0Y1A4JZ120155/1787119767785-4b279cd5-e891-412e-99df-7286c65e468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7e520add0f1ad6be6319b213a4b572da133f2e9e8c66ef264ab49daa4d57d9b" u="1"/>
        <s v="https://samsara-eu-tachograph-files.s3.eu-west-1.amazonaws.com/vehicle_files/562949953427410/2026/8/18/VF620J860LB007975/1787038895748-4a6a708b-6120-4de1-a24d-480b5e24169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00252f7f51a77109eda5cb7ac2ec6c502fc2dc928a69c5a3c4eb5c1be76d476" u="1"/>
        <s v="https://samsara-eu-tachograph-files.s3.eu-west-1.amazonaws.com/vehicle_files/562949953427410/2026/8/21/VF640J563LB014805/1787293656981-36ffb67b-8b46-4c21-a9c2-4569a6ad492d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80c26dbdcbbc52f3759648efbbfb6881e4c51434008900b910786487e4e947c" u="1"/>
        <s v="https://samsara-eu-tachograph-files.s3.eu-west-1.amazonaws.com/vehicle_files/562949953427410/2026/8/20/VF640J562JB007759/1787200565016-e1ffe271-2f35-46db-a41b-4a267435286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fd7c903dc886b3304e2725a5d43ebf1ae25673c00cda0d5f0f66f91f7cfad10" u="1"/>
        <s v="https://samsara-eu-tachograph-files.s3.eu-west-1.amazonaws.com/vehicle_files/562949953427410/2026/8/18/VF620J862PB012214/1787028637882-bab1331d-9781-41fb-b954-08f33da0634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e9fde0942e5ea592e86b99d64a77aefecf3df7639eff14645a1115200dee1c0" u="1"/>
        <s v="https://samsara-eu-tachograph-files.s3.eu-west-1.amazonaws.com/vehicle_files/562949953427410/2026/8/18/VF620J869LB007974/1787048089427-a05290b5-c15f-4b62-80de-f9108aa1aa9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18ef89fdc9c055194897995a87f617111b753e474a0a15a917144552daf0a60" u="1"/>
        <s v="https://samsara-eu-tachograph-files.s3.eu-west-1.amazonaws.com/vehicle_files/562949953427410/2026/8/20/VF611A364ND038914/1787239938835-f6365605-1d24-4d5b-be76-14558cf48021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6ff916def90a97784f9d39e81ff764193e1cc9e18146c7f36f7e62663e46b5d0" u="1"/>
        <s v="https://samsara-eu-tachograph-files.s3.eu-west-1.amazonaws.com/vehicle_files/562949953427410/2026/8/17/VF640J566GB004775/1786940877490-50d4338a-46e3-4576-a7b2-00a05d39978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91933e70c6606459fbec51762dfa3da680ce97ade925a89347129fc289fa19f" u="1"/>
        <s v="https://samsara-eu-tachograph-files.s3.eu-west-1.amazonaws.com/vehicle_files/562949953427410/2026/8/21/VF620J861PB011524/1787287281694-f398d655-1171-4aa5-a530-c6890062dd05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5ee2e5c7c5985b58fe66250961bc11a9f5ecc54833a76fba43d32c6ab391156" u="1"/>
        <s v="https://samsara-eu-tachograph-files.s3.eu-west-1.amazonaws.com/vehicle_files/562949953427410/2026/8/19/YV2V0Y1A5JZ120150/1787116971597-ea330785-436e-4762-8251-41359e139ed9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0254b5dce7de40416395aac2bbce1aabc9434c278ae82f01f92d337ee756b94" u="1"/>
        <s v="https://samsara-eu-tachograph-files.s3.eu-west-1.amazonaws.com/vehicle_files/562949953427410/2026/8/21/VF640J561TB030064/1787307632835-91b87209-b30f-4b40-a4a9-b3577f3e108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534a64bd67c0a1e188e9cc9ae14ef8d4f92763c4c4590bdb0d0bdbd14a31ad3" u="1"/>
        <s v="https://samsara-eu-tachograph-files.s3.eu-west-1.amazonaws.com/vehicle_files/562949953427410/2026/8/17/YV2T0X1A8FZ103481/1786939749343-291c9944-cd4f-49a6-aa8c-df8b44433bb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3da5a64760ae321a40288a81fedb32e91170010cedf4109347601fc30b3cfa9" u="1"/>
        <s v="https://samsara-eu-tachograph-files.s3.eu-west-1.amazonaws.com/vehicle_files/562949953427410/2026/8/19/VF640J565JB007707/1787120089441-80d73b4e-9cbf-4fe7-8c3c-db9296afe4a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ada5f07f952276aa8794352c0f57455c8a6fcc44255a7989be01106d5025922" u="1"/>
        <s v="https://samsara-eu-tachograph-files.s3.eu-west-1.amazonaws.com/vehicle_files/562949953427410/2026/8/19/VF620J868RB013449/1787119456176-d31c2ee4-d6be-4255-aaed-d09254c4a46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d08d0011cf2943eba39af741ba05c05453c7c74b1f5371d003ddcfe67afa05c" u="1"/>
        <s v="https://samsara-eu-tachograph-files.s3.eu-west-1.amazonaws.com/vehicle_files/562949953427410/2026/8/18/VF620J865RB013716/1787014261361-3812bf37-34b4-4285-9397-801cc67ac65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c5bc1115b4a025836a6f6bdd120b06d1c2433d6c04afe1ee262d881fc2e9e39" u="1"/>
        <s v="https://samsara-eu-tachograph-files.s3.eu-west-1.amazonaws.com/vehicle_files/562949953427410/2026/8/19/VF640J564HB007286/1787115921058-b0c3636a-5d4b-4847-9ca0-a078c987751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55f5365910c7de28bebe3e28ea12e32c7a94082b6f4549f5c9ac77f95ab008d" u="1"/>
        <s v="https://samsara-eu-tachograph-files.s3.eu-west-1.amazonaws.com/vehicle_files/562949953427410/2026/8/19/VF624GPA000068657/1787120683413-55338e28-4986-4804-a4ac-985635ab502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32b485589195a6a69c92c337d7b28c9b4ce197694c354cd8834222a69eaf567" u="1"/>
        <s v="https://samsara-eu-tachograph-files.s3.eu-west-1.amazonaws.com/vehicle_files/562949953427410/2026/8/17/VF640J566HB007645/1786938192805-5077a4ad-a742-4a38-a895-893ae635f85c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e02eedd9182ad64b808305103397343280e5ea35983105616602e433940fee6" u="1"/>
        <s v="https://samsara-eu-tachograph-files.s3.eu-west-1.amazonaws.com/vehicle_files/562949953427410/2026/8/19/VF640J56XLB015109/1787117000125-755401c8-915b-46f3-9637-4f381b4f1a06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9e5c61234f56eb07ab0a548de4f48558ba6b1f206a1bb67147d2790cb3d30f7" u="1"/>
        <s v="https://samsara-eu-tachograph-files.s3.eu-west-1.amazonaws.com/vehicle_files/562949953427410/2026/8/17/YV2T0X1A7GZ109368/1786940644638-5699f492-d47a-4e24-a160-94db520bf80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6b847821d0f14e2a1670f4e6c6cb4d6978e6a461a42af5160c52efbc696ae015" u="1"/>
        <s v="https://samsara-eu-tachograph-files.s3.eu-west-1.amazonaws.com/vehicle_files/562949953427410/2026/8/18/VF620J868LB007982/1787036287496-4e0972b8-33f0-48bb-bb62-eb608592170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f3379e5dbbdb001f3f14c9da6b02bcc944a9ee115faa2ebbeae5f5590b63160" u="1"/>
        <s v="https://samsara-eu-tachograph-files.s3.eu-west-1.amazonaws.com/vehicle_files/562949953427410/2026/8/18/VF620J86XPB012221/1787019558510-3f9a373f-819d-49b8-b28d-01476ad3e8b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1ca356f75dd591e68ca8de28250a703d60745f071e3ae4b0b3592a720ae6ac8" u="1"/>
        <s v="https://samsara-eu-tachograph-files.s3.eu-west-1.amazonaws.com/vehicle_files/562949953427410/2026/8/19/VF620J868RB012978/1787101603333-a6789c3f-7447-4857-95a3-e55a798d265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4ad2e7c30dad3a098873da0a8bcbdd1913526fefb81ddbf533b3b64e5bf332b4" u="1"/>
        <s v="https://samsara-eu-tachograph-files.s3.eu-west-1.amazonaws.com/vehicle_files/562949953427410/2026/8/20/VF620J860GB002510/1787201444555-3e6d21bb-1d71-40d6-9b42-1e09be71788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e5c637fd641a35f0e8e2789cabdef4353513d5791c9c05adf4b0df9dd5576c8" u="1"/>
        <s v="https://samsara-eu-tachograph-files.s3.eu-west-1.amazonaws.com/vehicle_files/562949953427410/2026/8/19/VF620J868LB007934/1787125135606-3b0f416a-5b13-4908-aa5e-fb2e444ca78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e94d8a6e494dd2321accf8897edffa85f6295d6a44bf3a92e6e68ca8e033d18" u="1"/>
        <s v="https://samsara-eu-tachograph-files.s3.eu-west-1.amazonaws.com/vehicle_files/562949953427410/2026/8/20/VF640J568LB014864/1787201296155-ca901228-fa12-401b-9fa9-a3886ef5347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e458f56e51ae873db9d159d123805c04e205c34d34188ada4c7e05891042fbe7" u="1"/>
        <s v="https://samsara-eu-tachograph-files.s3.eu-west-1.amazonaws.com/vehicle_files/562949953427410/2026/8/18/VF620J868RB013466/1787022082283-b3708d9e-e9b0-4d71-9538-6d1610ff1dc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def6161a464dbc09b8870a4a40e4768c1f6dacabbb7b35499d34dd921cce801" u="1"/>
        <s v="https://samsara-eu-tachograph-files.s3.eu-west-1.amazonaws.com/vehicle_files/562949953427410/2026/8/20/XLRAEL2700L475281/1787196619961-3b9355b0-7022-4838-ad4f-b7b97a943008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5673ee328bbef2fcfe98f90af78668c801bb7cf0f961cae2a97087703b846bb" u="1"/>
        <s v="https://samsara-eu-tachograph-files.s3.eu-west-1.amazonaws.com/vehicle_files/562949953427410/2026/8/19/XLRAEL3700L475365/1787103872014-2203f885-8005-4ad6-8faa-c032bd6e289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81e51c32835b3f6b0c65713a3a3f1f2c734c0276edab1ff36f4f673590a6597b" u="1"/>
        <s v="https://samsara-eu-tachograph-files.s3.eu-west-1.amazonaws.com/vehicle_files/562949953427410/2026/8/21/VF620J861LB008018/1787312511408-ad80cfd2-34fe-4aef-b7a2-73658db2106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ae84b7dd202858611eb1698518876ad37eab5b086bd9a9761c777a6bc5bfc88" u="1"/>
        <s v="https://samsara-eu-tachograph-files.s3.eu-west-1.amazonaws.com/vehicle_files/562949953427410/2026/8/18/VF620J865LB007938/1787025126443-b4899618-818d-4b76-bc26-3205d573247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105cf8b62c37d716d12de9bb08766f12d2db622d229e55714a26e21718cb04b3" u="1"/>
        <s v="https://samsara-eu-tachograph-files.s3.eu-west-1.amazonaws.com/vehicle_files/562949953427410/2026/8/20/VF620J863PB011511/1787204630508-8b7bb418-e32f-40ad-b22f-486c2f8a121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fdf14f1f99cfe7d9fbbf3230c9925c241278a7c8a14af1c3c4390854925dc5d5" u="1"/>
        <s v="https://samsara-eu-tachograph-files.s3.eu-west-1.amazonaws.com/vehicle_files/562949953427410/2026/8/18/VF640J568GB004776/1787024225357-babfde42-714a-4862-9df2-03213996024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966af56ff0a925d4eb992cf3abfc5a627dc30c6ba940fd7de0fe06e45b22cbe" u="1"/>
        <s v="https://samsara-eu-tachograph-files.s3.eu-west-1.amazonaws.com/vehicle_files/562949953427410/2026/8/20/VF640J565JB007836/1787256161943-0d3dcb88-300a-4f08-8b3a-9de765763fd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64398338c6be49e74f203728f644861475e62cecbbfb050b24487c20cf9a679" u="1"/>
        <s v="https://samsara-eu-tachograph-files.s3.eu-west-1.amazonaws.com/vehicle_files/562949953427410/2026/8/20/VF620J960NB000543/1787199922325-46969f2d-9976-4122-9b98-094138a19fcb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b8be33704bb45fad41802cc3562e06907e7daec2230fecab142c1240b42a5198" u="1"/>
        <s v="https://samsara-eu-tachograph-files.s3.eu-west-1.amazonaws.com/vehicle_files/562949953427410/2026/8/18/VF620J867LB008170/1787056193551-2d0596e6-759b-46ae-9ff3-c740f78291b9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be9e18073ff2d0fcd5f32b838fd7af9d48d8c6517d5fb9ecd7b762f7e72a70b" u="1"/>
        <s v="https://samsara-eu-tachograph-files.s3.eu-west-1.amazonaws.com/vehicle_files/562949953427410/2026/8/19/VF620J869LB008154/1787117996882-b4fd1690-8187-4d0d-a405-b40ebcf39b34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a72b8d35e9e67d80173e49a788c6ec2fb000b3983e5beb43743cc21d6461e0d7" u="1"/>
        <s v="https://samsara-eu-tachograph-files.s3.eu-west-1.amazonaws.com/vehicle_files/562949953427410/2026/8/17/VF640J569HB007459/1786934537687-b6bcdcb8-6618-4a48-ab9d-a4dd8dbac1ad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798d4ab908d7fc3b76a4c82f152c211c4d887ec978429ae8ef97c8b4d76abac4" u="1"/>
        <s v="https://samsara-eu-tachograph-files.s3.eu-west-1.amazonaws.com/vehicle_files/562949953427410/2026/8/20/VF620J961NB000535/1787248526420-83081bf5-2da5-49e4-9729-98d3a0ec7c2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d02f1d95a1719dae7e068a98c5c5ffa83846ebeec6b1ee1ce1e262c4b9f2af58" u="1"/>
        <s v="https://samsara-eu-tachograph-files.s3.eu-west-1.amazonaws.com/vehicle_files/562949953427410/2026/8/18/VF640J565GB004668/1787023123240-0223594f-f41a-449c-8742-6cba306741a0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a6fccd7375c35aa935cf326f55d55f61ec1801a481e7ecafec3d99636bee74f" u="1"/>
        <s v="https://samsara-eu-tachograph-files.s3.eu-west-1.amazonaws.com/vehicle_files/562949953427410/2026/8/18/VF640J569NB019767/1787028463086-751c3382-5027-491e-a299-84eac96ed3e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a965b2810dd564d4a2ea83e1f23a0dd00798f05a67360fe59900e9e353e20ba" u="1"/>
        <s v="https://samsara-eu-tachograph-files.s3.eu-west-1.amazonaws.com/vehicle_files/562949953427410/2026/8/21/VF640J565TB030018/1787289521569-2c71462b-63c3-4e68-9fe0-9f25be3dd82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9ce41f2d08f174e21bf91f5ca59b75b0580889f0670ed37c3e63c8bef5228b9" u="1"/>
        <s v="https://samsara-eu-tachograph-files.s3.eu-west-1.amazonaws.com/vehicle_files/562949953427410/2026/8/17/VF620J86XKB006122/1786943193686-4214cf7a-eaa3-49bd-98b6-0e30a843a21c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921da2ade39df129fa3724f283c1e78c9158ae2da90973a8cf0830b4de5e2394" u="1"/>
        <s v="https://samsara-eu-tachograph-files.s3.eu-west-1.amazonaws.com/vehicle_files/562949953427410/2026/8/20/YV2T0X1A0FZ103295/1787200917516-bbc6cb36-dfc2-4cee-b272-730f0c580be4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c23b2683f9e405f426a48755d051f5dff987263aacafd522db721236e6aa2f1" u="1"/>
        <s v="https://samsara-eu-tachograph-files.s3.eu-west-1.amazonaws.com/vehicle_files/562949953427410/2026/8/19/YV2V0Y1A9GZ109046/1787116652075-c51f65a6-c50d-43ba-83f5-d43636fdee23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5b9ee9b3af241aad9ba286b28111aa7d66d1bbf43202fbf17418cb2a8848f126" u="1"/>
        <s v="https://samsara-eu-tachograph-files.s3.eu-west-1.amazonaws.com/vehicle_files/562949953427410/2026/8/17/VF640J561TB030016/1786938349306-467ba9a1-8c97-4880-a28a-eca3761795b2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0a4e50f46b57ceb6e2751c5d36eb912ef61f086d75be9d4cf7dc480736a06452" u="1"/>
        <s v="https://samsara-eu-tachograph-files.s3.eu-west-1.amazonaws.com/vehicle_files/562949953427410/2026/8/19/YV2T0X1A6FZ103298/1787115129315-de6f4179-bf1c-44b6-851f-ba8d965aeb87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4989215f5d613ea50136715e15836105adca5ef93938d589f9a99048b61f16f" u="1"/>
        <s v="https://samsara-eu-tachograph-files.s3.eu-west-1.amazonaws.com/vehicle_files/562949953427410/2026/8/20/VF620J861NB010810/1787200272824-0c022d79-a01b-4912-989a-5048e59293ba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33844ec828da5529bbd2f2410d13c837552cf24e818508595c7c2f6a5789d302" u="1"/>
        <s v="https://samsara-eu-tachograph-files.s3.eu-west-1.amazonaws.com/vehicle_files/562949953427410/2026/8/17/VF620J866NB010852/1786936297120-cbe462e5-7379-4f28-90c3-082008293c2e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294cf6735d4e4c377530c90de357d6d1795e6441ad0e59005e7131060806e3e7" u="1"/>
        <s v="https://samsara-eu-tachograph-files.s3.eu-west-1.amazonaws.com/vehicle_files/562949953427410/2026/8/17/VF620J869NB010974/1786951063365-b24b03d5-82ed-4927-b349-ffdd3549414f.ddd?X-Amz-Algorithm=AWS4-HMAC-SHA256&amp;X-Amz-Credential=ASIA5ZHH3YSZ5OCK7FGW%2F20260824%2Feu-west-1%2Fs3%2Faws4_request&amp;X-Amz-Date=20260824T092643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3%20GMT&amp;X-Amz-Signature=cf55e35c7dffafd5098476b9ea56dc48a9da88ec5578c38824b8fb4499027e12" u="1"/>
        <s v="https://samsara-eu-tachograph-files.s3.eu-west-1.amazonaws.com/vehicle_files/562949953427410/2026/8/18/VF620J868NB010836/1787024782297-f144e22a-010d-4994-b618-27f103033c1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fcf9b4a76ecf1d6e14c106c1155f476f1b194a3b10a56fb7b395451a8945f9d" u="1"/>
        <s v="https://samsara-eu-tachograph-files.s3.eu-west-1.amazonaws.com/vehicle_files/562949953427410/2026/8/17/VF620J867LB007973/1786931688866-12ca289a-be45-421a-8914-d018ccb3c3e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1ec2cda5604cb97fa7313bbda685d903d2829838ac83eb34d759d3cc51ccf93d" u="1"/>
        <s v="https://samsara-eu-tachograph-files.s3.eu-west-1.amazonaws.com/vehicle_files/562949953427410/2026/8/18/VF620J869KB006144/1787032885579-2e1cf569-9ac2-406e-94b3-28f74ca260f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f45989fcc588c229f5aed311d4ce6a2c7ea6972e7ad531e217498b0190a3fcce" u="1"/>
        <s v="https://samsara-eu-tachograph-files.s3.eu-west-1.amazonaws.com/vehicle_files/562949953427410/2026/8/19/VF620J866SB014573/1787102455848-87ec5c12-874f-450f-bef0-b6f566da314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8241c0460e75f1092b5308be9849604e7123b5b3affd09ee1e3791d01231fb7" u="1"/>
        <s v="https://samsara-eu-tachograph-files.s3.eu-west-1.amazonaws.com/vehicle_files/562949953427410/2026/8/17/VF620J860NB010975/1786940643283-1ae476da-23cb-4574-8bf2-ac8473e43ae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6925fb612a1190aeff57fb1bf439463773c8556e9f503be909ef464be7b3d81" u="1"/>
        <s v="https://samsara-eu-tachograph-files.s3.eu-west-1.amazonaws.com/vehicle_files/562949953427410/2026/8/19/VF620J862LB007976/1787114734560-d82a6db8-8cd2-4ced-9dac-b1d974f796f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1038b9fe87778ad1dccea2cacf4e6d71a5def6c32a377bb6fde6e98de22ebd6" u="1"/>
        <s v="https://samsara-eu-tachograph-files.s3.eu-west-1.amazonaws.com/vehicle_files/562949953427410/2026/8/19/VF620J865NB010826/1787115027553-c775a525-50f1-4772-9ab3-14152029cb72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95a2ab0772024531aac19baf741ad8abf4822065f74d04fad50d292b6f90b91c" u="1"/>
        <s v="https://samsara-eu-tachograph-files.s3.eu-west-1.amazonaws.com/vehicle_files/562949953427410/2026/8/17/VF620J862NB010931/1786943722717-3b433cc8-4d58-4e62-a85e-5574ddbfe874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f24c3b829b9769701f634c862c265767b34490f8a0214a5460504549891c4f1f" u="1"/>
        <s v="https://samsara-eu-tachograph-files.s3.eu-west-1.amazonaws.com/vehicle_files/562949953427410/2026/8/19/VF620J862NB010847/1787122600919-2cb68e26-7981-4bf7-b559-46c01f3b1f2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e5bd5a7cc76a06324afad3af25a79b8a2b9fb0c6905c8e541e6f5b5d5136256" u="1"/>
        <s v="https://samsara-eu-tachograph-files.s3.eu-west-1.amazonaws.com/vehicle_files/562949953427410/2026/8/20/VF620J868NB010853/1787195296513-2fa64cf3-5941-46da-951b-615e5a244e1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82b4f0483f27b836b90e367a70ab6f70e44df2ed855535ebe7dcb102fa8d7eb" u="1"/>
        <s v="https://samsara-eu-tachograph-files.s3.eu-west-1.amazonaws.com/vehicle_files/562949953427410/2026/8/18/VF620J863HB003832/1787061913252-c4e4921a-32b1-42df-a56c-51eea7b87e6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3aebbcc330688fd44ed8fa30d4ad533a644c0fd6d6bcb983bf5926ccf1c496f" u="1"/>
        <s v="https://samsara-eu-tachograph-files.s3.eu-west-1.amazonaws.com/vehicle_files/562949953427410/2026/8/17/VF620J860KB006145/1786942476748-c67dad1b-6e79-4e1a-82ea-41b6ff18c43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535a374213b55c493608fd9839d4d0b81ff8bd6a92e7311e946fec1e30436ec3" u="1"/>
        <s v="https://samsara-eu-tachograph-files.s3.eu-west-1.amazonaws.com/vehicle_files/562949953427410/2026/8/19/VF620J867LB007990/1787106142058-0d0af990-6e2e-4ecd-a781-8868029495f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6a9ca5c4e48645b4b3996e3a0ef3f0fb8cd9ac3ab7b6ee818a082e6c4d63ca4" u="1"/>
        <s v="https://samsara-eu-tachograph-files.s3.eu-west-1.amazonaws.com/vehicle_files/562949953427410/2026/8/20/VF620J86XNB010854/1787194288244-29a2a8c8-2810-4811-aa61-c2489983846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3aa94d1ebb6b5bcd9d0bae6f28ee15138c5cf409d64da27a27c6fb1ca507f74" u="1"/>
        <s v="https://samsara-eu-tachograph-files.s3.eu-west-1.amazonaws.com/vehicle_files/562949953427410/2026/8/19/VF620J861LB007970/1787113812332-b7adf532-17ea-4df5-8e49-62bc7b6e3b1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6d915921eaa0732d2980a1119a1c55eadbd6777afbde280294797cb389a3cfba" u="1"/>
        <s v="https://samsara-eu-tachograph-files.s3.eu-west-1.amazonaws.com/vehicle_files/562949953427410/2026/8/20/VF620J86XTB016120/1787198167474-a4d2390f-7e3a-4bab-ae0b-692c9353c47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b16a70d43f9b088a75582b58a816d67476c6e1e627ead9ff0ae338692df5b9f" u="1"/>
        <s v="https://samsara-eu-tachograph-files.s3.eu-west-1.amazonaws.com/vehicle_files/562949953427410/2026/8/18/VF620J868RB013886/1787015336873-bf0834fa-c0e4-4ee4-ac50-eea09ba4ab1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1b51d66fd970c4f2de9bc86acc10438bc8355d884e284903357f974a090e102" u="1"/>
        <s v="https://samsara-eu-tachograph-files.s3.eu-west-1.amazonaws.com/vehicle_files/562949953427410/2026/8/17/VF611A362SD055870/1786949830541-4d46ddb9-c066-42ab-877e-4da5c01413e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88d0d9166f79f8ef1a812ea0c5a3b23aeb22f64b30d98b9798235849c7d356a" u="1"/>
        <s v="https://samsara-eu-tachograph-files.s3.eu-west-1.amazonaws.com/vehicle_files/562949953427410/2026/8/18/VF620J866TB016048/1787014701758-1eadf14e-7c25-4e92-a66d-789056702a0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b7d3ae5e9ab7b8741460affe56c286b6f7d25a407499279950d07246859373f" u="1"/>
        <s v="https://samsara-eu-tachograph-files.s3.eu-west-1.amazonaws.com/vehicle_files/562949953427410/2026/8/20/VF611A364LD025478/1787237447836-a1eb1f09-e0c3-4955-b4aa-6e6c8f31f825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cf73102dfb0beabfec9511b068a7f2f078dc89b8b28ef84cd702115fad8582b9" u="1"/>
        <s v="https://samsara-eu-tachograph-files.s3.eu-west-1.amazonaws.com/vehicle_files/562949953427410/2026/8/19/VF620J864TB016047/1787112002261-b2dfa2c1-c131-48b2-8053-b809da3aeeca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7adf5e957fd1bf0eaeb0d8f42cad8ea7a85802dcebc3ffd463d36bcd73c4cd8" u="1"/>
        <s v="https://samsara-eu-tachograph-files.s3.eu-west-1.amazonaws.com/vehicle_files/562949953427410/2026/8/17/VF611A368TD062596/1786951377882-76dd33ba-4641-45a7-8fe7-d832e0ebdb1f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71ff574e22cc723e6cc07311aa1054913e876d3dbe2ebdb6364fe20b5439032" u="1"/>
        <s v="https://samsara-eu-tachograph-files.s3.eu-west-1.amazonaws.com/vehicle_files/562949953427410/2026/8/20/VF620J867RB012938/1787198952959-1456c74a-ef80-4f7b-a183-d38a398d2a5b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d4301ec412faa1d45eb90d387d5cfb49d419044a56fc3b95e121aa3a1868078" u="1"/>
        <s v="https://samsara-eu-tachograph-files.s3.eu-west-1.amazonaws.com/vehicle_files/562949953427410/2026/8/20/VF620J868TB016049/1787191236111-511c0609-9658-45a5-8855-e17f9c8e4bbe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3fe67ed4a0b8c2b200b16ff6a7731447b456bffc1b5576990cafbc2ec92e7e7" u="1"/>
        <s v="https://samsara-eu-tachograph-files.s3.eu-west-1.amazonaws.com/vehicle_files/562949953427410/2026/8/20/VF640J567FB002628/1787199164031-448e1fe5-ac98-436b-8341-ddf5d32ad9a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bb6087ba646516e51bdec2beec5e9caf96f0b59f0537c2214e3a2210818f676" u="1"/>
        <s v="https://samsara-eu-tachograph-files.s3.eu-west-1.amazonaws.com/vehicle_files/562949953427410/2026/8/20/VF620J164RB001647/1787204327438-6bb23dee-9539-4e64-8252-c3ca21725413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cf82010aed1f4eb5aa39797aa41f61e231f77f0c420c43df54b5b8cdb766664" u="1"/>
        <s v="https://samsara-eu-tachograph-files.s3.eu-west-1.amazonaws.com/vehicle_files/562949953427410/2026/8/20/VF611A365RD046753/1787255417638-b57d0c4a-9b9c-44d7-a713-9a39bf1645d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06d0e41118dac12a39be8ccfc7dbce7ebadfe43882b4b89d70102af9d582bd38" u="1"/>
        <s v="https://samsara-eu-tachograph-files.s3.eu-west-1.amazonaws.com/vehicle_files/562949953427410/2026/8/17/VF620J860SB014410/1786991998903-fab8e0b1-5646-44a4-90e4-f001a10274e1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13dd56baac6c021cfec0c80c552751f6a6792f0fa10fb2f7223a8d41870241b9" u="1"/>
        <s v="https://samsara-eu-tachograph-files.s3.eu-west-1.amazonaws.com/vehicle_files/562949953427410/2026/8/18/VF620J862FB001390/1787016872261-9b75127b-ee0d-4375-b83f-05e52cf2806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a6db1ba228fbafd1f71cce1de7c44c4eed0f62fe5b3a90ba41649082fa9d390" u="1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3e21d47336c727b4cf81d235c68946fb9d1bbf8ffe739d8f36889aa41d705a5" u="1"/>
        <s v="https://samsara-eu-tachograph-files.s3.eu-west-1.amazonaws.com/vehicle_files/562949953427410/2026/8/18/VF620J862RB013494/1787034711761-700b5285-44cb-4809-b18e-fe1fa3418c0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09cb2722e949d10bd28ad963cfb3787c95948acd07fe64a3ea3a31ed5dc9560" u="1"/>
        <s v="https://samsara-eu-tachograph-files.s3.eu-west-1.amazonaws.com/vehicle_files/562949953427410/2026/8/17/VF620J864RB013724/1786936250425-c80766df-00a3-468b-956b-e221c3f0e7cc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611b73b695f058167dfba9792e4bdc7db82ace2df5fe6e8eb117dbc34e119247" u="1"/>
        <s v="https://samsara-eu-tachograph-files.s3.eu-west-1.amazonaws.com/vehicle_files/562949953427410/2026/8/17/VF640J56XKB012435/1787007893646-116d1cf4-f71c-4e06-80d1-6c6dffe20bd6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531d449a6386af963958a652032c4eb3fb4cfbd31341ad842cd371e128b94c20" u="1"/>
        <s v="https://samsara-eu-tachograph-files.s3.eu-west-1.amazonaws.com/vehicle_files/562949953427410/2026/8/18/VF640J566RB023913/1787025950405-707c18e0-ba50-4995-afb4-cdc37d3701c7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b0438a19afa9152bf5dfb92f7fca6a939324ea7f2eec8d8d0b96020a537cf91" u="1"/>
        <s v="https://samsara-eu-tachograph-files.s3.eu-west-1.amazonaws.com/vehicle_files/562949953427410/2026/8/21/WMA16DZZ7RY456087/1787289523597-07860567-c324-4e63-8451-ba15588f8e91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e999f356d9e7842828dbde7e0537ea5699ac074c1d6ac60e12dfbaf75ec90d6" u="1"/>
        <s v="https://samsara-eu-tachograph-files.s3.eu-west-1.amazonaws.com/vehicle_files/562949953427410/2026/8/17/VF620J867JB004214/1786940201250-af35c0e3-03c8-45f7-a061-98b07b150099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8f9a85d52c0777839e04ced183a5c338145d5f420432c0e7c812511f396e48a1" u="1"/>
        <s v="https://samsara-eu-tachograph-files.s3.eu-west-1.amazonaws.com/vehicle_files/562949953427410/2026/8/18/VF640J864KB009624/1787023321022-a7ea3efa-cddd-4111-b504-3cf3dbc9be06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a07a345c39e52f35c415c2fd00b0b94cba50d6ff392d92b5430e1f6f8c92026e" u="1"/>
        <s v="https://samsara-eu-tachograph-files.s3.eu-west-1.amazonaws.com/vehicle_files/562949953427410/2026/8/17/VF640J867HB004636/1786942097966-55ef5fca-bd01-4ac8-ab16-e198a9fc7334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e08f431352739b69bd0e5d92b126a863856b721ee43a4f98afc0036d1055be7f" u="1"/>
        <s v="https://samsara-eu-tachograph-files.s3.eu-west-1.amazonaws.com/vehicle_files/562949953427410/2026/8/18/VF620J864NB010705/1787028496029-0b478e60-849a-4ff8-a0d1-701bcab68d0d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3ae9264af091262a9ba86b4a3ebb083c6ee1a52ff2bdf58eedc6cc9dfc4f5bcd" u="1"/>
        <s v="https://samsara-eu-tachograph-files.s3.eu-west-1.amazonaws.com/vehicle_files/562949953427410/2026/8/19/VF620J866NB010706/1787112138672-4669ebad-591a-424a-a56e-dea2238fa17e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293ae65cdd084688f98ee71d789f3ada25c911277f4daca3cb34731caca53d18" u="1"/>
        <s v="https://samsara-eu-tachograph-files.s3.eu-west-1.amazonaws.com/vehicle_files/562949953427410/2026/8/17/VF620J860MB008447/1786938096115-e06a3eb5-e679-4f94-9873-c916f9139308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4c3f2dcda5c289830a112ccf11efcbea4c2c777ae02e945eb199b08b3150c973" u="1"/>
        <s v="https://samsara-eu-tachograph-files.s3.eu-west-1.amazonaws.com/vehicle_files/562949953427410/2026/8/21/VF620J863RB012905/1787276508231-60de1648-0d4f-4f78-bcd6-f91794c50170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b8eb425b8933c20ba2fa11de7a014108286d5f693606e8e97230d210f33b3403" u="1"/>
        <s v="https://samsara-eu-tachograph-files.s3.eu-west-1.amazonaws.com/vehicle_files/562949953427410/2026/8/19/YV2X9J0A3GB779868/1787159286901-27bf67f7-bc14-4b25-851a-18c39d550280.ddd?X-Amz-Algorithm=AWS4-HMAC-SHA256&amp;X-Amz-Credential=ASIA5ZHH3YSZ6XQQ5J54%2F20260824%2Feu-west-1%2Fs3%2Faws4_request&amp;X-Amz-Date=20260824T092645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5%20GMT&amp;X-Amz-Signature=c921519554b59b8ecfc7e8b978b3bf919807da72247add7464ff211fc6bdf6ca" u="1"/>
        <s v="https://samsara-eu-tachograph-files.s3.eu-west-1.amazonaws.com/vehicle_files/562949953427410/2026/8/21/YV2X9J0A5GB780021/1787281840765-2262be3a-6242-4d93-9652-aa7ec74925d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21303a5c97bcee08392d72306e8fb95e989a04046051ff780baa7c396d49cf9" u="1"/>
        <s v="https://samsara-eu-tachograph-files.s3.eu-west-1.amazonaws.com/vehicle_files/562949953427410/2026/8/21/VF620J869TB016108/1787281811459-8f09221e-4b9c-41ed-a250-7b9a5fd172fc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40cf5228a129508107a032f77047c333ee17e528e3ffe82aae218371b90f5d8" u="1"/>
        <s v="https://samsara-eu-tachograph-files.s3.eu-west-1.amazonaws.com/vehicle_files/562949953427410/2026/8/20/VF620J868TB016701/1787192189501-b6ffe9e2-90c5-4d2a-bcf1-43f5908fd24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ffa1d0d33b046ef59680be2d4d6030a885e247397d7387a5e668317b371d9a7" u="1"/>
        <s v="https://samsara-eu-tachograph-files.s3.eu-west-1.amazonaws.com/vehicle_files/562949953427410/2026/8/19/VF620J86XLB007966/1787111274474-8f71c782-798f-4c88-bd8c-cc6a409bd602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516ce14e45ff3549f38754cd79c117f0d3881c9e4f072f87256970cd1a2b0f8" u="1"/>
        <s v="https://samsara-eu-tachograph-files.s3.eu-west-1.amazonaws.com/vehicle_files/562949953427410/2026/8/18/VF640J562GB004983/1787042254312-7d7cc57d-2cf4-44ac-90eb-7fd5487e42e6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b09751121fe2351b5fe0ccf4cd67d192138d66c7dab0f0be9c20f3d6f84211d" u="1"/>
        <s v="https://samsara-eu-tachograph-files.s3.eu-west-1.amazonaws.com/vehicle_files/562949953427410/2026/8/19/VF620J867HB003560/1787125118205-a6c65b94-e040-491d-9bfb-8527de9afc2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910aab64c7ffc5992d72c9f3712f7648a662430ecdc76daeb6e092ccbcbb84e" u="1"/>
        <s v="https://samsara-eu-tachograph-files.s3.eu-west-1.amazonaws.com/vehicle_files/562949953427410/2026/8/17/VF620J865LB007972/1786941935226-482ab4f4-3a98-43bc-aae4-2f55e40d0db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baffdf40cf18b9205a7cb6fbb6a6b7bbd6d453e38160ad0fcb89b30d470d685" u="1"/>
        <s v="https://samsara-eu-tachograph-files.s3.eu-west-1.amazonaws.com/vehicle_files/562949953427410/2026/8/20/VF620J862SB015428/1787193297855-c693d634-d806-420c-b0ad-744c9f14853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1a7c474f03bdaa26c247b357504ace2c5fa79d6f854134566f4657661bc5699" u="1"/>
        <s v="https://samsara-eu-tachograph-files.s3.eu-west-1.amazonaws.com/vehicle_files/562949953427410/2026/8/18/VF620J86XRB012920/1787031972127-8b2c943a-ef25-4352-8b6c-b0102090029f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7670e648b7f232ae99bff3fe7cf692f7cc56a3d22bce208c9eb96af00ba13f6" u="1"/>
        <s v="https://samsara-eu-tachograph-files.s3.eu-west-1.amazonaws.com/vehicle_files/562949953427410/2026/8/19/VF611A368RD050182/1787121341778-c2e61e5d-25a8-43df-ab3f-fc04612ec76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2fc8803a3ceda26b1990f816f1d4d22a98d77211707fe9f3088c8a32436eeff" u="1"/>
        <s v="https://samsara-eu-tachograph-files.s3.eu-west-1.amazonaws.com/vehicle_files/562949953427410/2026/8/20/YV2T0U1A6JZ120285/1787202537642-57ffe9bb-2c5c-4253-8810-a454da35448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67419fc7a149e4a553c904b16b9747571c90d99832a29a84345cc5756d40706" u="1"/>
        <s v="https://samsara-eu-tachograph-files.s3.eu-west-1.amazonaws.com/vehicle_files/562949953427410/2026/8/20/YV2T0U1A3JZ120275/1787201910720-ae144f72-74d4-4d88-9273-016584ca838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94428171171e220c1009867e45576021e861fdb3c3fa9bda178ca50493dfd84" u="1"/>
        <s v="https://samsara-eu-tachograph-files.s3.eu-west-1.amazonaws.com/vehicle_files/562949953427410/2026/8/19/VF620J863RB012919/1787118607210-0f8dc147-d617-4541-9305-b41e00e5154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ef64553cd530599d668f4e3666fc716532cf9ec55210b699eb2bed0bfc4fbcb4" u="1"/>
        <s v="https://samsara-eu-tachograph-files.s3.eu-west-1.amazonaws.com/vehicle_files/562949953427410/2026/8/18/YV2T0U1A0JZ120377/1787029641080-c28094ba-0ecd-44ee-bc25-922acae31cba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a0157377ba1c69a989b842923f8ae238c04d1ba9c1434833faf76c7c1ec26b5" u="1"/>
        <s v="https://samsara-eu-tachograph-files.s3.eu-west-1.amazonaws.com/vehicle_files/562949953427410/2026/8/18/YV2T0W1A8JZ120462/1787029595743-220764e5-40d9-45e6-88e9-1f533d63cf3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8780ccecc58bf9f9483ad13c75882a334ddd0e9cca9180d473be11a2e1160de2" u="1"/>
        <s v="https://samsara-eu-tachograph-files.s3.eu-west-1.amazonaws.com/vehicle_files/562949953427410/2026/8/17/YV2T0W1A3JZ120465/1786948637791-68237bfa-3158-4a78-b454-ea928722d97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7c1d5ce60d0f7c5415ef4223e164138a749be5c36fb9326b269c4d2128e6422" u="1"/>
        <s v="https://samsara-eu-tachograph-files.s3.eu-west-1.amazonaws.com/vehicle_files/562949953427410/2026/8/21/YV2T0U1A2JZ120378/1787304041570-097208d7-a30b-4ef4-9d6c-60867b675aa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7360f1b8410d24096b0c434bdeb49e7edd031e868021c46328c1db671538616" u="1"/>
        <s v="https://samsara-eu-tachograph-files.s3.eu-west-1.amazonaws.com/vehicle_files/562949953427410/2026/8/17/YV2T0W1A4JZ120457/1786950371539-e9da2b8c-a7d3-4bc7-bfc3-76a58e0b9ab3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36af2aa6457a435f556d98e61843f04f383580f64651e2ca81b15ea790c416f" u="1"/>
        <s v="https://samsara-eu-tachograph-files.s3.eu-west-1.amazonaws.com/vehicle_files/562949953427410/2026/8/18/VF620J867LB008038/1787022969740-8f241ca7-c38d-448d-8e0d-5e90346df165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4fa583c9901cfe1cb55a0a35c00f25e7ec383ddc1e51e7c39fedfc4857326cd" u="1"/>
        <s v="https://samsara-eu-tachograph-files.s3.eu-west-1.amazonaws.com/vehicle_files/562949953427410/2026/8/17/VF640J561PB020592/1786940919786-9028dc34-26ca-4718-9b8e-57863aeec5a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0a64c2ff22beb4738f4918f60bbbee5c5370c72ed5a35b563a69cb14dff0861" u="1"/>
        <s v="https://samsara-eu-tachograph-files.s3.eu-west-1.amazonaws.com/vehicle_files/562949953427410/2026/8/21/YV2T0U1A4JZ120365/1787291952542-d581ee10-1d60-4493-a29d-4017c1b37d3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fda008de45e59b1be5c3012aabc3222368e7d0692f023e0cb2803cdc3bf696f" u="1"/>
        <s v="https://samsara-eu-tachograph-files.s3.eu-west-1.amazonaws.com/vehicle_files/562949953427410/2026/8/19/YV2T0W1A6JZ120475/1787120907040-353674bc-667d-4140-8275-06a6093a193c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abffcb097ba0b6286ece1bace52ea04052c05c1cfd93a8f22add02256953ec38" u="1"/>
        <s v="https://samsara-eu-tachograph-files.s3.eu-west-1.amazonaws.com/vehicle_files/562949953427410/2026/8/18/ZCFA81MF502740142/1787075427569-f6df8fee-8c88-4013-b819-bd71993e463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4a4bc73aa3538b3bb31650e1b46251ba3067287ea13d8f7fea09c26acf82c31c" u="1"/>
        <s v="https://samsara-eu-tachograph-files.s3.eu-west-1.amazonaws.com/vehicle_files/562949953427410/2026/8/17/YV2X9J0A8FB738439/1786943261778-ac535f41-fe43-4f1f-a51b-b67c1a0b3d1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ffc39eb6c567bf2c686f7ada4006277c9207bfb738c2dd8636a678012e3dc735" u="1"/>
        <s v="https://samsara-eu-tachograph-files.s3.eu-west-1.amazonaws.com/vehicle_files/562949953427410/2026/8/21/VF620J864KB006004/1787307325579-4b88f1f2-c8f0-43d4-9fe9-3c53322da593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1beb72fa7548ef73ad61f4f32b5cf6fb2247f57e308c18a6d18f00e946900b0e" u="1"/>
        <s v="https://samsara-eu-tachograph-files.s3.eu-west-1.amazonaws.com/vehicle_files/562949953427410/2026/8/19/VF620J868NB010710/1787118289443-a4518b9c-47e2-45c4-ae49-ac86a2b3e8f2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3c3dedb4f0a18ee40bf3796f1f0467bcaedc38b5a651aff082effa260a555dc5" u="1"/>
        <s v="https://samsara-eu-tachograph-files.s3.eu-west-1.amazonaws.com/vehicle_files/562949953427410/2026/8/20/YV2T0X1A9FZ103747/1787215216843-92fa0a9f-4c64-4c65-8f90-8d917ef0319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d5b2e00453fe2e776402c9dd60701a138757094133e2d8d5df547f9d4811884e" u="1"/>
        <s v="https://samsara-eu-tachograph-files.s3.eu-west-1.amazonaws.com/vehicle_files/562949953427410/2026/8/19/YV2X9J0A9JB853530/1787117808003-e36f8440-a70b-4f86-8840-5981100b6086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4f8eb44f6113bbc5b8b01a017306b0abe042b44c69c6ac10b56e93718ba945d" u="1"/>
        <s v="https://samsara-eu-tachograph-files.s3.eu-west-1.amazonaws.com/vehicle_files/562949953427410/2026/8/20/VF620J862KB006129/1787198138056-f105c0a7-5ed6-4b6f-b3a7-2d4bc284a2c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6a3c7970652f760ccdfe630c675be7a6a2cfd35ef1dc4ab0f3b252291365f530" u="1"/>
        <s v="https://samsara-eu-tachograph-files.s3.eu-west-1.amazonaws.com/vehicle_files/562949953427410/2026/8/17/VF620J860KB006128/1786951439752-05657cff-501c-42d5-8121-68d5234a4d39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c802e5608fda1bd1384073f8019a17e072c7e44b52204174a26455497c63b6d" u="1"/>
        <s v="https://samsara-eu-tachograph-files.s3.eu-west-1.amazonaws.com/vehicle_files/562949953427410/2026/8/18/VF620J864KB006049/1787028389659-edc08e13-93af-4321-9224-81f6e6093dfc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fb946eeb2b29f68d3a1a644058da946e3a20c5986c2c4ee246a5cd12ae45d37" u="1"/>
        <s v="https://samsara-eu-tachograph-files.s3.eu-west-1.amazonaws.com/vehicle_files/562949953427410/2026/8/18/YV2X9J0A2HB832822/1787031250738-aaa2292d-e001-4d65-8464-f00e9922ae90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0bb6dddf3b5fef6eec51bfcb286b5e802421c4a00bbef024767fbf39d3cdc3f0" u="1"/>
        <s v="https://samsara-eu-tachograph-files.s3.eu-west-1.amazonaws.com/vehicle_files/562949953427410/2026/8/17/YV2X9J0AXFB738250/1786947788589-c195c216-a671-4752-80d3-148593bc7c2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97bc5fd83ac5a113ccccb4fde8e8dd37aabaa7361dd26bd3ac44b4847a1ff57" u="1"/>
        <s v="https://samsara-eu-tachograph-files.s3.eu-west-1.amazonaws.com/vehicle_files/562949953427410/2026/8/18/WMA18DZZ3PY452111/1787026039176-7b6e412e-c84b-4f4e-9c35-ccfe1a08083b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b86dd5af693060402b5b5af34e41070cd0892deebd510a4efe5f8851078d29a1" u="1"/>
        <s v="https://samsara-eu-tachograph-files.s3.eu-west-1.amazonaws.com/vehicle_files/562949953427410/2026/8/21/VF620J864HB004052/1787283372333-ee14ddfa-2e9a-406e-ae6c-807d93d89e0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cd1649ca6e75ffebd27530079f537f52ede7406dd013de014ccc1264a7664b15" u="1"/>
        <s v="https://samsara-eu-tachograph-files.s3.eu-west-1.amazonaws.com/vehicle_files/562949953427410/2026/8/19/YV2X9J0A1FB710949/1787160541526-da04e1c9-401c-4900-9df3-bc9e25e0747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644ab97091de6a5bb8bd08ee5ea25e4a695de011bcb1af10fd3c55c9d2a93e6" u="1"/>
        <s v="https://samsara-eu-tachograph-files.s3.eu-west-1.amazonaws.com/vehicle_files/562949953427410/2026/8/18/VF620J966NB000546/1787026767371-c2c21e06-6d53-4849-b43c-a0c9798b1397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3b67518d3b9a73df26de28ca664d958148ee46236afc6cb363b7f68b5f2e630" u="1"/>
        <s v="https://samsara-eu-tachograph-files.s3.eu-west-1.amazonaws.com/vehicle_files/562949953427410/2026/8/17/VF620J968NB000533/1786941458636-53a0d25c-50aa-4f1a-b45a-ca65cf2bf145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f4e9df30179f8b261d6e95a13a55cfd54e18645d459d2967e76cd5cb411607d2" u="1"/>
        <s v="https://samsara-eu-tachograph-files.s3.eu-west-1.amazonaws.com/vehicle_files/562949953427410/2026/8/18/VF620J967NB000555/1787027647500-d5043ef8-b6a4-4d52-b662-a0887dcffc0d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01f7acf8e2eece2b832a92ea53b058a4b35b0d5c08c5d4dc0feb83f661d0e855" u="1"/>
        <s v="https://samsara-eu-tachograph-files.s3.eu-west-1.amazonaws.com/vehicle_files/562949953427410/2026/8/20/ZCFCS72A605601480/1787200362513-7b21126a-ad66-4ff2-8ca5-49f4e1d2c84a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7823201f489d5dd3bb90fb30263fca306de2e5c6a4ddaf4aa9269b36ce7a7e59" u="1"/>
        <s v="https://samsara-eu-tachograph-files.s3.eu-west-1.amazonaws.com/vehicle_files/562949953427410/2026/8/18/VF620J968NB000547/1787027216160-d04a5643-a2b3-4f27-84cc-b6c6817ebf21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f237206ff1fc002ca3b5b7893c3ead3fc24bf6f0d6a810feb8141d35eed070f" u="1"/>
        <s v="https://samsara-eu-tachograph-files.s3.eu-west-1.amazonaws.com/vehicle_files/562949953427410/2026/8/21/VF620J963NB000536/1787284614230-4d8d4329-5b6d-4a5b-b6fd-613fe4e4c77e.ddd?X-Amz-Algorithm=AWS4-HMAC-SHA256&amp;X-Amz-Credential=ASIA5ZHH3YSZ6DD7MTIS%2F20260824%2Feu-west-1%2Fs3%2Faws4_request&amp;X-Amz-Date=20260824T092646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6%20GMT&amp;X-Amz-Signature=96d19841a49fbedff28a17857012673a6f8f251bf0e8ba28cbca8f06535136fc" u="1"/>
        <s v="https://samsara-eu-tachograph-files.s3.eu-west-1.amazonaws.com/vehicle_files/562949953427410/2026/8/17/VF620J966RB000777/1786954460917-6b7450a7-fc7b-49cb-bd7c-fe81a3de529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7749ee7e1a083ecd4ec8fa4f4bdc69cd11a655885d252626c22ba3f3313599cc" u="1"/>
        <s v="https://samsara-eu-tachograph-files.s3.eu-west-1.amazonaws.com/vehicle_files/562949953427410/2026/8/18/YV2V0Y1A5FZ101895/1787044249010-d1aee7bb-9ea8-461e-a3bb-11f81ddd682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76a0af3ae8558b139df1bbb7c5ce3699a5b464abd6294efd2dbb3d49f449b48" u="1"/>
        <s v="https://samsara-eu-tachograph-files.s3.eu-west-1.amazonaws.com/vehicle_files/562949953427410/2026/8/19/YV2V0Y1A0GZ108383/1787125260047-6bc2345d-ba52-4db0-9f08-7a51fe4b771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087a6405e06fe0b7d8135ff456ca49a91396d06a5d7bdbb7d6fed003db72a45" u="1"/>
        <s v="https://samsara-eu-tachograph-files.s3.eu-west-1.amazonaws.com/vehicle_files/562949953427410/2026/8/21/YV2X9J0A2GB775472/1787289957949-3ec4b659-e475-48c2-a26c-f5e90dca784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09ab4658fc387d77a7d6d4ef9d627bfef71818f1cd80c70272eb1a7fb3f6338" u="1"/>
        <s v="https://samsara-eu-tachograph-files.s3.eu-west-1.amazonaws.com/vehicle_files/562949953427410/2026/8/20/VF620J867SB015148/1787191474057-49372778-7b06-4ea0-881a-0a74ec419ac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a24275258def75d20d03f75951f8bd82c30787ea7e37d9c48ff951bcc06ad5f" u="1"/>
        <s v="https://samsara-eu-tachograph-files.s3.eu-west-1.amazonaws.com/vehicle_files/562949953427410/2026/8/18/VF640J56XHB007261/1787033636265-60f4abd3-a728-4cc3-acaf-16887c3eb19e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703b98c95e0baf48d893760b3a164f1549040d98a96bb2fb71d952ac4885766" u="1"/>
        <s v="https://samsara-eu-tachograph-files.s3.eu-west-1.amazonaws.com/vehicle_files/562949953427410/2026/8/20/VF620J863HB003765/1787203886646-45f89e19-8fcb-4705-b81e-a1e55b00013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57fa54c279e3fba321eac0c842d5f85435730e847c0158d8607abe03c5894dc" u="1"/>
        <s v="https://samsara-eu-tachograph-files.s3.eu-west-1.amazonaws.com/vehicle_files/562949953427410/2026/8/19/VF620J86XNB010577/1787111719770-adbea06b-a781-46a0-bcc4-a88ad04b714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95449479601e957c71d8f92b212dd687f5a3bc4ec52a619dcf79962522d7321" u="1"/>
        <s v="https://samsara-eu-tachograph-files.s3.eu-west-1.amazonaws.com/vehicle_files/562949953427410/2026/8/17/WMA06KZZ2RM941535/1786935082347-ba60a11b-d130-46a5-9e70-404fe5ea4a3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2ff5f66356638d1b26acfa07c092ef993165ca5efe337564a3770de87edbd06" u="1"/>
        <s v="https://samsara-eu-tachograph-files.s3.eu-west-1.amazonaws.com/vehicle_files/562949953427410/2026/8/18/VF640J560HB007091/1787034571198-3ae2412a-5fb2-4b24-b8e6-2a183243b42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c0ae44d996f84de512fe8da3f59faa6b6b6ca277be179cb02035f32f4107cd" u="1"/>
        <s v="https://samsara-eu-tachograph-files.s3.eu-west-1.amazonaws.com/vehicle_files/562949953427410/2026/8/20/VF620J968NB000564/1787196476440-af76f578-5be2-48dc-b69f-20c7c379fac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2daa082330aece26bda9f42b3dc387af3a1f4deb43f567697999bb16504a657d" u="1"/>
        <s v="https://samsara-eu-tachograph-files.s3.eu-west-1.amazonaws.com/vehicle_files/562949953427410/2026/8/19/VF640J568HB007114/1787113138173-a7f8b382-60fb-4c38-b552-7038501b800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448ae9be3ad4172e8648b0b3d010af85f9b8a8244e66ced9245e9c03434372a" u="1"/>
        <s v="https://samsara-eu-tachograph-files.s3.eu-west-1.amazonaws.com/vehicle_files/562949953427410/2026/8/20/VF620J864LB007977/1787197717429-f2c02d7d-878b-4fd8-9a7c-2ec67b3e376e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ea02d077702952c973c202717f3f1843b850bec13481b9adaa75d3416f8f598" u="1"/>
        <s v="https://samsara-eu-tachograph-files.s3.eu-west-1.amazonaws.com/vehicle_files/562949953427410/2026/8/18/VF620J861LB007984/1787023252380-a59959ed-83e0-4595-894d-766eebfe320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6e32f260706cd98bca825fe2e09114df0d9b665f41592b37497689cdb391077" u="1"/>
        <s v="https://samsara-eu-tachograph-files.s3.eu-west-1.amazonaws.com/vehicle_files/562949953427410/2026/8/17/VF620J960NB000560/1786956186067-8d1d7822-0b76-483f-8fb2-fc4c4025b81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c95a4eea41eb3a840f3597f6358c2cd26c2f1dc5cebb88144c868ab86cf67a4" u="1"/>
        <s v="https://samsara-eu-tachograph-files.s3.eu-west-1.amazonaws.com/vehicle_files/562949953427410/2026/8/19/VF620J869NB010781/1787112307452-fd4b097d-93ea-4202-9464-4777e311fa2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3e6a9139f1f6ab7ebff6244e69582665f713d84fe20ee0c7a07c4401cc07cb8" u="1"/>
        <s v="https://samsara-eu-tachograph-files.s3.eu-west-1.amazonaws.com/vehicle_files/562949953427410/2026/8/19/VF640J56XNB019356/1787143699261-2cc765c2-b807-4cee-8935-4a6be804f99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c264b9b4792d2e767701ca9437baf15b6f892824c5f29b3d97fdef57cd2be946" u="1"/>
        <s v="https://samsara-eu-tachograph-files.s3.eu-west-1.amazonaws.com/vehicle_files/562949953427410/2026/8/21/VF620J868NB010738/1787288053364-934f9fe2-92dc-4e12-9fe9-47dbb7018b8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84d0705c62260f335eb85003e84139b40a0aaa0a536d71441ec4557a4b38f23" u="1"/>
        <s v="https://samsara-eu-tachograph-files.s3.eu-west-1.amazonaws.com/vehicle_files/562949953427410/2026/8/18/VF620J865PB012126/1787016908287-7b8252e0-d75f-4d52-98e0-4a2c2e4fdb13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84d88dad229d87a2cbbb8eb2614ede0d1689bcf4e0916e98b7b3baf4078243e" u="1"/>
        <s v="https://samsara-eu-tachograph-files.s3.eu-west-1.amazonaws.com/vehicle_files/562949953427410/2026/8/18/VF620J86XNB010773/1787015353007-cb50bfa8-385d-43a2-97f5-467975497f2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fec220d107ef23f2902a4174c6509a0fa56b5d73450bd3db877f63f23f6541" u="1"/>
        <s v="https://samsara-eu-tachograph-files.s3.eu-west-1.amazonaws.com/vehicle_files/562949953427410/2026/8/21/VF620J866PB012152/1787281648038-767d71fa-b430-4909-a30a-7e0457b70c7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841e11af3bee5891407cf5ca88eff430b6b471f42f39619895e106e0e1818f9" u="1"/>
        <s v="https://samsara-eu-tachograph-files.s3.eu-west-1.amazonaws.com/vehicle_files/562949953427410/2026/8/19/VF620J866LB007933/1787103960051-893cafd5-8910-4221-8fd5-f9117ba3b33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28ccd91a815d950ea4948f0949b996c03979d97e67d7f7134163ae189fc6988" u="1"/>
        <s v="https://samsara-eu-tachograph-files.s3.eu-west-1.amazonaws.com/vehicle_files/562949953427410/2026/8/18/VF620J861NB010807/1787022633174-29c5e749-eb02-4d14-b12e-9bdcb39fb79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2b497614d7ec018b1f2be8131e58f11b70f54edb412db6c22d36f3a2c252312" u="1"/>
        <s v="https://samsara-eu-tachograph-files.s3.eu-west-1.amazonaws.com/vehicle_files/562949953427410/2026/8/19/VF620J867NB010763/1787106276646-ac33d17d-9393-463e-8654-7a4b7b55c8c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36c6640c6907d77fdd605d72d16ca04a7e6b804d0fa903facccbbc3e262065dc" u="1"/>
        <s v="https://samsara-eu-tachograph-files.s3.eu-west-1.amazonaws.com/vehicle_files/562949953427410/2026/8/19/VF620J861PB012169/1787111084598-1de1d975-253f-4846-a7c6-15b0b9ad578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d61e188d32523f45c50c452e97e96bc8a5e0860fad97c1edcfd781e517e1210" u="1"/>
        <s v="https://samsara-eu-tachograph-files.s3.eu-west-1.amazonaws.com/vehicle_files/562949953427410/2026/8/19/VF620J860PB012082/1787110627866-34eaf19b-e756-403c-b688-278e27d2f1b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94ccadccfb5f72635364d4f1647533f695bb70b8cb47c1aeb59c84860465ee4" u="1"/>
        <s v="https://samsara-eu-tachograph-files.s3.eu-west-1.amazonaws.com/vehicle_files/562949953427410/2026/8/18/VF620J869PB012159/1787016835023-bc010c6a-8007-4a14-99bc-ae92741b234c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5c508eee0c172d234ec2e94bf5d894ca2376d20287fcd9e7fdb9ee055f4d1f9" u="1"/>
        <s v="https://samsara-eu-tachograph-files.s3.eu-west-1.amazonaws.com/vehicle_files/562949953427410/2026/8/18/VF620J869NB010845/1787030998096-9d858b26-1be3-4c5f-9f9b-2ba66d2d2845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78a8cf01ba992d7387f587bf33a9b26bdd373211855267762c1c24e5e0fc5e87" u="1"/>
        <s v="https://samsara-eu-tachograph-files.s3.eu-west-1.amazonaws.com/vehicle_files/562949953427410/2026/8/21/VF620J868NB010772/1787297410294-f8a1a12b-8442-4635-87f6-d606dc4b83f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c1b63ec53032203469c8d4348042005f820b8d0c0a5a9f48b5f54e769de6300" u="1"/>
        <s v="https://samsara-eu-tachograph-files.s3.eu-west-1.amazonaws.com/vehicle_files/562949953427410/2026/8/17/VF620J865PB012112/1786937061125-6572a8a7-c3ee-4d3d-bb64-1484d5f408e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23254d3e42df9da6fdd815dcd2a395c210f61e13d6d2c6557389144d5649196" u="1"/>
        <s v="https://samsara-eu-tachograph-files.s3.eu-west-1.amazonaws.com/vehicle_files/562949953427410/2026/8/19/VF620J863TB016086/1787115745778-71358215-1345-4897-98cc-9d1dcac612d9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adbda5b553d09b9f75144653c819fab6b0ace57bb269c51e0e0a912db25742ae" u="1"/>
        <s v="https://samsara-eu-tachograph-files.s3.eu-west-1.amazonaws.com/vehicle_files/562949953427410/2026/8/18/VF620J863RB013892/1787028432455-ff3dcb3f-ba87-49eb-ba11-cb1e87f7186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2f432d85c79b1ef5e4170db4a53734f4f81d034e03e87dde5c73c4bd6f88c41" u="1"/>
        <s v="https://samsara-eu-tachograph-files.s3.eu-west-1.amazonaws.com/vehicle_files/562949953427410/2026/8/19/VF620J866RB013904/1787102146656-e4550b5a-1867-4d0e-9ca9-f8eb6375a56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c8ffbb9411a4be6884ec8656a3b49df4a6ad334aed83b400dccb3a17b0da9750" u="1"/>
        <s v="https://samsara-eu-tachograph-files.s3.eu-west-1.amazonaws.com/vehicle_files/562949953427410/2026/8/17/VF620J86XFB001394/1786964875630-e4810a2d-9086-4dcd-9556-c2328929255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3d218b66c2f2de40e10f15cc95ccd7a585e1bd0ed6cbececa7e4b99756e160c" u="1"/>
        <s v="https://samsara-eu-tachograph-files.s3.eu-west-1.amazonaws.com/vehicle_files/562949953427410/2026/8/18/VF620J865NB010762/1787033778479-bc4ff072-9ffe-466c-b489-f485d236f5d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17509a05bea50da2f3d16a0c5c6392d8df212c2218fae1879cf3b62b0f29b8c" u="1"/>
        <s v="https://samsara-eu-tachograph-files.s3.eu-west-1.amazonaws.com/vehicle_files/562949953427410/2026/8/19/VF620J867NB010780/1787122295964-9e956276-b8bd-4241-a6b8-a956c352607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fc6b9a8895d8120c36c99996124dd4184a5ba5d874504617ab54b7051359390" u="1"/>
        <s v="https://samsara-eu-tachograph-files.s3.eu-west-1.amazonaws.com/vehicle_files/562949953427410/2026/8/18/VF620J863NB010808/1787036183020-34b4f111-e97a-460f-990c-2c4fdf4b1c6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4dc4ed90c2d20e6d0017bb8a8f91bd192b6468656b7a634555471dc18f3369f" u="1"/>
        <s v="https://samsara-eu-tachograph-files.s3.eu-west-1.amazonaws.com/vehicle_files/562949953427410/2026/8/17/VF620J860NB010782/1786929449083-f75802f5-850c-47b1-b674-b3c1940a14f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fd81888808e526c97660a2a47d56fa4851208b433e486002198fc30e54f5ddd2" u="1"/>
        <s v="https://samsara-eu-tachograph-files.s3.eu-west-1.amazonaws.com/vehicle_files/562949953427410/2026/8/19/VF620J862NB010783/1787113873244-7f4ab9e4-7091-44a6-a5f7-1d7ecd9dda3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2219f116ddd7002c1bd40e9abfa6d6855f0858af7780ce9c92c684ebfa388ad3" u="1"/>
        <s v="https://samsara-eu-tachograph-files.s3.eu-west-1.amazonaws.com/vehicle_files/562949953427410/2026/8/21/ZCFA81JM402743083/1787290705881-536f1986-ff9c-42ef-b046-7243ec293b12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0d075af1879c8c39d2f558c0234a96013959b1e1422fac16fa96cdf865d502e4" u="1"/>
        <s v="https://samsara-eu-tachograph-files.s3.eu-west-1.amazonaws.com/vehicle_files/562949953427410/2026/8/19/ZCFA81JM702742753/1787128253524-1aedd0b9-e4ad-4f38-9f20-30a2f4128af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b20e7ff4360ee45478b8afd5773380ff2ba401b000b4010d280b912abc946ad" u="1"/>
        <s v="https://samsara-eu-tachograph-files.s3.eu-west-1.amazonaws.com/vehicle_files/562949953427410/2026/8/20/ZCFA81MM502740012/1787244224485-06193a2d-6d7c-4bf5-9328-07182273d928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465e1a13b2c33dfd71fe28a3f536a16f5e40703bb170982de9f7019816014259" u="1"/>
        <s v="https://samsara-eu-tachograph-files.s3.eu-west-1.amazonaws.com/vehicle_files/562949953427410/2026/8/19/ZCFA81JM202743082/1787123779496-ea5b2c77-1435-4e46-89c7-5079bf5a770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ccdf4a1a53b8b22832fa69c2be89c53452cb59faee69e8c88a4c8f9e42fedd3" u="1"/>
        <s v="https://samsara-eu-tachograph-files.s3.eu-west-1.amazonaws.com/vehicle_files/562949953427410/2026/8/19/VF620J864RB014288/1787104418797-eebc3fd1-e757-4f01-af63-014155b449e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41bfa9959c1f1ea74560691c4ec1f2d776243409649f26bab7c910783ae84ac" u="1"/>
        <s v="https://samsara-eu-tachograph-files.s3.eu-west-1.amazonaws.com/vehicle_files/562949953427410/2026/8/17/ZCFA81MM702740013/1786929508867-b0b5b56d-e292-489b-ad3b-186513c2487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673992a5244e7e4b15df2300a29bd21dd6a31e619c10a6e7953739017e8fe538" u="1"/>
        <s v="https://samsara-eu-tachograph-files.s3.eu-west-1.amazonaws.com/vehicle_files/562949953427410/2026/8/21/VF640J567FB002418/1787297061691-0786750b-949f-469c-a394-809ac2b5c53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b97897f4dcba1c17fe6b8236ac867f8c737b4cee6770035331137ee4a809979a" u="1"/>
        <s v="https://samsara-eu-tachograph-files.s3.eu-west-1.amazonaws.com/vehicle_files/562949953427410/2026/8/19/VF620J863RB012967/1787114088063-8f5760b3-23be-4306-93c9-1cc8b678cfff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a59750b11d7ef86a37230a2ffc32b4400dbb38ac42b0971a6e4a8ccebb4bc2a5" u="1"/>
        <s v="https://samsara-eu-tachograph-files.s3.eu-west-1.amazonaws.com/vehicle_files/562949953427410/2026/8/17/VF620J868RB012950/1786932470177-78a51faa-c4fc-4fd8-ae69-a9a104f8f54d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5ce2daa6896260d6e56ba8d4176046ac242dad54e493b94243d4f4d396c5124a" u="1"/>
        <s v="https://samsara-eu-tachograph-files.s3.eu-west-1.amazonaws.com/vehicle_files/562949953427410/2026/8/20/VF620J86XRB012917/1787206517100-5a697b8c-de22-43b7-adc2-19bd421cad2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e0b2de4bc51de84e41f4dbdfad2e60bd1450a746c32ce375fc0133749f4dc9f" u="1"/>
        <s v="https://samsara-eu-tachograph-files.s3.eu-west-1.amazonaws.com/vehicle_files/562949953427410/2026/8/17/VF640J567RB023984/1786952071286-a5202e31-a936-42fc-b331-bb6e815c40fa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d00f7fb883972a90f39ffe0e618c869f830ef8ed809bae958d4c207f05abd87b" u="1"/>
        <s v="https://samsara-eu-tachograph-files.s3.eu-west-1.amazonaws.com/vehicle_files/562949953427410/2026/8/19/ZCFA81MF202739756/1787160826538-6650488a-fb0c-47f3-9045-c5d2bec0b856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ee2b265246e52a63a62b3fee6472fd7b7b651565b900d0004803fa7d5f842b44" u="1"/>
        <s v="https://samsara-eu-tachograph-files.s3.eu-west-1.amazonaws.com/vehicle_files/562949953427410/2026/8/17/ZCFA81MF802726302/1786988766374-a5c3a74c-8314-4a1c-b9ea-e34d9dad2b61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17ad05f66baadedf3d996d096e878a5162df45d0fe57b44fb9dca27b44548ede" u="1"/>
        <s v="https://samsara-eu-tachograph-files.s3.eu-west-1.amazonaws.com/vehicle_files/562949953427410/2026/8/17/XLRAEL2700L475327/1787004782222-d65ebb0d-d9e5-4776-8966-4de7f6cfedd4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9c7197f1d32f4c9de7b8b71c0c3886826b3da1c9a8b4e2056e4b939037534b3c" u="1"/>
        <s v="https://samsara-eu-tachograph-files.s3.eu-west-1.amazonaws.com/vehicle_files/562949953427410/2026/8/19/ZCFA81MF802728714/1787121464301-710aadf7-436f-4c8f-9080-1647c292b29b.ddd?X-Amz-Algorithm=AWS4-HMAC-SHA256&amp;X-Amz-Credential=ASIA5ZHH3YSZ6XQQ5J54%2F20260824%2Feu-west-1%2Fs3%2Faws4_request&amp;X-Amz-Date=20260824T092647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47%20GMT&amp;X-Amz-Signature=8d134e05310725041c916457ac16f780a1e03252008588944ef2affb942e76f1" u="1"/>
        <s v="https://samsara-eu-tachograph-files.s3.eu-west-1.amazonaws.com/vehicle_files/562949953427410/2026/8/19/YV2T0X1A2FZ103492/1787115826089-9c5a4298-1ce4-446e-b357-8a4f8ec2de7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4db41e623da7595cfa5aee49ebcd733d13e6bc2c4a70ff132be97e97cb90752" u="1"/>
        <s v="https://samsara-eu-tachograph-files.s3.eu-west-1.amazonaws.com/vehicle_files/562949953427410/2026/8/20/XLRAEL2700L475359/1787192857914-bfad5204-74be-4b26-9bbc-66914d23dab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e421856bcafa7cad6189544fdd7fe379744269d3012ff6376675a420b435ece3" u="1"/>
        <s v="https://samsara-eu-tachograph-files.s3.eu-west-1.amazonaws.com/vehicle_files/562949953427410/2026/8/17/XLRAEL2700L475361/1787002032460-52234ef3-7224-4def-8201-8ec1e7866fea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32c03fab9f3ddd8cd3aa2cddb1339ab78adf63ff60e6f4241851cb028c5f0059" u="1"/>
        <s v="https://samsara-eu-tachograph-files.s3.eu-west-1.amazonaws.com/vehicle_files/562949953427410/2026/8/20/XLRAEL2700L475328/1787202187336-ea16ca48-6387-4df3-879f-f0d2447de4d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aa1add11904cf153f5d75fcf8091504b609488c7906fb912f1f3d881bd4ab8e5" u="1"/>
        <s v="https://samsara-eu-tachograph-files.s3.eu-west-1.amazonaws.com/vehicle_files/562949953427410/2026/8/17/XLRAEL2700L475278/1786957185510-1c1d0dcb-1e1f-4594-8483-6fca134b905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12b3043ff574e2d8dc196ddeedf6e78393cd58363ad56486a88e9e4271587bd4" u="1"/>
        <s v="https://samsara-eu-tachograph-files.s3.eu-west-1.amazonaws.com/vehicle_files/562949953427410/2026/8/18/XLRAEL2700L475323/1787068680794-cbd45f73-50fe-4459-9b97-17308a81741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9058691285bc705ab3ed372473055deaf174b51198207316a52355bd92c27e1" u="1"/>
        <s v="https://samsara-eu-tachograph-files.s3.eu-west-1.amazonaws.com/vehicle_files/562949953427410/2026/8/17/YV2T0X1A9GZ109436/1786941158611-ceded977-25cb-4a13-a046-a9b84c2de540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294550a77ccb7535fe6ea0216aa51dad56e8e4d5b384f7ee2d3a0d0e8065e49a" u="1"/>
        <s v="https://samsara-eu-tachograph-files.s3.eu-west-1.amazonaws.com/vehicle_files/562949953427410/2026/8/21/YV2T0X1A6FZ103480/1787295502575-8370a906-681b-4e92-a964-56632fb10b6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221b92aaacd10e8071738db9c1e9b333477a32860756cdc2ada6e1bac2bf250e" u="1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804f280ded8f30ef94e04cff110f3fee1dc88c7a565854d84aa8a04048e223c" u="1"/>
        <s v="https://samsara-eu-tachograph-files.s3.eu-west-1.amazonaws.com/vehicle_files/562949953427410/2026/8/20/VF620J861HB003716/1787219570542-75700e87-11ac-44a9-b281-fb47137f081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afb31446297fc670d3e3a51450a2c68708749ab8487d9776d4f027a9bc8a150" u="1"/>
        <s v="https://samsara-eu-tachograph-files.s3.eu-west-1.amazonaws.com/vehicle_files/562949953427410/2026/8/20/VF620J861SB015470/1787190678053-573484c6-7116-4d63-8a71-9593b0bcbb9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41bf211d35a938e53c1ad2caf5a323e0fdfc73655525df94f3c37f8d55992ae9" u="1"/>
        <s v="https://samsara-eu-tachograph-files.s3.eu-west-1.amazonaws.com/vehicle_files/562949953427410/2026/8/17/VF620J96XNB000534/1786942569260-11a523f5-15b3-4cf6-b10c-5e0f20aa4e6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696b71c7ab6b55de9159e28f963e2a41a211a4f446070b7afa0c1a4e40f6c575" u="1"/>
        <s v="https://samsara-eu-tachograph-files.s3.eu-west-1.amazonaws.com/vehicle_files/562949953427410/2026/8/19/VF620J863NB010680/1787123472589-35d85d88-3cdb-459e-8639-e5e1a2cc3871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d4bdb6579348a889a9eacff92360c5d20d96e1b079673f17fab6dfc2ba4590fa" u="1"/>
        <s v="https://samsara-eu-tachograph-files.s3.eu-west-1.amazonaws.com/vehicle_files/562949953427410/2026/8/18/VF620J86XNB010630/1787029790499-304dc7e9-392c-459a-a7ca-5dddf2caf260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480a38f284e8d5b5ccad1f6a5a5c53fa77d773c88ebd1dc3a796f68d38fb0010" u="1"/>
        <s v="https://samsara-eu-tachograph-files.s3.eu-west-1.amazonaws.com/vehicle_files/562949953427410/2026/8/20/VF620J966SB000865/1787199467043-8931d461-1278-4f84-a2e5-073e6dcc62e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93d36a9fe66aac6d963b9b041f10a3037741bf62196c4ad4acfa4eb6b26c08e" u="1"/>
        <s v="https://samsara-eu-tachograph-files.s3.eu-west-1.amazonaws.com/vehicle_files/562949953427410/2026/8/18/VF640J560SB025940/1787026457831-c9cd1aa1-335f-4e71-a8d5-8116888c710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6b639ccb4f3d98e93ba0a4a1eb511e254d07bd4dc8959df5ec05e1e2614ae5c" u="1"/>
        <s v="https://samsara-eu-tachograph-files.s3.eu-west-1.amazonaws.com/vehicle_files/562949953427410/2026/8/19/VF620J864RB014193/1787104730191-3b20e409-a1e4-4923-b173-1318c031a8b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59eb5084b1f53928bda75c82ee6bd84bb28abd7fed8d5ce4bac3c9ab6b3f42e" u="1"/>
        <s v="https://samsara-eu-tachograph-files.s3.eu-west-1.amazonaws.com/vehicle_files/562949953427410/2026/8/21/VF640J560FB002809/1787295283306-2aadb6c9-0cd6-42d3-adee-f089462e5b3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2e920767479e6ccb4ef74f61e155c749f48c8f9b0e9af6f9f59eda1f23dba15" u="1"/>
        <s v="https://samsara-eu-tachograph-files.s3.eu-west-1.amazonaws.com/vehicle_files/562949953427410/2026/8/17/VF640J569GB004642/1786949769478-33c735a1-d36f-4fa5-b1ab-adc98404469f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68f5cd8886109a2038f8bc5570ab3b199531b7f851027428b9d124db6a6e9826" u="1"/>
        <s v="https://samsara-eu-tachograph-files.s3.eu-west-1.amazonaws.com/vehicle_files/562949953427410/2026/8/18/VF640J566JB009501/1787035147283-52d81d84-c7d5-4dea-885d-e29c85641e8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592e12be96eb283d5132a563ba0846b452c774b1a3296bb6ba871890015355e5" u="1"/>
        <s v="https://samsara-eu-tachograph-files.s3.eu-west-1.amazonaws.com/vehicle_files/562949953427410/2026/8/20/VF640J569JB007760/1787199205779-89d8a354-9acb-4fa2-a18c-7918204a5142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5afab4f98e617aba0e8b4abc038a0eb7d05dd84f647442d39de03e1ac559d866" u="1"/>
        <s v="https://samsara-eu-tachograph-files.s3.eu-west-1.amazonaws.com/vehicle_files/562949953427410/2026/8/18/VF640J563FB002285/1787062489782-1c102614-739d-49d8-ba67-f8a6107d07d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d718de10db0af245234112356c500e91afbc70fa184a975cf01208856b3c8be" u="1"/>
        <s v="https://samsara-eu-tachograph-files.s3.eu-west-1.amazonaws.com/vehicle_files/562949953427410/2026/8/18/XLRAEL3700L470552/1787056256015-b485e8cb-907f-47ae-ad7e-6fe73aa3c19f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54ea83deaf0d28db196d02a1004d86ef78820b7b2439872b00d88698b5dea16" u="1"/>
        <s v="https://samsara-eu-tachograph-files.s3.eu-west-1.amazonaws.com/vehicle_files/562949953427410/2026/8/18/VF620J866PB012197/1787018474662-edaada4c-83f9-4a04-b189-92df3a148e2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a40feb06af390f33db4bfb99476bda147723189ae1d05c080d886c0ae7ed98c8" u="1"/>
        <s v="https://samsara-eu-tachograph-files.s3.eu-west-1.amazonaws.com/vehicle_files/562949953427410/2026/8/19/VF620J869LB007988/1787113701694-07c4caf8-cc48-4e59-8f35-7bfb89b8e5a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e95afd83c2cf59df7bf2f47a927997f3a026c8007164d5e57529d2e54c018de" u="1"/>
        <s v="https://samsara-eu-tachograph-files.s3.eu-west-1.amazonaws.com/vehicle_files/562949953427410/2026/8/17/VF620J864HB003693/1786933392648-a1cf67a9-b97e-4688-a60b-b96abc569d43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ede60b557e59e3cb6ce5b5eaedda28f5eb0bd4bc8561e6ad04f2dcd7f535bd28" u="1"/>
        <s v="https://samsara-eu-tachograph-files.s3.eu-west-1.amazonaws.com/vehicle_files/562949953427410/2026/8/20/VF640J561GB004537/1787199567262-61868368-4532-4c93-8098-e8366a4930c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22c0062eca461f1572ed92fc0e96cbcc5729de3b771c3fba5068a18913c2236" u="1"/>
        <s v="https://samsara-eu-tachograph-files.s3.eu-west-1.amazonaws.com/vehicle_files/562949953427410/2026/8/18/VF640J560FB002597/1787028394283-a4230803-4358-419e-a70a-b22ab55a8b3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d77901ddb95c0983b7c0e2d029594270c597784dfcdab9b2ced6a4ff586ae49f" u="1"/>
        <s v="https://samsara-eu-tachograph-files.s3.eu-west-1.amazonaws.com/vehicle_files/562949953427410/2026/8/19/VF620J868RB013533/1787103528127-8a14f857-23bc-48a3-b579-a06c785c30f9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ea6537a89801b446ada0954fbe292eac5f70127b73d65b3aaf6e033d5155ea3" u="1"/>
        <s v="https://samsara-eu-tachograph-files.s3.eu-west-1.amazonaws.com/vehicle_files/562949953427410/2026/8/21/VF620J866FB001005/1787288846745-35d7676c-89fb-4f38-a31c-825a0e518b95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74f06cd7cf378b9210c3544bcaabfc62f61adbba5d2ea18927e28d24d6df441" u="1"/>
        <s v="https://samsara-eu-tachograph-files.s3.eu-west-1.amazonaws.com/vehicle_files/562949953427410/2026/8/17/VF620J863HB003930/1786944399857-240c2ef9-8380-4094-8756-fa6f4f28285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6038fd88c02463dd1cb72ad1e3b8673982cb8cf3de18aa8bf66d509ab93a63b" u="1"/>
        <s v="https://samsara-eu-tachograph-files.s3.eu-west-1.amazonaws.com/vehicle_files/562949953427410/2026/8/19/VF620J865JB004163/1787125675569-e9e71f67-b46a-4db3-a168-1b42ed3ba0f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b5b373e5db6678ca2c9836de01e45f6a84505c70c1e03f561169f5ae3049f169" u="1"/>
        <s v="https://samsara-eu-tachograph-files.s3.eu-west-1.amazonaws.com/vehicle_files/562949953427410/2026/8/19/VF640J567HB007590/1787123179217-366f20a2-bff8-4db6-8e6d-a6b5617fdac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f5cdecb4d4fb121494064adc67b43f4e909bfe8b9ec3437207c26863802672e" u="1"/>
        <s v="https://samsara-eu-tachograph-files.s3.eu-west-1.amazonaws.com/vehicle_files/562949953427410/2026/8/17/VF640J567FB002256/1786945098746-0892fbd5-2308-4080-a210-5819555e2c94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89a985e9aec789591e9eb40c9a444871222b6c3fc8925f0cd9a44aafa80049b" u="1"/>
        <s v="https://samsara-eu-tachograph-files.s3.eu-west-1.amazonaws.com/vehicle_files/562949953427410/2026/8/19/VF620J865RB013912/1787143779701-fe7542ce-68af-4ebe-95ea-6597ed2115fb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35a7f8e8a56d4cef865de156a327da2d6fe9ba17c2e598c06d786217cd6a460" u="1"/>
        <s v="https://samsara-eu-tachograph-files.s3.eu-west-1.amazonaws.com/vehicle_files/562949953427410/2026/8/20/VF620J866RB013546/1787192347571-043f59fe-85ca-46fd-a810-0d9b06856d81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854a0c0a7ade66999db008f642fa5a9c9a7114edab14a19ea432638c40aa9a00" u="1"/>
        <s v="https://samsara-eu-tachograph-files.s3.eu-west-1.amazonaws.com/vehicle_files/562949953427410/2026/8/19/VF620J862RB014130/1787103045295-88a26422-b6ba-4bc4-b638-76ab47924da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2f3ed10bf7766c6aa4cb0fb3b5a02d347369dc955d62c4442a7de4330e3df79" u="1"/>
        <s v="https://samsara-eu-tachograph-files.s3.eu-west-1.amazonaws.com/vehicle_files/562949953427410/2026/8/20/VF620J861RB013180/1787195879464-304a3754-ea8a-4c1f-9166-1e728ad5ca2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b6b9d17a6df2b8705f0ad61d6ea203e99658499dd9b7358b034fea57f5f51f2" u="1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58738eb2dc0938d4e1f28ff6a1cb8acfe982b6542647ec88e0f0d0a67f9c83e" u="1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9ce507c1884a355f9034bb1d2278e685935871e6c533b2ceff2fcd1b6c33f72" u="1"/>
        <s v="https://samsara-eu-tachograph-files.s3.eu-west-1.amazonaws.com/vehicle_files/562949953427410/2026/8/17/VF620J865RB013294/1786928605185-1cad0b30-2938-4c02-8111-3009621512e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008868bda7a5cb111212d30a422c259824d7cdf94a3e068c56f531962f7a51d2" u="1"/>
        <s v="https://samsara-eu-tachograph-files.s3.eu-west-1.amazonaws.com/vehicle_files/562949953427410/2026/8/19/VF620J868RB012883/1787106250362-04af6d5e-f73f-4d3b-86bd-ffaef89bcf88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cfa379ce7d73b4d99290bf58959293785373cf8b6fc1bcf033eba458dd6734eb" u="1"/>
        <s v="https://samsara-eu-tachograph-files.s3.eu-west-1.amazonaws.com/vehicle_files/562949953427410/2026/8/18/VF620J86XRB013310/1787018211881-f828696c-1bb7-4b11-89a0-0dc72c188356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9d13d42543ad575e334aed435d6180e243daa8fcaaa66757094261ef1f3315b" u="1"/>
        <s v="https://samsara-eu-tachograph-files.s3.eu-west-1.amazonaws.com/vehicle_files/562949953427410/2026/8/18/VF620J867RB013118/1787025318779-b2b3e2fb-e2e5-49b8-b7e1-a638c567ce4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9f1ee620745f73811c9e92d9934426d608702905119831cda62531ac0136a3e8" u="1"/>
        <s v="https://samsara-eu-tachograph-files.s3.eu-west-1.amazonaws.com/vehicle_files/562949953427410/2026/8/18/VF620J860RB013297/1787019577951-28b523e7-2fff-466b-82bb-8093e68cf00e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07610f1d90d4c56532ffaa51349dff2d98d64d70a93f16f46410c60eaf16349" u="1"/>
        <s v="https://samsara-eu-tachograph-files.s3.eu-west-1.amazonaws.com/vehicle_files/562949953427410/2026/8/19/VF640J564GB002944/1787120979517-9a25a58f-0d64-4f94-af78-68a4a8eb50c9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8cab78cb5871732c1f9c0b004bacc73855b08de77abc523a5960a3879e8cca42" u="1"/>
        <s v="https://samsara-eu-tachograph-files.s3.eu-west-1.amazonaws.com/vehicle_files/562949953427410/2026/8/20/VF620J863RB013293/1787186739123-929635aa-c90d-4241-b57f-a0980317f587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14345805a5be3c5bcdcbb2644aa8d91a41e85199ba0cd956bcf34f8bf2514208" u="1"/>
        <s v="https://samsara-eu-tachograph-files.s3.eu-west-1.amazonaws.com/vehicle_files/562949953427410/2026/8/18/WMA06SZZ8LM856173/1787091778232-e8d653b0-d418-496c-87a2-c6e41afef08c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7445d23a1ec692f7e8a56c7abeedbcd94b7a0acc5a65b75ac0588c161c22685c" u="1"/>
        <s v="https://samsara-eu-tachograph-files.s3.eu-west-1.amazonaws.com/vehicle_files/562949953427410/2026/8/18/WMA06KZZ2RM937260/1787066464233-c7f9a895-e5fd-4a3a-80fc-08201744ca9d.ddd?X-Amz-Algorithm=AWS4-HMAC-SHA256&amp;X-Amz-Credential=ASIA5ZHH3YSZ5OCK7FGW%2F20260824%2Feu-west-1%2Fs3%2Faws4_request&amp;X-Amz-Date=20260824T092648Z&amp;X-Amz-Expires=3600&amp;X-Amz-Security-Token=IQoJb3JpZ2luX2VjECEaCWV1LXdlc3QtMSJHMEUCIH0smY%2BDqs14UCE13iyF5uiDx%2BFE%2Fi6QASpQoBZXbemkAiEA6Xv6dXB2YyoZF%2BhgYgUM%2BGFiA4kfnnQt9qakP2wJj4Eq6AMI6v%2F%2F%2F%2F%2F%2F%2F%2F%2F%2FARAFGgw5NDc1MjY1NTA3MDciDAtJ9BVdr1Mz2v2BRCq8A2p%2BiQJukhu2qVCxHUgC%2FO%2BeZ7AEusJjog6suR2jmfoMY%2BkhTgZ8gfwuG%2FC45l0%2B6nhLxFhU05AiCizuL84%2FgRnke1ALKfMsaD0zVNXdJUob7HlVxFJo0QBaGY3YWZ%2BnFV1wevBuc1njXRf%2BSTXU6M5zutyBut3NPpZUiqT63PfwrH9Pu1STDEIidl22vn5NvSg6f1hJSEgokNg7vUGLylFftQY0FOX4JBgV2WT79%2FZnp3lqhKKGj3jbzSlYuB3vMOMmfWiAoP0QrcT2E%2BoUMl7AIWxBGxnlaZIBMm3OkSOmzWAY6ZJkdI0AFBhUAaNgRDqGujt8lKjaT4YX2VAI5iu5nb%2Bg0GRENl0RdYyQCLGBjdYSvO8gUf8TcZsiHoYlNjQ62UG2OgiwgIXEiqB4cKeyJw%2BIl1%2BtMZsxe0OP2CG45JE1MULW%2Fg5Tz%2FkvcNBFLWVXhPGRh3DZdydBXI%2BmTGEgfpePIY4AvT5Paz4VIwDqEPiNfXzjKaouTILsJvS%2BEhmKS6tLo9PGeTzhIFExQ2%2Bv1IOyKzmoKeP4DMWma4AiOSoRq8DJEyWKpX%2BGj5ZP70Z0Qg09dSuyNSB7fjD4jLDUBjqlARkhoT5UJ5Zo2cmOn8ah20so9QkX1T0f9Z0xECLZsPIzc2auAufmCQ5bP%2Fgdqf5W3fi2%2BvKqnXuZIFaNLZem%2BvFOEiBL19FxDiMSWv2Ey0ZfTOcVa9vFMmK2GN084Ttxrd02B6kGEVr2AuECmORnfn4LFUViHbgyic3rdB%2BNDR80H2fcZP34gZF0%2F5W8jQaYBeQwb67aQgneXz%2BeZzePJMSsrNgp7Q%3D%3D&amp;X-Amz-SignedHeaders=host&amp;response-expires=Mon%2C%2024%20Aug%202026%2010%3A26%3A48%20GMT&amp;X-Amz-Signature=fb9da9c032e56f33a9326c2f79f710a8eecbca5d526814a97b21b6290cb0c736" u="1"/>
        <s v="https://samsara-eu-tachograph-files.s3.eu-west-1.amazonaws.com/vehicle_files/562949953427410/2026/8/17/WMA06SZZ6LM855670/1787007849020-bccb0af0-86fb-4ee1-bc84-d5851ee9477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94930c5186600d3f9835db85c51ec800a00a13197cd67e48e3444136e3f270c" u="1"/>
        <s v="https://samsara-eu-tachograph-files.s3.eu-west-1.amazonaws.com/vehicle_files/562949953427410/2026/8/20/VF620J863NB010663/1787200543913-2ca07388-2483-4370-bc5e-31d88847f96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10baca495f5b75300489efdf0c27872b684b2053740938a5d2cbea2109b6a21" u="1"/>
        <s v="https://samsara-eu-tachograph-files.s3.eu-west-1.amazonaws.com/vehicle_files/562949953427410/2026/8/17/VF620J86XNB010711/1786945284698-d9c5d1e0-358d-4cf1-b7c1-93a52a21b78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86af9d0e851f19e93495d859132a04d7cd3a4fc8436e1483b976308e7120d7f" u="1"/>
        <s v="https://samsara-eu-tachograph-files.s3.eu-west-1.amazonaws.com/vehicle_files/562949953427410/2026/8/19/VF620J965NB000537/1787180387849-86b40051-11ed-4fe1-a41f-86db1670415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3301cb6bd44b8c0db3f31db4e98081cfbfd8725db45216ac11f84ba9fd8ca63" u="1"/>
        <s v="https://samsara-eu-tachograph-files.s3.eu-west-1.amazonaws.com/vehicle_files/562949953427410/2026/8/17/VF620J861NB010726/1786941825502-2697e635-2a2d-40e0-84ab-18f4aeefe4d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f400b3450979bd4a917e8942c5ccc306cc33ae0691e9910272528693e8be96e" u="1"/>
        <s v="https://samsara-eu-tachograph-files.s3.eu-west-1.amazonaws.com/vehicle_files/562949953427410/2026/8/21/YV2V0Y1A2FZ104088/1787295052430-3bd448af-0f06-4366-bef5-42c0974287d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6a484fb8f8f59d8d48ca2b0b0515491eb0cff3fd421d6d17d3c86da1fd73d00" u="1"/>
        <s v="https://samsara-eu-tachograph-files.s3.eu-west-1.amazonaws.com/vehicle_files/562949953427410/2026/8/18/WMA06SZZ9LM856165/1787071428836-df3980f5-d6a3-4df7-81c9-10dc62e1587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5f56c18bbc729d16ca05bc2df7a519197da05c103281ba5674c8e8e14ab6724" u="1"/>
        <s v="https://samsara-eu-tachograph-files.s3.eu-west-1.amazonaws.com/vehicle_files/562949953427410/2026/8/20/YV2V0Y1A7GZ107604/1787190347725-0daa6923-5ebf-4834-a546-71696562405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89c8ddacd940ebc7ae553c4feec9b0064e2095b11b6801aa81d4acec03fcd9f" u="1"/>
        <s v="https://samsara-eu-tachograph-files.s3.eu-west-1.amazonaws.com/vehicle_files/562949953427410/2026/8/20/VF620J86XFB000813/1787214884149-64dc01f8-760a-44ce-b758-631a2395423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cad2d3f326f4a23d5bc42692de3f81e63482526d80e5c108e6badc0a0b18cb3" u="1"/>
        <s v="https://samsara-eu-tachograph-files.s3.eu-west-1.amazonaws.com/vehicle_files/562949953427410/2026/8/18/VF620J864NB010722/1787022487381-e7c3ba2a-44b7-4c68-9c5c-184b4f55bb0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87db08f220422307acab8a81186ae15d1e9c0b8968fc8e1794a0e8cb82ceb40" u="1"/>
        <s v="https://samsara-eu-tachograph-files.s3.eu-west-1.amazonaws.com/vehicle_files/562949953427410/2026/8/19/VF620J862NB010864/1787181693595-924f6d65-33ad-4e5c-9956-d6f1742bbd8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d98f02e8c6387755cdd0489f108c98ec044e03230eacfee7992cb578aca28d1" u="1"/>
        <s v="https://samsara-eu-tachograph-files.s3.eu-west-1.amazonaws.com/vehicle_files/562949953427410/2026/8/19/VF620J868NB010660/1787111631288-7b528437-c600-44ff-97ff-a47672c0cb63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05395b5f7542c6119f57b701b6c97738efd878515f1292076469c8c54819524" u="1"/>
        <s v="https://samsara-eu-tachograph-files.s3.eu-west-1.amazonaws.com/vehicle_files/562949953427410/2026/8/18/VF620J866NB010723/1787087083494-424356ae-c306-4e67-b8af-906a502d40b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744a2c45966dd1d8214ccf3440c49d57ca02c0b963596104a192163f31dabd2" u="1"/>
        <s v="https://samsara-eu-tachograph-files.s3.eu-west-1.amazonaws.com/vehicle_files/562949953427410/2026/8/17/VF611A361RD050234/1786926124374-45dc040c-1b15-4851-b058-0a82ec1e2ad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6a40adf493904a9ee2050a4ed19a0e45fc13a0f639044669c914d286714cfc7" u="1"/>
        <s v="https://samsara-eu-tachograph-files.s3.eu-west-1.amazonaws.com/vehicle_files/562949953427410/2026/8/19/VF611A366RD050181/1787104381802-54464d9b-ed98-4225-bddf-71d6f404f8b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7e18529a9cf0b34283ee5e26745e45b34dd2f3f56d9a3b57b50fa8e1b00712a3" u="1"/>
        <s v="https://samsara-eu-tachograph-files.s3.eu-west-1.amazonaws.com/vehicle_files/562949953427410/2026/8/20/VF620J861RB012918/1787199416826-f5b0825a-56d5-4803-bc33-b125156dd8f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794b5f4675e19120905adca6ba39d38c5e19357ec35a2f5a2371f2869d7cf94" u="1"/>
        <s v="https://samsara-eu-tachograph-files.s3.eu-west-1.amazonaws.com/vehicle_files/562949953427410/2026/8/18/VF640J565RB023725/1787024176724-27fa9868-60db-479e-ac66-535e6f148659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82275cde1f28f6050a9096c3356b52ba709d8f8d6046862382c036ca5e031b0" u="1"/>
        <s v="https://samsara-eu-tachograph-files.s3.eu-west-1.amazonaws.com/vehicle_files/562949953427410/2026/8/20/VF620J861RB012904/1787246007346-151feab6-0498-4ba6-98bf-ce9bdf12d9c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556b718a613a7c01566bd39ce1adef4fc91818cbb8094c97d4def0678feb3fa" u="1"/>
        <s v="https://samsara-eu-tachograph-files.s3.eu-west-1.amazonaws.com/vehicle_files/562949953427410/2026/8/18/VF620J868RB012916/1787020584893-3a1e8684-5817-4dbe-847b-369e795ebc93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b5297241af11de22cad91836d66e572f74434dabf4d4b791f06fa1ab3318fc0" u="1"/>
        <s v="https://samsara-eu-tachograph-files.s3.eu-west-1.amazonaws.com/vehicle_files/562949953427410/2026/8/18/VF620J866RB013238/1787018062082-bd643d0e-1878-4864-b77e-bb99dd53ec5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0b375f4e0ce8976c2237c275fc8ea1bfd3f96adc49ed199dbf401fa15a9134c" u="1"/>
        <s v="https://samsara-eu-tachograph-files.s3.eu-west-1.amazonaws.com/vehicle_files/562949953427410/2026/8/19/VF620J865RB013179/1787109296057-42ce5e11-9ed1-45a6-b962-5b7b2e86978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015f0e4d39409ee25dd764b8da93663419dda6120d276825569d8e8799184b2" u="1"/>
        <s v="https://samsara-eu-tachograph-files.s3.eu-west-1.amazonaws.com/vehicle_files/562949953427410/2026/8/20/VF620J861RB013096/1787191438755-e15c7122-8e8e-40da-8fe2-d2574e4c64a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f058486f716b63bd3bb774f170b219909d3927a9638be78382a5df087b773b55" u="1"/>
        <s v="https://samsara-eu-tachograph-files.s3.eu-west-1.amazonaws.com/vehicle_files/562949953427410/2026/8/17/VF620J860RB013249/1786936702396-52e256b6-3924-4014-b17c-ec5dfdaf26c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e27686067b32e366d4a9d579895f3a6f599cb65ecead4bbb0db502477cdd90f" u="1"/>
        <s v="https://samsara-eu-tachograph-files.s3.eu-west-1.amazonaws.com/vehicle_files/562949953427410/2026/8/18/VF620J864RB012864/1787020421106-196dd9dd-988e-4832-8aff-d80ff28bd21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e1749ca196911cb5b30a39e22a6b13a84d9d35a5fdc9645349be42d2224d0ad" u="1"/>
        <s v="https://samsara-eu-tachograph-files.s3.eu-west-1.amazonaws.com/vehicle_files/562949953427410/2026/8/19/VF620J862RB013480/1787113824397-9a9e39f5-0481-48b7-89df-785ae76c66f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70c167b570452602f51184294ed7c02e53fd8bcc9ad8c91f928aaa97336aa922" u="1"/>
        <s v="https://samsara-eu-tachograph-files.s3.eu-west-1.amazonaws.com/vehicle_files/562949953427410/2026/8/20/VF620J860RB013493/1787189622379-f9094af1-75ed-4d3a-b4b3-5731da4c198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12043328392b9d6729e88463df1b3790e47f6c3a9f391a566230b0667ff41c3" u="1"/>
        <s v="https://samsara-eu-tachograph-files.s3.eu-west-1.amazonaws.com/vehicle_files/562949953427410/2026/8/19/VF620J862RB013432/1787103444023-bd560853-bfd2-4799-a3e3-f22c764de28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3c93963843494d34d5d969ce813545bd3ae0fa9463e8d2efedbe2f8fd3a1b6c" u="1"/>
        <s v="https://samsara-eu-tachograph-files.s3.eu-west-1.amazonaws.com/vehicle_files/562949953427410/2026/8/20/VF620J867RB013412/1787224678619-37ee7d7d-9c80-4114-a340-c330615193f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4fb9921e6bd48d59a8afa634968208940438442933c33161fa10ed8508c277b" u="1"/>
        <s v="https://samsara-eu-tachograph-files.s3.eu-west-1.amazonaws.com/vehicle_files/562949953427410/2026/8/18/VF620J86XRB013405/1787019426077-6e63b867-0f3a-402a-9a30-b5dd1ccd1b0a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f18d882ff35e7ab5818e76cf45b8824fbda57fe3ea09dbb86b134e732ee5571e" u="1"/>
        <s v="https://samsara-eu-tachograph-files.s3.eu-west-1.amazonaws.com/vehicle_files/562949953427410/2026/8/18/VF640J565RB024020/1787025149947-784fa284-fa01-47f6-8bd4-4a8088d3a66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6ec504549fbc2bdc1e5e02c0f880e5cc8295c3de44ba9cd22e5353515c00db3" u="1"/>
        <s v="https://samsara-eu-tachograph-files.s3.eu-west-1.amazonaws.com/vehicle_files/562949953427410/2026/8/21/VF640JEZ0RB000699/1787275450460-8f4af511-022e-4ed6-8c8c-3a2383fa76b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d8fb872ee75a31ecc7c47cfc487af5d11300412702ee526df61ef42496d2c16" u="1"/>
        <s v="https://samsara-eu-tachograph-files.s3.eu-west-1.amazonaws.com/vehicle_files/562949953427410/2026/8/17/VF640JEZ9RB000698/1786939582797-c1f02a7b-a847-4a1d-becf-088de7d817f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d78b00be9def11b18e385708149d917c8a722ba801f513c6c503bbb23d4cff9" u="1"/>
        <s v="https://samsara-eu-tachograph-files.s3.eu-west-1.amazonaws.com/vehicle_files/562949953427410/2026/8/19/VF640J567RB023726/1787104220915-cd31ab24-0317-43ae-ae53-385ed31c9f4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c0f65c0063938365ebdce98d2c6aa4811bd5629cd7d5f687f2a5988d72ced78" u="1"/>
        <s v="https://samsara-eu-tachograph-files.s3.eu-west-1.amazonaws.com/vehicle_files/562949953427410/2026/8/18/VF640JEZ3RB000700/1787043656609-0f640d21-56c9-4b74-a9ee-a6ab5d61b86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cdcb805248bcb9e7f418b283eded820823fde23a53049d519134aaa5dbbc38d" u="1"/>
        <s v="https://samsara-eu-tachograph-files.s3.eu-west-1.amazonaws.com/vehicle_files/562949953427410/2026/8/18/VF640J560RB023583/1787015538350-fbc263f0-f038-4e71-b2d5-8949eeb1def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f2c516e3f5785f88234b3977c5cbab0460fd77903c4e8f7843aa8103c204933" u="1"/>
        <s v="https://samsara-eu-tachograph-files.s3.eu-west-1.amazonaws.com/vehicle_files/562949953427410/2026/8/18/VF620J864RB013321/1787030375796-fcc14931-0151-488a-9a3f-3a862fa690c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366b92665a1f8efe65e9e16c511fe4824c6b08f8471bd47cb0697acf07dfd35" u="1"/>
        <s v="https://samsara-eu-tachograph-files.s3.eu-west-1.amazonaws.com/vehicle_files/562949953427410/2026/8/20/VF620J868RB013659/1787188127362-0967de07-30de-4d43-a59a-240adb4d42f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bbf44c5aed5bcf9ae162b7b5bcb12baf0847a267526fa120fca0b75d44170dc8" u="1"/>
        <s v="https://samsara-eu-tachograph-files.s3.eu-west-1.amazonaws.com/vehicle_files/562949953427410/2026/8/17/VF640J563RB023951/1787002966702-02fe00d6-bb3c-4f24-81a6-40f81f31b59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281e7b1e9e10f9e4b5f0c786e0045f5c21eea00e52ef40a2bb4e64e602f083e" u="1"/>
        <s v="https://samsara-eu-tachograph-files.s3.eu-west-1.amazonaws.com/vehicle_files/562949953427410/2026/8/17/VF620J860RB013431/1786974474724-a9e45dff-8523-49d3-b16e-e3c6ccef282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fc2301f2b9585df62ac8294fe7948ba41a19ba4070d8ff598d430a9053baf832" u="1"/>
        <s v="https://samsara-eu-tachograph-files.s3.eu-west-1.amazonaws.com/vehicle_files/562949953427410/2026/8/18/VF620J862RB013284/1787031301683-1c4d7fcd-2757-4aa5-a8b6-7429489defc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39123e87fc960c3ebc1140b2e1f2eec24c14c1a1f5e16c89f9683015953fd6b" u="1"/>
        <s v="https://samsara-eu-tachograph-files.s3.eu-west-1.amazonaws.com/vehicle_files/562949953427410/2026/8/18/VF620J866RB013322/1787031443269-6818519c-47c9-4a71-8e56-70251861f96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63f228b4d3c2ad55bd4b14ee161e2e2e9480570c6d83fd18e439401d0987ee4" u="1"/>
        <s v="https://samsara-eu-tachograph-files.s3.eu-west-1.amazonaws.com/vehicle_files/562949953427410/2026/8/18/VF620J864RB013285/1787016061401-19fdfda2-57aa-43dd-b1a7-35ab029a328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bf503c0e0ad6992dcd4430e9dd0528052ed624abdfc6d5087ced1e453ba8af0" u="1"/>
        <s v="https://samsara-eu-tachograph-files.s3.eu-west-1.amazonaws.com/vehicle_files/562949953427410/2026/8/17/VF620J868RB013709/1786933845198-5b1d8e98-df03-4aba-9910-082ff7a4e66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310246f56b4f0899dcfd624bf178e0827ceb4cfd5b49361de37d4f838b0c1b4" u="1"/>
        <s v="https://samsara-eu-tachograph-files.s3.eu-west-1.amazonaws.com/vehicle_files/562949953427410/2026/8/20/VF620J862RB013298/1787260698408-467cfc95-a0b5-44bf-8365-22ad7cd926d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5d078b07e80c04e5731b4e9bb689e3d3cc83ea4bae306d2390bc3673a6bf13af" u="1"/>
        <s v="https://samsara-eu-tachograph-files.s3.eu-west-1.amazonaws.com/vehicle_files/562949953427410/2026/8/18/VF620J866RB013286/1787024932244-281cddf9-c893-4589-9e3d-14f11bc2ceb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1324be71fb0b0f3f167a88efb8dee8508b0903bba703cf59cc575b3a312bf0a" u="1"/>
        <s v="https://samsara-eu-tachograph-files.s3.eu-west-1.amazonaws.com/vehicle_files/562949953427410/2026/8/19/VF620J866RB013479/1787107987839-f1b28638-5cc2-4a7b-b79d-cf68f165a93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a4707f7d1a03b9e4fa6fb611b325d34551ff9ee33f46fa8dd421f052cc6906ab" u="1"/>
        <s v="https://samsara-eu-tachograph-files.s3.eu-west-1.amazonaws.com/vehicle_files/562949953427410/2026/8/17/VF620J862RB013723/1786936470229-c9e34307-7077-4624-8c94-f7d8087436e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09332628abcd165b85f0c6b4bd713d0b5ee8ac371b5b4b434a3815837064383" u="1"/>
        <s v="https://samsara-eu-tachograph-files.s3.eu-west-1.amazonaws.com/vehicle_files/562949953427410/2026/8/19/VF620J868RB013905/1787131750779-c638281a-acf0-4f34-8c0f-559f3fd826d9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115d8da6c5d30e07cc83e88d2ebe073a67aec2727f5ad0f7d686885d2843df8" u="1"/>
        <s v="https://samsara-eu-tachograph-files.s3.eu-west-1.amazonaws.com/vehicle_files/562949953427410/2026/8/17/VF620J861RB013311/1786942507022-c0f9811b-8bf2-4a8b-b42d-13c82d03aa1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2882cd60f6945b36917eae0955a92c56ea6b7fbad1ee4f54bd59955fcf08b961" u="1"/>
        <s v="https://samsara-eu-tachograph-files.s3.eu-west-1.amazonaws.com/vehicle_files/562949953427410/2026/8/17/VF620J867RB013328/1786930839596-1cbb80d4-d70d-42f5-8547-2aa2d9312bcd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6fbd7da9006f89c78692539bb8a9dc3f53d677391b5ba08c111051eb1383162" u="1"/>
        <s v="https://samsara-eu-tachograph-files.s3.eu-west-1.amazonaws.com/vehicle_files/562949953427410/2026/8/18/VF620J867RB013281/1787016752383-b4e21cd1-0d13-4e74-baea-d20fceebf0b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bbcdf8aea22956de1f37a3e4ef3807ce86b2fcb52f10bac978e39db65cd792d" u="1"/>
        <s v="https://samsara-eu-tachograph-files.s3.eu-west-1.amazonaws.com/vehicle_files/562949953427410/2026/8/19/VF620J865RB012940/1787116401520-8ce46c01-fe92-483e-8a78-2196f6ba9d01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efb38065e210502ef312a6ec0287414959426ab611bdb0c77490e57a062e242" u="1"/>
        <s v="https://samsara-eu-tachograph-files.s3.eu-west-1.amazonaws.com/vehicle_files/562949953427410/2026/8/19/VF620J86XRB012951/1787112041405-905443e6-cf5c-45a3-a990-b2e01cede7e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0eef7c841e112a9d18d1f4a1e90be0acc9f6d783cab2de7b3c106f5306846ce" u="1"/>
        <s v="https://samsara-eu-tachograph-files.s3.eu-west-1.amazonaws.com/vehicle_files/562949953427410/2026/8/19/VF620J861RB013406/1787108737383-2bd9244d-50a3-48ac-b350-c446a68083c0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7a32507e397df780bc7d8bdcd993696cf01e92ac80275262c831b87af62e461" u="1"/>
        <s v="https://samsara-eu-tachograph-files.s3.eu-west-1.amazonaws.com/vehicle_files/562949953427410/2026/8/17/VF620J866RB013515/1786931777723-092d983c-92f9-4ae0-a59c-2e55f57ddb7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cf61a5a8799e05d542795eebba12fc7a831b5fd8060d2b5141e3f802d286ff74" u="1"/>
        <s v="https://samsara-eu-tachograph-files.s3.eu-west-1.amazonaws.com/vehicle_files/562949953427410/2026/8/21/TYBFEB71CLDD01537/1787286155515-f935dc7c-e0ed-4e67-84cb-44c0a5ccb5a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36ddfa2489d6a29664cb98fc383c5f186a2c86e98d70c9d202264d3591b8a8d" u="1"/>
        <s v="https://samsara-eu-tachograph-files.s3.eu-west-1.amazonaws.com/vehicle_files/562949953427410/2026/8/17/VF640JEZ3RB000812/1786925628815-ba19e543-63a5-433d-b931-dafe2c8f0f1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4f380d74dcedf1c3b1b14ca60ec23a6dd7efa8c1a30e19c168ea2bfd1ca0fc97" u="1"/>
        <s v="https://samsara-eu-tachograph-files.s3.eu-west-1.amazonaws.com/vehicle_files/562949953427410/2026/8/17/VF620J86XRB013971/1786933414516-a7ec832a-75fe-47bb-8744-496f9641d797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3d128cadbdaf10849ed4475ff81fcb08f769777da3b597a50b9fe4dbba4679c" u="1"/>
        <s v="https://samsara-eu-tachograph-files.s3.eu-west-1.amazonaws.com/vehicle_files/562949953427410/2026/8/20/VF620J863RB014007/1787189275422-a0d53603-944d-454d-97e4-d698db2650f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d2db4e61897a2b4a21ec1e38aaa1dcdaa1417eabddf37567b1a4ba15da72c15b" u="1"/>
        <s v="https://samsara-eu-tachograph-files.s3.eu-west-1.amazonaws.com/vehicle_files/562949953427410/2026/8/17/VF620J861RB013762/1786941805526-5c816238-c677-4900-9260-24a5deebf3e4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e51f3b8120ef5c3168bebb5f22a0995ffb1b08061e89997283dbdc018a93429" u="1"/>
        <s v="https://samsara-eu-tachograph-files.s3.eu-west-1.amazonaws.com/vehicle_files/562949953427410/2026/8/21/VF640JEZ1RB000792/1787271792052-9330e6f3-6bab-4c0d-b639-660db95b87e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82f4924b9db225957d29fbbe21b8ff2c923869ec83285c3e9e72e55959e76727" u="1"/>
        <s v="https://samsara-eu-tachograph-files.s3.eu-west-1.amazonaws.com/vehicle_files/562949953427410/2026/8/19/VF640JEZ2RB000817/1787175709323-82d6ba4f-c240-4637-b33d-c7642bf58f0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99a2ad04a0bb75542c4ef1bf098bcd9d3812a112fec8f93c01c92a90da61e8f" u="1"/>
        <s v="https://samsara-eu-tachograph-files.s3.eu-west-1.amazonaws.com/vehicle_files/562949953427410/2026/8/17/VF640JEZ7RB000702/1786927908756-5054c368-23dc-46c0-911b-2e3e3fd85e6e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ea9df4b5e9ecf2782220f86397fcc03cfcb5812736bb2a4455b3b1d9116976cf" u="1"/>
        <s v="https://samsara-eu-tachograph-files.s3.eu-west-1.amazonaws.com/vehicle_files/562949953427410/2026/8/20/VF620J866RB013062/1787199029017-88df1e77-2560-4fa3-b514-727991621356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9a18c918bcb01bb8725a3aad1ec2d60c6a18460741c8987dacdd82e6afb1a558" u="1"/>
        <s v="https://samsara-eu-tachograph-files.s3.eu-west-1.amazonaws.com/vehicle_files/562949953427410/2026/8/19/VF620J868RB013662/1787105287921-598160f0-8c55-4acf-a8cb-2de272f5a6d5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0216c0cee9203671e7ce2e08f657f2798e3a5491b0904eda5eb9155aeae8799c" u="1"/>
        <s v="https://samsara-eu-tachograph-files.s3.eu-west-1.amazonaws.com/vehicle_files/562949953427410/2026/8/18/VF620J865RB013683/1787025907881-16cedf8d-8172-4bdb-91a8-16a06e1bc56b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5a47064908197bb827803dfb09b98ab009b1b3b29ed2ea97f89f66c949913cb" u="1"/>
        <s v="https://samsara-eu-tachograph-files.s3.eu-west-1.amazonaws.com/vehicle_files/562949953427410/2026/8/20/VF620J863RB013634/1787188781891-ab0e603d-9d1a-4f73-8c31-77de3d43df78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18ead85bcc26df9e5fc13bbf2c01e09390b8ffd64adf20ea840561d99bab5851" u="1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93362bb78a81f8dad8440baf47ad2e0e151dee1e564258e05152c00e106c4f0" u="1"/>
        <s v="https://samsara-eu-tachograph-files.s3.eu-west-1.amazonaws.com/vehicle_files/562949953427410/2026/8/19/VF620J864SB015382/1787109004306-3a696058-34b8-4d90-b8e3-db6e9c083da2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3ea0cc603cc39b5d0c784da729191eb9e953b4858ee53b8deb4d7bc1fae3699f" u="1"/>
        <s v="https://samsara-eu-tachograph-files.s3.eu-west-1.amazonaws.com/vehicle_files/562949953427410/2026/8/18/ZCFC672C40D769288/1787044849519-b78eda36-36d9-4ecb-bd58-fdbcbd3214dc.ddd?X-Amz-Algorithm=AWS4-HMAC-SHA256&amp;X-Amz-Credential=ASIA5ZHH3YSZ6DD7MTIS%2F20260824%2Feu-west-1%2Fs3%2Faws4_request&amp;X-Amz-Date=20260824T092649Z&amp;X-Amz-Expires=3600&amp;X-Amz-Security-Token=IQoJb3JpZ2luX2VjEB8aCWV1LXdlc3QtMSJIMEYCIQDZYj27Or0ioQO96zP4TwBCL7LmhGs2BxM%2BpsZ9oyGMuQIhAPMVeMIgUmbJKcfeT%2FYKDqdaGYx9iPrdEWfb2BuSQmokKugDCOj%2F%2F%2F%2F%2F%2F%2F%2F%2F%2FwEQBRoMOTQ3NTI2NTUwNzA3Igwntvp8e7ej%2BlGciKcqvANvBLTy0RqCWGpl2g1p9nTPhV8gCTsU4FFN5cCIEuaC83iRPVcIcQBhuqZv%2BYGuK0oIrBhXvnwFjaFjxe8Qi2hPKY0ZbVp5RGwwQsNdLZUIlU%2FtuFfUmzDX2GmvSeK0YmdPyFEBUJ4ZT22V11WwVLLNBbpWWQS48NRoU6ddRrTBalSlsXfLk%2Bdo%2BnJqz2stNiC8IrKEJC4avDphqz9899W54pQ2%2BckJGFRvBEAlljSysELl6RLkq2GjDtP%2FH%2BeJVbH0cDFoyMcgINFLF7qxeO1lm23A1lpebXO%2FiAl%2F2NZBW705Q5e3yy0dY1Uhr4mnomtn80kR%2FzsJ%2FjDLp7Kj5HsQzUwqnkXHr6THPgm4%2Fr2%2Fd9IM4HES8kC6uCi0Pn27JW0OVzTHkf9RdH5wJQMdWyOYrFvmGQFI8QcGiaOBxIJC%2BVNgCbJST%2FNk2ENkpXdvkHypYZy%2BJto6tUWV9jeU6S5gg98znHjJ82XzKYc3o5KPrgWIXNMO9mWzsMcdTg%2FeS1aHGVR2Ul79lifbrzripyRyqRLtQAEkXanrqd34xeaLjkTtLnNIoOr5jeN0k1ndlr8RKXq7YQChp2CUwCEw19Wv1AY6pAHTUo3Ab2FIw4xIJ9yXR4eRzJETXZGA2fF1tlnM8FddnsfeieNs0Hxr%2FDZ8XkISN1OI%2B9qI7eY9Lto0YCF3fyxeHqbQYoULeoLotauxsdkblO0UmrMkKOgtgqN4anJ9pi0qdYWYrDN8lh17LYy7cl4lJYg6NGC5DNEnOAm%2Fhb3rzcg7JNgd6mRHf07PN4oB4InnI4TyxUsE5Slcgfw7X36FpqAFRA%3D%3D&amp;X-Amz-SignedHeaders=host&amp;response-expires=Mon%2C%2024%20Aug%202026%2010%3A26%3A49%20GMT&amp;X-Amz-Signature=66470eea8a8fa1130be5d29093bddab011e70b00ed31d77b013888c3af063e34" u="1"/>
        <s v="https://samsara-eu-tachograph-files.s3.eu-west-1.amazonaws.com/vehicle_files/562949953427410/2026/8/17/VF620J864RB013741/1786929192259-7dd9d47b-cce3-4884-bd09-9d3e334cf0b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71cdf924618c8de0a9e3a4301a22458fffce0988321f6a4a5ff568654ace547" u="1"/>
        <s v="https://samsara-eu-tachograph-files.s3.eu-west-1.amazonaws.com/vehicle_files/562949953427410/2026/8/17/VF620J860RB013963/1786956713946-be9cc70a-5287-42e6-a6ac-0d3b1c6b060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60e74d868b1ee52037dd51165c44775abae56914e22c27a2442343b43639551" u="1"/>
        <s v="https://samsara-eu-tachograph-files.s3.eu-west-1.amazonaws.com/vehicle_files/562949953427410/2026/8/17/ZCFC672C10D769295/1786933431144-6413dcc2-6366-4470-887c-21e03dfa2bb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2a420d81b3b97b9cfa511b1f750a07464fa6c0567fadcfd349249d28e6b6cc8" u="1"/>
        <s v="https://samsara-eu-tachograph-files.s3.eu-west-1.amazonaws.com/vehicle_files/562949953427410/2026/8/20/ZCFC672CX0D769294/1787213263474-19b0fbb4-7193-457d-8dca-ff8b374a11e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f2ad8674c1bce3a6ac2f0a7080a82639a1d568d41ea3d3a2a160efac82aca69" u="1"/>
        <s v="https://samsara-eu-tachograph-files.s3.eu-west-1.amazonaws.com/vehicle_files/562949953427410/2026/8/18/VF620J861RB013972/1787023621955-37dc0f16-4622-47a1-92cb-92aa595bb44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32ed22a491eaf01ece2533d23ac3168a13fcb97b0c44aa78e7c3b4a931bb0d3" u="1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8a5385c5c9484f01b9bef7b9198b9f6561ac470ce776c4b58c85d99cef8d7c6" u="1"/>
        <s v="https://samsara-eu-tachograph-files.s3.eu-west-1.amazonaws.com/vehicle_files/562949953427410/2026/8/18/VF620J863RB013312/1787017911997-807176cc-5640-4ab8-8f99-a20575b0ac9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9f71e59180bcaed2c347ef4328505362876bf193e67b94382d1dd469520629f" u="1"/>
        <s v="https://samsara-eu-tachograph-files.s3.eu-west-1.amazonaws.com/vehicle_files/562949953427410/2026/8/18/ZCFC672C80D769293/1787017979120-1d485832-8123-4a7b-9696-3e16791840d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c549bf57cd558f47293cea7568bb9bd8ba8f5c41c035a6da2f84ac4755dc1fd" u="1"/>
        <s v="https://samsara-eu-tachograph-files.s3.eu-west-1.amazonaws.com/vehicle_files/562949953427410/2026/8/20/VF620J861RB014121/1787196576948-ffa1368e-feed-4ea1-8299-692119e417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bfa9b56bbf5ccf9081139017e871f16d10db2a542305be459293eb47b941f4f" u="1"/>
        <s v="https://samsara-eu-tachograph-files.s3.eu-west-1.amazonaws.com/vehicle_files/562949953427410/2026/8/19/VF620J866RB014065/1787104118504-1fc563e9-2815-497d-8acb-618b4956226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93162778d0d9d96cd61ea0ac03dc2af7f9576b7b7834810dcc32c35a2aa313" u="1"/>
        <s v="https://samsara-eu-tachograph-files.s3.eu-west-1.amazonaws.com/vehicle_files/562949953427410/2026/8/20/VF620J869RB013752/1787188514392-15bfa208-0beb-492f-a58b-be1e8124d25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67028b107284ff9d236dbad4b7ca6c3b00149db5370a2526dc4b00f3a93681f" u="1"/>
        <s v="https://samsara-eu-tachograph-files.s3.eu-west-1.amazonaws.com/vehicle_files/562949953427410/2026/8/20/VF620J867RB013989/1787205718016-72adce9a-8929-4b44-89a0-9f5e4d01b0d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c16abc5a170b7b52be99c1dce0fc9953b7ee63ecffac20dcf9b598e0052c8c4" u="1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249f073b6d0c92a139801141f009f23b96a6af197eac5296cebe2bc8e964d83" u="1"/>
        <s v="https://samsara-eu-tachograph-files.s3.eu-west-1.amazonaws.com/vehicle_files/562949953427410/2026/8/18/VF620J864RB013948/1787024959783-357b24d1-1da0-4be3-8edc-2abfb03af09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29f4ba0da9dc689d6d96bb98f3df8ac377d6a2c14333ed0803e90c2c51faf1b" u="1"/>
        <s v="https://samsara-eu-tachograph-files.s3.eu-west-1.amazonaws.com/vehicle_files/562949953427410/2026/8/18/VF620J862RB013981/1787015231664-05e89e3d-3deb-4bf6-bf19-65760934f36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f81e49e912913946bae8e26d51ffed7355677e5d24390fce80645016ba85ded" u="1"/>
        <s v="https://samsara-eu-tachograph-files.s3.eu-west-1.amazonaws.com/vehicle_files/562949953427410/2026/8/18/VF620J865RB013974/1787022000197-dc32b61f-b9ac-4c71-a9fa-7e96c5ecf83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ec4b3c6cbdcaf6cb8aee930502ae7202cd5e29652fe43269019c9151731d7b2" u="1"/>
        <s v="https://samsara-eu-tachograph-files.s3.eu-west-1.amazonaws.com/vehicle_files/562949953427410/2026/8/21/VF620J864RB014050/1787275571411-5426dea6-2965-43ec-af38-904929dd563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eaba8cb1fed1d569ab0ef634a707d1eb9d59ecadb1710d964b65ad0e2230854" u="1"/>
        <s v="https://samsara-eu-tachograph-files.s3.eu-west-1.amazonaws.com/vehicle_files/562949953427410/2026/8/20/VF620J865RB014056/1787197357050-80b50452-a3fd-43a5-8e07-9932ed16acd0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3832b67df0e73719d265f34d16c1f6e83e56e23ef63ebc473ae4bae28f02e98" u="1"/>
        <s v="https://samsara-eu-tachograph-files.s3.eu-west-1.amazonaws.com/vehicle_files/562949953427410/2026/8/20/VF620J863RB014055/1787203333329-46316399-deb9-42bb-a304-59941035df5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74c16d667efe1a2539662b1fc3cfa270f992192ee64f08dfc44f245b72f525c" u="1"/>
        <s v="https://samsara-eu-tachograph-files.s3.eu-west-1.amazonaws.com/vehicle_files/562949953427410/2026/8/21/VF620J861RB014054/1787285255300-798e4e52-f934-4291-acf8-ba439ef75b7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df1cc6313b74697082772063fd56370d9050d6872efccf5123839d238bfc331" u="1"/>
        <s v="https://samsara-eu-tachograph-files.s3.eu-west-1.amazonaws.com/vehicle_files/562949953427410/2026/8/20/VF620J868RB014049/1787205018892-154b8b70-eda4-487f-bb9d-5a37c622282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748ada9776a5e364b584ffae59f280f5950a867eff312697d155cb7acbf4b40" u="1"/>
        <s v="https://samsara-eu-tachograph-files.s3.eu-west-1.amazonaws.com/vehicle_files/562949953427410/2026/8/18/VF620J861RB013938/1787024850584-53d3213a-5fa9-4bd5-af1c-46be2cbf76d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675e0714060a570ee649d6514150c72039e58af1c5f1f5c249ccd1ccd151593" u="1"/>
        <s v="https://samsara-eu-tachograph-files.s3.eu-west-1.amazonaws.com/vehicle_files/562949953427410/2026/8/18/VF620J163RB001719/1787039738051-9c093f27-4f7b-4aa3-ab2d-30d4e67204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d9adb0ecb2cc4e700a017886d13b67996cb8f6bb49d63c68dcd4ea887ba2fd2" u="1"/>
        <s v="https://samsara-eu-tachograph-files.s3.eu-west-1.amazonaws.com/vehicle_files/562949953427410/2026/8/19/VF611A364RD050180/1787179330316-5d58474b-631a-4d11-a049-49dd06713a8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6c5b8a2943f6107a34350d6fabf535d4037c1655fc66951939f27ba73c14514" u="1"/>
        <s v="https://samsara-eu-tachograph-files.s3.eu-west-1.amazonaws.com/vehicle_files/562949953427410/2026/8/18/VF620J864RB014162/1787017783000-49a76d6d-8830-421d-ba67-4d2b4c0837a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f0d83839f724237404db2c8b1315dbafe327b9a6a994ac66828bba02f5e21d8" u="1"/>
        <s v="https://samsara-eu-tachograph-files.s3.eu-west-1.amazonaws.com/vehicle_files/562949953427410/2026/8/18/VF620J862SB014358/1787032098179-b1257b32-2c77-4309-ae73-ace60bd0793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ceaa7edcbdb602cb815a213664264321e07781075f72a1f4cca5f509bc18446" u="1"/>
        <s v="https://samsara-eu-tachograph-files.s3.eu-west-1.amazonaws.com/vehicle_files/562949953427410/2026/8/18/VF620J961RB000833/1787017892583-d189360c-41f7-403b-a7c4-a7bc4c49ce1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7728e406402b9a07d7ebfc17f7ea0b1d9162ee9c0e15159d38ea82ce54fa7a8" u="1"/>
        <s v="https://samsara-eu-tachograph-files.s3.eu-west-1.amazonaws.com/vehicle_files/562949953427410/2026/8/18/VF624GPA000061551/1787083185153-fb7af350-80c3-4f7d-bbc6-c3f1c08c907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4bf51d189fb1eb8f86474659d4fe57eb54df24cd135176451be9ed5b6f0a89b" u="1"/>
        <s v="https://samsara-eu-tachograph-files.s3.eu-west-1.amazonaws.com/vehicle_files/562949953427410/2026/8/17/VF620J862RB014161/1786933980716-2013f81b-cd7d-4336-8c39-dca65643ab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9a2297dd643db127849d24651de62f08184a9a8c88a49690982d1d49e157a62" u="1"/>
        <s v="https://samsara-eu-tachograph-files.s3.eu-west-1.amazonaws.com/vehicle_files/562949953427410/2026/8/20/VF620J867RB014074/1787199079430-d1250757-a3e1-477f-8b4e-c515b2f86e2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e4e271fb362b08f29496cd8cf9bd5bdafd9cf0a50bec7c3048d4e623cec8218" u="1"/>
        <s v="https://samsara-eu-tachograph-files.s3.eu-west-1.amazonaws.com/vehicle_files/562949953427410/2026/8/18/VF620J869RB014108/1787032120234-94888f97-ee4c-40f9-8fe8-a198cccd3e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b5ebad89f4528c5b6dda7dd97abb2c71d0b154030838a5d49dbafcfe81cd02b" u="1"/>
        <s v="https://samsara-eu-tachograph-files.s3.eu-west-1.amazonaws.com/vehicle_files/562949953427410/2026/8/18/VF620J867RB014270/1787023343827-2895a94d-2400-4e6c-a6cc-49a74c26e63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d40778c8f9f19d7e9359f155533a53f168eeda765782d0a780e6440ac9bee7b" u="1"/>
        <s v="https://samsara-eu-tachograph-files.s3.eu-west-1.amazonaws.com/vehicle_files/562949953427410/2026/8/19/VF620J866RB014163/1787107655266-b5df27e1-bb04-4e49-9a4c-e2aa0e5e3c4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f00d1227d6fd110a0987bae25d4f427c66ea1f956a05837c26d8010fbc33f4b4" u="1"/>
        <s v="https://samsara-eu-tachograph-files.s3.eu-west-1.amazonaws.com/vehicle_files/562949953427410/2026/8/19/VF620J861RB014135/1787108857302-219fcf80-cff7-42ca-9714-19a34ed2294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a76d5e68210d908f5a5c5a7e44ecc44a65188ef2881ba11828d6453988f40fa" u="1"/>
        <s v="https://samsara-eu-tachograph-files.s3.eu-west-1.amazonaws.com/vehicle_files/562949953427410/2026/8/17/VF620J867SB014338/1786933341342-66e8bf12-be64-4658-a238-e2eba2572b4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f26d228bbd119f045c559a82078c9185b3c4465e0b9c729c0613ba3f0cb3f60" u="1"/>
        <s v="https://samsara-eu-tachograph-files.s3.eu-west-1.amazonaws.com/vehicle_files/562949953427410/2026/8/19/VF620J861RB014278/1787105198549-b34d3c32-7b96-42ee-9898-a7c988cb7b0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c305754a8782c51077521cdb92e3cc101a8672c9c7c4ca6b2803f0d9d0369d2" u="1"/>
        <s v="https://samsara-eu-tachograph-files.s3.eu-west-1.amazonaws.com/vehicle_files/562949953427410/2026/8/18/VF620J869RB014271/1787016234235-e155b5a0-db6c-4699-8139-06c92573f8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84db2fd14eb41ec262e7a1aac17b3dd56a5f33dd61898e64f919b04c32e4d46" u="1"/>
        <s v="https://samsara-eu-tachograph-files.s3.eu-west-1.amazonaws.com/vehicle_files/562949953427410/2026/8/19/VF620J866RB014289/1787114000664-ac35db5c-e0d2-4e60-b556-541feb300de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14e3bc45ba77c2fbac1e1e9e62ac9e36a8bbb504658fb6d04cdd7fcd6ba3857" u="1"/>
        <s v="https://samsara-eu-tachograph-files.s3.eu-west-1.amazonaws.com/vehicle_files/562949953427410/2026/8/19/VF620J868RB014133/1787116681151-506dd0ac-b1dc-49ec-a503-0fdbe7b12e4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ded7f4fae0d4dde9c803bb215c78087d6178388f234837c6acf3ee5367bc518" u="1"/>
        <s v="https://samsara-eu-tachograph-files.s3.eu-west-1.amazonaws.com/vehicle_files/562949953427410/2026/8/18/VF620J86XRB014148/1787023012068-30166455-c531-4da8-b33b-a0e75b29503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747ea1edcd548ff2e1e01263bc3eba46c831c202e0b0b6d17f2180abf190d00" u="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6ad469568dc73564f75a5c23445783ec67187e89b8dde38f7a2d7e50dffd69a" u="1"/>
        <s v="https://samsara-eu-tachograph-files.s3.eu-west-1.amazonaws.com/vehicle_files/562949953427410/2026/8/17/VF620J962NB000575/1786943060843-9e1ed630-ee08-43f4-a969-80ee12edc94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0ec7759c4ffc698c17aad084dc26fae528d252d3cbdaa8a6f644d5f1f6ba91e" u="1"/>
        <s v="https://samsara-eu-tachograph-files.s3.eu-west-1.amazonaws.com/vehicle_files/562949953427410/2026/8/21/VF620J869RB013959/1787274571682-bf6fba7d-a9a8-4b93-9cfc-273eb3573f8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fd0eb0190932bda3827bc732491744364443d404391a9897548a0c8b24772e9" u="1"/>
        <s v="https://samsara-eu-tachograph-files.s3.eu-west-1.amazonaws.com/vehicle_files/562949953427410/2026/8/17/VF620J860SB014651/1786929174870-9dea2f90-0fa7-4fe4-905a-222d177da82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9fed1b7d76f559a7728bcc84f08899e6bd69e59eb9769f91d6972d51c62f1b8f" u="1"/>
        <s v="https://samsara-eu-tachograph-files.s3.eu-west-1.amazonaws.com/vehicle_files/562949953427410/2026/8/20/TYBFEB71ELDC02970/1787192722058-94542b62-2499-4f97-ae0f-352d61edec0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9958a6e772845ec9dc8c2809fc6664972cadb5d8503c447d498bcb02bbc3b1c" u="1"/>
        <s v="https://samsara-eu-tachograph-files.s3.eu-west-1.amazonaws.com/vehicle_files/562949953427410/2026/8/20/VF620J865RB013988/1787187238462-9c36f4fe-f154-4f01-bdeb-dce103db91e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db6a7b612bbf06bd2ecf520f7a5a390eb4bfb08b1b023a2e8496f877a306045" u="1"/>
        <s v="https://samsara-eu-tachograph-files.s3.eu-west-1.amazonaws.com/vehicle_files/562949953427410/2026/8/18/VF640J56XRB024546/1787015166595-064dae59-22bf-48c5-b842-3cae9bf0571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117b5e7159322f8b495c50ec5a75cc4951b5d774168627003db878ab15b878b" u="1"/>
        <s v="https://samsara-eu-tachograph-files.s3.eu-west-1.amazonaws.com/vehicle_files/562949953427410/2026/8/18/VF620J869SB014356/1787026722640-a13ddc93-e8ce-4869-878b-aefb814bca48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ad531e9bd5b5afcaf097b75c52f4fecea52955cc1af4f89009016c69dd1d035" u="1"/>
        <s v="https://samsara-eu-tachograph-files.s3.eu-west-1.amazonaws.com/vehicle_files/562949953427410/2026/8/21/VF620J863RB014167/1787271473347-095570d2-0689-4b6f-a807-41a9823923b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8c4a4a6d039d63bd350dc98927c67fb6266ab1b6b0b0a27eb4590c26e1bb1a9" u="1"/>
        <s v="https://samsara-eu-tachograph-files.s3.eu-west-1.amazonaws.com/vehicle_files/562949953427410/2026/8/19/VF640J560RB025351/1787107822167-39befdc0-958c-4a6c-b1f5-4b7486aea95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c1a301dda75303bebb5acfc0fad6712bcacc1d295a30ae6628f9d60818b576c" u="1"/>
        <s v="https://samsara-eu-tachograph-files.s3.eu-west-1.amazonaws.com/vehicle_files/562949953427410/2026/8/18/VF620J860RB014174/1787021542269-e82ffaff-9d54-4899-84f9-541f19285a2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f04fbaa7eba52a21b06b7e6e1bf74980c045579389b34f20cece53227579b6" u="1"/>
        <s v="https://samsara-eu-tachograph-files.s3.eu-west-1.amazonaws.com/vehicle_files/562949953427410/2026/8/18/VF620J868RB013869/1787025768635-227295da-40e1-4a7f-945c-18a68ebb5743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5eea2de34e46382d33db22ed63f89f516b881261d6bba0622fe84fe313fb2ca" u="1"/>
        <s v="https://samsara-eu-tachograph-files.s3.eu-west-1.amazonaws.com/vehicle_files/562949953427410/2026/8/20/VF620J862SB014361/1787188799181-878a6b1f-0330-45b5-a3b5-984d3235532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4ef47a01a69e77a7f74ea9c96a41061871fad4b4c4628357a7c5c780828a8f5" u="1"/>
        <s v="https://samsara-eu-tachograph-files.s3.eu-west-1.amazonaws.com/vehicle_files/562949953427410/2026/8/17/VF620J867RB014057/1786932448946-b05a4f48-5ea8-4b6e-b0ae-4bf8c22e688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0c384b159102de3dbb30ee103253fd808297e9682ce2c4c7f3610a257b6c134" u="1"/>
        <s v="https://samsara-eu-tachograph-files.s3.eu-west-1.amazonaws.com/vehicle_files/562949953427410/2026/8/19/VF620J864RB014081/1787104396657-9e5e7683-27a7-4d40-baab-6415f98b17a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08d63ae0eb2d9d585b954cf02355867635ca9ec037a43d315f5021dc97d6a3c" u="1"/>
        <s v="https://samsara-eu-tachograph-files.s3.eu-west-1.amazonaws.com/vehicle_files/562949953427410/2026/8/18/VF620J866RB014082/1787016280868-bd98b076-2be3-4fce-ac10-b51d8422727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0d0d72057af3d3cbacae56e373fb24eb7806ad0b79d733a988eae46b096af78" u="1"/>
        <s v="https://samsara-eu-tachograph-files.s3.eu-west-1.amazonaws.com/vehicle_files/562949953427410/2026/8/18/VF620J861SB014397/1787023985487-8f757eea-c703-414b-8585-b3603b14c584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cb01a42e3504529cc7f82e107893f0b77e3f0a6906093894bcd6d070cdf2306b" u="1"/>
        <s v="https://samsara-eu-tachograph-files.s3.eu-west-1.amazonaws.com/vehicle_files/562949953427410/2026/8/18/VF620J863RB014279/1787018314701-1d614afa-85ba-4850-9a1d-1115bcc8b3f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1f468eb85425cc0bad86087b2f1c920233c80b71c09b8494569746d5b705bdf" u="1"/>
        <s v="https://samsara-eu-tachograph-files.s3.eu-west-1.amazonaws.com/vehicle_files/562949953427410/2026/8/17/VF620J861RB013924/1786936522586-33fada38-c84c-4ee6-99a3-8a9c32451e9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9ddbd5c5ccbdcd34da3131e66fe5d50f202586ca79a55a8230df970a6fa58a8" u="1"/>
        <s v="https://samsara-eu-tachograph-files.s3.eu-west-1.amazonaws.com/vehicle_files/562949953427410/2026/8/19/VF620J86XRB013954/1787101114528-2052bae4-3bb7-4bb5-983c-cb8f44b332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307ea36effdc3696914fabec4b505835589da01eb5b5ee83c8d82e42c8caf35" u="1"/>
        <s v="https://samsara-eu-tachograph-files.s3.eu-west-1.amazonaws.com/vehicle_files/562949953427410/2026/8/20/VF640J560SB025954/1787231133692-10d06383-be9f-452e-8783-5139182632a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6aadb26b80d3523186165cb976ebdda3e9bda326713972b258a9089b28b4f0b" u="1"/>
        <s v="https://samsara-eu-tachograph-files.s3.eu-west-1.amazonaws.com/vehicle_files/562949953427410/2026/8/20/VF640J564SB026038/1787191363119-ad9ef741-f0af-491f-aa2f-c3cb9798e49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4c78126c4333e48006f3e34b37dd6674f571efac618b09da352d449587fed579" u="1"/>
        <s v="https://samsara-eu-tachograph-files.s3.eu-west-1.amazonaws.com/vehicle_files/562949953427410/2026/8/20/VF620J869RB014187/1787196429131-fa352442-9bd0-4a4b-94ff-179b958a74b1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18bd7919d1b996e50c684ca01b8a178bd8de69f62495cc758abe5671044fc0b6" u="1"/>
        <s v="https://samsara-eu-tachograph-files.s3.eu-west-1.amazonaws.com/vehicle_files/562949953427410/2026/8/19/VF620J868RB014181/1787111736042-efc8ec90-4f85-4bd3-a051-a64efd611ff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2f68637111aaf8780021277e5e472fb6b20aeb9c2cbd74d1e8ad52efc28ff3" u="1"/>
        <s v="https://samsara-eu-tachograph-files.s3.eu-west-1.amazonaws.com/vehicle_files/562949953427410/2026/8/20/VF620J864RB014243/1787196804342-e5cbd27d-b8b2-428a-b71f-85c77c5aece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281cfbc7af12c793954314c5c2c8493ffb59e18d1f78e1d0d3c34b1a851cfad" u="1"/>
        <s v="https://samsara-eu-tachograph-files.s3.eu-west-1.amazonaws.com/vehicle_files/562949953427410/2026/8/17/VF620J86XRB014201/1786926456772-79d2cb82-7e17-4996-b43c-520bbb7a2f0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cf360acc202d95dbfec87c94e8403f21a5e7a12b218b3ccbb31e74ffa735a28" u="1"/>
        <s v="https://samsara-eu-tachograph-files.s3.eu-west-1.amazonaws.com/vehicle_files/562949953427410/2026/8/19/VF620J869RB014142/1787108134625-9d5502dc-7d8b-4c76-ad26-4191d0e4864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3ff989dba096cf968a7f598b004d7624e4db0de897814dbd60b651f8b47e90d5" u="1"/>
        <s v="https://samsara-eu-tachograph-files.s3.eu-west-1.amazonaws.com/vehicle_files/562949953427410/2026/8/19/VF620J868RB014066/1787126169184-a9933136-deed-43b6-9b47-26c28b70a6b1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c27a2656945cdad3067a65cf75cdb55ddd388b5fbe645194bba16ba54800667" u="1"/>
        <s v="https://samsara-eu-tachograph-files.s3.eu-west-1.amazonaws.com/vehicle_files/562949953427410/2026/8/18/VF620J86XRB014134/1787016973951-abb7684a-66df-4087-a5f9-ec53c9971b5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b270be281528b7b19d859c43a022080450b574901aeec4a8f3ae844fbd863164" u="1"/>
        <s v="https://samsara-eu-tachograph-files.s3.eu-west-1.amazonaws.com/vehicle_files/562949953427410/2026/8/17/VF620J167RB001822/1786931087316-7f0ab43a-0e32-44a8-9666-1415432aa13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858ba51351a15113576e875978bf974e390175150da765128635aa83b6877bd" u="1"/>
        <s v="https://samsara-eu-tachograph-files.s3.eu-west-1.amazonaws.com/vehicle_files/562949953427410/2026/8/19/VF620J864RB013545/1787141595037-b86cf996-ac67-47b5-abf3-78e6e867d040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59e935aa5e68b0ee57ebbdd60b3f7a780715adb399c10b7fb2dee8f4b5b3e63" u="1"/>
        <s v="https://samsara-eu-tachograph-files.s3.eu-west-1.amazonaws.com/vehicle_files/562949953427410/2026/8/21/VF620J868RB013855/1787292029089-fb402f95-9277-499e-828e-437b8658218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bed7613aef1f1f05957ea69721d807a460c8fe3dde0293385cd1ddb65bc4b2ac" u="1"/>
        <s v="https://samsara-eu-tachograph-files.s3.eu-west-1.amazonaws.com/vehicle_files/562949953427410/2026/8/18/VF620J869RB012939/1787017428172-72bd063d-461c-4018-b476-ec4eb8f4846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8968109ae825da8d58279763fa3698548558c3539e390b085101322548160da0" u="1"/>
        <s v="https://samsara-eu-tachograph-files.s3.eu-west-1.amazonaws.com/vehicle_files/562949953427410/2026/8/18/VF620J860RB014272/1787030470794-1534c58a-9b1e-497a-9fa0-61e337f00b4a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22f27ce697a9d961b2c60df5e43e7a5e24cd76cb72ac2cc4109bec3b4f163e7" u="1"/>
        <s v="https://samsara-eu-tachograph-files.s3.eu-west-1.amazonaws.com/vehicle_files/562949953427410/2026/8/19/VF620J861RB013552/1787149357679-4bd7bfbc-79c8-4a21-b7d6-91f2cbc1dc06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08f4c1957612dc9a663e1091549f141e8306d5bf5acc904d1406c9f8f90e263" u="1"/>
        <s v="https://samsara-eu-tachograph-files.s3.eu-west-1.amazonaws.com/vehicle_files/562949953427410/2026/8/21/VF640J561RB024547/1787281858735-6e2f85ab-ac91-43dc-8e84-45498bc5f29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7c7e7d3e8cc580fae882ad1a1efde164830708fcba25ee6b99a7443d87c08e7" u="1"/>
        <s v="https://samsara-eu-tachograph-files.s3.eu-west-1.amazonaws.com/vehicle_files/562949953427410/2026/8/20/VF620J862RB014001/1787223151271-255abe05-a89f-4194-9800-9255c2a4aedb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5130110a841bbd65ec3e9194544bdfab267b5e777a84152abaf602e3eeff335" u="1"/>
        <s v="https://samsara-eu-tachograph-files.s3.eu-west-1.amazonaws.com/vehicle_files/562949953427410/2026/8/19/VF640J564RB023621/1787176791777-e3d5cc92-1284-47e0-b392-c182bd9f33b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cc817655ef40335fe7f5dbaecef75cd75c1c1959a2286fa2b0959d5c6e4c52f" u="1"/>
        <s v="https://samsara-eu-tachograph-files.s3.eu-west-1.amazonaws.com/vehicle_files/562949953427410/2026/8/18/VF620J860RB013543/1787022160217-b372112f-984e-49ee-b47b-cd2bd35a96b2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514202f5dc77b7201d579527e458220036c457b05ea3d29651b19f5f683f3046" u="1"/>
        <s v="https://samsara-eu-tachograph-files.s3.eu-west-1.amazonaws.com/vehicle_files/562949953427410/2026/8/20/VF620J862RB013544/1787206665474-f0d8742d-6146-45f6-8b30-e407a96a84c7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99229877f49c872c058f217d3d94a0e28fd69209d818de5f6c541fe18078c68" u="1"/>
        <s v="https://samsara-eu-tachograph-files.s3.eu-west-1.amazonaws.com/vehicle_files/562949953427410/2026/8/20/VF620J865RB012968/1787194071954-d5d0cd44-fc3d-4462-a532-c5de0764126e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b264709feceed5318593900667a7435174e05d91cabaa91eb4187fe2b7d2e28" u="1"/>
        <s v="https://samsara-eu-tachograph-files.s3.eu-west-1.amazonaws.com/vehicle_files/562949953427410/2026/8/21/VF620J860SB015167/1787307131286-23dbeb0d-1c1d-49fb-bf3e-55687d763e8d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2c0268d6b63c137fbbe100d3af148d48166b3cce85b4eb32d1edeacfdd93ad6a" u="1"/>
        <s v="https://samsara-eu-tachograph-files.s3.eu-west-1.amazonaws.com/vehicle_files/562949953427410/2026/8/18/VF640J567RB025265/1787017210423-12e5b130-e97f-4726-b375-62829efa8fd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ee6219bab72ff1f81d1f9e6d47968fd7036e50d4e3257f4eefc35bc8ce6fdd9d" u="1"/>
        <s v="https://samsara-eu-tachograph-files.s3.eu-west-1.amazonaws.com/vehicle_files/562949953427410/2026/8/19/VF620J863RB013701/1787106199623-eacb3c10-c3a5-4e9b-9718-1aa8b1afb45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d384a3436b706d384500382745c29f7c916fafe7c0b7f367330e0173c0b0a7e0" u="1"/>
        <s v="https://samsara-eu-tachograph-files.s3.eu-west-1.amazonaws.com/vehicle_files/562949953427410/2026/8/19/VF620J866RB013692/1787099933068-aef323e8-f8e4-4565-a9e2-fd5ddbf72c85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6d55d56f40f4dd5df082052854518906af2f3364bb5afdb54f87827bda03fa85" u="1"/>
        <s v="https://samsara-eu-tachograph-files.s3.eu-west-1.amazonaws.com/vehicle_files/562949953427410/2026/8/17/VF620J963RB000834/1786938171389-0985027f-8dcc-4537-890f-3c4e5c4cb8dc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0fdefb15baec68d638bba94c393b35b622a2ff871f3e640f920f3026f858ce88" u="1"/>
        <s v="https://samsara-eu-tachograph-files.s3.eu-west-1.amazonaws.com/vehicle_files/562949953427410/2026/8/17/ZCFCS72A605603004/1786958354623-5c900760-a773-438e-9d8b-856940fc690a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7f2ab78d1bbfbc8a7c7a85737c5576df589f358e81ddd5137fdbfd08042a846f" u="1"/>
        <s v="https://samsara-eu-tachograph-files.s3.eu-west-1.amazonaws.com/vehicle_files/562949953427410/2026/8/18/VF620J869SB014664/1787016124055-5c06d5fe-8924-4973-8ca3-0dd669419269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f3b38eed3f3c8b3bd3aae6031e30a37abcbea81f974183686b921011c82317c5" u="1"/>
        <s v="https://samsara-eu-tachograph-files.s3.eu-west-1.amazonaws.com/vehicle_files/562949953427410/2026/8/20/VF620J864RB013657/1787188905970-94239d64-0a09-4a49-a312-2e7e834aad2f.ddd?X-Amz-Algorithm=AWS4-HMAC-SHA256&amp;X-Amz-Credential=ASIA5ZHH3YSZ6EPV7YFH%2F20260824%2Feu-west-1%2Fs3%2Faws4_request&amp;X-Amz-Date=20260824T092651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10%3A26%3A51%20GMT&amp;X-Amz-Signature=a48e2fc84634beae12b5b98fea5079ff97749b07d99e64545a591efe1be9909c" u="1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93d4415965aa4085144966c40d5cb0188ff2cbe3ce714eaebfff1f78e2cac0e" u="1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8a460dd95cfafbc6364b53b84e448519b23e17edf9e77ca42ab7d1b305c384d" u="1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909ebba226594f13641710553aa76cbafa9b82e8734c306fcdc1881825add14" u="1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cfaef6df3a1393b358e79f84e4213a738486d4450e993d7609872d51c045867" u="1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4786840036f46c7fa3902fd4420e8d9cf280a8762c770cbde11ebc93a45f6c6" u="1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e219369556cc686a73788bf37d744df6398fddcaf0bc22f8dddb21c3b9c8cd5" u="1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7ed1be5ba5c79174ca039956fff55d515dc0b32ba3b3b687cbb50061bd6ca7d" u="1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df532c0fb08a8527aafd5aa564f48cc6b143605940f9135f1a48b2232230685" u="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0218c48be93b18aafb8aa07484035caa028cb5fd20f401d3c639739a2c953a1" u="1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f7e56dc6600563e111d86a4368f2433bcec8c639528eca9caa2b97ecca4bccd" u="1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c50de074fd123e059d04b98b10d8a075185305aefb1b6d1a29340aedc2f607b" u="1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fd4724b60c9bd041f7955a87fdb79c9ab63980b9f24c2ece2bfad527b73c315" u="1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1eabecb0e89183ca17df3217cf6f98c6b7a5be8a68ec5c62f581756f1e6cdbc" u="1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218e01452973fe2e319107be8861593a08a97dc2ccf6a3e69a36ddf6bf751a7" u="1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bd69c0815e294ebfc8dd86badd7c02363692f9ee3bd6f7373bca4697aaca90b" u="1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862b2062ce8cf567f9b29405817d729830566c67e7e04c2036c76c5e4eb6ff7" u="1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3877f30399a8c1375471f9f3befd205ce29dc391581e58cff83bf05ffd2037d" u="1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bc7a191b34b1cebcf3863e062960b58d75c645e58fc960bcd72876a0cbcb2ce" u="1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1991a13659a6ce6746bd1614ab4dc335a3f2a3752b32cc3fe038c92503619e2" u="1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d8ea6c6fdb91cf8ef36051d35925c5de4233f09f252d90582faa11ad4674d4b" u="1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ed41038301bc9c0bcefeb88997b1b710cff5fcd704d528d796874a82becdcfa" u="1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1b6a9c9bc2c40f482cfdf2fa7960a13b58ecdbb8ffe6cd4320fb1396a5b4347" u="1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ed47e5e18e9b42c358591cd5a03bba13a0d3bb02576820ecae209762acfcabd" u="1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f28ea8a57fd503da2775f7c409bfefd46de87947c84865ac28710ef5b29a988" u="1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c6cc6e47da9d3806304517c899cef60019a0156b0afebed345c7e339340afcf" u="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40dfb8e0945aec825e50d07c9b6f6f303a3d4bce7c93e1220c7ac79a18f8c01" u="1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337be4a9882a73235a675e5223a9ecf89986561bf6e4732397427f9f221c65e" u="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eff5ae330aca1286defce7a469d721ce2e1d53e6087bbd8124d65c65ed2b03b" u="1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78d2eb45110011903a99e431ca32e126b512ad42f8f66fd1454a38b81e83a6e" u="1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2086682aac5d63f0c179e96f46bcdb6df55869c2d51d443862c587c8f5a78b9" u="1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252ebae9b47996862f1a110903bf9e5fb26dd610467e87e8e6a046ac88a307b" u="1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2fd312c8b4192db4ee1b4726c688c73f2823768f9bb1809b32d8efa8e69a3a2" u="1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71995743af0777a0b805a9e48c8cf13a670ab04a9c95140d0d55dfb19516d09" u="1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cfa66cb6d398ea33f2f19f3f3115a467ee2fde46d9427fc103fb972db51cbfa1" u="1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a0419ec283e268db2d2a14fd2788e08fa2540aae604d50fe43352ce219f4abc" u="1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13012822b936c9c2652166b6f5e33d5d2e8da4b67539739860089c51e4b0a5d" u="1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2aadb22aae0a612c16355fd78e8afc581b379ac5d45f4f6139ab7094f619777" u="1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e6b03c38f03a253ca2ec252751b0a0f823e885854d8271f51540f6894c50b80" u="1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d45d74f21683d8364c5e2e00beaa50b88d7fd68179d9d87287393743d9365d0" u="1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93c1b616350fa6a19e0352f7b70f98f4fd0553f8f139cf2ab82d7f523f501a6" u="1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f73741fe46463ce3f8acc8aaf1f37e4d15eddaa4de15403a8344cd18fe10bc9" u="1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816f4ebbc87abe7b25533645b801fb1bbae2c2ddb750674076658bb528aa1c8" u="1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37160a8afa7ab463b2ed7c7e73973ac63f26079ee60b884f7a98d85ab9ec95a" u="1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3b5f42aa613a47ebef863e89124eb72ba6ba4e214c3940917757f15c33ca8f0d" u="1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fd1422b2858248360caf47d95ad7e6c976827328b9aa642f31289056d76179f" u="1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0d44682deeecb25195487f92e7c45c039ebe308b27c5f953d7805aa4bc24bb03" u="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c925c8314c853e8bd1090e31d1b391ae0d97b701746eb6dba1defc0dda2bdcba" u="1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91a68056fe496c72143e1a2cb87f8ce45ccca32741ffd73f75c82a6d872a6445" u="1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75d45599cb689e41be8dca380d67bc2821f8fcc5ecbb94f92e6449e1e900597" u="1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e29696a485ba514554e016d6b1fd65c3a13332c673b110af770719b0f3a42d99" u="1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8d5a555df164bf4104b54a31b9c8fb921a9b3d26a51bdcdf2b86396514da2b4" u="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26766e7e8f50e582026bd4566fc953d2d956496128dcafb609793202f95d427" u="1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99fcd64d239116a2e82b7c6b02d997dea367a3625faa5db9f0359b4003f30bf" u="1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5c5010037cb67bca4c30c203a4f15f33d66b62234cc06a0f97941c521e1db365" u="1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7147d82621be76b7d9b907e95665fcb3ce01d650b150e2a8e16429cfe91f17b" u="1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d614505fc68d1627cfe130bdd7472e0e368688bd767b0369ec21fca9516c13c" u="1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e7739c5201df6b81e38713ffa7211bcda63b0486b7ebd5d65a91bf64415aed5" u="1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a97c3eeefd7bbe0dd39e3bafb64c4cf567fc9f3b8e135d5117217d01dda7e8a3" u="1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6f43586e9740f5daa4dc4c7cff01c0cb4e8f7853d65b5c4b940e5ab7c8b63c6" u="1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1455053df2e426a881316d8b585a930ca0269f35fa64d1a0ee47a534564a69c" u="1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65ac2e0bfe0194cb2ba6236c60297822337915fe5fe2bd3fa4f81b7f7d319664" u="1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d5def3b26ac1ae7ac871dfff7e0018183437397292c89b8dab6f209175f3756" u="1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df030fb499855db7ba75649b20d47112f1806a442d6a8bea4ac994375b5a8839" u="1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794c076f22cf70c4cc290b1d87fb82c5eede350fbe71d2c29bd7fa853616be21" u="1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8bab4ec2bb49a114fe7050170b4fec521c3f8bfed1121b377e33dd543ab47685" u="1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f451bc87700f3072912bb08fa4730ac7924aca9f7e549a83d516040b0b43396c" u="1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ba01bc2597c011eae3c74d2767dc7b10c590dd8e8a51bcd232ed940f501c8aa1" u="1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128f83cd6763e8fb311971ca173d03853ab3986de3515670a55f3edb17e064f9" u="1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437f988f684313c0259b3867c0678193bedd98ee484e0d533cf5765b31384ead" u="1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9265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0%3A26%3A52%20GMT&amp;X-Amz-Signature=2fb5def27889322180a466cfca4e84c2c16df79b62c1de87ee26e605e65dd5d0" u="1"/>
        <s v="https://samsara-eu-tachograph-files.s3.eu-west-1.amazonaws.com/vehicle_files/562949953427410/2026/8/17/VF620J862TB016158/1786948786614-7580a4f1-32fa-4d8e-ae95-09dc8e6eaba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9b4f9dbf1604642379340a5b65e26c8b4e7172ef464477d6b55890cf8aa8ad6" u="1"/>
        <s v="https://samsara-eu-tachograph-files.s3.eu-west-1.amazonaws.com/vehicle_files/562949953427410/2026/8/20/VF620J860TB016059/1787198197237-c53234ba-c4df-4e71-ae8e-5ffd8f6b03c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6768db837997eb448650c472faec0614517b7ccef34800957add253fdf9cdd0" u="1"/>
        <s v="https://samsara-eu-tachograph-files.s3.eu-west-1.amazonaws.com/vehicle_files/562949953427410/2026/8/18/VF620J862TB016046/1787024034420-499d7597-9ab0-4a49-a434-67e8b810eee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30399aa3b3c42495fe85f6ac7100f0698d92a24baa2d308d8663922a534e003" u="1"/>
        <s v="https://samsara-eu-tachograph-files.s3.eu-west-1.amazonaws.com/vehicle_files/562949953427410/2026/8/19/VF620J869TB016058/1787117761616-babe22bf-1330-4e1e-b7c0-acf3355fd73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4bf5ee378bdd0aaa808b825859e16dcb2b36d3db34fb044a5ba806a18a13461" u="1"/>
        <s v="https://samsara-eu-tachograph-files.s3.eu-west-1.amazonaws.com/vehicle_files/562949953427410/2026/8/19/VF620J865TB016056/1787119433105-6d660d2a-f1ad-4447-82dd-6024011338d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27d0c07bfeae82ad5db564adc3b7ed3618cb8a8ec78a59097c3d57baff91370" u="1"/>
        <s v="https://samsara-eu-tachograph-files.s3.eu-west-1.amazonaws.com/vehicle_files/562949953427410/2026/8/18/VF620J863TB016041/1787027561881-bf5bd88c-0e8f-4ceb-ba2a-b2955716698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563e4f0a5103c82c65b73d65e528576dd0718624787bb4d98a3d975c45e654c" u="1"/>
        <s v="https://samsara-eu-tachograph-files.s3.eu-west-1.amazonaws.com/vehicle_files/562949953427410/2026/8/18/VF620J864TB016078/1787027044562-743d4db3-01f4-442e-970e-e8fe7e80e42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49dd7ecf18ba20f6c2a99ef0ef3509b76c8d380ef6fb745f58db5f6f06e32a4" u="1"/>
        <s v="https://samsara-eu-tachograph-files.s3.eu-west-1.amazonaws.com/vehicle_files/562949953427410/2026/8/18/VF620J861TB016121/1787033506029-cdc5dcca-f923-4c2e-bf29-583d0fb23d0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c147694dfdb46e4250cc8e4b6640c87a46146c4312b7f7820f06fdbcae6668b" u="1"/>
        <s v="https://samsara-eu-tachograph-files.s3.eu-west-1.amazonaws.com/vehicle_files/562949953427410/2026/8/18/VF620J86XTB016067/1787020274449-421d9641-6b5f-4c46-a299-d6916e36126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815b5fe9fa1043e8f8e000145814b34f5a138725f7b809dfe09ea649b079edd" u="1"/>
        <s v="https://samsara-eu-tachograph-files.s3.eu-west-1.amazonaws.com/vehicle_files/562949953427410/2026/8/18/VF620J867TB016057/1787017157923-7981f55e-7306-4d27-872a-86d8ca4407e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964edc529f994c294f5a34c5ea8035dd3a329dc50f0cb2df64e1bda7571fa9c" u="1"/>
        <s v="https://samsara-eu-tachograph-files.s3.eu-west-1.amazonaws.com/vehicle_files/562949953427410/2026/8/18/VF620J863TB016055/1787024278605-c1815f77-7b14-4d52-9343-c94da6e0f98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67f0b25a003fe4e8eba4b6560d3e4a1cd42863b5e65b1a0bcdfbb708f240787" u="1"/>
        <s v="https://samsara-eu-tachograph-files.s3.eu-west-1.amazonaws.com/vehicle_files/562949953427410/2026/8/19/VF620J867TB016091/1787102482296-fa43e84c-277e-49e5-800f-d4fddfe00ea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5101296db21c2c4ec79986d5db0e222c0310a535ab120bf634855c83659a5d5" u="1"/>
        <s v="https://samsara-eu-tachograph-files.s3.eu-west-1.amazonaws.com/vehicle_files/562949953427410/2026/8/19/VF620J863TB016119/1787102326582-90e5c5ea-5fe0-440f-a130-859e278779c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b610e3c2cb731d2d3265edf0681136314c4939fd838225af4256ae6fd5531e8e" u="1"/>
        <s v="https://samsara-eu-tachograph-files.s3.eu-west-1.amazonaws.com/vehicle_files/562949953427410/2026/8/20/VF620J867TB016219/1787187297388-232ffef5-7e37-4865-bd51-2c400e916109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615c2da6a249cf6b1160111e003d3c56f3c0bdd56c61f820819b7abd6f96701" u="1"/>
        <s v="https://samsara-eu-tachograph-files.s3.eu-west-1.amazonaws.com/vehicle_files/562949953427410/2026/8/18/VF620J865TB015957/1787032311118-af7bb584-1ed0-4d2b-b2e1-892ed0fff27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4f801496ba2b6dcd521e4f0305b9a066b3af593b54d033525fac4906e14b437" u="1"/>
        <s v="https://samsara-eu-tachograph-files.s3.eu-west-1.amazonaws.com/vehicle_files/562949953427410/2026/8/18/VF620J86XTB016070/1787017378757-4ddac24a-f23d-456e-83d8-6e1d7e22900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4f63550f219593fa7101ac90397cefaaf0902425f0c6f67d052decc7d8f968e" u="1"/>
        <s v="https://samsara-eu-tachograph-files.s3.eu-west-1.amazonaws.com/vehicle_files/562949953427410/2026/8/17/VF620J867TB016088/1786930164002-a3c93dae-cdac-4e6d-b5f4-7a188031f9d7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13e55f8d6598ff9903012d9fddef27bf09eef85911566983eeb4997e837ade9" u="1"/>
        <s v="https://samsara-eu-tachograph-files.s3.eu-west-1.amazonaws.com/vehicle_files/562949953427410/2026/8/18/VF620J861TB016216/1787021167676-2c779d47-a20d-4d64-b24f-8d7bd32f046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f7b939be97a99a562a6e21fc620e4b566975839b940949b0b4c28982d02d1f2" u="1"/>
        <s v="https://samsara-eu-tachograph-files.s3.eu-west-1.amazonaws.com/vehicle_files/562949953427410/2026/8/19/VF620J867TB016107/1787128302130-7ede8327-7b51-47a3-9aa5-2799922bacf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a4630afc1b90cbe3840b25d5b3b48b577dd43e82ed5fc6421ec680523b835b8" u="1"/>
        <s v="https://samsara-eu-tachograph-files.s3.eu-west-1.amazonaws.com/vehicle_files/562949953427410/2026/8/17/VF611A362TD062531/1786934087715-b82c5547-f1dd-4809-bf0f-1a4289ff9c6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18fee8fc2dc450208e10a6953e239033ced7b8bb8a6dde3656951fbb31eb504" u="1"/>
        <s v="https://samsara-eu-tachograph-files.s3.eu-west-1.amazonaws.com/vehicle_files/562949953427410/2026/8/19/VF620J869TB016089/1787107772704-e729c777-812e-46e0-8c7c-561258a8fbb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41fa710170ad676e25a22c7993f5001cc04bcf624df27b51c5f396a307cc623" u="1"/>
        <s v="https://samsara-eu-tachograph-files.s3.eu-west-1.amazonaws.com/vehicle_files/562949953427410/2026/8/18/VF620J865TB016090/1787023413179-22e73c79-1c8d-4d85-ac3b-d7148a0d2f1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9bd601ae6265f2309b9a86d94a7b7870458e3561c654a77bb0f373427df5c2c" u="1"/>
        <s v="https://samsara-eu-tachograph-files.s3.eu-west-1.amazonaws.com/vehicle_files/562949953427410/2026/8/20/VF620J866TB016101/1787202897615-ad44f431-a463-43f6-bd22-89475f73cdd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3de4890ef0db01bc831679a40a81dd761ab65795d091ad55f969d017c52c5bf" u="1"/>
        <s v="https://samsara-eu-tachograph-files.s3.eu-west-1.amazonaws.com/vehicle_files/562949953427410/2026/8/19/VF620J866TB016079/1787103628209-50dc0322-1f18-458f-9fd2-e6a44c40a78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28f5700a55d670be3717891e7601ea8b60f9ca9e8dab5d0e76bec3b9b41bc8e" u="1"/>
        <s v="https://samsara-eu-tachograph-files.s3.eu-west-1.amazonaws.com/vehicle_files/562949953427410/2026/8/20/VF620J864TB016081/1787187845187-a7715087-d06f-4d97-89cd-2b42204c60e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59d5a010c1f3795973aee837c661b475b45f588719465a04ec3d073ccb3bd9b0" u="1"/>
        <s v="https://samsara-eu-tachograph-files.s3.eu-west-1.amazonaws.com/vehicle_files/562949953427410/2026/8/21/VF620J865TB016249/1787287839672-9016bd58-0a79-4006-8f7b-263b598097f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264d1365a30c15642586db5e3a9f7c0060c4ce41eda9c7102e78a15b71911ec9" u="1"/>
        <s v="https://samsara-eu-tachograph-files.s3.eu-west-1.amazonaws.com/vehicle_files/562949953427410/2026/8/18/VF620J863TB016069/1787017187490-80cb3cec-1b2f-46d8-99dc-a2683bd2a71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3dbe2501639578c914768501fedb452eea6a65c3a188568381bb75bbccaa30f" u="1"/>
        <s v="https://samsara-eu-tachograph-files.s3.eu-west-1.amazonaws.com/vehicle_files/562949953427410/2026/8/19/VF620J860TB016238/1787113232886-c6c7e401-3c58-41a6-bb5a-a47431b283e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600df9bf346d8d40ca5a2d765716882ad58fbb9937b1a4f4982334ccc217f9d" u="1"/>
        <s v="https://samsara-eu-tachograph-files.s3.eu-west-1.amazonaws.com/vehicle_files/562949953427410/2026/8/18/VF620J868TB016231/1787020468911-0b1d38e1-b772-4b57-b8b9-3276bf0bf093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e0a849a8e9d50f442bee902fb2ec45ee25032d7a748d4f9b4f4ffca9c978ee5" u="1"/>
        <s v="https://samsara-eu-tachograph-files.s3.eu-west-1.amazonaws.com/vehicle_files/562949953427410/2026/8/21/VF620J867TB015989/1787280937548-b3c9d6ca-2b54-4daf-a631-37292b7aec2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7805360db5e36ea6cd07daf2b1693c49596344ca386fc20d5218df41adafdf3" u="1"/>
        <s v="https://samsara-eu-tachograph-files.s3.eu-west-1.amazonaws.com/vehicle_files/562949953427410/2026/8/18/VF620J865TB015988/1787018364244-a4d9a0f4-b570-44db-aa1f-0b66eb51f4c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68822477793d2ae677e2b1223b9965dbf3b8c5031b20edf7f74bacafccb3c35b" u="1"/>
        <s v="https://samsara-eu-tachograph-files.s3.eu-west-1.amazonaws.com/vehicle_files/562949953427410/2026/8/21/VF640J565TB029970/1787287318179-f3ccd02b-f807-4196-b7bb-eda2d05657b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aefe990fed0973af433f26fb6600ac4720d1f5ed428216d41024c751fec89f0" u="1"/>
        <s v="https://samsara-eu-tachograph-files.s3.eu-west-1.amazonaws.com/vehicle_files/562949953427410/2026/8/18/VF640J564TB029975/1787020631425-6818f59e-726e-489f-9f09-6462ca20797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da86102cfb68b7a95629cbe343c4b972fae6b4a1b38eeefebd7cbce9f9c90060" u="1"/>
        <s v="https://samsara-eu-tachograph-files.s3.eu-west-1.amazonaws.com/vehicle_files/562949953427410/2026/8/17/VF640J561TB029948/1786932937145-24ea17d8-0dbd-40c1-863e-9e7e9d3528a1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89117005b0bfb740ac3bd7df86dbbf2f9356742860370696d169776990a6fd3" u="1"/>
        <s v="https://samsara-eu-tachograph-files.s3.eu-west-1.amazonaws.com/vehicle_files/562949953427410/2026/8/19/VF640J569TB029969/1787103425018-b3fe8763-cb8f-438d-946a-e81ed8213d8f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8ed3f822a42247d67413bf4314257d267ff89c3d710c03a49f8caec825d1e72" u="1"/>
        <s v="https://samsara-eu-tachograph-files.s3.eu-west-1.amazonaws.com/vehicle_files/562949953427410/2026/8/19/VF640J563TB030017/1787110234765-192bc3bd-3dde-4d74-9aea-815237bacffb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e6b50b0ce2d4e71ecb71fd8e2faf221b9ca6e9e7b27d05030341887f6fe8010" u="1"/>
        <s v="https://samsara-eu-tachograph-files.s3.eu-west-1.amazonaws.com/vehicle_files/562949953427410/2026/8/21/VF640J567TB030019/1787275136026-fb31a2ee-8834-458b-bebb-ea91ea4eb932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ff51eabb81d17a86598fd9953afeb025d2d0763edd3d0e2fec373a3a24526eca" u="1"/>
        <s v="https://samsara-eu-tachograph-files.s3.eu-west-1.amazonaws.com/vehicle_files/562949953427410/2026/8/22/VF640J563TB030115/1787369269095-5c5b5d73-9c43-46cd-a912-29dd1df8a81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9a1d2451bde847873b90b6a4a7bef360765e7e6574750b9a3ab520676e5a18a" u="1"/>
        <s v="https://samsara-eu-tachograph-files.s3.eu-west-1.amazonaws.com/vehicle_files/562949953427410/2026/8/18/VF640J563TB030082/1787015662038-65760d1b-e954-4bda-a4d4-ff21d8d9b764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99bce62943dfe1bb5a8f66a769d17b63f49049e1f08084c4e819cd97da4ac328" u="1"/>
        <s v="https://samsara-eu-tachograph-files.s3.eu-west-1.amazonaws.com/vehicle_files/562949953427410/2026/8/18/VF640J561TB030081/1787028679308-612d79dd-8046-4c34-9435-1ee68e9a92c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4c37c1e3a459e169fe292696d12af3fc7b42310f9ebcb4c1a6d4c6a9a4a330e" u="1"/>
        <s v="https://samsara-eu-tachograph-files.s3.eu-west-1.amazonaws.com/vehicle_files/562949953427410/2026/8/21/VF620J865TB016719/1787275802636-8a5887c7-c5a6-47f9-bf84-d40d1d19ca6e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3a23800567ea96001f37a4d68cb7e85685d20e7fa6096696e132554ade11cd7e" u="1"/>
        <s v="https://samsara-eu-tachograph-files.s3.eu-west-1.amazonaws.com/vehicle_files/562949953427410/2026/8/17/VF640J566TB030139/1786936812559-c08c8c39-47a7-4ccb-8ead-a05bb6141305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887c05dd3d70bbe892d7efd1dfb74e912d7cb2ed0e1f68ce4279c9d29238b012" u="1"/>
        <s v="https://samsara-eu-tachograph-files.s3.eu-west-1.amazonaws.com/vehicle_files/562949953427410/2026/8/19/VF640J562TB030087/1787100877820-0094d246-ff62-4396-91c9-9f324e5f6e88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07c9dc6bca5dfb1e8d839c901c275a26b13cfa6b7f7a074442bff2ea6a3d031" u="1"/>
        <s v="https://samsara-eu-tachograph-files.s3.eu-west-1.amazonaws.com/vehicle_files/562949953427410/2026/8/19/VF620J864TB016677/1787107850068-4e79cf64-9b75-467d-8cfc-2d72ff8234e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143ff0bda36c8787f1320809614482836eb0ed19864dcb87c9e78efa7b9e0012" u="1"/>
        <s v="https://samsara-eu-tachograph-files.s3.eu-west-1.amazonaws.com/vehicle_files/562949953427410/2026/8/21/VF640J563TB030079/1787293605959-46f4872b-1ff5-42e9-8c89-08da55d138c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e7a686d72355f002a0650dffdae89b7d69b1b5c134a9efbbb3d42270fcc56991" u="1"/>
        <s v="https://samsara-eu-tachograph-files.s3.eu-west-1.amazonaws.com/vehicle_files/562949953427410/2026/8/18/VF640J56XTB030094/1787019908609-31c95530-b5ca-4953-b6b9-11c425f18fc6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c6552d127b00d6c08018d2ced0a92b90c0127cc88d63e5df8e65f5323a3b6c12" u="1"/>
        <s v="https://samsara-eu-tachograph-files.s3.eu-west-1.amazonaws.com/vehicle_files/562949953427410/2026/8/17/VF620J86XTB016702/1786934319041-9710702b-5013-4678-8315-a1ca8eebf5a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a3005e131d75d770826e27a55158325d82bc58a99bfe48a7d9929359d63fc9eb" u="1"/>
        <s v="https://samsara-eu-tachograph-files.s3.eu-west-1.amazonaws.com/vehicle_files/562949953427410/2026/8/21/VF620J864TB016663/1787290638588-5ef70f24-8d61-4b9b-89bd-557f8416635d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0fc2fed61ea82fc8b9e283dd178a902714d8eca3a6af23dd9f9c69046ce79a33" u="1"/>
        <s v="https://samsara-eu-tachograph-files.s3.eu-west-1.amazonaws.com/vehicle_files/562949953427410/2026/8/21/VF640J565TB029984/1787282585807-78e4006a-6c49-4f75-b9fb-15c7f0be9e60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78a5be9e648c6c4c98a7d605b2f27ecbc446354e6a361cd8bfb32f98fa62366e" u="1"/>
        <s v="https://samsara-eu-tachograph-files.s3.eu-west-1.amazonaws.com/vehicle_files/562949953427410/2026/8/21/VF620J869TB016769/1787295150724-a4fc57ca-d87f-475f-a0ec-c8c708ccda6a.ddd?X-Amz-Algorithm=AWS4-HMAC-SHA256&amp;X-Amz-Credential=ASIA5ZHH3YSZQYHQH7E7%2F20260824%2Feu-west-1%2Fs3%2Faws4_request&amp;X-Amz-Date=20260824T092653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3%20GMT&amp;X-Amz-Signature=43bd222d1de5d9f9c7488e09a105dea0302a049459bcbf4f4a7fb223d68a4609" u="1"/>
        <s v="https://samsara-eu-tachograph-files.s3.eu-west-1.amazonaws.com/vehicle_files/562949953427410/2026/8/19/VF640J561TB030033/1787122514022-0551a3df-117e-454c-bde9-31a5f6d5ea98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70fa6c603f5a6ac860714b53ce469a8e64e7fca3a0e4c4dc6f544dfa28f4c216" u="1"/>
        <s v="https://samsara-eu-tachograph-files.s3.eu-west-1.amazonaws.com/vehicle_files/562949953427410/2026/8/20/VF640J567TB029999/1787206010282-34386ba8-26c8-43ee-80eb-770c19110f15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bf52b29ade6e6492026522ec642de96d27f0b3d993f18724922802bb29214f52" u="1"/>
        <s v="https://samsara-eu-tachograph-files.s3.eu-west-1.amazonaws.com/vehicle_files/562949953427410/2026/8/17/VF640J561TB030128/1786982422215-f4e1a3f1-8622-4231-9f88-f9dd3bde1996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1f0ed6883f10b1a2c73ca9b1dae0461be4b20701a2ce892b1e974dc64cee3874" u="1"/>
        <s v="https://samsara-eu-tachograph-files.s3.eu-west-1.amazonaws.com/vehicle_files/562949953427410/2026/8/20/VF620J864TB016713/1787257315640-a6a56e95-4669-47cc-957d-d5b9fd8d50e8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1d38e42e890f2779846dfc522786395c556aa855ba98bc39a7a5bcb7e991e82d" u="1"/>
        <s v="https://samsara-eu-tachograph-files.s3.eu-west-1.amazonaws.com/vehicle_files/562949953427410/2026/8/21/VF620J866TB016714/1787292159941-ffa8c339-4359-4981-9df3-37360524425a.ddd?X-Amz-Algorithm=AWS4-HMAC-SHA256&amp;X-Amz-Credential=ASIA5ZHH3YSZQYHQH7E7%2F20260824%2Feu-west-1%2Fs3%2Faws4_request&amp;X-Amz-Date=20260824T092654Z&amp;X-Amz-Expires=3600&amp;X-Amz-Security-Token=IQoJb3JpZ2luX2VjECEaCWV1LXdlc3QtMSJIMEYCIQCJpPDNWFzCDKY1YkzJd%2FaB%2BbSK8rroyOzdBQN3kA9N3AIhAI3ytP3K8UU9OM%2B1%2Ff4J0UZ8upUYwngIjdW1aLExf44YKugDCOr%2F%2F%2F%2F%2F%2F%2F%2F%2F%2FwEQBRoMOTQ3NTI2NTUwNzA3IgznVJmkx0JQuE%2BKkloqvAMDA%2BWz5XZqEJyxssu1wsHBSbrLcNBoCp0FexOFlQ2quH3wbVQLI1dXU1LG8Xv9dce%2FKJXILOfUX16WghM6pggoVn31%2FkVt1DUyBUkmfAGud1bV49uisy7GmQIjs%2BV6G6xkB%2B6HYUinCkQ1Mr%2BcBRWiTJeUysLBHzt3O9hUXqofsvNkshxx7EiR9Njba50dc9yWF3xu%2BKpVc9dEcA1jRlFGyVJF3YA1fKj3oEf0gDQ%2BWp9Vo2F5iC9Uq6cCiO9cqoLA6D0KPh%2B5CGuMto2uOQ5gsS6kOVsg17Uv36Nr%2BGp6EBRo%2Fu4fUlq7asugwqodtmBLKEeK%2BDFfTw%2BtTfv5oz1XpRPcf%2FM6guoEb0DVcY4MOwiudsuy3HkUIu%2BTg9P%2BtWIoWMG5burp7HufNGQP9s9jpH7KMO14ArTJPH5u4C1M37DSGraddXjRYjGDF2q6dJItPWaGmVlu7ib7FxP5kZGtcPHdOhbDcr7jGl8IUD5n%2BubP3Eqkb4%2B0Xv4oWUyJh%2FXq5rm6z70kcXgarrQEYsxKsW3sejvRXFg4FcSOnkQjLqqmOFQC1ujbS7m%2Brrd%2BD%2FvmbPqIeK25T961SgIwno%2Bw1AY6pAHn8Ci3yrZpZHug%2BjX8L3OMEkPyyICdRtNQglTZlsVo9lAk036RPjyqfLUmi0d9iMCH7sRISHfBi8ufEEI%2FTnbkmj4rIpepaUh0GDtG4N%2BzenPhRWRD9J88a36i9SDJMdmFZuyr%2Fn%2BrXZXHY%2BybUkADjngk0rc0EM15Le2TWLxBDQjxFk%2BCXy1hL7Q3bFQ6EN07Wg1FbCzEDmKcsPXIeuUeQz%2FYpw%3D%3D&amp;X-Amz-SignedHeaders=host&amp;response-expires=Mon%2C%2024%20Aug%202026%2010%3A26%3A54%20GMT&amp;X-Amz-Signature=9d2b47d9a32ef7f81e7b3abd6c8a937835ca3dd119831d7b744799914e305485" u="1"/>
        <s v="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e22a8e6541b059a8d973071d515076fbe358bb52958facdb8f8d59c24b2db88" u="1"/>
        <s v="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1150ebabb492a2e73779ee87729d8673ffb41be9af0a6ec3385dbe2c5d72dd5" u="1"/>
        <s v="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4a140c4fb6c6812bb75ef072ec3c04e5e016d20161072810f1b58b20be290" u="1"/>
        <s v="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f16b25914abb6a5f4da4f2b4d4bc3de82a269b222435e492c867e01e2b9ed44" u="1"/>
        <s v="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752cd9e73ab7bae19f23dfc974424b04c0d48e2fbbb2adcd186b8fec4d1443a" u="1"/>
        <s v="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db14cb5a14d7adb968a6942df14766d6b264eb8a8a032c034208bd56f3f3c6c" u="1"/>
        <s v="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408473e8a6c5bbed7dc3ce1a0d512a63a8ccfee3f2dca22fccfb2dba9e17425" u="1"/>
        <s v="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25ac6b14c1a58abdb01c85a0d9f4baf7d280b5991ff72b546eafe67f4e69b43" u="1"/>
        <s v="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91ee3948ed81bb41ea602b380df3acc64c42333d8e6eae749551ec2611c33c2" u="1"/>
        <s v="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475508d3e07e9ad3b080ef8f6bfbc6b5a54dd09419bd99de93d557467abac53" u="1"/>
        <s v="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546fe580bfe951f855c1175c24a8d1683ffbc6ff5bae85b4c876ebba1820ca" u="1"/>
        <s v="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1ecec138cd31f810b347ddd2a40c966dde6029ec1b934d6604a0c86dd4f3e40" u="1"/>
        <s v="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7099781c3d833811f6ae1ee8ad828d4a2bc1bd6e30e794c1186ae5d88be967a" u="1"/>
        <s v="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3e39bac44f8b36a49ec66c3933467361c27bc2a24e5ad40f41526e1a65486de" u="1"/>
        <s v="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1cd6558cfc8d3a569a10eed54dcac2c19dd465de5902a7398efdab45054b210" u="1"/>
        <s v="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c52de16aba2830891435dc01468763192d20c0c4b5a65699693755fb7ea755f" u="1"/>
        <s v="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2515d559af665f9221e552cfcda0af3e30c1ab0aeae0885e4a5e730cd2ed6" u="1"/>
        <s v="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80a31d4ef1eb7b96f1872c1d8c9bb878a4f7764f9c08c56dbe9a7ce5a2a76e3" u="1"/>
        <s v="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899eb1d3c4a609f5ee6ed184f9e62a764798e62f87171c5219a7db84294ff6e" u="1"/>
        <s v="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b6968fcff6ee9737ca4fc42a8f0a7d1c44473662bffcc69638925c0f845b13a" u="1"/>
        <s v="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2d5480890c7413a40d43a0cfa380e23c73d0112cb875ff4da3412cfad596cf0" u="1"/>
        <s v="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c8f38b30822143d80bd0d6bdb8aef004b3b71c59a8253bcbf33a628325e2f5" u="1"/>
        <s v="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5aa349626299226f79efebd676981fb0ad8a4fe4100670a88fb806badfb712" u="1"/>
        <s v="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fe6a2d8d144cf9bdf486be2933654d69a71bc9211d06e66969cbcee636e11cd" u="1"/>
        <s v="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f6eac68a3494365a33f224d781ebff9d57e20a9588647fb98fc072b83f8765b" u="1"/>
        <s v="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86c4ab7a8fa2e6d2faff8290d4eff7f99eb90f4a1573193a8c090336e6e2116" u="1"/>
        <s v="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03c6c6cf65c8906aa3d54348548ecabf471046ba78d8bb2479bd54d288b1169" u="1"/>
        <s v="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3826b514311856a2f34f2bacd716b0370d017a95d1aab47d8b761e3c215c605" u="1"/>
        <s v="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708c7da3ce803c8305b6444a3dc2e7cb59af4a3289cb5c61efb4774b46371b7" u="1"/>
        <s v="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6d4ef97b0d9caa0da37a12c2347b2ff060bd5f0a5e7fb8e4f7c69835aa1e5ec" u="1"/>
        <s v="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e34ef304ef0a09faeff132ea098a5648a7b3baa6ad5b7dd630f3230bdaddcd1" u="1"/>
        <s v="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a4c158e4981a57bc45d82fd91e81b9ea0c7de030f69eb5a1787a5edc23ef97c" u="1"/>
        <s v="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386071dacae0a7cdc0a00d347c88a54fcee1afa63d693a3c1ac74e2e813850e" u="1"/>
        <s v="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5f6cfd40427d9d486131691e1d69530b114db625438a7cd4e3db353202a5c5b" u="1"/>
        <s v="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c2760e036593df686d96e100a1ce4aaa5c3ab465d9202700099fa7d4cb65833" u="1"/>
        <s v="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03e51aca9c9bfb277c2c72727df77667bd90b48b3b1b9fc2babdf390669f45" u="1"/>
        <s v="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d3d733f636eefbe2e952604079b051b6b70fcf304c8bc78dd945ffe1e919846" u="1"/>
        <s v="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3b454bd3885d0c5ce24a89c17730eb6c293a3b16eb8f7fffb5281e933a58a2b" u="1"/>
        <s v="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735ddf0fd0992bac8cb38bcc1e6f377e5caf9ab1972dbff7757066a022d1c8" u="1"/>
        <s v="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93ffc4a7dbd9f8d46ab987efbe74c899cbb40fdf431ce42ca5d6668a4a0e0ef" u="1"/>
        <s v="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b93143dc61097db64e3d545847331c1d83fe5b4bbf10a6b8d9768cbe1def038" u="1"/>
        <s v="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9c291bd1d1b04073fe614fd6f6ae9517f0c08fa072b561216ec8ce0ab2cc246" u="1"/>
        <s v="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757c0fc869f32a7f03d3dc5c63c7acd96b0b45426b483e30ca5613d896664ab" u="1"/>
        <s v="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52fb8f2c8243c88540dd6ef02d57d919084c4063e4e19df1a45c10bf4820d9" u="1"/>
        <s v="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818d7e742babc7126dea5dba997fb74c32731dce9d929e0a658fdeda8017521" u="1"/>
        <s v="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a681ca04b4c4eb9cf3aa289aca131730d549955b5ec70e19b970403a9a0de19" u="1"/>
        <s v="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f256185fa7814e5a79bc5b946a2e3f0141cdaeab958758c3fcdf608b174f472" u="1"/>
        <s v="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96528889d5d5b871a95c4de301e201410b829f4b2f18dc6d6eea9d0af8b7fbd" u="1"/>
        <s v="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3207d3a97c2f2805864fd60ece5b05c4f019ecf0b731c05ea552e6c667de9ce" u="1"/>
        <s v="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f873a9fcb19f65ecca1b7a7cc64d5a6dbc83f0015a4c19473a410fd551165d6" u="1"/>
        <s v="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23a06d33312d8760e9308cada9eb12997fd4aea93fce91228d398042cb3ad04" u="1"/>
        <s v="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8eddfb1cf8229397dc9dcaf695d4ef95a2eeabc3721de0f78b5892bd04a2620" u="1"/>
        <s v="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13ec649b297c6b7dcd9ca6031bca66446f05dd3be86e1531d1edb6c9cc297f8" u="1"/>
        <s v="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f3876e322d7e4bd1dbafe40275a5760ccc92bf2a11727973311743ae89fb353" u="1"/>
        <s v="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9224467bbab71e9ad647b11708179a32f305a95a79ad21d797c30b70063425" u="1"/>
        <s v="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e61e8a8ea1405a92e52b5508916ba95f016449f3e58ba297401487bb81bb8f" u="1"/>
        <s v="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9893df293357b3b535d5f712c59d3ff243ff9e27b3f697072a10fe6cd4b627b" u="1"/>
        <s v="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b725e5ea9ffb3852f12cec244c5950ba98258ba089ba73a87f53fdc20220df3" u="1"/>
        <s v="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9ffeb0313aa6d14c91309d7eb775a769261e6d80074526af858f9c9c15f0d0" u="1"/>
        <s v="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852c63d7b0e84fead0fd582ad23011e75d4c223350707e1a5b660c941660685" u="1"/>
        <s v="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1e1c2f634e29de78d329c220afd3ac7bb5152e2436b58502e5e5430b6d21c8b" u="1"/>
        <s v="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8b349431bfcb5f4087c81384bc8501242a339cc98f71e73586cfdea07c5f163" u="1"/>
        <s v="https://samsara-eu-tachograph-files.s3.eu-west-1.amazonaws.com/vehicle_files/562949953427410/2026/8/18/VF620J868NB010836/1787024782297-f144e22a-010d-4994-b618-27f103033c1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9581e0620a9b657d7a83617a157fbb4f5388f6c112cf5805d4bf884c399bf98" u="1"/>
        <s v="https://samsara-eu-tachograph-files.s3.eu-west-1.amazonaws.com/vehicle_files/562949953427410/2026/8/17/VF620J867LB007973/1786931688866-12ca289a-be45-421a-8914-d018ccb3c3e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b6b54147ebb6a4bab5135226781fff9589c91b668ec2c1b954acf2ef2ca98f7" u="1"/>
        <s v="https://samsara-eu-tachograph-files.s3.eu-west-1.amazonaws.com/vehicle_files/562949953427410/2026/8/18/VF620J869KB006144/1787032885579-2e1cf569-9ac2-406e-94b3-28f74ca260f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a7be04f24066498a064e5356d5e1a9f93bc330d40af4cc27688050ec8363e11" u="1"/>
        <s v="https://samsara-eu-tachograph-files.s3.eu-west-1.amazonaws.com/vehicle_files/562949953427410/2026/8/19/VF620J866SB014573/1787102455848-87ec5c12-874f-450f-bef0-b6f566da314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10b51600612ff69287c2b6848a1c188ad9b1fb8944ad08090d96102baa1a00" u="1"/>
        <s v="https://samsara-eu-tachograph-files.s3.eu-west-1.amazonaws.com/vehicle_files/562949953427410/2026/8/17/VF620J860NB010975/1786940643283-1ae476da-23cb-4574-8bf2-ac8473e43ae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961ab42767e2e137789bb326d8f0b8db67c555a0a72a65ae0f895cbb04358b7" u="1"/>
        <s v="https://samsara-eu-tachograph-files.s3.eu-west-1.amazonaws.com/vehicle_files/562949953427410/2026/8/19/VF620J862LB007976/1787114734560-d82a6db8-8cd2-4ced-9dac-b1d974f796f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3f96765dec29b232ce105d0f1da742cc98aeaa96910d65f839c24569a711b01" u="1"/>
        <s v="https://samsara-eu-tachograph-files.s3.eu-west-1.amazonaws.com/vehicle_files/562949953427410/2026/8/19/VF620J865NB010826/1787115027553-c775a525-50f1-4772-9ab3-14152029cb7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6220899b7f90e0f7a5578b2dbdaea992d5801b83fa0150ee3c2347ffbf32135" u="1"/>
        <s v="https://samsara-eu-tachograph-files.s3.eu-west-1.amazonaws.com/vehicle_files/562949953427410/2026/8/17/VF620J862NB010931/1786943722717-3b433cc8-4d58-4e62-a85e-5574ddbfe87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3e60e11d0397202b5bf4fa9182b11fa49f1706f96e28bbf6d0ef224beda275" u="1"/>
        <s v="https://samsara-eu-tachograph-files.s3.eu-west-1.amazonaws.com/vehicle_files/562949953427410/2026/8/19/VF620J862NB010847/1787122600919-2cb68e26-7981-4bf7-b559-46c01f3b1f2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7a924beaa9629a343d9b3e7af3662471cabf53f5a373b3103671fafcb2f43ed" u="1"/>
        <s v="https://samsara-eu-tachograph-files.s3.eu-west-1.amazonaws.com/vehicle_files/562949953427410/2026/8/20/VF620J868NB010853/1787195296513-2fa64cf3-5941-46da-951b-615e5a244e1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3048fc204a67d18060be408dc9f75b56cec6d06243c601976b033ecdaeb714c1" u="1"/>
        <s v="https://samsara-eu-tachograph-files.s3.eu-west-1.amazonaws.com/vehicle_files/562949953427410/2026/8/18/VF620J863HB003832/1787061913252-c4e4921a-32b1-42df-a56c-51eea7b87e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e43356cad818371b5d43cfd59355161cd2e5e825403465c3db0dfe307812687" u="1"/>
        <s v="https://samsara-eu-tachograph-files.s3.eu-west-1.amazonaws.com/vehicle_files/562949953427410/2026/8/17/VF620J860KB006145/1786942476748-c67dad1b-6e79-4e1a-82ea-41b6ff18c43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d0e18cf601d689dbe47b89e5f0709f2ecd234c96299b4f417e008f20ec257f8" u="1"/>
        <s v="https://samsara-eu-tachograph-files.s3.eu-west-1.amazonaws.com/vehicle_files/562949953427410/2026/8/19/VF620J867LB007990/1787106142058-0d0af990-6e2e-4ecd-a781-8868029495f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8cd101120a440d86ba670ad641bea146745fba6971a27fa43971cc9d90071ed" u="1"/>
        <s v="https://samsara-eu-tachograph-files.s3.eu-west-1.amazonaws.com/vehicle_files/562949953427410/2026/8/20/VF620J86XNB010854/1787194288244-29a2a8c8-2810-4811-aa61-c2489983846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58aeb81e65fb49ba8925de510df88f336c33584238aedba6bac7d210d337a3" u="1"/>
        <s v="https://samsara-eu-tachograph-files.s3.eu-west-1.amazonaws.com/vehicle_files/562949953427410/2026/8/19/VF620J861LB007970/1787113812332-b7adf532-17ea-4df5-8e49-62bc7b6e3b1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650584f4aa9c4b1f41b4a473089163954a030a7e84a90ebfa62868f7d1bc19e" u="1"/>
        <s v="https://samsara-eu-tachograph-files.s3.eu-west-1.amazonaws.com/vehicle_files/562949953427410/2026/8/20/VF620J86XTB016120/1787198167474-a4d2390f-7e3a-4bab-ae0b-692c9353c47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8e5e2876ef337dea66ef10da855361f3b8e5f7291251f0621d0d82f1e810ddd" u="1"/>
        <s v="https://samsara-eu-tachograph-files.s3.eu-west-1.amazonaws.com/vehicle_files/562949953427410/2026/8/18/VF620J868RB013886/1787015336873-bf0834fa-c0e4-4ee4-ac50-eea09ba4ab1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d3940243cc7d346da7db326f0d463a2e16df2c0e15e50f6319b600b7460a060" u="1"/>
        <s v="https://samsara-eu-tachograph-files.s3.eu-west-1.amazonaws.com/vehicle_files/562949953427410/2026/8/17/VF611A362SD055870/1786949830541-4d46ddb9-c066-42ab-877e-4da5c01413e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970b5f7acc39d8e72c4dec98e27f8557d09e7d5d2aefb5244fdd444f7bbc682" u="1"/>
        <s v="https://samsara-eu-tachograph-files.s3.eu-west-1.amazonaws.com/vehicle_files/562949953427410/2026/8/18/VF620J866TB016048/1787014701758-1eadf14e-7c25-4e92-a66d-789056702a0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d820ebbab450442d620e5d371579b7061966959e8042fb8c674c2a060dd5822" u="1"/>
        <s v="https://samsara-eu-tachograph-files.s3.eu-west-1.amazonaws.com/vehicle_files/562949953427410/2026/8/20/VF611A364LD025478/1787237447836-a1eb1f09-e0c3-4955-b4aa-6e6c8f31f82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6ce09f37f7d8689b39ae0cee274e160af231f132ae3158c65a0abfb356f4c78" u="1"/>
        <s v="https://samsara-eu-tachograph-files.s3.eu-west-1.amazonaws.com/vehicle_files/562949953427410/2026/8/19/VF620J864TB016047/1787112002261-b2dfa2c1-c131-48b2-8053-b809da3aeec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ac63471bb19d7a10c8f6a5bab67c51fae268265fb0e7170c6092aeca5b1d6ae" u="1"/>
        <s v="https://samsara-eu-tachograph-files.s3.eu-west-1.amazonaws.com/vehicle_files/562949953427410/2026/8/17/VF611A368TD062596/1786951377882-76dd33ba-4641-45a7-8fe7-d832e0ebdb1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419cb4fd55fc79c6a0bc97a4d9e0235fa8c0a0f6b04d08ce0e29ab61d895b662" u="1"/>
        <s v="https://samsara-eu-tachograph-files.s3.eu-west-1.amazonaws.com/vehicle_files/562949953427410/2026/8/20/VF620J867RB012938/1787198952959-1456c74a-ef80-4f7b-a183-d38a398d2a5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90d579c087dc2df491795d3b6c15b47c879c9e2ab0fe9a6463d6101b7b44658" u="1"/>
        <s v="https://samsara-eu-tachograph-files.s3.eu-west-1.amazonaws.com/vehicle_files/562949953427410/2026/8/20/VF620J868TB016049/1787191236111-511c0609-9658-45a5-8855-e17f9c8e4bb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0961ea39879e9068d44e039885b5bce22672702c6ba303b6c0f3724625f7f9" u="1"/>
        <s v="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" u="1"/>
        <s v="https://samsara-eu-tachograph-files.s3.eu-west-1.amazonaws.com/vehicle_files/562949953427410/2026/8/20/VF620J164RB001647/1787204327438-6bb23dee-9539-4e64-8252-c3ca21725413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98fda926513ec4b0db87c63229b80d96f62595f2da2ecf60cc8ba69706e20c6" u="1"/>
        <s v="https://samsara-eu-tachograph-files.s3.eu-west-1.amazonaws.com/vehicle_files/562949953427410/2026/8/20/VF611A365RD046753/1787255417638-b57d0c4a-9b9c-44d7-a713-9a39bf1645d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2b4baa93bfe5a18af575b6039cc19130dbfbec685b109bfbd9dc1abb481ac2a" u="1"/>
        <s v="https://samsara-eu-tachograph-files.s3.eu-west-1.amazonaws.com/vehicle_files/562949953427410/2026/8/17/VF620J860SB014410/1786991998903-fab8e0b1-5646-44a4-90e4-f001a10274e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03dba7f950fb76dcc802da661950debf52b2d7c0c09e9f7afd377693af65af" u="1"/>
        <s v="https://samsara-eu-tachograph-files.s3.eu-west-1.amazonaws.com/vehicle_files/562949953427410/2026/8/18/VF620J862FB001390/1787016872261-9b75127b-ee0d-4375-b83f-05e52cf280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46fc646f27bb882cb08c62d0d5774eb98a5a5ab5e127138462e698f1f7ad862" u="1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1ec60af782ee8d5c6ab58b1ad16c5eb139ab5dc8b8867612b402a672318cf24" u="1"/>
        <s v="https://samsara-eu-tachograph-files.s3.eu-west-1.amazonaws.com/vehicle_files/562949953427410/2026/8/18/VF620J862RB013494/1787034711761-700b5285-44cb-4809-b18e-fe1fa3418c0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6ccb4fa1efbe7c6db39af9cce1aa98c22d46f84ed1a798ace273fb8e8c29542" u="1"/>
        <s v="https://samsara-eu-tachograph-files.s3.eu-west-1.amazonaws.com/vehicle_files/562949953427410/2026/8/17/VF620J864RB013724/1786936250425-c80766df-00a3-468b-956b-e221c3f0e7c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339867fc1b93a3791b1cb8608d329652983c78ddd42ec74c84eb88a94087670" u="1"/>
        <s v="https://samsara-eu-tachograph-files.s3.eu-west-1.amazonaws.com/vehicle_files/562949953427410/2026/8/17/VF640J56XKB012435/1787007893646-116d1cf4-f71c-4e06-80d1-6c6dffe20bd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4a9e403a7ddf1596c3c5a9ec5483c706343f31801bb3a56424c8af7925c2175" u="1"/>
        <s v="https://samsara-eu-tachograph-files.s3.eu-west-1.amazonaws.com/vehicle_files/562949953427410/2026/8/18/VF640J566RB023913/1787025950405-707c18e0-ba50-4995-afb4-cdc37d3701c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7f42bbf75fa0ff3485953f73bbce802b5e74e106a77f411a6838fca10a03d7d" u="1"/>
        <s v="https://samsara-eu-tachograph-files.s3.eu-west-1.amazonaws.com/vehicle_files/562949953427410/2026/8/21/WMA16DZZ7RY456087/1787289523597-07860567-c324-4e63-8451-ba15588f8e9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ecf7c066ec7398d0d8d853410e425d06c401c680b55f74d73fe955a6cdb1d2e" u="1"/>
        <s v="https://samsara-eu-tachograph-files.s3.eu-west-1.amazonaws.com/vehicle_files/562949953427410/2026/8/17/VF620J867JB004214/1786940201250-af35c0e3-03c8-45f7-a061-98b07b150099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11907d4158b3aea8c69cb0f00658196ad1bf47d5b1c7cd692757efc8d2fc005" u="1"/>
        <s v="https://samsara-eu-tachograph-files.s3.eu-west-1.amazonaws.com/vehicle_files/562949953427410/2026/8/18/VF640J864KB009624/1787023321022-a7ea3efa-cddd-4111-b504-3cf3dbc9be0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713d3850823d7f12d9e93010f021db8761ee8cc81e26c0b7754c5f86a73fb4" u="1"/>
        <s v="https://samsara-eu-tachograph-files.s3.eu-west-1.amazonaws.com/vehicle_files/562949953427410/2026/8/17/VF640J867HB004636/1786942097966-55ef5fca-bd01-4ac8-ab16-e198a9fc733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64c71916d922eaf28b511be0bca99c322096745d60473d897c409a8c65bbe59" u="1"/>
        <s v="https://samsara-eu-tachograph-files.s3.eu-west-1.amazonaws.com/vehicle_files/562949953427410/2026/8/18/VF620J864NB010705/1787028496029-0b478e60-849a-4ff8-a0d1-701bcab68d0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595767140ec14b5b2bccfafee8a169eeb2444fa5a20c0cb22cd20d53d7a158e0" u="1"/>
        <s v="https://samsara-eu-tachograph-files.s3.eu-west-1.amazonaws.com/vehicle_files/562949953427410/2026/8/19/VF620J866NB010706/1787112138672-4669ebad-591a-424a-a56e-dea2238fa17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b8894682c8515c11538b65d732debb425763a31f3aee17394294f497c185e26" u="1"/>
        <s v="https://samsara-eu-tachograph-files.s3.eu-west-1.amazonaws.com/vehicle_files/562949953427410/2026/8/17/VF620J860MB008447/1786938096115-e06a3eb5-e679-4f94-9873-c916f913930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2a4e96a68650ad4c1f1f510ca3511a9d8acd5882300d066f46808fb47cceb5f" u="1"/>
        <s v="https://samsara-eu-tachograph-files.s3.eu-west-1.amazonaws.com/vehicle_files/562949953427410/2026/8/21/VF620J863RB012905/1787276508231-60de1648-0d4f-4f78-bcd6-f91794c5017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3bb9d926b6bc199c6689c6cdee01319b2f530e7daef0164a8c836b223dc4528" u="1"/>
        <s v="https://samsara-eu-tachograph-files.s3.eu-west-1.amazonaws.com/vehicle_files/562949953427410/2026/8/19/YV2X9J0A3GB779868/1787159286901-27bf67f7-bc14-4b25-851a-18c39d55028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46fe64cf3f9b719e973ea1e6f484208d2c58cc9161787992d73fdc16d6bacc3" u="1"/>
        <s v="https://samsara-eu-tachograph-files.s3.eu-west-1.amazonaws.com/vehicle_files/562949953427410/2026/8/21/YV2X9J0A5GB780021/1787281840765-2262be3a-6242-4d93-9652-aa7ec74925d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1d92cd981c99ffab5adbd19e7b393c3bba04a90f3b3b478a09f5dcbea562cbf" u="1"/>
        <s v="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5a6286a100951b927d83390b9d089c65b12fd1f0deb6e4ff6b41fa281530b34" u="1"/>
        <s v="https://samsara-eu-tachograph-files.s3.eu-west-1.amazonaws.com/vehicle_files/562949953427410/2026/8/20/VF620J868TB016701/1787192189501-b6ffe9e2-90c5-4d2a-bcf1-43f5908fd24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aa0a4c6b4ed7ac062da15a3c0174958aee4015cfc21dd839b8df8ef24a211dc" u="1"/>
        <s v="https://samsara-eu-tachograph-files.s3.eu-west-1.amazonaws.com/vehicle_files/562949953427410/2026/8/19/VF620J86XLB007966/1787111274474-8f71c782-798f-4c88-bd8c-cc6a409bd60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24a716874d45829dea320ffdf8776a0d2be53face7e6a2198fc602648fd9460" u="1"/>
        <s v="https://samsara-eu-tachograph-files.s3.eu-west-1.amazonaws.com/vehicle_files/562949953427410/2026/8/18/VF640J562GB004983/1787042254312-7d7cc57d-2cf4-44ac-90eb-7fd5487e42e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af18caaa9bd59ef1d016b2b56a50a62ad4701f85f6df5da491f2c19a5c0485b" u="1"/>
        <s v="https://samsara-eu-tachograph-files.s3.eu-west-1.amazonaws.com/vehicle_files/562949953427410/2026/8/19/VF620J867HB003560/1787125118205-a6c65b94-e040-491d-9bfb-8527de9afc2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12496a1707045d3914b6fc06f6bafb0427b4d4ec743e2bd7aea9d1cbf722671" u="1"/>
        <s v="https://samsara-eu-tachograph-files.s3.eu-west-1.amazonaws.com/vehicle_files/562949953427410/2026/8/17/VF620J865LB007972/1786941935226-482ab4f4-3a98-43bc-aae4-2f55e40d0db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423e92adcf08c81f64340baba36392aad537a348b231583ea275c6a8d5f36b2" u="1"/>
        <s v="https://samsara-eu-tachograph-files.s3.eu-west-1.amazonaws.com/vehicle_files/562949953427410/2026/8/20/VF620J862SB015428/1787193297855-c693d634-d806-420c-b0ad-744c9f14853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b8a74037a77d464d773c724a19cc8d003d7c53e4d9bbeceea79d50ecbe9404e" u="1"/>
        <s v="https://samsara-eu-tachograph-files.s3.eu-west-1.amazonaws.com/vehicle_files/562949953427410/2026/8/18/VF620J86XRB012920/1787031972127-8b2c943a-ef25-4352-8b6c-b0102090029f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c90d378992b105249585729b133c3e9fd49ea9f83fe114f201f4139377467f7" u="1"/>
        <s v="https://samsara-eu-tachograph-files.s3.eu-west-1.amazonaws.com/vehicle_files/562949953427410/2026/8/19/VF611A368RD050182/1787121341778-c2e61e5d-25a8-43df-ab3f-fc04612ec76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05193c77014b9d58816f4faeacbe712960f0261189e4796127b8a1d5a901061" u="1"/>
        <s v="https://samsara-eu-tachograph-files.s3.eu-west-1.amazonaws.com/vehicle_files/562949953427410/2026/8/20/YV2T0U1A6JZ120285/1787202537642-57ffe9bb-2c5c-4253-8810-a454da35448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7ed53d700b6dea90e86cf8f5539b6475df9df2f89957ab70c182ae283161c61" u="1"/>
        <s v="https://samsara-eu-tachograph-files.s3.eu-west-1.amazonaws.com/vehicle_files/562949953427410/2026/8/20/YV2T0U1A3JZ120275/1787201910720-ae144f72-74d4-4d88-9273-016584ca838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cfd762910111c491000e6f9bf9cd2828c971fa3194db97df65a2a97a052b892" u="1"/>
        <s v="https://samsara-eu-tachograph-files.s3.eu-west-1.amazonaws.com/vehicle_files/562949953427410/2026/8/19/VF620J863RB012919/1787118607210-0f8dc147-d617-4541-9305-b41e00e5154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dab9826aae662ec953637b219137eae2beb436d8492b28282fec3f4715a8507" u="1"/>
        <s v="https://samsara-eu-tachograph-files.s3.eu-west-1.amazonaws.com/vehicle_files/562949953427410/2026/8/18/YV2T0U1A0JZ120377/1787029641080-c28094ba-0ecd-44ee-bc25-922acae31cb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a16c48661bf4c48c9b52899baf900c7fe9dcfc6931960f7c18cefa7a1d1e419" u="1"/>
        <s v="https://samsara-eu-tachograph-files.s3.eu-west-1.amazonaws.com/vehicle_files/562949953427410/2026/8/18/YV2T0W1A8JZ120462/1787029595743-220764e5-40d9-45e6-88e9-1f533d63cf3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e24316c53669face3952b9c4049c165780bf076b1fee4784279b25fd21a6193" u="1"/>
        <s v="https://samsara-eu-tachograph-files.s3.eu-west-1.amazonaws.com/vehicle_files/562949953427410/2026/8/17/YV2T0W1A3JZ120465/1786948637791-68237bfa-3158-4a78-b454-ea928722d97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ec94e2829f302416ef708c450260048192a072ab3a3a311952cf97fd5f7b8fb" u="1"/>
        <s v="https://samsara-eu-tachograph-files.s3.eu-west-1.amazonaws.com/vehicle_files/562949953427410/2026/8/21/YV2T0U1A2JZ120378/1787304041570-097208d7-a30b-4ef4-9d6c-60867b675aa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c9bca083669122b96fb1d44745b944493f988020c4947a4fa58c5ebdfe7181a" u="1"/>
        <s v="https://samsara-eu-tachograph-files.s3.eu-west-1.amazonaws.com/vehicle_files/562949953427410/2026/8/17/YV2T0W1A4JZ120457/1786950371539-e9da2b8c-a7d3-4bc7-bfc3-76a58e0b9ab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6d8cfd60001ffeac2c8420957a481eddeb73a605ed4eced20614160381ec93e7" u="1"/>
        <s v="https://samsara-eu-tachograph-files.s3.eu-west-1.amazonaws.com/vehicle_files/562949953427410/2026/8/18/VF620J867LB008038/1787022969740-8f241ca7-c38d-448d-8e0d-5e90346df16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b2eaf0588b5d25bde931c43258080a5b4f6b451ce43483ecc9f263c2886d06ea" u="1"/>
        <s v="https://samsara-eu-tachograph-files.s3.eu-west-1.amazonaws.com/vehicle_files/562949953427410/2026/8/17/VF640J561PB020592/1786940919786-9028dc34-26ca-4718-9b8e-57863aeec5a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cadb95f7ae4a678ba345a4d8722e1cac0ecbc781c9abb1773c1065b01e1c900" u="1"/>
        <s v="https://samsara-eu-tachograph-files.s3.eu-west-1.amazonaws.com/vehicle_files/562949953427410/2026/8/21/YV2T0U1A4JZ120365/1787291952542-d581ee10-1d60-4493-a29d-4017c1b37d3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b8efc51129add32d58d65271996e871cd28b0a84264feb6b42b4fd1b5c9b451" u="1"/>
        <s v="https://samsara-eu-tachograph-files.s3.eu-west-1.amazonaws.com/vehicle_files/562949953427410/2026/8/19/YV2T0W1A6JZ120475/1787120907040-353674bc-667d-4140-8275-06a6093a193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20114120c3ee91cfee80cf61826b78b57facdd7f546551badba774069f4bc40" u="1"/>
        <s v="https://samsara-eu-tachograph-files.s3.eu-west-1.amazonaws.com/vehicle_files/562949953427410/2026/8/18/ZCFA81MF502740142/1787075427569-f6df8fee-8c88-4013-b819-bd71993e46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b0147f240a9ab2bcc5d8f7bfeb540d12cdf2ffb9f910bee81ca161570256e8c" u="1"/>
        <s v="https://samsara-eu-tachograph-files.s3.eu-west-1.amazonaws.com/vehicle_files/562949953427410/2026/8/17/YV2X9J0A8FB738439/1786943261778-ac535f41-fe43-4f1f-a51b-b67c1a0b3d1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3aefdbd037330a4dc49c19d3bad6946be56ae4fc09027ada16dc0373bfc607a" u="1"/>
        <s v="https://samsara-eu-tachograph-files.s3.eu-west-1.amazonaws.com/vehicle_files/562949953427410/2026/8/21/VF620J864KB006004/1787307325579-4b88f1f2-c8f0-43d4-9fe9-3c53322da59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7847f2e9fd90cb9f3066b3ff36e930dd9a26d3f7537e4d349af06190155fb55" u="1"/>
        <s v="https://samsara-eu-tachograph-files.s3.eu-west-1.amazonaws.com/vehicle_files/562949953427410/2026/8/19/VF620J868NB010710/1787118289443-a4518b9c-47e2-45c4-ae49-ac86a2b3e8f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acb8b82771d5c4dd0877a57daedc47eda5a4dc68ebf09d0b4971ecdf195c3cc" u="1"/>
        <s v="https://samsara-eu-tachograph-files.s3.eu-west-1.amazonaws.com/vehicle_files/562949953427410/2026/8/20/YV2T0X1A9FZ103747/1787215216843-92fa0a9f-4c64-4c65-8f90-8d917ef0319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dc5a763a4d649b41f8da49d2a36d3baeff8d6c2d5187cb15120ecd62cfc51da" u="1"/>
        <s v="https://samsara-eu-tachograph-files.s3.eu-west-1.amazonaws.com/vehicle_files/562949953427410/2026/8/19/YV2X9J0A9JB853530/1787117808003-e36f8440-a70b-4f86-8840-5981100b608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770a340391ea67f6a6f735cf2e2708c6242ad7e526d1567fd29122d27892f92" u="1"/>
        <s v="https://samsara-eu-tachograph-files.s3.eu-west-1.amazonaws.com/vehicle_files/562949953427410/2026/8/20/VF620J862KB006129/1787198138056-f105c0a7-5ed6-4b6f-b3a7-2d4bc284a2c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09774f154be5730f33250c71b8f3c033facd908a4699606a4400ffcc4ccb3c2" u="1"/>
        <s v="https://samsara-eu-tachograph-files.s3.eu-west-1.amazonaws.com/vehicle_files/562949953427410/2026/8/17/VF620J860KB006128/1786951439752-05657cff-501c-42d5-8121-68d5234a4d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dde64a9d5e487c40f86285f62c2a3ab35fcd2b1db8229ba8c4840205f864b" u="1"/>
        <s v="https://samsara-eu-tachograph-files.s3.eu-west-1.amazonaws.com/vehicle_files/562949953427410/2026/8/18/VF620J864KB006049/1787028389659-edc08e13-93af-4321-9224-81f6e6093df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0320f2ae8dc5576c44dcaf6943e3e72ee526dd1de1eb2114bf61d0b62f6a27e" u="1"/>
        <s v="https://samsara-eu-tachograph-files.s3.eu-west-1.amazonaws.com/vehicle_files/562949953427410/2026/8/18/YV2X9J0A2HB832822/1787031250738-aaa2292d-e001-4d65-8464-f00e9922ae9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d05eb36306a3e2075dabab63bca11b5a9f08c658ae0191ce9e1ee58aef41095" u="1"/>
        <s v="https://samsara-eu-tachograph-files.s3.eu-west-1.amazonaws.com/vehicle_files/562949953427410/2026/8/17/YV2X9J0AXFB738250/1786947788589-c195c216-a671-4752-80d3-148593bc7c2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f778d5113b544232c685c1ac6de9b7cfc8bb902c5c5219e200685c95b33023a" u="1"/>
        <s v="https://samsara-eu-tachograph-files.s3.eu-west-1.amazonaws.com/vehicle_files/562949953427410/2026/8/18/WMA18DZZ3PY452111/1787026039176-7b6e412e-c84b-4f4e-9c35-ccfe1a08083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9ed4674a88a5f8841698381bf65cfeea23c4a3d301a1e022f67595a4279a6" u="1"/>
        <s v="https://samsara-eu-tachograph-files.s3.eu-west-1.amazonaws.com/vehicle_files/562949953427410/2026/8/21/VF620J864HB004052/1787283372333-ee14ddfa-2e9a-406e-ae6c-807d93d89e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2b3b3db8747722c572670ff0318110479970582968ebd4b3da581090498ee1f" u="1"/>
        <s v="https://samsara-eu-tachograph-files.s3.eu-west-1.amazonaws.com/vehicle_files/562949953427410/2026/8/19/YV2X9J0A1FB710949/1787160541526-da04e1c9-401c-4900-9df3-bc9e25e074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43a0c67ea0474ec0bb15133ec73d88022dacfa38fd5ba95d490983d58a69e3f" u="1"/>
        <s v="https://samsara-eu-tachograph-files.s3.eu-west-1.amazonaws.com/vehicle_files/562949953427410/2026/8/18/VF620J966NB000546/1787026767371-c2c21e06-6d53-4849-b43c-a0c9798b139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03a9203c78458c8a1b49e394f2ec19ec52f5313bd424dd072fbdf0d0ebdda71" u="1"/>
        <s v="https://samsara-eu-tachograph-files.s3.eu-west-1.amazonaws.com/vehicle_files/562949953427410/2026/8/17/VF620J968NB000533/1786941458636-53a0d25c-50aa-4f1a-b45a-ca65cf2bf14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3221f828fbc64f2cae327506ab74316461f4c2a7ca1a3c3f948afb6fc9ab9d7" u="1"/>
        <s v="https://samsara-eu-tachograph-files.s3.eu-west-1.amazonaws.com/vehicle_files/562949953427410/2026/8/18/VF620J967NB000555/1787027647500-d5043ef8-b6a4-4d52-b662-a0887dcffc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a7adfe8b1b8f3aa4e37934c115fa04150e94fa164345251c193e9ff6537f669" u="1"/>
        <s v="https://samsara-eu-tachograph-files.s3.eu-west-1.amazonaws.com/vehicle_files/562949953427410/2026/8/20/ZCFCS72A605601480/1787200362513-7b21126a-ad66-4ff2-8ca5-49f4e1d2c84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6560f5a50a1eda806dd8736c6877cb451e5677f19b2d938b32b3452c9f1f66b" u="1"/>
        <s v="https://samsara-eu-tachograph-files.s3.eu-west-1.amazonaws.com/vehicle_files/562949953427410/2026/8/18/VF620J968NB000547/1787027216160-d04a5643-a2b3-4f27-84cc-b6c6817ebf2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2aa1364787a2c0aa03e84707e185223bc33df6e4fe3121388563f5c43a032f8" u="1"/>
        <s v="https://samsara-eu-tachograph-files.s3.eu-west-1.amazonaws.com/vehicle_files/562949953427410/2026/8/21/VF620J963NB000536/1787284614230-4d8d4329-5b6d-4a5b-b6fd-613fe4e4c7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f493227b0caec861ab418437370f1ee1ca9fd651a4f8a3c5bcba723392a7c1f" u="1"/>
        <s v="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d27c5048ac7e0a8a4039f3a702abc78128e18ad2f02489f762fc143ea532bc" u="1"/>
        <s v="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f05a2e2315ecac60695759354f5f0941794047898b17d0f71a251ff2ba1921d" u="1"/>
        <s v="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4488f2792b9fd97233f4a212a2ab4a769aca5ff5149137cb55160d7645e805" u="1"/>
        <s v="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dd777e2eafee47f1a66f34cb9afad923586fd7a230ea8e61c273dc91cc95ddc" u="1"/>
        <s v="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5573584682ff3eaeff226822448361c56bc1ce77730ea8bf071a3370d17936a" u="1"/>
        <s v="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10cf16ac623b9a63d7ae5dcb22893fda3ec0112457b9d7f97d3ec2884a1acb" u="1"/>
        <s v="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5489e6695c975ac0ba81d2760a2fcc3113b6788d275e8e4171085c5d0c33046" u="1"/>
        <s v="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0ac9df2b4626800d09686f1ee453410456f4a53ee7a328d971e0c4a85108d1b" u="1"/>
        <s v="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03c2c228a2eed560b8befa586e730c3ab999607262a2bc426b54608806e5167" u="1"/>
        <s v="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968547360a736a79dee353af9f753abc80e8284374215f46a28d29980af110" u="1"/>
        <s v="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8d03a8274c582859bb85859d4a17549c1ef7467108c1a89a6dababed026fbbe" u="1"/>
        <s v="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9bce335d934d92c796fa08936a9984f194d03f3b350c331deb1bbd87daa3c6" u="1"/>
        <s v="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b6e7b18b3a8102e5345d9f3659f06b96d34975ee29b1c46736703b733e188ff" u="1"/>
        <s v="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b8c1ea319de1c944c1caeaebbc93b93a6f891f20d88a5bb3f8cd77167ba965e" u="1"/>
        <s v="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83b17cc67e8298759331ac6cdc53d57f7addfaf94188cc5f2b5f448954e4352" u="1"/>
        <s v="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8cf190c863dfc9bc14d6f0a7aa0e1e739ae90a2c21a686ca0fc8ee623fe9dc4" u="1"/>
        <s v="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2658e6b3ea734a2330a3b24e286f49d093f2d4f8b084d0ff8b5430ea3eff24" u="1"/>
        <s v="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49996a19d1a0f290c24b0180801ab77d0b7eacdafec1107ff2c21c74ace7739" u="1"/>
        <s v="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0223c1adfdc1c3a383fd5a445ecab0de4c70de2def52f34c9ddbc714459d243" u="1"/>
        <s v="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de849d762cf82d05d46da69b80c6767126d8337b313282a1fbec0cb03b3a3cf" u="1"/>
        <s v="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e9d1d1007e78954d64288e013e2dfa3cf0f10fcd3e383125b45aa4d68ef134" u="1"/>
        <s v="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9c99bd7e0312cd812fda6720b73feaa502f5b3a15fd58b4c11102199d83307" u="1"/>
        <s v="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1cf29265ed0800284fc64435363d573eaa980c44f04e193492db1a448a1f7b3" u="1"/>
        <s v="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0689b438b378e69c59c81516cfd9204b9f2f6f42020fd24636cd71c49d3f8d" u="1"/>
        <s v="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27c6903890b4f70269ba5af5a70cac36dfc93f0e41cc0f44cb90972c89bd18c" u="1"/>
        <s v="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35128929bb0a28f5e32c10ffc3346def0800174eb982b30f60eda77d0641d8" u="1"/>
        <s v="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c576c0fed8b1ab6e3564896294d59868d4637aef7342757d8c3dd7293755a73" u="1"/>
        <s v="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386f8d21b2aacfdb95bd311ff12cb850e78bc04d554d7407e103962ae79aa56" u="1"/>
        <s v="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c52f3cc70b39ed44d4a69218abf2625e6d1ca94e1a14e361bc31a8e472845e4" u="1"/>
        <s v="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09642950439271e23c77dce8ddc1b01a5ee96ef1453694f1864af7b0f19bd89" u="1"/>
        <s v="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8f9e43d7e6e30ce49e33eec83a1c005d9ef7fc2638bfe4c120217d356c6be73" u="1"/>
        <s v="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b2102b6dcf37dc81de8acbcaf9ec8947d54e9744be7d6592036dca5f7dc70f" u="1"/>
        <s v="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f20dcb82057c5fadad1e79e9fdf6493f1cb5812279f7b7973e03251123912b2" u="1"/>
        <s v="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f7800b8c5474f1ed026f7c162d38080f37ae4e25689c46933065e59f28ea9ec" u="1"/>
        <s v="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9c8541a418c93b62463f7df3ca3e7f0cf0a02f00a107c2941dca61d24cf1a5d" u="1"/>
        <s v="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43a0f2d9aefe635f81705cdab3d2bc81b925f65770c164d7ac61bae7361c040" u="1"/>
        <s v="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cc9e846b29d8095321c921860a30225bb7f5752c39418ce980ec0f47fbde62a" u="1"/>
        <s v="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21342c6c78ccb95d6da2c224eb3a1834d88bedf5e606bfc6312a3060dbb5e2" u="1"/>
        <s v="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655157a334eba7fbe5fcea8e49655fc9baf86d557af983c0cf0533ddbc4e452" u="1"/>
        <s v="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eebca1b539aa40672b6512f413c037d4af8544b7399262c837bb10a1a068bb4" u="1"/>
        <s v="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9dac9fc6342635b73fe695ada3b3937a38758941c3ca2442c8e3a42f66a936" u="1"/>
        <s v="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a868e121f9327af9ac562daf3b5a19960597a979c2274f1a14ff9259fa32ea2" u="1"/>
        <s v="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73ac38f26de098f9e0212104d5020c6c7a8ff27678f362f10f6549897d53230" u="1"/>
        <s v="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c9c9ab6294f63184fb8b7984f9777f3f462be71ae5b5f6f2d757521fe9332a5" u="1"/>
        <s v="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5731e4821ca35b1765a55e428e4b03ed7ca4d1dd1e607d6674c488fc4e634be" u="1"/>
        <s v="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e8f0aa0c468806ee123838844d9a2dad569141c6b0888fc9f7bd95ba6dc652" u="1"/>
        <s v="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3aa1312feb2a72f8b57b6524f409157d32d5cb1c2a0667d7447e6ee8541612c" u="1"/>
        <s v="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4a9374ae908e22df148c7d8b0978f46fad678c1fbe2640ca731ef7b61befed" u="1"/>
        <s v="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53c6d06ed31108f2dce8015fe84893de819fc62c28c9e31d1f2149f63f68e64" u="1"/>
        <s v="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d7b6296608f6cc8234b3aca63334b48652273bbd74476b4786130cc97f3508e" u="1"/>
        <s v="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b6eceab1aa68999b53082ee3352f7c7334f872445e3cab6297d66ad4814556b4" u="1"/>
        <s v="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b54adb4970f82cd8df0420caca892a058608b48cc6dcfad74bbe5a2abc79ef" u="1"/>
        <s v="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eadab0628136b4e927b59d95f9b9553c7e30ead6ce13b85cb625e1cbaacd2b3" u="1"/>
        <s v="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af8334e40414b966b63a20e155987ec6cfa1d49cca1a7ffd28dab5f5c7ffbcc" u="1"/>
        <s v="https://samsara-eu-tachograph-files.s3.eu-west-1.amazonaws.com/vehicle_files/562949953427410/2026/8/19/YV2T0X1A2FZ103492/1787115826089-9c5a4298-1ce4-446e-b357-8a4f8ec2de7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41469c5ac6bdb8d9b8758b08143189cb03488635c7f3d5d1ecca6214eb862e5" u="1"/>
        <s v="https://samsara-eu-tachograph-files.s3.eu-west-1.amazonaws.com/vehicle_files/562949953427410/2026/8/20/XLRAEL2700L475359/1787192857914-bfad5204-74be-4b26-9bbc-66914d23dab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52120f35c47416012c8b85c6c41497d873ae2772cec2dc0c46a88529d891bea" u="1"/>
        <s v="https://samsara-eu-tachograph-files.s3.eu-west-1.amazonaws.com/vehicle_files/562949953427410/2026/8/17/XLRAEL2700L475361/1787002032460-52234ef3-7224-4def-8201-8ec1e7866fea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62549a0804c3788264d646870af9e2a286012c52ad50c2b86c7a794b9f383b81" u="1"/>
        <s v="https://samsara-eu-tachograph-files.s3.eu-west-1.amazonaws.com/vehicle_files/562949953427410/2026/8/20/XLRAEL2700L475328/1787202187336-ea16ca48-6387-4df3-879f-f0d2447de4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e89cdd6550e57a37bd2e213c0cb44cbd39d5cd9663413ba46f4a4f5c0fe6047" u="1"/>
        <s v="https://samsara-eu-tachograph-files.s3.eu-west-1.amazonaws.com/vehicle_files/562949953427410/2026/8/17/XLRAEL2700L475278/1786957185510-1c1d0dcb-1e1f-4594-8483-6fca134b905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1c72e281c82ab7863f15afa934fb6aef069b3d8b2703b2ed3077e82680e140d" u="1"/>
        <s v="https://samsara-eu-tachograph-files.s3.eu-west-1.amazonaws.com/vehicle_files/562949953427410/2026/8/18/XLRAEL2700L475323/1787068680794-cbd45f73-50fe-4459-9b97-17308a8174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fe47f638372e23a844db1e51efa3b2df3ed46f73c8780a7a2fa87e356585ab0" u="1"/>
        <s v="https://samsara-eu-tachograph-files.s3.eu-west-1.amazonaws.com/vehicle_files/562949953427410/2026/8/17/YV2T0X1A9GZ109436/1786941158611-ceded977-25cb-4a13-a046-a9b84c2de54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77b4faf9643b7dfce554e52737a6463c1869c5cf3c659eddd4712ca906db52a" u="1"/>
        <s v="https://samsara-eu-tachograph-files.s3.eu-west-1.amazonaws.com/vehicle_files/562949953427410/2026/8/21/YV2T0X1A6FZ103480/1787295502575-8370a906-681b-4e92-a964-56632fb10b6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f92d561563cb710f75a7e0aa19c86d0b8b06fe6985db3c9342c4a5e40794a34" u="1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fe19b1aff3e99b713b5f5d182de2648e25df7db2e4a1d0a37c1acd5184c3cdf" u="1"/>
        <s v="https://samsara-eu-tachograph-files.s3.eu-west-1.amazonaws.com/vehicle_files/562949953427410/2026/8/20/VF620J861HB003716/1787219570542-75700e87-11ac-44a9-b281-fb47137f08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49576626bb258ef0051684acf30212dec43f9e15ffca465437aa2eb9ff7149d" u="1"/>
        <s v="https://samsara-eu-tachograph-files.s3.eu-west-1.amazonaws.com/vehicle_files/562949953427410/2026/8/20/VF620J861SB015470/1787190678053-573484c6-7116-4d63-8a71-9593b0bcb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e7237b33180c741fb30aa320f02e28e9b42711cfbcd9fbe1c65dab9e71dcd1" u="1"/>
        <s v="https://samsara-eu-tachograph-files.s3.eu-west-1.amazonaws.com/vehicle_files/562949953427410/2026/8/17/VF620J96XNB000534/1786942569260-11a523f5-15b3-4cf6-b10c-5e0f20aa4e6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42493927e46c9a39b26aa4c083994289909406f68789f32fda7a99047c9e17" u="1"/>
        <s v="https://samsara-eu-tachograph-files.s3.eu-west-1.amazonaws.com/vehicle_files/562949953427410/2026/8/19/VF620J863NB010680/1787123472589-35d85d88-3cdb-459e-8639-e5e1a2cc387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4af94a1ac6ff8055463415edac75fb9ad1a6dbaa236918d93cfc3060dd8507f" u="1"/>
        <s v="https://samsara-eu-tachograph-files.s3.eu-west-1.amazonaws.com/vehicle_files/562949953427410/2026/8/18/VF620J86XNB010630/1787029790499-304dc7e9-392c-459a-a7ca-5dddf2caf26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7deb346c8ec980ce3cf9e150413e020dbd8c6ea893d7483f5613f65b258cf04" u="1"/>
        <s v="https://samsara-eu-tachograph-files.s3.eu-west-1.amazonaws.com/vehicle_files/562949953427410/2026/8/20/VF620J966SB000865/1787199467043-8931d461-1278-4f84-a2e5-073e6dcc62e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90d6b9774bd7c61501d6983a1e97093ab65d68d9b6f7ab0ae6cc5e790c73ff0" u="1"/>
        <s v="https://samsara-eu-tachograph-files.s3.eu-west-1.amazonaws.com/vehicle_files/562949953427410/2026/8/18/VF640J560SB025940/1787026457831-c9cd1aa1-335f-4e71-a8d5-8116888c710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393036b8059510326500fcbebe638963db8e7bf03328eb2fc162e36b4b759f" u="1"/>
        <s v="https://samsara-eu-tachograph-files.s3.eu-west-1.amazonaws.com/vehicle_files/562949953427410/2026/8/19/VF620J864RB014193/1787104730191-3b20e409-a1e4-4923-b173-1318c031a8b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d14c5f806d22bed95463edc1e479e2dee6336bfcf30d87385c3381cc598f66" u="1"/>
        <s v="https://samsara-eu-tachograph-files.s3.eu-west-1.amazonaws.com/vehicle_files/562949953427410/2026/8/21/VF640J560FB002809/1787295283306-2aadb6c9-0cd6-42d3-adee-f089462e5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0e10356ef8185976b4988d4b77942f99c006c3c9b7c9eb450e12c072fed81f" u="1"/>
        <s v="https://samsara-eu-tachograph-files.s3.eu-west-1.amazonaws.com/vehicle_files/562949953427410/2026/8/17/VF640J569GB004642/1786949769478-33c735a1-d36f-4fa5-b1ab-adc9840446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dbb1a13e4933bc29201cf178bf736a245294ec2f5f97a401d574a1cb7fd4303" u="1"/>
        <s v="https://samsara-eu-tachograph-files.s3.eu-west-1.amazonaws.com/vehicle_files/562949953427410/2026/8/18/VF640J566JB009501/1787035147283-52d81d84-c7d5-4dea-885d-e29c85641e8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70f5effbe19483160059c5edc0f7fda4a3b779be21d182a861ce622da24ee81" u="1"/>
        <s v="https://samsara-eu-tachograph-files.s3.eu-west-1.amazonaws.com/vehicle_files/562949953427410/2026/8/20/VF640J569JB007760/1787199205779-89d8a354-9acb-4fa2-a18c-7918204a514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9782c38ca72eed546d045af7b26229e9515dc44963acded787647a39b46998c6" u="1"/>
        <s v="https://samsara-eu-tachograph-files.s3.eu-west-1.amazonaws.com/vehicle_files/562949953427410/2026/8/18/VF640J563FB002285/1787062489782-1c102614-739d-49d8-ba67-f8a6107d07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8ce026d484dc00496efbeef74470ead3d5ed2861c28b917f80d94d6d9020e0" u="1"/>
        <s v="https://samsara-eu-tachograph-files.s3.eu-west-1.amazonaws.com/vehicle_files/562949953427410/2026/8/18/XLRAEL3700L470552/1787056256015-b485e8cb-907f-47ae-ad7e-6fe73aa3c1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03946f64141e7280b3ef84d91a9d3e56adc0442965e9d5319ba66a912e86b95" u="1"/>
        <s v="https://samsara-eu-tachograph-files.s3.eu-west-1.amazonaws.com/vehicle_files/562949953427410/2026/8/18/VF620J866PB012197/1787018474662-edaada4c-83f9-4a04-b189-92df3a148e2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ce20f1406a0c284d623aa8a66d933e7f7c1cedab1d07a153d567e8b2e6a1ee" u="1"/>
        <s v="https://samsara-eu-tachograph-files.s3.eu-west-1.amazonaws.com/vehicle_files/562949953427410/2026/8/19/VF620J869LB007988/1787113701694-07c4caf8-cc48-4e59-8f35-7bfb89b8e5a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b361adc628f129e9e3b7d705adaaef76c295f28e31d6127b649bbe46f7e5a40" u="1"/>
        <s v="https://samsara-eu-tachograph-files.s3.eu-west-1.amazonaws.com/vehicle_files/562949953427410/2026/8/17/VF620J864HB003693/1786933392648-a1cf67a9-b97e-4688-a60b-b96abc569d4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b504968761acbbecd5d97f4b10c8ae580135293b341ef3a66e08aeda91f6d3" u="1"/>
        <s v="https://samsara-eu-tachograph-files.s3.eu-west-1.amazonaws.com/vehicle_files/562949953427410/2026/8/20/VF640J561GB004537/1787199567262-61868368-4532-4c93-8098-e8366a4930c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3cf8d585a774e462569eb299441ce1cc8badfbc29542f1b0cd300b62828d564" u="1"/>
        <s v="https://samsara-eu-tachograph-files.s3.eu-west-1.amazonaws.com/vehicle_files/562949953427410/2026/8/18/VF640J560FB002597/1787028394283-a4230803-4358-419e-a70a-b22ab55a8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6c5ebd6bedc1e1aed8503ac8558afb06e6656577e9b3ef85da112c9a68fb6c4" u="1"/>
        <s v="https://samsara-eu-tachograph-files.s3.eu-west-1.amazonaws.com/vehicle_files/562949953427410/2026/8/19/VF620J868RB013533/1787103528127-8a14f857-23bc-48a3-b579-a06c785c30f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c147002da66c57364b8c2b82686a1cd1019ea08cf977c5545ee30f9e413131f" u="1"/>
        <s v="https://samsara-eu-tachograph-files.s3.eu-west-1.amazonaws.com/vehicle_files/562949953427410/2026/8/21/VF620J866FB001005/1787288846745-35d7676c-89fb-4f38-a31c-825a0e518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d9f99a5b0a467895ab98ac5e6c30bac3a75e8a89cb38057f6d8ae5f752de914" u="1"/>
        <s v="https://samsara-eu-tachograph-files.s3.eu-west-1.amazonaws.com/vehicle_files/562949953427410/2026/8/17/VF620J863HB003930/1786944399857-240c2ef9-8380-4094-8756-fa6f4f28285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5d8d949496ba13687afecb08d53019c07004ae80cd6059fe6a161b50115cc0" u="1"/>
        <s v="https://samsara-eu-tachograph-files.s3.eu-west-1.amazonaws.com/vehicle_files/562949953427410/2026/8/19/VF620J865JB004163/1787125675569-e9e71f67-b46a-4db3-a168-1b42ed3ba0f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537d5a1027eae0954aab21f97483852d0ac5a942bdeb71eaec2343b5b824c2d" u="1"/>
        <s v="https://samsara-eu-tachograph-files.s3.eu-west-1.amazonaws.com/vehicle_files/562949953427410/2026/8/19/VF640J567HB007590/1787123179217-366f20a2-bff8-4db6-8e6d-a6b5617fdac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ca350622b058517e055e1ace00609e033a43d3e30e9060a7fc47272edd861a4" u="1"/>
        <s v="https://samsara-eu-tachograph-files.s3.eu-west-1.amazonaws.com/vehicle_files/562949953427410/2026/8/17/VF640J567FB002256/1786945098746-0892fbd5-2308-4080-a210-5819555e2c9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355ff066783e9cfd502a023bc378b2e0a6a929ff9a006f7bb171f70b7684544" u="1"/>
        <s v="https://samsara-eu-tachograph-files.s3.eu-west-1.amazonaws.com/vehicle_files/562949953427410/2026/8/19/VF620J865RB013912/1787143779701-fe7542ce-68af-4ebe-95ea-6597ed2115f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943d95a9587a9c1b3ccf5c69b6dacc122304ec5d984ce79095f47cfc9201c43" u="1"/>
        <s v="https://samsara-eu-tachograph-files.s3.eu-west-1.amazonaws.com/vehicle_files/562949953427410/2026/8/20/VF620J866RB013546/1787192347571-043f59fe-85ca-46fd-a810-0d9b06856d8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6d9b5e96d1e1360afc330fc26f904cdf88bbd5adef18fd3e521ed470445b661" u="1"/>
        <s v="https://samsara-eu-tachograph-files.s3.eu-west-1.amazonaws.com/vehicle_files/562949953427410/2026/8/19/VF620J862RB014130/1787103045295-88a26422-b6ba-4bc4-b638-76ab47924da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ab840f70ff2ea7699654b58939eb2c5183063d76cb0c95e1ab407e322b6101e1" u="1"/>
        <s v="https://samsara-eu-tachograph-files.s3.eu-west-1.amazonaws.com/vehicle_files/562949953427410/2026/8/20/VF620J861RB013180/1787195879464-304a3754-ea8a-4c1f-9166-1e728ad5ca2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0d489e313da7519b75172cb6560c58b30e9d6e7d5b90f38075e8cc16fac9c5d" u="1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f938625e2d556633a3c03d056dcd9ff9f5e3b28a32525956fe2c9a85b4ad83" u="1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0949255781871247a677e09acd3bbd73786dec805d0524490a8b1519375295d" u="1"/>
        <s v="https://samsara-eu-tachograph-files.s3.eu-west-1.amazonaws.com/vehicle_files/562949953427410/2026/8/17/VF620J865RB013294/1786928605185-1cad0b30-2938-4c02-8111-3009621512e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3d4bfe66f147baedccd6e580edf94eb587db55d51cbfbad3f4a71eb12eb749" u="1"/>
        <s v="https://samsara-eu-tachograph-files.s3.eu-west-1.amazonaws.com/vehicle_files/562949953427410/2026/8/19/VF620J868RB012883/1787106250362-04af6d5e-f73f-4d3b-86bd-ffaef89bcf8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02966738117035d3414e816a90f87e55fa4a29872209a9abb2d9a07308292d37" u="1"/>
        <s v="https://samsara-eu-tachograph-files.s3.eu-west-1.amazonaws.com/vehicle_files/562949953427410/2026/8/18/VF620J86XRB013310/1787018211881-f828696c-1bb7-4b11-89a0-0dc72c18835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66fc0e33762c2460c30c842346ce2fec388207cfff06b09f9949d4b14bc72b" u="1"/>
        <s v="https://samsara-eu-tachograph-files.s3.eu-west-1.amazonaws.com/vehicle_files/562949953427410/2026/8/18/VF620J867RB013118/1787025318779-b2b3e2fb-e2e5-49b8-b7e1-a638c567ce4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2beb5ff1bc073ad49fccb4fa9fdc73d66dc80b5036c6179ec88ef1bf0ef6901" u="1"/>
        <s v="https://samsara-eu-tachograph-files.s3.eu-west-1.amazonaws.com/vehicle_files/562949953427410/2026/8/18/VF620J860RB013297/1787019577951-28b523e7-2fff-466b-82bb-8093e68cf00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38dafc316ea9eeae08740fd9024c704e15a0a2ecd054427d0fb6acb57d003d2" u="1"/>
        <s v="https://samsara-eu-tachograph-files.s3.eu-west-1.amazonaws.com/vehicle_files/562949953427410/2026/8/19/VF640J564GB002944/1787120979517-9a25a58f-0d64-4f94-af78-68a4a8eb50c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b724f09fb57b17546680aab536906d940fd3d27c06bacaa77a5ecc91175b5ee" u="1"/>
        <s v="https://samsara-eu-tachograph-files.s3.eu-west-1.amazonaws.com/vehicle_files/562949953427410/2026/8/20/VF620J863RB013293/1787186739123-929635aa-c90d-4241-b57f-a0980317f58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3f4801e86d1dec9ce5b0f6e3986edfca05e903a1034e6a86e3fdf9fd510928e" u="1"/>
        <s v="https://samsara-eu-tachograph-files.s3.eu-west-1.amazonaws.com/vehicle_files/562949953427410/2026/8/18/WMA06SZZ8LM856173/1787091778232-e8d653b0-d418-496c-87a2-c6e41afef08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6b23454a70da6ef671e24598cc1a5cecc573d5968ee0f7432b434c26c2691db" u="1"/>
        <s v="https://samsara-eu-tachograph-files.s3.eu-west-1.amazonaws.com/vehicle_files/562949953427410/2026/8/18/WMA06KZZ2RM937260/1787066464233-c7f9a895-e5fd-4a3a-80fc-08201744ca9d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d246dd5a1f99dd8cbf030055dab947a7df2d28e1dabf75581ac83d84e5c1e3" u="1"/>
        <s v="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0f41afe39a1c3ad9f4bb2abc0175ee4877852cc0567f2a6e0e07a4d633a5af5" u="1"/>
        <s v="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2843be063d3beb4533556d6ecf3f8474f151f99573985a609626c78dc046e6b" u="1"/>
        <s v="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5174db543e2a4988b5f89c2259f42b479fbf9906ccb92fcb415d57304692706" u="1"/>
        <s v="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a8d9698b6b032f0dea2b56e52808c3de281ef5cab650a90740547b7f8a52e4e" u="1"/>
        <s v="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2424032b878c82767f7d023f48b92c47511e5b71a1298f3d6b6b48e19545463" u="1"/>
        <s v="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a1053968a860d6db5ffaa3fd72851ffc5b13b88abc9ae0cb009ee2e8d8d23ea" u="1"/>
        <s v="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63da11e82bff4dfbf9a4a570c996f10ccf3bd5f9a508100f937fbf9ae51fd5d" u="1"/>
        <s v="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6e67af9b70406e793b694185abbf0d07d8f14ada144b46e204de879ae808df" u="1"/>
        <s v="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3737b8b21b22ab1608803f50f97d63578791f7cbab810c9e4ae9948ba20ee1d" u="1"/>
        <s v="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66ab294647c62bb087e76988328764f665b53b86c6df16b9a5ff403b3badf2d" u="1"/>
        <s v="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dc9441fc4689cff22138b966ba451023036fa8fbd4bed7d98b7cb943ac16518" u="1"/>
        <s v="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13bb2d8e21fa19ee505f038e76046e3b47819121e4c4bf8009f600c77e2068b" u="1"/>
        <s v="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e94cc94c8a4bcc48150dd4003e00239f5d778bb98cab21335aa1a2fbe552833" u="1"/>
        <s v="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9869c70b2b89dc40203334281da1b6324261eeae929d787b02556f4f1bc11e" u="1"/>
        <s v="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1c8fe6ecfe9dad3b264a712d2288f919bdee4c096861fac913ce48cf9756f19" u="1"/>
        <s v="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9f482b7a561926808da0a983820499c4739cc8cf4d39447d2e2596985263253" u="1"/>
        <s v="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e5e1167e57af462f2fc03355faf33af85d489daa83b0bd793272c38e4520ae6" u="1"/>
        <s v="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2ed50d5e1577bfa984b3b0ad1907fafbfd8bb7e0a1ea0cece20a1d1bb52db6d" u="1"/>
        <s v="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c44cc5e478705b21ea0a990dfa955790724a004b5251607fb7e5436de24c8a1" u="1"/>
        <s v="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63ec7350f05123371afbc587ce1be8bdb5a6e59f4571b8017abb2062183f9b" u="1"/>
        <s v="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719c5ec4206a63a31bcb03900f8bfbd875279042a9b4980f2b04d03b50b0491" u="1"/>
        <s v="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dad926c0a952d606f40798d5f9e5aa54b17c4730ea15a1f7c160f206f16fd81" u="1"/>
        <s v="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a3074415be6341bf8cdafe090d00bff1b7ca49bdcd673464dca85449c3082e6" u="1"/>
        <s v="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3c2e3476cbd6625d3cd3d11e23b68303bccc388e17bbb461fbc23afce4a585a" u="1"/>
        <s v="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88f683f7a63ddcb5151d9499e001532e0ee389aa8ce43f7fd13e4bdbc7632b" u="1"/>
        <s v="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fb866446d4e708e8c5f38672de08ce1914a9935f30d6fc6f2b055550dc9d66" u="1"/>
        <s v="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776aad9cfab811e9113fb1d1cd38c52cd40b232a6fc43c4ea803b64623e134a" u="1"/>
        <s v="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4929d8cd28f585c531daac259a5db4a41c19a15c1370060b15a6116a7cca86b" u="1"/>
        <s v="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cacdd5f05ffe0326920615a293e2b40b4d2fdf1249f5401bd239a2b3306dfb" u="1"/>
        <s v="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9bb736020bd42e9d2e830b57b1f283a8207d3796c6f3ea5e9f1c82e22ef64f" u="1"/>
        <s v="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b647b2b2e94d231bde047966bf5ef88b7cb38271a6b0ca5b684bd14eed9bd53" u="1"/>
        <s v="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18e1334c6d9489c867cb348592e55ba4a6ba04e5b30fb86dc3f8b9522bb2ed" u="1"/>
        <s v="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bc22cd229641e65fc72d172707ba32f1e56cc3bb1e25e4eb3cfd38096df73f3" u="1"/>
        <s v="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9c1941529d31956e984f6eb286109111fc9ccce633048dbf285fc12e94835ab" u="1"/>
        <s v="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43e1b4c57606c9f5caf0f3f98ae6c4d0f23f8d2f0b60e39a06453b56e5bc67" u="1"/>
        <s v="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a4b60df8ea3ee44c8fcf4ee006dbb0a2233276ebdb3e26daa025a77d4c936ca" u="1"/>
        <s v="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ba8882c88878b9f3988e4af02842c4fc171ef13e6ce303d06553d008ba46049" u="1"/>
        <s v="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f8fcb742e364c15c4662c653e657235725898f18843e7baf655a4e271e8edf" u="1"/>
        <s v="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4a45d940466f8639c7abdf85ba54724b012e653bf21be2516e945a9fa1bdeaa" u="1"/>
        <s v="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d376e11b7f7cbdfe0fd661642e960dadf209d1d69cabcc35638ba9d837b78ef" u="1"/>
        <s v="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65da96c3b71eaf7af54c05e7191b42935e20818edfe6559fc6b00f16ad6cdeb" u="1"/>
        <s v="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52ec58c8dead9ab373db3961767e21492e99f4f4c408e20b2f8a4d14baedec8" u="1"/>
        <s v="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127cb423ab1581ae84f4472443dc6b5ce1c3fb5ea8b55a803836df56ba1ba65" u="1"/>
        <s v="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2627077aed2477b7f9e9a2052235694b4efef27e0e76d0ebb54905b14b58ae4" u="1"/>
        <s v="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7eaa6d1bdccce30db53f91a4b2cb41d9c457937519763dbb3de2f342385a7bc" u="1"/>
        <s v="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5b768d8571f2ffef99c372ec826d70eaa3b1b30131d4b2ae5b8456d868e5994" u="1"/>
        <s v="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d000cbbbfe18cd6ac45733a51a45571aa2e23def20fb42cc4a9702db3a4835" u="1"/>
        <s v="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7891f6fae07f737515ce8d3d1a2dd2144782a887d5268a39b7811b83832b8c7" u="1"/>
        <s v="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7decd034c6289a990693cfb66515994aa190735948684358baba446bff2e6fd" u="1"/>
        <s v="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6a0dc91fffc8243c07d81536872515b139a0a041331e57d59e456e50efc591c" u="1"/>
        <s v="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978da08caa0d3d90f2282b51f4d59c76b1c9c5a777f2bd135a08d36c517cd7" u="1"/>
        <s v="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533da7e9d3fc683dad0f0cade08602188b066830d0b56a4b8d1f611de1b8657" u="1"/>
        <s v="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fddef1b86ead487f5926baeaed81c96767b0d353853eedb59d1c7d285c07e83" u="1"/>
        <s v="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5e1f12ba982c0c699a9497869fc821f378dd4536699d33d810d7dd82f2cd169" u="1"/>
        <s v="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80a72630d6c027fffd398d596197a6830f1e9efc0900e6119d8db246908090d" u="1"/>
        <s v="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eeeffe3951a38d7f3b1a0aa5b45bcce735aff7f977640735c8bce57d1b6d62f" u="1"/>
        <s v="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8bc42f13696a6cfd590febf56ed1826d5407b0b200738c56959a503273b073" u="1"/>
        <s v="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cb2b274d6bc198a32d712cc1a7ec52f1320b6876aed0c6b51f03197126936a0" u="1"/>
        <s v="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a4430b39c9dd3e69499e7b9e9a001594a866e9841953277921714e03cf670a2" u="1"/>
        <s v="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05fcb944e8fd3ba72555b7d7eda3877901b3fce48a0a12cb438ff0181c88d8e" u="1"/>
        <s v="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dc8b236736e952cd21b74502a714ea45af1bd43050bf12e7beaa37f045deea" u="1"/>
        <s v="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30ec048b08cae11e6835eb78db00429a45720a5dc9f32ce1bb7317e97e4a151" u="1"/>
        <s v="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f979137e9b09ed5986b82f3677b4f3a35c44665e81b0fdb138bba90dc084d96" u="1"/>
        <s v="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b8ca0ffb4fc2920e2b5034b15a8205a05e3a6773bbb99997edc1ad6a5191417" u="1"/>
        <s v="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b103ec02f0864fb5506d2bbe63825b915dc71108ef0d178be2385e1280ca1b8" u="1"/>
        <s v="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048aff43d473511780d48c6cd7bc1be836d789ba4d967f22b02687c26c99326" u="1"/>
        <s v="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e99f1c15b48955e9b44361f1e6a31690884f383ca2ff04fe107d152c4e8111" u="1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1055e044aefd09503a6682985e5b4b5b935147e9aae9225ee013737bcb2994" u="1"/>
        <s v="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61f7b091aac1120d654330bd31f08e696245c82dd217aed6700d334816f2ccd" u="1"/>
        <s v="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7d28c5a1afce80005b909263815824b258b7a8f2937142add892c0d17c276b" u="1"/>
        <s v="https://samsara-eu-tachograph-files.s3.eu-west-1.amazonaws.com/vehicle_files/562949953427410/2026/8/17/VF620J864RB013741/1786929192259-7dd9d47b-cce3-4884-bd09-9d3e334cf0b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d704871e483dae803021a05e32d3d889298e6c85582f35e1f55ce6a42811365" u="1"/>
        <s v="https://samsara-eu-tachograph-files.s3.eu-west-1.amazonaws.com/vehicle_files/562949953427410/2026/8/17/VF620J860RB013963/1786956713946-be9cc70a-5287-42e6-a6ac-0d3b1c6b060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199a18e89d95954c5f738afc45d6a9657f1ac1283e52f7b613e5370572812e9" u="1"/>
        <s v="https://samsara-eu-tachograph-files.s3.eu-west-1.amazonaws.com/vehicle_files/562949953427410/2026/8/17/ZCFC672C10D769295/1786933431144-6413dcc2-6366-4470-887c-21e03dfa2b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c481097bb4df47d7c5466581a8758a6caf58d388bb2affc96b26a2b8a783e4" u="1"/>
        <s v="https://samsara-eu-tachograph-files.s3.eu-west-1.amazonaws.com/vehicle_files/562949953427410/2026/8/20/ZCFC672CX0D769294/1787213263474-19b0fbb4-7193-457d-8dca-ff8b374a11e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4e6e89e7aeb27950725ae882b6df52f2ae3300fe3ab8929620bb01959ac252" u="1"/>
        <s v="https://samsara-eu-tachograph-files.s3.eu-west-1.amazonaws.com/vehicle_files/562949953427410/2026/8/18/VF620J861RB013972/1787023621955-37dc0f16-4622-47a1-92cb-92aa595bb44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2cade58099f6d1df697336bcb11cf02e7e516674c35b22e9e219ce9f6f45639" u="1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dd9e27427099d0866c9a911917185a77139b0a1ebf462271fc19c88cc97a4c8" u="1"/>
        <s v="https://samsara-eu-tachograph-files.s3.eu-west-1.amazonaws.com/vehicle_files/562949953427410/2026/8/18/VF620J863RB013312/1787017911997-807176cc-5640-4ab8-8f99-a20575b0ac9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555983f0536b302aa4048ef97c3b0dc889c532e686049f34e89f864ffe7687" u="1"/>
        <s v="https://samsara-eu-tachograph-files.s3.eu-west-1.amazonaws.com/vehicle_files/562949953427410/2026/8/18/ZCFC672C80D769293/1787017979120-1d485832-8123-4a7b-9696-3e16791840d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907d7c8ba7364509a3b7bbd4c7c57f7fe849dc898ad0e98a157e81db59197ee" u="1"/>
        <s v="https://samsara-eu-tachograph-files.s3.eu-west-1.amazonaws.com/vehicle_files/562949953427410/2026/8/20/VF620J861RB014121/1787196576948-ffa1368e-feed-4ea1-8299-692119e417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77c5d01956d8964ac2e38a00248f0f6ea0446d621cb56d25e707fc73892f757" u="1"/>
        <s v="https://samsara-eu-tachograph-files.s3.eu-west-1.amazonaws.com/vehicle_files/562949953427410/2026/8/19/VF620J866RB014065/1787104118504-1fc563e9-2815-497d-8acb-618b495622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97dd9ba22f3cbbe6a9797b42eddfdfb04e26ee262ac34872b92655f78d8954e" u="1"/>
        <s v="https://samsara-eu-tachograph-files.s3.eu-west-1.amazonaws.com/vehicle_files/562949953427410/2026/8/20/VF620J869RB013752/1787188514392-15bfa208-0beb-492f-a58b-be1e8124d25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f445e6d48492cd99b331436bfd4cb1f0213e59a382a75a2eb9f4559804e54a7" u="1"/>
        <s v="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60c98ccc825696edb00ce30497b89e5ab0a3d3164553be37ce9f0e8eb1364a" u="1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4367c2fb432502f0a934aa1306b9ebacfa726d4ee9c5f6b742594b1e0ca3d7c" u="1"/>
        <s v="https://samsara-eu-tachograph-files.s3.eu-west-1.amazonaws.com/vehicle_files/562949953427410/2026/8/18/VF620J864RB013948/1787024959783-357b24d1-1da0-4be3-8edc-2abfb03af09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71eae0c079256c98a879c3f0340e5b4fce06c014597a003c66b7cb31dfdced7" u="1"/>
        <s v="https://samsara-eu-tachograph-files.s3.eu-west-1.amazonaws.com/vehicle_files/562949953427410/2026/8/18/VF620J862RB013981/1787015231664-05e89e3d-3deb-4bf6-bf19-65760934f3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f977f76ce73620831d313b59b818ac5db475adbe7897608a2bd37f2bd173c63" u="1"/>
        <s v="https://samsara-eu-tachograph-files.s3.eu-west-1.amazonaws.com/vehicle_files/562949953427410/2026/8/18/VF620J865RB013974/1787022000197-dc32b61f-b9ac-4c71-a9fa-7e96c5ecf8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42cb502815ab001eec958c5e236bbc5e72c6a313e089062e90a751d42fb951f" u="1"/>
        <s v="https://samsara-eu-tachograph-files.s3.eu-west-1.amazonaws.com/vehicle_files/562949953427410/2026/8/21/VF620J864RB014050/1787275571411-5426dea6-2965-43ec-af38-904929dd563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10c2b6379989b8e7457f7883a9daa0071ea02e8ff202fe1dcc8f22c5c0e52de" u="1"/>
        <s v="https://samsara-eu-tachograph-files.s3.eu-west-1.amazonaws.com/vehicle_files/562949953427410/2026/8/20/VF620J865RB014056/1787197357050-80b50452-a3fd-43a5-8e07-9932ed16acd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8d224afd8c1d4e3eab222faab0f8a13d291ff4f11d13b1e185a52382900d886" u="1"/>
        <s v="https://samsara-eu-tachograph-files.s3.eu-west-1.amazonaws.com/vehicle_files/562949953427410/2026/8/20/VF620J863RB014055/1787203333329-46316399-deb9-42bb-a304-59941035df5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c30ff61fdcbe697cbf319fb50addefcbf370f1d1e0f55943d560c709022e7d1" u="1"/>
        <s v="https://samsara-eu-tachograph-files.s3.eu-west-1.amazonaws.com/vehicle_files/562949953427410/2026/8/21/VF620J861RB014054/1787285255300-798e4e52-f934-4291-acf8-ba439ef75b7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0f47f358ea2bce5302b585e0612df828119f69ed62d2f431f585eae60b68b5d" u="1"/>
        <s v="https://samsara-eu-tachograph-files.s3.eu-west-1.amazonaws.com/vehicle_files/562949953427410/2026/8/20/VF620J868RB014049/1787205018892-154b8b70-eda4-487f-bb9d-5a37c622282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35456756d6779543f80f03e334efcf72398fe68403527f105e809d5a427c24" u="1"/>
        <s v="https://samsara-eu-tachograph-files.s3.eu-west-1.amazonaws.com/vehicle_files/562949953427410/2026/8/18/VF620J861RB013938/1787024850584-53d3213a-5fa9-4bd5-af1c-46be2cbf76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f264e2e86de90ccd360cdddc7528c459a75ca97a7ff5d4cb87167d6b3ea33eb" u="1"/>
        <s v="https://samsara-eu-tachograph-files.s3.eu-west-1.amazonaws.com/vehicle_files/562949953427410/2026/8/18/VF620J163RB001719/1787039738051-9c093f27-4f7b-4aa3-ab2d-30d4e67204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abf6eb52063f29b4c2b6ebc307b9a2ec01406e25e2f81140984d08a8ac6d43" u="1"/>
        <s v="https://samsara-eu-tachograph-files.s3.eu-west-1.amazonaws.com/vehicle_files/562949953427410/2026/8/19/VF611A364RD050180/1787179330316-5d58474b-631a-4d11-a049-49dd06713a8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8eaa9c7a1b6a2b415c5f3d887d067085cc6a6221cfc6d80839288f6f830398" u="1"/>
        <s v="https://samsara-eu-tachograph-files.s3.eu-west-1.amazonaws.com/vehicle_files/562949953427410/2026/8/18/VF620J864RB014162/1787017783000-49a76d6d-8830-421d-ba67-4d2b4c0837a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44b293c86b99f73fad683db6197c74f8acb179952a7d985f124fe3fcdc926d9" u="1"/>
        <s v="https://samsara-eu-tachograph-files.s3.eu-west-1.amazonaws.com/vehicle_files/562949953427410/2026/8/18/VF620J862SB014358/1787032098179-b1257b32-2c77-4309-ae73-ace60bd079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79bafaeac70f1e0cd2dfb720afc48fca18d4994b5835969e74924907b857f35" u="1"/>
        <s v="https://samsara-eu-tachograph-files.s3.eu-west-1.amazonaws.com/vehicle_files/562949953427410/2026/8/18/VF620J961RB000833/1787017892583-d189360c-41f7-403b-a7c4-a7bc4c49ce1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a8fc281cba74c3164693f334fd87f44187dfc9278f030c4a3d26a9e2e7241884" u="1"/>
        <s v="https://samsara-eu-tachograph-files.s3.eu-west-1.amazonaws.com/vehicle_files/562949953427410/2026/8/18/VF624GPA000061551/1787083185153-fb7af350-80c3-4f7d-bbc6-c3f1c08c907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910a3085591c793ec19ccea9ac918a60d8e1618077ce01bf590ec897871fcf9" u="1"/>
        <s v="https://samsara-eu-tachograph-files.s3.eu-west-1.amazonaws.com/vehicle_files/562949953427410/2026/8/17/VF620J862RB014161/1786933980716-2013f81b-cd7d-4336-8c39-dca65643ab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99472494f28ba3619415f512d74ba179849c9ee7a2354db320ce61fb33dcf14" u="1"/>
        <s v="https://samsara-eu-tachograph-files.s3.eu-west-1.amazonaws.com/vehicle_files/562949953427410/2026/8/20/VF620J867RB014074/1787199079430-d1250757-a3e1-477f-8b4e-c515b2f86e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deca05f8c05dbff0a56aec3150f370e201666dbd4306b4c16b61126d6614b9d" u="1"/>
        <s v="https://samsara-eu-tachograph-files.s3.eu-west-1.amazonaws.com/vehicle_files/562949953427410/2026/8/18/VF620J869RB014108/1787032120234-94888f97-ee4c-40f9-8fe8-a198cccd3e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932af5e04de8ea38535e66774d21422f561f9321d966f589d13e1685d101e5f" u="1"/>
        <s v="https://samsara-eu-tachograph-files.s3.eu-west-1.amazonaws.com/vehicle_files/562949953427410/2026/8/18/VF620J867RB014270/1787023343827-2895a94d-2400-4e6c-a6cc-49a74c26e63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4a7f1db06c9f1024204adad4a116a90fceed135ea41cfc6aba3dec79158b64" u="1"/>
        <s v="https://samsara-eu-tachograph-files.s3.eu-west-1.amazonaws.com/vehicle_files/562949953427410/2026/8/19/VF620J866RB014163/1787107655266-b5df27e1-bb04-4e49-9a4c-e2aa0e5e3c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24bc95c0fd2b9bc446051ab0aa23104a6bf82f4d0e54504442e6e7801debaa2" u="1"/>
        <s v="https://samsara-eu-tachograph-files.s3.eu-west-1.amazonaws.com/vehicle_files/562949953427410/2026/8/19/VF620J861RB014135/1787108857302-219fcf80-cff7-42ca-9714-19a34ed229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25fec28d4e09cebb243ead51ff17199e59e8b105b32063939747c96b2e928dd" u="1"/>
        <s v="https://samsara-eu-tachograph-files.s3.eu-west-1.amazonaws.com/vehicle_files/562949953427410/2026/8/17/VF620J867SB014338/1786933341342-66e8bf12-be64-4658-a238-e2eba2572b4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e642240827247941fff5b1383d3d067088c1e908e09834a2866bef5b9558c4" u="1"/>
        <s v="https://samsara-eu-tachograph-files.s3.eu-west-1.amazonaws.com/vehicle_files/562949953427410/2026/8/19/VF620J861RB014278/1787105198549-b34d3c32-7b96-42ee-9898-a7c988cb7b0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5aed60b1e90d8ed42d6ed5b8e6c4a55494d0cb435f2db5569e1b071e2892feb" u="1"/>
        <s v="https://samsara-eu-tachograph-files.s3.eu-west-1.amazonaws.com/vehicle_files/562949953427410/2026/8/18/VF620J869RB014271/1787016234235-e155b5a0-db6c-4699-8139-06c92573f8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2fb412dd3ddda17a8f06cac16a443e2f49d6da88d75c904bc5d18fd49f92791" u="1"/>
        <s v="https://samsara-eu-tachograph-files.s3.eu-west-1.amazonaws.com/vehicle_files/562949953427410/2026/8/19/VF620J866RB014289/1787114000664-ac35db5c-e0d2-4e60-b556-541feb300de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cb13aa81f91615bfb583c8429e5ca48a35301a69e94cc7759f274368fd69e6b" u="1"/>
        <s v="https://samsara-eu-tachograph-files.s3.eu-west-1.amazonaws.com/vehicle_files/562949953427410/2026/8/19/VF620J868RB014133/1787116681151-506dd0ac-b1dc-49ec-a503-0fdbe7b12e4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2ba2369db3b5a695d2e846bf9a0f142af3073f1e4f6434b6d1f872013b4c94" u="1"/>
        <s v="https://samsara-eu-tachograph-files.s3.eu-west-1.amazonaws.com/vehicle_files/562949953427410/2026/8/18/VF620J86XRB014148/1787023012068-30166455-c531-4da8-b33b-a0e75b2950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d970e9419d5feca451c255b6a6f05cf3d79c809eaae694ade7c30cfbb31447b" u="1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9a9a015024472ca7af4a3b9f4f1b31a62b896f7999bbca3f94464865b86d677" u="1"/>
        <s v="https://samsara-eu-tachograph-files.s3.eu-west-1.amazonaws.com/vehicle_files/562949953427410/2026/8/17/VF620J962NB000575/1786943060843-9e1ed630-ee08-43f4-a969-80ee12edc94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211680f5db322bd9528ddf195b703cd4486c3988f41ac8c7e627b2103225f27" u="1"/>
        <s v="https://samsara-eu-tachograph-files.s3.eu-west-1.amazonaws.com/vehicle_files/562949953427410/2026/8/21/VF620J869RB013959/1787274571682-bf6fba7d-a9a8-4b93-9cfc-273eb3573f8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92c48d58148a82c6cbfacf043482980d2c536aaaaaf182da7a8c4e245092851" u="1"/>
        <s v="https://samsara-eu-tachograph-files.s3.eu-west-1.amazonaws.com/vehicle_files/562949953427410/2026/8/17/VF620J860SB014651/1786929174870-9dea2f90-0fa7-4fe4-905a-222d177da82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8cd5a588c641ee44e3eccd18517d505fc815a4b4050b623f2409fc3989e0ebf" u="1"/>
        <s v="https://samsara-eu-tachograph-files.s3.eu-west-1.amazonaws.com/vehicle_files/562949953427410/2026/8/20/TYBFEB71ELDC02970/1787192722058-94542b62-2499-4f97-ae0f-352d61edec0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a35810e31a32c8b1454221ea86fa8a803e0238230a88680d5e625a9d6fd8d9" u="1"/>
        <s v="https://samsara-eu-tachograph-files.s3.eu-west-1.amazonaws.com/vehicle_files/562949953427410/2026/8/20/VF620J865RB013988/1787187238462-9c36f4fe-f154-4f01-bdeb-dce103db91e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b9f3dd3b14b294030ae444e72f2d32840544afb8c080f9c1082907d06b2ab53" u="1"/>
        <s v="https://samsara-eu-tachograph-files.s3.eu-west-1.amazonaws.com/vehicle_files/562949953427410/2026/8/18/VF640J56XRB024546/1787015166595-064dae59-22bf-48c5-b842-3cae9bf0571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9fc8f5970671a162d2323b8a5b8fd2940bbeae4d8e0f93c06df72146268094" u="1"/>
        <s v="https://samsara-eu-tachograph-files.s3.eu-west-1.amazonaws.com/vehicle_files/562949953427410/2026/8/18/VF620J869SB014356/1787026722640-a13ddc93-e8ce-4869-878b-aefb814bca4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071019b9fc485e9729ff9ed173b34349e39b02ef9ae5d6574fecfa9d6c3e532" u="1"/>
        <s v="https://samsara-eu-tachograph-files.s3.eu-west-1.amazonaws.com/vehicle_files/562949953427410/2026/8/21/VF620J863RB014167/1787271473347-095570d2-0689-4b6f-a807-41a9823923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85761e0c0dbdf29e273553002ea5de54a27dfcffc4711bf551079b9ab78304c" u="1"/>
        <s v="https://samsara-eu-tachograph-files.s3.eu-west-1.amazonaws.com/vehicle_files/562949953427410/2026/8/19/VF640J560RB025351/1787107822167-39befdc0-958c-4a6c-b1f5-4b7486aea95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1631ec43cd1553c8487fac48d2f748953d722ac182c6cc3d5abc083ad4287e1" u="1"/>
        <s v="https://samsara-eu-tachograph-files.s3.eu-west-1.amazonaws.com/vehicle_files/562949953427410/2026/8/18/VF620J860RB014174/1787021542269-e82ffaff-9d54-4899-84f9-541f19285a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da58ea7d6d7e71acb666334c18ad2158c9370567d49361c0b3575ba0d5cf975" u="1"/>
        <s v="https://samsara-eu-tachograph-files.s3.eu-west-1.amazonaws.com/vehicle_files/562949953427410/2026/8/18/VF620J868RB013869/1787025768635-227295da-40e1-4a7f-945c-18a68ebb574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0b4a51e5a6d4c2cbfd8cf925415a16e0a8b4d38fb7af7fe6a435ca691046aaa" u="1"/>
        <s v="https://samsara-eu-tachograph-files.s3.eu-west-1.amazonaws.com/vehicle_files/562949953427410/2026/8/20/VF620J862SB014361/1787188799181-878a6b1f-0330-45b5-a3b5-984d3235532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07bd8fd2150615ec33ae8e1fe2a0863c91b73f8b5cc9fa8aa8853b05dc65f72" u="1"/>
        <s v="https://samsara-eu-tachograph-files.s3.eu-west-1.amazonaws.com/vehicle_files/562949953427410/2026/8/17/VF620J867RB014057/1786932448946-b05a4f48-5ea8-4b6e-b0ae-4bf8c22e68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ecab3f0bd71eed60f931b5e502e0ab8f821804b8cdbdde05f8984ecd4d230b7" u="1"/>
        <s v="https://samsara-eu-tachograph-files.s3.eu-west-1.amazonaws.com/vehicle_files/562949953427410/2026/8/19/VF620J864RB014081/1787104396657-9e5e7683-27a7-4d40-baab-6415f98b17a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8fa03b99f0c7c44b3e630d10df19950bced4fa799d409327def61bcb4f0757a" u="1"/>
        <s v="https://samsara-eu-tachograph-files.s3.eu-west-1.amazonaws.com/vehicle_files/562949953427410/2026/8/18/VF620J866RB014082/1787016280868-bd98b076-2be3-4fce-ac10-b51d8422727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fb6af82add6004b2b76133ffb21fc23f3ec68c5fd82d073d9f611eb7eff1d8" u="1"/>
        <s v="https://samsara-eu-tachograph-files.s3.eu-west-1.amazonaws.com/vehicle_files/562949953427410/2026/8/18/VF620J861SB014397/1787023985487-8f757eea-c703-414b-8585-b3603b14c58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e51729d6fdb4ada2638dbbe503cdacf31795ebe0056e1907c57dce6f1923975" u="1"/>
        <s v="https://samsara-eu-tachograph-files.s3.eu-west-1.amazonaws.com/vehicle_files/562949953427410/2026/8/18/VF620J863RB014279/1787018314701-1d614afa-85ba-4850-9a1d-1115bcc8b3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c014f44a9de0d584bc9d5d5812037aee1c7ab4db2a8765eed5e118d013a6331" u="1"/>
        <s v="https://samsara-eu-tachograph-files.s3.eu-west-1.amazonaws.com/vehicle_files/562949953427410/2026/8/17/VF620J861RB013924/1786936522586-33fada38-c84c-4ee6-99a3-8a9c32451e9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e9831e21d5455f2cd47d5445051d897d146a38e62cc852696b9832d5bfa3240" u="1"/>
        <s v="https://samsara-eu-tachograph-files.s3.eu-west-1.amazonaws.com/vehicle_files/562949953427410/2026/8/19/VF620J86XRB013954/1787101114528-2052bae4-3bb7-4bb5-983c-cb8f44b332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d5dea732cc748550e12ea9084458831342063a208336fa5506ca4b70326c22e" u="1"/>
        <s v="https://samsara-eu-tachograph-files.s3.eu-west-1.amazonaws.com/vehicle_files/562949953427410/2026/8/20/VF640J560SB025954/1787231133692-10d06383-be9f-452e-8783-5139182632a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b6312831eb3326206f6b64bc1dce82630842e524bb5bf51b51972ea6d11332" u="1"/>
        <s v="https://samsara-eu-tachograph-files.s3.eu-west-1.amazonaws.com/vehicle_files/562949953427410/2026/8/20/VF640J564SB026038/1787191363119-ad9ef741-f0af-491f-aa2f-c3cb9798e49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0f8e3952bc047c2a0ab5eb72f6c153739f2d4028db59cd643c0a647ec169c0" u="1"/>
        <s v="https://samsara-eu-tachograph-files.s3.eu-west-1.amazonaws.com/vehicle_files/562949953427410/2026/8/20/VF620J869RB014187/1787196429131-fa352442-9bd0-4a4b-94ff-179b958a74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7ecd9b3c774136efece32c497d0b780942b915f3e6ae7574696f639f34021f" u="1"/>
        <s v="https://samsara-eu-tachograph-files.s3.eu-west-1.amazonaws.com/vehicle_files/562949953427410/2026/8/19/VF620J868RB014181/1787111736042-efc8ec90-4f85-4bd3-a051-a64efd611f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24c24744832164fca1306c1baae30ec5007ac249ac6e75e74428a5537b35556" u="1"/>
        <s v="https://samsara-eu-tachograph-files.s3.eu-west-1.amazonaws.com/vehicle_files/562949953427410/2026/8/20/VF620J864RB014243/1787196804342-e5cbd27d-b8b2-428a-b71f-85c77c5aece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a60580bcd9c35ca405249f5f945508b19f08d5eb0bc5e16d9eb7e0f7100dbb" u="1"/>
        <s v="https://samsara-eu-tachograph-files.s3.eu-west-1.amazonaws.com/vehicle_files/562949953427410/2026/8/17/VF620J86XRB014201/1786926456772-79d2cb82-7e17-4996-b43c-520bbb7a2f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332c3ee655fa926dce45e692a30337f2fad2f8f3d6391412a9a04b14042fb9d" u="1"/>
        <s v="https://samsara-eu-tachograph-files.s3.eu-west-1.amazonaws.com/vehicle_files/562949953427410/2026/8/19/VF620J869RB014142/1787108134625-9d5502dc-7d8b-4c76-ad26-4191d0e4864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2fdec98e97ec80ec65accf8be2e92d28787ec1895ad184e5072d79806cbb71" u="1"/>
        <s v="https://samsara-eu-tachograph-files.s3.eu-west-1.amazonaws.com/vehicle_files/562949953427410/2026/8/19/VF620J868RB014066/1787126169184-a9933136-deed-43b6-9b47-26c28b70a6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7ef426c2a2c0b1e61bc6e7bef7da035cc539f3cafac7c280b08413adf5b723" u="1"/>
        <s v="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331401699dc9cc52fb9f5daa90fc332d24f69546c447f99ee4931d446bb426" u="1"/>
        <s v="https://samsara-eu-tachograph-files.s3.eu-west-1.amazonaws.com/vehicle_files/562949953427410/2026/8/17/VF620J167RB001822/1786931087316-7f0ab43a-0e32-44a8-9666-1415432aa1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9dd9b20892202cd8907df79b5278dd42733c92fadf6278d94861c3562af26bc" u="1"/>
        <s v="https://samsara-eu-tachograph-files.s3.eu-west-1.amazonaws.com/vehicle_files/562949953427410/2026/8/19/VF620J864RB013545/1787141595037-b86cf996-ac67-47b5-abf3-78e6e867d04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5a0a747cb613161164217bcad8979a955e50f9a2294863ffe5276348a249dbc" u="1"/>
        <s v="https://samsara-eu-tachograph-files.s3.eu-west-1.amazonaws.com/vehicle_files/562949953427410/2026/8/21/VF620J868RB013855/1787292029089-fb402f95-9277-499e-828e-437b865821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e48d6959ce3c60b17aa5b8addee16dd4c65bdc920a7d24af88f586100f6186b" u="1"/>
        <s v="https://samsara-eu-tachograph-files.s3.eu-west-1.amazonaws.com/vehicle_files/562949953427410/2026/8/18/VF620J869RB012939/1787017428172-72bd063d-461c-4018-b476-ec4eb8f4846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15e2adcfda1648c414d8f4e851258c4df92764249d28d12d932674a0bf580ff" u="1"/>
        <s v="https://samsara-eu-tachograph-files.s3.eu-west-1.amazonaws.com/vehicle_files/562949953427410/2026/8/18/VF620J860RB014272/1787030470794-1534c58a-9b1e-497a-9fa0-61e337f00b4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817226053569e9dfe3ff054373b5c0bffa84a38bf0adceb5ff2419eca0877ef" u="1"/>
        <s v="https://samsara-eu-tachograph-files.s3.eu-west-1.amazonaws.com/vehicle_files/562949953427410/2026/8/19/VF620J861RB013552/1787149357679-4bd7bfbc-79c8-4a21-b7d6-91f2cbc1dc0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5f877e9ca108ebc4ef0ea4756013333225cc36aecc8067f56aca368898ea796" u="1"/>
        <s v="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cfa34f618cf6909163edad6922c3d42cb55e16027a3022fd031cc397ebc25fd" u="1"/>
        <s v="https://samsara-eu-tachograph-files.s3.eu-west-1.amazonaws.com/vehicle_files/562949953427410/2026/8/20/VF620J862RB014001/1787223151271-255abe05-a89f-4194-9800-9255c2a4ae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fd30f2299cc1b7c1e4fd7c334a3f6964343d47034da652b515247a9c033db41" u="1"/>
        <s v="https://samsara-eu-tachograph-files.s3.eu-west-1.amazonaws.com/vehicle_files/562949953427410/2026/8/19/VF640J564RB023621/1787176791777-e3d5cc92-1284-47e0-b392-c182bd9f33b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5baab81944c8ae42588a9bd028cc23678582012a546d1189e01ba70df9b301a" u="1"/>
        <s v="https://samsara-eu-tachograph-files.s3.eu-west-1.amazonaws.com/vehicle_files/562949953427410/2026/8/18/VF620J860RB013543/1787022160217-b372112f-984e-49ee-b47b-cd2bd35a96b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a4a9d1e1c994e7d580c1d63ed6c04ede0abd52c7fa0c74761887b2d38725768" u="1"/>
        <s v="https://samsara-eu-tachograph-files.s3.eu-west-1.amazonaws.com/vehicle_files/562949953427410/2026/8/20/VF620J862RB013544/1787206665474-f0d8742d-6146-45f6-8b30-e407a96a84c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8668e69fe5318e087e87fb4e3c4a40a2d7da82775203bd983b49f4eca3919e2" u="1"/>
        <s v="https://samsara-eu-tachograph-files.s3.eu-west-1.amazonaws.com/vehicle_files/562949953427410/2026/8/20/VF620J865RB012968/1787194071954-d5d0cd44-fc3d-4462-a532-c5de0764126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d3545b437d0bea3bea1af052794cee4568c1a79550b3d1a64826b908210104c" u="1"/>
        <s v="https://samsara-eu-tachograph-files.s3.eu-west-1.amazonaws.com/vehicle_files/562949953427410/2026/8/21/VF620J860SB015167/1787307131286-23dbeb0d-1c1d-49fb-bf3e-55687d763e8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db56b85497aaad2fe6625260faef8b0d62e3ca6337d88520032622a47a0cea" u="1"/>
        <s v="https://samsara-eu-tachograph-files.s3.eu-west-1.amazonaws.com/vehicle_files/562949953427410/2026/8/18/VF640J567RB025265/1787017210423-12e5b130-e97f-4726-b375-62829efa8fd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bfb2485cb2cb93cf316c4bcacc5b7bad63a4e20ef6c3b06fa587021b204521b" u="1"/>
        <s v="https://samsara-eu-tachograph-files.s3.eu-west-1.amazonaws.com/vehicle_files/562949953427410/2026/8/19/VF620J863RB013701/1787106199623-eacb3c10-c3a5-4e9b-9718-1aa8b1afb45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490437305ff39db58fc024df38aef73e0c82bc96ddf6f3db7eb3bae041e806c" u="1"/>
        <s v="https://samsara-eu-tachograph-files.s3.eu-west-1.amazonaws.com/vehicle_files/562949953427410/2026/8/19/VF620J866RB013692/1787099933068-aef323e8-f8e4-4565-a9e2-fd5ddbf72c8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c84d334e7c10182fe9e4d164d8f98f6fed114740f1617209dd2c590a5346ea9" u="1"/>
        <s v="https://samsara-eu-tachograph-files.s3.eu-west-1.amazonaws.com/vehicle_files/562949953427410/2026/8/17/VF620J963RB000834/1786938171389-0985027f-8dcc-4537-890f-3c4e5c4cb8d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572f2ec4df794b86778134b6c3135a1b9c4158c7d32c4af4b3f9922df79d9ba" u="1"/>
        <s v="https://samsara-eu-tachograph-files.s3.eu-west-1.amazonaws.com/vehicle_files/562949953427410/2026/8/17/ZCFCS72A605603004/1786958354623-5c900760-a773-438e-9d8b-856940fc690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33211f514d33fdfc0c763506ade8b34c4fa194d139e6f7e570184ee4f663c5d" u="1"/>
        <s v="https://samsara-eu-tachograph-files.s3.eu-west-1.amazonaws.com/vehicle_files/562949953427410/2026/8/18/VF620J869SB014664/1787016124055-5c06d5fe-8924-4973-8ca3-0dd66941926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893c09d9c07b9de0f354eb25c945e363fadbe3d01f5e02ad8ff26dfc5b98494" u="1"/>
        <s v="https://samsara-eu-tachograph-files.s3.eu-west-1.amazonaws.com/vehicle_files/562949953427410/2026/8/20/VF620J864RB013657/1787188905970-94239d64-0a09-4a49-a312-2e7e834aad2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752405353bfaaedcad83de9f3a7ff765ebbcea124f4889c4c46cccfdfea26b9" u="1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69915cd9beeddf848ccf26ccc0fd7ee479ab295a39863cb6e111f276039aca" u="1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e5d21684e44bec89c328ddd7a13f9661062b55600f6ff00c6114a33a290568b" u="1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7b80b406af4d3e20504d0be75e24eac358b31ed92e4bee3a9f43ff78d74545a" u="1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a663e81500892ae5772ad5b13d6cfaa828c9a19e8ae3848c5defb6d342c871" u="1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fd66b5d6a997deac5b3a97d7b12ae9d9cb707c19a6e36f6ec156a384d94f84a" u="1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7dc1699ce64335d339eaf4b8a4114a3ed4e2a47788ba52a1840a90436c8d258" u="1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12b98239e2b5c2ebff4da0ea4364d48ea01a1b2f50680fb8580de70582ec9a" u="1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866fa1e7a274d76f98e2e93a5a14d08e5b871230956d1bd12e4261290de499a" u="1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c465e3bd8d1e6f516177b77787db4d2ea4f1bc47dda767b163172f86d4eb5e4" u="1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1ee2bfe34981428f3ad64a364b3ddbc0235894c6cc957cb9fae85553ca64744" u="1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3125428e18293846b1fbb0d7b11b6ac70a0091d48b1512cb95237035b61c918" u="1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5ff4309910ee13a0fe9c6b7de84b6d36e41c2e7deaeb8601b1bc83d7a775074" u="1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41b114426210ad91446afae8558aa142fbfd5be46b4f6ced8b9b124da237e7" u="1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c2f0a07964770d9ffc1add8be3cdeee0c90259f894f9ca991b90dd2556d17ee" u="1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82ee06b94e898160cd663af5851cc455b23d3f1110c66b3824f7cc3310e345c" u="1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17e7a0096a803f61e9d82fbf7039c4b10bd93141f0f74b62be9083a24b92ba" u="1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3f1b9268feeef257b2967701899ca9ea3137b538e8dc4526c7e6bc19940314" u="1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6ad6085e65fee3cc88cc1c812b608e748e1e72d4a64d466f4a618f616dccf3" u="1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de6d7f5b246a091c79d8676ba938fba94839bdfdc3ae76b3e2c1aec10a90901" u="1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071ab209158f31ac5e41ee74b21740a42649db20e5fe023039654423e3d100f" u="1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e10908e59fa69cda09c0f8bb78685b5cb4b10df9874cce79fdb78aadfdf27e2" u="1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ca65c562a048a7c1f3147148fd47cd75e7ef10d6c7ee5ccc62c03560f0930d1" u="1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837963657b40bdad61716aefb3a5066ca30b685e0af7eb638f0e5b1ab1db80" u="1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343347e2fb4e119fa155334a91a18f1fb7382b77bcbca221071c28d3faca2" u="1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3c43f2954c57ecfbc97eddb5c9da58391eed3cf4a88a3865ea7f237d3b9c95" u="1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05cd314d137e3b2f5692d0a08e3a7980d6cff67f2f19b193b7102132bea6d3e" u="1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7cfc99d36ca1eec85451d259f17770f408a48545f530134a6547298af814b2" u="1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59282f5bf05faf07f3e796f73f6be672addc03f7ce963ae725197c0146d34f9" u="1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0b59777dde09f7db2902e8f9e6d2020aa191c40d0c3f8a86302f850190c667" u="1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2f24e886da4124e300edc3d046fdaba8d6dc36483ecb22bfce7e5261ac395c9" u="1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963be99f64faea7a7695b930b0a9369e7d910d4b6a77d26085079535c09fc02" u="1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8ab6a72c2b3f041c15a58ebe5ac24bfca50592de58b8bd216d8cc8eeb5db069" u="1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bf1f5b4ead074a02181ac804a3b53789f5f00bed0ccf608b0a05f57c4fa6075" u="1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610250094539443b8ec554c15e4750f296da3ebf87f5d51a200bbb7234d90d1" u="1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701d531e7deb49745d2cc9e677c772905a55a593d934313f4cee82aae46aad1" u="1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eea2bfcee5f458b8e4d35ed4de3e12a20e390b62fc9773320dded3855115be8" u="1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846953ec7bb65ed0ff7afc6a216575245b3afb917f7abfc8370076e47e1f911" u="1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afaee3763077a254ce192e22f3b62e74bdde131491a9d87d0303be9bd666c0f" u="1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607228d94a4d7cb9b90f2d7894c33f61a4562535d1761bb99ede34ee8d58c89" u="1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1cd890a80cd6fd109a4e826b7984c4836c8ee6b2395f7ee9392189a69ced8f" u="1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c6ddb6e11cd5855455b6b89ae3fb98ee1be4eef4c9915a3e9bc4496a7345b09" u="1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275fdea8432cb52f33c7add19a464a64dbf435875ce83c36141d8a586ee7939" u="1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b744f9e946b304738e76901d2492643424629490c3c0a9d9942d4798d7ce03f" u="1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f298601b26b700cc84cf2c2ec6a34b281d5bdaafc41c1dd85898226d904c6ff" u="1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4111259eb1bab9563bf66fcb34cf2fb81c3832d568286774eab6e749fc97e68" u="1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8b8490c293d8e9569d8900caf3c79a773cc5e7495f12170b9788e2b30dbd6e" u="1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2360d7aa301c95bcf6cdea36c9ca2d6fc33029c3ff72c1be34d4d99ad89c88" u="1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095eb8a375a5c9203a56c391b468ec7f2d40c51937c89160299327f3f6c510" u="1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b627546584169a62174f31ab216d0d004261e30437bdb26c27b9cd18c990f7b" u="1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3b3136c0e35b6793badfe03c76faae9527e512dce50add30a35ab9c2249197" u="1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d1d855cfc06a8a50126fe54caaa03fc56e4205b098e28c852ff469af70faaa3" u="1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bd7cd7869c8cf8070a313e78b025892aed79bf059f94be47633f5d8733ed800" u="1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ad689aa81926e7fd8bb522864f4fbd1d8e69d4b04a7089a3f84bdf35e0c2721" u="1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982ac7ca369b11989a50d93a9bdd98d80bb7f0d756de2e41d09deb4f35a3dcf" u="1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770b500c0b82f3e94cad920d88365f9b5c995e1c931ef669a690bb4a1409cda" u="1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99702470c9e3f63d85794908a08d5f584078497ea10e2eff39ace7a406f34f6" u="1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7ba208082c8d15f4239989262434c0da92759c117f3a5b0a02cf7582209868" u="1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f6bf012fc7cb03bfb8156814215fdfe2426daa67098e5f932b975afcdf7eca9" u="1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eabd37483ceb4a68778cbb41ecc4e10f57a6b1e33551e602314992853931f1e" u="1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d8259d3ab8fbe70c4dab88bc8a4d3d32fc2b95614f9ab373f80e624c14cfcb7" u="1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fc673239aa16a52b12ee14ef4b67c17a5157016ebd9202bd5836deaa897ae20" u="1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3ad9234688285a37382b6e16d90d9ee92e18c21b0fd5ca04df3e265da4c6171" u="1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b7c1e0855905177b733bf4215981199215a898b31634acc3ae84886a9329005" u="1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5b1d9612257f2307c0897d06f6c6213c6371a4246d86561f735e2b7d668bdf9" u="1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bb878b65d4bc82be76a51ee83ea0bd37cc50ca8b27ea8389b6ef7d65ae1b117" u="1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363f9b4f93921f34ba01d5d6bf053e2a5ffac62dc40149d3502ddba692d820b" u="1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5ffc99d81a9502af4e1c1e2bade22b25915d3aa9e153a1628753e0de968177" u="1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12351875c3da4f0a6ed79f30a8399de710718a5e15984847c712a89015a7b" u="1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a58076c741335dfcad79521d086361308de217a073b829ba2e217dc5e1cf0d0" u="1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e191f51c0b895c57de0be61b9f2506621014fcc85f41f006fb19ccc19255d69" u="1"/>
        <s v="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443ca3ca05a31c39e84a0b7fc1d8855b1bc0e1259269c2a85251cc47fca0962" u="1"/>
        <s v="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67df62c7e9dc5a12af1ab3a64b26bcbe75a0cd0da253c07d8bf4cfea0bd6422" u="1"/>
        <s v="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a442a81a171b6b5309683fb98147da009ce6a331f577b1f50c189fc5bb99e57" u="1"/>
        <s v="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f28ef76e80152ffa32bdb3715ea9ae6ac7363365f25b43704ad826e6b6f289a" u="1"/>
        <s v="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40c0e5534f24b63aafc80f6f3c9302bdb995da697e3f0123d871ef744b03c9" u="1"/>
        <s v="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5ce07fdd07f5cedf58e887b634d8005c2271a4115160399b0bacca2170f3d40" u="1"/>
        <s v="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8964536916547b76f61efe2717fd0b43519ec81f6fe4caa2a6ad24a7279d645" u="1"/>
        <s v="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7b147d0433a7374a64c133b6b97b6f7b7f96f38b4c4088da28c57f30a7aea59" u="1"/>
        <s v="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21bee1559230ca15060614605f32d3af27aa3e5f44dadb4a4c566c027c478d9" u="1"/>
        <s v="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62696a5815e3fe16ed130056279d0fa810de8092c2deff6d71fb9949081e2b" u="1"/>
        <s v="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b8729ab47fe5abb6af4dd8b612a69cd5e06827b696c08fffc27c6e3e32fab5d" u="1"/>
        <s v="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6f57cab3d5e42207d526d7650dd727acbe77df9214a864af908cdd0cea003c" u="1"/>
        <s v="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ff9e8e6dc2bb2e8cc7ee85b587f1ae106b1e08404a4723e84ef815d50d8a25" u="1"/>
        <s v="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a940e3f4724c86b92c9800fbdd9087919d77b295523b406be38239ebf0fbc62" u="1"/>
        <s v="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1755e57e3c69a9f8777d5fbadf1373350d6d485b2df803ccecd5cda27ea8c9" u="1"/>
        <s v="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12b8ab73cd02e909e7e7e2e470aff09b47e5aaac5e55dee21b6a1b3bb653bbb" u="1"/>
        <s v="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8d087c14905def4631cb8cb663024a1cc98c0bd30a5394240afbf44bde1e3b" u="1"/>
        <s v="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a8931af7e97c360df0fcc3abfcbf89b8aac7200882b773688ee5708fc94bd96" u="1"/>
        <s v="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0004d258c8a7d0b125d7dc6679ec07604d6d7bcc43ff022273e89911113b3b1" u="1"/>
        <s v="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62cf10f263f9e8170d50e8517d3e1769cb80b35c85549380429b6ad44ca7490" u="1"/>
        <s v="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c58b825a44415ebcf4a8d3b15ddb7ee4c458dfeb8d9f9fc3faf599c0a774800" u="1"/>
        <s v="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9b1276109e1ad706c8667b9e34f65ff2dc516b8ad23fa70e2b1a1983e758812" u="1"/>
        <s v="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3b6b1fe7632f368f88c738cfc7a6e6bbdff0a74db0f15026aa823478bf68d91" u="1"/>
        <s v="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e13c451358313950216c57f4f0e750023a608140d7ac48b2013876941114659" u="1"/>
        <s v="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5b560d33862b8085e14870f54f1542dc8f0c7283f65f5039a718395fa2795f5" u="1"/>
        <s v="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be186114444e9bdc297e8ee2b93c814acf6bde7190112b0b7687e03b59bdcf" u="1"/>
        <s v="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8a4b52bab8c2413479f691404199b0c6a29bc963a2e22dee0feaedc1e4479b" u="1"/>
        <s v="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446002d524b1666ba5e3ad097d8b82bcf10c3bf0a19a97b3064178cad299740" u="1"/>
        <s v="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49bf0bfd87cbc563fe659bdb02d4539aa2f654ea7f91b883e25e3b7da370d98" u="1"/>
        <s v="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d86c07cdd3301c478b83b4dd7872cd2bb251e325a8dd7b86b542a2f94475f47" u="1"/>
        <s v="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7324d70434d569dc8b44dcb9770156ce1e4aa64caffab134898edd94d0a5f5" u="1"/>
        <s v="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d2417561ed4599e7dc4a6dcfee241c22765a09b2c23ef713b5da4880358b4db" u="1"/>
        <s v="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7891ca9e3b08cb4749a722b22ea5e15228300f488b80eb1d7470caaa63434d1" u="1"/>
        <s v="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60ac1524e3906ad847138cd1c9c4d0c36bb9f2d094fef3e2893c2a869a3feef" u="1"/>
        <s v="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c9411e1ff278802c2b1e7739e63f1d4731bceabc3081c859db38a71a0200d6" u="1"/>
        <s v="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949e9df0b6bfaaf4f5b7a7949037c86825ea8c127ee711b7f19c1f6e40a075c" u="1"/>
        <s v="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f593b02cdbe4145b366611af741dfa71bda67915c47808fbb8da569f1823667" u="1"/>
        <s v="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ff819362c1674af22f877a19995067d70e0f32f67b8a681c3b6a48ebf4993a9f" u="1"/>
        <s v="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21f3c64962980ea5b6c996908e49c59853cd5b58cb3a59d3105cfdf3f8736b" u="1"/>
        <s v="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a281cab9016019ddd555ff9e6e7759ff3e098b8846592a89cfaaa9ad8023b4c" u="1"/>
        <s v="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2a3e41519b048181d4ce852d52570dfe6fb07ca028ffd3577e190b1efb11b08" u="1"/>
        <s v="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756d55a042e681aeca377a45146bb587113d944bdca63e82fcea3a73febc57" u="1"/>
        <s v="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470fcc6fcf419912efc4acf7add2675295576eef9fc8a497b5cf06bb879d458" u="1"/>
        <s v="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5948c7f43953da98235044b83fedb12772edc175285126b3a86d159d4006c8" u="1"/>
        <s v="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1e01ae1d0623bcd06f6b9e6363186d437d549da237275acfec164ab79ad2634" u="1"/>
        <s v="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21dcac63b5ed22b0cbc14d4a47255b021dee47a1adc49e02f5f6c2339dbf1f5" u="1"/>
        <s v="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8e6496d7f225369d29b483c19c6042c22b4b7aa2f629bcc996065a37e98af20" u="1"/>
        <s v="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2100afa0af11c0d88f6a8c4d5d75a4b11d2ac83f8f43bb9f2491beafc8d89e6" u="1"/>
        <s v="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b986f8975a711293ad58c1b44ac130a146bf2e8df71180616d5d3d3a37d8f8" u="1"/>
        <s v="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ebcf168201e5f6bad82336aa0a053bf7ed7e63d5454ed2cfe10e992cab09e9" u="1"/>
        <s v="https://samsara-eu-tachograph-files.s3.eu-west-1.amazonaws.com/vehicle_files/562949953427410/2026/8/19/VF640J561TB030033/1787122514022-0551a3df-117e-454c-bde9-31a5f6d5ea9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95e082d82a6e626e8aabd11cb42abc8b0e41f2452990a2c0879e0bc61a5e7457" u="1"/>
        <s v="https://samsara-eu-tachograph-files.s3.eu-west-1.amazonaws.com/vehicle_files/562949953427410/2026/8/20/VF640J567TB029999/1787206010282-34386ba8-26c8-43ee-80eb-770c19110f15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617c47a7634b76e2e88b401fd414b9dba4c490856092bee2937348b2b263ec10" u="1"/>
        <s v="https://samsara-eu-tachograph-files.s3.eu-west-1.amazonaws.com/vehicle_files/562949953427410/2026/8/17/VF640J561TB030128/1786982422215-f4e1a3f1-8622-4231-9f88-f9dd3bde1996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acb5dcf3054f12f6e93338f2f1030d1bc38bcadc7c79e345c23285f030e051e9" u="1"/>
        <s v="https://samsara-eu-tachograph-files.s3.eu-west-1.amazonaws.com/vehicle_files/562949953427410/2026/8/20/VF620J864TB016713/1787257315640-a6a56e95-4669-47cc-957d-d5b9fd8d50e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4e1da0f51ecd2937701c43976212cb1dd71ba1570ed3f279add8c1d779d63ba5" u="1"/>
        <s v="https://samsara-eu-tachograph-files.s3.eu-west-1.amazonaws.com/vehicle_files/562949953427410/2026/8/21/VF620J866TB016714/1787292159941-ffa8c339-4359-4981-9df3-37360524425a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b4565a35be02804a4d8d33486e8ccc167a440896f017168ffd0ee251683af90e" u="1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" u="1"/>
        <s v="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" u="1"/>
        <s v="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" u="1"/>
        <s v="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" u="1"/>
        <s v="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" u="1"/>
        <s v="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" u="1"/>
        <s v="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" u="1"/>
        <s v="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" u="1"/>
        <s v="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" u="1"/>
        <s v="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" u="1"/>
        <s v="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" u="1"/>
        <s v="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" u="1"/>
        <s v="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" u="1"/>
        <s v="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" u="1"/>
        <s v="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" u="1"/>
        <s v="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" u="1"/>
        <s v="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" u="1"/>
        <s v="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" u="1"/>
        <s v="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" u="1"/>
        <s v="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" u="1"/>
        <s v="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" u="1"/>
        <s v="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" u="1"/>
        <s v="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" u="1"/>
        <s v="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" u="1"/>
        <s v="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" u="1"/>
        <s v="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" u="1"/>
        <s v="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" u="1"/>
        <s v="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" u="1"/>
        <s v="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" u="1"/>
        <s v="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" u="1"/>
        <s v="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" u="1"/>
        <s v="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" u="1"/>
        <s v="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" u="1"/>
        <s v="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" u="1"/>
        <s v="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" u="1"/>
        <s v="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" u="1"/>
        <s v="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" u="1"/>
        <s v="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" u="1"/>
        <s v="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" u="1"/>
        <s v="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" u="1"/>
        <s v="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" u="1"/>
        <s v="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" u="1"/>
        <s v="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" u="1"/>
        <s v="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" u="1"/>
        <s v="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" u="1"/>
        <s v="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" u="1"/>
        <s v="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" u="1"/>
        <s v="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" u="1"/>
        <s v="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" u="1"/>
        <s v="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" u="1"/>
        <s v="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" u="1"/>
        <s v="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" u="1"/>
        <s v="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" u="1"/>
        <s v="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" u="1"/>
        <s v="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" u="1"/>
        <s v="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" u="1"/>
        <s v="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" u="1"/>
        <s v="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" u="1"/>
        <s v="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" u="1"/>
        <s v="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" u="1"/>
        <s v="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" u="1"/>
        <s v="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" u="1"/>
        <s v="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" u="1"/>
        <s v="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" u="1"/>
        <s v="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" u="1"/>
        <s v="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" u="1"/>
        <s v="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" u="1"/>
        <s v="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" u="1"/>
        <s v="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" u="1"/>
        <s v="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" u="1"/>
        <s v="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" u="1"/>
        <s v="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" u="1"/>
        <s v="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" u="1"/>
        <s v="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" u="1"/>
        <s v="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" u="1"/>
        <s v="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" u="1"/>
        <s v="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" u="1"/>
        <s v="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" u="1"/>
        <s v="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" u="1"/>
        <s v="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" u="1"/>
        <s v="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" u="1"/>
        <s v="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" u="1"/>
        <s v="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" u="1"/>
        <s v="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" u="1"/>
        <s v="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" u="1"/>
        <s v="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" u="1"/>
        <s v="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" u="1"/>
        <s v="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" u="1"/>
        <s v="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" u="1"/>
        <s v="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" u="1"/>
        <s v="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" u="1"/>
        <s v="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" u="1"/>
        <s v="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" u="1"/>
        <s v="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" u="1"/>
        <s v="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" u="1"/>
        <s v="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" u="1"/>
        <s v="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" u="1"/>
        <s v="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" u="1"/>
        <s v="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" u="1"/>
        <s v="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" u="1"/>
        <s v="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" u="1"/>
        <s v="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" u="1"/>
        <s v="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" u="1"/>
        <s v="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" u="1"/>
        <s v="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" u="1"/>
        <s v="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" u="1"/>
        <s v="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" u="1"/>
        <s v="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" u="1"/>
        <s v="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" u="1"/>
        <s v="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" u="1"/>
        <s v="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" u="1"/>
        <s v="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" u="1"/>
        <s v="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" u="1"/>
        <s v="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" u="1"/>
        <s v="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" u="1"/>
        <s v="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" u="1"/>
        <s v="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" u="1"/>
        <s v="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" u="1"/>
        <s v="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" u="1"/>
        <s v="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" u="1"/>
        <s v="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" u="1"/>
        <s v="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" u="1"/>
        <s v="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" u="1"/>
        <s v="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" u="1"/>
        <s v="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" u="1"/>
        <s v="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" u="1"/>
        <s v="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" u="1"/>
        <s v="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" u="1"/>
        <s v="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" u="1"/>
        <s v="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" u="1"/>
        <s v="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" u="1"/>
        <s v="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" u="1"/>
        <s v="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" u="1"/>
        <s v="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" u="1"/>
        <s v="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" u="1"/>
        <s v="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" u="1"/>
        <s v="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" u="1"/>
        <s v="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" u="1"/>
        <s v="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" u="1"/>
        <s v="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" u="1"/>
        <s v="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" u="1"/>
        <s v="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" u="1"/>
        <s v="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" u="1"/>
        <s v="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" u="1"/>
        <s v="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" u="1"/>
        <s v="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" u="1"/>
        <s v="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" u="1"/>
        <s v="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" u="1"/>
        <s v="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" u="1"/>
        <s v="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" u="1"/>
        <s v="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" u="1"/>
        <s v="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" u="1"/>
        <s v="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" u="1"/>
        <s v="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" u="1"/>
        <s v="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" u="1"/>
        <s v="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" u="1"/>
        <s v="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" u="1"/>
        <s v="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" u="1"/>
        <s v="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" u="1"/>
        <s v="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" u="1"/>
        <s v="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" u="1"/>
        <s v="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" u="1"/>
        <s v="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" u="1"/>
        <s v="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" u="1"/>
        <s v="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" u="1"/>
        <s v="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" u="1"/>
        <s v="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" u="1"/>
        <s v="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" u="1"/>
        <s v="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" u="1"/>
        <s v="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" u="1"/>
        <s v="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" u="1"/>
        <s v="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" u="1"/>
        <s v="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" u="1"/>
        <s v="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" u="1"/>
        <s v="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" u="1"/>
        <s v="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" u="1"/>
        <s v="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" u="1"/>
        <s v="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" u="1"/>
        <s v="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" u="1"/>
        <s v="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" u="1"/>
        <s v="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" u="1"/>
        <s v="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" u="1"/>
        <s v="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" u="1"/>
        <s v="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" u="1"/>
        <s v="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" u="1"/>
        <s v="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" u="1"/>
        <s v="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" u="1"/>
        <s v="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" u="1"/>
        <s v="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" u="1"/>
        <s v="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" u="1"/>
        <s v="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" u="1"/>
        <s v="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" u="1"/>
        <s v="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" u="1"/>
        <s v="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" u="1"/>
        <s v="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" u="1"/>
        <s v="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" u="1"/>
        <s v="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" u="1"/>
        <s v="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" u="1"/>
        <s v="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" u="1"/>
        <s v="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" u="1"/>
        <s v="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" u="1"/>
        <s v="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" u="1"/>
        <s v="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" u="1"/>
        <s v="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" u="1"/>
        <s v="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" u="1"/>
        <s v="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" u="1"/>
        <s v="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" u="1"/>
        <s v="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" u="1"/>
        <s v="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" u="1"/>
        <s v="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" u="1"/>
        <s v="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" u="1"/>
        <s v="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" u="1"/>
        <s v="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" u="1"/>
        <s v="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" u="1"/>
        <s v="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" u="1"/>
        <s v="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" u="1"/>
        <s v="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" u="1"/>
        <s v="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" u="1"/>
        <s v="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" u="1"/>
        <s v="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" u="1"/>
        <s v="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" u="1"/>
        <s v="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" u="1"/>
        <s v="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" u="1"/>
        <s v="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" u="1"/>
        <s v="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" u="1"/>
        <s v="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" u="1"/>
        <s v="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" u="1"/>
        <s v="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" u="1"/>
        <s v="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" u="1"/>
        <s v="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" u="1"/>
        <s v="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" u="1"/>
        <s v="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" u="1"/>
        <s v="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" u="1"/>
        <s v="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" u="1"/>
        <s v="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" u="1"/>
        <s v="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" u="1"/>
        <s v="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" u="1"/>
        <s v="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" u="1"/>
        <s v="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" u="1"/>
        <s v="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" u="1"/>
        <s v="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" u="1"/>
        <s v="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" u="1"/>
        <s v="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" u="1"/>
        <s v="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" u="1"/>
        <s v="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" u="1"/>
        <s v="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" u="1"/>
        <s v="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" u="1"/>
        <s v="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" u="1"/>
        <s v="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" u="1"/>
        <s v="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" u="1"/>
        <s v="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" u="1"/>
        <s v="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" u="1"/>
        <s v="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" u="1"/>
        <s v="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" u="1"/>
        <s v="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" u="1"/>
        <s v="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" u="1"/>
        <s v="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" u="1"/>
        <s v="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" u="1"/>
        <s v="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" u="1"/>
        <s v="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" u="1"/>
        <s v="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" u="1"/>
        <s v="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" u="1"/>
        <s v="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" u="1"/>
        <s v="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" u="1"/>
        <s v="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" u="1"/>
        <s v="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" u="1"/>
        <s v="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" u="1"/>
        <s v="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" u="1"/>
        <s v="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" u="1"/>
        <s v="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" u="1"/>
        <s v="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" u="1"/>
        <s v="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" u="1"/>
        <s v="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" u="1"/>
        <s v="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" u="1"/>
        <s v="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" u="1"/>
        <s v="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" u="1"/>
        <s v="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" u="1"/>
        <s v="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" u="1"/>
        <s v="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" u="1"/>
        <s v="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" u="1"/>
        <s v="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" u="1"/>
        <s v="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" u="1"/>
        <s v="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" u="1"/>
        <s v="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" u="1"/>
        <s v="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" u="1"/>
        <s v="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" u="1"/>
        <s v="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" u="1"/>
        <s v="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" u="1"/>
        <s v="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" u="1"/>
        <s v="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" u="1"/>
        <s v="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" u="1"/>
        <s v="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" u="1"/>
        <s v="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" u="1"/>
        <s v="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" u="1"/>
        <s v="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" u="1"/>
        <s v="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" u="1"/>
        <s v="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" u="1"/>
        <s v="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" u="1"/>
        <s v="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" u="1"/>
        <s v="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" u="1"/>
        <s v="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" u="1"/>
        <s v="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" u="1"/>
        <s v="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" u="1"/>
        <s v="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" u="1"/>
        <s v="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" u="1"/>
        <s v="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" u="1"/>
        <s v="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" u="1"/>
        <s v="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" u="1"/>
        <s v="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" u="1"/>
        <s v="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" u="1"/>
        <s v="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" u="1"/>
        <s v="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" u="1"/>
        <s v="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" u="1"/>
        <s v="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" u="1"/>
        <s v="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" u="1"/>
        <s v="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" u="1"/>
        <s v="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" u="1"/>
        <s v="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" u="1"/>
        <s v="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" u="1"/>
        <s v="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" u="1"/>
        <s v="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" u="1"/>
        <s v="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" u="1"/>
        <s v="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" u="1"/>
        <s v="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" u="1"/>
        <s v="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" u="1"/>
        <s v="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" u="1"/>
        <s v="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" u="1"/>
        <s v="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" u="1"/>
        <s v="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" u="1"/>
        <s v="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" u="1"/>
        <s v="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" u="1"/>
        <s v="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" u="1"/>
        <s v="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" u="1"/>
        <s v="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" u="1"/>
        <s v="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" u="1"/>
        <s v="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" u="1"/>
        <s v="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" u="1"/>
        <s v="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" u="1"/>
        <s v="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" u="1"/>
        <s v="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" u="1"/>
        <s v="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" u="1"/>
        <s v="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" u="1"/>
        <s v="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" u="1"/>
        <s v="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" u="1"/>
        <s v="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" u="1"/>
        <s v="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" u="1"/>
        <s v="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" u="1"/>
        <s v="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" u="1"/>
        <s v="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" u="1"/>
        <s v="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" u="1"/>
        <s v="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" u="1"/>
        <s v="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" u="1"/>
        <s v="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" u="1"/>
        <s v="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" u="1"/>
        <s v="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" u="1"/>
        <s v="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" u="1"/>
        <s v="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" u="1"/>
        <s v="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" u="1"/>
        <s v="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" u="1"/>
        <s v="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" u="1"/>
        <s v="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" u="1"/>
        <s v="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" u="1"/>
        <s v="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" u="1"/>
        <s v="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" u="1"/>
        <s v="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" u="1"/>
        <s v="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" u="1"/>
        <s v="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" u="1"/>
        <s v="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" u="1"/>
        <s v="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" u="1"/>
        <s v="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" u="1"/>
        <s v="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" u="1"/>
        <s v="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" u="1"/>
        <s v="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" u="1"/>
        <s v="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" u="1"/>
        <s v="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" u="1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b4ce50feb1854d9fc00bc782949636a194975f7da5ea1f975160d55d4177d3b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f3131d6c5edad80b2463431c79037edc647a942e67b97f13d0776203f9613d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26f4f652d578ba632d8b72ff54bee793d899d2f785e4ed19c7286d2f211c8b8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f21532d1654e6819de882f23caf3496be0c7320768ac7239e1705c4e67de85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03d167750229c63f0ff65b887ab3caf1f0f2d15dfe5a11c7d075adc0a229d974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1c1596013d113fe3d6a2f719aacc02ff0513a4d700807a2e3fa33eaa9c5e672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7774b414b0e6ce33b5e3edef2bc350403bef5fbf6c2a65e1154e443f0fd913e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61e037c3b38b9908ca86a84d8a1b3f6327f141e6b4945a46b05a3d86710c60d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3e805b539b03b722b206cfadec0006b72c1bfc6930c40b02349480101b70602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a9e5de37aa363f2f84c47b813091089d27b98704df9edc1d5944b70d4983f11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4f9514dc46ff3dcf1c50bb9495bb0c9d489a9ea2fa19d0991159b4188c1d0fe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bb1981382be2d7c9560b23cff756c1420a2d2fba273c436d2d5dac672397432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1b69d223a209e3dc5f84a676cc07c4c64fb7d6a6e095c977210260968807a88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ecfc1e70ca22c1b86f98c77616295c2dfba405341b70ace049c61942ac2b97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019346752ed67d2ff57ee9829f2a918152fb6f51aed6e54bc8f23e7121080d7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fd76330b0fce843d036d371ca866f801fe9f1a8916083303d34d6079ed7089d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e74f6498d3876162de3c6a6b35015b72b482125e605c17613e71176cb9eafc1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1ed6385aa031af371d03c4583b31020455ae3cd139bc6b032fead7d9254284e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cad56f5ab40ba79da0d5b40c9d2acf48915aef55446b848ce643e4aa2149c67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9d6422b8c951c1b43f20a8c3ed46dcc732b60742d1f2155194193b9391f4b7d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ee3de70f223d3cdd6a9e8a925f2c50f0f149689126c40988a495efebe21786f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62b532ebb40e5c08f31fce42f46fff52fe12be1372ba4fb18247e230cb93e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1c3008a60c282d3e29f652507bab5b9d9d6b06b2492838691c9db65052844fc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fc9b26a3d0d37c4176b45ab9743fab5911c5aea83c3dd07a8d5e39ce5acc771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bdb4931613a7513859a17c951fe9390f7898334e7b46d2a1098eb8dbf9bff60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e9be32c4a6ea699dda3f4d5fa3c8110d702804faf01171472fc784a9eb9e205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3975f961e0f73b06eb317ee2245655bfca3f94a090dacdce8e0e33a03e66ad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082bc9e994ddac8f99b396108ce39c1f14692d9e2cc922ae926fbd7b25d6d1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130bdabc8d50290f72f374d18dda7fd488a86e1e5ba5978115ad35b33bdc30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ed2bc0c4639d97641efbb8096276253bb3fec5329415cd6cb5a4f2589d78856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bf3c8598884987382dddbc1784d351299acfa39c6d9d94a7b87b9bacfc3ac4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a10a4dcb18ff9d77664bbb8e07c6ff5e587eb9edb8694e4f6565601e9425c8f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0f17e1a6333350853843e065426372a6bd6bda4a0df9f8e60a55e3eb0c069d3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8a1e47cb5d7de94d46a9d7d4540bee6c300d19faba749c85cb31981dfd5ae47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bbe25a2ebfb9b2e027ccb870e7817719c69eed99725b88e911b059a22b82804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d66c8c4d831826b6e57eeee053dfe3af917b7223c8475d57a1a691f3f822f80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c8531d818e8c480ba8964a0361549af7531e9a193b437f1d31d78d8c5d75f7b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2e2da7f87d15fa7dee1316c546fbbf6897c59335eac03e5c0c0726f387f811b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065689c31a00a06b0761a98942f36318df7b2860ad91d11bb65e641b6727bb0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0287c48b323e09567808fd262ca6c6259ed78b7288dbf2ee15631d50a802d3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37d705712fc2c857a6230b3d29db25b4186281af8137a4b42811ae879b8c12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f18cb4dd655023ee1c2edf27685ffb609b4ebc4e9bb5103ac582bcf2196e928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e5600bed8c90c2f0b25d4fec190e755fc204717f604db49e7d57c8f26662ee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eeab0f7cc91868d023d2200e6ac51e93e76959131652de6dee00ad46192d7d4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99c7aaeb87fe70d7823395ed4492caac68ee0817c17f5081317771678034a67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d46d495e67917d7439687f81693f3f17f0d434048197dc090dad7fb126e30a7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ccd094cb5260c102e78909bf6799c25e706cff3cfd1b9fd01b49180b7d1d61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1a5ddcf340b5f662565ae8b6f961fcda2f0ea345b8eb0f38bc9a5fcf1a49cf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d9f5165555afb57eb0d331276d7af7f0a202e7757fa4ad9dce64188b8d627d3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a919ac8fe45fb8529ffe97613fce8307145ad04b52f1341916382a9a288f8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f3d4bfe4f81e6e21875cb56eb7c3bb158a6fd42e2ca623e2cc16ea9ed7372db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26d401f6e9a6142ef5caf8d10c5fca1099a710589b10b2e9c4130e71ceaa696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ec35f3ea98286e3f96be27d3f9c91e78612196a2fa05fbf614b4b214e9b31a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576e40056474e7b409853a3637fcf2c306e0d59db76ab468ff68c5830b4915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dcf16f09ef999f791fa3c304049f2fd81bb9cfd4e1dec207a493e55fd599d9c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a08faddaad49d13295f9f2709086d4ce26207e3623430627b036880ffa9e810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5084c77e9f84dd11ad45d7e3e81fa2e9b3c3157f4feda5272dfb3f7a3414a1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09d096cd4d785368593a56d30aa5ee64a02c17f48d7c53c615e16b105bba3bc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a4b3ff994b2a2d9c4212dbfd13c960338acb3a73d691852367857b34abd3cd9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630b92b2233a5f8c7c88c2c1ebd7773a6c71f3b72aa612723d72be563205fa2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9535a9e1e97b2284619e1ec5681f47851b0003841fceb655e7fc6a8aca4d6c5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49d7b172b06a7683d3113d518ca065cbec2d3e74acf7e922d0438ebac4a311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5aaa974991e25f7bf2ff51d1faded914f590f52902a8ac20406cfcedb870ef7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0d0bda68997244074e71b1e8669e7628036c8c32f39ad06ca214b4002852cd1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18a4688355a2faea9aa56d4d3000f9462b34ad53fb7c248dfee87cabb8044a9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d826841302ec5b9905818975987eb4967078b11bbc840b0b5e594f1f2b343f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9b725abd84227f79d653d80971ed5ccdd004f879b95b5f887c386b27a4b9715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58942d49589bcee4c109837556ca1b69ac21d5fef856df8579bb84a30e4cba2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7a8897a82f10218e40380c94aca827a2126c3825122a693a2651e3608e2f7" u="1"/>
        <s v="https://samsara-eu-tachograph-files.s3.eu-west-1.amazonaws.com/vehicle_files/562949953427410/2026/8/11/VF620J868NB010836/1786424008506-36e30cac-2744-4359-b03a-56544155b7e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329b86cb01933ec720134b9a345b3e7b6a18ffff3f612b78a0a743a372a4f1a" u="1"/>
        <s v="https://samsara-eu-tachograph-files.s3.eu-west-1.amazonaws.com/vehicle_files/562949953427410/2026/8/10/VF620J867LB007973/1786335466294-5a248abc-3fc3-4a8c-9d48-3a015ae3e04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c9d737c65362071ca409febb1e08671985feda80e7d6026db2589eeaa9165a3" u="1"/>
        <s v="https://samsara-eu-tachograph-files.s3.eu-west-1.amazonaws.com/vehicle_files/562949953427410/2026/8/12/VF620J866SB014573/1786505361651-6e53621c-e813-4fd5-8141-81c0ffb7b7f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3c52841517cfa386473f70961e9dba73c7dbacc2de7c3e572d181ffa837b66c" u="1"/>
        <s v="https://samsara-eu-tachograph-files.s3.eu-west-1.amazonaws.com/vehicle_files/562949953427410/2026/8/10/VF620J860NB010975/1786341920840-64e5d3f6-bc29-4e86-aecb-36501625fd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21dc3e17470f7ec951a523f36452efdf8b87c6a891aa9865f1f05456e3f9950" u="1"/>
        <s v="https://samsara-eu-tachograph-files.s3.eu-west-1.amazonaws.com/vehicle_files/562949953427410/2026/8/12/VF620J862LB007976/1786505917933-f51c7be7-19d6-4321-bc38-66e89ba1cf6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5049208d81a68ef324c8df9875500046e720f8d735ed5a2343faf827b44879c" u="1"/>
        <s v="https://samsara-eu-tachograph-files.s3.eu-west-1.amazonaws.com/vehicle_files/562949953427410/2026/8/12/VF620J865NB010826/1786509623060-bdeaf2a5-4d22-4835-ae4e-a91d1035b76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a1bfd70e2bcab867d9082ba25e97ded80fb56a464d7085987e52cf67bb550f6" u="1"/>
        <s v="https://samsara-eu-tachograph-files.s3.eu-west-1.amazonaws.com/vehicle_files/562949953427410/2026/8/11/VF620J862NB010931/1786422593704-93774f91-f55a-4c22-a254-72ff131d98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7a5be43ff0c947454bdee63f2be17bf97f92d4aa6f099d6c27ce04fed940048b" u="1"/>
        <s v="https://samsara-eu-tachograph-files.s3.eu-west-1.amazonaws.com/vehicle_files/562949953427410/2026/8/12/VF620J862NB010847/1786511700480-5e1f81f7-3af2-4220-9fdd-ef30daf40cbb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37999c5ebe519059942010a45ee2a63861c91c1c981d71d28de0c94c4ae6cebf" u="1"/>
        <s v="https://samsara-eu-tachograph-files.s3.eu-west-1.amazonaws.com/vehicle_files/562949953427410/2026/8/12/VF620J868NB010853/1786517812806-e446b3d3-bf15-416d-b0c0-bc528ca49637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f9f64637d944e63ab928d7df2b60b7342ab2e6ed11b71ab52d21aead3756eb2b" u="1"/>
        <s v="https://samsara-eu-tachograph-files.s3.eu-west-1.amazonaws.com/vehicle_files/562949953427410/2026/8/10/VF620J863HB003832/1786339497487-66a032f6-2745-41a9-b4f1-d1e666f1f46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509c2478ae38ce3cc29ee4463bb9496bd083ea85f878d780f08489ab575c061" u="1"/>
        <s v="https://samsara-eu-tachograph-files.s3.eu-west-1.amazonaws.com/vehicle_files/562949953427410/2026/8/10/VF620J860KB006145/1786341364757-f6312aea-d637-47c2-a8bb-0dacacde2ca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65aa50159512c8d9720170bcab71794ac0ce543871b91f60dd319878c742bd61" u="1"/>
        <s v="https://samsara-eu-tachograph-files.s3.eu-west-1.amazonaws.com/vehicle_files/562949953427410/2026/8/11/VF620J867LB007990/1786418772113-831e7049-7a7b-492f-9058-2fe414b6e64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4aeafeebdcbe402fa5283c34f4b15612a5bb7cbd3240430a6bd595cf072cefa" u="1"/>
        <s v="https://samsara-eu-tachograph-files.s3.eu-west-1.amazonaws.com/vehicle_files/562949953427410/2026/8/13/VF620J86XNB010854/1786590821209-71348bd7-9878-4d84-9af7-c3eaac58d3f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3a5b4e0c774c4fe30770b6db4bcef1c866d2fac69068fc1217ae4c4efcca498" u="1"/>
        <s v="https://samsara-eu-tachograph-files.s3.eu-west-1.amazonaws.com/vehicle_files/562949953427410/2026/8/12/VF620J861LB007970/1786512735213-5c767bc3-3949-4307-ac9b-70d0c4140e8f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1a8d0c3f58ac6c0d51da4b4ec4e550c51b1e46404c54dd1a60931dffd6a0791" u="1"/>
        <s v="https://samsara-eu-tachograph-files.s3.eu-west-1.amazonaws.com/vehicle_files/562949953427410/2026/8/13/VF620J86XTB016120/1786591074931-4fce62ef-b7e5-4140-a629-63ecc7804e8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169ac18db7bd05f7d78823047f3ea9cc92ee34a9ae3964b9034f080d1d6a9b7" u="1"/>
        <s v="https://samsara-eu-tachograph-files.s3.eu-west-1.amazonaws.com/vehicle_files/562949953427410/2026/8/11/VF620J868RB013886/1786413507360-5df8969d-0bd9-4c48-a31c-984974fac76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50f2fe945175b590df89805c28afd9eaf8adee93ccb9b0ae74286d6e85a4108" u="1"/>
        <s v="https://samsara-eu-tachograph-files.s3.eu-west-1.amazonaws.com/vehicle_files/562949953427410/2026/8/10/VF611A362SD055870/1786345046711-ed1afa73-5e34-4f46-b3aa-8a0a9870dac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2f2fc03183be23c8d71120dd0bcf8d53bbbddb1235eafd5349ea627e129e52d" u="1"/>
        <s v="https://samsara-eu-tachograph-files.s3.eu-west-1.amazonaws.com/vehicle_files/562949953427410/2026/8/11/VF620J866TB016048/1786416419748-996cdd6d-3745-4363-ad9a-df97c4a2bc0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2f52f4a9ed92e34cc6d213b0b784e7e423a1f70c73de994d91c8a0fd94d52b9" u="1"/>
        <s v="https://samsara-eu-tachograph-files.s3.eu-west-1.amazonaws.com/vehicle_files/562949953427410/2026/8/13/VF611A364LD025478/1786633064399-60e9cca2-8e95-4ab7-8bda-a68ea040080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12d9fb286dbba870bb3952c9931386254771d287e747a7b77ddfbd31fa95681" u="1"/>
        <s v="https://samsara-eu-tachograph-files.s3.eu-west-1.amazonaws.com/vehicle_files/562949953427410/2026/8/12/VF620J864TB016047/1786516217814-db894582-c885-4310-a67c-05db7ef9971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bffec0bbfd0b84c4b2eb1ce1eddfe085234f492dd5de52f3c9c9087f1a2df63" u="1"/>
        <s v="https://samsara-eu-tachograph-files.s3.eu-west-1.amazonaws.com/vehicle_files/562949953427410/2026/8/10/VF611A368TD062596/1786349335431-64116142-5f9d-4811-b97b-92a25562e31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99a323d79b2e4c0ffa10a76187ff695337200d5e54f64c6ec7337f8ad89726" u="1"/>
        <s v="https://samsara-eu-tachograph-files.s3.eu-west-1.amazonaws.com/vehicle_files/562949953427410/2026/8/13/VF620J867RB012938/1786590995165-642d5ae6-3ed3-41e2-a1b1-c0c580bde9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451f59f27360e45bcad28983986ecb2325ff50ae156f4d57270a193c50d51f0" u="1"/>
        <s v="https://samsara-eu-tachograph-files.s3.eu-west-1.amazonaws.com/vehicle_files/562949953427410/2026/8/13/VF620J868TB016049/1786591723033-17883b8a-8bbd-437d-8ef8-185648eacd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e62b28778875883b07e2c8e44064ef3a83ffc1d13ef24743e45297f913aa173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3a916aa3a74ba939c6dcc446ffa52bbe90f736b9f76998da6a3bcf3cb90e4ee" u="1"/>
        <s v="https://samsara-eu-tachograph-files.s3.eu-west-1.amazonaws.com/vehicle_files/562949953427410/2026/8/13/VF620J164RB001647/1786585821741-b7027d4d-ffc0-4b5f-80f4-e49ef11fd6b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dd7891d3cf675745300cd10b7cc1cb16755bcecc4ed40f0204a44a14579ddc3" u="1"/>
        <s v="https://samsara-eu-tachograph-files.s3.eu-west-1.amazonaws.com/vehicle_files/562949953427410/2026/8/13/VF611A365RD046753/1786653713658-ca8926bd-4481-43b1-a1cb-a7597bf0df2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bf50cfb7ac163f1d6a0f4225807daf762dcf460539bd6bc9ae3f02c2a9eccf4" u="1"/>
        <s v="https://samsara-eu-tachograph-files.s3.eu-west-1.amazonaws.com/vehicle_files/562949953427410/2026/8/10/VF620J860SB014410/1786384970651-d1f0f41d-163a-4eca-b6bc-764d6375867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2675159a6f8107d51b8ace87e3fa4d49677c0bbc2faff5fa39e8a1c0ed191c1d" u="1"/>
        <s v="https://samsara-eu-tachograph-files.s3.eu-west-1.amazonaws.com/vehicle_files/562949953427410/2026/8/12/VF620J868SB015076/1786503980897-c81c7d9d-d7c1-4ff9-b592-b8249730e3d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ecbe4ed1e49b69d4c8c079cb4c6caf07a6af3874f8ad137cc88be34d5cf608c" u="1"/>
        <s v="https://samsara-eu-tachograph-files.s3.eu-west-1.amazonaws.com/vehicle_files/562949953427410/2026/8/11/VF620J862RB013494/1786415915915-f2375799-9013-4a97-ad7e-943df2626f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7db4c10b5555c2640d58eae37b225f9a76d06bd540227587c04185044b85dcb" u="1"/>
        <s v="https://samsara-eu-tachograph-files.s3.eu-west-1.amazonaws.com/vehicle_files/562949953427410/2026/8/10/VF620J864RB013724/1786333194350-a4a9c6cd-98b9-466b-b18a-924b5e5253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8254af013b6d7870f32cfd1247d753e94d43cfe2aaac8cd44de0437564bb0d7" u="1"/>
        <s v="https://samsara-eu-tachograph-files.s3.eu-west-1.amazonaws.com/vehicle_files/562949953427410/2026/8/10/VF640J56XKB012435/1786328306123-66ffa60c-5d02-4f6a-973a-f7241552396c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ec8ece20e6a93fdf3fc0baf5b999ee3cbe56cdad6f61ef58e2dc87db0f82a27" u="1"/>
        <s v="https://samsara-eu-tachograph-files.s3.eu-west-1.amazonaws.com/vehicle_files/562949953427410/2026/8/11/VF640J566RB023913/1786414904153-d61a1eb5-d8ea-4736-bf28-bb90339ea1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7dea69e68aa46b6df6cd7e5c29946c4119a55ecae9eacde788460b1c9398131" u="1"/>
        <s v="https://samsara-eu-tachograph-files.s3.eu-west-1.amazonaws.com/vehicle_files/562949953427410/2026/8/13/WMA16DZZ7RY456087/1786619830851-9e0b413f-6969-4c63-bae7-be261d1270d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9196ef8cbc96b31d722979a5a4833f81c0f6ada721e7a30a4b0bee84dba06fb" u="1"/>
        <s v="https://samsara-eu-tachograph-files.s3.eu-west-1.amazonaws.com/vehicle_files/562949953427410/2026/8/10/VF620J867JB004214/1786335953885-9d696764-9cd4-4a5c-9c25-dc9bf44709c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2d3c3920e45c6da36b9597afa63d9a4d7eac2e80a6cbbb04d401ddcbee65a5c" u="1"/>
        <s v="https://samsara-eu-tachograph-files.s3.eu-west-1.amazonaws.com/vehicle_files/562949953427410/2026/8/11/VF640J864KB009624/1786422730201-2fcac2f0-2419-445f-ad44-ad165e652f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b89bd9f8ed7c2780cfe7726c5a512cc851d88b59b691ffef91b67e94f47ba78" u="1"/>
        <s v="https://samsara-eu-tachograph-files.s3.eu-west-1.amazonaws.com/vehicle_files/562949953427410/2026/8/10/VF640J867HB004636/1786339646189-4ee01df2-c6eb-483d-af26-1ba1d7b2ef2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40e324573b038e623ac9ec21e4b311fec85f90ed77843889c07a71d860a3771" u="1"/>
        <s v="https://samsara-eu-tachograph-files.s3.eu-west-1.amazonaws.com/vehicle_files/562949953427410/2026/8/11/VF620J864NB010705/1786418826599-b278011a-291e-4f8b-b750-97164d84e50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4e5c1b69e3b0c447512f400faf490eaf1d5d8522b72cedb4042ee86e2cccdf5" u="1"/>
        <s v="https://samsara-eu-tachograph-files.s3.eu-west-1.amazonaws.com/vehicle_files/562949953427410/2026/8/10/VF620J869NB010750/1786337891344-f6c8822b-5ebc-4b63-9534-a91ce5deb47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2ac463ddf7a83091bfcf6ef7cf1f2a46897faf3da8476966bb359831923508" u="1"/>
        <s v="https://samsara-eu-tachograph-files.s3.eu-west-1.amazonaws.com/vehicle_files/562949953427410/2026/8/12/VF620J866NB010706/1786512693788-b464b379-86b8-401d-b3a0-1916b184a34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835b622d276dcf755969e2ca595687a04f064c40092de368530647aa8e08677" u="1"/>
        <s v="https://samsara-eu-tachograph-files.s3.eu-west-1.amazonaws.com/vehicle_files/562949953427410/2026/8/10/VF620J860MB008447/1786338222705-d11257c5-4ca6-445d-b5a7-197cc80fc4c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f965f30ef538dc3cf61978257e8bc2dcd942d3d94f5fb350a4244ab80a70703" u="1"/>
        <s v="https://samsara-eu-tachograph-files.s3.eu-west-1.amazonaws.com/vehicle_files/562949953427410/2026/8/14/VF620J863RB012905/1786689274248-e7733df4-50e8-408b-a2a5-1b5a18ec734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19733ca945b6a0d0baaf885c3c9f651d7b9166d9c64299b7435f8b2d8fd8312" u="1"/>
        <s v="https://samsara-eu-tachograph-files.s3.eu-west-1.amazonaws.com/vehicle_files/562949953427410/2026/8/13/YV2X9J0A3GB779868/1786602116547-efea8441-53e9-4f9f-a808-29f0549a48b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bd20a26eabf8e8e0a2e39ed321c1a98897b00e37dd658f9e04a43b2d9232197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0a7a3a8bbdc868a38ea0563e591cdbdf54893fc6cdc432e0bb1e02496788882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acea4b95e29d449b6a0291e11edff2a33f9e321920bd799e8033a3cacbaf0e1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ce6213d7b141ce47545b348d1d110945013e00edede5c36e1637c1a3c7a1ac3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821be85d0eaa38bdcb1a06bcac56c351cef950702dff39508ed54f1e237f4f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f556c70d450b6b23a11e299ce722db42ff938b638f29e69695c896061d1a7d2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1c62a35518f79a5d3161f8a36b0d36d2d62a0a70a8a5805447f4a671e1fbacd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a9df59743d23227e85a6f47daa6372ffc2e8dca385ca2c6b5b95c3cb42f217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2194d6ebc0fab6f7ceba32d81d88f948761b1bead0e289ba3938d6c9ff314f9b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51753190c7c65b2e1f968affce0227004ddccbda301d33887baa302c2f1118d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b1f7debb18f6927424485f29751d805f67278ffadf42bb62c248510fce75276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30f99511bd17256ca02fa9b6df3ca3148a5e7195999428ff93224cfe91b5bc0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833a500977041baa0cf152b2b50a2c48b3473df0bd2fe2187cf4af75ac2fbff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1e986513cda0c0d96c92a3725ce77b7fe046c83f79e1329cab7a5c98bd69bc1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550bed7fa288329fe2e8c3047f8cb6ac6eb7c1dbe07c5cfaf2f2e756f87fa2c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eb51cf3e8973900beabe3889885706a916c78d92f82a6c84b1ea0b7f9afc92cc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d6df8586818fa90e9cd6118d7455c991226273d0b849c3280c6eadb4221a8dd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82c12341ab609a06d67e175f73b620522d4124debce08402aa3e18dcb80a1d7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03193aa44a771645013bc1776b9727c34d26c0dd11a81b484d32ebb5e8f075e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198379bd6b0d3930229c8c787401329e6a27145cd1336fc52e703f1a9afe80b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c8fba9b812bdd3a188c2ffbd661777d512615b964fbfd99f0636836c288a5f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3e5f665563b9270983b141411bc3adc4d748a95bd705ae132522b79cde37758f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4182efedc2d2c9386c12f6cd12065e9b09a0acd37182eebe8cdcbf70e4b5b51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cb83ee3bb979fc97470dfc8f7d5d6655853c2e9ead6b403d1ddd56cb2d4f6e2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eca9aae684015f1e902d9ae9de7a174789d81f4c163f2917f38c3dcb1b05e4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1c707d427d8cac2c011dce75aba1c30c86713d82e0b8bc34b1c8464fd0d4acd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cf9956a1d3aef785356a9785fbb472f373a03ee3f7af368014b6179fc1651f2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34be2491334bef695f5732d20370e402eba4afa205ced84d51b72fba520e32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6966fe757b0f9f4aa093d1643b7130b4582b2a5354751c54466a799d2043f6b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f79e84c960d61c1d39e759cd4f57533bef9d55e765eaa87b10c9c030e36721d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84bf169909968355ee5c2055772534da3f2e94031571ce4f903471ffcd98c3e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fcf85c0f9ec05a7998c3c45352a19a7527288be175e20f99cb848e566f90c57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b91124f288f1a01db3ea328f6adfb7e2815f7d180a6bbdbc4e99d53f9d24fd4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5b2e80495aeabab2957fe5b0182f88732ee2726115392b6a609955b25940b9c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a1fa6ee59f5616589abdbb91a1d8a133fd689549db93e64a6a93eb244f60520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55536962d8e03a5039966fe2796fff6f3c0732a5a9a522585b46a2b562b6386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8e605ffe0f8f09f4d6ca3331e51e02ec8dcf352263396b27c3d904604097bb9c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4197a9f304c3b2b7e740fc9a71864fb629fabc054fd5e9414c867d60863ff69e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dba1d28d9f41ef8ab39ee71b3245d24c4e5c2907ebdcf59ba25dda1f94cd56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1b4c9bc0c59d5922bb5deae00b714ebe833accd6b9b8e9eb24550a126748c7e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e95bf8772dc8d2ba9bd3173be58a666f521b50df5c5ddc53071f28b4d0b7c61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1be7741b324eeda43c8777fa4442ac5bf3cce348bea83fffc284be45ff5fd070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c53116f068fbc16ebb53c4003760cc86c232dcab72d6135ac7c44b6f10d12e9" u="1"/>
        <s v="https://samsara-eu-tachograph-files.s3.eu-west-1.amazonaws.com/vehicle_files/562949953427410/2026/8/10/VF620J966RB000777/1786335458442-535d167b-18fd-4dd9-bad6-7a84df513a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45def5414482b98772f703a14e822683b04d6cd673b80a49778638a7a3e3c58" u="1"/>
        <s v="https://samsara-eu-tachograph-files.s3.eu-west-1.amazonaws.com/vehicle_files/562949953427410/2026/8/11/YV2V0Y1A5FZ101895/1786437916364-0da1fd79-ae1c-4e11-8d7f-4c656dc2d54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662c090b1a7bdd50e451a80b06067c79336c3661fab9b61ca047c723719f4ba" u="1"/>
        <s v="https://samsara-eu-tachograph-files.s3.eu-west-1.amazonaws.com/vehicle_files/562949953427410/2026/8/12/YV2V0Y1A0GZ108383/1786520662971-f2410975-853f-43b3-9262-91774d88268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de181ac8071417a36dc27c3e1d4d9b1df314c65c031ced46c0e4e67d92286a2" u="1"/>
        <s v="https://samsara-eu-tachograph-files.s3.eu-west-1.amazonaws.com/vehicle_files/562949953427410/2026/8/12/YV2X9J0A2GB775472/1786520451256-bc00520a-3a3d-45f7-91eb-9198e60152c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fe8824c9cec22d5fbd2f6733f3adbb8e38e78c7fc67d5f88ffc7684f9c3ad99" u="1"/>
        <s v="https://samsara-eu-tachograph-files.s3.eu-west-1.amazonaws.com/vehicle_files/562949953427410/2026/8/13/VF620J867SB015148/1786597877971-0dcf22d5-ff44-435e-a43f-5bed9c0318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e0b523079138a0a5d3af328f8d1fc21c9f4766759de920dd14d98e884ef48d0" u="1"/>
        <s v="https://samsara-eu-tachograph-files.s3.eu-west-1.amazonaws.com/vehicle_files/562949953427410/2026/8/11/VF640J56XHB007261/1786443561962-72916727-3b77-48e9-bb0b-bde7308d24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71e543b6746a25b8b7adac22dbfedfd0907abf1291062c50ee293db75271691" u="1"/>
        <s v="https://samsara-eu-tachograph-files.s3.eu-west-1.amazonaws.com/vehicle_files/562949953427410/2026/8/13/VF620J863HB003765/1786651442819-450e04ff-2faa-482b-b434-a811bb6adce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cd0eeca70fe770d18c952b0fe499170de85e8e25a576236468374f92c65bfb" u="1"/>
        <s v="https://samsara-eu-tachograph-files.s3.eu-west-1.amazonaws.com/vehicle_files/562949953427410/2026/8/12/VF620J86XNB010577/1786511441502-88d57aee-6abd-42d8-b8ac-842ae950b4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3c15ba5bc5d090fe05058dbd3dd1d4fdda59f16a99d5931f9a003def149232a" u="1"/>
        <s v="https://samsara-eu-tachograph-files.s3.eu-west-1.amazonaws.com/vehicle_files/562949953427410/2026/8/10/WMA06KZZ2RM941535/1786329348659-a4983cec-2942-4d00-8370-c84e64ef839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d4120102688cffa09a6d1201876c9f4d2ac43cb5181900c025f886923c8eb27" u="1"/>
        <s v="https://samsara-eu-tachograph-files.s3.eu-west-1.amazonaws.com/vehicle_files/562949953427410/2026/8/11/VF640J560HB007091/1786424313189-fc6a3871-c212-4322-a94e-1363e8ae7c6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5d4af8015c98abac318790d56d9df7cc58671d13290dffad516cf15858fc6e" u="1"/>
        <s v="https://samsara-eu-tachograph-files.s3.eu-west-1.amazonaws.com/vehicle_files/562949953427410/2026/8/12/VF620J968NB000564/1786509499382-f6117fba-8375-4b9f-861f-7cf626bff31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03cc845f98015126fe7d1c29ba8ab8d302d11a82c7815d010fd1eb718d26a70" u="1"/>
        <s v="https://samsara-eu-tachograph-files.s3.eu-west-1.amazonaws.com/vehicle_files/562949953427410/2026/8/13/YV2T0X1A9FZ103294/1786590908064-eb7ef04e-b02e-4502-b17f-b7afd8ddfee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af5e2f26398634c81237326345cac093e63610928a148ee9ad1713e109e601e" u="1"/>
        <s v="https://samsara-eu-tachograph-files.s3.eu-west-1.amazonaws.com/vehicle_files/562949953427410/2026/8/12/VF640J568HB007114/1786506298133-c65c17a4-b707-4ee9-9424-4696d6b6e28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1f349fed2f893e4d2256d2f957dca4d43b81a23fdf0df55b8849285e4a55aa6" u="1"/>
        <s v="https://samsara-eu-tachograph-files.s3.eu-west-1.amazonaws.com/vehicle_files/562949953427410/2026/8/13/VF620J864LB007977/1786601802405-229baba8-dc4f-4f45-830b-365a48e882b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18f0fcd13b1c2f03acdbedfccab8cabe5a7514f672a37dde654fa795ea634c" u="1"/>
        <s v="https://samsara-eu-tachograph-files.s3.eu-west-1.amazonaws.com/vehicle_files/562949953427410/2026/8/10/VF620J861LB007984/1786333649032-b53c645d-c5a0-43a9-bb03-7154730c1a9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75b056188ec1b716c83e8fea8f7854751c009a6fe190206a4c9752ee8eeb34" u="1"/>
        <s v="https://samsara-eu-tachograph-files.s3.eu-west-1.amazonaws.com/vehicle_files/562949953427410/2026/8/11/VF620J960NB000560/1786424175715-68164651-09a6-44c2-90c1-c0b7f1aa30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3a7378d9dc9d8bbea9462a77fc4fcf0e2d07931095a092e410a8eb2602ba33c" u="1"/>
        <s v="https://samsara-eu-tachograph-files.s3.eu-west-1.amazonaws.com/vehicle_files/562949953427410/2026/8/12/VF620J869NB010781/1786507191570-47ba268c-061e-4156-9681-5748f7a6c65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7b26b2a4941e6067d205a5769526eebb5d1ca5c80f0b65a2bd4f9329bbb14db" u="1"/>
        <s v="https://samsara-eu-tachograph-files.s3.eu-west-1.amazonaws.com/vehicle_files/562949953427410/2026/8/10/VF640J56XNB019356/1786340124415-cdbb1dc7-0c88-45d2-8c73-5bc73012f4d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cd9b8b47e259cce0836f30a591120f143541fa303f57fa23945eeb71c0d6613" u="1"/>
        <s v="https://samsara-eu-tachograph-files.s3.eu-west-1.amazonaws.com/vehicle_files/562949953427410/2026/8/14/VF620J868NB010738/1786684742467-4341bff8-53ec-42c3-88f4-96019ed4fb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16c7f572a580eea5e3c1dfa0c3d045dcc7c95e83f29c5912373e3862fb9c04d" u="1"/>
        <s v="https://samsara-eu-tachograph-files.s3.eu-west-1.amazonaws.com/vehicle_files/562949953427410/2026/8/11/VF620J865PB012126/1786411862850-948c5c14-c897-4de5-86ec-7f8daa8be80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638a7bb1da7379cefb57e4979eef5c96d49fc357a00e52d1cc52679bdfc7ce7" u="1"/>
        <s v="https://samsara-eu-tachograph-files.s3.eu-west-1.amazonaws.com/vehicle_files/562949953427410/2026/8/11/VF620J86XNB010773/1786414793889-47069311-07f6-4362-9aea-6b0ee7a881de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8f777806d875ae852beaeaa0e7e716d36aeb1a67e910ddede2c05efd0a2ab9" u="1"/>
        <s v="https://samsara-eu-tachograph-files.s3.eu-west-1.amazonaws.com/vehicle_files/562949953427410/2026/8/14/VF620J866PB012152/1786672717100-0a17d9f9-913c-4a1e-a23f-664388d0966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c4cb4bdea79ec602085b5998536b9d2989ac646388af39e7fee5f5275f1cb32" u="1"/>
        <s v="https://samsara-eu-tachograph-files.s3.eu-west-1.amazonaws.com/vehicle_files/562949953427410/2026/8/10/VF620J866LB007933/1786338678144-80421d97-8133-4452-808a-720de7fd03f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89e497a05d1025ed00af46c4e69cf34409465ccdcd07e71c5a835a68bbed7bc" u="1"/>
        <s v="https://samsara-eu-tachograph-files.s3.eu-west-1.amazonaws.com/vehicle_files/562949953427410/2026/8/11/VF620J861NB010807/1786415486938-e52e761b-0698-4ae2-ab5c-7f0c4e9bc497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f6221bde7d7435a1f73a36d68406915d105bbebe8cee6a0dca276b3197bd19c" u="1"/>
        <s v="https://samsara-eu-tachograph-files.s3.eu-west-1.amazonaws.com/vehicle_files/562949953427410/2026/8/12/VF620J867NB010763/1786502858037-09735bd3-85d9-4db3-8b34-a74252c3122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c2240b692505112d25c41cc29809631e81cb673c220037d0b285102e741d515" u="1"/>
        <s v="https://samsara-eu-tachograph-files.s3.eu-west-1.amazonaws.com/vehicle_files/562949953427410/2026/8/12/VF620J861PB012169/1786501143510-2e705412-271b-4348-a97e-725406a25ac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d7ff555c4a356506e2885c6df37435996765ba4a4f0ce5836d1b966ff94049e" u="1"/>
        <s v="https://samsara-eu-tachograph-files.s3.eu-west-1.amazonaws.com/vehicle_files/562949953427410/2026/8/11/VF620J860PB012082/1786411877969-c4b6ca48-758d-4b72-a786-adde9b76e88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b0446dee02041b561eefbda82d4e48bb8284d343c3d1d7426f16f166db65aa4" u="1"/>
        <s v="https://samsara-eu-tachograph-files.s3.eu-west-1.amazonaws.com/vehicle_files/562949953427410/2026/8/11/VF620J869PB012159/1786421487754-4008936c-d842-434f-8e09-f4cb3ccb092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4d1efc6f756eff0ad7608ade6f5b662663f1113ac53a8c67652fc2234c88a66" u="1"/>
        <s v="https://samsara-eu-tachograph-files.s3.eu-west-1.amazonaws.com/vehicle_files/562949953427410/2026/8/11/VF620J869NB010845/1786430045344-836db26c-a0a8-4477-94bc-543853f20be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8742456da069cbdbed7690a8e29200822b5e4d18b2e8db171ffc8307bb9ce61" u="1"/>
        <s v="https://samsara-eu-tachograph-files.s3.eu-west-1.amazonaws.com/vehicle_files/562949953427410/2026/8/14/VF620J868NB010772/1786698035672-88784e6e-7b0d-48ae-9517-57346210b1b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901151b9f1ddf4a4e68144063bd5657e1d2d1f0b9c9816c47ad82530e07018c" u="1"/>
        <s v="https://samsara-eu-tachograph-files.s3.eu-west-1.amazonaws.com/vehicle_files/562949953427410/2026/8/12/VF620J863TB016086/1786505563030-c74b51fe-2e75-49cb-90da-60e9451ebae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f21e31472d3b8b9a3bc27d520d4dd1de712ebd279c3d73f1aa571f546d19045" u="1"/>
        <s v="https://samsara-eu-tachograph-files.s3.eu-west-1.amazonaws.com/vehicle_files/562949953427410/2026/8/11/VF620J863RB013892/1786416055579-590aca77-8d29-48fa-927f-ee6f70af4cb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9c842d719980ff6c3b0f74bb75d8138d6296b4e170422561a7bd45acaf784c" u="1"/>
        <s v="https://samsara-eu-tachograph-files.s3.eu-west-1.amazonaws.com/vehicle_files/562949953427410/2026/8/12/VF620J866RB013904/1786507939853-d592b17b-2676-4ba9-8647-69384f1ee54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d8b440661fcc0d6dc27fa2cdac75ec09e8df7686b48f384b8fa4b6c3f9ea574" u="1"/>
        <s v="https://samsara-eu-tachograph-files.s3.eu-west-1.amazonaws.com/vehicle_files/562949953427410/2026/8/10/VF620J864NB010784/1786325858920-5be3e7a5-aca0-4a4a-ad3e-f969f4ff659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131cca7ed675205dfe25bd25e951cf66a2535382ab1ef59578c33c98e656cf" u="1"/>
        <s v="https://samsara-eu-tachograph-files.s3.eu-west-1.amazonaws.com/vehicle_files/562949953427410/2026/8/11/VF620J865NB010762/1786428056604-2c3d417a-cc6e-49df-8cab-ea16b1bf546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fe1acf07a12a162c1e6a421f8904b771c9de83cd6e50006e2069504581edb7" u="1"/>
        <s v="https://samsara-eu-tachograph-files.s3.eu-west-1.amazonaws.com/vehicle_files/562949953427410/2026/8/13/VF620J869TB016710/1786635933213-905c376d-94cc-41cf-988c-93d8df84ff7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d2e6368be6bf62cb340587e9bd6db6245119ac47a47f29dad79f0eab9976435" u="1"/>
        <s v="https://samsara-eu-tachograph-files.s3.eu-west-1.amazonaws.com/vehicle_files/562949953427410/2026/8/12/VF620J867NB010780/1786509892314-c51e1d55-4ea0-438b-9b95-64e5f79a9fd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d8b60cc6546994a05c5c0d052e971adfd6c808c5b1c1cf9d1525ea1dcc989e" u="1"/>
        <s v="https://samsara-eu-tachograph-files.s3.eu-west-1.amazonaws.com/vehicle_files/562949953427410/2026/8/11/VF620J863NB010808/1786438140322-4b719fbf-6ea6-448b-a8e9-496a662ea79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e9dbd3ec8f43ea2616b34deaf2478e9327a444497a8f1b723d73599c30c9676" u="1"/>
        <s v="https://samsara-eu-tachograph-files.s3.eu-west-1.amazonaws.com/vehicle_files/562949953427410/2026/8/12/VF620J862NB010783/1786506465755-42d73855-3f26-4ac6-a587-dd21845a3f6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9e16bfee7c6bd0f6ad97a70175bb6054990b4999a8f696d330ac5a6e6f1853f" u="1"/>
        <s v="https://samsara-eu-tachograph-files.s3.eu-west-1.amazonaws.com/vehicle_files/562949953427410/2026/8/14/VF620J866MB008369/1786679392726-981d5ee0-ee5e-4375-867a-4648cf5c2cb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593cdb835001ce875c22435bc665bb2a77cee3804b330394f2d5123ac79aeb" u="1"/>
        <s v="https://samsara-eu-tachograph-files.s3.eu-west-1.amazonaws.com/vehicle_files/562949953427410/2026/8/11/ZCFA81JM402743083/1786438671036-fa17c654-e1c0-49f5-b368-4120b751a7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cddf5fab2786c7e97e7dbb135fd9330a45f8764f650b571884e7abb47cc5cb4" u="1"/>
        <s v="https://samsara-eu-tachograph-files.s3.eu-west-1.amazonaws.com/vehicle_files/562949953427410/2026/8/14/VF640J566JB010325/1786693438418-3be02a07-3cf8-4802-b619-dffad88483b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6d4e80cdb7b91baafffd7c8f106692c237acb92ae0b1705b4d608637fa57c20" u="1"/>
        <s v="https://samsara-eu-tachograph-files.s3.eu-west-1.amazonaws.com/vehicle_files/562949953427410/2026/8/12/ZCFA81JM702742753/1786497807641-c8260cc5-b626-4f93-9d16-a2c0b147dc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0cbc1f9f77ef014e15a0e35a52465417ecebbbf949a878526777b960f7b1d90" u="1"/>
        <s v="https://samsara-eu-tachograph-files.s3.eu-west-1.amazonaws.com/vehicle_files/562949953427410/2026/8/14/ZCFA81MM502740012/1786706734274-e3c6fab2-008e-493b-8012-d277cc0397d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7c58c307ce7b3b6644540fcce8816673962de8d9dc4d0f0329edc4d58c31a0f" u="1"/>
        <s v="https://samsara-eu-tachograph-files.s3.eu-west-1.amazonaws.com/vehicle_files/562949953427410/2026/8/12/ZCFA81JM202743082/1786537262274-02a7699f-ef31-48c3-9a15-ee88da06240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0f7162f7b78354c2769cf1d5d35246b67eb3042032212e2904bad06afed1614" u="1"/>
        <s v="https://samsara-eu-tachograph-files.s3.eu-west-1.amazonaws.com/vehicle_files/562949953427410/2026/8/12/VF620J864RB014212/1786568814171-065bb3b7-43ab-42e6-892c-224431b2959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e6fab9b4787c813557567c1a146f94e7483fc277c230b22aab957835aeb6031" u="1"/>
        <s v="https://samsara-eu-tachograph-files.s3.eu-west-1.amazonaws.com/vehicle_files/562949953427410/2026/8/12/VF620J864RB014288/1786507854005-c619f7d5-ea11-4e34-b71a-1bd75ed7278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d314bd9a9aae58e230e9b3d1303c097f556985100690a5faebaef9c94b07c6" u="1"/>
        <s v="https://samsara-eu-tachograph-files.s3.eu-west-1.amazonaws.com/vehicle_files/562949953427410/2026/8/13/VF640J567FB002418/1786599280240-23d2d768-1e7d-4de8-8afc-ea3709612c4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e61b3bd71532eb460549ba18ba404756d12cb3758f8ce3eaa9cab27d61a038e" u="1"/>
        <s v="https://samsara-eu-tachograph-files.s3.eu-west-1.amazonaws.com/vehicle_files/562949953427410/2026/8/12/VF620J863RB012967/1786517470016-daba4177-80e5-4b86-8df4-30193996e54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32b5b8dc9eae3c14c55439a464a049781691290176ab7564086ca986743c087" u="1"/>
        <s v="https://samsara-eu-tachograph-files.s3.eu-west-1.amazonaws.com/vehicle_files/562949953427410/2026/8/15/VF640J561FB002379/1786759758637-e0cacd2e-b305-4689-9d62-6d7e138b9f5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e88068bd3c2b1bfc3e4e0892f755376c96a17bc024464434cb34875f801b834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205ce3acf23dcacfc47c393e75ac524e46cd2a02667c8f893b083c416bb3ef2" u="1"/>
        <s v="https://samsara-eu-tachograph-files.s3.eu-west-1.amazonaws.com/vehicle_files/562949953427410/2026/8/10/VF620J868RB012950/1786329075426-d826678f-a611-4959-b463-dada0c4996d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574d2013b861d4ea53766003dc6436de80a0e2ba285f17faf756e68bdc8d4ea" u="1"/>
        <s v="https://samsara-eu-tachograph-files.s3.eu-west-1.amazonaws.com/vehicle_files/562949953427410/2026/8/13/VF620J86XRB012917/1786596916737-acc41f0f-fe9c-49a3-bedc-533f79a02b6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34c6c27c541a709a4105ba2ac060a13e57d8b50fd2804ed7174adb08edb6cee" u="1"/>
        <s v="https://samsara-eu-tachograph-files.s3.eu-west-1.amazonaws.com/vehicle_files/562949953427410/2026/8/10/VF640J567RB023984/1786328804520-46d3b15e-5323-444f-989e-3dce4f5d19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2d569ca82ea78128bd95bf20d7cc301219a4b6b26c52f753f784934b40b32f9" u="1"/>
        <s v="https://samsara-eu-tachograph-files.s3.eu-west-1.amazonaws.com/vehicle_files/562949953427410/2026/8/10/ZCFA81MF002739755/1786385828573-7b5f4239-2af2-498f-852d-9fb3b691b37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5ee2b0193531ac5809ae4d6de6751c82663da1dfc2490086b2324bdcd30ba5e" u="1"/>
        <s v="https://samsara-eu-tachograph-files.s3.eu-west-1.amazonaws.com/vehicle_files/562949953427410/2026/8/13/ZCFA81MF202739756/1786639789024-080a6c4c-427d-4546-a423-c3cf8ccb735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4676bc439612d8be8b5082891f9e2bd21c6e73b25f4abb4785d168c36327d31" u="1"/>
        <s v="https://samsara-eu-tachograph-files.s3.eu-west-1.amazonaws.com/vehicle_files/562949953427410/2026/8/11/XLRAEL2700L475327/1786487885048-2619b5da-e96d-463a-b073-c26a912966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0d88402345d0d9f58a371624efcb8a591c28ac800042bf1d2131ca246f84c0e" u="1"/>
        <s v="https://samsara-eu-tachograph-files.s3.eu-west-1.amazonaws.com/vehicle_files/562949953427410/2026/8/13/ZCFA81MF002740145/1786645796021-d62e5594-af10-44c1-be21-0c3a26ce243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e37a3a6d785f605cca64bf8aa3643b76ac52daacb1db067a85753781eacfa30" u="1"/>
        <s v="https://samsara-eu-tachograph-files.s3.eu-west-1.amazonaws.com/vehicle_files/562949953427410/2026/8/12/ZCFA81MF802728714/1786501047742-380939f3-d50e-4d90-a396-7e52dafc7aa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7fd1e464c63fe09003ebeeaafdcc8750aaf0576538319aabd27210c56c29782" u="1"/>
        <s v="https://samsara-eu-tachograph-files.s3.eu-west-1.amazonaws.com/vehicle_files/562949953427410/2026/8/13/ZCFA81MF902725840/1786640670137-8ad40661-abb9-4201-bf87-43791edc070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5af9c54c0ed0e49a7ff2c6763607ee0e34672a6486013a0a08cca9096fd922c" u="1"/>
        <s v="https://samsara-eu-tachograph-files.s3.eu-west-1.amazonaws.com/vehicle_files/562949953427410/2026/8/13/ZCFA81MF902740144/1786644942459-901f3d7c-bf6c-41ae-b5fe-75158023124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6993f54e89b9d7da820776e8860d70e0f3d6535bf06d3eb314583959ba428d" u="1"/>
        <s v="https://samsara-eu-tachograph-files.s3.eu-west-1.amazonaws.com/vehicle_files/562949953427410/2026/8/12/YV2T0X1A2FZ103492/1786517808525-1ad132a5-d1ed-46b1-844c-87ca943086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f0ebf731751eef84679b94b3b5bcd1249385bd0e62d7513d2434115e8f4acda" u="1"/>
        <s v="https://samsara-eu-tachograph-files.s3.eu-west-1.amazonaws.com/vehicle_files/562949953427410/2026/8/13/XLRAEL2700L475359/1786588796687-fb8699ca-fbd6-46c4-b5a8-48b35c13e09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06659cace4ce2649286d0e7a470322122f4c4a7f87f24efc8629f597998934d" u="1"/>
        <s v="https://samsara-eu-tachograph-files.s3.eu-west-1.amazonaws.com/vehicle_files/562949953427410/2026/8/10/XLRAEL2700L475361/1786400583738-6746fa98-e35c-479a-984e-eef9ccd6283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b85734ab29226d95ad968cb7e2bb00c100cd10ae7e1da4e066df59768c91d4d" u="1"/>
        <s v="https://samsara-eu-tachograph-files.s3.eu-west-1.amazonaws.com/vehicle_files/562949953427410/2026/8/10/XLRAEL2700L475279/1786385970827-2e1bff4c-7622-4322-98f0-07a02a1fa46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457b5c4d8685ddb34af08ebf9777c390fb3c1cb49f2012273477213ad83d1f9" u="1"/>
        <s v="https://samsara-eu-tachograph-files.s3.eu-west-1.amazonaws.com/vehicle_files/562949953427410/2026/8/13/XLRAEL2700L475328/1786589552204-5cfbaecc-b0c9-4eb0-89f3-30799b0ea36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e282240ecc0a93d087cb8ca08625bb54b7a9797df22d3fa76a1ab82aeaf7360" u="1"/>
        <s v="https://samsara-eu-tachograph-files.s3.eu-west-1.amazonaws.com/vehicle_files/562949953427410/2026/8/11/XLRAEL2700L475323/1786416094171-a8f0d53e-47d3-41e4-85ba-01916dcd21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7580d63407f26338b7cfd7f3798c4c6a95cc2ea94e5963317ab0f07f860444" u="1"/>
        <s v="https://samsara-eu-tachograph-files.s3.eu-west-1.amazonaws.com/vehicle_files/562949953427410/2026/8/10/YV2T0X1A9GZ109436/1786337293916-491cc5d7-1f66-48b4-9d11-2bd0af9b6c7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28ea6c3afa214766f9c0de42228a6232f34092beb01313ae98c565cfb2b56d" u="1"/>
        <s v="https://samsara-eu-tachograph-files.s3.eu-west-1.amazonaws.com/vehicle_files/562949953427410/2026/8/14/YV2T0X1A6FZ103480/1786716531518-45a0f890-c068-4060-a180-7ee4c54ed3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be89f93bb4eda16a3174a7544357f3b08c5837739a70161cd5b7743d95c68d3" u="1"/>
        <s v="https://samsara-eu-tachograph-files.s3.eu-west-1.amazonaws.com/vehicle_files/562949953427410/2026/8/13/VF640J569FB002405/1786607314957-6fb0f957-9e68-444a-a26c-3eaf409c9cb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777164b2081e80ac707878b6ca4d0351dae0c6792333f5b4dac5b17c633d491" u="1"/>
        <s v="https://samsara-eu-tachograph-files.s3.eu-west-1.amazonaws.com/vehicle_files/562949953427410/2026/8/13/VF620J861SB015470/1786583552129-6bcd7231-887d-4f97-b6b5-f7b2ca83a1d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e0bc87e24d869b4fb08ad77ad9973bd94cae5efa587771e8e7d726e173264b7" u="1"/>
        <s v="https://samsara-eu-tachograph-files.s3.eu-west-1.amazonaws.com/vehicle_files/562949953427410/2026/8/10/VF620J96XNB000534/1786339633301-86b24b65-3f82-4c8b-ad32-f8d41f3b59b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8dc3f0f965863539aa55c66f4e51a610e5b4a071120af5c0f00673f6baf8ce1" u="1"/>
        <s v="https://samsara-eu-tachograph-files.s3.eu-west-1.amazonaws.com/vehicle_files/562949953427410/2026/8/13/VF620J863NB010680/1786598062700-8e582c71-f104-445c-8f7a-a7f4aa1d78d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39d50e047acd4efb1e4f04b7d8dd246d5ffac357bb38eb58695ee2bdc8141295" u="1"/>
        <s v="https://samsara-eu-tachograph-files.s3.eu-west-1.amazonaws.com/vehicle_files/562949953427410/2026/8/11/VF620J86XNB010630/1786419119741-94fd8bf0-e434-4218-87d8-6dbc0e9f34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22b7b98c15531a890740d30d39b9b1be341b3af07adc92fff9e7178187d3966" u="1"/>
        <s v="https://samsara-eu-tachograph-files.s3.eu-west-1.amazonaws.com/vehicle_files/562949953427410/2026/8/13/VF620J966SB000865/1786587203286-22c9a5d3-df37-402e-9c1f-10e2c169318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d4e82e1ce02fd6e35c772e66855e1c9e480091282773955a30a6e1aeb772a84" u="1"/>
        <s v="https://samsara-eu-tachograph-files.s3.eu-west-1.amazonaws.com/vehicle_files/562949953427410/2026/8/11/VF640J560SB025940/1786420902221-2e0e8a75-06af-4e75-9f30-f9058b5d3e5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801a59a82996571b9acda0091e984c9a091d277b551510be9134ad3d61455da" u="1"/>
        <s v="https://samsara-eu-tachograph-files.s3.eu-west-1.amazonaws.com/vehicle_files/562949953427410/2026/8/12/VF620J864RB014193/1786497238082-a60006ef-f4c5-436d-b48e-f2b9f49cdd1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b7bc6075df7bff244985115ba3d7f261dba925ec2511b8b9cacda3854931b67" u="1"/>
        <s v="https://samsara-eu-tachograph-files.s3.eu-west-1.amazonaws.com/vehicle_files/562949953427410/2026/8/13/VF620J860LB007989/1786595717802-5e24066d-46d5-46a2-b968-823f1f0d21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fdb8f289ad79805597e4f08d338d9e4a462d4de78963e50299183a87e26a97e" u="1"/>
        <s v="https://samsara-eu-tachograph-files.s3.eu-west-1.amazonaws.com/vehicle_files/562949953427410/2026/8/14/VF640J560FB002809/1786692386027-72aadacf-5136-445c-909d-7e50978a838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5708fbb6d9e07cfb2738bf754a9e654c5957446797b8a755fd5cc28998f6ef0" u="1"/>
        <s v="https://samsara-eu-tachograph-files.s3.eu-west-1.amazonaws.com/vehicle_files/562949953427410/2026/8/10/VF640J569GB004642/1786350482858-610b106c-2db2-49fb-968c-a4e9d55d797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2b8a0c3a1899294b015f5e9d5a829677aab8424983895a433580ec825376389" u="1"/>
        <s v="https://samsara-eu-tachograph-files.s3.eu-west-1.amazonaws.com/vehicle_files/562949953427410/2026/8/11/VF640J566JB009501/1786422013908-85e26c4b-1eb0-4db9-9acb-27205c32364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0b0fafa7a0fceb0128859038ebb7c36a9c088c923d2832277589101b1143404" u="1"/>
        <s v="https://samsara-eu-tachograph-files.s3.eu-west-1.amazonaws.com/vehicle_files/562949953427410/2026/8/13/VF640J569JB007760/1786592633193-1bc6821e-8b69-4830-bbfa-eb8b5b7862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4be5ce384f39d70f9045121d518f16969c6d31781b1bd9c83adaaaf880e9880" u="1"/>
        <s v="https://samsara-eu-tachograph-files.s3.eu-west-1.amazonaws.com/vehicle_files/562949953427410/2026/8/10/VF640J563FB002285/1786328521784-bd18b973-b2ac-4819-a870-35d5bf809bb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a7f537453807782fce6e1cf9227cf371e5226d1dcec9404173632287484022" u="1"/>
        <s v="https://samsara-eu-tachograph-files.s3.eu-west-1.amazonaws.com/vehicle_files/562949953427410/2026/8/11/YV2V0Y1A4FZ103282/1786421239093-239aafe4-ffda-4b69-80c4-843f2bf530c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168ce1b8ee4afffe2efb10198b951cdbe36279bea2ba33c211c86f969cfa048" u="1"/>
        <s v="https://samsara-eu-tachograph-files.s3.eu-west-1.amazonaws.com/vehicle_files/562949953427410/2026/8/11/VF620J866PB012197/1786427053285-54c62917-7f2d-4b9f-95e0-b2f17783ca2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6e5f544587218ac74617743b210dc2787c302c9e6e3144e76ac6bae07a03f7" u="1"/>
        <s v="https://samsara-eu-tachograph-files.s3.eu-west-1.amazonaws.com/vehicle_files/562949953427410/2026/8/12/VF620J869LB007988/1786507273085-77eeba7e-914f-4439-b17a-3ab62922acb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fe9a9b510a9044dc1c6cc2a3b2f2c0d7e6f0e128a53a003b65885ea0d701a41" u="1"/>
        <s v="https://samsara-eu-tachograph-files.s3.eu-west-1.amazonaws.com/vehicle_files/562949953427410/2026/8/10/VF620J864HB003693/1786343645374-1f13e0e9-4334-45bd-961d-91fb121e7f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b31dafb061a39741036f733dadb68c59321206cbcc363c6ddc046e55222cae2" u="1"/>
        <s v="https://samsara-eu-tachograph-files.s3.eu-west-1.amazonaws.com/vehicle_files/562949953427410/2026/8/14/VF640J563JB007706/1786711856238-96448630-2b56-4bdd-b507-b7d43f6998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c4a76fd94f5a1fa0d52b63295f29b8efa704a0ee8cfcf7cf508c0dca48884d7" u="1"/>
        <s v="https://samsara-eu-tachograph-files.s3.eu-west-1.amazonaws.com/vehicle_files/562949953427410/2026/8/13/VF640J561GB004537/1786597850410-a497b37d-2eb8-479d-adab-6679408218b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2ebcb05f0c89eafc60d8806b3c7a8478480e13b2a458e50864e097b97231386" u="1"/>
        <s v="https://samsara-eu-tachograph-files.s3.eu-west-1.amazonaws.com/vehicle_files/562949953427410/2026/8/11/VF640J560FB002597/1786423669677-ae9ff15a-ef82-4e15-9ee7-a297c37987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52ab5a5238f6d30ff119c93ad9023255e4965ce243b1e4ee3897e67bdc1104d" u="1"/>
        <s v="https://samsara-eu-tachograph-files.s3.eu-west-1.amazonaws.com/vehicle_files/562949953427410/2026/8/12/VF620J868RB013533/1786504806970-7b5df59f-71ab-49e0-8706-64329672800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09d9b14531031d8e39ccceae2e406ca32b7bc12a6b6f159e41d5b5e9a645619" u="1"/>
        <s v="https://samsara-eu-tachograph-files.s3.eu-west-1.amazonaws.com/vehicle_files/562949953427410/2026/8/11/VF620J866FB001005/1786417283614-898c6ef0-bf10-4983-a402-5ef829ecfa5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0d0fd2096702f7b7ede63257ae8a740c8799c86801ba17163c32e82b7ae483c" u="1"/>
        <s v="https://samsara-eu-tachograph-files.s3.eu-west-1.amazonaws.com/vehicle_files/562949953427410/2026/8/10/VF620J863HB003930/1786344072367-a0135406-7cfc-4cd7-b7d5-91a76a7407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eb4f3c249767f484a752a3bae5cb8070daa119fc830a9d3c2ce164429b5c3b1" u="1"/>
        <s v="https://samsara-eu-tachograph-files.s3.eu-west-1.amazonaws.com/vehicle_files/562949953427410/2026/8/12/VF620J865JB004163/1786513676058-47f31c1c-1f36-4186-8207-941a1e2d2dd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55b10c91b05da157a38127641a9ca5a240beae0212b3c86dc67c14dd9e3f46" u="1"/>
        <s v="https://samsara-eu-tachograph-files.s3.eu-west-1.amazonaws.com/vehicle_files/562949953427410/2026/8/11/VF640J567HB007590/1786423423770-3e0cb908-c178-474e-b678-d2984e1f057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3b319bd023dbd15f4d76f9a5e8176ccda4bcea4c9940a4fd48803e5144e8103" u="1"/>
        <s v="https://samsara-eu-tachograph-files.s3.eu-west-1.amazonaws.com/vehicle_files/562949953427410/2026/8/10/VF640J567FB002256/1786340897293-62a62904-c458-441e-9496-498ea7f66491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30f2bc4e11ec227715c403ee9cb4b1755a34150de5bade05afd22521f33ad68" u="1"/>
        <s v="https://samsara-eu-tachograph-files.s3.eu-west-1.amazonaws.com/vehicle_files/562949953427410/2026/8/11/VF620J865RB013912/1786409813321-59ce3c49-cc35-452c-be42-e2117a46bd8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a72545a6c9fd2eb43668329e1910446635a5149f2134a0fd4ddc382da233ccd" u="1"/>
        <s v="https://samsara-eu-tachograph-files.s3.eu-west-1.amazonaws.com/vehicle_files/562949953427410/2026/8/13/VF620J866RB013546/1786587302751-3c964511-b2f2-48cd-9cec-48b20e6e5b9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84aceea471c0c46330f8a31fef0801a531ed3f95cbe100ac5e1bbe42a2b2f98" u="1"/>
        <s v="https://samsara-eu-tachograph-files.s3.eu-west-1.amazonaws.com/vehicle_files/562949953427410/2026/8/12/VF620J862RB014130/1786509984666-22155b15-e58b-496c-9def-8d56300536b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a6a50025588736b6945aa2d8810df168423f6c6ad6fea641bd63f0aa5366bd" u="1"/>
        <s v="https://samsara-eu-tachograph-files.s3.eu-west-1.amazonaws.com/vehicle_files/562949953427410/2026/8/13/VF620J861RB013180/1786588827883-5dea71ef-8ca6-4b83-a785-9d1ef3410b7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6805bc4d1c2a9228a5c1daf969b78843a1f4ddc47770592a4ac44e1ec5ed343" u="1"/>
        <s v="https://samsara-eu-tachograph-files.s3.eu-west-1.amazonaws.com/vehicle_files/562949953427410/2026/8/12/VF620J862RB013561/1786499134873-f1f89898-1c16-433f-ad59-7d79e70917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ca17154dcb1b07d9eec8db8ff05e49c6dd0abbcb0f8633fbf7b106238163f59" u="1"/>
        <s v="https://samsara-eu-tachograph-files.s3.eu-west-1.amazonaws.com/vehicle_files/562949953427410/2026/8/13/VF620J863RB013648/1786583893404-76a4e820-77d6-4aa9-a8eb-3ce76ab4310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69fdf3156784dbf2dc345abcbf4ec7a4da6cfa0fd1928917daa78ef5b44e260" u="1"/>
        <s v="https://samsara-eu-tachograph-files.s3.eu-west-1.amazonaws.com/vehicle_files/562949953427410/2026/8/11/VF620J865RB013294/1786409034336-702c3645-ae96-4ee3-8233-06f0ad52c55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718111fa057bc5190b26aa20fbdc7f3fc083f52798745011c5fe1fcf512a4517" u="1"/>
        <s v="https://samsara-eu-tachograph-files.s3.eu-west-1.amazonaws.com/vehicle_files/562949953427410/2026/8/12/VF620J868RB012883/1786508866356-d1a97b6e-d3d4-4cf8-a861-43fcd627c18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32d119dadecf8b176d455d4239539c90883423720c470263594417017c28126" u="1"/>
        <s v="https://samsara-eu-tachograph-files.s3.eu-west-1.amazonaws.com/vehicle_files/562949953427410/2026/8/11/VF620J86XRB013310/1786408546050-cda0a4e3-e797-4a3d-a9b7-0396dd70a18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979507d55184ed25dc332ee1171b7bca554d1a581270563c44a76412748b3a3" u="1"/>
        <s v="https://samsara-eu-tachograph-files.s3.eu-west-1.amazonaws.com/vehicle_files/562949953427410/2026/8/11/VF620J867RB013118/1786417298026-511714dc-2ceb-4dbb-9dfe-56ab3fe81ba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5be4eb283b0d258201fab3f55910433a95a182ffe205f40c32becd1a4382507" u="1"/>
        <s v="https://samsara-eu-tachograph-files.s3.eu-west-1.amazonaws.com/vehicle_files/562949953427410/2026/8/11/VF620J860RB013297/1786422834611-ce04d1a5-2b49-423e-b5e3-aa97608ceca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d361ec2b1a2f0989bb845b9d44a2ecd5220365da370021ef0f1803f7a1a319" u="1"/>
        <s v="https://samsara-eu-tachograph-files.s3.eu-west-1.amazonaws.com/vehicle_files/562949953427410/2026/8/12/VF640J564GB002944/1786518514805-61dc5b48-1de7-48ea-ba52-c814493aa68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9c4b9a9e61497a07bda139ec4cb931fb00ccda3671912085d90a06fdef063ab" u="1"/>
        <s v="https://samsara-eu-tachograph-files.s3.eu-west-1.amazonaws.com/vehicle_files/562949953427410/2026/8/13/VF620J863RB013293/1786582288813-951aacc7-a8b6-42fb-93ac-98e431dd043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ea9891f973958bceb68b4701e86fe91a7821bc70f1fe902e6eff0c91756f6af" u="1"/>
        <s v="https://samsara-eu-tachograph-files.s3.eu-west-1.amazonaws.com/vehicle_files/562949953427410/2026/8/11/YV2T0X1A7FZ103763/1786441215420-4836a90c-a93c-4247-9adb-dd6a1c7de59f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77299ad5806273453a46aa441e8112bbf6a0c8e6b10a6ba283ff4bce99f860" u="1"/>
        <s v="https://samsara-eu-tachograph-files.s3.eu-west-1.amazonaws.com/vehicle_files/562949953427410/2026/8/12/WMA06SZZ8LM856173/1786574156332-61da79af-f743-4ea4-880b-d85a878a508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1bbb2714f6ee07c8e844f3288eb826f24274b10a5bb072b1eeb37aa0ffe98c3" u="1"/>
        <s v="https://samsara-eu-tachograph-files.s3.eu-west-1.amazonaws.com/vehicle_files/562949953427410/2026/8/12/WMA06KZZ2RM937260/1786542067811-bf3dc5b4-a52c-4546-ac12-f9ddadfab7f3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74a544572377396ed76297ef7845801469ab17ccae64522d27ef677b44bcac3" u="1"/>
        <s v="https://samsara-eu-tachograph-files.s3.eu-west-1.amazonaws.com/vehicle_files/562949953427410/2026/8/10/WMA06SZZ6LM855670/1786402764509-fe2b6a1c-f986-4e19-b464-80d61d6657e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7c0946ca0ff2e4058e4203ef0044f8676b881f12530a944cce66bd54a4fbed0" u="1"/>
        <s v="https://samsara-eu-tachograph-files.s3.eu-west-1.amazonaws.com/vehicle_files/562949953427410/2026/8/13/VF620J863NB010663/1786601372600-52fb6d6a-3076-47a6-8135-d26b074fa7f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94ad114aa174ae5384214f3f69f69722f9ea0fb93d951ce79aa0661d97d8115" u="1"/>
        <s v="https://samsara-eu-tachograph-files.s3.eu-west-1.amazonaws.com/vehicle_files/562949953427410/2026/8/11/VF620J86XNB010711/1786416758263-d6205494-d817-4cd1-941e-2693e3124f0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a6c04477b1f9938b6b9dda10b81b0de0998733815b45823e9c7fcbc17650f5" u="1"/>
        <s v="https://samsara-eu-tachograph-files.s3.eu-west-1.amazonaws.com/vehicle_files/562949953427410/2026/8/10/VF620J965NB000537/1786337725603-25263527-c9dd-4194-95aa-b81fc9e033d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14a8b1fcce9b01a6223725cbb2fb07426fd435bc239cb40b579af0041d2e6f4" u="1"/>
        <s v="https://samsara-eu-tachograph-files.s3.eu-west-1.amazonaws.com/vehicle_files/562949953427410/2026/8/10/VF620J861NB010726/1786334824238-f988a0ea-ae4f-4aaf-a692-7b66c8024e1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460fdc3961a83835344056551500dda463cab186863dd824b90669f74caddd" u="1"/>
        <s v="https://samsara-eu-tachograph-files.s3.eu-west-1.amazonaws.com/vehicle_files/562949953427410/2026/8/11/YV2V0Y1A3FZ103905/1786409166369-5d8a19f0-ec9c-4ef2-ad49-908b1b65006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95a8803e4cb5e048bd69bdbc9663458eac727e7a259ddb08b8b3f7589f74978" u="1"/>
        <s v="https://samsara-eu-tachograph-files.s3.eu-west-1.amazonaws.com/vehicle_files/562949953427410/2026/8/13/YV2V0Y1A2FZ104088/1786657057640-99b538f5-2283-4bbd-98de-fbc0c5d431e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4a9fbbe16ded2e481160729a8cc2dd29a54392a90dcaebb7b54a4bf99eddeb1" u="1"/>
        <s v="https://samsara-eu-tachograph-files.s3.eu-west-1.amazonaws.com/vehicle_files/562949953427410/2026/8/11/WMA06SZZ9LM856165/1786463388667-f6a2da19-8c4a-4fb7-a288-c6bece3b2d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d8a2349e5f4d8c41bd1505742ad58ce4da44bfd34e8cab16faa5afb55c0079" u="1"/>
        <s v="https://samsara-eu-tachograph-files.s3.eu-west-1.amazonaws.com/vehicle_files/562949953427410/2026/8/11/YV2V0Y1A7GZ107604/1786434815352-57bf8b33-fae7-405a-94fa-de51d067368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c9f86363ba1e3183bc1767f2572c15cb35525b9b4745272587d1d9adff9af0a" u="1"/>
        <s v="https://samsara-eu-tachograph-files.s3.eu-west-1.amazonaws.com/vehicle_files/562949953427410/2026/8/14/VF620J862HB004003/1786686732145-80426cf6-584e-4cec-9f0f-f5e16a613a7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3d804d39e2d317c76859e4ade6d7947053b837710cc9c50d9bf93c74615358" u="1"/>
        <s v="https://samsara-eu-tachograph-files.s3.eu-west-1.amazonaws.com/vehicle_files/562949953427410/2026/8/12/VF620J86XFB000813/1786511295925-1114023c-4cdb-4630-94aa-947f5328ec8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1b381b8f255e81a95eb46f76b03db896e48391adeb7856f5681f6de7ae3af4" u="1"/>
        <s v="https://samsara-eu-tachograph-files.s3.eu-west-1.amazonaws.com/vehicle_files/562949953427410/2026/8/11/VF620J864NB010722/1786421792347-c7b1258f-2b3e-4e08-9845-f351cd9c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6fd7eff9498780507303535f9897afae51288d0b3cea928fa215f196189dbda" u="1"/>
        <s v="https://samsara-eu-tachograph-files.s3.eu-west-1.amazonaws.com/vehicle_files/562949953427410/2026/8/13/VF620J862NB010864/1786588326682-29d259b8-27e0-4fd4-906f-6b70becaca1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c56782ec75fa876ecb3815078789df6388c1d84ed86283b328d68a42fc0897" u="1"/>
        <s v="https://samsara-eu-tachograph-files.s3.eu-west-1.amazonaws.com/vehicle_files/562949953427410/2026/8/12/VF620J868NB010660/1786514808861-b17f75d8-1ecc-4287-a216-8d1d60b5d11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c674ba31680e2a184eb4ec21142509cb150ebd68d41cd8fbc97e5aade22f386" u="1"/>
        <s v="https://samsara-eu-tachograph-files.s3.eu-west-1.amazonaws.com/vehicle_files/562949953427410/2026/8/11/VF620J866NB010723/1786477538190-921017af-1f7a-4667-8501-ee5fe4c06bb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9e771c213b12fdffd92f1d857c86546d3e449a9d403bd5ab6909d2ec15167b" u="1"/>
        <s v="https://samsara-eu-tachograph-files.s3.eu-west-1.amazonaws.com/vehicle_files/562949953427410/2026/8/10/VF611A361RD050234/1786332346160-6c6a81b9-d836-4afc-8a6e-da644f9e172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9cbff50a7ee442057f7dcdab0865fef28d5c471686c7d8e445850cf6649313" u="1"/>
        <s v="https://samsara-eu-tachograph-files.s3.eu-west-1.amazonaws.com/vehicle_files/562949953427410/2026/8/12/VF611A366RD050181/1786509844616-a9acf92b-2c1a-4a00-9d5f-fb1cd58da0b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4f5f211a005a527aca5374a3183b941f703cb604620cd64687bbd8549bb68492" u="1"/>
        <s v="https://samsara-eu-tachograph-files.s3.eu-west-1.amazonaws.com/vehicle_files/562949953427410/2026/8/13/VF620J861RB012918/1786636670238-5a4eac5d-e9e1-462c-8a98-e2c2bb167c5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7707965c5ea8b056f8adb7bd17ad544ff5aa2f474891d88eecd51263e6da246" u="1"/>
        <s v="https://samsara-eu-tachograph-files.s3.eu-west-1.amazonaws.com/vehicle_files/562949953427410/2026/8/11/VF640J565RB023725/1786420589730-121b84df-cb20-44fd-a9c5-c3a76dcd36a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bf832f49fd021b2181c90841a234fdfb876a20c4e01106ad206912d0b40b186" u="1"/>
        <s v="https://samsara-eu-tachograph-files.s3.eu-west-1.amazonaws.com/vehicle_files/562949953427410/2026/8/13/VF620J861RB012904/1786586791739-ea4b7458-b594-4a1a-889a-07e2812a451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d9cf11302e2d0bf97d8b117b1ae0115472277ee433616404d4b08937804b8db" u="1"/>
        <s v="https://samsara-eu-tachograph-files.s3.eu-west-1.amazonaws.com/vehicle_files/562949953427410/2026/8/11/VF620J868RB012916/1786416871466-10765727-0ebd-4e42-9b10-59c251824fa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e271c887f3211e7a584b335f8063c62967cc3c78e2b72019e77a3e65445f519" u="1"/>
        <s v="https://samsara-eu-tachograph-files.s3.eu-west-1.amazonaws.com/vehicle_files/562949953427410/2026/8/11/VF620J866RB013238/1786419711789-567ef1b5-183a-486e-aa03-7575b7bb899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db9ade30fde462092d24ded5e4a26f2c92fd94b651fcccc2824dc6d4ffc9dd" u="1"/>
        <s v="https://samsara-eu-tachograph-files.s3.eu-west-1.amazonaws.com/vehicle_files/562949953427410/2026/8/12/VF620J865RB013179/1786500221585-50771de6-40ea-44a2-a062-872bb4eced8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75f273d662a50e10b2e66f4e3570e454c9f5c2fab84303b1cf275fdbfba8a12" u="1"/>
        <s v="https://samsara-eu-tachograph-files.s3.eu-west-1.amazonaws.com/vehicle_files/562949953427410/2026/8/13/VF620J861RB013096/1786608639723-d5c74ddf-5926-4896-90b3-2acbda3bcd3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38987aee04fa87808d81de828230ee49493bfab1b836af2889cc28995ed0190" u="1"/>
        <s v="https://samsara-eu-tachograph-files.s3.eu-west-1.amazonaws.com/vehicle_files/562949953427410/2026/8/10/VF620J860RB013249/1786324227497-5a34b451-1d30-4f89-8656-1ef0cfd4c0a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e4f94c2b38dce960510fdcb963ba86f1dcce1abd9394a08dbdd7f6fc4ee4fe6" u="1"/>
        <s v="https://samsara-eu-tachograph-files.s3.eu-west-1.amazonaws.com/vehicle_files/562949953427410/2026/8/11/VF620J864RB012864/1786489293767-a167f692-c420-4944-b780-293c756bde5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0e5e34663d030152efd77005889c4da17bc342201682df154b61d11486731" u="1"/>
        <s v="https://samsara-eu-tachograph-files.s3.eu-west-1.amazonaws.com/vehicle_files/562949953427410/2026/8/12/VF620J862RB013480/1786497314269-8103d423-a204-4138-adbc-0d60d0f5bf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460553436fb98acb4f225c28c873d55aef6ef76df9cb59eac6cd12b1fc56d75" u="1"/>
        <s v="https://samsara-eu-tachograph-files.s3.eu-west-1.amazonaws.com/vehicle_files/562949953427410/2026/8/13/VF620J860RB013493/1786598680104-8edc1638-010b-4e23-a2df-c7fba75bf27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ddb0b9500a978bbeb8c3a753877b848f225392678a14be6c2ab78bfe185e3d" u="1"/>
        <s v="https://samsara-eu-tachograph-files.s3.eu-west-1.amazonaws.com/vehicle_files/562949953427410/2026/8/12/VF620J862RB013432/1786506636533-e92c8712-24e1-4090-8aad-48ca8786c43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1fa7ef10722a7dce1fa1287c1df77bc8cd0785f65bfc06366525661feb1cee3" u="1"/>
        <s v="https://samsara-eu-tachograph-files.s3.eu-west-1.amazonaws.com/vehicle_files/562949953427410/2026/8/13/VF620J867RB013412/1786595826705-42cf89ce-6f27-4894-bda2-43640e24d5a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d73e6dc0401d183598ca05b7825fbd0e75a8a22f04e809d72e8009b38551d48" u="1"/>
        <s v="https://samsara-eu-tachograph-files.s3.eu-west-1.amazonaws.com/vehicle_files/562949953427410/2026/8/10/VF620J868RB013404/1786336083390-d74a0ed2-1763-4cdc-ac61-6ca39a607fd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bd71fb104e84db1c877232d2663825696b1b778f017f40ece9cfaaa61e3cb21" u="1"/>
        <s v="https://samsara-eu-tachograph-files.s3.eu-west-1.amazonaws.com/vehicle_files/562949953427410/2026/8/11/VF620J86XRB013405/1786420098306-d984c887-06b9-4465-904f-e564804e63d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935aa5ff120006a85f75e7bf4f4b09f79ab7157a38f690a603cd2ef42e915b8" u="1"/>
        <s v="https://samsara-eu-tachograph-files.s3.eu-west-1.amazonaws.com/vehicle_files/562949953427410/2026/8/12/VF640J565RB024020/1786496520400-8efa9e56-4145-40ec-85b6-dd0341afa1f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2fe83fc6e5e0a1bac06c81f45675698258e927dc6eafb04b19f76290e06f56" u="1"/>
        <s v="https://samsara-eu-tachograph-files.s3.eu-west-1.amazonaws.com/vehicle_files/562949953427410/2026/8/14/VF640JEZ0RB000699/1786684818515-e82d37b1-f4e3-4386-9aa3-5eb5e1f4d72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fe729543c26cfb9b64b2764263bdb67587ab3361c54df467bb18e2f7adbe0a5" u="1"/>
        <s v="https://samsara-eu-tachograph-files.s3.eu-west-1.amazonaws.com/vehicle_files/562949953427410/2026/8/10/VF640JEZ9RB000698/1786331418339-118e11f3-74d0-4c90-b7ad-b317121488b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3dd687f6e620c3aebe69b35e9af950fdcba4e480f46c52b4cc04fc0762ad8ed0" u="1"/>
        <s v="https://samsara-eu-tachograph-files.s3.eu-west-1.amazonaws.com/vehicle_files/562949953427410/2026/8/12/VF640J567RB023726/1786508852365-a3c49242-d74a-4fc3-ad8b-c4a77b4639a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f12df6b41cfed31dee0e33cfcbc113237882f58a3afd6a201f58b86f04e8a7" u="1"/>
        <s v="https://samsara-eu-tachograph-files.s3.eu-west-1.amazonaws.com/vehicle_files/562949953427410/2026/8/11/VF640J560RB023583/1786409318325-7eb20249-f029-4031-93f8-8ed92a52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7cfdd766022f4d2235873bb0b28fb0e9d6b634ddbf7d73f992ae71163a2d262" u="1"/>
        <s v="https://samsara-eu-tachograph-files.s3.eu-west-1.amazonaws.com/vehicle_files/562949953427410/2026/8/11/VF620J864RB013321/1786418498750-0cab4d32-2ec9-44fb-90a9-376bb4437bda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c466e80d135338f56f9715a086a5a10f3315623691e2431697790627f0f72c9" u="1"/>
        <s v="https://samsara-eu-tachograph-files.s3.eu-west-1.amazonaws.com/vehicle_files/562949953427410/2026/8/13/VF620J868RB013659/1786587529097-dca58e33-6a3e-407b-a489-aed46552c3c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1686533b627999c37d0bd7360ae7e37133651f968938b824cca4e25688a8c09" u="1"/>
        <s v="https://samsara-eu-tachograph-files.s3.eu-west-1.amazonaws.com/vehicle_files/562949953427410/2026/8/14/VF640J56XRB023932/1786680542832-724dd746-c176-4fce-ad7b-7ddec459051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288b63b867462ac2c6c78da45b0053288e2f4ee9a7eef575e3b01d4512ec7fb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25ef09be919e0aae6fdc5d5a03289ea0368cc20fbd386880beda97931a2bb76" u="1"/>
        <s v="https://samsara-eu-tachograph-files.s3.eu-west-1.amazonaws.com/vehicle_files/562949953427410/2026/8/11/VF620J862RB013284/1786415726241-a363ef3f-7359-4ae5-8280-6580657c0dc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43acbbc768c49a338029afed232930213ca03f83e7b4f20489ba5ea17420e2c" u="1"/>
        <s v="https://samsara-eu-tachograph-files.s3.eu-west-1.amazonaws.com/vehicle_files/562949953427410/2026/8/11/VF620J866RB013322/1786409834733-adfdefea-e94b-4e23-ba8e-41720b8e1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2495497da4cb3aaded1dcb4958b5d7ae05caf9b1b3bab53b06b90dcd6331348" u="1"/>
        <s v="https://samsara-eu-tachograph-files.s3.eu-west-1.amazonaws.com/vehicle_files/562949953427410/2026/8/11/VF620J864RB013285/1786409730889-7fc226a1-608e-49f1-b2f5-d5ec25195d7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7dcc5e6cdf723a52924d614cbaf42aed86f4aa920ad6d5f4cb7ef1cae71f119" u="1"/>
        <s v="https://samsara-eu-tachograph-files.s3.eu-west-1.amazonaws.com/vehicle_files/562949953427410/2026/8/10/VF620J868RB013709/1786324438211-7d8dc581-4f4b-44d0-8f21-ca118eb5c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16726475b48bce41c25954a0db580c0a0eb824989299559a5d4c0a30d644cc8" u="1"/>
        <s v="https://samsara-eu-tachograph-files.s3.eu-west-1.amazonaws.com/vehicle_files/562949953427410/2026/8/11/VF620J866RB013286/1786421459062-9882d1b8-300b-41a6-8040-76c4d2adb9f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de3d9d0d6731f6d22d4f5e49d2b758f107b6f7b5270d2fac546208bbbe4f1abd" u="1"/>
        <s v="https://samsara-eu-tachograph-files.s3.eu-west-1.amazonaws.com/vehicle_files/562949953427410/2026/8/12/VF620J866RB013479/1786506053493-86d4250d-1a44-40d4-8d3a-a8b49dd2f7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d67577f50bf1e2838c40f483dfccde7d79326066ac6096fbbc26dea0da70b0" u="1"/>
        <s v="https://samsara-eu-tachograph-files.s3.eu-west-1.amazonaws.com/vehicle_files/562949953427410/2026/8/10/VF620J862RB013723/1786331889501-a4db71fd-d561-43ba-9720-8df564ff9c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af661631a47c9737d220c6e32176236f4d358f75e2fb7b589b69eb49939373" u="1"/>
        <s v="https://samsara-eu-tachograph-files.s3.eu-west-1.amazonaws.com/vehicle_files/562949953427410/2026/8/10/VF620J861RB013311/1786396827063-40a9bd15-0436-4053-854a-5cbfa00289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21159139174a0d1e1ec9b082bc563942bbd79730a9013a353b60d66276947" u="1"/>
        <s v="https://samsara-eu-tachograph-files.s3.eu-west-1.amazonaws.com/vehicle_files/562949953427410/2026/8/10/VF620J867RB013328/1786397472574-174cfd46-4bd3-4af2-b58f-fe4e26ee9db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b5f45a854506c672340cef9175dab1b48152145d7c433af38d680987c74d879" u="1"/>
        <s v="https://samsara-eu-tachograph-files.s3.eu-west-1.amazonaws.com/vehicle_files/562949953427410/2026/8/11/VF620J867RB013281/1786408983631-cc9e3663-9014-4e51-ab42-aff80f0f595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4741f518affb77316e752c2883b4abd81b7b1eaaa642841ed54800ea4542fb7" u="1"/>
        <s v="https://samsara-eu-tachograph-files.s3.eu-west-1.amazonaws.com/vehicle_files/562949953427410/2026/8/12/VF620J865RB012940/1786516307548-422ab902-4447-40e5-831a-7d8d681f696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4ca2be3ac44576d20e2cf10a7e882fd54a82c5f9cef2eb411ff80114f9aa5eb" u="1"/>
        <s v="https://samsara-eu-tachograph-files.s3.eu-west-1.amazonaws.com/vehicle_files/562949953427410/2026/8/12/VF620J86XRB012951/1786512271640-8a0fbc22-925f-4fea-a956-8375006e578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75edefa4e94d77d31b99cec218a6bea4047d33280773ad98a68f5d8f478f893" u="1"/>
        <s v="https://samsara-eu-tachograph-files.s3.eu-west-1.amazonaws.com/vehicle_files/562949953427410/2026/8/12/VF620J861RB013406/1786511306019-9f862021-82e5-4c20-855e-d1919972ee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bc08f1af775d77da581e3536a0ac2721167be8695b46d129b135178b5394a59" u="1"/>
        <s v="https://samsara-eu-tachograph-files.s3.eu-west-1.amazonaws.com/vehicle_files/562949953427410/2026/8/10/VF620J866RB013515/1786327822911-ca61e9aa-49ab-4c71-aea7-9fdc8146ec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77d77819c18d98f590469c26af72a68668cd96d3e2693da054059404878cb57" u="1"/>
        <s v="https://samsara-eu-tachograph-files.s3.eu-west-1.amazonaws.com/vehicle_files/562949953427410/2026/8/13/TYBFEB71CLDD01537/1786600040070-41cac5c7-b633-42ae-9d47-5e40b63f8e0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2e39cc411d919e5b0662ac5a28f3ce72b45d6f88b2d0af2e67b2334f8efbd7d" u="1"/>
        <s v="https://samsara-eu-tachograph-files.s3.eu-west-1.amazonaws.com/vehicle_files/562949953427410/2026/8/10/VF640JEZ3RB000812/1786332343818-3eb3fea4-f1fa-4bca-921c-930cb6b64ee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155054dd7f923375333efc296734223aaf107635f8eef6e68cebc7853dbc80" u="1"/>
        <s v="https://samsara-eu-tachograph-files.s3.eu-west-1.amazonaws.com/vehicle_files/562949953427410/2026/8/10/VF620J86XRB013971/1786343348896-03cc5223-ebd3-463e-a918-44757faae9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42412bcf2be80d862abfe3127b6838dfce48cf5ffd8a1f64b9925cfceba6243" u="1"/>
        <s v="https://samsara-eu-tachograph-files.s3.eu-west-1.amazonaws.com/vehicle_files/562949953427410/2026/8/13/VF620J863RB014007/1786581255319-d19537a7-8df8-4d75-8351-bcff07bc384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31c843d1caeefa394e23dcf5a332577183b7ee12d1776911780718e7b19a2f5" u="1"/>
        <s v="https://samsara-eu-tachograph-files.s3.eu-west-1.amazonaws.com/vehicle_files/562949953427410/2026/8/10/VF620J861RB013762/1786332983276-16528983-b3b1-40d9-8b61-63c67bbe4de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8eca30d71765f5a33138929c56199a798150d0dc05c65f520150af72a9c52bb" u="1"/>
        <s v="https://samsara-eu-tachograph-files.s3.eu-west-1.amazonaws.com/vehicle_files/562949953427410/2026/8/14/VF640JEZ1RB000792/1786674190151-33785f9b-2dd1-4a98-ba34-71e55534765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7dcd17a5c1c7366c25bbd8c75f3e94a53554ff505792b56946c1530f80a7f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c47f6059ae6d14b86221b7e754ab30ac4129f3e92cc838b1501341b7942ce4e" u="1"/>
        <s v="https://samsara-eu-tachograph-files.s3.eu-west-1.amazonaws.com/vehicle_files/562949953427410/2026/8/10/VF640JEZ7RB000702/1786322691458-4d33c3bb-8d02-4ace-b3ad-ef29d21adce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0f843eb000a5f8c8e3f18a1c846319536515982bdc5f8ad028cd42c86a888c" u="1"/>
        <s v="https://samsara-eu-tachograph-files.s3.eu-west-1.amazonaws.com/vehicle_files/562949953427410/2026/8/13/VF620J866RB013062/1786587074446-9d15ea50-6f06-4d94-82db-d301259851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10d71b6970ec775c50d63aa0b92eede717b359d54d9c83bc6a9303cebac34e7" u="1"/>
        <s v="https://samsara-eu-tachograph-files.s3.eu-west-1.amazonaws.com/vehicle_files/562949953427410/2026/8/12/VF620J868RB013662/1786499446100-5fa42c00-d2fb-4fe0-a27e-d87d2f037d6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e4c1c4d91f92da7a5f4fd44b847beb24a07d63f666d3a205f07be5bf5ce6ad4" u="1"/>
        <s v="https://samsara-eu-tachograph-files.s3.eu-west-1.amazonaws.com/vehicle_files/562949953427410/2026/8/11/VF620J865RB013683/1786471770888-64017422-da5c-46f8-b9cb-efc70e21e6b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518a1955afb49222b7fa47f986c65bf973c87fef405d0f2c98901b625a1876f" u="1"/>
        <s v="https://samsara-eu-tachograph-files.s3.eu-west-1.amazonaws.com/vehicle_files/562949953427410/2026/8/13/VF620J863RB013634/1786583738214-2a7c5fe9-a333-4004-b96c-e77c8f403b6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bcba16a4468a00e17236d46be79f6e9b21c8033feb138426d9d3f965ea3e802" u="1"/>
        <s v="https://samsara-eu-tachograph-files.s3.eu-west-1.amazonaws.com/vehicle_files/562949953427410/2026/8/13/VF620J867RB013622/1786586802461-03efc091-75d2-4bb1-a19a-5f6e35b3e8e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de4c40d9cfcb087e66b8f7aeeb4abf468e0fbaaae0b55b9588ac18e1833c79" u="1"/>
        <s v="https://samsara-eu-tachograph-files.s3.eu-west-1.amazonaws.com/vehicle_files/562949953427410/2026/8/12/VF620J864SB015382/1786511737030-d6c25b67-087d-4e96-833c-9cbc1a4a575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75b34720bb07a753537fec0d6bedd0636050853c905748e4690fe6c291939db" u="1"/>
        <s v="https://samsara-eu-tachograph-files.s3.eu-west-1.amazonaws.com/vehicle_files/562949953427410/2026/8/11/ZCFC672C40D769288/1786439717424-552c1c63-1464-43da-b68e-d0aa3bc6837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cf9d25209fb0827fbf3daa8f14e629ed116908bc04ca68d45ba2b0cd8093d8" u="1"/>
        <s v="https://samsara-eu-tachograph-files.s3.eu-west-1.amazonaws.com/vehicle_files/562949953427410/2026/8/10/VF620J864RB013741/1786326026860-1442e626-cb8b-4742-9ac0-f902b345655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d17dbbff8a5a1ff76ef218fd084a69fc7d79bc86e78c99c09622c8cfc054c12" u="1"/>
        <s v="https://samsara-eu-tachograph-files.s3.eu-west-1.amazonaws.com/vehicle_files/562949953427410/2026/8/10/VF620J860RB013963/1786322840675-f05795e8-f2e0-4e82-9b49-8b55796df63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106475d5cb3f81f488fdd72d5f216d2980de129e01edb3404ab97dd55927fd9" u="1"/>
        <s v="https://samsara-eu-tachograph-files.s3.eu-west-1.amazonaws.com/vehicle_files/562949953427410/2026/8/11/ZCFC672C10D769295/1786439394516-96d4c2c4-4ae5-493c-a21b-74c4788a909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a869834b6a1a7da2e9d0be89ec4838aa1748f6171fa71406d2e418efa307389" u="1"/>
        <s v="https://samsara-eu-tachograph-files.s3.eu-west-1.amazonaws.com/vehicle_files/562949953427410/2026/8/13/ZCFC672CX0D769294/1786606727336-7b61c721-e3d6-45bb-8dd5-fb99990bf61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cb780fb57fb64a92a7abce00617b08cb54557403190883e3d9291642529ad3b" u="1"/>
        <s v="https://samsara-eu-tachograph-files.s3.eu-west-1.amazonaws.com/vehicle_files/562949953427410/2026/8/11/VF620J861RB013972/1786424415886-a74def73-2f9f-440c-b724-8bf537a8f4a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fa0cfa5352cbd77dc5b98ba5ebd5f21ea824bf97a554cd1ce08065ffaa8d97c" u="1"/>
        <s v="https://samsara-eu-tachograph-files.s3.eu-west-1.amazonaws.com/vehicle_files/562949953427410/2026/8/11/VF620J866RB014048/1786415656446-b2f74ac2-2938-4c30-bf2a-412cc7edd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a9fee8d4cb24b0348f25ded95c2a1bf2bb39184d2ea1589b9606093bb3deb96" u="1"/>
        <s v="https://samsara-eu-tachograph-files.s3.eu-west-1.amazonaws.com/vehicle_files/562949953427410/2026/8/10/VF620J863RB013312/1786341255550-ed161fe8-a305-4607-8575-23d9f738bbd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b5e55b189cf1ff9719096ca597430aa34ca57a16bb91e5db631340ca94b1d00" u="1"/>
        <s v="https://samsara-eu-tachograph-files.s3.eu-west-1.amazonaws.com/vehicle_files/562949953427410/2026/8/11/ZCFC672C80D769293/1786423221623-368f1194-f04d-4cfb-b205-1b16fc52c59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c6f0d1053cfe4b2f44f3c72ff0203b3fe55ebc9d1cdef4c052f280b07bdf011" u="1"/>
        <s v="https://samsara-eu-tachograph-files.s3.eu-west-1.amazonaws.com/vehicle_files/562949953427410/2026/8/13/VF620J861RB014121/1786595767243-a4e00200-3e2a-4199-a957-1793641cba0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2c1b5a0ccc4e281c1f4b122cd9a81e16605624792bb31510081b5690c9745d5" u="1"/>
        <s v="https://samsara-eu-tachograph-files.s3.eu-west-1.amazonaws.com/vehicle_files/562949953427410/2026/8/13/VF620J866RB014065/1786582812118-8d875c80-d430-4ba4-bcff-7d1e362c9c7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06f14f43ffed525cc332aa99e13fc1eab6d4713442c6558ee6e267a34dd3387" u="1"/>
        <s v="https://samsara-eu-tachograph-files.s3.eu-west-1.amazonaws.com/vehicle_files/562949953427410/2026/8/13/VF620J869RB013752/1786582521782-bd12f343-965c-4817-adf6-180c1cd213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ec574a5e22b3db535487763c4b8314b18a61334d23aa687105e50509bbce47c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0f03d372e95028b89b6caf986b343daf1fd9ee64b38cd686a8973336d2977d7" u="1"/>
        <s v="https://samsara-eu-tachograph-files.s3.eu-west-1.amazonaws.com/vehicle_files/562949953427410/2026/8/12/VF620J867RB013913/1786502120473-215f83e6-bf9a-40d6-a7cc-5ec774b82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18d8d3a7c99022125c8611cd1450ef95433e29c64b96938ce6a031179f47f3" u="1"/>
        <s v="https://samsara-eu-tachograph-files.s3.eu-west-1.amazonaws.com/vehicle_files/562949953427410/2026/8/10/VF620J864RB013948/1786335840152-158ed203-60bb-45fa-9914-452be69dae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d375dbb02a9fad75aebb9cc088dc6dfba4868826df344b574656c657d0e5dac" u="1"/>
        <s v="https://samsara-eu-tachograph-files.s3.eu-west-1.amazonaws.com/vehicle_files/562949953427410/2026/8/11/VF620J862RB013981/1786411327053-180067dd-c0a8-4416-8dc5-3b7d5999e23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ad59700b4e5ba1f2a2e1d38aabfa52dfe92f5c3212fc8d18ed6fae63fe1e52f" u="1"/>
        <s v="https://samsara-eu-tachograph-files.s3.eu-west-1.amazonaws.com/vehicle_files/562949953427410/2026/8/11/VF620J865RB013974/1786419839387-8c922bf8-0682-419a-986a-f0b0bfc88a0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b7d269579c63b98f854cd44f0463dc29ed10aedee21d81251c26d4782ef75e0" u="1"/>
        <s v="https://samsara-eu-tachograph-files.s3.eu-west-1.amazonaws.com/vehicle_files/562949953427410/2026/8/14/VF620J864RB014050/1786679418898-d463a046-37cb-467f-a02f-ba301921b14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d673f8228b0553930de39126e1db56e62cd2ffab8d4feff1cf7246bd29b4d8" u="1"/>
        <s v="https://samsara-eu-tachograph-files.s3.eu-west-1.amazonaws.com/vehicle_files/562949953427410/2026/8/12/VF620J865RB014056/1786508134494-7d6af074-738b-43d6-b196-8af3783c9b2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a0970912aecabfe1d0dfd744a4f0e6fe86321fd2170d8a062a7ac3c66ff6053" u="1"/>
        <s v="https://samsara-eu-tachograph-files.s3.eu-west-1.amazonaws.com/vehicle_files/562949953427410/2026/8/13/VF620J863RB014055/1786599849550-e6580bfc-9da4-4d18-866f-d318c7087a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1eb36e1158e5b39bca26dfc07da0bb9a8c0236ac9a678582910cc72a737f6b2" u="1"/>
        <s v="https://samsara-eu-tachograph-files.s3.eu-west-1.amazonaws.com/vehicle_files/562949953427410/2026/8/14/VF620J861RB014054/1786703995674-66fb13bb-c214-4277-82d2-8801e4f581f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1a2ca18dd08ea716146c9ae835b18a0bd0d7ff6883f04415bbb23e81d151548" u="1"/>
        <s v="https://samsara-eu-tachograph-files.s3.eu-west-1.amazonaws.com/vehicle_files/562949953427410/2026/8/13/VF620J868RB014049/1786593914316-2835af3d-d100-480b-a3af-3fcc3933402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28eceb4623a64be2252ef9eb1d215a2427ebc1302da15c95801f6aef27abf85" u="1"/>
        <s v="https://samsara-eu-tachograph-files.s3.eu-west-1.amazonaws.com/vehicle_files/562949953427410/2026/8/11/VF620J861RB013938/1786412362245-e6cb0296-8f21-4e65-aa72-9b94c2adeef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a31db7934be484250f9b8adf1c1b64bdd8cc10e3ded8d33c59f84f821e0b984" u="1"/>
        <s v="https://samsara-eu-tachograph-files.s3.eu-west-1.amazonaws.com/vehicle_files/562949953427410/2026/8/11/VF620J163RB001719/1786432507591-47b71e89-25ea-482a-b1f2-6cabf45f5bd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0cd0b9532144b7c442ba6f4033c2cc6031452e60404c076f87a9c4aa2360e7" u="1"/>
        <s v="https://samsara-eu-tachograph-files.s3.eu-west-1.amazonaws.com/vehicle_files/562949953427410/2026/8/11/VF611A364RD050180/1786486629327-5b9f962b-80cf-4f82-b39c-d2cd5356f02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1b5ccd3d6655f1d0787a136831b0977b7c8d88327fe3daaa2e7ffa8aa793de" u="1"/>
        <s v="https://samsara-eu-tachograph-files.s3.eu-west-1.amazonaws.com/vehicle_files/562949953427410/2026/8/10/VF620J864RB014162/1786329665417-47fd8855-b8b8-401c-8a4c-bd84d605def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2cc42c35ea2242fa81fe0ec85c4aeb0c688c73643a24c65dcd31505b66283e1" u="1"/>
        <s v="https://samsara-eu-tachograph-files.s3.eu-west-1.amazonaws.com/vehicle_files/562949953427410/2026/8/11/VF620J862SB014358/1786410566500-a37ce4be-d706-41e7-b04a-36fa97ebc9e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06276003438f2b5dbd3c9cab50898ac5b19fede69d6aaaed65470d1f59b5b32" u="1"/>
        <s v="https://samsara-eu-tachograph-files.s3.eu-west-1.amazonaws.com/vehicle_files/562949953427410/2026/8/11/VF620J961RB000833/1786412944126-ad611709-642c-40df-90be-045c4253215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e3c03bf0408d98600cd66730a1dae5232d4f24aa4bf76eb77290d5a30d1c374" u="1"/>
        <s v="https://samsara-eu-tachograph-files.s3.eu-west-1.amazonaws.com/vehicle_files/562949953427410/2026/8/12/VF624GPA000061551/1786544457731-590e7707-d625-4c97-aa58-9648f265904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7a5eca4d4967a372e72bc7078a2be8fa9add078047947606a6beb08c326b73" u="1"/>
        <s v="https://samsara-eu-tachograph-files.s3.eu-west-1.amazonaws.com/vehicle_files/562949953427410/2026/8/10/VF620J862RB014161/1786331078546-5e125498-6eae-4a9e-817b-03e27389946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89f8c44478035760c3f34e77c1f214fc93bd868821768d16e1678e5159e509f" u="1"/>
        <s v="https://samsara-eu-tachograph-files.s3.eu-west-1.amazonaws.com/vehicle_files/562949953427410/2026/8/13/VF620J867RB014074/1786590647933-475767c7-7c62-47a4-a3d3-9639af7fa68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eac324933b3a1accd62695ca84b5dbf10b56271d9d9112f4b2c853b0ad4a9a4" u="1"/>
        <s v="https://samsara-eu-tachograph-files.s3.eu-west-1.amazonaws.com/vehicle_files/562949953427410/2026/8/11/VF620J869RB014108/1786426357870-a281a3a3-88de-4434-a624-2725dcf3e22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c46a6cb984e7ac0ea47a98e841be6eedd6ca1e85d336500a0d1abccb385d4f" u="1"/>
        <s v="https://samsara-eu-tachograph-files.s3.eu-west-1.amazonaws.com/vehicle_files/562949953427410/2026/8/11/VF620J867RB014270/1786412282806-616f28dd-aa50-4f5e-b9de-bbfb85d392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3dea1517de222e2d66935643e5cfc6b983927ddda3f6f30290778599fba8f0d" u="1"/>
        <s v="https://samsara-eu-tachograph-files.s3.eu-west-1.amazonaws.com/vehicle_files/562949953427410/2026/8/12/VF620J866RB014163/1786498310230-553189c8-98ec-44bf-8b42-517b72af2cb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8addf1517bad5bae203a7d04ecd1000ab5ef7ae32ac5d30e7b5b2ca4f7e8893" u="1"/>
        <s v="https://samsara-eu-tachograph-files.s3.eu-west-1.amazonaws.com/vehicle_files/562949953427410/2026/8/12/VF620J861RB014135/1786501945447-71d843eb-231a-4a40-af01-ae3f7c1bb1c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e78bf723bfd6ce055d1ee4835ffc8f8e798750ec143fbf5e0a3a0bacf62c50b" u="1"/>
        <s v="https://samsara-eu-tachograph-files.s3.eu-west-1.amazonaws.com/vehicle_files/562949953427410/2026/8/10/VF620J867SB014338/1786334167520-a920a1d2-7d8a-47ca-9295-78f516a6f6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63657cd48a90e0ddfd1193de01fbfda211c68321097f400b1fa18e7e2bca357" u="1"/>
        <s v="https://samsara-eu-tachograph-files.s3.eu-west-1.amazonaws.com/vehicle_files/562949953427410/2026/8/12/VF620J861RB014278/1786505544947-e00fce8c-c82f-4746-8dc5-0b6c84ca89f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3e3bb82f8de07e307ed14db63646434b638d06de40e505c567ae9d69da5fbd9" u="1"/>
        <s v="https://samsara-eu-tachograph-files.s3.eu-west-1.amazonaws.com/vehicle_files/562949953427410/2026/8/11/VF620J869RB014271/1786416905615-6e43839b-21fa-4207-a1ac-162f4c18f2d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b88b6d96ad675fd900de567d09971e0a190d5357724944d1042bf0775519a8" u="1"/>
        <s v="https://samsara-eu-tachograph-files.s3.eu-west-1.amazonaws.com/vehicle_files/562949953427410/2026/8/12/VF620J866RB014289/1786513154205-7bb2c17d-11c9-4590-bc44-d912714f1bc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20099ecdb4d5b10d50451cdec4e3fa4a270cb4d2e0680d1d315a1842527db86" u="1"/>
        <s v="https://samsara-eu-tachograph-files.s3.eu-west-1.amazonaws.com/vehicle_files/562949953427410/2026/8/12/VF620J868RB014133/1786499600485-97d15f7c-d9e6-4aa0-9218-86b5b0a929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e97826214edc784915bbf0eb71cf93ef93d608c6ed92769bc2236768ac6351f" u="1"/>
        <s v="https://samsara-eu-tachograph-files.s3.eu-west-1.amazonaws.com/vehicle_files/562949953427410/2026/8/11/VF620J86XRB014148/1786416165063-f628c19b-f19c-4878-a545-c3e0cc9ead9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f02521ecadd07abf5d4985ade2c8ba8d026d343b068aa69b84c10b3debea1bf" u="1"/>
        <s v="https://samsara-eu-tachograph-files.s3.eu-west-1.amazonaws.com/vehicle_files/562949953427410/2026/8/12/VF620J864RB014047/1786538326090-bf06edae-0e49-4084-aeb8-35b15aeb368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3b93d1938cb213200cd1a10a78daaf80bd9c63de9ee8ec73a5d2da2a0326292" u="1"/>
        <s v="https://samsara-eu-tachograph-files.s3.eu-west-1.amazonaws.com/vehicle_files/562949953427410/2026/8/10/VF620J962NB000575/1786338956418-4b74187c-ce19-4fd2-8aa2-70aeab98148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bca265a0957dcc142d1b8a301d4d3f52a1db4ecd24b58df1fdf42ebe2d42a4e" u="1"/>
        <s v="https://samsara-eu-tachograph-files.s3.eu-west-1.amazonaws.com/vehicle_files/562949953427410/2026/8/14/VF620J869RB013959/1786668838478-73e41971-3996-4946-8383-083454bb5ac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c329bcf555fc4003665600ef0eddda8b803fd30601facad9f6db33e79f177e1" u="1"/>
        <s v="https://samsara-eu-tachograph-files.s3.eu-west-1.amazonaws.com/vehicle_files/562949953427410/2026/8/10/VF620J860SB014651/1786324215932-ee8ca251-e36c-46d7-b995-71c363bce6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6a28bdd2d52b76e76a3dde6d49f27f36e4dfbf69c932d7e8645b344376ed5e4" u="1"/>
        <s v="https://samsara-eu-tachograph-files.s3.eu-west-1.amazonaws.com/vehicle_files/562949953427410/2026/8/13/TYBFEB71ELDC02970/1786587090727-332d74cd-de7e-475a-acf4-383d795b89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2af1606ec508dc866422274e4902f3de3732a4ed4632469c13fc8f62f0a2986" u="1"/>
        <s v="https://samsara-eu-tachograph-files.s3.eu-west-1.amazonaws.com/vehicle_files/562949953427410/2026/8/13/VF620J865RB013988/1786594666177-64ff68f5-5d7b-46f0-9add-f285c13fbf4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2963a651d873ce9b56707ce28ffd0c7992b13a26b870ba75d44f78aebf10b11" u="1"/>
        <s v="https://samsara-eu-tachograph-files.s3.eu-west-1.amazonaws.com/vehicle_files/562949953427410/2026/8/11/VF640J56XRB024546/1786416834295-14517554-630d-4a79-875b-e2710a76bf1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bdf64170033f5628d2f82149a197de23ffd2667d0410b0ee42fa921e46a2f1" u="1"/>
        <s v="https://samsara-eu-tachograph-files.s3.eu-west-1.amazonaws.com/vehicle_files/562949953427410/2026/8/11/VF620J869SB014356/1786419001997-88e21a25-9125-4b5e-9049-f6328b43d8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f6db863b4c24037bdec7753b49c35b54b81a545d425bf43e6d45eeb95174229" u="1"/>
        <s v="https://samsara-eu-tachograph-files.s3.eu-west-1.amazonaws.com/vehicle_files/562949953427410/2026/8/14/VF620J863RB014167/1786675890946-ed11d91f-7642-4b4b-806a-8487a7c969a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de91e8a926641ff5fa3580935cdc8f26f403eb34396390a8665a40358347253" u="1"/>
        <s v="https://samsara-eu-tachograph-files.s3.eu-west-1.amazonaws.com/vehicle_files/562949953427410/2026/8/12/VF640J560RB025351/1786514985785-e5b3a7ed-0a6e-4866-a9d8-c9f1931a42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097a3a221151c72e11bbf9d3c67cf4ae54a0b25c85e0228be64cbd484ce7145" u="1"/>
        <s v="https://samsara-eu-tachograph-files.s3.eu-west-1.amazonaws.com/vehicle_files/562949953427410/2026/8/11/VF620J860RB014174/1786412857722-55af4465-fb7e-4df7-898d-97490f1bebc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81770e693a68e3ef84156b1632d718a3203a02dae16bf99eaf5c63e64368d34" u="1"/>
        <s v="https://samsara-eu-tachograph-files.s3.eu-west-1.amazonaws.com/vehicle_files/562949953427410/2026/8/11/VF620J868RB013869/1786413869361-7ba659e7-b537-4851-b2c3-1560d121297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09a08710c13ec988b928a64301684eb3c1eeccdf4f5c9ec37f258fd26474de" u="1"/>
        <s v="https://samsara-eu-tachograph-files.s3.eu-west-1.amazonaws.com/vehicle_files/562949953427410/2026/8/13/VF620J862SB014361/1786583673416-d10a56d5-45fd-42f1-97d3-3a5162a795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6bdda3f907d31513cf9d4b50c508ccd64264b0bd8b0e506cc62bec61fc8fb47" u="1"/>
        <s v="https://samsara-eu-tachograph-files.s3.eu-west-1.amazonaws.com/vehicle_files/562949953427410/2026/8/11/VF620J867RB014057/1786416142840-c52d31b4-5c8b-4d76-80e6-ddc52cd866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f9d1e9f4a0e6dadaaf9af894c464168d2ffdec1c7f7387fd14aa4a4ab8e856c" u="1"/>
        <s v="https://samsara-eu-tachograph-files.s3.eu-west-1.amazonaws.com/vehicle_files/562949953427410/2026/8/12/VF620J864RB014081/1786506176595-4c0fb066-35c0-41db-8b40-35376359867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4c90a1f7d7a9aa7d583daff13bf365eb22dd8b9c2d1beabb24f9e3acfee6d4e" u="1"/>
        <s v="https://samsara-eu-tachograph-files.s3.eu-west-1.amazonaws.com/vehicle_files/562949953427410/2026/8/11/VF620J866RB014082/1786413096768-c04f44ce-1a7b-4ad2-8074-ebd7871c1e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6558a153c2eda8f70c51a2f2412fa473eedd094598a11390451831e25b24bec" u="1"/>
        <s v="https://samsara-eu-tachograph-files.s3.eu-west-1.amazonaws.com/vehicle_files/562949953427410/2026/8/11/VF620J861SB014397/1786425716817-6d420a53-22e4-4139-b744-ed0fde51e9a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f9d5383cad3754890f01b09ab0a4425059eabe392fdc5866b7e9bc5f05f516c" u="1"/>
        <s v="https://samsara-eu-tachograph-files.s3.eu-west-1.amazonaws.com/vehicle_files/562949953427410/2026/8/11/VF620J863RB014279/1786428460565-a30b8784-fc7c-4b12-8b84-08413ca0db4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78a8de6f68fd5de0df802fa8d1e720efdbf4240b5cfd3364dbba31a6788ba9" u="1"/>
        <s v="https://samsara-eu-tachograph-files.s3.eu-west-1.amazonaws.com/vehicle_files/562949953427410/2026/8/10/VF620J861RB013924/1786328829299-daca81b9-c26c-4d22-85ff-fd11ff8e875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7133201203525660ad3147720e2b75b9902dfa03eaf9783124c7fc3a582f70" u="1"/>
        <s v="https://samsara-eu-tachograph-files.s3.eu-west-1.amazonaws.com/vehicle_files/562949953427410/2026/8/12/VF620J86XRB013954/1786504471029-bdc304f3-1a8a-4233-8195-55ddc40a333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e0a7779a0a0b322a362d121868e0554cba54b55e42bcf353fa9fd8e80ba65e3" u="1"/>
        <s v="https://samsara-eu-tachograph-files.s3.eu-west-1.amazonaws.com/vehicle_files/562949953427410/2026/8/13/VF640J560SB025954/1786590023165-284c6161-a04d-4e43-a38f-fc5c601b4f2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62e6eb85814df9bd430a9da356508860da758e994b754560003d8c44cbc327" u="1"/>
        <s v="https://samsara-eu-tachograph-files.s3.eu-west-1.amazonaws.com/vehicle_files/562949953427410/2026/8/13/VF640J564SB026038/1786603940276-5f2e0802-008e-4323-bb55-1d13d0ab120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40707078640c3bed4c2ea149315141b35af5be7ed676af57a4b2398f8006e3" u="1"/>
        <s v="https://samsara-eu-tachograph-files.s3.eu-west-1.amazonaws.com/vehicle_files/562949953427410/2026/8/13/VF620J869RB014187/1786593489658-1ca3e9a4-9f9a-4c99-a22e-efc98c01468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3133afc49859df09f5e8c4075d4b90a40fe14ff02e82bab18abd4e67bea0484" u="1"/>
        <s v="https://samsara-eu-tachograph-files.s3.eu-west-1.amazonaws.com/vehicle_files/562949953427410/2026/8/12/VF620J868RB014181/1786497747464-d427170b-50e9-406e-902c-7eec5e88118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df7b5165fff5f351e9d28e4ffa2d231b4a798d62d6ee74e5ab597cfd3948e0" u="1"/>
        <s v="https://samsara-eu-tachograph-files.s3.eu-west-1.amazonaws.com/vehicle_files/562949953427410/2026/8/13/VF620J864RB014243/1786590173938-0b398b11-b888-4d93-b2fa-2a84a1b9cde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f4c72be3d339f2690cb5d4b44ce698f569dc5f5b0f7f3d685bdbf1420dc1870" u="1"/>
        <s v="https://samsara-eu-tachograph-files.s3.eu-west-1.amazonaws.com/vehicle_files/562949953427410/2026/8/10/VF620J86XRB014201/1786324104793-2dba2341-32db-4929-97f9-44b98641c01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7e9731ab1072f2eef03b84196e7427b182ef98b1610755c5e61b9fbaa3006e5" u="1"/>
        <s v="https://samsara-eu-tachograph-files.s3.eu-west-1.amazonaws.com/vehicle_files/562949953427410/2026/8/12/VF620J869RB014142/1786494582491-b320b4ed-cba1-4642-a63b-68b6256487a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4903b73780936fd3185e8f40796c41deb39c0c2cd44a5eccfa160f6eea82240" u="1"/>
        <s v="https://samsara-eu-tachograph-files.s3.eu-west-1.amazonaws.com/vehicle_files/562949953427410/2026/8/10/VF620J861RB014149/1786392678469-2df9e9e8-0e69-4a25-a779-2a92d3b2e5d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baa78285aea428d6786e41ad70aa326f4ee91f2f9984f9d247feb75dd2a5bf8" u="1"/>
        <s v="https://samsara-eu-tachograph-files.s3.eu-west-1.amazonaws.com/vehicle_files/562949953427410/2026/8/12/VF620J868RB014066/1786499282101-2ae8c67e-ddf2-45bc-bd94-e08655a67ae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c068ca3f50b569dc43d2b3a75fec7d1b220442464b5c1c2f0fe4c3f6770a49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568f6f30afb52b97b6188340f01ee6bdb918d42103d1ea7a8d85f39e627ec5b" u="1"/>
        <s v="https://samsara-eu-tachograph-files.s3.eu-west-1.amazonaws.com/vehicle_files/562949953427410/2026/8/10/VF620J167RB001822/1786331620886-8a66dfe7-58a3-4362-ab97-04ef424e49f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8d79362fbf625f6fa12017c0a595be6f6d2757e0fd501d19604978006129a42" u="1"/>
        <s v="https://samsara-eu-tachograph-files.s3.eu-west-1.amazonaws.com/vehicle_files/562949953427410/2026/8/15/VF620J868RB013855/1786760528347-5249ce45-c596-4c7d-a73d-6b3d92baff9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8f47cc93e75523659539b331f91fae966a8a281710975547eec33ab31027bc" u="1"/>
        <s v="https://samsara-eu-tachograph-files.s3.eu-west-1.amazonaws.com/vehicle_files/562949953427410/2026/8/10/VF620J869RB012939/1786337032076-d4ea2e65-555f-4908-8557-3e960f25392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e7b199968bb9303d66dca6395317110a284afc74a334ea7d81b502ff085df2c" u="1"/>
        <s v="https://samsara-eu-tachograph-files.s3.eu-west-1.amazonaws.com/vehicle_files/562949953427410/2026/8/11/VF620J860RB014272/1786425164704-c87a7a0d-26be-4763-b9d5-41a81b522b7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fd71c3c11051c357f39524c3457ff41c0b6a4cffc7201a7675a0b2e06e58113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e584e7c601af75d4541ba9bb67cc0fa663ade7e0e2ac256d9e031aba1c8afd1d" u="1"/>
        <s v="https://samsara-eu-tachograph-files.s3.eu-west-1.amazonaws.com/vehicle_files/562949953427410/2026/8/13/VF620J862RB014001/1786597951803-819ea161-8314-41f8-af88-04f70eaf6d7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5efff1708333d6c01b9d518cd4ca96e0fe002c8869cbee818406aded6681552" u="1"/>
        <s v="https://samsara-eu-tachograph-files.s3.eu-west-1.amazonaws.com/vehicle_files/562949953427410/2026/8/12/VF640JEZ7RB000764/1786509555697-1fd8d9ff-bb45-47f6-a3cb-16859f2927a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152dfbe0b764fec1f799d0b95459fdf885acdf01b85824614a26b10443abf91" u="1"/>
        <s v="https://samsara-eu-tachograph-files.s3.eu-west-1.amazonaws.com/vehicle_files/562949953427410/2026/8/13/VF640J564RB023621/1786601529667-78a73289-0998-4d6b-9598-72b5563fed8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e6e0987d73183b05b553babfaf3e05c18c4c908a265b7fd9fd3384b443d36c7" u="1"/>
        <s v="https://samsara-eu-tachograph-files.s3.eu-west-1.amazonaws.com/vehicle_files/562949953427410/2026/8/11/VF620J860RB013543/1786420659608-68c309db-f594-44da-928b-a3e43936cda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2937436643d8f119311c854d2c937b0d6fe721ab6edfcdba875e250575430fe" u="1"/>
        <s v="https://samsara-eu-tachograph-files.s3.eu-west-1.amazonaws.com/vehicle_files/562949953427410/2026/8/13/VF620J862RB013544/1786649084026-801ab3f2-357e-4849-ae6f-49b4a48f6cf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5b54dbfc5a2a12aeb5609573dd902045040add71539d9cc924e3433c14845bd" u="1"/>
        <s v="https://samsara-eu-tachograph-files.s3.eu-west-1.amazonaws.com/vehicle_files/562949953427410/2026/8/13/VF620J865RB012968/1786590621728-3095d75e-f95e-4cb3-ac84-2b7aff4ee6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abf06afb69a2200897528bedf94b837abf3eb1cf318351b57903548ee6ffe30" u="1"/>
        <s v="https://samsara-eu-tachograph-files.s3.eu-west-1.amazonaws.com/vehicle_files/562949953427410/2026/8/13/VF620J860SB015167/1786591761072-5415c693-5bfe-47c1-a911-67f76190dda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f0e4fbb5895f0ac4443fdc43bff0739be3ff8f05e1947a2f3d2cbf4f2974f38" u="1"/>
        <s v="https://samsara-eu-tachograph-files.s3.eu-west-1.amazonaws.com/vehicle_files/562949953427410/2026/8/11/VF640J567RB025265/1786413013093-f1112e93-232e-4493-8c89-558b36389bb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f42f4cb4d13800ffff5df517bd95d89da0e1a051f53fbe8bff9cda2b8f64f5a" u="1"/>
        <s v="https://samsara-eu-tachograph-files.s3.eu-west-1.amazonaws.com/vehicle_files/562949953427410/2026/8/12/VF620J863RB013701/1786499304154-f16a7dee-34bf-4c3d-8ed7-5b24aee80a5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87cdc1f5ebb444989c9acc4050ebfd368c311c8d6fce7ed837c4a9e3ce941a8" u="1"/>
        <s v="https://samsara-eu-tachograph-files.s3.eu-west-1.amazonaws.com/vehicle_files/562949953427410/2026/8/12/VF620J866RB013692/1786502570364-9594c813-545b-4ef6-93a5-2f676360c52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8fb4c7c603fc1f7e9e56078f13e4204c46093ca8988543b0f5bcadba72b9d9" u="1"/>
        <s v="https://samsara-eu-tachograph-files.s3.eu-west-1.amazonaws.com/vehicle_files/562949953427410/2026/8/10/VF620J963RB000834/1786333994897-a13323fd-fb83-40f1-956b-ad102d26ec3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e3fadc04c7a135510076a5a90bce6b01f7b5020a6b8cd35629fcdeeb3c788e5" u="1"/>
        <s v="https://samsara-eu-tachograph-files.s3.eu-west-1.amazonaws.com/vehicle_files/562949953427410/2026/8/11/VF640JEZ9RB000765/1786410632363-7642e55c-7e64-42c4-8cde-0951f18d3f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7ea45536065d7cc82fe70dadb4df404e35ab764fbecd51c84c4909a03b1ca88" u="1"/>
        <s v="https://samsara-eu-tachograph-files.s3.eu-west-1.amazonaws.com/vehicle_files/562949953427410/2026/8/11/VF620J869SB014664/1786411163820-2e0e4b84-8dbb-454a-8d30-17d9f05fbf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aafd81177efa3e5696c976309c7751f638c5b0e6a47e2acddd8d5e286dd26b9" u="1"/>
        <s v="https://samsara-eu-tachograph-files.s3.eu-west-1.amazonaws.com/vehicle_files/562949953427410/2026/8/13/VF620J864RB013657/1786582693500-fd04741c-3868-41ab-bec9-330e88e5598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03470be8c1416db8a36ca206c2e49a5929a77f2b9c0345f27d29f753767534c" u="1"/>
        <s v="https://samsara-eu-tachograph-files.s3.eu-west-1.amazonaws.com/vehicle_files/562949953427410/2026/8/10/VF620J869RB013640/1786330113778-99de4d4f-daa7-45aa-bb1c-67af463c0e0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78c438137c428e59095f12593e2447ec549849df31e656d130fc229562e4712" u="1"/>
        <s v="https://samsara-eu-tachograph-files.s3.eu-west-1.amazonaws.com/vehicle_files/562949953427410/2026/8/13/VF640J560RB024975/1786588515241-f6468176-8427-42fb-8de5-05e157391f4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411bb7c24947f42845cbfede52a7a6252e630eced5aaac78805d54105e1f84b" u="1"/>
        <s v="https://samsara-eu-tachograph-files.s3.eu-west-1.amazonaws.com/vehicle_files/562949953427410/2026/8/13/VF620J861SB014934/1786593815345-0da9d23d-fa90-4276-b100-3c7ca1cb7bda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5219ed7b9ed0123b524ed8314fa581cfb1195b56df752e608590bbdf18bf572" u="1"/>
        <s v="https://samsara-eu-tachograph-files.s3.eu-west-1.amazonaws.com/vehicle_files/562949953427410/2026/8/10/VF620J86XRB013761/1786334464144-190da24a-3a16-4b75-9c3d-2ac8c66321e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d7c7123e7d446df69ac908b1e0862c6cfee9cc7c63acb8a498f732ba22bc5e4" u="1"/>
        <s v="https://samsara-eu-tachograph-files.s3.eu-west-1.amazonaws.com/vehicle_files/562949953427410/2026/8/10/VF620J968SB000849/1786339737926-d8e831e3-5c44-41d3-9780-2d2024a5d946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94ec8b5658aaa94f97d79f64530a305890bef152dbb4d4e1358e28ff0014697" u="1"/>
        <s v="https://samsara-eu-tachograph-files.s3.eu-west-1.amazonaws.com/vehicle_files/562949953427410/2026/8/14/VF620J865RB012937/1786674867603-62c784b4-0416-4fd0-8f23-8a1d867a72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46f4bf83ef6abe3e1007da795cff769b5143df43321f1da3b7e15ffbb7071f" u="1"/>
        <s v="https://samsara-eu-tachograph-files.s3.eu-west-1.amazonaws.com/vehicle_files/562949953427410/2026/8/12/VF620J868SB014624/1786509975692-d73c1025-0246-4258-8f62-88420ce0ad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7dfa2e2eb2dedc1e374c9d6ea5e7948c17e8adb83661454baa37c9df1c57bd" u="1"/>
        <s v="https://samsara-eu-tachograph-files.s3.eu-west-1.amazonaws.com/vehicle_files/562949953427410/2026/8/12/VF620J867SB015084/1786503021047-4f7c6b7d-0821-495a-8c69-578ab6d6aa6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47dfaf8a5366f209798eb5b9c2b4c226b7fd9cdac75bda4006b71b19ebb376c" u="1"/>
        <s v="https://samsara-eu-tachograph-files.s3.eu-west-1.amazonaws.com/vehicle_files/562949953427410/2026/8/10/VF620J862RB013639/1786329452705-2a6dc5eb-1863-4f79-815a-751888ab19d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09ea302183f9bd84660e986bba0b7fdbc2e7f316c4c71b73bd3bf9580a62ec7" u="1"/>
        <s v="https://samsara-eu-tachograph-files.s3.eu-west-1.amazonaws.com/vehicle_files/562949953427410/2026/8/10/VF620J864RB013691/1786337986377-d0088a31-501b-4c88-ad48-a7fd7ed5c7d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bca6c537fad94e099032961146fbee05afb1986c200d9d873b3fd57824691a4" u="1"/>
        <s v="https://samsara-eu-tachograph-files.s3.eu-west-1.amazonaws.com/vehicle_files/562949953427410/2026/8/11/VF620J863RB013763/1786425442552-b5cf948d-996f-457a-9b48-a285ab92224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67464b60840ee1878a057f77fde55aaf70e27905d5745352a8bddd4d9a3b85e" u="1"/>
        <s v="https://samsara-eu-tachograph-files.s3.eu-west-1.amazonaws.com/vehicle_files/562949953427410/2026/8/11/VF620J869SB014941/1786420932550-0ede975a-664b-4a43-ba55-1b62e009902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9ee9f66df12fe1af8bf83bd969606975d1a8ed2dd4950ba6366855ab4d19f35" u="1"/>
        <s v="https://samsara-eu-tachograph-files.s3.eu-west-1.amazonaws.com/vehicle_files/562949953427410/2026/8/13/VF620J866SB014847/1786588991628-04170615-b27a-4fbe-86dc-b24eda2770d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e1a1db85a6038fd577eedd1e2b5d74ef8eec5a417217e0f3c5899e1d2f8dfba" u="1"/>
        <s v="https://samsara-eu-tachograph-files.s3.eu-west-1.amazonaws.com/vehicle_files/562949953427410/2026/8/11/VF620J864SB014846/1786411298643-196cef4d-0eca-41dc-8106-c9f629af7ad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a25131c21bc7085b69f91ac2293c7775c0ba37d19bc880a749eaff522ece04f" u="1"/>
        <s v="https://samsara-eu-tachograph-files.s3.eu-west-1.amazonaws.com/vehicle_files/562949953427410/2026/8/14/VF620J164RB001812/1786669390894-5a552f46-f7e2-4469-a11e-d297c48eb8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47ae26af0c76450d9385a0bbbc35f117944d8ec3eff1ec4d1f41eea7ab87ef" u="1"/>
        <s v="https://samsara-eu-tachograph-files.s3.eu-west-1.amazonaws.com/vehicle_files/562949953427410/2026/8/13/ZCFC672C70D769284/1786594208597-bb2aeb84-bf38-4695-a29a-8b6951a0c37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b297cb35d46965bf5b2273db28845933ece2d9a15a52eedefda379dc42d006" u="1"/>
        <s v="https://samsara-eu-tachograph-files.s3.eu-west-1.amazonaws.com/vehicle_files/562949953427410/2026/8/14/VF620J864SB014927/1786687563780-a1927703-a06a-4ba9-a7ae-9fd65bc75d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325e144851b610e2e16890e52531fcb9840fb54e8c80d3d0582ed5489b6f38d" u="1"/>
        <s v="https://samsara-eu-tachograph-files.s3.eu-west-1.amazonaws.com/vehicle_files/562949953427410/2026/8/13/VF620J866SB014962/1786595367802-c5dd72b1-0fef-4e94-918b-a9c873f524a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f60cf7179db2b4320a0d068edadf31ae581478d36ad2bcd3d8cf178b424c848" u="1"/>
        <s v="https://samsara-eu-tachograph-files.s3.eu-west-1.amazonaws.com/vehicle_files/562949953427410/2026/8/13/VF620J869SB015104/1786596565482-e58d3de9-6432-4962-be76-f1ea3337398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60ef2777c7e71a3bfa2525a1fb2ca1cce865e50ae5d15d45b85fd1b398a9ff4" u="1"/>
        <s v="https://samsara-eu-tachograph-files.s3.eu-west-1.amazonaws.com/vehicle_files/562949953427410/2026/8/12/VF620J867SB015070/1786511519676-c8b6338a-9abd-40fb-a94b-b38bf2d5883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967cdc34e4cd7c076a5efb0eb6f9731557a363fbb63d2ea31caa25f4a02cd12" u="1"/>
        <s v="https://samsara-eu-tachograph-files.s3.eu-west-1.amazonaws.com/vehicle_files/562949953427410/2026/8/11/VF620J864SB015575/1786430500821-f65ca8af-5833-4dc0-a1a4-4bb747890ec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751490a66de7dbf41de109cc2c08cc1ed27b36359668fcef412ef9cee18f8aa" u="1"/>
        <s v="https://samsara-eu-tachograph-files.s3.eu-west-1.amazonaws.com/vehicle_files/562949953427410/2026/8/12/VF620J966SB000851/1786501802729-17ea6f7f-173d-4403-a2b7-1a51ba89b6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16f33dc937a4c2b6603e95c14b6e7d8e018a5c37fab1d1d4b9eeb8b748f081b" u="1"/>
        <s v="https://samsara-eu-tachograph-files.s3.eu-west-1.amazonaws.com/vehicle_files/562949953427410/2026/8/10/VF620J860SB015394/1786382210684-c2bd9f31-8722-470b-9885-20186a139d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f04abab4cde7da85698a9ab95fa07d8123405cef3797a51f2b7d642f8793b28" u="1"/>
        <s v="https://samsara-eu-tachograph-files.s3.eu-west-1.amazonaws.com/vehicle_files/562949953427410/2026/8/11/VF620J86XSB015449/1786415506905-af6225d0-044e-41e2-8431-f0bd0f8547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b85669d2d7ef82d41dec157812923416659445d2617c08c1187e45fd1694582" u="1"/>
        <s v="https://samsara-eu-tachograph-files.s3.eu-west-1.amazonaws.com/vehicle_files/562949953427410/2026/8/15/VF640J561SB026787/1786754409587-3076a6df-8d79-4813-be33-0dd2f329834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5e4a53629715e486a3fd198f245beb38b2ce2f348cf7c84dd768ec54836e76d" u="1"/>
        <s v="https://samsara-eu-tachograph-files.s3.eu-west-1.amazonaws.com/vehicle_files/562949953427410/2026/8/10/VF620J865SB014676/1786328191321-0be00255-1d25-4986-b66a-0d711ac4b4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dc7f4c57b78932af7e21d8a0b4eaf788245d33b7a93dc105b7f3b6cee06eb45" u="1"/>
        <s v="https://samsara-eu-tachograph-files.s3.eu-west-1.amazonaws.com/vehicle_files/562949953427410/2026/8/12/VF620J865SB014449/1786507915089-ee8632c1-3872-4c28-b2be-dc5f73d83cb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fb772b837e8a432601d8876abbb4641cc05ed284182f1ab184ad0b79578a8c7" u="1"/>
        <s v="https://samsara-eu-tachograph-files.s3.eu-west-1.amazonaws.com/vehicle_files/562949953427410/2026/8/14/VF620J869SB014650/1786676497732-6cdfb615-57a7-456a-8646-e89ac119625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0b0c1854b9fd6cb59fbe68eb0fa2481223f65d755f6f5e742f1e4979caa1540" u="1"/>
        <s v="https://samsara-eu-tachograph-files.s3.eu-west-1.amazonaws.com/vehicle_files/562949953427410/2026/8/10/VF620J860RB014241/1786399309247-88d00819-f82b-4b9b-83f0-06db750c305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042f95cd6c306d5723290990bba81af6ec4d8dce0345983b00e7f9143ba5680" u="1"/>
        <s v="https://samsara-eu-tachograph-files.s3.eu-west-1.amazonaws.com/vehicle_files/562949953427410/2026/8/11/VF620J860SB015430/1786433035050-404ecccc-a5e4-4eb0-b13e-27ea47c7caf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1a96c53744118265ee6a0ab55146c9be3b26dcbe9599766abac17c05aaf8787" u="1"/>
        <s v="https://samsara-eu-tachograph-files.s3.eu-west-1.amazonaws.com/vehicle_files/562949953427410/2026/8/11/VF620J864SB015429/1786418474695-1460109d-7857-485a-8e1d-171d5361040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17edaa10e4c310fa31799269ecb59b50b362d29920315bf48b8762ad8ddf023" u="1"/>
        <s v="https://samsara-eu-tachograph-files.s3.eu-west-1.amazonaws.com/vehicle_files/562949953427410/2026/8/11/ZCFC672C60D769292/1786412386183-32e5f95e-6680-49f6-a102-1ad5ebf439f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cadee17930fa7c5852776ca2051f1017ac1f8a90fe6a349c1cfbe6fb7921afd" u="1"/>
        <s v="https://samsara-eu-tachograph-files.s3.eu-west-1.amazonaws.com/vehicle_files/562949953427410/2026/8/10/WMA16DZZXRP269061/1786341878946-2a6cc896-cf07-4a2c-821a-a0458f9401a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744fbb74d85d3e3e0dd77a802c0de2df00e9a98fecfeed787f7a327a4e156d5" u="1"/>
        <s v="https://samsara-eu-tachograph-files.s3.eu-west-1.amazonaws.com/vehicle_files/562949953427410/2026/8/10/WMA16DZZ5RP269906/1786390632762-f75197ac-ec9e-4917-a71f-81628c3848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3e68c997f522c17c1b623da7324909a8f46c8da318a0fa74e429ab9957e515" u="1"/>
        <s v="https://samsara-eu-tachograph-files.s3.eu-west-1.amazonaws.com/vehicle_files/562949953427410/2026/8/11/ZCFC672C20D769290/1786416084472-88b2ff20-2bd6-4017-a284-f2ca843539f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c7fcecbf0c033ea3e184a04a06454b2c56f300a80fd7057bb71aa03ba75e3bc" u="1"/>
        <s v="https://samsara-eu-tachograph-files.s3.eu-west-1.amazonaws.com/vehicle_files/562949953427410/2026/8/12/ZCFC672C40D769291/1786500445374-6afa1758-7148-469f-8295-50c48dc2605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16480c80175df5aacdf043e9e7e30f93b4f2e3b6a38669ff2b1f80e5c8a8e8" u="1"/>
        <s v="https://samsara-eu-tachograph-files.s3.eu-west-1.amazonaws.com/vehicle_files/562949953427410/2026/8/13/VF620J863SB014899/1786599478136-d45b0689-e226-4959-94fd-9ebea667b7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f0d2a77846e713acfdc75e6596a5ea53026c3acab0c06ca434b1af13771351" u="1"/>
        <s v="https://samsara-eu-tachograph-files.s3.eu-west-1.amazonaws.com/vehicle_files/562949953427410/2026/8/12/VF640J561SB026837/1786528065564-c8e8d1e4-cb73-47a5-9ab4-d93dba4380a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22b7e9a3e377eb54036d000ee488be5addd10ba9b18f40666e3405a8616e93e" u="1"/>
        <s v="https://samsara-eu-tachograph-files.s3.eu-west-1.amazonaws.com/vehicle_files/562949953427410/2026/8/12/VF640J560SB026795/1786508593878-82a96804-5103-49ad-afed-4bbbbd80161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a81f97bff5b72e016c584a8a6bc68888f446f39ee2646560dbe40bf000e0ab1" u="1"/>
        <s v="https://samsara-eu-tachograph-files.s3.eu-west-1.amazonaws.com/vehicle_files/562949953427410/2026/8/11/VF620J869SB015457/1786423777655-38551fb1-5cb4-414f-bb7e-3c741b97b9c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8ea5e1ed51991e9f042c9889186142503d7cd95d7e0d018bc6e36d8830ee3f" u="1"/>
        <s v="https://samsara-eu-tachograph-files.s3.eu-west-1.amazonaws.com/vehicle_files/562949953427410/2026/8/14/VF620J869SB014938/1786691892142-25fb8d45-1d5f-4180-b6a0-bbfbcb8017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30c30a3e8ff966de2beede9a38407fcda197d2e066fb739bd11b6c68d88a276" u="1"/>
        <s v="https://samsara-eu-tachograph-files.s3.eu-west-1.amazonaws.com/vehicle_files/562949953427410/2026/8/12/VF640J565SB027604/1786503357384-b9472809-4abd-483c-9383-ab6cfbc251f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b4288d9860444079402b790b7ee8695e75f9727bd824ca5350fdc11f996b08d" u="1"/>
        <s v="https://samsara-eu-tachograph-files.s3.eu-west-1.amazonaws.com/vehicle_files/562949953427410/2026/8/11/ZCFCE72C005699768/1786412901250-8acce2b9-b87b-4d41-88cf-04fafec5728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faad2ab5958c193c0c59bd948fab6f3abcd0393091f2993bcb84841c4877657" u="1"/>
        <s v="https://samsara-eu-tachograph-files.s3.eu-west-1.amazonaws.com/vehicle_files/562949953427410/2026/8/11/ZCFCS72A305600383/1786419015367-38f8bc52-f8ad-4b38-92c0-77674c293e4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2c20dcf36b4f9c8f90d74b8fa53ee3d01eedffed22362659079ad8fa3b7fa0" u="1"/>
        <s v="https://samsara-eu-tachograph-files.s3.eu-west-1.amazonaws.com/vehicle_files/562949953427410/2026/8/11/ZCFCG72A405702194/1786410735732-28c809eb-a357-4669-a6cf-7e5cb53107d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ff5c65afeca490309dce22fa93195601f08ef2c392b06f2f076462b304f9fe7" u="1"/>
        <s v="https://samsara-eu-tachograph-files.s3.eu-west-1.amazonaws.com/vehicle_files/562949953427410/2026/8/13/ZCFCE72C305700069/1786589304628-ea2602a0-9b61-4fab-9fc4-69753c803d9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929fe178bed9ae79321943c716bf3141b98e503a83c7f01d50b3bc15592be44" u="1"/>
        <s v="https://samsara-eu-tachograph-files.s3.eu-west-1.amazonaws.com/vehicle_files/562949953427410/2026/8/14/ZCFCG72A005700071/1786712234413-0c9b66a1-3c19-4179-8283-75d7b40a63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2f488668db82c235d0b74618a84cb2c559bed36c46097430bf9653d0e54819b" u="1"/>
        <s v="https://samsara-eu-tachograph-files.s3.eu-west-1.amazonaws.com/vehicle_files/562949953427410/2026/8/12/VF620J860SB015427/1786508549926-a1688727-3d80-4731-82cb-5b18d4df71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d3b499fa54a9eccf7c117f34aa9e2fc2d43facb84fee698e60338aba747daa" u="1"/>
        <s v="https://samsara-eu-tachograph-files.s3.eu-west-1.amazonaws.com/vehicle_files/562949953427410/2026/8/10/VF620J86XSB015421/1786336429819-ca09fe77-cae2-4236-9d51-193eef98372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15d1cf245678d70ac8f6de5598c33afe64f0ec50022d1113a29ec1e7b9f9be81" u="1"/>
        <s v="https://samsara-eu-tachograph-files.s3.eu-west-1.amazonaws.com/vehicle_files/562949953427410/2026/8/10/VF620J862SB015395/1786321073882-f2c5ac71-95c8-4935-aacf-63418707e23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8b51ac3e645d2d7dbff9b50a0942c61abcfd54922fd6efc0dd1368c6bb7c2db" u="1"/>
        <s v="https://samsara-eu-tachograph-files.s3.eu-west-1.amazonaws.com/vehicle_files/562949953427410/2026/8/12/ZCFCE72C905699770/1786529081018-5e2dbe71-16cf-4824-93fd-4d7802d754c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c19c50afac9c0cc7c796f080309a0279a43e69712da75021d91316d19c0744b" u="1"/>
        <s v="https://samsara-eu-tachograph-files.s3.eu-west-1.amazonaws.com/vehicle_files/562949953427410/2026/8/11/VF620J867SB015456/1786409494015-4940f326-10cf-4afe-b530-6021c15e72e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94baa874810c5ece018c106f09eed384429091fa9f3497e36a17e4d45e6fa66" u="1"/>
        <s v="https://samsara-eu-tachograph-files.s3.eu-west-1.amazonaws.com/vehicle_files/562949953427410/2026/8/13/VF640J569TB029986/1786590786377-68133ff5-892e-4c5e-88a8-6c58e383452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41cc13d8cb22532bb13bf57c9e8d23410f6193e21ae82586e823f8d4b569d4a" u="1"/>
        <s v="https://samsara-eu-tachograph-files.s3.eu-west-1.amazonaws.com/vehicle_files/562949953427410/2026/8/14/VF640J567TB029985/1786671783047-649795ab-5c49-41d8-817c-093993bb1b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c8ebd87d3bfa83a24b3b23ae900ec5815d001e2cbf383e7ec8a4ddc57e0586" u="1"/>
        <s v="https://samsara-eu-tachograph-files.s3.eu-west-1.amazonaws.com/vehicle_files/562949953427410/2026/8/14/VF640J560TB029987/1786685165812-195cd925-fa65-40ce-82db-2fa79d57a97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e5b77eb8aa4a7d1004bb12fd0e926ead31a74f94dafa3d930dc98071198be56" u="1"/>
        <s v="https://samsara-eu-tachograph-files.s3.eu-west-1.amazonaws.com/vehicle_files/562949953427410/2026/8/12/VF611A369TD062557/1786498608405-201a7f41-4ff9-488d-9933-b612f1c138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eec33579c2a53cb37dff6a8f7c46729b6181149fcd8742759094a02979b4b4" u="1"/>
        <s v="https://samsara-eu-tachograph-files.s3.eu-west-1.amazonaws.com/vehicle_files/562949953427410/2026/8/11/VF640J566SB027613/1786422338080-636b1626-f19b-4f75-8406-c82d36f7d0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2f28f6b754c43356386d532971256508f46f43b9b1a6c09ada4025a3c8640aa" u="1"/>
        <s v="https://samsara-eu-tachograph-files.s3.eu-west-1.amazonaws.com/vehicle_files/562949953427410/2026/8/10/VF620J866SB015383/1786328657830-675a8c4d-c9e6-421a-a045-92a42f394c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0bed91f934b0ade6e6af167e41fb6f99160a61b31ee1e16e63788e93e9ed947" u="1"/>
        <s v="https://samsara-eu-tachograph-files.s3.eu-west-1.amazonaws.com/vehicle_files/562949953427410/2026/8/13/VF640J567SB027345/1786589004283-46b9b219-471b-4607-a76e-84c3a3665db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2d575d177ad95efce0568875a11c4632a57bff3779a3540bfc2d70e4eb0453" u="1"/>
        <s v="https://samsara-eu-tachograph-files.s3.eu-west-1.amazonaws.com/vehicle_files/562949953427410/2026/8/10/VF620J861RB013969/1786341141406-e3da49f8-f53d-4bc2-9324-2919cb58568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0a7308d2d515a5af953154ba41e918683900657e9ddac58e55d1444e983c951" u="1"/>
        <s v="https://samsara-eu-tachograph-files.s3.eu-west-1.amazonaws.com/vehicle_files/562949953427410/2026/8/11/VF640J566SB027594/1786422716595-37f1da1f-8509-406e-a39c-29d968440ea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bef9dbb1ecd6b1a024ad2a116d3a50e732c90afd73ae2f643527ccf74cccf7" u="1"/>
        <s v="https://samsara-eu-tachograph-files.s3.eu-west-1.amazonaws.com/vehicle_files/562949953427410/2026/8/10/VF620J861SB015422/1786331588862-44806660-fa30-4c1a-a4da-2f9e2ad97a7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c7e37f00c95fc9ab0873e90d5707df265b6a09c03f1f5e04e5f0fb56931202" u="1"/>
        <s v="https://samsara-eu-tachograph-files.s3.eu-west-1.amazonaws.com/vehicle_files/562949953427410/2026/8/12/VF620J868SB015062/1786512658205-e8ff9d0f-c5b1-487a-bddd-d5553647d4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f07296171e2a2e872411aafa204f70ca3a5af81e2b5a486c7cc127c639ee616" u="1"/>
        <s v="https://samsara-eu-tachograph-files.s3.eu-west-1.amazonaws.com/vehicle_files/562949953427410/2026/8/11/VF640J565SB027179/1786413070363-f33d682f-d90f-42d6-8cc0-81013053f82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32487917e3b4d943c5c71f5d16bd4edbb3a023a133e57ca0e552738bf79ff0f" u="1"/>
        <s v="https://samsara-eu-tachograph-files.s3.eu-west-1.amazonaws.com/vehicle_files/562949953427410/2026/8/10/VF620J869SB015412/1786338102360-96a12166-c01a-40c5-813a-6b35fb8a357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d1f3e4c474681823ff8536df055cc0e0f0ad4aead876a567053d6d2437b7ea6" u="1"/>
        <s v="https://samsara-eu-tachograph-files.s3.eu-west-1.amazonaws.com/vehicle_files/562949953427410/2026/8/11/VF611A367TD062556/1786412507668-42c77a98-eb1b-4b67-9318-5455bfc230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573a7b9a351a17a1421e00f3e888c1cf9d80726d4f44513b1071955eb437782" u="1"/>
        <s v="https://samsara-eu-tachograph-files.s3.eu-west-1.amazonaws.com/vehicle_files/562949953427410/2026/8/11/VF620J869TB016027/1786413160279-f7892a26-62f8-4d34-8355-b39bed2be09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5763e341dd62fadc1c6574313cdb987dbda2948fece0d421fc24e479bd64c07" u="1"/>
        <s v="https://samsara-eu-tachograph-files.s3.eu-west-1.amazonaws.com/vehicle_files/562949953427410/2026/8/11/VF640J568TB030000/1786421963670-0e017361-f808-4530-b923-0ebe56e78b3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fb02ebec876b0984e23f02839ba66477f3fd2d69c1eb52025fe48b66910938d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bae16fc7780b151dcb4033d6433e1eb64474cf48e45d8c20e948997624b511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84b685cf471b1759904f5754ae4f1020239167e5a52f30e7c7ee853f719e12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faadbf3e08089745692117fcd07690cf567997a4a797d3f50cee9e0d875c4e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dc76c7b704ba326660d182cf3438d30101fe7db513269e43d2eaaf0d2006a1d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a06ac4f6788fb58e45cb02f4fff63d6d25e796fe5b7fb816c33726da062297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1653250adfea4d3eab32265a1f53fceff943b173ff93cf4ed5e83b65e718abf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06a1ced69bc71c6006f0cf220fc0dd9fbd482e2d4b387721e3fcc2fa27c375b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145e663db264d371512763121abe22b4079f326a5db6fd228f05d8fce603ece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b1b9567e90effb0aebc6273328e026948967743c8ba5adb57a57379ad18cd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544f7d0a9970c6e2e2042289fd984c9eab7d6f86ed862846fac8db9d1ff37ad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42b9d12321e0377ac68efac4c53fd98fbeecf74e31e8deba08ca8e5734e6860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851e7aa5a5cba782ed5bc8ec7c2fbcb9b54c3e09371b53dfbe98380e498514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e450cb71f5cb45a297c4ed205e06e63d12135e37a584304d0c339df6271d22d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5948e65c87eae7be316240a1e6c302670b5a0ea12213936c4f517d1b59c378f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2fb7fd1a011894fa9c8bad1d7f417d0ab630ba2dbe44665d2f4489a0d66413d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0c1e9b81f61a43d9f72d3a8e665073eab8c3d34ebfec302505937c7cbe1b66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bd59dde5aaaa2b2b29a9474bba2ca62afb9b22028e6e1c24d67627982c6b7b0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1fd7b2fbb7a19f91a07579e86d3bb6871da7f43fb75745a837303f2279a9864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deadd7870fd1f4d77ab38df575005b4519e4ee5fb1052c216cb8f5f57ee53ee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4ee7b0d8d69def80e3d748619597c1d85843b8012240a2f5cc752f460af53c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24d3d386ba42336fc81c7ad1f6755ed0571ec41dd7c128d25b009313b63394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e80de82c5fba1c6109ceb8308ec93619934cf95fdb4801f4504a60787c4d04e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d9db8595a1d8a5de13233a46a67dc2a95c6542631d6d6355861a9dc4cf09fd5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e57b6945dd8cb1114b91ba76ce6f5398737f2a28d0d8a3ba494121c4c58357e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2f40294c903138b700955bf880af76a36cdb6adc4282a51916b54d9fe42183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bc1bd9f1c0a17eb079eed34f651c4826fb15e7c9849c4a57953db8577ed390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5d0d63272a2a9ffc298ef903c3c87391f6f15e5761bfdeb0cadd11cf290e11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34f31fc020c9b6ca03a9ceab6a76af086f422670a39b8b01385f33e8205d3c7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f7778452f3e50eca020fd0b208088a06deb335852e5f7a27a55f0f203eb37e6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e7f949c56115b153b83c6765f72009794b08d51d33d02b25844fd0f799dd02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c8802b10aaa8381841c6c85cc45cc3638e8d156e40fd00a4ee6ab5113ece51c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f77163dee91c6cb9769ce3ecbf56f52a2fa64661970f64b29816eb16642baa9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4afa82bb9015ae6fd0acc0a3b879fa8a46cd67fb2fbd2045fe917566c89198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725496d64dd9e43e78ef36aee32a58c1e209858db9be55060ecc2c0f12d56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9c9cef7cf5c9b891a1b1c02e1bbdfe7bb4f4c3d97fd6c6a6726089c44fbc375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e44ccc52ae29f153ed0b01413fa2e25dbfc4a234de8ffcfb1e72d4953c1e7ac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9820dd93e8fde62d7fc686073fa6f562279bfce93f9a64a53c1778e8afec180a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86353039ca87fa7695e5ce8b31446b9ab8899318ee57b7630dcf2e9aca5e61e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429e7217123376a556b39b475917a74a72a5625267f6cf1ddef516cd7d3f57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69d9476b9ee45612bee273ba796bb1eab2af63ad49915e12f364482ad09afeb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ad65cfd30277fa4fb8df17e1edd3c2add5557e57bb73443caaafb70b632f2c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97bafb3c0c086ed44c90576a588796e617d484b99b30e3dc74aefc8311d547b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6768115e08360f0786199e081af00f9eea5974dd6daea4f9a565eeb7c5f6bd4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64545d9f36435221cdf5952603af03bc3f85798d2527dc234ff825f3f1339a9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ac066c7e7a9c4e7dc99061d18bc085517459176fc5726f01682f5f684ff8974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cce1e058c3f9d0685eb574ed98500466031a5d0d6b56852133b076bfe3ac32d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d011a2c4c183226253bd1d3271962913dc25980a43c5b810c780d5fc910d49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fe94882c2eb615df196c5b79058256348e035b6f6edd8e763f77f1cf04920b8" u="1"/>
        <s v="https://samsara-eu-tachograph-files.s3.eu-west-1.amazonaws.com/vehicle_files/562949953427410/2026/7/21/VF620J869TB016044/1784604979420-41fa4e51-71e0-41b7-bcb3-5d7a8de593b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c104204f2a2e9c3a95e7184a22b03c07f417ad83d159267596a38be9095a81e3" u="1"/>
        <s v="https://samsara-eu-tachograph-files.s3.eu-west-1.amazonaws.com/vehicle_files/562949953427410/2026/7/21/VF620J86XLB007983/1784613144743-0047030e-baef-4e11-8cfa-6ae38d45f8d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ee073a997842ad5c157131f4d53629fb167c4c12fcbb8575b330334a4a5d58" u="1"/>
        <s v="https://samsara-eu-tachograph-files.s3.eu-west-1.amazonaws.com/vehicle_files/562949953427410/2026/7/21/VF620J861LB007967/1784601409399-37ae9817-1727-4660-9c59-27060c85663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22a686b38855816354bdbb47f3ade69b1f683e38f9062b1444d315ec566a5aa" u="1"/>
        <s v="https://samsara-eu-tachograph-files.s3.eu-west-1.amazonaws.com/vehicle_files/562949953427410/2026/7/21/VF640J562GB003610/1784621641902-13f12b31-6670-4958-a237-f7278dfb18e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c760cf316c80c74b7b6f4b953ef50c67034371994782f9b68b69de1dcb712cb" u="1"/>
        <s v="https://samsara-eu-tachograph-files.s3.eu-west-1.amazonaws.com/vehicle_files/562949953427410/2026/7/20/VF620J860KB005786/1784524742720-e59628e3-03a7-4381-8810-6df592ae0b5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9c3f738c5b8cd8e73096de93a7a307de4a0506e5cae87428b28333c79dcf437" u="1"/>
        <s v="https://samsara-eu-tachograph-files.s3.eu-west-1.amazonaws.com/vehicle_files/562949953427410/2026/7/21/VF611A367ND038308/1784625334202-98e1816c-658e-4ad9-9839-0dc368c0094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df977621563a9bce570bbe87b36654585fe9f8efd5378a20e986958d946e07" u="1"/>
        <s v="https://samsara-eu-tachograph-files.s3.eu-west-1.amazonaws.com/vehicle_files/562949953427410/2026/7/22/XLRAEL2700L475280/1784697088438-3469c688-28e6-42ec-984c-ff3df8cf36f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8cc4d1a77df253b1f0d11a44d7d2fe51f76a01860c2fd69b7cfaea9cd148d22" u="1"/>
        <s v="https://samsara-eu-tachograph-files.s3.eu-west-1.amazonaws.com/vehicle_files/562949953427410/2026/7/20/VF611A365ND038307/1784568977443-5bebeb35-5ed2-4568-8ba5-329977468d6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5f6e4862900128d4a7944990a5d2f9923cd22219f81bca85bb2d4a68544a10" u="1"/>
        <s v="https://samsara-eu-tachograph-files.s3.eu-west-1.amazonaws.com/vehicle_files/562949953427410/2026/7/21/VF640J566HB007659/1784625361248-1d32bea1-a91a-4935-ad09-ccef3a717a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5e436e0cd2fe913b50299b621380d59ad7d7b78d0848f0659a45aff34000dc7" u="1"/>
        <s v="https://samsara-eu-tachograph-files.s3.eu-west-1.amazonaws.com/vehicle_files/562949953427410/2026/7/22/YV2T0X1A2FZ103749/1784687447631-af4885bd-30a3-42de-908f-b7ce89abe18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b4bc4600d68833819dd6ad8a7d28523439ba2ee0aa88215f2b104c09c0b67b" u="1"/>
        <s v="https://samsara-eu-tachograph-files.s3.eu-west-1.amazonaws.com/vehicle_files/562949953427410/2026/7/20/VF620J868PB012198/1784516525028-3c0a9b07-0cd8-42c1-bb18-5ea9c17b493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0734ae3e713fd87202509e98a510bf4d2b333965fb47a1bf320a5e37af426b" u="1"/>
        <s v="https://samsara-eu-tachograph-files.s3.eu-west-1.amazonaws.com/vehicle_files/562949953427410/2026/7/24/VF620J861KB005750/1784886348106-b76062d1-59d2-4235-8fe9-7a19c5ca8b0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93a7b81d467898498e005e6000c45a0a6efdf189bab793679f7c11ad49444c3" u="1"/>
        <s v="https://samsara-eu-tachograph-files.s3.eu-west-1.amazonaws.com/vehicle_files/562949953427410/2026/7/23/VF620J864HB004049/1784785278465-95b0aba5-3ee2-480d-82b2-2bfcbc237d9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ce5560e4fefb58d975feb6263690ed6150e738d2f49ba925ec1c1fbe77114ea" u="1"/>
        <s v="https://samsara-eu-tachograph-files.s3.eu-west-1.amazonaws.com/vehicle_files/562949953427410/2026/7/21/VF620M863PB006164/1784609786061-79cbbb12-43bf-4238-9804-e0c2e473dd8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19dda0a7cd8e34e81a26aefeb977e96857a3f084c874db64790c364a9bd68b0" u="1"/>
        <s v="https://samsara-eu-tachograph-files.s3.eu-west-1.amazonaws.com/vehicle_files/562949953427410/2026/7/22/VF640J567HB007251/1784700790496-e794643b-5c58-4e53-a6fc-0c22e8b8d3f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56e6eba9684c52787e8550279553f9ae5069f83b2f1780a2d6eb0847b772d95b" u="1"/>
        <s v="https://samsara-eu-tachograph-files.s3.eu-west-1.amazonaws.com/vehicle_files/562949953427410/2026/7/22/YV2V0Y1A4JZ120155/1784736576174-257ab0aa-f151-4217-b701-1483a8bcb41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cc16fef5946b79af5546656f912e0b5e33586e46076daf0a2ba93ea7bee8d70" u="1"/>
        <s v="https://samsara-eu-tachograph-files.s3.eu-west-1.amazonaws.com/vehicle_files/562949953427410/2026/7/21/VF620J860LB007975/1784613256930-fbff2752-1f70-462d-9527-1d8032cfde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0fab4ef9b3da799b49e706508bd968c6b09ce58933f48c87cf175f041a2781d" u="1"/>
        <s v="https://samsara-eu-tachograph-files.s3.eu-west-1.amazonaws.com/vehicle_files/562949953427410/2026/7/24/VF640J563LB014805/1784861431627-901b5989-b33e-4855-a14d-84fa1c17f20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150b0c1e44e6fdba8713d6bfefbf9e6668c5a27bca8b0cefb3ae7cd3e4daab7a" u="1"/>
        <s v="https://samsara-eu-tachograph-files.s3.eu-west-1.amazonaws.com/vehicle_files/562949953427410/2026/7/21/YV2V0Y1A2JZ120185/1784615812515-412b1286-022e-4418-83de-fd7f3d22923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12e22c4ce12ac136eb16e6101baef40b187c60d63056e239221f2d15371216f" u="1"/>
        <s v="https://samsara-eu-tachograph-files.s3.eu-west-1.amazonaws.com/vehicle_files/562949953427410/2026/7/22/VF640J562JB007759/1784700106880-21e5933b-f285-464f-b6b1-5ebb677001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3c0d776a642ebdf5cf5e94c034e08128961a42e2e430fbe9412cee3bd3accf7" u="1"/>
        <s v="https://samsara-eu-tachograph-files.s3.eu-west-1.amazonaws.com/vehicle_files/562949953427410/2026/7/21/VF620J862PB012214/1784604411885-7bf9456a-7435-47d0-bf59-07d890f136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38a73422974aa370ffc572f70d2ca6dfd2adf42ce4b3c17be85b7cab0896ab7" u="1"/>
        <s v="https://samsara-eu-tachograph-files.s3.eu-west-1.amazonaws.com/vehicle_files/562949953427410/2026/7/22/VF620J869LB007974/1784708122970-f9dcb612-25da-4fc3-8a08-c784cf4b793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eac2dbe5533e59a7e6f3aa77b53a7e2cbb633f806dc0a5830428ae53aae0324e" u="1"/>
        <s v="https://samsara-eu-tachograph-files.s3.eu-west-1.amazonaws.com/vehicle_files/562949953427410/2026/7/23/VF611A364ND038914/1784815712257-6d859ce3-566e-492b-8a18-2ba08203173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e0633980698a82f81c33de1f4f333f56e07cdee00c84eec43e9abf0bb7ca429" u="1"/>
        <s v="https://samsara-eu-tachograph-files.s3.eu-west-1.amazonaws.com/vehicle_files/562949953427410/2026/7/20/VF640J566GB004775/1784513771283-62a4dc54-2809-488e-9b77-3f8d463d665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832691bd72b99c158abc922814e63e516d27f5e2c670593cb6bdb2c367feab1" u="1"/>
        <s v="https://samsara-eu-tachograph-files.s3.eu-west-1.amazonaws.com/vehicle_files/562949953427410/2026/7/24/VF620J861PB011524/1784872274627-3d658d86-b31a-4aba-a794-c3ed484d51d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93f7cdfce58bb6ef610d5c7b2bac90148d06a6bf70dbca63c1630ddf043d9e6" u="1"/>
        <s v="https://samsara-eu-tachograph-files.s3.eu-west-1.amazonaws.com/vehicle_files/562949953427410/2026/7/20/YV2V0Y1A5JZ120150/1784526409362-6276c36d-c464-4822-accb-de0b4a5031c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38e03b2cbf31264fff325cf91f054cabaf04a3f944b2efb109ddd545d79c43" u="1"/>
        <s v="https://samsara-eu-tachograph-files.s3.eu-west-1.amazonaws.com/vehicle_files/562949953427410/2026/7/20/YV2T0X1A4GZ109196/1784527237280-f6a5526f-006d-4116-8159-f16834637e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c25271ea3d7b5792391d8821e3919aac6393a71a28e044fbb73c3a86e4f9aa6" u="1"/>
        <s v="https://samsara-eu-tachograph-files.s3.eu-west-1.amazonaws.com/vehicle_files/562949953427410/2026/7/20/YV2T0X1A8FZ103481/1784512893429-6b53ec95-d271-4ead-893d-9bda5025f5d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55906c3268c017506d8c043b9ec2de3d0af275a1581eade00f1a39dedf6761c" u="1"/>
        <s v="https://samsara-eu-tachograph-files.s3.eu-west-1.amazonaws.com/vehicle_files/562949953427410/2026/7/23/VF640J565JB007707/1784781268422-ddf588c1-499e-48f8-95a4-9e7814f44f2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27f27231b08d41f151aa4b4d122bd4313949a0d7138c37199ad2e86049101bd" u="1"/>
        <s v="https://samsara-eu-tachograph-files.s3.eu-west-1.amazonaws.com/vehicle_files/562949953427410/2026/7/20/VF640J565FB002630/1784516504401-7a24ffb9-f4d1-4415-a372-6823d9e0db4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2b10b84ba61af0f6482fefcb8f9384a097b7c77ec4570c02d68373156ee20bc" u="1"/>
        <s v="https://samsara-eu-tachograph-files.s3.eu-west-1.amazonaws.com/vehicle_files/562949953427410/2026/7/21/VF620J868RB013449/1784614825602-0acfee5c-1f1e-418b-b135-b5947929ee7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6cdd781cb36413cea6c8d779798f29dd6030441b468dca486814c9684b46028" u="1"/>
        <s v="https://samsara-eu-tachograph-files.s3.eu-west-1.amazonaws.com/vehicle_files/562949953427410/2026/7/21/VF620J865RB013716/1784597645709-eddf072f-6884-4af7-8118-459f571dab8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893dc8a3a71ebc4410856e15986acd6107c24fb33c7eb026610c988bce1e2bb" u="1"/>
        <s v="https://samsara-eu-tachograph-files.s3.eu-west-1.amazonaws.com/vehicle_files/562949953427410/2026/7/22/VF640J564HB007286/1784749697899-36bf7016-66d0-45b9-aec0-a114f2c82b4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263a94997756de1d8db3918099fef04104c89c75f4a18e4eade80947eee962c" u="1"/>
        <s v="https://samsara-eu-tachograph-files.s3.eu-west-1.amazonaws.com/vehicle_files/562949953427410/2026/7/21/VF624GPA000068657/1784668154721-18c84825-a4a6-4b5e-84b1-74ade3b1ed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e2870f811d03338a2956788512d13c7e04041d7ad5979e886b1342280696ccb" u="1"/>
        <s v="https://samsara-eu-tachograph-files.s3.eu-west-1.amazonaws.com/vehicle_files/562949953427410/2026/7/20/VF640J566HB007645/1784520321592-d9511d87-2e6d-489d-b1cd-1d33e40b3be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751d2a4c75d361bacac965bffc53954a2e39b9194a2ccc318efea8251874b41" u="1"/>
        <s v="https://samsara-eu-tachograph-files.s3.eu-west-1.amazonaws.com/vehicle_files/562949953427410/2026/7/22/VF640J56XLB015109/1784692491645-8f6aca40-89d8-42b3-b073-09cfd62c9e3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fc41d17a9cd5e0ea495dd77ee35229b70704c940a1d0b467991fec34474b591" u="1"/>
        <s v="https://samsara-eu-tachograph-files.s3.eu-west-1.amazonaws.com/vehicle_files/562949953427410/2026/7/25/VF640J567HB007329/1784957404456-217e7f28-19af-4c6b-9257-709af8a87f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944408cbdb17b7a5a82bf9120ca9fcd9d0a54a7728dae80dfe7cd2f61364502" u="1"/>
        <s v="https://samsara-eu-tachograph-files.s3.eu-west-1.amazonaws.com/vehicle_files/562949953427410/2026/7/21/VF620J86XPB012221/1784601818896-d8b4df0c-b542-4a70-8d1f-edfedf35d0a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6eba3f6bad1d169f15eeeb9cdd44c4ad9cb93145592d75075a4a8394e56aa18" u="1"/>
        <s v="https://samsara-eu-tachograph-files.s3.eu-west-1.amazonaws.com/vehicle_files/562949953427410/2026/7/22/VF620J868RB012978/1784688033429-8399f496-45fa-4552-8c1e-4bc28a402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c1e48974730281780aa654bf73952a67b7fa974a5d2a8a795afd56a8dc2a593" u="1"/>
        <s v="https://samsara-eu-tachograph-files.s3.eu-west-1.amazonaws.com/vehicle_files/562949953427410/2026/7/23/VF620J860GB002510/1784780628047-faa749db-051a-4dda-b9bb-4301e0f8db7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c6284bf25ee27b1ed9231ea8b1ddc39c2ea66a3d88169ab8724190ec365a986" u="1"/>
        <s v="https://samsara-eu-tachograph-files.s3.eu-west-1.amazonaws.com/vehicle_files/562949953427410/2026/7/22/VF620J868LB007934/1784701347111-cc867004-472b-45cd-9f9f-fd6f596733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50454ad75f130e031c6966862950bfa76c30b03df3f7e05dec8170beb43698b" u="1"/>
        <s v="https://samsara-eu-tachograph-files.s3.eu-west-1.amazonaws.com/vehicle_files/562949953427410/2026/7/22/YV2T0X1A0FZ103748/1784690649640-2ec2c5f4-76b4-4f75-8194-172f5e73610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c3710476705035eb7c6f8e72237365480ed380a0f94932ecb9cd0f7444bc1c" u="1"/>
        <s v="https://samsara-eu-tachograph-files.s3.eu-west-1.amazonaws.com/vehicle_files/562949953427410/2026/7/22/XLRAEL3700L470599/1784696384434-39978125-d946-4776-9392-4bb38f50ca3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8c642af6150fc57ddc97888fe931f681097aa2e9baa4500b130f2b40df855f5" u="1"/>
        <s v="https://samsara-eu-tachograph-files.s3.eu-west-1.amazonaws.com/vehicle_files/562949953427410/2026/7/22/VF640J568LB014864/1784694237337-26fab321-87d9-4a01-9066-c435983c70c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e773fbbc23460c938712e3215e077a48ed0b27a3ff63253914ac655c0d4c627" u="1"/>
        <s v="https://samsara-eu-tachograph-files.s3.eu-west-1.amazonaws.com/vehicle_files/562949953427410/2026/7/21/VF620J868RB013466/1784610482892-dfc9a960-4755-4518-8f45-a30a55a69a3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02ff6fcf766a650cb6d4e7ab3bf9864c55386a1fb9b8b28c050b0297a5e94e2" u="1"/>
        <s v="https://samsara-eu-tachograph-files.s3.eu-west-1.amazonaws.com/vehicle_files/562949953427410/2026/7/23/XLRAEL2700L475281/1784776951464-6281c0a8-b46f-46cc-95f5-9a6e96ce102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3d2a0f1a2a3bc7ad9de43904b160c8e85a0c2bf1c13d2dc0f70968efd63931c" u="1"/>
        <s v="https://samsara-eu-tachograph-files.s3.eu-west-1.amazonaws.com/vehicle_files/562949953427410/2026/7/22/XLRAEL3700L475365/1784695420571-bdd06220-cce1-4253-9d18-b14e5fe2983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421b1f43d564ae58b97be376c9b2e04dec66abb4536b238fb9e423d918c8c6" u="1"/>
        <s v="https://samsara-eu-tachograph-files.s3.eu-west-1.amazonaws.com/vehicle_files/562949953427410/2026/7/23/VF620J861LB008018/1784779628766-85521f2d-fde8-40c6-ac44-316e12ae83f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1a6861f5c4f6b110864159b254aa385fb1a8e48878dda047d4a6184de66d76" u="1"/>
        <s v="https://samsara-eu-tachograph-files.s3.eu-west-1.amazonaws.com/vehicle_files/562949953427410/2026/7/21/VF620J865LB007938/1784619854780-200f7adc-29e1-4f4f-bc70-b1804f53400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319c08e68c2689c5d031f021379c30630eeb78f31afbf6b4c4c307150205da" u="1"/>
        <s v="https://samsara-eu-tachograph-files.s3.eu-west-1.amazonaws.com/vehicle_files/562949953427410/2026/7/23/VF620J863PB011511/1784802075977-29d2dc31-d17f-49f7-84e7-4e5d8e35974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2469f174a6f300719bd3d722b29f66e68068f214b82f3fcdf3c42b7d1fa1236" u="1"/>
        <s v="https://samsara-eu-tachograph-files.s3.eu-west-1.amazonaws.com/vehicle_files/562949953427410/2026/7/20/VF640J568GB004776/1784516272397-8c080c79-0c28-4a68-81f4-85529d6d397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c15713b2630db1d445d5a881ab5141c67b9b06776f56a0f96d0563d0b715a9" u="1"/>
        <s v="https://samsara-eu-tachograph-files.s3.eu-west-1.amazonaws.com/vehicle_files/562949953427410/2026/7/21/VF640J565JB007836/1784665967447-6d26fa86-b0ce-42eb-8b27-cc6b0a2d9f1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08588ee21c6fb2e34eea1ecbbab5e21c8f4eb9116970c120cf2db24938a9878" u="1"/>
        <s v="https://samsara-eu-tachograph-files.s3.eu-west-1.amazonaws.com/vehicle_files/562949953427410/2026/7/22/VF620J866FB001196/1784710415862-cbbc881d-50e2-4345-90cb-3cf97f0d0ff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d81f875e9aeb9db68595ef68ad2314ac1cb52b69abf7b3487beeb4036510bef" u="1"/>
        <s v="https://samsara-eu-tachograph-files.s3.eu-west-1.amazonaws.com/vehicle_files/562949953427410/2026/7/22/VF620J960NB000543/1784723920681-1dd086e1-f2e1-4271-8674-6bafa24f729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b9c7820cde5cf4228526573f8dee8763d93d1087f17dc14916a0be5a353ffe" u="1"/>
        <s v="https://samsara-eu-tachograph-files.s3.eu-west-1.amazonaws.com/vehicle_files/562949953427410/2026/7/22/VF620J867LB008170/1784702006553-69fe8433-019f-4afb-9b52-13d298253ac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73a2a3978bc6b2470684bd55fa72fa0f20d395e29469d5210fb57a1aa68dbfa" u="1"/>
        <s v="https://samsara-eu-tachograph-files.s3.eu-west-1.amazonaws.com/vehicle_files/562949953427410/2026/7/22/VF620J869LB008154/1784681789824-4d7c1701-2636-47ea-bfcf-70a5ac29857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759f55cd6392ff66d02ad2acd64ed2b8153a66aa6f9bf234f25c264e97c3ee6" u="1"/>
        <s v="https://samsara-eu-tachograph-files.s3.eu-west-1.amazonaws.com/vehicle_files/562949953427410/2026/7/20/VF640J569HB007459/1784590684462-4e793f9c-447f-4264-8f46-3abc2d11519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e1ec6a82478e38d0e144c3afe26fb190d9c79906b20f0b4448fa86fbe5fbb56" u="1"/>
        <s v="https://samsara-eu-tachograph-files.s3.eu-west-1.amazonaws.com/vehicle_files/562949953427410/2026/7/22/VF640J565GB004668/1784698363639-9d31225e-85a8-47df-92a5-a3dc166640f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5cf723d322f0b8bd4ef68a7691ed9a72a8a9f2505f5f15e1c7a928d4b8afce" u="1"/>
        <s v="https://samsara-eu-tachograph-files.s3.eu-west-1.amazonaws.com/vehicle_files/562949953427410/2026/7/23/VF640J561GB003761/1784790845571-246f6440-41ec-4b1b-ac75-b55b9cdc2a4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3a16b50d855d004eb219db29b1504f5b1da0aa611f20a1de5c3b9bc297aa2d" u="1"/>
        <s v="https://samsara-eu-tachograph-files.s3.eu-west-1.amazonaws.com/vehicle_files/562949953427410/2026/7/22/VF620J86XKB006122/1784694350087-0ce8b645-0e09-4982-a2b9-69dcd942539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59aa5104a6d376589086cec4f3973784362bfb5e7e7f0467343b3223ba8279e" u="1"/>
        <s v="https://samsara-eu-tachograph-files.s3.eu-west-1.amazonaws.com/vehicle_files/562949953427410/2026/7/20/YV2T0X1A3GZ106287/1784527765617-791dc7cd-a392-41c3-8a9d-724d9d95fc5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fea1bc290486fe66fbb3343372bed63a9aa02d310b3dc4f7ca727a05de87d82" u="1"/>
        <s v="https://samsara-eu-tachograph-files.s3.eu-west-1.amazonaws.com/vehicle_files/562949953427410/2026/7/23/YV2V0Y1A9GZ109046/1784785725920-49fb7a4c-e04a-40a8-9ece-0af1d6bfeea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aa772027fd7f18f9e401969f1fc09ef8533a798d618a93e6e8758327fb73956" u="1"/>
        <s v="https://samsara-eu-tachograph-files.s3.eu-west-1.amazonaws.com/vehicle_files/562949953427410/2026/7/20/YV2T0X1A6FZ103298/1784530897454-12a1e441-02d9-4524-8ec5-7ccb970ef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fc67cddea60ff2ff365e5f0a752e01dd836164c0c19fecc36bca2e6f5756d67" u="1"/>
        <s v="https://samsara-eu-tachograph-files.s3.eu-west-1.amazonaws.com/vehicle_files/562949953427410/2026/7/21/VF620J861NB010810/1784608776868-61518957-793e-4c9a-8e5e-e92c0a81724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09705ccb2877f0e84236cd25294d70dc41705dff27e1e8ca2b993632238ae46" u="1"/>
        <s v="https://samsara-eu-tachograph-files.s3.eu-west-1.amazonaws.com/vehicle_files/562949953427410/2026/7/20/VF620J866NB010852/1784519711675-64c94746-39b9-4338-a4d3-45b3df7e774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9b777a0671568414f3338465e11c0f5499f683d68f4590c6c5db02a3a666f4f" u="1"/>
        <s v="https://samsara-eu-tachograph-files.s3.eu-west-1.amazonaws.com/vehicle_files/562949953427410/2026/7/20/VF620J869NB010974/1784520814870-d3df1b69-c8dd-49f2-a377-418ba352fd41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bfc2dd3b7910281fcabad7c1dbbc346ea076de23534812652ec86ee6015470b" u="1"/>
        <s v="https://samsara-eu-tachograph-files.s3.eu-west-1.amazonaws.com/vehicle_files/562949953427410/2026/7/21/VF620J868NB010836/1784606859189-f40fb1b2-32ca-41a3-93c1-b43cbe4099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11852861c731288a7fc862f8b8b35ae42f06fabac6fa92150588243bacfd969" u="1"/>
        <s v="https://samsara-eu-tachograph-files.s3.eu-west-1.amazonaws.com/vehicle_files/562949953427410/2026/7/20/VF620J867LB007973/1784528134504-72c5c21c-582c-4a76-ba5c-293dc85b25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ef2d2c5312ef2de493563e1f0263b0aa141244438cc141f5ac71ca9ca3638c7" u="1"/>
        <s v="https://samsara-eu-tachograph-files.s3.eu-west-1.amazonaws.com/vehicle_files/562949953427410/2026/7/24/VF620J869KB006144/1784868137119-dc43b6f8-de20-4d17-a4e4-612d8ca654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6cadee16da3e503000f635322ca43bd9e283c1ce29d11e9d5a2ef510e0cff40" u="1"/>
        <s v="https://samsara-eu-tachograph-files.s3.eu-west-1.amazonaws.com/vehicle_files/562949953427410/2026/7/22/VF620J866SB014573/1784682568305-5f6783ad-2a35-43e4-94d0-a409c54fb47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d5de2a1ee3c77752e6b33e7ed7a5007fa5feafb82104fbf5ce0d11e35860dcd0" u="1"/>
        <s v="https://samsara-eu-tachograph-files.s3.eu-west-1.amazonaws.com/vehicle_files/562949953427410/2026/7/21/VF620J860NB010975/1784607542750-f43a8f55-f7cf-4e49-90b2-9a3822cc0bb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d8565f95c24c2f86cd7f2281f2204c54c995ffb8f484c3d7be4babd441af017" u="1"/>
        <s v="https://samsara-eu-tachograph-files.s3.eu-west-1.amazonaws.com/vehicle_files/562949953427410/2026/7/21/VF620J862LB007976/1784612367294-873c67be-26ac-4040-917e-d62f05b9d53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7a4999ba59f04ffa0d40f0eafec9ea8577e26901946f929ff3149b4249a607a" u="1"/>
        <s v="https://samsara-eu-tachograph-files.s3.eu-west-1.amazonaws.com/vehicle_files/562949953427410/2026/7/22/VF620J865NB010826/1784697321632-a9f0efed-a6e9-477f-8e21-9aa8bdadbd9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1f3ab0fddf911a77e55ec512e375df51a0be24ef02f30c977dcf8a33143eff7" u="1"/>
        <s v="https://samsara-eu-tachograph-files.s3.eu-west-1.amazonaws.com/vehicle_files/562949953427410/2026/7/20/VF620J862NB010931/1784523985971-3560a2a8-c475-4c45-bede-89c0bbbfc4e3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102e37c39a960d99edd4f924296791403637252572778047c024161a61f4089" u="1"/>
        <s v="https://samsara-eu-tachograph-files.s3.eu-west-1.amazonaws.com/vehicle_files/562949953427410/2026/7/22/VF620J862NB010847/1784693873356-7abc617c-0cd7-495a-8621-22236544de7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0260af54ff4d5a64b6e6e6c929c608f6c9af35919d0c2522545604b1ad0765e" u="1"/>
        <s v="https://samsara-eu-tachograph-files.s3.eu-west-1.amazonaws.com/vehicle_files/562949953427410/2026/7/22/VF620J868NB010853/1784705455098-3284a606-fbbd-47d2-be15-a3df8fc772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0224a2fd19277d2047978e1607da77a219dd48a58e285196aa9e50196fd7dc9" u="1"/>
        <s v="https://samsara-eu-tachograph-files.s3.eu-west-1.amazonaws.com/vehicle_files/562949953427410/2026/7/20/VF620J863HB003832/1784525477652-65c32a4a-60ef-4ae5-a88e-5232b0db306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18d10c9648a302ac828d2b1f0c17964dbd5e249980f31d63df9c09611883550" u="1"/>
        <s v="https://samsara-eu-tachograph-files.s3.eu-west-1.amazonaws.com/vehicle_files/562949953427410/2026/7/20/VF620J860KB006145/1784521356405-bb950b59-a69e-4d66-9c77-b6dbf7450b6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e48c7e1104949dcc7161a35d2748bec479e4f02ebdd782b7755b3728027f65" u="1"/>
        <s v="https://samsara-eu-tachograph-files.s3.eu-west-1.amazonaws.com/vehicle_files/562949953427410/2026/7/22/VF620J867LB007990/1784687471890-7ab669e6-2e02-4ed8-b75f-045e570d0ad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276f840273f35f50f8bc92eae504ca464d0649f78f49e7efb027e647c4731d5" u="1"/>
        <s v="https://samsara-eu-tachograph-files.s3.eu-west-1.amazonaws.com/vehicle_files/562949953427410/2026/7/23/VF620J86XNB010854/1784775092843-41954626-75ba-4a68-9e46-4cc2fbdc047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0971b706111c1bc64fa1b061d3e56bfa0b1ea416bde7a6913a5c8de566dc956" u="1"/>
        <s v="https://samsara-eu-tachograph-files.s3.eu-west-1.amazonaws.com/vehicle_files/562949953427410/2026/7/22/VF620J861LB007970/1784690329091-83fe9c1b-ebc1-402b-a4d4-a98a705b63a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552c4dbce534102b55011a676bdd16c9a25019a90f7413a3d77d38290554321" u="1"/>
        <s v="https://samsara-eu-tachograph-files.s3.eu-west-1.amazonaws.com/vehicle_files/562949953427410/2026/7/23/VF620J86XTB016120/1784776235303-070ea3ea-0a63-40fa-9d32-e85cabc361b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1b80003df34cdaddc12aa1280196ad2451bd4a921f3ec20a64a48d546ae508" u="1"/>
        <s v="https://samsara-eu-tachograph-files.s3.eu-west-1.amazonaws.com/vehicle_files/562949953427410/2026/7/21/VF620J868RB013886/1784618937659-8aa29594-94f8-411e-9249-f40e6ef9de9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c8340648143f81db560bbaabd8ecf62ab2b7644fdf05d6b3811570749fc030" u="1"/>
        <s v="https://samsara-eu-tachograph-files.s3.eu-west-1.amazonaws.com/vehicle_files/562949953427410/2026/7/20/VF611A362SD055870/1784530094074-edbced34-a524-4afd-a102-964c5c493c3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4f872c3564a7d9de8a65419fa071b8bf356c8f190fbb6a7b0a441d44faf22b4" u="1"/>
        <s v="https://samsara-eu-tachograph-files.s3.eu-west-1.amazonaws.com/vehicle_files/562949953427410/2026/7/21/VF620J866TB016048/1784614872748-fc030ef3-0986-4e38-ace7-b6ca2747092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e6242915188695957cdba40c899a7fc0515ebcefbec5f38d86778c69cbef5f" u="1"/>
        <s v="https://samsara-eu-tachograph-files.s3.eu-west-1.amazonaws.com/vehicle_files/562949953427410/2026/7/22/VF620J864TB016047/1784689018521-f8859175-2b64-4008-bd73-b2acf24a44f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e03ee74cc0f4faabf169664b1ab2d6adae5431ab1810ad1198a8fddb3a6f128" u="1"/>
        <s v="https://samsara-eu-tachograph-files.s3.eu-west-1.amazonaws.com/vehicle_files/562949953427410/2026/7/20/VF611A368TD062596/1784529909967-ad9b9d96-02d3-4922-8da6-883bfca4ec5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b21d9ae02c00ee8dc863326d3338d0cf7183f0c901ff4291d5526383e34e5df" u="1"/>
        <s v="https://samsara-eu-tachograph-files.s3.eu-west-1.amazonaws.com/vehicle_files/562949953427410/2026/7/21/VF620J867RB012938/1784616145194-fa7fa0ed-f55f-483d-ba0b-4ab84b68270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29fefbdb6dd73e8c1e5d7dd94814b55d6de742fc7dac0dc675012f84011dfee6" u="1"/>
        <s v="https://samsara-eu-tachograph-files.s3.eu-west-1.amazonaws.com/vehicle_files/562949953427410/2026/7/23/VF620J868TB016049/1784780334716-ced91883-2f65-4709-a130-126ac026e9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3580b125ddd38109b4d1cfb567dcb7fb8b65bd97fae97f393a72cfac6d3c715" u="1"/>
        <s v="https://samsara-eu-tachograph-files.s3.eu-west-1.amazonaws.com/vehicle_files/562949953427410/2026/7/23/VF620J864RB014064/1784770491758-3bc38da8-952f-48ee-9548-354d8234af6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edfd268a6aef8934b63feaca459e18cd856b0a00c8445b542083af5e678a903" u="1"/>
        <s v="https://samsara-eu-tachograph-files.s3.eu-west-1.amazonaws.com/vehicle_files/562949953427410/2026/7/21/VF640J567FB002628/1784608842179-fffe20c0-326a-4264-bf7b-192414a3c1a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31ad495f48f9e04cf9d743674dff2bb657af90f1b4f1e8969d43e8a1b291e57" u="1"/>
        <s v="https://samsara-eu-tachograph-files.s3.eu-west-1.amazonaws.com/vehicle_files/562949953427410/2026/7/23/VF620J164RB001647/1784807133480-8df54f32-a2b5-4238-84c9-ceab7d5d2c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7548d6e32d0515c647e491aa0ef4d6fa690b64df526420023f2b50b341ff055" u="1"/>
        <s v="https://samsara-eu-tachograph-files.s3.eu-west-1.amazonaws.com/vehicle_files/562949953427410/2026/7/23/VF611A365RD046753/1784838091526-2b93f32d-5568-4308-9d33-b4a222a26c7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e6d8e1851d73d80a22c8bc9d04c4700984c384e7217c333fb668f7bc68e6c6d5" u="1"/>
        <s v="https://samsara-eu-tachograph-files.s3.eu-west-1.amazonaws.com/vehicle_files/562949953427410/2026/7/22/VF620J862FB001390/1784696926606-48fc6c83-6ff9-4319-bd79-a75cf89eeb2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9462fe08bd527d48ebeb128655627630c80a14bcb7dd4a78483dae239993ae6" u="1"/>
        <s v="https://samsara-eu-tachograph-files.s3.eu-west-1.amazonaws.com/vehicle_files/562949953427410/2026/7/22/VF620J868SB015076/1784688678183-8596452f-6843-41b7-82ff-d73c27082b4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183673d3a94735491640187d339b09b1fcdca44d234a6214dd022e6b3e66fa" u="1"/>
        <s v="https://samsara-eu-tachograph-files.s3.eu-west-1.amazonaws.com/vehicle_files/562949953427410/2026/7/23/VF620J860RB014269/1784842907647-7ac6e6f5-8ee5-4642-a7ee-23883082c2da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57a35f7837ef8525aad314fab19974847ce4635dc946188dc83da0a6965964a" u="1"/>
        <s v="https://samsara-eu-tachograph-files.s3.eu-west-1.amazonaws.com/vehicle_files/562949953427410/2026/7/21/VF620J862RB013494/1784608427085-360cf886-5fe3-4c21-813b-dab02a5295f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eb9712de55eee395c060a51aac28fd4e2af78c6465a250bdc0167f889e0f32d" u="1"/>
        <s v="https://samsara-eu-tachograph-files.s3.eu-west-1.amazonaws.com/vehicle_files/562949953427410/2026/7/20/VF620J864RB013724/1784511392601-d0a6ea85-eea3-439a-9079-7cb3bf2247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9e3877d01f40a9b36a6ada77bef3ec3dd85cb15967f8e977ccf94bc94a56095" u="1"/>
        <s v="https://samsara-eu-tachograph-files.s3.eu-west-1.amazonaws.com/vehicle_files/562949953427410/2026/7/20/VF640J56XKB012435/1784519912248-a7c02264-b9da-4290-ae5c-761428b21094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3ce8a698280b3fae3095e2b239c09f5995c5de91d137abc5db5df98f71856c" u="1"/>
        <s v="https://samsara-eu-tachograph-files.s3.eu-west-1.amazonaws.com/vehicle_files/562949953427410/2026/7/23/VF620J965NB000568/1784847040818-c4544931-832f-4911-b932-da4e9be3c45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49e0845a8e8748c7ad3bb31e946c3c9df9f82d4bab0f1bd685156a0262ae0008" u="1"/>
        <s v="https://samsara-eu-tachograph-files.s3.eu-west-1.amazonaws.com/vehicle_files/562949953427410/2026/7/21/VF640J566RB023913/1784605663588-9fcb0edc-f9c1-4f83-98ca-6083e9df9c7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de49c8db2a3f9a96044307e4e83789ecc01ad5d43e347325cefd200f46fbf44" u="1"/>
        <s v="https://samsara-eu-tachograph-files.s3.eu-west-1.amazonaws.com/vehicle_files/562949953427410/2026/7/24/WMA16DZZ7RY456087/1784882044063-18162151-2254-4cf4-9382-47839d365b1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d3ca88bcc192d757b556010670c5da7ed1bea3c5aaab017424996d24fe55c9d" u="1"/>
        <s v="https://samsara-eu-tachograph-files.s3.eu-west-1.amazonaws.com/vehicle_files/562949953427410/2026/7/25/VF640J561HB007391/1784942776558-ce0d4355-45a1-4f35-b2f3-9ba47f78a3b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c98310f4eaaa35d50e9215d4cf582d1a1acf7b5ea05da01201299f3c5b88516" u="1"/>
        <s v="https://samsara-eu-tachograph-files.s3.eu-west-1.amazonaws.com/vehicle_files/562949953427410/2026/7/23/VF620J864NB010705/1784770037541-6523e84c-d575-472a-b268-a1965aabb58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b9221184c6ee65b279dc88ea5bd9eda7349c4f17b0001fbc0ea3a26c1333464" u="1"/>
        <s v="https://samsara-eu-tachograph-files.s3.eu-west-1.amazonaws.com/vehicle_files/562949953427410/2026/7/22/VF620J869NB010750/1784683332237-42dee7dc-b3ee-4ed9-8c52-757fd43b3b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3428900c59ebac6643a3bb6be6cc59236cd3bfd038d6b9249af49e0ef47f9f3" u="1"/>
        <s v="https://samsara-eu-tachograph-files.s3.eu-west-1.amazonaws.com/vehicle_files/562949953427410/2026/7/22/VF620J866NB010706/1784706353652-cb4e91d1-8cf9-4a6f-ad48-6156bbf0232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d80fdb3b202a838b1ee884c110974d36484b3e8be4be5adf9f09974ff8bdca7" u="1"/>
        <s v="https://samsara-eu-tachograph-files.s3.eu-west-1.amazonaws.com/vehicle_files/562949953427410/2026/7/20/VF620J860MB008447/1784521633865-fb18b0fc-8936-43a9-94a5-d519a504b4b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9b3c457832fd1ae14b790be447faf012eed76549e288c7f65755d25c944792c" u="1"/>
        <s v="https://samsara-eu-tachograph-files.s3.eu-west-1.amazonaws.com/vehicle_files/562949953427410/2026/7/24/VF620J863RB012905/1784865727723-e2bec52c-c01a-4afa-9e4b-c0c276c1c44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2295d368f3d1ea72ecf0ea28b7bca98db60c64eb00ac751b7c96d34e9bd909" u="1"/>
        <s v="https://samsara-eu-tachograph-files.s3.eu-west-1.amazonaws.com/vehicle_files/562949953427410/2026/7/22/YV2X9J0A3GB779868/1784759507128-e2d40108-35e6-4e8a-a706-49328711c58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6cd24b3c7b34d651cea5472fa15e32e1431b3c82eeecb542d65a52cf9b3181c" u="1"/>
        <s v="https://samsara-eu-tachograph-files.s3.eu-west-1.amazonaws.com/vehicle_files/562949953427410/2026/7/20/YV2X9J0A5GB780021/1784515200795-9f2aed8a-7994-488d-9763-7e1df16a5774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25ef9f749c62ff3a18afa1be57b3ce925674ab42da2a269fbbd6f97df3117eb" u="1"/>
        <s v="https://samsara-eu-tachograph-files.s3.eu-west-1.amazonaws.com/vehicle_files/562949953427410/2026/7/23/VF620J869TB016108/1784779210269-55abd7c0-eb59-4dfc-8a4b-db4631bd709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53e9456f862998e2d572ff90065fcac336d73bcc7b692408e074851d93034f4a" u="1"/>
        <s v="https://samsara-eu-tachograph-files.s3.eu-west-1.amazonaws.com/vehicle_files/562949953427410/2026/7/21/VF620J86XLB007966/1784612837774-d85004d9-d4bc-44e1-9abb-e05c7b34e64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513c5fafd8ff56551bd5f124cf5a6bbfbc9edc2ec1e751593d0c84dbaacb625" u="1"/>
        <s v="https://samsara-eu-tachograph-files.s3.eu-west-1.amazonaws.com/vehicle_files/562949953427410/2026/7/21/VF620J865HB003816/1784612030878-2639f665-5bd4-4c87-ad33-a0d99ca4143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f1551df8c33cf5c7443387bff63dc06c63afe31e55ff5214da9fd4856fdafd7" u="1"/>
        <s v="https://samsara-eu-tachograph-files.s3.eu-west-1.amazonaws.com/vehicle_files/562949953427410/2026/7/22/VF620J869HB003771/1784702284679-e218d4ee-f33e-48d8-8913-94185f1e5d7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60a1a67e7d41bf5108bc88d1332ba68ebd1f88f9dd50b94ca1c7273dd247" u="1"/>
        <s v="https://samsara-eu-tachograph-files.s3.eu-west-1.amazonaws.com/vehicle_files/562949953427410/2026/7/23/VF620J864HB003659/1784788149195-d3e5a403-2f0d-464a-94d2-9c78019e1d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a4518cea91223abf2c65dbbda056881222ebc724dac2c96bb3d090926c19db7" u="1"/>
        <s v="https://samsara-eu-tachograph-files.s3.eu-west-1.amazonaws.com/vehicle_files/562949953427410/2026/7/24/VF640J562GB004983/1784863380659-eb32b34e-0c35-4b5b-b9d0-f29ed28498b2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ae9f885437286bdbb58fac5674bf157c03974c2cb37b7731d095c8414764930f" u="1"/>
        <s v="https://samsara-eu-tachograph-files.s3.eu-west-1.amazonaws.com/vehicle_files/562949953427410/2026/7/22/VF620J867HB003560/1784705252670-648f5413-6fd3-4c9e-8065-84a188aace2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9495c284e4b8d467682388b42121986ce1859d04324446ac753eec0895939c1" u="1"/>
        <s v="https://samsara-eu-tachograph-files.s3.eu-west-1.amazonaws.com/vehicle_files/562949953427410/2026/7/20/VF620J865LB007972/1784516572198-c538d0f9-d45f-432b-9437-082ae3ebfae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daee17493c00cca66db45f0288fb8f4973bcae76647e66329290243af794be5" u="1"/>
        <s v="https://samsara-eu-tachograph-files.s3.eu-west-1.amazonaws.com/vehicle_files/562949953427410/2026/7/23/VF620J862SB015428/1784774300065-e1a33fc6-f084-49c0-aa6a-50d6857fef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2d8695cf81183ddffccc7f73d243dc83297e5720395d799e0e638f5abf9b654" u="1"/>
        <s v="https://samsara-eu-tachograph-files.s3.eu-west-1.amazonaws.com/vehicle_files/562949953427410/2026/7/22/VF620J86XRB012920/1784695094200-f52b6890-f726-4da0-a981-6d5f1b1e738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3b2cfd15f1ef528eec8d0d7c365a98c35fb3f7624d44325295ba477ca8697c7" u="1"/>
        <s v="https://samsara-eu-tachograph-files.s3.eu-west-1.amazonaws.com/vehicle_files/562949953427410/2026/7/22/VF611A368RD050182/1784735926751-c9b94bec-5d8c-4a45-9b20-9cf61de7d44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e956483e509973aead13b6dcd0f51e19645f0747fe6e2bb0261ce326b288269" u="1"/>
        <s v="https://samsara-eu-tachograph-files.s3.eu-west-1.amazonaws.com/vehicle_files/562949953427410/2026/7/23/YV2T0U1A6JZ120285/1784786243012-5f46d55d-6338-4823-93a8-229f3bb509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cb62898f8b4df03717d269564131d1ae1ce1fd37cd1ca059f748ea68e9ed32a" u="1"/>
        <s v="https://samsara-eu-tachograph-files.s3.eu-west-1.amazonaws.com/vehicle_files/562949953427410/2026/7/23/YV2T0U1A3JZ120275/1784784087105-c4fb21ca-5ddb-4e11-84b5-050753d7a3e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09dd4dca140b6f29638892d6478482bcaa4a1a39d14dfab968951f7f96e2df1" u="1"/>
        <s v="https://samsara-eu-tachograph-files.s3.eu-west-1.amazonaws.com/vehicle_files/562949953427410/2026/7/22/VF620J863RB012919/1784688945347-c81df208-7407-4cbe-ab8a-4efe150c359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cc07f215eb1be7dadaf5c4960131704b78a6d51d1c04ba1d6a0605e1d596698" u="1"/>
        <s v="https://samsara-eu-tachograph-files.s3.eu-west-1.amazonaws.com/vehicle_files/562949953427410/2026/7/21/YV2T0U1A0JZ120377/1784614171311-7312e692-3224-478c-a09e-fec85c9fec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778b1b1e8e480123661587588ad40a36a063211cbd102ac064fd53177f0625f" u="1"/>
        <s v="https://samsara-eu-tachograph-files.s3.eu-west-1.amazonaws.com/vehicle_files/562949953427410/2026/7/21/YV2T0W1A8JZ120462/1784611243819-f83833d2-b6e8-42eb-bac0-e1b85e818af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7fac08cd13c06b7456d051701b69f829e00daae94c9d3ca878981110a232a9c" u="1"/>
        <s v="https://samsara-eu-tachograph-files.s3.eu-west-1.amazonaws.com/vehicle_files/562949953427410/2026/7/21/YV2T0W1A3JZ120465/1784601761327-554ddd43-7bac-40e0-800d-c27e10c64a3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81e63acf4955070ed74f2f5600822983e58f8ee53fa425234bf729884b0e4cb" u="1"/>
        <s v="https://samsara-eu-tachograph-files.s3.eu-west-1.amazonaws.com/vehicle_files/562949953427410/2026/7/24/YV2T0U1A2JZ120378/1784872911417-5a5df5ed-0b0a-46db-9e35-47786a7fda4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fd75c7a73d235eb0abf4e9161b42520e892e0ea7b61a573e1b8f3bf842fc" u="1"/>
        <s v="https://samsara-eu-tachograph-files.s3.eu-west-1.amazonaws.com/vehicle_files/562949953427410/2026/7/20/YV2T0W1A4JZ120457/1784533661589-b7f79eb1-5d42-4d48-a685-01ca12b97e9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8eb51778444e033332c8d7b97787a7fbdf40b1237e5fe721340aa7abeb064f7" u="1"/>
        <s v="https://samsara-eu-tachograph-files.s3.eu-west-1.amazonaws.com/vehicle_files/562949953427410/2026/7/22/VF620J867LB008038/1784691075256-0ec77749-6d4f-47d3-9296-8bb56f341d3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0b7adb8d575a7e4849f90096b7ad474a02332c4383451b58f42f46571f58270" u="1"/>
        <s v="https://samsara-eu-tachograph-files.s3.eu-west-1.amazonaws.com/vehicle_files/562949953427410/2026/7/20/VF640J561PB020592/1784528466094-2d2ea2bc-bd79-4487-a992-6e9746b2795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7875b3b4e76c9a874e023e0c83d452c4356d3105510ee0768fbb6e96942f443" u="1"/>
        <s v="https://samsara-eu-tachograph-files.s3.eu-west-1.amazonaws.com/vehicle_files/562949953427410/2026/7/20/YV2T0U1A4JZ120365/1784527368618-6eda261d-b542-446e-9a90-0d4950d29db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981df0915278f8b2af2476c72c2c445aa263734bcdba591a5623c6e1a2c7756" u="1"/>
        <s v="https://samsara-eu-tachograph-files.s3.eu-west-1.amazonaws.com/vehicle_files/562949953427410/2026/7/20/YV2T0W1A6JZ120475/1784527644181-9d9fbc0e-b2de-411d-8270-80ee0643b79e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d37759321744fe0defc3b86d7d00a9b717e6f9485f502a0619c1a5a0f7831f7" u="1"/>
        <s v="https://samsara-eu-tachograph-files.s3.eu-west-1.amazonaws.com/vehicle_files/562949953427410/2026/7/23/ZCFA81MF502740142/1784834565745-810fe3d0-85df-405c-9d2c-d78a2d2d4f6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1e4d483c748178b154dc856080df5cdc4ce95d307987cece14af3e82ace8c80" u="1"/>
        <s v="https://samsara-eu-tachograph-files.s3.eu-west-1.amazonaws.com/vehicle_files/562949953427410/2026/7/20/YV2X9J0A8FB738439/1784519639015-9eff064a-85ef-4d54-a475-175dcabab90a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01a0ae6053888cca59ad1ce47203230c802a90cfc45042df61b6f1f34566f55" u="1"/>
        <s v="https://samsara-eu-tachograph-files.s3.eu-west-1.amazonaws.com/vehicle_files/562949953427410/2026/7/22/ZCFC270AX05114740/1784712257096-f19880d9-b9b3-4976-ac69-8d92e3c17b3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9ba647cccc1376aa98305547965447c6068bd8dd83642b6c1e25839ae4cb03e" u="1"/>
        <s v="https://samsara-eu-tachograph-files.s3.eu-west-1.amazonaws.com/vehicle_files/562949953427410/2026/7/22/VF620J864KB006004/1784700408525-f3a1560f-ae7d-419a-b56e-adb2c0bcadb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206370b77d830e7654c595a45ca479b9b299a56d4e8c1e06e7d5fd51596c951" u="1"/>
        <s v="https://samsara-eu-tachograph-files.s3.eu-west-1.amazonaws.com/vehicle_files/562949953427410/2026/7/22/VF620J868NB010710/1784703248507-82bd19e1-fe98-4ea6-b4d8-776373779f7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1c61063c80045d7d85260b3f0e89ae4d30d54d85875cc8475d930be8f55a5b62" u="1"/>
        <s v="https://samsara-eu-tachograph-files.s3.eu-west-1.amazonaws.com/vehicle_files/562949953427410/2026/7/22/YV2T0X1A9FZ103747/1784704826878-e88e1a8b-79bb-4892-a0aa-016732375c7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f9263f1aeae1d9e4678196237d1b9838d0c0d721b5c935dd29e5d9ad2eb2034" u="1"/>
        <s v="https://samsara-eu-tachograph-files.s3.eu-west-1.amazonaws.com/vehicle_files/562949953427410/2026/7/22/YV2X9J0A9JB853530/1784698614709-268d14fc-f6a4-4d34-b41b-17100b09d98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c0828acbc55d1a782da14172c5f28974f1c733f33bec3d94950079c72b4f37b" u="1"/>
        <s v="https://samsara-eu-tachograph-files.s3.eu-west-1.amazonaws.com/vehicle_files/562949953427410/2026/7/23/VF620J862KB006129/1784785662019-7642e801-82ff-4247-9660-3bd73a4d6a5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118e632f04fd7df491b7b64bc94fe440f2b54a498a8fc72b1d81da0357ab3ee" u="1"/>
        <s v="https://samsara-eu-tachograph-files.s3.eu-west-1.amazonaws.com/vehicle_files/562949953427410/2026/7/21/VF620J860KB006128/1784597331119-a1ea9e05-ff5b-4c2a-a47d-50bbf8b04cb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309cfb508679d6ece2dffd9269e6098fb2491c4f15350d31a087749e7f291cb" u="1"/>
        <s v="https://samsara-eu-tachograph-files.s3.eu-west-1.amazonaws.com/vehicle_files/562949953427410/2026/7/21/VF620J864KB006049/1784605629952-0ab94cf1-53d9-4fd7-8094-94abf02108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a8a0c1fde9a7879593af4b2728c33d6f3b7f94171ea4946419377db204404bc" u="1"/>
        <s v="https://samsara-eu-tachograph-files.s3.eu-west-1.amazonaws.com/vehicle_files/562949953427410/2026/7/21/YV2X9J0A2HB832822/1784605974907-1cbb5495-1a63-4d7f-bea5-1578d6914ba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7f1a6fdda5b6ab413ea000b8770a3cdf836d0bd949292b38f078fc1d0ce7375" u="1"/>
        <s v="https://samsara-eu-tachograph-files.s3.eu-west-1.amazonaws.com/vehicle_files/562949953427410/2026/7/24/YV2X9J0AXFB738250/1784867288818-dab8ab04-4ebc-488f-a188-76d6d3ce0b6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9ef0b2f27a4e17df565a404c187cae585c98c6cf2e1db63dcf9b9b09410bd8fd" u="1"/>
        <s v="https://samsara-eu-tachograph-files.s3.eu-west-1.amazonaws.com/vehicle_files/562949953427410/2026/7/21/WMA18DZZ3PY452111/1784609064890-300b4a00-4403-4fd3-b219-d29abe940d6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63642fb655d8f466a99473908cfb8c093f927816c12fd729d586bec01c2bd4b" u="1"/>
        <s v="https://samsara-eu-tachograph-files.s3.eu-west-1.amazonaws.com/vehicle_files/562949953427410/2026/7/24/VF620J864HB004052/1784871786785-97c50316-c23a-4889-b771-de205d3cd5af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1b48eb9867955144b3921c7267a2103a626355d0e894dcc59b6adb30c0cff43" u="1"/>
        <s v="https://samsara-eu-tachograph-files.s3.eu-west-1.amazonaws.com/vehicle_files/562949953427410/2026/7/20/YV2X9J0A1FB710949/1784586324090-34b81a96-e99a-4761-8b55-b4ed2b7db2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57726869554684977379c0d495ff569516452d62fb2acbfd36cb948a158ab10" u="1"/>
        <s v="DX-383-MX" u="1"/>
        <s v="DX-379-MX" u="1"/>
        <s v="DY-245-TB" u="1"/>
        <s v="DS-447-ZM" u="1"/>
        <s v="ES-810-NH" u="1"/>
        <s v="FF-527-NG" u="1"/>
        <s v="FR-833-PV" u="1"/>
        <s v="EG-088-WL" u="1"/>
        <s v="ES-281-PE" u="1"/>
        <s v="DY-218-BA" u="1"/>
        <s v="DH-223-WP" u="1"/>
        <s v="GK-644-TZ" u="1"/>
        <s v="https://samsara-eu-tachograph-files.s3.eu-west-1.amazonaws.com/vehicle_files/562949953427410/2026/8/4/VF620J869TB016044/1785830721298-78334936-f291-4daf-be4d-da4fb26e3d75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79e6885e888a87d917e1975897c83fa6f7b8c0e4dcc6e749251800b32b267880" u="1"/>
        <s v="https://samsara-eu-tachograph-files.s3.eu-west-1.amazonaws.com/vehicle_files/562949953427410/2026/8/3/VF620J86XLB007983/1785796821456-65ae1192-5ef9-46ca-8f53-3c4010b83a13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92fd401036bca3c890ce11b73ec4c2f9d7b3d0249dd109e9840eb1b5f3700f1c" u="1"/>
        <s v="https://samsara-eu-tachograph-files.s3.eu-west-1.amazonaws.com/vehicle_files/562949953427410/2026/8/5/VF620J861LB007967/1785900386284-62f3eecc-fed8-4d7e-a9f4-6ed03ecf084f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06dd33c1e81f75aeb4e0d1e672fff4baf9e111e541dd89fae71f42f9245b1b56" u="1"/>
        <s v="https://samsara-eu-tachograph-files.s3.eu-west-1.amazonaws.com/vehicle_files/562949953427410/2026/7/23/VF620J863HB003765/1784798420202-5de1d744-490b-4834-ac90-975d90842be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803e2426d42fbb158e4e2278d30e4e84b9476952218e8e51d1085eeae0f3d7" u="1"/>
        <s v="https://samsara-eu-tachograph-files.s3.eu-west-1.amazonaws.com/vehicle_files/562949953427410/2026/7/22/VF620J86XNB010577/1784698041377-6256513c-a82f-46c8-a581-b57e83e2880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403399e2cf1e2fa1199ba3bea488050d6a5d0948807e70599f3a42bea63df4" u="1"/>
        <s v="https://samsara-eu-tachograph-files.s3.eu-west-1.amazonaws.com/vehicle_files/562949953427410/2026/7/20/WMA06KZZ2RM941535/1784560922566-41bfb8cb-24d6-4d02-891d-4d57d53deb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b5e48c6cd6a51c85b7013382ec79a34101089087b5d407d7dc9b27d13496d6" u="1"/>
        <s v="https://samsara-eu-tachograph-files.s3.eu-west-1.amazonaws.com/vehicle_files/562949953427410/2026/7/20/VF640J560HB007091/1784519805070-f95ddebd-5778-4c43-a5eb-7ad12796883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d2c93c742ce4c2d342df1e3371b0c7592a721fd55b40137f52b92d4c4e7d89" u="1"/>
        <s v="https://samsara-eu-tachograph-files.s3.eu-west-1.amazonaws.com/vehicle_files/562949953427410/2026/7/22/VF620J968NB000564/1784701155672-b0b35d0e-f503-4fa4-9313-1db338a02454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6a26e01d8dfaba7c3f6b57a5a54290b7ce5cb7f21a8f076967d524bf2de8b27" u="1"/>
        <s v="https://samsara-eu-tachograph-files.s3.eu-west-1.amazonaws.com/vehicle_files/562949953427410/2026/7/23/YV2T0X1A9FZ103294/1784785387694-8b06c4e1-d7e6-4dee-b107-295d7529ab0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04f46e91d31e30c8765a79ed1544ec9fae096d172c46072c11905899d2a828b" u="1"/>
        <s v="https://samsara-eu-tachograph-files.s3.eu-west-1.amazonaws.com/vehicle_files/562949953427410/2026/7/23/VF640J568HB007114/1784777282960-b6864fa6-c192-453a-9515-710c0989be9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5bcc8cfd4f6dcc995c777656a952f9775a13680292892e3ae1dbb1f02ac2f33" u="1"/>
        <s v="https://samsara-eu-tachograph-files.s3.eu-west-1.amazonaws.com/vehicle_files/562949953427410/2026/7/23/VF620J864LB007977/1784778449453-5c96889c-0295-4a19-acde-2a0cadff108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1fb941eb4556a078888eabc37eeea8f2e9b2bf0a44390324f080867ee788fb" u="1"/>
        <s v="https://samsara-eu-tachograph-files.s3.eu-west-1.amazonaws.com/vehicle_files/562949953427410/2026/7/20/VF620J960NB000560/1784538628351-079339a2-269d-4398-8a47-7789b0febf1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9cd7608d1d58fd53c2cef02c7534469b041196b6c4069c899a9e5c9a85e1ff5" u="1"/>
        <s v="https://samsara-eu-tachograph-files.s3.eu-west-1.amazonaws.com/vehicle_files/562949953427410/2026/7/20/VF620J869NB010781/1784522142164-0d1e43aa-0e21-4c9b-b9db-9946a144fca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3a42a1781c635b26bcff9d0a24c429938eddaec30c12ad2b980cf6964da98ba" u="1"/>
        <s v="https://samsara-eu-tachograph-files.s3.eu-west-1.amazonaws.com/vehicle_files/562949953427410/2026/7/20/VF640J56XNB019356/1784523111711-349fc523-3bb3-44c6-b61a-f0251373656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18db6c79e067aaca6405cbef724a755b760e3cfbde8fc7c38ad773e040db1d" u="1"/>
        <s v="https://samsara-eu-tachograph-files.s3.eu-west-1.amazonaws.com/vehicle_files/562949953427410/2026/7/20/VF620J868NB010738/1784530278328-8b77755e-58fc-4d0c-8370-84bb88e6c03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faf888a8e182b97a312ea130f08cfccccf3392f47490c8c1d5253c0196c869" u="1"/>
        <s v="https://samsara-eu-tachograph-files.s3.eu-west-1.amazonaws.com/vehicle_files/562949953427410/2026/7/21/VF620J865PB012126/1784610106025-6f8db46d-ef91-4d8c-8fa7-a501ac49eea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6f90775b68f243af201ece5322371088652c97c6014d03f118e8b23f0f0a23c" u="1"/>
        <s v="https://samsara-eu-tachograph-files.s3.eu-west-1.amazonaws.com/vehicle_files/562949953427410/2026/7/21/VF620J86XNB010773/1784607799763-b8e83996-0cbd-4613-91a3-18333a321f8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177f27da3bddb28c8d8eef76b63ac39d54d879d03c121572d43797d4c1616c0" u="1"/>
        <s v="https://samsara-eu-tachograph-files.s3.eu-west-1.amazonaws.com/vehicle_files/562949953427410/2026/7/21/VF640J564NB019577/1784615497101-5e1a43ca-b26e-43df-a1d2-84a095446fad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22d606dc045a48daa9213fd6296ddb733822b4512ebf1f9d9c066eecb5a9c10" u="1"/>
        <s v="https://samsara-eu-tachograph-files.s3.eu-west-1.amazonaws.com/vehicle_files/562949953427410/2026/7/20/VF620J866LB007933/1784523146022-288e5dec-8e0c-4dad-8b7f-be9950a052e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85e8daa0339dad066de91a6e5782e2192e8900c6444d6155937e71f00b6661b" u="1"/>
        <s v="https://samsara-eu-tachograph-files.s3.eu-west-1.amazonaws.com/vehicle_files/562949953427410/2026/7/20/VF620J861NB010807/1784521831349-eeb28522-bafa-40b0-91b6-5dae8703dab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22856657baf613ab3e91e546bee42bfdc8118772762fb6067501d13ad60c54a" u="1"/>
        <s v="https://samsara-eu-tachograph-files.s3.eu-west-1.amazonaws.com/vehicle_files/562949953427410/2026/7/21/VF620J867NB010763/1784598995402-dd919c74-b1ca-4fc2-be56-c23d6b77bdf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3af8f190105f87cf2961daad63b1cab78f06e179707bfc20a576d99880cdb4" u="1"/>
        <s v="https://samsara-eu-tachograph-files.s3.eu-west-1.amazonaws.com/vehicle_files/562949953427410/2026/7/21/VF620J861PB012169/1784604671458-01a47fa3-13d3-4d73-9aa4-541246d7319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bbe69a5b7255d8785979734e592ca93dd8fa4bb0891ae5599e18f7f059e82c6" u="1"/>
        <s v="https://samsara-eu-tachograph-files.s3.eu-west-1.amazonaws.com/vehicle_files/562949953427410/2026/7/20/VF620J860PB012082/1784520771686-5cbaf8a3-6cf6-4bd5-adef-1614480a719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a27b10118d58f2f0a9e49eadeae48835d9301fffe60598ff2ac393eb7fc52f9" u="1"/>
        <s v="https://samsara-eu-tachograph-files.s3.eu-west-1.amazonaws.com/vehicle_files/562949953427410/2026/7/21/VF620J869NB010845/1784609220128-1f7c0bc2-03fb-4fed-85a8-a75074b667a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5d80e79bf9f339c381e77619def6370b0f84cc445bc28b7a20dedff9187282" u="1"/>
        <s v="https://samsara-eu-tachograph-files.s3.eu-west-1.amazonaws.com/vehicle_files/562949953427410/2026/7/23/VF620J868NB010772/1784781149321-0af0aded-a6e8-44a3-9b8a-705017e0ea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4fa03fa6c74872ab0713fe9e63326802dfebc1306c21f30d7f96a5a450c0b0b" u="1"/>
        <s v="https://samsara-eu-tachograph-files.s3.eu-west-1.amazonaws.com/vehicle_files/562949953427410/2026/7/20/VF620J865PB012112/1784514259882-1bf14a20-ddfe-4d49-b6b8-650ebb79858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16a3c205708b510d1a09d806eb03d682d938bbe600ef6047d70d452b6447b4" u="1"/>
        <s v="https://samsara-eu-tachograph-files.s3.eu-west-1.amazonaws.com/vehicle_files/562949953427410/2026/7/23/VF620J863TB016086/1784790312892-23cccb58-5831-41d9-a4bf-5bc35def9cc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94eabd77970f584a4f7f696b273a5b8998606c99838590ad791dcd80fbb695d" u="1"/>
        <s v="https://samsara-eu-tachograph-files.s3.eu-west-1.amazonaws.com/vehicle_files/562949953427410/2026/7/21/VF620J863RB013892/1784599658578-d4adbbcc-2a3e-47d5-9d3d-3d490778287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a99d07ed67779fa1c81bbc3314a682daae8f575291987d3818ec08f01bfb09e" u="1"/>
        <s v="https://samsara-eu-tachograph-files.s3.eu-west-1.amazonaws.com/vehicle_files/562949953427410/2026/7/22/VF620J866RB013904/1784683582576-1c0a4c8b-aa33-49ec-a27e-d623e2556a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a096964178521069e8c5b7fca7711a752f5d985821c8255bdffb5c4f540d67" u="1"/>
        <s v="https://samsara-eu-tachograph-files.s3.eu-west-1.amazonaws.com/vehicle_files/562949953427410/2026/7/20/VF620J864NB010784/1784524912551-afc14db3-31c6-4229-a452-e0cc5633b0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3460f1adde23bddf5e88cbff00b5eb93d9d46f3fb44cb63d008c8906b0db663" u="1"/>
        <s v="https://samsara-eu-tachograph-files.s3.eu-west-1.amazonaws.com/vehicle_files/562949953427410/2026/7/21/VF620J865NB010762/1784624365605-9e2de6de-f21d-4007-a148-d12cf814fdd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5ebce034e117241c38cbb13ec7041831e84aacdf0899caf9d79e3948bc71dd1" u="1"/>
        <s v="https://samsara-eu-tachograph-files.s3.eu-west-1.amazonaws.com/vehicle_files/562949953427410/2026/7/20/VF620J867NB010780/1784524176221-9afa6c45-266f-4aff-8f07-49076ad79c3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654745a32369d393d2859f8e7ef748066ed44161fc4018a68c8728fd9aa1189" u="1"/>
        <s v="https://samsara-eu-tachograph-files.s3.eu-west-1.amazonaws.com/vehicle_files/562949953427410/2026/7/21/VF620J863NB010808/1784612122197-5e2d22e2-4345-4654-93d3-733a08ed936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3864713b1e3f3be94852ca7034e11699d7f4003aa6ee032c7dd1b8673b150a1" u="1"/>
        <s v="https://samsara-eu-tachograph-files.s3.eu-west-1.amazonaws.com/vehicle_files/562949953427410/2026/7/23/VF620J860NB010782/1784783860329-382a28d0-a3da-41c9-9cb8-69a628bedfa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fe4d3b7ac25897807c573c6bcff933f15daf5888a52f2b1f9f6a3af6a7c05e" u="1"/>
        <s v="https://samsara-eu-tachograph-files.s3.eu-west-1.amazonaws.com/vehicle_files/562949953427410/2026/7/22/VF620J862NB010783/1784684444300-a00d2b58-3215-49ca-9c0c-25542f99380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38aa39c9fece8b1f2c77e13f4650e8c085a6640598be4f5e1f54ddcec7775029" u="1"/>
        <s v="https://samsara-eu-tachograph-files.s3.eu-west-1.amazonaws.com/vehicle_files/562949953427410/2026/7/22/VF620J866MB008369/1784692719592-b25492da-ae72-4645-baeb-5ccb6dfd02e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d594f9ed23800270dd754b0cfe3ed2f650a2a29b106ee03b43ac809df6b9139" u="1"/>
        <s v="https://samsara-eu-tachograph-files.s3.eu-west-1.amazonaws.com/vehicle_files/562949953427410/2026/7/25/ZCFA81JM402743083/1784958861161-15b2f7b4-c8ec-405a-ab0a-be49020e6c5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1cfbd0a592b38880d5709b2905059fb88f6f351500b9dd4692b280ae9089804" u="1"/>
        <s v="https://samsara-eu-tachograph-files.s3.eu-west-1.amazonaws.com/vehicle_files/562949953427410/2026/7/24/VF640J566JB010325/1784866139139-207a839d-000a-476e-a847-515fd13bad7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da7458dd9c8ac0c7edfa0519b6ea0b052c44176b1886f3fcaf5710a0d98485" u="1"/>
        <s v="https://samsara-eu-tachograph-files.s3.eu-west-1.amazonaws.com/vehicle_files/562949953427410/2026/7/25/ZCFA81JM702742753/1784979978224-22244221-0e54-4769-9393-9ce78e5d3e4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80e664aaf74aa5586244694a0462f50089b9ef137e988f2dbf2e26b80d2111" u="1"/>
        <s v="https://samsara-eu-tachograph-files.s3.eu-west-1.amazonaws.com/vehicle_files/562949953427410/2026/7/25/ZCFA81MM502740012/1784946794516-fe0d0278-993f-40a7-858c-879645b90e6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527936cbf3578081245bdfd2ea4ec1baa4b4d154ecd0a0597542fbf7248c7a8" u="1"/>
        <s v="https://samsara-eu-tachograph-files.s3.eu-west-1.amazonaws.com/vehicle_files/562949953427410/2026/7/22/ZCFA81JM202743082/1784721224151-9057c507-1bfc-41ed-acc0-e9bb74c81f1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4d5fc971f25398d6c33bdb3c2feb8cd30401c40acf1b7132367ac798010879f" u="1"/>
        <s v="https://samsara-eu-tachograph-files.s3.eu-west-1.amazonaws.com/vehicle_files/562949953427410/2026/7/23/VF620J864RB014212/1784779891426-8309e436-1c3f-4d24-bdc1-849cb3916d6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3259f1e774634fb60207b6ac373f6749eb92b89ac03c6145cfa409042622ecc" u="1"/>
        <s v="https://samsara-eu-tachograph-files.s3.eu-west-1.amazonaws.com/vehicle_files/562949953427410/2026/7/22/VF620J864RB014288/1784695976053-3a99db31-7c7b-4864-b2ef-34fbe68b782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147541108b2ab586832efd6b9049a3da9e28d09e85d4c8c6e1b9ba9040a61657" u="1"/>
        <s v="https://samsara-eu-tachograph-files.s3.eu-west-1.amazonaws.com/vehicle_files/562949953427410/2026/7/21/VF640J567FB002418/1784673778255-512b431d-76ee-4d78-8196-77eb4cc1fe4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8151c56352e8bacfa608fa986140e5ecc928c4efd6f38d426989a811badbba9" u="1"/>
        <s v="https://samsara-eu-tachograph-files.s3.eu-west-1.amazonaws.com/vehicle_files/562949953427410/2026/7/22/VF620J863RB012967/1784692907026-9e401d0e-61a3-4da8-89b1-554d1b939bb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517d6648a444ac9d00ad1ac89a148d56904283a5a53e0589dcaa6ef4c88146e" u="1"/>
        <s v="https://samsara-eu-tachograph-files.s3.eu-west-1.amazonaws.com/vehicle_files/562949953427410/2026/7/22/VF640J561FB002379/1784706830266-e8e07f01-879a-4071-b0f8-84cf408ecae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9b43f1115d82e782bcf38992290d91f287f7bcc1688debe2953efac317ff18a" u="1"/>
        <s v="https://samsara-eu-tachograph-files.s3.eu-west-1.amazonaws.com/vehicle_files/562949953427410/2026/7/21/ZCFA81MF102728716/1784612515869-330a9c8f-ac75-48bb-a102-e0fb62ca3bc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93a2c32350fcea2b099def60e4b5c4e6ec0cad4cc363ca0c8f58a6827ac5625" u="1"/>
        <s v="https://samsara-eu-tachograph-files.s3.eu-west-1.amazonaws.com/vehicle_files/562949953427410/2026/7/20/VF620J868RB012950/1784559489139-c2b05ebd-f13d-4c8f-ac37-dc3e81dbc04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1100a3aecb06a3ec29fc23c6c67742fdbb7b5d42c7791ed35b1102c3a0f578" u="1"/>
        <s v="https://samsara-eu-tachograph-files.s3.eu-west-1.amazonaws.com/vehicle_files/562949953427410/2026/7/22/VF620J86XRB012917/1784694936426-cc920dd2-c9bb-4e58-8fab-42de8e25715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f2ab03fe7180a2c81772c3ce59938d51e21aa16b27c3492507e0cb0172e82a8" u="1"/>
        <s v="https://samsara-eu-tachograph-files.s3.eu-west-1.amazonaws.com/vehicle_files/562949953427410/2026/7/20/VF640J567RB023984/1784521711611-9048066e-4099-490a-a439-e4ba8c62e2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e50cfb6646d9b1cedb6725a4878910ba4e03877d1e37dc5dd8537be3d70af8" u="1"/>
        <s v="https://samsara-eu-tachograph-files.s3.eu-west-1.amazonaws.com/vehicle_files/562949953427410/2026/7/20/ZCFA81MF402739757/1784510248099-e3cbed5a-58f7-4637-aa36-2669a219d46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c5afca64207d22038f3be2cc0e009e1d07aafd5b28242bc748b2df28237069" u="1"/>
        <s v="https://samsara-eu-tachograph-files.s3.eu-west-1.amazonaws.com/vehicle_files/562949953427410/2026/7/21/ZCFA81MF002739755/1784621092585-e957e682-bec6-4685-a8ba-34d58295ae4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742942a242a498aa7919fecb488db27b498ef523fba19843a0bf27794b9969" u="1"/>
        <s v="https://samsara-eu-tachograph-files.s3.eu-west-1.amazonaws.com/vehicle_files/562949953427410/2026/7/23/ZCFA81MF202739756/1784804949535-b4fbd5f5-91fb-4b3c-9cf9-28b964deba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95e1d103c6b1fb37401ccd3e5bd0ef724c8e9b5a0ba78340bb87550a7f24260" u="1"/>
        <s v="https://samsara-eu-tachograph-files.s3.eu-west-1.amazonaws.com/vehicle_files/562949953427410/2026/7/22/ZCFA81MF802726302/1784700105697-94bd64e0-f354-4ad7-b250-db0df60d49d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c3f867c84f117f8e4c9de7d27a72ac174d90846727b9416b8b7e4b53ccedcb1" u="1"/>
        <s v="https://samsara-eu-tachograph-files.s3.eu-west-1.amazonaws.com/vehicle_files/562949953427410/2026/7/22/XLRAEL2700L475327/1784730761904-483ccfc6-f672-4e32-b154-c96f1dbd91d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4b1b475ed80eaaf61e28adbb45fbde786ee8b50c487abc3f464d8e4b3cee1a" u="1"/>
        <s v="https://samsara-eu-tachograph-files.s3.eu-west-1.amazonaws.com/vehicle_files/562949953427410/2026/7/21/ZCFA81MF802728714/1784653329929-1d6e3042-0b60-4cb2-b9b1-fe05c17bc91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4967c7a25c7858087247722542903964b59fa3b08003332308e4dae6841524e" u="1"/>
        <s v="https://samsara-eu-tachograph-files.s3.eu-west-1.amazonaws.com/vehicle_files/562949953427410/2026/7/20/ZCFA81MF902725840/1784517837200-0dca4678-f1b2-49bd-87c5-1b16439d29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781c65fe874561e86b1775c9b15a980b896cb8e18b000fe50d596cdfc6af0f9" u="1"/>
        <s v="https://samsara-eu-tachograph-files.s3.eu-west-1.amazonaws.com/vehicle_files/562949953427410/2026/7/22/ZCFA81MF902740144/1784758037029-fff3e123-5e25-4278-94ea-bd992de516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5b63fab94e6d976b02912b91b89c0a1f863cc4d6f4c5f4ad0a6ba915b25941f1" u="1"/>
        <s v="https://samsara-eu-tachograph-files.s3.eu-west-1.amazonaws.com/vehicle_files/562949953427410/2026/7/21/VF640J561FB002740/1784643839455-59154c23-23c6-48a9-8769-880d5ae3051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b97b1c9d3d5ab1b7d2878151cec1a385fb665b35b773033fa0a53b0e341df91" u="1"/>
        <s v="https://samsara-eu-tachograph-files.s3.eu-west-1.amazonaws.com/vehicle_files/562949953427410/2026/7/22/YV2T0X1A2FZ103492/1784697140513-69ca57f2-8b84-40b7-a01c-f0bdcd5c345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cbf5de38c6f6df73cbd0be873e15d310b611b09abf4e9d353fd39a80257c0e9" u="1"/>
        <s v="https://samsara-eu-tachograph-files.s3.eu-west-1.amazonaws.com/vehicle_files/562949953427410/2026/7/23/XLRAEL2700L475359/1784807859521-2398b8e0-8b26-4479-b86f-e85d38e208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799f7b34c838e72222bd8bf4e2972aca9821c95a0e4ae7b16b18c4f0c744633" u="1"/>
        <s v="https://samsara-eu-tachograph-files.s3.eu-west-1.amazonaws.com/vehicle_files/562949953427410/2026/7/20/XLRAEL2700L475363/1784561690206-974552a9-61e9-4ce2-ad97-b6784495b8b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a637367856b6d8be8f9c1195520787bc421c91cdaaf18f681bfa70f914bcc5d" u="1"/>
        <s v="https://samsara-eu-tachograph-files.s3.eu-west-1.amazonaws.com/vehicle_files/562949953427410/2026/7/22/XLRAEL2700L475279/1784696070955-ae144a8c-cec9-4f8c-8838-c1bdae08247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8c865ef572089d5759314b0b6470ad642d531372cb937b40662d4904290627f" u="1"/>
        <s v="https://samsara-eu-tachograph-files.s3.eu-west-1.amazonaws.com/vehicle_files/562949953427410/2026/7/22/XLRAEL2700L475328/1784689465138-30d802f9-6d5a-441d-9452-d4412d4e29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70a46d2365f43a5621caacb2f024cb7704b2161f85ef8356db4715a4eeeb5d" u="1"/>
        <s v="https://samsara-eu-tachograph-files.s3.eu-west-1.amazonaws.com/vehicle_files/562949953427410/2026/7/23/XLRAEL2700L475278/1784794479807-789e411a-4e2f-45d0-a70f-856d516360d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03104dd672ef99bd5cad3584d859275ae2ced4afc7d2aea28c7fce86b81e7f3" u="1"/>
        <s v="https://samsara-eu-tachograph-files.s3.eu-west-1.amazonaws.com/vehicle_files/562949953427410/2026/7/23/XLRAEL2700L475323/1784829672490-3ab4d1f8-602f-4f65-86e1-9214d1154c1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1551097393ac4220f80752055b3c8df248ef8512e04a04a1cc6906804faca92" u="1"/>
        <s v="https://samsara-eu-tachograph-files.s3.eu-west-1.amazonaws.com/vehicle_files/562949953427410/2026/7/20/YV2T0U1A1GZ107842/1784518102711-bf0fc2a6-a993-4bdb-9ca7-a1d4362669a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7e7ea3365b591e58b61c6cbabe0474cf452081bf6143f82124295d83d8a01af" u="1"/>
        <s v="https://samsara-eu-tachograph-files.s3.eu-west-1.amazonaws.com/vehicle_files/562949953427410/2026/7/23/YV2T0X1A9GZ109436/1784780084205-2990b605-3747-4d13-846e-a4c66cf1f83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6bc3a983a844431e39283dbd0abebbf335e3a7dd11c8cfa798b97d64364e151" u="1"/>
        <s v="https://samsara-eu-tachograph-files.s3.eu-west-1.amazonaws.com/vehicle_files/562949953427410/2026/7/22/YV2T0X1A6FZ103480/1784687338393-19e1bc6e-8fa8-4f76-96e3-861f86bb6d7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60aae7d068bf8284587638914c31b38451ea7a7689eea289417db6bd134825" u="1"/>
        <s v="https://samsara-eu-tachograph-files.s3.eu-west-1.amazonaws.com/vehicle_files/562949953427410/2026/7/22/VF640J569FB002405/1784691049963-e0b3375e-1877-4dde-8b6c-56c1a4b3896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53fda0df78cae63167fcac8a22869f2880c8977baf9dd5972a422357e7543c5" u="1"/>
        <s v="https://samsara-eu-tachograph-files.s3.eu-west-1.amazonaws.com/vehicle_files/562949953427410/2026/7/20/VF620J861HB003716/1784522001953-55bbb791-4b80-4772-930a-ff94404c444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f9f541f79a4613d4a3e4138bf0fc8584af0d8eb8874b43377f440791c63b7d7" u="1"/>
        <s v="https://samsara-eu-tachograph-files.s3.eu-west-1.amazonaws.com/vehicle_files/562949953427410/2026/7/23/VF620J861SB015470/1784782972269-cdb4f1c2-aaf6-4a93-a351-7ba785bb984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43424c459baae8dcdb29c9c83b3aec9e9ec87cab8af12e4863f396dcbde2bb9" u="1"/>
        <s v="https://samsara-eu-tachograph-files.s3.eu-west-1.amazonaws.com/vehicle_files/562949953427410/2026/7/23/VF620J863NB010680/1784766882431-0c74d392-1ee3-4242-8e41-ff47e44835d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b82cc0a5cafc67a4a8ec90c60e2ed38191b5139f6ce77fe2c3709f08d1959e4" u="1"/>
        <s v="https://samsara-eu-tachograph-files.s3.eu-west-1.amazonaws.com/vehicle_files/562949953427410/2026/7/20/VF620J86XNB010630/1784526325371-b5c313fc-788e-4858-afb3-95cd57bd63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25be0fb4544a2e28eb20481611186b3536c94f763855e7bf3fe01299736ab0a" u="1"/>
        <s v="https://samsara-eu-tachograph-files.s3.eu-west-1.amazonaws.com/vehicle_files/562949953427410/2026/7/21/VF640J560SB025940/1784597945126-ee274a83-6f62-4b27-8fe5-26e7d4baab5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ea81984f6e4550bb9bd7108cc9d08a86185182b949398a700b86cc4668faef" u="1"/>
        <s v="https://samsara-eu-tachograph-files.s3.eu-west-1.amazonaws.com/vehicle_files/562949953427410/2026/7/22/VF620J864RB014193/1784682355588-66b942a4-5b35-4aee-ae6d-47462dc758c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b432f72264f70995ddddbf7630a4e15531d466c5a0af3c259266ff6f516b761" u="1"/>
        <s v="https://samsara-eu-tachograph-files.s3.eu-west-1.amazonaws.com/vehicle_files/562949953427410/2026/7/23/VF620J860LB007989/1784778236765-a118e9f1-2a5d-4c4e-9b2b-abb0f165d0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815917c30ff0f75935517361b8970108dab9c6fe7cd13fc76b7267efbcdebfb" u="1"/>
        <s v="https://samsara-eu-tachograph-files.s3.eu-west-1.amazonaws.com/vehicle_files/562949953427410/2026/7/20/VF640J565JB009411/1784529423128-4e146b42-676f-43ee-9b93-76c9a45f610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5e09400c90c7c21be3c14b3dcf31f03ab1f95bd96df3c8a5a90b50948b9eaf0" u="1"/>
        <s v="https://samsara-eu-tachograph-files.s3.eu-west-1.amazonaws.com/vehicle_files/562949953427410/2026/7/24/VF640J560FB002809/1784870106686-3b7c1ecd-12da-49dd-afe3-859b4d03226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239fe166b9302458c90aa57badc5d817dfeb1cad9ab8bdd2df5966e182e13b" u="1"/>
        <s v="https://samsara-eu-tachograph-files.s3.eu-west-1.amazonaws.com/vehicle_files/562949953427410/2026/7/20/VF640J569GB004642/1784550263077-7d7637c2-e0a5-4a2d-804f-67f8facc80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c5dea54bc61c23f13a43ae62721daca8afd45aec4e85f7b0e5b4d2d5d4952d8" u="1"/>
        <s v="https://samsara-eu-tachograph-files.s3.eu-west-1.amazonaws.com/vehicle_files/562949953427410/2026/7/23/VF640J566JB009501/1784783606054-1f3c0d62-1d6e-4179-af4a-4157705ff7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d70bf06b0f32a6b4891e7c0f7b6eaa31c5995c99b2375d696a1de3b9b73918f" u="1"/>
        <s v="https://samsara-eu-tachograph-files.s3.eu-west-1.amazonaws.com/vehicle_files/562949953427410/2026/7/21/VF620J863HB003717/1784604962951-43050ec8-b0f7-48b9-bff9-122ab24b06e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cf031431698d4bc8644c1f593f5ccb166098c2dcdab8e5967f729701ba6760f" u="1"/>
        <s v="https://samsara-eu-tachograph-files.s3.eu-west-1.amazonaws.com/vehicle_files/562949953427410/2026/7/23/VF640J569JB007760/1784779437215-ebbf158a-c1d2-42ed-90e0-400571ef0ca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6c20cdf73778980ba92f10151db6598acc0ebff9993ff40fd43a4dcfab3f41e" u="1"/>
        <s v="https://samsara-eu-tachograph-files.s3.eu-west-1.amazonaws.com/vehicle_files/562949953427410/2026/7/21/XLRAEL3700L470552/1784609311852-d42ecb69-499f-4c24-b475-69ca4b00a06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d1f8383e450b945e418120eb15b410231d07e466b85ca471699329440d5aa74" u="1"/>
        <s v="https://samsara-eu-tachograph-files.s3.eu-west-1.amazonaws.com/vehicle_files/562949953427410/2026/7/20/VF620J866PB012197/1784513184682-045f5321-bd7c-448b-8e06-7c09993376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f43c92df73c89800abe5bd087eca86ce8d177f9e3fb8ad392cf489712d8502" u="1"/>
        <s v="https://samsara-eu-tachograph-files.s3.eu-west-1.amazonaws.com/vehicle_files/562949953427410/2026/7/23/VF620J869LB007988/1784772919623-c9c536e8-31b1-4d0f-8142-8107cd134f5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b9de4aa235504bb5e64c7f2b9cac0f33144b504f709b0604c785ae99f86a8fb" u="1"/>
        <s v="https://samsara-eu-tachograph-files.s3.eu-west-1.amazonaws.com/vehicle_files/562949953427410/2026/7/21/VF620J864HB003693/1784593892077-4864986e-8619-494e-a79f-5c15079556f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617db2765c97d9b18d63dfabbf89e213a0cdf23e256c5bbc01a7f75149cdb46" u="1"/>
        <s v="https://samsara-eu-tachograph-files.s3.eu-west-1.amazonaws.com/vehicle_files/562949953427410/2026/7/22/VF640J563JB007706/1784711839345-01b5ae51-7fc1-4a6e-99f4-751c7521369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c548503f0c77e4b2b72e4222143be60d18020c6eca205b94c9223e8d6efbe9" u="1"/>
        <s v="https://samsara-eu-tachograph-files.s3.eu-west-1.amazonaws.com/vehicle_files/562949953427410/2026/7/23/VF640J561GB004537/1784789591918-a4f30315-7e28-48ce-8426-17c510bf00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9f3e8b746d64abab219adbde446a25bfa4e8942fdb9b58c755d7c3274cc55f2" u="1"/>
        <s v="https://samsara-eu-tachograph-files.s3.eu-west-1.amazonaws.com/vehicle_files/562949953427410/2026/7/21/VF640J560FB002597/1784604834701-f2ff2d95-7994-471e-b093-18f0ee4a2b0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f77235d6906ea04daa406b34b1ed3aab1f2f4fb553313c44810a1d87d8072f4" u="1"/>
        <s v="https://samsara-eu-tachograph-files.s3.eu-west-1.amazonaws.com/vehicle_files/562949953427410/2026/7/22/VF620J868RB013533/1784687074235-447ca2d6-7597-488b-96a0-6a35dd674a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f0f6a03cb64a4c1aa3b1aee34928c56967c263ece0fd752941099a4e73262d4" u="1"/>
        <s v="https://samsara-eu-tachograph-files.s3.eu-west-1.amazonaws.com/vehicle_files/562949953427410/2026/7/20/VF620J866FB001005/1784526323593-dc25f1a0-1dbe-41ad-8ac6-789e59db0b39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c63308d08cd847af1ed91cc8fa6f7f498549393ba878b2605a543b7e06b0cbac" u="1"/>
        <s v="https://samsara-eu-tachograph-files.s3.eu-west-1.amazonaws.com/vehicle_files/562949953427410/2026/7/20/VF620J863HB003930/1784526589509-80b7362c-85fc-4d93-83a7-cfcf41731f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0061530b05c16fed2cacdfb89a6cc434f7e0131609a340a41c206983b5cacf3" u="1"/>
        <s v="https://samsara-eu-tachograph-files.s3.eu-west-1.amazonaws.com/vehicle_files/562949953427410/2026/7/22/VF620J865JB004163/1784708160103-db10b291-500b-4e2b-b021-21630bdc43a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050f998a9ceb28c7d8ffb100e9d243a771802cc10a4bd346f91a2e453f61dce" u="1"/>
        <s v="https://samsara-eu-tachograph-files.s3.eu-west-1.amazonaws.com/vehicle_files/562949953427410/2026/7/21/VF640J567HB007590/1784603384290-9ff27282-2e78-4ae4-add8-f4033442d1b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fce592332d3fc0012ffcbb5930b614ccfb52e23214f40fb6d3a06578ed151dad" u="1"/>
        <s v="https://samsara-eu-tachograph-files.s3.eu-west-1.amazonaws.com/vehicle_files/562949953427410/2026/7/20/VF640J567FB002256/1784522334400-39310ed9-9a60-4908-95dc-6acf39eb9f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0870686b226e72314489f8f8d75ed4b71fc6b2032d33ea009421d0dd513f858" u="1"/>
        <s v="https://samsara-eu-tachograph-files.s3.eu-west-1.amazonaws.com/vehicle_files/562949953427410/2026/7/24/VF620J866FB001439/1784884958253-cfbe201e-f0ab-4258-a77b-8b8c367a075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276e012b08195d0408035aac0547bed051bf69f9bab68be31e99b9f58c3fd12" u="1"/>
        <s v="https://samsara-eu-tachograph-files.s3.eu-west-1.amazonaws.com/vehicle_files/562949953427410/2026/7/20/VF620J865RB013912/1784511511632-760b367c-6e33-47b1-8a26-07bb5c7ec80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31474c627eeb061080c18f7199b0a18e7b251da6d0a03ff8857c50bf35fd6a0" u="1"/>
        <s v="https://samsara-eu-tachograph-files.s3.eu-west-1.amazonaws.com/vehicle_files/562949953427410/2026/7/23/VF620J866RB013546/1784773552392-5ebd8551-83c6-4283-9c79-b586f272a65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441b4a9f565cfc97968bdb1a20f41804c9c1c2567486a31222a15b806e26383" u="1"/>
        <s v="https://samsara-eu-tachograph-files.s3.eu-west-1.amazonaws.com/vehicle_files/562949953427410/2026/7/22/VF620J862RB014130/1784683993161-5afda919-6581-4d69-886f-f4061e1bb6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b64ca98e56a9a1d2ea20d4d75183d71d3aad94967420a98325cf57df2d0f9ca" u="1"/>
        <s v="https://samsara-eu-tachograph-files.s3.eu-west-1.amazonaws.com/vehicle_files/562949953427410/2026/7/23/VF620J861RB013180/1784780201832-79a375c9-6c30-4405-831d-8cdd7760f5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d1a4d21cf92fdf81c121b8b9bb82c03091ea2d481a96511a98562ac36713f5d" u="1"/>
        <s v="https://samsara-eu-tachograph-files.s3.eu-west-1.amazonaws.com/vehicle_files/562949953427410/2026/7/22/VF620J862RB013561/1784682747233-24f50c8f-d61b-4642-9a52-47af18fe76f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4a66600c76165931cb70c8e095590ed9849e7d794a5ba66f766a483f51b6c06" u="1"/>
        <s v="https://samsara-eu-tachograph-files.s3.eu-west-1.amazonaws.com/vehicle_files/562949953427410/2026/7/23/VF620J863RB013648/1784766483936-9539bce4-b6a8-4573-a26b-4ccb785f0c42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c787aa7a8f2e7274befbc53ed8f19f9a728dac88c68207a13385e5ab0f48801" u="1"/>
        <s v="https://samsara-eu-tachograph-files.s3.eu-west-1.amazonaws.com/vehicle_files/562949953427410/2026/7/21/VF620J865RB013294/1784604599908-baca23f8-cda4-4fb8-aba0-67bc3ba14b3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ef6d70d86cb32983ed9d0439ad9f76cadb28bb83eace6ac3fd6de7bb41ad75b" u="1"/>
        <s v="https://samsara-eu-tachograph-files.s3.eu-west-1.amazonaws.com/vehicle_files/562949953427410/2026/7/21/VF620J868RB012883/1784599520293-04c3c3e5-22b0-4c73-b5b1-e329825ed6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3b2bc68c49fa2570cce5a61384ed4c0c9bca5bb66e38befc5f53071578fbe91" u="1"/>
        <s v="https://samsara-eu-tachograph-files.s3.eu-west-1.amazonaws.com/vehicle_files/562949953427410/2026/7/21/VF620J86XRB013310/1784595921886-ba1b7362-4052-4c81-bf41-7a8c05bf93e8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7aabeaa524bf7552c7c53d8d50df6d50656e61e29eeb8caf6fd4e785cdfb67e" u="1"/>
        <s v="https://samsara-eu-tachograph-files.s3.eu-west-1.amazonaws.com/vehicle_files/562949953427410/2026/7/20/VF620J867RB013118/1784508123396-345a8751-0fc1-4f24-bdf9-6ac5e439f9b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91f2f155139a99d3ab57dc36cbdc7e34851bc4792e7b4681ba71701f087035c" u="1"/>
        <s v="https://samsara-eu-tachograph-files.s3.eu-west-1.amazonaws.com/vehicle_files/562949953427410/2026/7/22/VF620J860RB013297/1784679472284-285890a1-e36e-4a17-9fce-d32a9ff28a9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abb202bcc3103c3914c2a1f7ed681f9d0f6895d464cc832e5b1767745f0aa27" u="1"/>
        <s v="https://samsara-eu-tachograph-files.s3.eu-west-1.amazonaws.com/vehicle_files/562949953427410/2026/7/24/VF640J564GB002944/1784865914065-8f31d19d-10a3-410f-83a8-a471a1a3b23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690ab02d471de16d279b5aece09d0b677122ca4bb6cb277def7caf1d13dd246" u="1"/>
        <s v="https://samsara-eu-tachograph-files.s3.eu-west-1.amazonaws.com/vehicle_files/562949953427410/2026/7/23/VF620J863RB013293/1784780229815-54dba485-15f0-475d-9c2c-e4ebfec494a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5635d7d86216c9ec9209b06c0c322f3fc1c5288caae5392b264297e9ace0f3" u="1"/>
        <s v="https://samsara-eu-tachograph-files.s3.eu-west-1.amazonaws.com/vehicle_files/562949953427410/2026/7/22/WMA06SZZ8LM856173/1784760958829-bd4a7ecf-f696-48fc-a325-caf9745f5de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08638f1c4df91bdb463a3b5b3de48b096ce0cfe1d47ebfd3f4c99c0f16ffb4" u="1"/>
        <s v="https://samsara-eu-tachograph-files.s3.eu-west-1.amazonaws.com/vehicle_files/562949953427410/2026/7/25/WMA06KZZ2RM937260/1784952521303-2a272df0-2087-463b-8d6f-a89f65c458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ba881f5d99f42143c96309da371d102d974bd1c484f8a1076fc240b77182b15" u="1"/>
        <s v="https://samsara-eu-tachograph-files.s3.eu-west-1.amazonaws.com/vehicle_files/562949953427410/2026/7/20/WMA06SZZ6LM855670/1784581762334-14bcdcbb-b52e-48a6-babb-9a63cb4cc62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1e1c57ee285fc6a67b9491bb8c8f49680fc7c0733a7a06de28b21c1c95b6860" u="1"/>
        <s v="https://samsara-eu-tachograph-files.s3.eu-west-1.amazonaws.com/vehicle_files/562949953427410/2026/7/23/VF620J863NB010663/1784780305894-20b50ebb-94a0-4079-bff4-7e7a3ad6144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76dad6d97b09112100fe4570b7167e67182f1aa8f3ffbbbf6978418e079520f" u="1"/>
        <s v="https://samsara-eu-tachograph-files.s3.eu-west-1.amazonaws.com/vehicle_files/562949953427410/2026/7/20/VF620J86XNB010711/1784541411959-50c165fc-bb00-4d56-bc31-2d94716d677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6f66111b95e032127f4fa5ebf83f3a146d063c3ebfacde9da747f81ed5cf07" u="1"/>
        <s v="https://samsara-eu-tachograph-files.s3.eu-west-1.amazonaws.com/vehicle_files/562949953427410/2026/7/20/VF620J965NB000537/1784523271783-ed5adf37-9d35-42ee-a83b-368b1ddb382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1165df7bb6abebe6181712c20fb7c2f93b24856fdfe226339f5632a77a304bd" u="1"/>
        <s v="https://samsara-eu-tachograph-files.s3.eu-west-1.amazonaws.com/vehicle_files/562949953427410/2026/7/20/VF620J861NB010726/1784525400061-26c1d071-7b3a-4430-964a-56f8c5527b1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5560b9e47833842659dae4500c0324dce5d5f4eb8cf2cefcce8f1969dfc6853" u="1"/>
        <s v="https://samsara-eu-tachograph-files.s3.eu-west-1.amazonaws.com/vehicle_files/562949953427410/2026/7/22/YV2V0Y1A2FZ104088/1784707473190-f4d5aa2f-9c01-4bf0-ab82-be7e1c6382c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e8ff48491131d283095cc69f8f4a618dc3bc60eaa4fa2b65c106329d276244e" u="1"/>
        <s v="https://samsara-eu-tachograph-files.s3.eu-west-1.amazonaws.com/vehicle_files/562949953427410/2026/7/22/YV2V0Y1A8FZ103477/1784708572584-1e2ff31f-c94e-4c92-bfdd-8bb3cd8af09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de7e0fc44b1c24ccb46dfe02951fc9ff2b73e67ce12e6ac3dd3f450c4b3918b" u="1"/>
        <s v="https://samsara-eu-tachograph-files.s3.eu-west-1.amazonaws.com/vehicle_files/562949953427410/2026/7/21/WMA06SZZ9LM856165/1784648169472-7c63c241-df1e-42c2-888d-ca2e62c7303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7675624db555d809f124679a0fdf309f1c56b0325d0d277568fecd748e3489f" u="1"/>
        <s v="https://samsara-eu-tachograph-files.s3.eu-west-1.amazonaws.com/vehicle_files/562949953427410/2026/7/22/VF620J86XFB000813/1784706495617-3679aee5-bcff-4230-9ab0-f951df2adb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84835d823b211bd244de02dc53ab0b40edf3951026b6def7822b162043b830b" u="1"/>
        <s v="https://samsara-eu-tachograph-files.s3.eu-west-1.amazonaws.com/vehicle_files/562949953427410/2026/7/23/VF620J862NB010864/1784772828051-4edf297f-42cb-4347-9a90-bfabb2abe6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3ffd6c26cd9ab9c095df6dc9298815a453e3e3e40f5f4e4337cc2619e77794" u="1"/>
        <s v="https://samsara-eu-tachograph-files.s3.eu-west-1.amazonaws.com/vehicle_files/562949953427410/2026/7/22/VF620J868NB010660/1784695738497-cd99ef9c-9657-47b5-853a-e016993dd0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edd5050f3b1a38a1e168f1f480558b7609c9cb14f33e99713a9903212fa003b" u="1"/>
        <s v="https://samsara-eu-tachograph-files.s3.eu-west-1.amazonaws.com/vehicle_files/562949953427410/2026/7/21/VF620J866NB010723/1784664026265-e9a46ece-4fa4-4d57-875d-d9709f3142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09668728e9a971ce0123c016c111f4128334bd882482e4c1be39bb0e4df33ef" u="1"/>
        <s v="https://samsara-eu-tachograph-files.s3.eu-west-1.amazonaws.com/vehicle_files/562949953427410/2026/7/22/VF611A366RD050181/1784687424129-e8b8d64f-8f3a-4126-8478-d5b8561548a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cd0a67413f91dc02467bdb6588d53dd512b7b43480855b9f20407b6bcd75ac" u="1"/>
        <s v="https://samsara-eu-tachograph-files.s3.eu-west-1.amazonaws.com/vehicle_files/562949953427410/2026/7/23/ZCFA81MM902742846/1784803487039-c3107f95-af26-46d0-a480-74abe7231e4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2e2bbf0a54909d47d33ac6e57e87ac6f8390747f6814081c2ca3fcca19167d4" u="1"/>
        <s v="https://samsara-eu-tachograph-files.s3.eu-west-1.amazonaws.com/vehicle_files/562949953427410/2026/7/23/VF620J861RB012918/1784777146902-381f1708-c2b5-4de0-8c08-8ab24c48634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7eb2c0037c281850e59b4a2ef01f71177bc9d0176cc736a29e6b405fb3bcd93" u="1"/>
        <s v="https://samsara-eu-tachograph-files.s3.eu-west-1.amazonaws.com/vehicle_files/562949953427410/2026/7/21/VF640J565RB023725/1784602236585-6def1082-1d94-476d-9f5d-89517737021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296e23834516ca3f660c1aec566360d7c70a50155885651d0a86c2eec64782" u="1"/>
        <s v="https://samsara-eu-tachograph-files.s3.eu-west-1.amazonaws.com/vehicle_files/562949953427410/2026/7/22/VF620J861RB012904/1784693726381-6ddeeea8-fa29-4dcf-89f2-b50aaa5d0ab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e508c8d5fb8b117c92f84c70c95db22813db36b07361f3f57d1a50a6bdee08b" u="1"/>
        <s v="https://samsara-eu-tachograph-files.s3.eu-west-1.amazonaws.com/vehicle_files/562949953427410/2026/7/21/VF620J868RB012916/1784614225531-2ec11f9e-65ef-455b-8f7c-f8bf864dc10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a5bdf33a9dc225a3f1f2980e9bc4deaf05f69c336c06ddfc7648fbfff51fb31" u="1"/>
        <s v="https://samsara-eu-tachograph-files.s3.eu-west-1.amazonaws.com/vehicle_files/562949953427410/2026/7/21/VF620J866RB013238/1784600912579-712fa87e-50b7-4fd7-b118-ce36973b75d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f15467206d550c4a4deec1d0a84b97dd3718713db3dc4cac19d39d2e5e912d4" u="1"/>
        <s v="https://samsara-eu-tachograph-files.s3.eu-west-1.amazonaws.com/vehicle_files/562949953427410/2026/7/22/VF620J865RB013179/1784691777396-011b1d3d-e792-4665-97f5-b15834c796e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d900d1172d6626553d0faaebfe5450562c484a624988b14ef984a7ff67e62a" u="1"/>
        <s v="https://samsara-eu-tachograph-files.s3.eu-west-1.amazonaws.com/vehicle_files/562949953427410/2026/7/23/VF620J861RB013096/1784771323377-c5232593-85e1-4dab-bb95-a748e7e0bfb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15fbef61393c54b7d7366a552e8e286bc0289a2b95ac38565ac6efa542f33da" u="1"/>
        <s v="https://samsara-eu-tachograph-files.s3.eu-west-1.amazonaws.com/vehicle_files/562949953427410/2026/7/20/VF620J860RB013249/1784510088720-640fdf58-7878-4b3b-93b6-402ed06e9e5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d08f8b9438b92cd14143b9c74601b7510ebefdbb4dfa7f0308d503ff4ffc86" u="1"/>
        <s v="https://samsara-eu-tachograph-files.s3.eu-west-1.amazonaws.com/vehicle_files/562949953427410/2026/7/21/VF620J864RB012864/1784604866630-968b93d2-ab7d-41e6-a11b-67f92f37798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b99d09b770b841937b83a6eb0190064bca66fead07ed84d1aba0d97df1ab31" u="1"/>
        <s v="https://samsara-eu-tachograph-files.s3.eu-west-1.amazonaws.com/vehicle_files/562949953427410/2026/7/22/VF620J862RB013480/1784689145966-658398ef-c536-4b09-b019-ad855fcad7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c7834f00b9f0628228c3f166540e7cfbabeb0f3db1e0eac27afbe6ae18dfe0b" u="1"/>
        <s v="https://samsara-eu-tachograph-files.s3.eu-west-1.amazonaws.com/vehicle_files/562949953427410/2026/7/23/VF620J860RB013493/1784775440209-15d65f12-1a56-46ef-9b25-ddf9566403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226f3481272586a4456bd3161f9f7f1ab694f746b8794271e2fca452c2cfa5c" u="1"/>
        <s v="https://samsara-eu-tachograph-files.s3.eu-west-1.amazonaws.com/vehicle_files/562949953427410/2026/7/21/VF620J862RB013432/1784600812243-9c36efb5-957c-41e8-9ac5-1dc6c7825c2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259a3dd7874fea3a722fd90e8e4605095d817b625ae1abe32465babe43c3ce" u="1"/>
        <s v="https://samsara-eu-tachograph-files.s3.eu-west-1.amazonaws.com/vehicle_files/562949953427410/2026/7/23/VF620J867RB013412/1784773202111-e0896d3a-121c-47bd-a5f8-0ac6e334c26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35ef2ab0cf5398da2b23daa9553cbccc969db935b69f41cde30f9a4ee7ae21d" u="1"/>
        <s v="https://samsara-eu-tachograph-files.s3.eu-west-1.amazonaws.com/vehicle_files/562949953427410/2026/7/21/VF620J868RB013404/1784614386232-6a86f03f-5281-4817-aca6-e347c1a31ed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9695a5df1257e7740615188d459f019760b031f00e1503bafde74f4945bc83e" u="1"/>
        <s v="https://samsara-eu-tachograph-files.s3.eu-west-1.amazonaws.com/vehicle_files/562949953427410/2026/7/21/VF620J86XRB013405/1784599730217-68440eb4-8510-492b-8d6c-5add8e726d0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3e07634f60967ed072400373a70a459441efe9aafa60e5f44275d3931511729" u="1"/>
        <s v="https://samsara-eu-tachograph-files.s3.eu-west-1.amazonaws.com/vehicle_files/562949953427410/2026/7/22/VF640J565RB024020/1784691978105-3d50e1b6-4933-4d60-aa53-91217e4711c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a82252f8ef926da9fb6856c4a29c84aed1ce5146feff5abbe0fc38b95ef99d" u="1"/>
        <s v="https://samsara-eu-tachograph-files.s3.eu-west-1.amazonaws.com/vehicle_files/562949953427410/2026/7/21/VF640JEZ0RB000699/1784597771453-f44c8c40-9065-4622-8035-3ec883746d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6da8538222e9de7f529736088736b8c235a516484eef4c73d7e612f89f77bb7" u="1"/>
        <s v="https://samsara-eu-tachograph-files.s3.eu-west-1.amazonaws.com/vehicle_files/562949953427410/2026/7/20/VF640JEZ9RB000698/1784588920348-94be5995-1bf6-45b2-b9bc-6cf57169763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f62dbf723ec37b5390f8ef250b6eccb8a8014983bdd7c607b1571f22fd55619" u="1"/>
        <s v="https://samsara-eu-tachograph-files.s3.eu-west-1.amazonaws.com/vehicle_files/562949953427410/2026/7/22/VF640J567RB023726/1784688866789-002be402-1cc2-48d5-a582-16627437bd7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8e33fc2a35c2d8e88f1be8182332c0b4af528435d940988a9181df26af6ddfa" u="1"/>
        <s v="https://samsara-eu-tachograph-files.s3.eu-west-1.amazonaws.com/vehicle_files/562949953427410/2026/7/23/VF640JEZ3RB000700/1784782776621-84350485-5b80-4043-ae18-70eb237689b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38a139e8c5275265088fa8ccde661d1d60498a5ba637a51bbb4764e3f7477c6" u="1"/>
        <s v="https://samsara-eu-tachograph-files.s3.eu-west-1.amazonaws.com/vehicle_files/562949953427410/2026/7/21/VF640J560RB023583/1784595539205-b9c1fb8c-b054-45c4-b6e9-01cfce64a5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4a4e95e275907b633b23f31aaed879182eb56468981022768f4195647ebb2f" u="1"/>
        <s v="https://samsara-eu-tachograph-files.s3.eu-west-1.amazonaws.com/vehicle_files/562949953427410/2026/7/21/VF620J864RB013321/1784598363023-08d24f28-63ac-4416-8349-fec76edaaae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641296bd1bafbe81b0949afd3ee99d6aea8127d103880cba1fea87a5542d2df" u="1"/>
        <s v="https://samsara-eu-tachograph-files.s3.eu-west-1.amazonaws.com/vehicle_files/562949953427410/2026/7/23/VF620J868RB013659/1784773453234-b4dcaf66-c28e-43d8-b674-4b0399faaf3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ab17fc1bd62b298bf05b62d625f89068643e70ea010feb0f0966a126abfc9a7" u="1"/>
        <s v="https://samsara-eu-tachograph-files.s3.eu-west-1.amazonaws.com/vehicle_files/562949953427410/2026/7/21/VF640J56XRB023932/1784599384306-6e52a047-c536-47e1-ae3e-9bf28bd5907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cf26a83884cbf546cebe84c926cceb250802c65493b81cc71a88dd148995a31" u="1"/>
        <s v="https://samsara-eu-tachograph-files.s3.eu-west-1.amazonaws.com/vehicle_files/562949953427410/2026/7/20/VF640J563RB023951/1784576074606-57efb09c-1142-482a-a85b-1a465fd6a03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ae9209476b9db90b67da0d30aa709cd9f45227a113d55ae62c2d79b3e5138abb" u="1"/>
        <s v="https://samsara-eu-tachograph-files.s3.eu-west-1.amazonaws.com/vehicle_files/562949953427410/2026/7/23/VF620J860RB013431/1784775035627-3c808fe7-c15c-4652-813f-2efa4b53c88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1a7c2403591177c7494659e41fbe8dbe46b012e358f8456dcb5fc6850a84a64" u="1"/>
        <s v="https://samsara-eu-tachograph-files.s3.eu-west-1.amazonaws.com/vehicle_files/562949953427410/2026/7/21/VF620J862RB013284/1784594065018-60da4b2b-2d7e-427f-8c89-d470625f93d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3f21c0b3e32d6b69b72770e65ed9abb5b3ac232ce4ff2b1736419e7431e5f2" u="1"/>
        <s v="https://samsara-eu-tachograph-files.s3.eu-west-1.amazonaws.com/vehicle_files/562949953427410/2026/7/20/VF620J866RB013322/1784513890427-f528b670-900d-4b51-bb0d-cd4d5ffd958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bb47cca1159de2a4876280f03c3bc16d0e84220038bba8948eff1b3d4302e28" u="1"/>
        <s v="https://samsara-eu-tachograph-files.s3.eu-west-1.amazonaws.com/vehicle_files/562949953427410/2026/7/21/VF620J864RB013285/1784596232683-b3148e53-498a-4acc-963e-27205e82b7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9cb47ced31c36fab6eb2303e00e13288fab431291bdad95e512bdb5b6e21cb9" u="1"/>
        <s v="https://samsara-eu-tachograph-files.s3.eu-west-1.amazonaws.com/vehicle_files/562949953427410/2026/7/20/VF620J868RB013709/1784520021371-41196608-f9e2-4794-95f6-4c84b6266b2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2e5e005e11f09024f05bccefaec0b3c0f2e80c611953e7012c204b8470575b8" u="1"/>
        <s v="https://samsara-eu-tachograph-files.s3.eu-west-1.amazonaws.com/vehicle_files/562949953427410/2026/7/24/VF620J862RB013298/1784855312452-5d50faea-9438-47fb-a7a0-d4a0d38fc7b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933f25fbd72381c68588ab94f47faa1d474db663de9b0ec962a899b04c93ce9" u="1"/>
        <s v="https://samsara-eu-tachograph-files.s3.eu-west-1.amazonaws.com/vehicle_files/562949953427410/2026/7/21/VF620J866RB013286/1784597805214-a38e6912-09de-44af-9678-ce04f23c45a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3bd3a4d10d14c49d0957ed88be5f5f47a7c90b6174077e253ef062e9562734" u="1"/>
        <s v="https://samsara-eu-tachograph-files.s3.eu-west-1.amazonaws.com/vehicle_files/562949953427410/2026/7/21/VF620J866RB013479/1784601686400-e8e489af-a693-4619-97a2-1ff1971e4b4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db111de9070d9d9307d808d785769da2ee562229a926ae61ab3b8a5c6b27ed6" u="1"/>
        <s v="https://samsara-eu-tachograph-files.s3.eu-west-1.amazonaws.com/vehicle_files/562949953427410/2026/7/21/VF620J862RB013723/1784592840444-4a4a3d2c-6e43-440f-bf3d-348fb204f46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3bf10ad9ee696eca841d8d9296067b82589468b99273770b0fa507a11981e3" u="1"/>
        <s v="https://samsara-eu-tachograph-files.s3.eu-west-1.amazonaws.com/vehicle_files/562949953427410/2026/7/23/VF620J868RB013905/1784771014572-c4bcc2b4-4f51-4acb-ad9c-28954ebe5f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cf22ef249b69ab2c237e088f8979cee5de0642a7cea0fbdbfa1537553dd7db" u="1"/>
        <s v="https://samsara-eu-tachograph-files.s3.eu-west-1.amazonaws.com/vehicle_files/562949953427410/2026/7/21/ZCFA81MM002742847/1784629415534-816e4a26-24a8-48c4-aaa2-3741cb91d68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24f5bd4786b13603f273d80e871e3243bf281b75e426404f8c8e869399e4510" u="1"/>
        <s v="https://samsara-eu-tachograph-files.s3.eu-west-1.amazonaws.com/vehicle_files/562949953427410/2026/7/20/VF620J861RB013311/1784521938691-0c2b9f2a-a324-4705-86a9-668a12930b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645516b84f64d39fa76855563a1785352736eeb056adde9552e53d9878a5456" u="1"/>
        <s v="https://samsara-eu-tachograph-files.s3.eu-west-1.amazonaws.com/vehicle_files/562949953427410/2026/7/20/VF620J867RB013328/1784511436249-48590bdc-5561-4ba1-8c87-44a7372768a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9c887ba6a3e27a844dfe94ac6f7462568467cb318edcdb41d1b414d41d3855" u="1"/>
        <s v="https://samsara-eu-tachograph-files.s3.eu-west-1.amazonaws.com/vehicle_files/562949953427410/2026/7/21/VF620J867RB013281/1784596857445-7b1750da-ddf3-4b1c-81d5-3de4d0dc755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23255056fad6d1769836054e2c15828770831d0276046d558444e0dac3aef93" u="1"/>
        <s v="https://samsara-eu-tachograph-files.s3.eu-west-1.amazonaws.com/vehicle_files/562949953427410/2026/7/22/VF620J865RB012940/1784691154783-f89492e9-d822-4bbe-81ff-ae2437edba3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2459516a14bc96a7dfc944c52b006dcd284d1069e3f0c40163c30dd310ea98d" u="1"/>
        <s v="https://samsara-eu-tachograph-files.s3.eu-west-1.amazonaws.com/vehicle_files/562949953427410/2026/7/22/VF620J86XRB012951/1784704967694-f654b4ed-8fc8-43d0-b249-32f2056ba4a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e54f818f691bdb57a0bb0b279eb737b468650da20d900741a5b8da7e71ba28f" u="1"/>
        <s v="https://samsara-eu-tachograph-files.s3.eu-west-1.amazonaws.com/vehicle_files/562949953427410/2026/7/22/VF620J861RB013406/1784695136573-21e9b332-f002-4c22-bb51-709b7609d9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0dc26573fd738c01cb5419f24bf05cf52fba070753512baaac556dbe95891df" u="1"/>
        <s v="https://samsara-eu-tachograph-files.s3.eu-west-1.amazonaws.com/vehicle_files/562949953427410/2026/7/20/VF620J866RB013515/1784510726432-58a29873-f611-492f-8428-39e25e1a7ac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564167dd53253a49bff6abd39e7d2305aec35102628e62adc2279ea3ff8cac0" u="1"/>
        <s v="https://samsara-eu-tachograph-files.s3.eu-west-1.amazonaws.com/vehicle_files/562949953427410/2026/7/23/TYBFEB71CLDD01537/1784786164029-c8c0a3f7-76b5-4e12-9c29-f8e56d27c2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d41dfdfd040e8828532cbdf701193f8ceac8698575859175d9c02e813bd11bc" u="1"/>
        <s v="https://samsara-eu-tachograph-files.s3.eu-west-1.amazonaws.com/vehicle_files/562949953427410/2026/7/20/VF640JEZ3RB000812/1784519333973-4da4f7e6-27fb-46e0-be7d-da2a3db23a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9ca71f97605ee7540c1761c3dfcb0fabc118abe52fcc82424ea2371232dfaa2" u="1"/>
        <s v="https://samsara-eu-tachograph-files.s3.eu-west-1.amazonaws.com/vehicle_files/562949953427410/2026/7/20/VF620J86XRB013971/1784520622196-7d2b8a35-bab5-4793-ad05-abaf4bff7e15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c6d43515722c802fcdcd4db3caf2e67e18e3ddac9dc95f319062aa5891d771a" u="1"/>
        <s v="https://samsara-eu-tachograph-files.s3.eu-west-1.amazonaws.com/vehicle_files/562949953427410/2026/7/23/VF620J863RB014007/1784778647763-379cced3-c88c-4ef5-a64d-1884d4b8886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7038f6509c0ed8e8ac5d28e9594c6f9b04cd66ec6a3c2b4c5d70ffddd412627" u="1"/>
        <s v="https://samsara-eu-tachograph-files.s3.eu-west-1.amazonaws.com/vehicle_files/562949953427410/2026/7/24/VF640JEZ1RB000792/1784890942548-81c2d06d-ac1c-4cd3-a1cc-69ee9857fec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1649b6454923a6896ca132ca82b6f6a00c80825118faeb2b42984a16e035c28" u="1"/>
        <s v="https://samsara-eu-tachograph-files.s3.eu-west-1.amazonaws.com/vehicle_files/562949953427410/2026/7/21/VF640JEZ2RB000817/1784631830119-ee92b3c4-caf3-47d3-acfa-e27fb80719e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af5c7d0f9c4b8c5ceffbc7cba8e2e35d02fff7a88ee0f54548d79baa2d39faf" u="1"/>
        <s v="https://samsara-eu-tachograph-files.s3.eu-west-1.amazonaws.com/vehicle_files/562949953427410/2026/7/23/VF620J866RB013062/1784772444586-838464dd-9832-4649-b7a8-026c829f77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9d489d59d27fdd10f3a95068b9d2f21dba5bb1aa785ee92d528dd0aa22f3644" u="1"/>
        <s v="https://samsara-eu-tachograph-files.s3.eu-west-1.amazonaws.com/vehicle_files/562949953427410/2026/7/22/VF620J868RB013662/1784686675736-c1f6d909-8524-4cc7-9ea3-cfbc62cf5e4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bd7c78b048ae757da5840d46b7c9355b2bd00e6756f1bd4f3c37bbd310457a5" u="1"/>
        <s v="https://samsara-eu-tachograph-files.s3.eu-west-1.amazonaws.com/vehicle_files/562949953427410/2026/7/20/VF620J865RB013683/1784509595370-7a0070ea-3f5d-41d9-9327-3d017f435f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f34b2e662cf741641c949bbe09886614b3374b088ed51bdcae162c09ed0b8ae" u="1"/>
        <s v="https://samsara-eu-tachograph-files.s3.eu-west-1.amazonaws.com/vehicle_files/562949953427410/2026/7/23/VF620J863RB013634/1784814100695-ddc7d745-1c39-4726-8d1f-81172e8784e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2d59f441dae5f87b0281b40bd097377f8e7042818aa0c2f9fb30b3ab8f9f051" u="1"/>
        <s v="https://samsara-eu-tachograph-files.s3.eu-west-1.amazonaws.com/vehicle_files/562949953427410/2026/7/23/VF620J867RB013622/1784778473012-61eaf745-2ac5-4246-a31b-745651eff0a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c5132257ed78ed36f193855c5adcf4144cd80361da2082ebc81611889685e18" u="1"/>
        <s v="https://samsara-eu-tachograph-files.s3.eu-west-1.amazonaws.com/vehicle_files/562949953427410/2026/7/22/VF620J864SB015382/1784689364962-cbd44bc6-a549-4ef7-aadb-01e52399103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29da1261a2740c1e822242f1371646cca33b4a1fea3fd8b9fa526b5ea28ea1" u="1"/>
        <s v="https://samsara-eu-tachograph-files.s3.eu-west-1.amazonaws.com/vehicle_files/562949953427410/2026/7/23/ZCFC672C40D769288/1784794675311-23ed93a8-241e-4595-baeb-82e7e30d038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8e7807d3440d73ba41ec80e563710544781744ef3606388ffd9d5a2823594d0" u="1"/>
        <s v="https://samsara-eu-tachograph-files.s3.eu-west-1.amazonaws.com/vehicle_files/562949953427410/2026/7/20/VF620J864RB013741/1784544190758-db5d4fc7-ff55-41ec-b1e5-0bc416045a0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aba5993eaef266153e847af5627f278638f56a479e2e3684a9a81d2aa07e8e" u="1"/>
        <s v="https://samsara-eu-tachograph-files.s3.eu-west-1.amazonaws.com/vehicle_files/562949953427410/2026/7/20/VF620J860RB013963/1784510057310-93b0593f-5c8c-481a-bcd5-fa1ab2c2fd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73e271cb6fa97bee614a0f01455cb3e75667bd17ec144f44e8c8bbfaa4b986" u="1"/>
        <s v="https://samsara-eu-tachograph-files.s3.eu-west-1.amazonaws.com/vehicle_files/562949953427410/2026/7/21/ZCFC672C10D769295/1784599617226-1035468f-8f1e-4178-9fdb-3e428ecab8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0174b7e5fa5b092ff74c08b000602358b479ddc77292d016b725b5c89f53af9" u="1"/>
        <s v="https://samsara-eu-tachograph-files.s3.eu-west-1.amazonaws.com/vehicle_files/562949953427410/2026/7/23/ZCFC672CX0D769294/1784793101829-2de75b92-2d4f-4367-8da0-96970393025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d13807a1aaa3234da9fb8e08c64d8ff4b8692467d1e50781c2f4796a7c27db2" u="1"/>
        <s v="https://samsara-eu-tachograph-files.s3.eu-west-1.amazonaws.com/vehicle_files/562949953427410/2026/7/21/VF620J861RB013972/1784614975658-3487fccc-cc6d-4eb8-bc4d-90548231f79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6cc99716e9c83f308b774ae192250db6026124912a2eb86adbf156bc6cc8a72" u="1"/>
        <s v="https://samsara-eu-tachograph-files.s3.eu-west-1.amazonaws.com/vehicle_files/562949953427410/2026/7/21/VF620J866RB014048/1784600338519-bbc65912-bc5e-4349-b5b1-3509011630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f89e5b368da497d152fd115d3afe351f093b43979fd73deed62fed9d7a82a54" u="1"/>
        <s v="https://samsara-eu-tachograph-files.s3.eu-west-1.amazonaws.com/vehicle_files/562949953427410/2026/7/20/VF620J863RB013312/1784525642567-b061a668-08db-493a-a7c7-64b07180fc0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46f977d0221581b2d83f0966d062eb0a59a0308329e69327c3aa150fb0ce453" u="1"/>
        <s v="https://samsara-eu-tachograph-files.s3.eu-west-1.amazonaws.com/vehicle_files/562949953427410/2026/7/23/VF620J861RB014121/1784784172672-eba0e7b8-e8b7-4744-9e52-3dd7262ee0f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033f31a72660749f32c0bd391717a8d3e9646add4b2815c02767b6f00240367" u="1"/>
        <s v="https://samsara-eu-tachograph-files.s3.eu-west-1.amazonaws.com/vehicle_files/562949953427410/2026/7/23/VF620J866RB014065/1784769162682-e6f93314-85d3-4718-8df0-fef61e9987b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99b9335005abf4e3f9572edf89999904e7a30283752e4a69a8672678f2f9670" u="1"/>
        <s v="https://samsara-eu-tachograph-files.s3.eu-west-1.amazonaws.com/vehicle_files/562949953427410/2026/7/23/VF620J869RB013752/1784771899659-6ff8cce7-0beb-42a3-8662-c44a3fe54dc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e37b459c9417b0dc3c7840e41a039a6de7d3df85dd5e4fcfb77e173a90ae4fc" u="1"/>
        <s v="https://samsara-eu-tachograph-files.s3.eu-west-1.amazonaws.com/vehicle_files/562949953427410/2026/7/22/VF620J867RB013989/1784695211362-9529f432-244c-46d3-9171-863487a73ed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610f658280602037556c58280daaea02ae1a26963142b775f91140f44dfcb13" u="1"/>
        <s v="https://samsara-eu-tachograph-files.s3.eu-west-1.amazonaws.com/vehicle_files/562949953427410/2026/7/22/VF620J867RB013913/1784687406042-e02d1b39-2e9c-4982-b9f3-12719a3bc95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f44f03e8cc2d3b6d2492171c82fbd3a2bd78ee2ceb1dde97c0bdb8da3c687ed" u="1"/>
        <s v="https://samsara-eu-tachograph-files.s3.eu-west-1.amazonaws.com/vehicle_files/562949953427410/2026/7/20/VF620J864RB013948/1784527658581-685f563a-a464-4393-ab89-dae4d90e7a2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9f2333b8a40acfaa73a3f08218bcbf7a29d46ea5bd393d15d478c9671c30b0" u="1"/>
        <s v="https://samsara-eu-tachograph-files.s3.eu-west-1.amazonaws.com/vehicle_files/562949953427410/2026/7/21/VF620J862RB013981/1784610151456-161b5820-095e-4b81-8976-0b73e514f14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b1f29ec199421932eee63ee3a84c75bbfa109656cf3642f5d098b9cbc140ffe" u="1"/>
        <s v="https://samsara-eu-tachograph-files.s3.eu-west-1.amazonaws.com/vehicle_files/562949953427410/2026/7/21/VF620J865RB013974/1784608520380-3c88b922-d3d3-495e-ab2c-606691b2cc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276800d1126ee39a393d4c69364bab0556f2ab0cfddd7ee8778dc19b6569b1e" u="1"/>
        <s v="https://samsara-eu-tachograph-files.s3.eu-west-1.amazonaws.com/vehicle_files/562949953427410/2026/7/24/VF620J864RB014050/1784855745313-c9857e6f-93e6-4d24-866c-4fac9bd88a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74bc6c11ab851de033d29cc312dda6c13bda493f8fbf0638719e4ce5969d831" u="1"/>
        <s v="https://samsara-eu-tachograph-files.s3.eu-west-1.amazonaws.com/vehicle_files/562949953427410/2026/7/22/VF620J865RB014056/1784691606889-923736c8-4776-48b3-85d3-9afa0d3ac5a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4fa7047b40292f576bed3ae5c4c7bb12fe3c7516fac076a77859ee7eadf732a" u="1"/>
        <s v="https://samsara-eu-tachograph-files.s3.eu-west-1.amazonaws.com/vehicle_files/562949953427410/2026/7/22/VF620J863RB014055/1784713665096-29f6dd8c-e3e7-4c0c-9928-bc5acfcb62e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aebb018c1eb2d0aead7709b74b454c6de8a6f4dc9e3bb160cffad65c76bdb4f" u="1"/>
        <s v="https://samsara-eu-tachograph-files.s3.eu-west-1.amazonaws.com/vehicle_files/562949953427410/2026/7/21/VF620J861RB013938/1784657894108-8d076e1a-f183-4d3d-b2a7-b3a69b4461d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6eef4afc38ab8853ce498e0976d7acbf14220f99a172c1795e82bbf56c88d87" u="1"/>
        <s v="https://samsara-eu-tachograph-files.s3.eu-west-1.amazonaws.com/vehicle_files/562949953427410/2026/7/21/VF620J163RB001719/1784619172694-b48d4ad5-169e-4ab2-9e00-a9f6c1ce5f8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894ebf640373b0b3578dada67304ed615272a1a06e3693d9e2bce36c976933" u="1"/>
        <s v="https://samsara-eu-tachograph-files.s3.eu-west-1.amazonaws.com/vehicle_files/562949953427410/2026/7/22/VF611A364RD050180/1784705987322-862a0edb-6406-492a-9144-b0513e44184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df38ff859989773670ee7bbcb347f1700eb46721786d8e58a61a4f40a4cb55c" u="1"/>
        <s v="https://samsara-eu-tachograph-files.s3.eu-west-1.amazonaws.com/vehicle_files/562949953427410/2026/7/20/VF620J864RB014162/1784523338838-505d6a39-86c6-4f84-bcc4-309cb6550af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c278dabd0e31091bd1f45b6b0a66468babfaecc1b3ecca328293744094bc7ab" u="1"/>
        <s v="https://samsara-eu-tachograph-files.s3.eu-west-1.amazonaws.com/vehicle_files/562949953427410/2026/7/21/VF620J862SB014358/1784596781801-3c2d42c0-3d09-4646-8f05-e4030dae154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e7867827acaebae4432848d6eba2176ef8cef9a5504ba6c775ee4baafdb6339" u="1"/>
        <s v="https://samsara-eu-tachograph-files.s3.eu-west-1.amazonaws.com/vehicle_files/562949953427410/2026/7/20/VF620J862RB014161/1784525518899-35b6963e-8c99-47c7-95a7-cb112173919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d35d21f8e7e1894f81a1df97eb227e68ffc458536e4f69221cb8a71344da5e" u="1"/>
        <s v="https://samsara-eu-tachograph-files.s3.eu-west-1.amazonaws.com/vehicle_files/562949953427410/2026/7/23/VF620J867RB014074/1784782045818-ed964eea-6937-4c6e-ba5c-47563c8605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98b962d1377b8b83c2aec435b412a414c4f40b764803e6824c89d86defa428a" u="1"/>
        <s v="https://samsara-eu-tachograph-files.s3.eu-west-1.amazonaws.com/vehicle_files/562949953427410/2026/7/21/VF620J869RB014108/1784609042961-7b6177ec-0d46-452b-9e17-d8ee6682e79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847b269a36a5e6ba5519f2435004c6c8353780c581e0b4af433b947a45b8a16" u="1"/>
        <s v="https://samsara-eu-tachograph-files.s3.eu-west-1.amazonaws.com/vehicle_files/562949953427410/2026/7/21/VF620J867RB014270/1784598430154-e41623e8-2c51-4fe2-bba1-3263354bcc2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af7ba92d163edda0f91de5db2819f683e8194c9fc0f1f9ff54c61b99fcfbaee" u="1"/>
        <s v="https://samsara-eu-tachograph-files.s3.eu-west-1.amazonaws.com/vehicle_files/562949953427410/2026/7/22/VF620J866RB014163/1784686699035-20d19066-b2cd-4126-8a2e-235f74ff96d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11ff67ad9a208317460e13d62f19fe10327189f7f270db38435b19d8eeef5c" u="1"/>
        <s v="https://samsara-eu-tachograph-files.s3.eu-west-1.amazonaws.com/vehicle_files/562949953427410/2026/7/22/VF620J861RB014135/1784689452639-553c9011-f4cf-40b1-8482-e1e553deff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3dc957835d485b3dc65d12eb0459a72a29e5a70920819458a5e47a4843c732c" u="1"/>
        <s v="https://samsara-eu-tachograph-files.s3.eu-west-1.amazonaws.com/vehicle_files/562949953427410/2026/7/20/VF620J867SB014338/1784513243892-9d3d4d56-7422-4ad0-87c9-8d4fc612a1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4b55d1a6f1bdc470d549d73acad2b34728ca402bd3d5fc239aeddacdfc53639" u="1"/>
        <s v="https://samsara-eu-tachograph-files.s3.eu-west-1.amazonaws.com/vehicle_files/562949953427410/2026/7/22/VF620J861RB014278/1784693637042-ad01324f-324a-4a6a-8385-efe5cfd30d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0a07742566abdf9c8d49e777fbc9ac590d5e827e4c634caaa6bec1d5baef86d" u="1"/>
        <s v="https://samsara-eu-tachograph-files.s3.eu-west-1.amazonaws.com/vehicle_files/562949953427410/2026/7/21/VF620J869RB014271/1784613224778-cf69c174-2025-4415-b5b5-da456b5a552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2c5383e6736c470d18341373cdd268415707555492e1446c113f7c14b79dd0c" u="1"/>
        <s v="https://samsara-eu-tachograph-files.s3.eu-west-1.amazonaws.com/vehicle_files/562949953427410/2026/7/22/VF620J866RB014289/1784687101496-f875c782-b974-435a-a8af-8c00086e7f0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8e35d25d8e332e8f28201600c0654275d8aebf0f305926b419d1c7031540cea" u="1"/>
        <s v="https://samsara-eu-tachograph-files.s3.eu-west-1.amazonaws.com/vehicle_files/562949953427410/2026/7/22/VF620J868RB014133/1784700505502-ef1db730-6ddd-4125-8023-ed74cfff48b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869e514ecc4c9e79c0240b4e7c2f2861b1e7c57401a600ab1793d1d17691484" u="1"/>
        <s v="https://samsara-eu-tachograph-files.s3.eu-west-1.amazonaws.com/vehicle_files/562949953427410/2026/7/21/VF620J86XRB014148/1784604380940-5f3d2533-20df-4e4a-9038-65c673b446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4e761fdceff19409f8635d8e6baf16ec927bbd1d7adfa96a3a993ab9b0d7228" u="1"/>
        <s v="https://samsara-eu-tachograph-files.s3.eu-west-1.amazonaws.com/vehicle_files/562949953427410/2026/7/21/VF620J864RB014047/1784599689631-4dd49002-9660-4da5-8a73-5caa9d9c756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6d780d041fb5b5b44e9010d8c7ad19f9a7e1e4423dcb56d7c624b40f76bce6e" u="1"/>
        <s v="https://samsara-eu-tachograph-files.s3.eu-west-1.amazonaws.com/vehicle_files/562949953427410/2026/7/23/VF620J869RB013959/1784778176461-7809704c-23e5-4a77-82b4-5abe0a19a70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b86dac4eabc6da0a193b3b2a6f59788d7b155d908d89de0775e62fd17039905" u="1"/>
        <s v="https://samsara-eu-tachograph-files.s3.eu-west-1.amazonaws.com/vehicle_files/562949953427410/2026/7/20/VF620J860SB014651/1784509774745-7184dda8-dc30-4e36-8f6b-0f6af61032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1130d51e53fc649dbad7749ac1ad40de5bbc81efb5a59cacc5cf393bf5f2342" u="1"/>
        <s v="https://samsara-eu-tachograph-files.s3.eu-west-1.amazonaws.com/vehicle_files/562949953427410/2026/7/23/TYBFEB71ELDC02970/1784785713898-021df891-1d62-40cc-8587-00ebf02ba29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61a05a059f786a8b2ac51ecb397f80cb49ac24417747c704eb8e935eca3df9" u="1"/>
        <s v="https://samsara-eu-tachograph-files.s3.eu-west-1.amazonaws.com/vehicle_files/562949953427410/2026/7/23/VF620J865RB013988/1784779808645-388f750f-31db-469c-ac61-efb4be0c526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aa8c6d4f18f8ec963709156b4fcd04ca03eb3a4122d4114e60d7609b985f06" u="1"/>
        <s v="https://samsara-eu-tachograph-files.s3.eu-west-1.amazonaws.com/vehicle_files/562949953427410/2026/7/21/VF640J56XRB024546/1784600695668-ab9b260b-6236-40fa-bbd8-01e8785dfd6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5df83deb90e760a383da8215e337fbd7fce4c3ff8e6c176ed8c52619ead5943" u="1"/>
        <s v="https://samsara-eu-tachograph-files.s3.eu-west-1.amazonaws.com/vehicle_files/562949953427410/2026/7/20/VF620J86XRB014280/1784525585915-9f013b2d-eef5-4527-9d63-8ea297610de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6798bf60188d8cf745526dced43659376b6db84f7fb0428d5885602cb0b56ca" u="1"/>
        <s v="https://samsara-eu-tachograph-files.s3.eu-west-1.amazonaws.com/vehicle_files/562949953427410/2026/7/21/VF620J869SB014356/1784595127684-4211602c-0329-4776-9381-05eb8d085c8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8162102896f7f4d4f25a409fa051fe0ad7950785a8584dbe72d6ae77d61a9d" u="1"/>
        <s v="https://samsara-eu-tachograph-files.s3.eu-west-1.amazonaws.com/vehicle_files/562949953427410/2026/7/21/VF620J863RB014167/1784595831071-15be34ba-3e5f-4512-8beb-f60b818073f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77a6326da46de5d65d841b10a2625c61be1ac8a7dcfd3ba286c8a4f6d1be24b" u="1"/>
        <s v="https://samsara-eu-tachograph-files.s3.eu-west-1.amazonaws.com/vehicle_files/562949953427410/2026/7/22/VF640J560RB025351/1784693851501-515176cb-dca1-4655-adce-63caedf6d7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5c2c1fdec678fd5586015f8ed9d9592a15429b43eef5227b10148dbdec66213" u="1"/>
        <s v="https://samsara-eu-tachograph-files.s3.eu-west-1.amazonaws.com/vehicle_files/562949953427410/2026/7/21/VF620J860RB014174/1784602559932-cf9affb9-d7b2-4260-b8db-041ab905751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cc70d45271979cd28a29128800f351b66c209b4e6a9dce6d2eafcd3f59e6fcc" u="1"/>
        <s v="https://samsara-eu-tachograph-files.s3.eu-west-1.amazonaws.com/vehicle_files/562949953427410/2026/7/21/VF620J868RB013869/1784614522926-b4ee8072-2993-4537-84eb-c82ac9dec7a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a544f0e7e75b531a82626bfda498fef838a826cedcef33a3499307d6dec4bf" u="1"/>
        <s v="https://samsara-eu-tachograph-files.s3.eu-west-1.amazonaws.com/vehicle_files/562949953427410/2026/7/23/VF620J862SB014361/1784779968080-06988db4-5601-4b6f-84d4-55314ce1abb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8f071055065e5b1770dbb49c388c01dd3d5014f8a0ad5bf7b9f910f40d83fcd" u="1"/>
        <s v="https://samsara-eu-tachograph-files.s3.eu-west-1.amazonaws.com/vehicle_files/562949953427410/2026/7/21/VF620J867RB014057/1784602188792-ad3e91e4-380d-4dd4-9dd5-c39e457584a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82f14e0bac199f247c8003a6b430189327d6d607618622e9496c650fc6ecde2" u="1"/>
        <s v="https://samsara-eu-tachograph-files.s3.eu-west-1.amazonaws.com/vehicle_files/562949953427410/2026/7/22/VF620J864RB014081/1784685529287-be08aca3-b045-43bb-8725-a8108d8c81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39dc933a024068e3a60746de69b01136f90b5bc50e1f94c997c01304849f78c" u="1"/>
        <s v="https://samsara-eu-tachograph-files.s3.eu-west-1.amazonaws.com/vehicle_files/562949953427410/2026/7/21/VF620J866RB014082/1784600896895-19001bfa-fc18-44c6-920e-2844f1db54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d5d67db1e514dbba2c088f225dc76c91ac45887b63cc7c712c7496c2f1aa1b" u="1"/>
        <s v="https://samsara-eu-tachograph-files.s3.eu-west-1.amazonaws.com/vehicle_files/562949953427410/2026/7/21/VF620J861SB014397/1784614066085-d02ffba9-5817-4b2c-be54-8603da5ae3e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c542776f57a6fecc36a22488ee3fff4a0a03b612d843289ae6d820d34a6a2fb" u="1"/>
        <s v="https://samsara-eu-tachograph-files.s3.eu-west-1.amazonaws.com/vehicle_files/562949953427410/2026/7/21/VF620J863RB014279/1784602275351-95655f5d-f2a6-495a-a682-c89fd598a79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72121447f45d7c84cd918edfe3119b611ab72e8459bfadb3f41388f53aa0a0a" u="1"/>
        <s v="https://samsara-eu-tachograph-files.s3.eu-west-1.amazonaws.com/vehicle_files/562949953427410/2026/7/20/VF620J861RB013924/1784523310702-ccaa47df-6aa9-420a-92fb-5619841847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dbb6913fb59892b76f0eecf39f2c7e1771922f259d970400689e0a924c70c4f" u="1"/>
        <s v="https://samsara-eu-tachograph-files.s3.eu-west-1.amazonaws.com/vehicle_files/562949953427410/2026/7/22/VF620J86XRB013954/1784687793534-4fc5f811-7332-42c8-a71a-ab23f2da60c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5b18e105c1d52d3e1ed82e7107b012f360d344a693ba48d8b334ce775b6287" u="1"/>
        <s v="https://samsara-eu-tachograph-files.s3.eu-west-1.amazonaws.com/vehicle_files/562949953427410/2026/7/23/VF640J560SB025954/1784776060085-fed1491a-8720-45af-a52d-b448ffd22c5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a44db674967614dd63af2a827544a55ee209747ae711429a23a715e58c34af" u="1"/>
        <s v="https://samsara-eu-tachograph-files.s3.eu-west-1.amazonaws.com/vehicle_files/562949953427410/2026/7/22/VF640J564SB026038/1784693524120-35bddb00-ad7a-4840-8cec-2b27af1cdd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af711eecfe8580be1d31e51b2dbfc69ce31f295a8652fea0fd3048e6ffff60" u="1"/>
        <s v="https://samsara-eu-tachograph-files.s3.eu-west-1.amazonaws.com/vehicle_files/562949953427410/2026/7/23/VF620J869RB014187/1784769102649-222ca96e-791b-46b0-8fce-10db31d01b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052bd1f5063e1c55e342515229c941b31e7e39d23dde238e14a3c0ea007289f" u="1"/>
        <s v="https://samsara-eu-tachograph-files.s3.eu-west-1.amazonaws.com/vehicle_files/562949953427410/2026/7/22/VF620J868RB014181/1784686608089-b0a53ffe-7e57-4712-8cab-4ff07133697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afd061717c869914814d1707c43de45f1a3b076c8439ae201b7c4c64a5b2a8a" u="1"/>
        <s v="https://samsara-eu-tachograph-files.s3.eu-west-1.amazonaws.com/vehicle_files/562949953427410/2026/7/23/VF620J864RB014243/1784787085015-d394875b-eda8-4bb2-ae43-e42cd2a4bd0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5cd003cd98145a239764b7f6949d34c95f3234de6451cd5e5b48d1c9489b093" u="1"/>
        <s v="https://samsara-eu-tachograph-files.s3.eu-west-1.amazonaws.com/vehicle_files/562949953427410/2026/7/20/VF620J86XRB014201/1784514707194-c0293322-dd5d-4de2-af05-fcb738aa8b9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70a6c4185617f34de61caa3edbaa4a16253662eaf28e1fad902f9f47d4e0f7" u="1"/>
        <s v="https://samsara-eu-tachograph-files.s3.eu-west-1.amazonaws.com/vehicle_files/562949953427410/2026/7/22/VF620J869RB014142/1784759660727-9a9b2ea9-4a35-42c9-8f1a-aea4ed8984c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8a931b23efd404c61dd76ce7bdce0cf054300a568b8a1852a31f3db0c78891" u="1"/>
        <s v="https://samsara-eu-tachograph-files.s3.eu-west-1.amazonaws.com/vehicle_files/562949953427410/2026/7/22/VF620J861RB014149/1784691985463-0c0c4140-f365-4fa8-8b0a-71ec198179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8149b592fa4739bf0b6945ad015a233cbb5ba537f54e836d1b9374db61a22b1" u="1"/>
        <s v="https://samsara-eu-tachograph-files.s3.eu-west-1.amazonaws.com/vehicle_files/562949953427410/2026/7/22/VF620J868RB014066/1784703745413-9ca164b2-c0c4-48e4-8c0a-36866f1c3e2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1978b9daf2505b2de3d6cabc5bf4a2fc9365e418842cd7dd08fc8297c64a565" u="1"/>
        <s v="https://samsara-eu-tachograph-files.s3.eu-west-1.amazonaws.com/vehicle_files/562949953427410/2026/7/21/VF620J86XRB014134/1784604349898-cb7e2264-6579-4225-9b10-c4d21491537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f3b81eb8ef848481d3b4bd66e8416305f1a0d2915788d205c0a03920eeac63c" u="1"/>
        <s v="https://samsara-eu-tachograph-files.s3.eu-west-1.amazonaws.com/vehicle_files/562949953427410/2026/7/20/VF620J167RB001822/1784556473266-bcf4d314-2119-4798-8cb8-87891a21989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ec9b184e00f085b9594a858a3febab91bebab553353a937dc30071a6a405034" u="1"/>
        <s v="https://samsara-eu-tachograph-files.s3.eu-west-1.amazonaws.com/vehicle_files/562949953427410/2026/7/20/VF620J869RB012939/1784524639713-6be52b38-490a-44a1-9b7a-c13087eea899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f7d57cb16c18c07eaf9127a82da25161e4ee6d1ea2ca99bce80afe5edd961ca" u="1"/>
        <s v="https://samsara-eu-tachograph-files.s3.eu-west-1.amazonaws.com/vehicle_files/562949953427410/2026/7/21/VF620J860RB014272/1784596187305-0c3bb931-1f20-49a4-90e7-b01dc30ff2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0c7395e07d568e36da372d91ac40c339f5eb10e4547d468843cfccff58c5078" u="1"/>
        <s v="https://samsara-eu-tachograph-files.s3.eu-west-1.amazonaws.com/vehicle_files/562949953427410/2026/7/24/VF620J861RB013552/1784880739610-36a16771-26e8-4451-8f9f-f2e2718ffa4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8275cbd2792f64805511665bcf9ad08b5f6f4a187c6264ea719d5d568887ed4" u="1"/>
        <s v="https://samsara-eu-tachograph-files.s3.eu-west-1.amazonaws.com/vehicle_files/562949953427410/2026/7/23/VF640J561RB024547/1784768514930-bba679e1-f1c2-4c60-8074-10b8673d23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2e3c98812c4f72bf6b3dd9538a56efa7f879185937920c155dd1123e43a0006" u="1"/>
        <s v="https://samsara-eu-tachograph-files.s3.eu-west-1.amazonaws.com/vehicle_files/562949953427410/2026/7/23/VF620J862RB014001/1784776124950-3cadcdf7-682d-4760-9117-42a848d4eed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c67a85511a292acd0a0ae47df29373d44c3bf825276619b150154170190a731" u="1"/>
        <s v="https://samsara-eu-tachograph-files.s3.eu-west-1.amazonaws.com/vehicle_files/562949953427410/2026/7/24/VF640JEZ7RB000764/1784858162021-8fa13324-6f45-4386-b705-047fcf10515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97fad40189d8cfe22c09768e457aefe6e61fbd05fb6362bbac2ec333adbc56" u="1"/>
        <s v="https://samsara-eu-tachograph-files.s3.eu-west-1.amazonaws.com/vehicle_files/562949953427410/2026/7/23/VF640J564RB023621/1784787443530-64fd7224-859f-4ec5-ba9b-43ac03f672d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0761a4383f3128b2415323f9b7051bf9b111b6b9fe7a9b55f9a9266b241e89d" u="1"/>
        <s v="https://samsara-eu-tachograph-files.s3.eu-west-1.amazonaws.com/vehicle_files/562949953427410/2026/7/20/VF620J860RB013543/1784590404215-60d0f41a-2b06-4430-b590-e2d241c924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a4e67bf8d8e2c7d73017af8417027af60df78577e745b2bbc5e3e4e34c994f7" u="1"/>
        <s v="https://samsara-eu-tachograph-files.s3.eu-west-1.amazonaws.com/vehicle_files/562949953427410/2026/7/20/VF620J862RB013544/1784576816683-b83ecf6e-b6a3-4f66-88e8-33fe7e43893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11531cefe3915a01c48ebea7560a3185b3618a7a78b3d83c716ad7ef3311ee3" u="1"/>
        <s v="https://samsara-eu-tachograph-files.s3.eu-west-1.amazonaws.com/vehicle_files/562949953427410/2026/7/23/VF620J865RB012968/1784776617255-ce0325bc-6729-459a-9032-4872614051f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d935841a367b2babfb4238098e72b332f450f0ee7bbc4c289fd6d40cc54267b" u="1"/>
        <s v="https://samsara-eu-tachograph-files.s3.eu-west-1.amazonaws.com/vehicle_files/562949953427410/2026/7/23/VF620J860SB015167/1784777780826-80cd74df-f6b0-44fd-b207-9b433a39d1b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3854d88d2ac0951341c3c7ac85f91e68939b5fd38c212a4f4087b790bbf8f94" u="1"/>
        <s v="https://samsara-eu-tachograph-files.s3.eu-west-1.amazonaws.com/vehicle_files/562949953427410/2026/7/21/VF640J567RB025265/1784602025755-9af6aa6c-bbd0-4954-8724-21d1f3e7fe8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011fc0f05a205e3c9c4444b3be49c050896c061d7cd1a5690a7f37fa35d6d88" u="1"/>
        <s v="https://samsara-eu-tachograph-files.s3.eu-west-1.amazonaws.com/vehicle_files/562949953427410/2026/7/22/VF620J863RB013701/1784685104398-0b7b77cf-46c4-40fd-a92f-04d9614154a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1918b17df0f4d577a58095143863d9625b424ad278353f45808b988e6c3d106" u="1"/>
        <s v="https://samsara-eu-tachograph-files.s3.eu-west-1.amazonaws.com/vehicle_files/562949953427410/2026/7/22/VF620J866RB013692/1784683555444-8225a2b9-e16d-4c79-afc6-f0c3ef53856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d151d81b4c02c06f35cc9267d63658e8667a952de9380136efb3dc07cc59f8" u="1"/>
        <s v="https://samsara-eu-tachograph-files.s3.eu-west-1.amazonaws.com/vehicle_files/562949953427410/2026/7/21/VF620J963RB000834/1784610753409-5f36e136-4004-47bb-9292-4986e8a5aa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b16accb96e42861260e4194aa6346b1666185eccf79d3bcbf1b5e4f3797a98" u="1"/>
        <s v="https://samsara-eu-tachograph-files.s3.eu-west-1.amazonaws.com/vehicle_files/562949953427410/2026/7/21/VF640JEZ9RB000765/1784594815635-0ac94290-733e-4a92-bd40-781942c014b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9bd90c0430cf03bb90482001d4432b498ab287dd2f7d49c1656efd0fc17b43" u="1"/>
        <s v="https://samsara-eu-tachograph-files.s3.eu-west-1.amazonaws.com/vehicle_files/562949953427410/2026/7/21/VF620J869SB014664/1784617973471-a66e55a8-20a9-41df-bdf0-e742998a4c5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456fafb62cde91ee1991f8145270da01e32d35999c44538c219eb91dfc96f8a" u="1"/>
        <s v="https://samsara-eu-tachograph-files.s3.eu-west-1.amazonaws.com/vehicle_files/562949953427410/2026/7/23/VF620J864RB013657/1784768483811-5ef2490e-940b-4255-ad13-c6d78a85087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809195bdaf11a7c88757700e2ee2f3a7a33efa6c80bee11b33ba0d268777e6" u="1"/>
        <s v="https://samsara-eu-tachograph-files.s3.eu-west-1.amazonaws.com/vehicle_files/562949953427410/2026/7/20/VF620J869RB013640/1784554473737-cc9774b8-0233-4b20-914f-86d173c3812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c239461251df3999f758c0f3f326702abbd2be2a14b226452ec4057135043fa" u="1"/>
        <s v="https://samsara-eu-tachograph-files.s3.eu-west-1.amazonaws.com/vehicle_files/562949953427410/2026/7/23/VF640J560RB024975/1784772553465-6693673e-2f16-4b42-85fd-9ab402984c5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2b7533ff07744dade1868219ac4620a9d5b9778f114f403d3b449414d902612a" u="1"/>
        <s v="https://samsara-eu-tachograph-files.s3.eu-west-1.amazonaws.com/vehicle_files/562949953427410/2026/7/23/VF620J861SB014934/1784773530916-7cd2cff2-fcd0-40de-9fe3-2cae11c4d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8bf7a992130c54c586fdc8b1455a8beecc9cfd6e585c53699fc6e0cb13bc25" u="1"/>
        <s v="https://samsara-eu-tachograph-files.s3.eu-west-1.amazonaws.com/vehicle_files/562949953427410/2026/7/20/VF620J86XRB013761/1784516925320-7a61577b-121f-43f9-91d4-6a9374835fa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462a2260498d706747790dde9c71e87fe587063793fe90c9910c04a6b195f30" u="1"/>
        <s v="https://samsara-eu-tachograph-files.s3.eu-west-1.amazonaws.com/vehicle_files/562949953427410/2026/7/24/VF620J865RB012937/1784860854937-378ef4ec-b010-4a47-a778-ad44a4d34b6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f856440597188fae9cf54b63b90f0918e8262a75ce318c2b685e3ae9d2b5584" u="1"/>
        <s v="https://samsara-eu-tachograph-files.s3.eu-west-1.amazonaws.com/vehicle_files/562949953427410/2026/7/22/VF620J868SB014624/1784682548559-bfbe6ded-5221-4510-84a4-54b4eae2c20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2ae1055cde1f2e9bb8896e5c9d945d3629c705cafc5c43745d75761f508041c" u="1"/>
        <s v="https://samsara-eu-tachograph-files.s3.eu-west-1.amazonaws.com/vehicle_files/562949953427410/2026/7/20/VF620J862RB013639/1784526478794-9d791f16-abca-4e18-aee7-b6dbe627d49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c00644da2b1221d1f1bde9fc7e3e0cb7271a9b1c26c725c31149cf336af67d" u="1"/>
        <s v="https://samsara-eu-tachograph-files.s3.eu-west-1.amazonaws.com/vehicle_files/562949953427410/2026/7/20/VF620J864RB013691/1784524875078-7531cdd2-a1f9-4f8c-a7aa-cbcda0ef0ec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6bdc9b5671ec38d6b641fdd7b7527f54fc2199feb46502b1832fc8b7cd6e9dc" u="1"/>
        <s v="https://samsara-eu-tachograph-files.s3.eu-west-1.amazonaws.com/vehicle_files/562949953427410/2026/7/21/VF620J863RB013763/1784609952338-a0678306-09b0-4ec0-a145-0bd3ebe73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bede100d98c03a69bff4372afc1757de751122468d673cb0512f3f6c17e4a7f" u="1"/>
        <s v="https://samsara-eu-tachograph-files.s3.eu-west-1.amazonaws.com/vehicle_files/562949953427410/2026/7/21/VF620J869SB014941/1784626042748-2b90f06e-ad4a-474f-890b-9287063e399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6f4ede9d1b31b7ec9ce204894b3b005a043c5ee4a9e805c6e4cf6442289cfc6" u="1"/>
        <s v="https://samsara-eu-tachograph-files.s3.eu-west-1.amazonaws.com/vehicle_files/562949953427410/2026/7/23/VF620J866SB014847/1784772231975-7ec7f021-8d82-4c76-b827-60d86da36bd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f56bf858a6fa1ced4b182ac2b38fd7ee4ed9db1f4d1b930dfce6c4cc2850603" u="1"/>
        <s v="https://samsara-eu-tachograph-files.s3.eu-west-1.amazonaws.com/vehicle_files/562949953427410/2026/7/21/VF620J864SB014846/1784601425023-ee8de4be-f036-4611-9baf-e0df639ca74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c33b3c38e1eea5cbfdabcc380229c71aa4a09d3d928dec76c05d70bd0c8a45" u="1"/>
        <s v="https://samsara-eu-tachograph-files.s3.eu-west-1.amazonaws.com/vehicle_files/562949953427410/2026/7/21/VF620J164RB001812/1784598447024-68f37be3-96bb-4fd9-b8a6-d3405a81427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cba05c583df0be5d64bf652a0e408d8bf2d81448bf9a9d42e25c819bf7687f" u="1"/>
        <s v="https://samsara-eu-tachograph-files.s3.eu-west-1.amazonaws.com/vehicle_files/562949953427410/2026/7/23/ZCFC672C70D769284/1784830486473-fca34cb3-0d4f-4fe9-ae77-c6524f895d6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3aaf0b3b9781efbb871affd520979eb0c9f74f8a4c031a53290882459785fd7" u="1"/>
        <s v="https://samsara-eu-tachograph-files.s3.eu-west-1.amazonaws.com/vehicle_files/562949953427410/2026/7/24/VF620J864SB014927/1784856047574-db340438-577e-40fc-85ea-3123869145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f367ba51e391b13ce74128c1c1832cca937fe8f3b0a5ff85c53a58d6575665" u="1"/>
        <s v="https://samsara-eu-tachograph-files.s3.eu-west-1.amazonaws.com/vehicle_files/562949953427410/2026/7/21/VF620J162SB002009/1784620237934-a9a18428-41ec-43a4-b611-e6cda1d8d65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87c98fe471f2f7f52a9b2e1a33f552cce3ae425ab4a534f6a16082b7ffd48be" u="1"/>
        <s v="https://samsara-eu-tachograph-files.s3.eu-west-1.amazonaws.com/vehicle_files/562949953427410/2026/7/23/VF620J866SB014962/1784769965162-351bcf08-0a21-4711-9e6a-57d9d8dc283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8271b24c2c53f92a393bde221da7dcb09b9c2cf85320c86b0ed32e17deeff8" u="1"/>
        <s v="https://samsara-eu-tachograph-files.s3.eu-west-1.amazonaws.com/vehicle_files/562949953427410/2026/7/22/VF620J860SB015380/1784700007974-db385f0a-afbd-42a3-aa5c-6ceda15b4a2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b45a8077cc239ed1a7414b9d58a6ff414fd3ff5472c043f35bea5ace44728ac" u="1"/>
        <s v="https://samsara-eu-tachograph-files.s3.eu-west-1.amazonaws.com/vehicle_files/562949953427410/2026/7/21/VF620J864SB015575/1784605668723-7575c519-f920-4a1f-8c55-c1e09cc516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4b49c188f6f7d49e1b95a65705d1cbc2482da8dddb6cb61690222853d3fb060" u="1"/>
        <s v="https://samsara-eu-tachograph-files.s3.eu-west-1.amazonaws.com/vehicle_files/562949953427410/2026/7/20/VF620J860SB015394/1784515612229-7fe77fb3-3f5a-4236-882f-1053066d5f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607faeb6fc0c16962ee935d5d6ecb7eddba3c519be93c074ac9807e51520c7a" u="1"/>
        <s v="https://samsara-eu-tachograph-files.s3.eu-west-1.amazonaws.com/vehicle_files/562949953427410/2026/7/20/VF620J86XSB015449/1784510177511-6fe209d6-5c42-4313-8a0c-5ab29abb54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2d558ded3d0ac918e8070cc36dccf2db42c9aaf8b556580c83b8bc09cdbd6fd" u="1"/>
        <s v="https://samsara-eu-tachograph-files.s3.eu-west-1.amazonaws.com/vehicle_files/562949953427410/2026/7/20/VF640J561SB026787/1784573993348-af5f3a26-45b4-4c78-9b16-5bfd678a5ce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c81a0c925c250cc67845775297303f055a0812e044957926707c070d87dd0fc" u="1"/>
        <s v="https://samsara-eu-tachograph-files.s3.eu-west-1.amazonaws.com/vehicle_files/562949953427410/2026/7/20/VF620J865SB014676/1784517301205-fcb2f7a4-2199-4872-9dc5-70fdba43d2c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56e6a037d66d69a4c3a60dc8de4b4aec9f429c0d2022f5602b32e8e64a0c16d" u="1"/>
        <s v="https://samsara-eu-tachograph-files.s3.eu-west-1.amazonaws.com/vehicle_files/562949953427410/2026/7/22/VF620J865SB014449/1784691874553-24138b4f-a31f-43db-b0fa-b1c055b260a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4d42679121484b5bcfd3a2869cf1db88421bdc5b0eedaadc6b979cf6f788992" u="1"/>
        <s v="https://samsara-eu-tachograph-files.s3.eu-west-1.amazonaws.com/vehicle_files/562949953427410/2026/7/23/VF620J869SB014650/1784779993134-5179bb06-e064-4448-8af4-234aca1ac7c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448d54024635d844d674a40e33a77b064dd1bb3487a15958116f7a369ac02bc" u="1"/>
        <s v="https://samsara-eu-tachograph-files.s3.eu-west-1.amazonaws.com/vehicle_files/562949953427410/2026/7/20/VF620J860RB014241/1784580976918-d30fe525-4565-4d01-8dbe-78a043c073b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d81108721b4d947d494fc73e92d5eec698dad9a18b7a23b33f70bb997329b1" u="1"/>
        <s v="https://samsara-eu-tachograph-files.s3.eu-west-1.amazonaws.com/vehicle_files/562949953427410/2026/7/24/VF620J865SB015441/1784897854193-c70ce29f-c4f5-4e41-a848-107d054fb7c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acdb32b83b6a233f0c6c580aae2aef9a942e293ad8f9d7af0b44d2afd36eeb7" u="1"/>
        <s v="https://samsara-eu-tachograph-files.s3.eu-west-1.amazonaws.com/vehicle_files/562949953427410/2026/7/21/VF620J860SB015430/1784597485454-979cf738-ad4b-49ae-97a2-22062a689fd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1315937d5bbcf777b10305800e8ddaa8440c26ad4006bc2ea98ee2f882b271e" u="1"/>
        <s v="https://samsara-eu-tachograph-files.s3.eu-west-1.amazonaws.com/vehicle_files/562949953427410/2026/7/22/VF620J864SB015429/1784681911756-2391ec4b-102e-4b73-b967-e2b9d7b1ff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101957203abf2998422b31cde7d6606c3eda9b229146445fec4c428e1547255" u="1"/>
        <s v="https://samsara-eu-tachograph-files.s3.eu-west-1.amazonaws.com/vehicle_files/562949953427410/2026/7/20/VF620J862RB014242/1784517512876-ecf3e1f3-e038-4cad-956f-576478e329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f0876a5a2eaf455752191480799b42ab17b2dc723db7eabe4f5be1a6b076282" u="1"/>
        <s v="https://samsara-eu-tachograph-files.s3.eu-west-1.amazonaws.com/vehicle_files/562949953427410/2026/7/21/ZCFC672C60D769292/1784597879264-32425efb-3717-4116-ba99-1a11ee6ef2c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d572044abd4cdc862a07b969b4b1bb7af15dc96d93520b89d5a0bdc8ec35f15" u="1"/>
        <s v="https://samsara-eu-tachograph-files.s3.eu-west-1.amazonaws.com/vehicle_files/562949953427410/2026/7/20/WMA16DZZXRP269061/1784571298903-922ceabb-de1b-4d79-871f-6d8ab082b0d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2fb8622c361dbc68fe74029e20fb2ec62fca81a298505b62768d1c579bd1eb" u="1"/>
        <s v="https://samsara-eu-tachograph-files.s3.eu-west-1.amazonaws.com/vehicle_files/562949953427410/2026/7/21/ZCFC672C20D769290/1784607257644-1fae8fa8-5dbf-454d-95f4-20f22be6aca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a58eabd3046bdf6ce60571f81a5e5320fde367cb5d2a61b5800cab63a2db15b" u="1"/>
        <s v="https://samsara-eu-tachograph-files.s3.eu-west-1.amazonaws.com/vehicle_files/562949953427410/2026/7/22/ZCFC672C40D769291/1784702529813-c55c5841-af53-436c-9a69-e6efe24bfc0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0e0bee33aefb52ba4b6dbf846a01d53c370afd059ef5cefc50c490cba6eab0c" u="1"/>
        <s v="https://samsara-eu-tachograph-files.s3.eu-west-1.amazonaws.com/vehicle_files/562949953427410/2026/7/23/VF620J863SB014899/1784771717478-bc8ae79d-1507-42bb-b951-9570111cc41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73aaca92c50ccb631956e396b1f617d4e25f9544fa529abae2ebf5faeb5152e" u="1"/>
        <s v="https://samsara-eu-tachograph-files.s3.eu-west-1.amazonaws.com/vehicle_files/562949953427410/2026/7/21/VF640J561SB026837/1784597405115-e7888919-7b7e-4d9c-9dc2-4d2401cb05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761c45e7b8b57d37aef3245f5b8395ab6f69b1e3f1d6e58b1903e53df2693bf" u="1"/>
        <s v="https://samsara-eu-tachograph-files.s3.eu-west-1.amazonaws.com/vehicle_files/562949953427410/2026/7/22/VF640J560SB026795/1784692406092-6dc541f1-69da-4cb5-9ce9-15dca1f458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c5f4d3e562789de4d15dd45abb199f042d1d088ea0abf2c71d9ad2278ab9920" u="1"/>
        <s v="https://samsara-eu-tachograph-files.s3.eu-west-1.amazonaws.com/vehicle_files/562949953427410/2026/7/20/VF620J869SB015457/1784525103010-3d15d4e0-b505-4157-aa21-41c6b224ab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3360a5164a1abb7fceb4d5c3886664e806af1bde2bdad2acea83ad0fda2c63e" u="1"/>
        <s v="https://samsara-eu-tachograph-files.s3.eu-west-1.amazonaws.com/vehicle_files/562949953427410/2026/7/23/ZCFCE72C005699768/1784780882238-2e383902-dc44-41f6-981b-369f1e1ecb1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e92c8fc093f4502f2b8acc1b655d35b59e90a0441ce582d1dc2482aa4df3dc7" u="1"/>
        <s v="https://samsara-eu-tachograph-files.s3.eu-west-1.amazonaws.com/vehicle_files/562949953427410/2026/7/24/ZCFCS72A705600001/1784855191660-c6ba59fe-66a1-446b-b73b-e5fb187b609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bba2af17e7c59e9abc5e4ee539115cc1f75942eec8392b42435a0bcef21b429" u="1"/>
        <s v="https://samsara-eu-tachograph-files.s3.eu-west-1.amazonaws.com/vehicle_files/562949953427410/2026/7/20/ZCFCG72A405702194/1784563735767-d63b77b2-8809-403f-8fcf-9e395395878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5a58eb9bfc6908730b4571311d02cbfb0428bfb3717015dddd9e77eed37e2a0" u="1"/>
        <s v="https://samsara-eu-tachograph-files.s3.eu-west-1.amazonaws.com/vehicle_files/562949953427410/2026/7/23/ZCFCE72C305700069/1784798172726-887769d2-13f9-4202-90fc-b1cf5e8ad9f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a21a000978d050d242b0b50a47a86822b0de4de94965c972ce57c8ebb5e717a" u="1"/>
        <s v="https://samsara-eu-tachograph-files.s3.eu-west-1.amazonaws.com/vehicle_files/562949953427410/2026/7/21/ZCFCG72A005700071/1784624545894-f4f01a2a-4e94-45be-9b74-c33a5e2f5fc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b831be3b899b98ebbbc47680154e8a32ad1d3055cbc5412a79fb8bcc176cf5d" u="1"/>
        <s v="https://samsara-eu-tachograph-files.s3.eu-west-1.amazonaws.com/vehicle_files/562949953427410/2026/7/22/VF620J860SB015427/1784694830094-9835b37f-56b4-45a5-a578-58010061a6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dcdf5b82e4ff5cce84be6b75d2f0e1ee99c52576f6ad6d9616586775fd50e9a" u="1"/>
        <s v="https://samsara-eu-tachograph-files.s3.eu-west-1.amazonaws.com/vehicle_files/562949953427410/2026/7/20/VF620J86XSB015421/1784515424664-67f32ba1-a7a3-4b44-ab4e-f7333e396d6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7f90ebb3d55ede6c0426c55601c9caa3f567cb1333749d65533d5caf36a4551" u="1"/>
        <s v="https://samsara-eu-tachograph-files.s3.eu-west-1.amazonaws.com/vehicle_files/562949953427410/2026/7/20/VF620J862SB015395/1784511776803-12710d7c-a493-4287-9a48-82e51885e59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29170d549dce008dd8f4566d1d3dbaaa8109ab941ac5e69698cf8ca7149cc4" u="1"/>
        <s v="https://samsara-eu-tachograph-files.s3.eu-west-1.amazonaws.com/vehicle_files/562949953427410/2026/7/22/ZCFCE72C905699770/1784689982257-88552ea0-756b-4a0a-a6d4-4034b10fe48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9a6147d730d903e9f34590d24abb65222e558716e770dc684ec1f263f3a709d" u="1"/>
        <s v="https://samsara-eu-tachograph-files.s3.eu-west-1.amazonaws.com/vehicle_files/562949953427410/2026/7/21/VF620J867SB015456/1784602205464-756767fc-2a5d-4119-8a91-8e5b70a8618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b3f0cd350a9fb527c0c9edf299e0a16a992b49b4ff590c5c8687bb9afd1d826" u="1"/>
        <s v="https://samsara-eu-tachograph-files.s3.eu-west-1.amazonaws.com/vehicle_files/562949953427410/2026/7/22/VF611A369TD062557/1784744895897-a7a10482-9c4e-4363-b7bf-80c8ba01fe9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92d76abc08530acfc2b817c449e282c583f25238f92be710a94de2f1c77ecb1" u="1"/>
        <s v="https://samsara-eu-tachograph-files.s3.eu-west-1.amazonaws.com/vehicle_files/562949953427410/2026/7/21/VF640J566SB027613/1784602359606-f0bf34f2-d6e3-4a7d-8b97-5e9609b8641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5fb4f99de12012bcc42c6e9a8ab01f0e90a18faafee434ff5f9d3f8a842b2f9" u="1"/>
        <s v="https://samsara-eu-tachograph-files.s3.eu-west-1.amazonaws.com/vehicle_files/562949953427410/2026/7/20/VF620J866SB015383/1784515087519-d1f61409-1d20-4314-820a-ba1b19bc6da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0eb63ba5366ad261e8916d86f285853f9f690a86180a39f0bd9a43017ec466" u="1"/>
        <s v="https://samsara-eu-tachograph-files.s3.eu-west-1.amazonaws.com/vehicle_files/562949953427410/2026/7/20/VF620J861RB013969/1784587671067-1dfd2322-a733-4e0d-b19f-7ace1852f1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0648c51481c803b735658c287ad6100f3a035199cec07cd9f5266817e7297b1" u="1"/>
        <s v="https://samsara-eu-tachograph-files.s3.eu-west-1.amazonaws.com/vehicle_files/562949953427410/2026/7/21/VF640J566SB027594/1784603894464-2c420d35-3c42-4e6f-b289-274d1420373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40d5bc4d854ba0205af2df672a92c7af5b4d0fceeb0774c58f0ed51a169abd7" u="1"/>
        <s v="https://samsara-eu-tachograph-files.s3.eu-west-1.amazonaws.com/vehicle_files/562949953427410/2026/7/20/VF620J861SB015422/1784520936823-0e869605-706d-46fa-a88e-616aa4830b0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6f8283d77ac00ab9ec90592ce0f451a260e6921b021d7eb7a6c2f0650bf6f25" u="1"/>
        <s v="https://samsara-eu-tachograph-files.s3.eu-west-1.amazonaws.com/vehicle_files/562949953427410/2026/7/22/VF620J868SB015062/1784704236665-21bc8f42-7648-4756-bc02-f86f5130b8c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b5ace01221f15eddb46dfceffb6f35fb256c9f7335228c8e0381d996d62a944" u="1"/>
        <s v="https://samsara-eu-tachograph-files.s3.eu-west-1.amazonaws.com/vehicle_files/562949953427410/2026/7/21/VF611A367TD062556/1784666935434-d76835d8-664d-4541-acbc-f0c53b9c5a6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0ccf4bdc52e2d1ba404b72b451cabf43f66ac99cbe21b8d187fedf68dca1b0" u="1"/>
        <s v="https://samsara-eu-tachograph-files.s3.eu-west-1.amazonaws.com/vehicle_files/562949953427410/2026/7/21/VF620J869TB016027/1784604203397-e1916b1a-db9f-455a-bdf6-07ccb399fb9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fd6e9b59fea43cb2f45510a32285c223b0ebb6c1458a7cf256f0af0e2813d8" u="1"/>
        <s v="https://samsara-eu-tachograph-files.s3.eu-west-1.amazonaws.com/vehicle_files/562949953427410/2026/7/23/YV2V0Y1A9FZ103469/1784782158410-a0d2ad03-f080-436a-822a-5e0609a904b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335604a13185cb6ce1f47ebcfc811bc2fbfb66d497d9b02e89d75c96c18ffc0" u="1"/>
        <s v="https://samsara-eu-tachograph-files.s3.eu-west-1.amazonaws.com/vehicle_files/562949953427410/2026/7/22/VF620J862TB016158/1784683261929-26aa5dda-c449-4f12-94cb-429c43833a6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29c4c8adacf5bca6e3265a1ea4f999f89b4a68f5f52a2026d084cdb90748758" u="1"/>
        <s v="https://samsara-eu-tachograph-files.s3.eu-west-1.amazonaws.com/vehicle_files/562949953427410/2026/7/21/ZCFCE72C30D778583/1784637728123-dee24efc-8098-43db-89ad-12a0d9fe882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9c0af515cce03e219fa5f23b15d79a02a823d98023c14c8285a5bb13921bd3" u="1"/>
        <s v="https://samsara-eu-tachograph-files.s3.eu-west-1.amazonaws.com/vehicle_files/562949953427410/2026/7/23/VF620J860TB016059/1784779557029-10ed8c2a-0fcd-487b-83ce-bcb0244b8d8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0712e788295f8aba508befdfed14e651b41acf013a2049b5caa802794541f4f" u="1"/>
        <s v="https://samsara-eu-tachograph-files.s3.eu-west-1.amazonaws.com/vehicle_files/562949953427410/2026/7/21/VF620J862TB016046/1784603222702-ff2fe2ae-17e2-405a-aad5-8e41bba196c3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0f8c1d28672b36bbd5d9de9b7bbaae2ad4d3aecd9c57be480106c08d26e13c5" u="1"/>
        <s v="https://samsara-eu-tachograph-files.s3.eu-west-1.amazonaws.com/vehicle_files/562949953427410/2026/7/22/VF620J869TB016058/1784697825593-b702a85e-a272-4252-a3fe-cac00ea1703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043163954a0f6f4eae7c008747ebba8496d1a6f5d79d6e7f2a4c94543d8008" u="1"/>
        <s v="https://samsara-eu-tachograph-files.s3.eu-west-1.amazonaws.com/vehicle_files/562949953427410/2026/7/22/VF620J865TB016056/1784684928601-33520539-b267-4bde-ab08-8aaed9e9847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5a6d787c9b7aea95eeff6b84712e0e4f833e9dfe6b05459897c3f95f58d60d7" u="1"/>
        <s v="https://samsara-eu-tachograph-files.s3.eu-west-1.amazonaws.com/vehicle_files/562949953427410/2026/7/21/VF620J863TB016041/1784604569784-470aa908-1579-4d26-907a-075da79478a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3d0ee419646dc43ddea922386434bb4a37cc4c653b69b96cc2df56818a787d4" u="1"/>
        <s v="https://samsara-eu-tachograph-files.s3.eu-west-1.amazonaws.com/vehicle_files/562949953427410/2026/7/22/VF620J864TB016131/1784686325536-cb978b32-7612-4653-93bc-4a525c95cb2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6d8ca1c20f14a7de50e5f4d46e94a9c7bd7abea34a6a66f2d37d5f4a1c36bb1" u="1"/>
        <s v="https://samsara-eu-tachograph-files.s3.eu-west-1.amazonaws.com/vehicle_files/562949953427410/2026/7/20/VF620J864TB016078/1784513036886-ca861f1b-c933-43d2-8513-71ac06aa20d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011c908568265c4b747a97b7491ff4263f4d986690bd828ca48e6442acce7e6" u="1"/>
        <s v="https://samsara-eu-tachograph-files.s3.eu-west-1.amazonaws.com/vehicle_files/562949953427410/2026/7/21/VF620J861TB016121/1784606827747-3bb73374-e7d4-4721-be07-3e2a2eeab52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d1b4a83364be3349c12235dc25e8253c286c421457292f2b0806a8f67c8913b" u="1"/>
        <s v="https://samsara-eu-tachograph-files.s3.eu-west-1.amazonaws.com/vehicle_files/562949953427410/2026/7/21/VF620J86XTB016067/1784604050043-67c9b347-08a1-436e-af47-c390d5a7952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370ea3bee9299d6d6a1b18456df58c14819525cc05911062ffb8c74309e199" u="1"/>
        <s v="https://samsara-eu-tachograph-files.s3.eu-west-1.amazonaws.com/vehicle_files/562949953427410/2026/7/21/VF620J867TB016057/1784614183583-2ec911fe-76e2-488f-b563-0623da9680b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375f6051053c5db5151f4e237326b77345d79ebeee5a060649c5e60b5014556" u="1"/>
        <s v="https://samsara-eu-tachograph-files.s3.eu-west-1.amazonaws.com/vehicle_files/562949953427410/2026/7/22/VF620J863TB016055/1784702757453-9005ff76-7cb1-44e8-ab43-e81d8a33217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9b07c8346f3141280ebc37ffe97c9a42e94c362258d148efc4026ebc28d906e" u="1"/>
        <s v="https://samsara-eu-tachograph-files.s3.eu-west-1.amazonaws.com/vehicle_files/562949953427410/2026/7/22/VF620J867TB016091/1784692249659-93971ba7-17dd-481f-a838-bf9d05aa9dc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091cced9d6ffd17dc2338a765af0ed7e98a673efe3f3fef41c9a64501f9bf18" u="1"/>
        <s v="https://samsara-eu-tachograph-files.s3.eu-west-1.amazonaws.com/vehicle_files/562949953427410/2026/7/22/VF620J863TB016119/1784682495269-2b711337-b1eb-4cd1-9d82-7b3247ef27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ec366a050ad844db2f6112427c6791fc173c80e07f2413d6b6e1397759af7ac" u="1"/>
        <s v="https://samsara-eu-tachograph-files.s3.eu-west-1.amazonaws.com/vehicle_files/562949953427410/2026/7/23/VF620J867TB016219/1784773421031-3fdc8dcc-ec35-4446-8275-efe9a05fba5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82cd1a155813e71de68ce2c93d08e97432afa13ea09a316baaeb9beceeac328" u="1"/>
        <s v="https://samsara-eu-tachograph-files.s3.eu-west-1.amazonaws.com/vehicle_files/562949953427410/2026/7/21/VF620J865TB015957/1784612044636-a8139ec9-07c0-411e-a07a-e9e5a61c710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cd57e7145a29e592cb4a538693be0904b21d37a2c5884784bf36b38b19b80cf" u="1"/>
        <s v="https://samsara-eu-tachograph-files.s3.eu-west-1.amazonaws.com/vehicle_files/562949953427410/2026/7/21/VF620J86XTB016070/1784607735163-d91deac0-78b5-421c-b4b1-1e5cb10bb3b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6bf8052db9e9d2cd893a1ea61186a56b984c7ac44fec298c81d354bf53b141" u="1"/>
        <s v="https://samsara-eu-tachograph-files.s3.eu-west-1.amazonaws.com/vehicle_files/562949953427410/2026/7/22/VF620J867TB016088/1784681495259-da9020af-99d3-4b0a-814a-fdf8b9a9ed5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9fa76a70563ada7b31a8b4ef68caa13d9ea339cdf411208d88ea0b203b22ee0" u="1"/>
        <s v="https://samsara-eu-tachograph-files.s3.eu-west-1.amazonaws.com/vehicle_files/562949953427410/2026/7/21/VF620J861TB016216/1784602134785-895551c5-0acb-448e-a36d-fabbfce9334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27581b44419645c860645294a118c6dce34c3c6e0ba2d333afef343a86d971b" u="1"/>
        <s v="https://samsara-eu-tachograph-files.s3.eu-west-1.amazonaws.com/vehicle_files/562949953427410/2026/7/22/VF620J867TB016107/1784694370751-eaeebdde-dbee-4d34-8390-89b31eac1d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a8b437ffc941ec76a600315db2b5ad7c7319cbdbbdd1190832752a888251527" u="1"/>
        <s v="https://samsara-eu-tachograph-files.s3.eu-west-1.amazonaws.com/vehicle_files/562949953427410/2026/7/20/VF611A362TD062531/1784508809462-2a859607-5a74-4a6b-a0d5-9b938c39d61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a548d7d6878a960f2edbec2a96cc45f0a9ccf6fba555134af89ce7cbb811b19" u="1"/>
        <s v="https://samsara-eu-tachograph-files.s3.eu-west-1.amazonaws.com/vehicle_files/562949953427410/2026/7/22/VF620J869TB016089/1784690369899-b949e340-0a69-4927-baa4-f2a10193650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b1108c65bd4f1ef97f92ce5ea66855dea7e21b6cf2983623e49809745753e35" u="1"/>
        <s v="https://samsara-eu-tachograph-files.s3.eu-west-1.amazonaws.com/vehicle_files/562949953427410/2026/7/21/VF620J865TB016090/1784610648416-57d23703-3b8a-4fc2-9eb3-51a222f0ca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beefd3ac89fce966724e8abc6d3d4e3f9be4b95cd0dbce690f9e4277982c7c7" u="1"/>
        <s v="https://samsara-eu-tachograph-files.s3.eu-west-1.amazonaws.com/vehicle_files/562949953427410/2026/7/23/VF620J866TB016101/1784790404756-0e719a24-09a0-49a1-9d2b-ea8ad25953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a785ddb4746bc156732b7a8b8a191a4ead6b4d4150c03744ad5294f192ec1dc" u="1"/>
        <s v="https://samsara-eu-tachograph-files.s3.eu-west-1.amazonaws.com/vehicle_files/562949953427410/2026/7/22/VF620J866TB016079/1784686975702-f265afe4-1cd1-490b-a1fa-4cf1e14b566d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88b185fb9e16485855a42963d09db40d2e08a76ce38dd1af3cf1b2add9f0716" u="1"/>
        <s v="https://samsara-eu-tachograph-files.s3.eu-west-1.amazonaws.com/vehicle_files/562949953427410/2026/7/23/VF620J864TB016081/1784768906556-052b2715-1e45-48d2-a538-ef41681034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df220d25df67e5f26c5b6c2af2a138310025fa02ed5910ee0e225508d46a920" u="1"/>
        <s v="https://samsara-eu-tachograph-files.s3.eu-west-1.amazonaws.com/vehicle_files/562949953427410/2026/7/24/VF620J865TB016249/1784866792344-a9098d4f-2dc5-4835-b203-153380d721d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b793db04946626dc6734ac5a5eea148d5771a59ab7b830f054d97dfd331bc77" u="1"/>
        <s v="https://samsara-eu-tachograph-files.s3.eu-west-1.amazonaws.com/vehicle_files/562949953427410/2026/7/22/VF640J569LB013576/1784685595501-b6190948-1b26-4086-97e4-a1a0f0571c2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81ab1efa748ba4b2b81445a832c06e39da8d9d3f2ab2901ab2ae918772247a3" u="1"/>
        <s v="https://samsara-eu-tachograph-files.s3.eu-west-1.amazonaws.com/vehicle_files/562949953427410/2026/7/21/VF620J863TB016069/1784603615538-9280165b-7bcf-4e50-83c0-e3454a54d25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51e16572cfa15d9727a35dd3023c08ed44c963892b4a8afc0e3c72f8a6f3a5" u="1"/>
        <s v="https://samsara-eu-tachograph-files.s3.eu-west-1.amazonaws.com/vehicle_files/562949953427410/2026/7/21/VF620J860TB016238/1784610814162-137c75a9-c071-4bf3-9295-ccbe6ad1387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7825475768164bcaa14db57ab09f241590ae76e5bb73166b84ed8ee42ca01e6" u="1"/>
        <s v="https://samsara-eu-tachograph-files.s3.eu-west-1.amazonaws.com/vehicle_files/562949953427410/2026/7/21/VF620J868TB016231/1784601830530-9f112f78-7945-47ab-8e3c-659d95aab7b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e7b7f4ec6789eb9075cdd02e36b1de97ca9c4429d1bc228d88d1450b4a6a317" u="1"/>
        <s v="https://samsara-eu-tachograph-files.s3.eu-west-1.amazonaws.com/vehicle_files/562949953427410/2026/7/24/VF620J867TB015989/1784857029814-83f336b8-48fd-4bd9-8a56-98045d95bd8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4e753e58a2f14cd22cd8859d3e393c51b76d5318cbb0b82e4920f58ffce8752" u="1"/>
        <s v="https://samsara-eu-tachograph-files.s3.eu-west-1.amazonaws.com/vehicle_files/562949953427410/2026/7/20/VF620J865TB015988/1784589135432-5e78cc6a-1855-426b-b78f-1266eef923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f2269e7104a8d0ebf7f1e33f7302bded0e8672d5c7d1ef22145e73df0e2b76f" u="1"/>
        <s v="https://samsara-eu-tachograph-files.s3.eu-west-1.amazonaws.com/vehicle_files/562949953427410/2026/7/23/VF640J565TB029970/1784791237663-b4badb94-8c07-44ac-9eae-a7594df5e91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86bf9f1775fc57148f6a37aeddc3a08f857c1d42f0186f00b6835b886469fbb" u="1"/>
        <s v="https://samsara-eu-tachograph-files.s3.eu-west-1.amazonaws.com/vehicle_files/562949953427410/2026/7/24/VF640J564TB029975/1784854997236-4bbb2c1d-329c-4074-accf-c737b746921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4a08db865a33e12bc6ccadc894f6d8e55f16d627cc5898875c1b3ab98b1ca6" u="1"/>
        <s v="https://samsara-eu-tachograph-files.s3.eu-west-1.amazonaws.com/vehicle_files/562949953427410/2026/7/20/VF640J56XTB029947/1784519760933-2496af58-3999-4177-9531-d50c92c7741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bfdd5666d3351abc8a4f1c269cd0b2ecbc0c602171e4835e458750819b3a082" u="1"/>
        <s v="https://samsara-eu-tachograph-files.s3.eu-west-1.amazonaws.com/vehicle_files/562949953427410/2026/7/20/VF640J561TB029948/1784513696282-65d2711d-99ba-4a04-ac24-cd0e0d40e29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e21246a0e4e732899e56680e27c176cec476e1203c0aaf877e9cf0a6b92bac7" u="1"/>
        <s v="https://samsara-eu-tachograph-files.s3.eu-west-1.amazonaws.com/vehicle_files/562949953427410/2026/7/20/VF640J569TB029969/1784532782641-f2b1e687-dc32-489b-bb72-0a6c170592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b996fb2f602d8db45758df70a3a22c780201eece3a2b86fc7260a726bfe8735" u="1"/>
        <s v="https://samsara-eu-tachograph-files.s3.eu-west-1.amazonaws.com/vehicle_files/562949953427410/2026/7/22/VF640J563TB030017/1784723146113-35b2b626-df7d-4c71-9d89-fd97433b75c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cb1208c7453b5ef1c2c138e0e8c8a1bbcb61dfc09446ee1360b510d19918650" u="1"/>
        <s v="https://samsara-eu-tachograph-files.s3.eu-west-1.amazonaws.com/vehicle_files/562949953427410/2026/7/23/YV2T0X1A0FZ103295/1784788430675-43284117-1675-4970-a95d-ff5c8f2ad05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83bc8d35ba5282f9daf457a4dffef567829b5a99b2c7cc3e406c75436007972" u="1"/>
        <s v="https://samsara-eu-tachograph-files.s3.eu-west-1.amazonaws.com/vehicle_files/562949953427410/2026/7/22/VF640J864KB009624/1784693817126-4f919448-845d-4749-ba7e-89c73bcf2ed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2a9a24f53e9fbfe60501e46bac61dd230e86539942616f4ec80aa3b85dab221" u="1"/>
        <s v="https://samsara-eu-tachograph-files.s3.eu-west-1.amazonaws.com/vehicle_files/562949953427410/2026/7/21/VF620J966NB000546/1784615561087-ccc3349a-e54f-45c3-a644-6dcaacfd45f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670b1e88562a67a2fc6d5f57eb460ed24d65de90226088a035e4823f7b50822" u="1"/>
        <s v="https://samsara-eu-tachograph-files.s3.eu-west-1.amazonaws.com/vehicle_files/562949953427410/2026/7/20/VF620J968NB000533/1784524412382-918e7fb4-66ec-407a-b418-c9ad5e039f3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85e4e7d9cc9e526ce38b56e85211f2aa8ed0c10ebe633a928ead9161def9f2f7" u="1"/>
        <s v="https://samsara-eu-tachograph-files.s3.eu-west-1.amazonaws.com/vehicle_files/562949953427410/2026/7/22/VF620J967NB000555/1784694984479-87b95021-8e60-4c62-abac-63a2d53ca99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c8dc0d0768777f31ec11c1ebc3b8b785dcde2fd9ee9cc8e4b7ebf6553b21a9e1" u="1"/>
        <s v="https://samsara-eu-tachograph-files.s3.eu-west-1.amazonaws.com/vehicle_files/562949953427410/2026/7/23/ZCFCS72A605601480/1784778963556-1bcab598-82ab-4ce1-a2cd-c219ebc449f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98a2df2696bc43b80ad82c5a16ea10d6bfe46ee3bc7447c2f16a4b60ef612c6" u="1"/>
        <s v="https://samsara-eu-tachograph-files.s3.eu-west-1.amazonaws.com/vehicle_files/562949953427410/2026/7/21/VF620J968NB000547/1784607021605-93a6b7a8-f388-4675-814d-b837f439d57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2f66a6443784b30b21289a823a0ec00645627027a1c9691256a93334559b963" u="1"/>
        <s v="https://samsara-eu-tachograph-files.s3.eu-west-1.amazonaws.com/vehicle_files/562949953427410/2026/7/24/VF620J963NB000536/1784881139965-b1cbca01-a07f-446e-80e4-057a04cf07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67b0b71d9ba21487b990b91bfbd87fff109bf40bc95725db8deb99781fd0785" u="1"/>
        <s v="https://samsara-eu-tachograph-files.s3.eu-west-1.amazonaws.com/vehicle_files/562949953427410/2026/7/20/VF620J966RB000777/1784512543634-2f978f30-0ba2-4a86-8c5d-654541ae91b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e15e3a32c8a4e8575e277d6f13050230fe4ff9b6bde5a65d7f14013f3ebbe6" u="1"/>
        <s v="https://samsara-eu-tachograph-files.s3.eu-west-1.amazonaws.com/vehicle_files/562949953427410/2026/7/21/YV2V0Y1A5FZ101895/1784628525620-febae0db-f9df-45dc-9666-65a775106d6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e26b459cb415a49a6fff9ad9485461c29b9030665b2e52a499995b12b9358b" u="1"/>
        <s v="https://samsara-eu-tachograph-files.s3.eu-west-1.amazonaws.com/vehicle_files/562949953427410/2026/7/22/YV2V0Y1A0GZ108383/1784707540612-dc7a4a84-9a84-41b1-b5f7-77e9ed0eb72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a9e2c01b28eff0f87e9c8eceb8993110d2c7fceba1a8c0c668494081ec1c18" u="1"/>
        <s v="https://samsara-eu-tachograph-files.s3.eu-west-1.amazonaws.com/vehicle_files/562949953427410/2026/7/22/YV2X9J0A2GB775472/1784701022498-f3a3b50e-c471-4f06-a61a-bda4dbbe5a2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7ed279173cf639d50b8641481ca80e3cd564b7632e5332edf35610d03ed220" u="1"/>
        <s v="https://samsara-eu-tachograph-files.s3.eu-west-1.amazonaws.com/vehicle_files/562949953427410/2026/7/23/VF620J867SB015148/1784771339255-bb1c3f44-d239-4a14-be3b-05c512d83cc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4f26447d24ef9ef736cb407529531541aacbcc5c4fbabe12715d04eb7601e63" u="1"/>
        <s v="https://samsara-eu-tachograph-files.s3.eu-west-1.amazonaws.com/vehicle_files/562949953427410/2026/7/21/ZCFCS72A605601897/1784628064890-840e8677-41d7-43cb-ac1e-382b6ae7e3b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68ed05ce4d98a0a8a478fe55ddde2dd65e662ce85da567db9bbf51238f65324" u="1"/>
        <s v="https://samsara-eu-tachograph-files.s3.eu-west-1.amazonaws.com/vehicle_files/562949953427410/2026/7/22/VF620J961RB000833/1784691798101-84473e1e-fc13-4e2b-b9d7-cb0052e93f3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981b8a2e6b7dd16812bead8b847fad785d84a09173b94ecf58f90466cc1829" u="1"/>
        <s v="https://samsara-eu-tachograph-files.s3.eu-west-1.amazonaws.com/vehicle_files/562949953427410/2026/7/20/VF620J968SB000849/1784528628887-2f4ffcb1-d54b-4cd1-8e84-bb7a9d4bdb7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accf5129ca42470a2b549d01db4302b3ad74d3d1aabdb29799b50dad5f0401d" u="1"/>
        <s v="https://samsara-eu-tachograph-files.s3.eu-west-1.amazonaws.com/vehicle_files/562949953427410/2026/7/20/VF620J869SB015104/1784517922535-cc5f28e3-e248-46d3-b4c9-b0d3b36d7cf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c0779e9776537a24621f4b3607f94547f0e0ae61f523d0eefe935d65080195" u="1"/>
        <s v="https://samsara-eu-tachograph-files.s3.eu-west-1.amazonaws.com/vehicle_files/562949953427410/2026/7/20/VF620J867SB015070/1784512833478-d1651ec1-9f93-4a11-871d-e6a8b651ab3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4efaeb6beaa8e36995f069fb74141504548bfd5a7d2de3ac52e904597c93a72" u="1"/>
        <s v="https://samsara-eu-tachograph-files.s3.eu-west-1.amazonaws.com/vehicle_files/562949953427410/2026/7/21/VF620J966SB000851/1784607166928-108bd1f8-918e-4c13-a239-7eaf61e18b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d53cb78d05710b5e5868c7505c329167a937c2560ca48412967a2f7fdb9243e" u="1"/>
        <s v="https://samsara-eu-tachograph-files.s3.eu-west-1.amazonaws.com/vehicle_files/562949953427410/2026/7/22/VF640J565SB027604/1784704267370-ad7e105f-bdca-4acd-9c26-29d609892d1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e13c324126fc897c5f007d9863142057c44c492ff8b2d03af45bb632f4878b3" u="1"/>
        <s v="https://samsara-eu-tachograph-files.s3.eu-west-1.amazonaws.com/vehicle_files/562949953427410/2026/7/23/VF640J567SB027345/1784770837845-f07a727f-200c-403e-b74e-a5e9101d924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7bb5b86dbe6172f5037003817ef05620452cdf81c1dc02a66dfc4a363207e4" u="1"/>
        <s v="https://samsara-eu-tachograph-files.s3.eu-west-1.amazonaws.com/vehicle_files/562949953427410/2026/7/20/VF640J565SB027179/1784532405703-1d0006cc-eed4-40b0-a421-8e267cfd906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fb98d119e8f6f8d2dc9464a7bc129ba69180e2e3a946047a6ee1acc753fa2b7" u="1"/>
        <s v="https://samsara-eu-tachograph-files.s3.eu-west-1.amazonaws.com/vehicle_files/562949953427410/2026/7/20/VF620J869SB015412/1784512858529-9d6a0a20-8ab8-4e8d-b3ff-711842c46a3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03401bcceade8743d74b95b17bd84ce8b88e5881a6fb51f820c3efc0e6561e8" u="1"/>
        <s v="https://samsara-eu-tachograph-files.s3.eu-west-1.amazonaws.com/vehicle_files/562949953427410/2026/7/24/VF640J563TB030115/1784863686928-99bb9de7-3c67-4240-865d-d10e545ba3d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1884657594c42d399e6ceaa4f39e6343e973ec6953485cd4c8fde5ac94f98fb" u="1"/>
        <s v="https://samsara-eu-tachograph-files.s3.eu-west-1.amazonaws.com/vehicle_files/562949953427410/2026/7/21/VF620J869TB016044/1784604979420-41fa4e51-71e0-41b7-bcb3-5d7a8de593b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d5957a17745527344f7b0396f961a8cba3b3e027222c930500e6a8db81cd71a" u="1"/>
        <s v="https://samsara-eu-tachograph-files.s3.eu-west-1.amazonaws.com/vehicle_files/562949953427410/2026/7/21/VF620J86XLB007983/1784613144743-0047030e-baef-4e11-8cfa-6ae38d45f8d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25324214f7fc1b133747ed79da96a7f6e5bc9435586a18903046dc4ad78c1ca" u="1"/>
        <s v="https://samsara-eu-tachograph-files.s3.eu-west-1.amazonaws.com/vehicle_files/562949953427410/2026/7/21/VF620J861LB007967/1784601409399-37ae9817-1727-4660-9c59-27060c85663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cdabf8447387fd0f9872a1e291e88a6f741835468265179ca22e9ab6dfd9049" u="1"/>
        <s v="https://samsara-eu-tachograph-files.s3.eu-west-1.amazonaws.com/vehicle_files/562949953427410/2026/7/21/VF640J562GB003610/1784621641902-13f12b31-6670-4958-a237-f7278dfb18e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e462246e37de61f9bf1ca00eb5af95c06705ac8f1e37966625e8f696f7ab223" u="1"/>
        <s v="https://samsara-eu-tachograph-files.s3.eu-west-1.amazonaws.com/vehicle_files/562949953427410/2026/7/20/VF620J860KB005786/1784524742720-e59628e3-03a7-4381-8810-6df592ae0b5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04684a82996049df83d884f99ac8f38d94670bf29d7af4a9fde898dd9077f7" u="1"/>
        <s v="https://samsara-eu-tachograph-files.s3.eu-west-1.amazonaws.com/vehicle_files/562949953427410/2026/7/21/VF611A367ND038308/1784625334202-98e1816c-658e-4ad9-9839-0dc368c0094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74bd45056aa2cdcf398804377b03edb95043fc57be270aca67831614dfe4293" u="1"/>
        <s v="https://samsara-eu-tachograph-files.s3.eu-west-1.amazonaws.com/vehicle_files/562949953427410/2026/7/22/XLRAEL2700L475280/1784697088438-3469c688-28e6-42ec-984c-ff3df8cf36f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a5b427bf9ef51a9d32c46157846729c451d13fa416a65ee75c3e256c7af0fa6" u="1"/>
        <s v="https://samsara-eu-tachograph-files.s3.eu-west-1.amazonaws.com/vehicle_files/562949953427410/2026/7/20/VF611A365ND038307/1784568977443-5bebeb35-5ed2-4568-8ba5-329977468d6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3fa3ec7b0557bf183c2e7559bdf8059d1df3f64803173e4ea4793a3c0a0cea" u="1"/>
        <s v="https://samsara-eu-tachograph-files.s3.eu-west-1.amazonaws.com/vehicle_files/562949953427410/2026/7/21/VF640J566HB007659/1784625361248-1d32bea1-a91a-4935-ad09-ccef3a717a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d85331c21d8cb9723c4cb4016fc1cfce2cfd9711a7513e76ede90801f21933c" u="1"/>
        <s v="https://samsara-eu-tachograph-files.s3.eu-west-1.amazonaws.com/vehicle_files/562949953427410/2026/7/22/YV2T0X1A2FZ103749/1784687447631-af4885bd-30a3-42de-908f-b7ce89abe18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09e5c41c53afd425b717e4db23a772de5d40640b062bdc4b82c32857ead2fdf" u="1"/>
        <s v="https://samsara-eu-tachograph-files.s3.eu-west-1.amazonaws.com/vehicle_files/562949953427410/2026/7/20/VF620J868PB012198/1784516525028-3c0a9b07-0cd8-42c1-bb18-5ea9c17b493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b81998075029b3a3a3c9c7de13b9f6b500eccd3bee0add886cd94f24742f564" u="1"/>
        <s v="https://samsara-eu-tachograph-files.s3.eu-west-1.amazonaws.com/vehicle_files/562949953427410/2026/7/24/VF620J861KB005750/1784886348106-b76062d1-59d2-4235-8fe9-7a19c5ca8b0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8101d7a6ecfe3a551caa82e5d560f8d415a5b900feac7e85aa1d45329498e7d" u="1"/>
        <s v="https://samsara-eu-tachograph-files.s3.eu-west-1.amazonaws.com/vehicle_files/562949953427410/2026/7/23/VF620J864HB004049/1784785278465-95b0aba5-3ee2-480d-82b2-2bfcbc237d9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467805efeeb8b538e4e7a493103f7dccf2c4adb08534ca7e9022fc016dce7ed" u="1"/>
        <s v="https://samsara-eu-tachograph-files.s3.eu-west-1.amazonaws.com/vehicle_files/562949953427410/2026/7/21/VF620M863PB006164/1784609786061-79cbbb12-43bf-4238-9804-e0c2e473dd8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408ca52d6509f0decfc0b6ed65f70ea2f254aabcbc3c96f7cc3a7076f8b9398" u="1"/>
        <s v="https://samsara-eu-tachograph-files.s3.eu-west-1.amazonaws.com/vehicle_files/562949953427410/2026/7/22/VF640J567HB007251/1784700790496-e794643b-5c58-4e53-a6fc-0c22e8b8d3f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6b89a5d4a489793b2b2fb2f4fc7f62b5d1c1017113ffb07ae13b7839f1f838c" u="1"/>
        <s v="https://samsara-eu-tachograph-files.s3.eu-west-1.amazonaws.com/vehicle_files/562949953427410/2026/7/22/YV2V0Y1A4JZ120155/1784736576174-257ab0aa-f151-4217-b701-1483a8bcb41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a18d6e552bb53ca647a09cc14b20ff54b437b3d2fb8d50115daa7c50c2e76c" u="1"/>
        <s v="https://samsara-eu-tachograph-files.s3.eu-west-1.amazonaws.com/vehicle_files/562949953427410/2026/7/21/VF620J860LB007975/1784613256930-fbff2752-1f70-462d-9527-1d8032cfde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aac42223ecce043678f84759cdbe6b4bfc2c52c6d0017af2c68441cf5a0d1e" u="1"/>
        <s v="https://samsara-eu-tachograph-files.s3.eu-west-1.amazonaws.com/vehicle_files/562949953427410/2026/7/24/VF640J563LB014805/1784861431627-901b5989-b33e-4855-a14d-84fa1c17f20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b406034b0506cb692ebc5492d9f670947b7292b6a9d94588e8c7e7f2e46c9" u="1"/>
        <s v="https://samsara-eu-tachograph-files.s3.eu-west-1.amazonaws.com/vehicle_files/562949953427410/2026/7/21/YV2V0Y1A2JZ120185/1784615812515-412b1286-022e-4418-83de-fd7f3d22923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74ea739d2100f67ce55ca49b15f4c2bd49f3e2d027c1c9f96000080a0b17ef0" u="1"/>
        <s v="https://samsara-eu-tachograph-files.s3.eu-west-1.amazonaws.com/vehicle_files/562949953427410/2026/7/22/VF640J562JB007759/1784700106880-21e5933b-f285-464f-b6b1-5ebb677001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7fdb2eab7f837481280a1e9e74815b0a52a722e69a3abb1af9121459cc189f" u="1"/>
        <s v="https://samsara-eu-tachograph-files.s3.eu-west-1.amazonaws.com/vehicle_files/562949953427410/2026/7/21/VF620J862PB012214/1784604411885-7bf9456a-7435-47d0-bf59-07d890f136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05e078a83473e2362a7e8b84056d12876bf380ff53dfc2be35063dd84cb126d" u="1"/>
        <s v="https://samsara-eu-tachograph-files.s3.eu-west-1.amazonaws.com/vehicle_files/562949953427410/2026/7/22/VF620J869LB007974/1784708122970-f9dcb612-25da-4fc3-8a08-c784cf4b793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8d99ff0773fc25abc8ba891da60ab2de8a9c29d340aa2f59249e761e402920f" u="1"/>
        <s v="https://samsara-eu-tachograph-files.s3.eu-west-1.amazonaws.com/vehicle_files/562949953427410/2026/7/23/VF611A364ND038914/1784815712257-6d859ce3-566e-492b-8a18-2ba08203173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aee1de3b7061803f8b596ba7db2fb882a398902b4eea9655960d7c696531ed0" u="1"/>
        <s v="https://samsara-eu-tachograph-files.s3.eu-west-1.amazonaws.com/vehicle_files/562949953427410/2026/7/20/VF640J566GB004775/1784513771283-62a4dc54-2809-488e-9b77-3f8d463d665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5ecd765078cf97fc56d654e739117e6d23230982e85f585fa3715f9123f056" u="1"/>
        <s v="https://samsara-eu-tachograph-files.s3.eu-west-1.amazonaws.com/vehicle_files/562949953427410/2026/7/24/VF620J861PB011524/1784872274627-3d658d86-b31a-4aba-a794-c3ed484d51d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b27c4259af8ae2174b90ffdebf9a90a083305ded2860553379906b20f36daf" u="1"/>
        <s v="https://samsara-eu-tachograph-files.s3.eu-west-1.amazonaws.com/vehicle_files/562949953427410/2026/7/20/YV2V0Y1A5JZ120150/1784526409362-6276c36d-c464-4822-accb-de0b4a5031c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c42e3a774db5e451072c456d1559bcc676d52cff8eb5914c68303863ac0ebf3" u="1"/>
        <s v="https://samsara-eu-tachograph-files.s3.eu-west-1.amazonaws.com/vehicle_files/562949953427410/2026/7/20/YV2T0X1A4GZ109196/1784527237280-f6a5526f-006d-4116-8159-f16834637e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58cc8b30a302ac33328bac5a3798830db50531b764fe8d9a485bdfb043d8ee" u="1"/>
        <s v="https://samsara-eu-tachograph-files.s3.eu-west-1.amazonaws.com/vehicle_files/562949953427410/2026/7/20/YV2T0X1A8FZ103481/1784512893429-6b53ec95-d271-4ead-893d-9bda5025f5d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c210a950bcaf81dff8451f16f947b6c33a5551a2ed0b22341f75187430ff84d" u="1"/>
        <s v="https://samsara-eu-tachograph-files.s3.eu-west-1.amazonaws.com/vehicle_files/562949953427410/2026/7/23/VF640J565JB007707/1784781268422-ddf588c1-499e-48f8-95a4-9e7814f44f2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0e321de0963c5cdaa06890a7e8d27118048a6cb247a0b50ea4094f291da51e3" u="1"/>
        <s v="https://samsara-eu-tachograph-files.s3.eu-west-1.amazonaws.com/vehicle_files/562949953427410/2026/7/20/VF640J565FB002630/1784516504401-7a24ffb9-f4d1-4415-a372-6823d9e0db4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4988346a1e5219ce239ccdc912eab1a4b8c34f5e91e093cc33bb89498cd2db6" u="1"/>
        <s v="https://samsara-eu-tachograph-files.s3.eu-west-1.amazonaws.com/vehicle_files/562949953427410/2026/7/21/VF620J868RB013449/1784614825602-0acfee5c-1f1e-418b-b135-b5947929ee7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06c13dba082f66ee4faff7fb343763b66455cb26f6147afc21c9adff404e990" u="1"/>
        <s v="https://samsara-eu-tachograph-files.s3.eu-west-1.amazonaws.com/vehicle_files/562949953427410/2026/7/21/VF620J865RB013716/1784597645709-eddf072f-6884-4af7-8118-459f571dab8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00b8e25f4d02ac9bb95d40383b73e4bdf04423da02fcb616f249eda99b2ff42" u="1"/>
        <s v="https://samsara-eu-tachograph-files.s3.eu-west-1.amazonaws.com/vehicle_files/562949953427410/2026/7/22/VF640J564HB007286/1784749697899-36bf7016-66d0-45b9-aec0-a114f2c82b4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23485bf4ca01a96e4ade8769494ab94570c4f22eaede2cde6a417b5a2ac1fe" u="1"/>
        <s v="https://samsara-eu-tachograph-files.s3.eu-west-1.amazonaws.com/vehicle_files/562949953427410/2026/7/21/VF624GPA000068657/1784668154721-18c84825-a4a6-4b5e-84b1-74ade3b1ed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157fc7e80e8e9d7ba9ed139b265742ddff35e7f3a0f79fe63c50d7b65f841c0" u="1"/>
        <s v="https://samsara-eu-tachograph-files.s3.eu-west-1.amazonaws.com/vehicle_files/562949953427410/2026/7/20/VF640J566HB007645/1784520321592-d9511d87-2e6d-489d-b1cd-1d33e40b3be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1d35590175959e5b38ab5fc77a3eb1c83e232b0905e413c0067bb0a2947e895" u="1"/>
        <s v="https://samsara-eu-tachograph-files.s3.eu-west-1.amazonaws.com/vehicle_files/562949953427410/2026/7/22/VF640J56XLB015109/1784692491645-8f6aca40-89d8-42b3-b073-09cfd62c9e3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816ea8a4541d955489aa61a197440b2610b536d5e94d8a8992d15b3de045533" u="1"/>
        <s v="https://samsara-eu-tachograph-files.s3.eu-west-1.amazonaws.com/vehicle_files/562949953427410/2026/7/25/VF640J567HB007329/1784957404456-217e7f28-19af-4c6b-9257-709af8a87f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d15b8e0563a83124c04c71d713a96625f96a45726432818c98fbae0e1d8a3be" u="1"/>
        <s v="https://samsara-eu-tachograph-files.s3.eu-west-1.amazonaws.com/vehicle_files/562949953427410/2026/7/21/VF620J86XPB012221/1784601818896-d8b4df0c-b542-4a70-8d1f-edfedf35d0a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0901755a68bf5ef761db9185b66cc3ab538f6c5b267704f7664eb36b79d0435" u="1"/>
        <s v="https://samsara-eu-tachograph-files.s3.eu-west-1.amazonaws.com/vehicle_files/562949953427410/2026/7/22/VF620J868RB012978/1784688033429-8399f496-45fa-4552-8c1e-4bc28a402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021a5db912772eb979bf932a2a81140c3fda8417f1c53200d5cd5032d27c769" u="1"/>
        <s v="https://samsara-eu-tachograph-files.s3.eu-west-1.amazonaws.com/vehicle_files/562949953427410/2026/7/23/VF620J860GB002510/1784780628047-faa749db-051a-4dda-b9bb-4301e0f8db7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e859a8dd5e361ab83586bfc7a4ac2fcac0724186620a1ff89c8d685aed5a42" u="1"/>
        <s v="https://samsara-eu-tachograph-files.s3.eu-west-1.amazonaws.com/vehicle_files/562949953427410/2026/7/22/VF620J868LB007934/1784701347111-cc867004-472b-45cd-9f9f-fd6f596733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1cd1b6edc7e7ef8eead6ff654e90ab9e845ab25d145c856ae1fcb21fe5144f1" u="1"/>
        <s v="https://samsara-eu-tachograph-files.s3.eu-west-1.amazonaws.com/vehicle_files/562949953427410/2026/7/22/YV2T0X1A0FZ103748/1784690649640-2ec2c5f4-76b4-4f75-8194-172f5e73610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49b1f2fc29c99e419ed74b1c6aede997101f5f9319d33bc4fca5155dc375539" u="1"/>
        <s v="https://samsara-eu-tachograph-files.s3.eu-west-1.amazonaws.com/vehicle_files/562949953427410/2026/7/22/XLRAEL3700L470599/1784696384434-39978125-d946-4776-9392-4bb38f50ca3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afcd217d8c28f3ccc3f1a67c090c6db1e32d356c5d56d2f72d1b05a79792b24" u="1"/>
        <s v="https://samsara-eu-tachograph-files.s3.eu-west-1.amazonaws.com/vehicle_files/562949953427410/2026/7/22/VF640J568LB014864/1784694237337-26fab321-87d9-4a01-9066-c435983c70c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831ef75bbc664f96a2d74cdc05a17445ca11642c828518ce1cd395a342d3b82" u="1"/>
        <s v="https://samsara-eu-tachograph-files.s3.eu-west-1.amazonaws.com/vehicle_files/562949953427410/2026/7/21/VF620J868RB013466/1784610482892-dfc9a960-4755-4518-8f45-a30a55a69a3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3b5c05548ea468d4bfc54799a18098ad2e08de72622bf0b51a3b7076449bcc0" u="1"/>
        <s v="https://samsara-eu-tachograph-files.s3.eu-west-1.amazonaws.com/vehicle_files/562949953427410/2026/7/23/XLRAEL2700L475281/1784776951464-6281c0a8-b46f-46cc-95f5-9a6e96ce102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eb0489aefb6106fdd75e5400a45fcf4439b1861ed137e2ac745fff7ed43b3ce" u="1"/>
        <s v="https://samsara-eu-tachograph-files.s3.eu-west-1.amazonaws.com/vehicle_files/562949953427410/2026/7/22/XLRAEL3700L475365/1784695420571-bdd06220-cce1-4253-9d18-b14e5fe2983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a832915416a38b9be3d8bb964fe38abd1b4a2a35a3ff05cd3d475f90f62aef9" u="1"/>
        <s v="https://samsara-eu-tachograph-files.s3.eu-west-1.amazonaws.com/vehicle_files/562949953427410/2026/7/23/VF620J861LB008018/1784779628766-85521f2d-fde8-40c6-ac44-316e12ae83f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cac4fa9482ba10c599c7e8daf83d94750f4affe4ce6626867104c9377c4db87" u="1"/>
        <s v="https://samsara-eu-tachograph-files.s3.eu-west-1.amazonaws.com/vehicle_files/562949953427410/2026/7/21/VF620J865LB007938/1784619854780-200f7adc-29e1-4f4f-bc70-b1804f53400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fa2ac3ce489f878c286532b483a2ca6aeca41706b8793483da785b4b3a3bc59c" u="1"/>
        <s v="https://samsara-eu-tachograph-files.s3.eu-west-1.amazonaws.com/vehicle_files/562949953427410/2026/7/23/VF620J863PB011511/1784802075977-29d2dc31-d17f-49f7-84e7-4e5d8e35974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fd6ba53fa51d3012630f53dcf3b9a7f09af7588b291531fb7392cfeb96b3c8" u="1"/>
        <s v="https://samsara-eu-tachograph-files.s3.eu-west-1.amazonaws.com/vehicle_files/562949953427410/2026/7/20/VF640J568GB004776/1784516272397-8c080c79-0c28-4a68-81f4-85529d6d397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1d911c0175356840521f1b28c8bb1469883096121aa616ce0900e32e81c4db0" u="1"/>
        <s v="https://samsara-eu-tachograph-files.s3.eu-west-1.amazonaws.com/vehicle_files/562949953427410/2026/7/21/VF640J565JB007836/1784665967447-6d26fa86-b0ce-42eb-8b27-cc6b0a2d9f1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cfb81a0c9b3363fe5c411798d3730861cde9c25789d948c3d0353631dc62407" u="1"/>
        <s v="https://samsara-eu-tachograph-files.s3.eu-west-1.amazonaws.com/vehicle_files/562949953427410/2026/7/22/VF620J866FB001196/1784710415862-cbbc881d-50e2-4345-90cb-3cf97f0d0ff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b502ebee732876ec2294fbe8aa94e71fa32b37dd7a5d1e7747eb9b4a4d8e2a" u="1"/>
        <s v="https://samsara-eu-tachograph-files.s3.eu-west-1.amazonaws.com/vehicle_files/562949953427410/2026/7/22/VF620J960NB000543/1784723920681-1dd086e1-f2e1-4271-8674-6bafa24f729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ff7bbb7901239c05036997a00f53c08d700d33052c185510b59d8cb4d1c3ba" u="1"/>
        <s v="https://samsara-eu-tachograph-files.s3.eu-west-1.amazonaws.com/vehicle_files/562949953427410/2026/7/22/VF620J867LB008170/1784702006553-69fe8433-019f-4afb-9b52-13d298253ac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d1e5680beaf94b6e45eca073105994adb4de4da8540cc76b35de1d9d52d73b" u="1"/>
        <s v="https://samsara-eu-tachograph-files.s3.eu-west-1.amazonaws.com/vehicle_files/562949953427410/2026/7/22/VF620J869LB008154/1784681789824-4d7c1701-2636-47ea-bfcf-70a5ac29857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f64f8ff71b8cb8b4d6be5cc2b522ea0bb181f3a1084ec11657080d8571060" u="1"/>
        <s v="https://samsara-eu-tachograph-files.s3.eu-west-1.amazonaws.com/vehicle_files/562949953427410/2026/7/20/VF640J569HB007459/1784590684462-4e793f9c-447f-4264-8f46-3abc2d11519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9980d5df458ef9647a45b7bed848f3d11db64aac2475845404ffb748d90e645" u="1"/>
        <s v="https://samsara-eu-tachograph-files.s3.eu-west-1.amazonaws.com/vehicle_files/562949953427410/2026/7/22/VF640J565GB004668/1784698363639-9d31225e-85a8-47df-92a5-a3dc166640f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689fccb873a400e50f7b3fe1db41b0a558840b3b915399d40b43ec925fa8d43" u="1"/>
        <s v="https://samsara-eu-tachograph-files.s3.eu-west-1.amazonaws.com/vehicle_files/562949953427410/2026/7/23/VF640J561GB003761/1784790845571-246f6440-41ec-4b1b-ac75-b55b9cdc2a4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761955b5cf87af09a5801ba3bfe368028cc8d92c7a1907cbbe85747871f655a" u="1"/>
        <s v="https://samsara-eu-tachograph-files.s3.eu-west-1.amazonaws.com/vehicle_files/562949953427410/2026/7/22/VF620J86XKB006122/1784694350087-0ce8b645-0e09-4982-a2b9-69dcd942539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a2c320e8279ee10edfce8cb6f24c0be34309f5466c471d4a8d3524a949f2727" u="1"/>
        <s v="https://samsara-eu-tachograph-files.s3.eu-west-1.amazonaws.com/vehicle_files/562949953427410/2026/7/20/YV2T0X1A3GZ106287/1784527765617-791dc7cd-a392-41c3-8a9d-724d9d95fc5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586ec932e665bb939b372f8a2c2b363d94acec2898389598fca7e44b6edc297" u="1"/>
        <s v="https://samsara-eu-tachograph-files.s3.eu-west-1.amazonaws.com/vehicle_files/562949953427410/2026/7/23/YV2T0X1A0FZ103295/1784788430675-43284117-1675-4970-a95d-ff5c8f2ad05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ee6f819bbc3ef028064bbe5af4180fbb5ccebdeee52d03ada07a3ef9c34d03" u="1"/>
        <s v="https://samsara-eu-tachograph-files.s3.eu-west-1.amazonaws.com/vehicle_files/562949953427410/2026/7/23/YV2V0Y1A9GZ109046/1784785725920-49fb7a4c-e04a-40a8-9ece-0af1d6bfeea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94965a5cba8bc8e613575e975f751d1669cc5a9ee548ad67c9799c9b6e82295" u="1"/>
        <s v="https://samsara-eu-tachograph-files.s3.eu-west-1.amazonaws.com/vehicle_files/562949953427410/2026/7/20/YV2T0X1A6FZ103298/1784530897454-12a1e441-02d9-4524-8ec5-7ccb970ef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c2166ff809e905344e558043bec7c4e27c5bc291393c0859662ffde2fef0bd8" u="1"/>
        <s v="https://samsara-eu-tachograph-files.s3.eu-west-1.amazonaws.com/vehicle_files/562949953427410/2026/7/21/VF620J861NB010810/1784608776868-61518957-793e-4c9a-8e5e-e92c0a81724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5398a622d6cae174919f4b9044d004e278f71d8dcf76c47cb36a2d1c155fd60" u="1"/>
        <s v="https://samsara-eu-tachograph-files.s3.eu-west-1.amazonaws.com/vehicle_files/562949953427410/2026/7/20/VF620J866NB010852/1784519711675-64c94746-39b9-4338-a4d3-45b3df7e774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27e05eb17fa41c568476e0becf66b0e970ed06f63884122f7888df3e8789c8c" u="1"/>
        <s v="https://samsara-eu-tachograph-files.s3.eu-west-1.amazonaws.com/vehicle_files/562949953427410/2026/7/20/VF620J869NB010974/1784520814870-d3df1b69-c8dd-49f2-a377-418ba352fd41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87efb499bdb892732f4dc8b88cab757864a1f35e2f585fd52798e806138ac00" u="1"/>
        <s v="https://samsara-eu-tachograph-files.s3.eu-west-1.amazonaws.com/vehicle_files/562949953427410/2026/7/21/VF620J868NB010836/1784606859189-f40fb1b2-32ca-41a3-93c1-b43cbe4099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ddf78fdf85c797dac224ccd7e22d254099a909e1916690ebad5c5f974a76cf9" u="1"/>
        <s v="https://samsara-eu-tachograph-files.s3.eu-west-1.amazonaws.com/vehicle_files/562949953427410/2026/7/20/VF620J867LB007973/1784528134504-72c5c21c-582c-4a76-ba5c-293dc85b25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c403172d01383db8a1336d65005461f53e36f94e9a537b82c772ac01377e88" u="1"/>
        <s v="https://samsara-eu-tachograph-files.s3.eu-west-1.amazonaws.com/vehicle_files/562949953427410/2026/7/24/VF620J869KB006144/1784868137119-dc43b6f8-de20-4d17-a4e4-612d8ca654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43f7003914164e5d3e3468a1f090d06a4140b867a997ad4799c368ea837e1d0" u="1"/>
        <s v="https://samsara-eu-tachograph-files.s3.eu-west-1.amazonaws.com/vehicle_files/562949953427410/2026/7/22/VF620J866SB014573/1784682568305-5f6783ad-2a35-43e4-94d0-a409c54fb47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ad22132b503d3a438ad0f1806eaf8862187f45ec294849356b40669bc5a6ef4" u="1"/>
        <s v="https://samsara-eu-tachograph-files.s3.eu-west-1.amazonaws.com/vehicle_files/562949953427410/2026/7/21/VF620J860NB010975/1784607542750-f43a8f55-f7cf-4e49-90b2-9a3822cc0bb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bdc9afdbd042dbf60e1402aca55b891446af6bb422e42f403b95453923c2414" u="1"/>
        <s v="https://samsara-eu-tachograph-files.s3.eu-west-1.amazonaws.com/vehicle_files/562949953427410/2026/7/21/VF620J862LB007976/1784612367294-873c67be-26ac-4040-917e-d62f05b9d53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186b678634a009ca3aec5beef1c6e2502bdf445d8e18fd6918ff55a66dfcdea" u="1"/>
        <s v="https://samsara-eu-tachograph-files.s3.eu-west-1.amazonaws.com/vehicle_files/562949953427410/2026/7/22/VF620J865NB010826/1784697321632-a9f0efed-a6e9-477f-8e21-9aa8bdadbd9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16879ab56baeb05f2d8bf4508a47ab353ef37f3c06d7eadd360cce6301f0831" u="1"/>
        <s v="https://samsara-eu-tachograph-files.s3.eu-west-1.amazonaws.com/vehicle_files/562949953427410/2026/7/20/VF620J862NB010931/1784523985971-3560a2a8-c475-4c45-bede-89c0bbbfc4e3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dd5b09e1195d622220b6ef697daf5e6759c9c32441c145186c3d1c14b1f85" u="1"/>
        <s v="https://samsara-eu-tachograph-files.s3.eu-west-1.amazonaws.com/vehicle_files/562949953427410/2026/7/22/VF620J862NB010847/1784693873356-7abc617c-0cd7-495a-8621-22236544de7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d664f540cb8c21ecc0b378ed5563f9eca92ccf832bff5cce847e2571c8180d1" u="1"/>
        <s v="https://samsara-eu-tachograph-files.s3.eu-west-1.amazonaws.com/vehicle_files/562949953427410/2026/7/22/VF620J868NB010853/1784705455098-3284a606-fbbd-47d2-be15-a3df8fc772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236dd3ecae9d295a1e21bbea940a08bcac8c2345cab89ac5afc4bd2acca77" u="1"/>
        <s v="https://samsara-eu-tachograph-files.s3.eu-west-1.amazonaws.com/vehicle_files/562949953427410/2026/7/20/VF620J863HB003832/1784525477652-65c32a4a-60ef-4ae5-a88e-5232b0db306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cc79ab63b9c5b7aa1a19e51a1b66011350f0cdaaa54a042139edecaae58c2bc" u="1"/>
        <s v="https://samsara-eu-tachograph-files.s3.eu-west-1.amazonaws.com/vehicle_files/562949953427410/2026/7/20/VF620J860KB006145/1784521356405-bb950b59-a69e-4d66-9c77-b6dbf7450b6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f2f94d85cebfcfbd4847de4885d6734b2745c6372e56e31e5d2b7114397e4ee" u="1"/>
        <s v="https://samsara-eu-tachograph-files.s3.eu-west-1.amazonaws.com/vehicle_files/562949953427410/2026/7/22/VF620J867LB007990/1784687471890-7ab669e6-2e02-4ed8-b75f-045e570d0ad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8ad2d667c429ac603c17966630f91f820eb29eb4cffbc6c7a901bc2d17fdfc2" u="1"/>
        <s v="https://samsara-eu-tachograph-files.s3.eu-west-1.amazonaws.com/vehicle_files/562949953427410/2026/7/23/VF620J86XNB010854/1784775092843-41954626-75ba-4a68-9e46-4cc2fbdc047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27169c648ab569bf91b7d8ea95fa0ef8860776eb5b6ec69c55ab6b9a714725d" u="1"/>
        <s v="https://samsara-eu-tachograph-files.s3.eu-west-1.amazonaws.com/vehicle_files/562949953427410/2026/7/22/VF620J861LB007970/1784690329091-83fe9c1b-ebc1-402b-a4d4-a98a705b63a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abef6349c4600caf36895a9951fbab54d2e4379269b2956b5417f3c29ddb612" u="1"/>
        <s v="https://samsara-eu-tachograph-files.s3.eu-west-1.amazonaws.com/vehicle_files/562949953427410/2026/7/23/VF620J86XTB016120/1784776235303-070ea3ea-0a63-40fa-9d32-e85cabc361b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a9d328c6e7101c5f773bdd787c391cc6bdb8194701a5e89e30e5e4d7821c4d6" u="1"/>
        <s v="https://samsara-eu-tachograph-files.s3.eu-west-1.amazonaws.com/vehicle_files/562949953427410/2026/7/21/VF620J868RB013886/1784618937659-8aa29594-94f8-411e-9249-f40e6ef9de9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2e7e6e98b4bceb9a890d14bc9c474dcaa9d7618d553eafecc4bacbd37ea414e" u="1"/>
        <s v="https://samsara-eu-tachograph-files.s3.eu-west-1.amazonaws.com/vehicle_files/562949953427410/2026/7/20/VF611A362SD055870/1784530094074-edbced34-a524-4afd-a102-964c5c493c3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76e6a48bcb69098470af52bb553b0ef12a1c043696df46d5872baf3ceca5ad5" u="1"/>
        <s v="https://samsara-eu-tachograph-files.s3.eu-west-1.amazonaws.com/vehicle_files/562949953427410/2026/7/21/VF620J866TB016048/1784614872748-fc030ef3-0986-4e38-ace7-b6ca2747092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566c6bd5e0b91d325d381f1ab9de512c74b58ad7cff2eac7b106d0197df090c" u="1"/>
        <s v="https://samsara-eu-tachograph-files.s3.eu-west-1.amazonaws.com/vehicle_files/562949953427410/2026/7/22/VF620J864TB016047/1784689018521-f8859175-2b64-4008-bd73-b2acf24a44f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aaecca4717059a8bd1e85977470abda473dba3fad2b996977007b0d42f7e5b2" u="1"/>
        <s v="https://samsara-eu-tachograph-files.s3.eu-west-1.amazonaws.com/vehicle_files/562949953427410/2026/7/20/VF611A368TD062596/1784529909967-ad9b9d96-02d3-4922-8da6-883bfca4ec5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2dd5d39e6e170e7d1f21167e1c4844f0b950e2fb373cb9fd63329ca167de7ab" u="1"/>
        <s v="https://samsara-eu-tachograph-files.s3.eu-west-1.amazonaws.com/vehicle_files/562949953427410/2026/7/21/VF620J867RB012938/1784616145194-fa7fa0ed-f55f-483d-ba0b-4ab84b68270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8d26ee13ea81c124603bf504bbc929e591eb5e8f6c503ff3c426b3a3dedc7c6" u="1"/>
        <s v="https://samsara-eu-tachograph-files.s3.eu-west-1.amazonaws.com/vehicle_files/562949953427410/2026/7/23/VF620J868TB016049/1784780334716-ced91883-2f65-4709-a130-126ac026e9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cc7b654bff7c03a11e2b1497f9dc70fa63d66c7a4d9b5ecc223416646d4a6c2" u="1"/>
        <s v="https://samsara-eu-tachograph-files.s3.eu-west-1.amazonaws.com/vehicle_files/562949953427410/2026/7/23/VF620J864RB014064/1784770491758-3bc38da8-952f-48ee-9548-354d8234af6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fa3e2cffe956fb436cf9ace2fd7d467bf574ffbd2226484379a9bcf4be1d95b" u="1"/>
        <s v="https://samsara-eu-tachograph-files.s3.eu-west-1.amazonaws.com/vehicle_files/562949953427410/2026/7/21/VF640J567FB002628/1784608842179-fffe20c0-326a-4264-bf7b-192414a3c1a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f204992155467889d727accd43718aa73d6989ce2002cde11242e5b03a4224a" u="1"/>
        <s v="https://samsara-eu-tachograph-files.s3.eu-west-1.amazonaws.com/vehicle_files/562949953427410/2026/7/23/VF620J164RB001647/1784807133480-8df54f32-a2b5-4238-84c9-ceab7d5d2c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2faf550581e3b365735f4ecb30ac2bd72141e7310fe1c41044411bde0e770ec" u="1"/>
        <s v="https://samsara-eu-tachograph-files.s3.eu-west-1.amazonaws.com/vehicle_files/562949953427410/2026/7/23/VF611A365RD046753/1784838091526-2b93f32d-5568-4308-9d33-b4a222a26c7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eec8deacb94d3554056279c56ce5feda1a5a0e95fb5185f09e91cd9b3284295" u="1"/>
        <s v="https://samsara-eu-tachograph-files.s3.eu-west-1.amazonaws.com/vehicle_files/562949953427410/2026/7/22/VF620J862FB001390/1784696926606-48fc6c83-6ff9-4319-bd79-a75cf89eeb2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2508e3b393c1a4e584e42c001f594e32145db7853af19edc2a28c9a33b1f51d" u="1"/>
        <s v="https://samsara-eu-tachograph-files.s3.eu-west-1.amazonaws.com/vehicle_files/562949953427410/2026/7/22/VF620J868SB015076/1784688678183-8596452f-6843-41b7-82ff-d73c27082b4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43bdcfd876c9f229064b21eb7fd61f72b164101862944901ee430936f68f56" u="1"/>
        <s v="https://samsara-eu-tachograph-files.s3.eu-west-1.amazonaws.com/vehicle_files/562949953427410/2026/7/23/VF620J860RB014269/1784842907647-7ac6e6f5-8ee5-4642-a7ee-23883082c2da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d6a097ab04d724de37fa7d15f6dc788f54577f6da76ec71512d18e6e339b044" u="1"/>
        <s v="https://samsara-eu-tachograph-files.s3.eu-west-1.amazonaws.com/vehicle_files/562949953427410/2026/7/21/VF620J862RB013494/1784608427085-360cf886-5fe3-4c21-813b-dab02a5295f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0106a6aaadde8e23600b4531228d6ef4bb9e1ab6a3a5b30393979d5607eb199" u="1"/>
        <s v="https://samsara-eu-tachograph-files.s3.eu-west-1.amazonaws.com/vehicle_files/562949953427410/2026/7/20/VF620J864RB013724/1784511392601-d0a6ea85-eea3-439a-9079-7cb3bf2247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780f778cb1d10c1cc19642e9fda74548d357f3880bf5fe38c5738c544b50cd1" u="1"/>
        <s v="https://samsara-eu-tachograph-files.s3.eu-west-1.amazonaws.com/vehicle_files/562949953427410/2026/7/20/VF640J56XKB012435/1784519912248-a7c02264-b9da-4290-ae5c-761428b21094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73072d655fca089f3db8897732f71d088e6e90c2abc9b473999cbf69a1edad2" u="1"/>
        <s v="https://samsara-eu-tachograph-files.s3.eu-west-1.amazonaws.com/vehicle_files/562949953427410/2026/7/23/VF620J965NB000568/1784847040818-c4544931-832f-4911-b932-da4e9be3c45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890fb41707c11e5d9cb9d53ba8ba4fdb23893b6db5c9346a9c7a6a58f8d3730" u="1"/>
        <s v="https://samsara-eu-tachograph-files.s3.eu-west-1.amazonaws.com/vehicle_files/562949953427410/2026/7/21/VF640J566RB023913/1784605663588-9fcb0edc-f9c1-4f83-98ca-6083e9df9c7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21def9924e7c7dd6ce250ea74098a3a3db837d4114c8805acfdd180bf0131878" u="1"/>
        <s v="https://samsara-eu-tachograph-files.s3.eu-west-1.amazonaws.com/vehicle_files/562949953427410/2026/7/24/WMA16DZZ7RY456087/1784882044063-18162151-2254-4cf4-9382-47839d365b1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ab2cdc81b156770489a5ce20bd45bddd8cfe75f45016e437339f59fb43cdf7ba" u="1"/>
        <s v="https://samsara-eu-tachograph-files.s3.eu-west-1.amazonaws.com/vehicle_files/562949953427410/2026/7/22/VF640J864KB009624/1784693817126-4f919448-845d-4749-ba7e-89c73bcf2ed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1eae709da76a3e5d6a5d2b4ef278732ba66f0d8afcc2f20f05bb99aa67a03ed" u="1"/>
        <s v="https://samsara-eu-tachograph-files.s3.eu-west-1.amazonaws.com/vehicle_files/562949953427410/2026/7/25/VF640J561HB007391/1784942776558-ce0d4355-45a1-4f35-b2f3-9ba47f78a3b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c8cda19cc90b9632dbeef18b739dd28b50510c561f35848fde5b54b2c8256bb" u="1"/>
        <s v="https://samsara-eu-tachograph-files.s3.eu-west-1.amazonaws.com/vehicle_files/562949953427410/2026/7/23/VF620J864NB010705/1784770037541-6523e84c-d575-472a-b268-a1965aabb58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6edd695a85de800bce0e86a04f80f710076168bacb3ce9b4288279f4b3a27e6" u="1"/>
        <s v="https://samsara-eu-tachograph-files.s3.eu-west-1.amazonaws.com/vehicle_files/562949953427410/2026/7/22/VF620J869NB010750/1784683332237-42dee7dc-b3ee-4ed9-8c52-757fd43b3b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6e927d96456595eeeb3a17ad3fd9a19b08ca73d8086472ce278746a1d149782" u="1"/>
        <s v="https://samsara-eu-tachograph-files.s3.eu-west-1.amazonaws.com/vehicle_files/562949953427410/2026/7/22/VF620J866NB010706/1784706353652-cb4e91d1-8cf9-4a6f-ad48-6156bbf0232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77fca49937406d16644079162005de81336efa4e94e144b800afba95fed66c0" u="1"/>
        <s v="https://samsara-eu-tachograph-files.s3.eu-west-1.amazonaws.com/vehicle_files/562949953427410/2026/7/20/VF620J860MB008447/1784521633865-fb18b0fc-8936-43a9-94a5-d519a504b4b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c46aac0d6ace56fef8938e3d37086f63ff7fdba8c6bfad49c49e3c8c65194bf" u="1"/>
        <s v="https://samsara-eu-tachograph-files.s3.eu-west-1.amazonaws.com/vehicle_files/562949953427410/2026/7/24/VF620J863RB012905/1784865727723-e2bec52c-c01a-4afa-9e4b-c0c276c1c44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fa7c32c03bd50cbe99b9b00dc9919c3812e2015b5e28efa001c3a0e4e0a727" u="1"/>
        <s v="https://samsara-eu-tachograph-files.s3.eu-west-1.amazonaws.com/vehicle_files/562949953427410/2026/7/22/YV2X9J0A3GB779868/1784759507128-e2d40108-35e6-4e8a-a706-49328711c58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222fd1fb03b45cc586192b935fdb23e304a52e08dbba397f77c2c57d9a36d9b" u="1"/>
        <s v="https://samsara-eu-tachograph-files.s3.eu-west-1.amazonaws.com/vehicle_files/562949953427410/2026/7/20/YV2X9J0A5GB780021/1784515200795-9f2aed8a-7994-488d-9763-7e1df16a5774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6db407bbc717b056702b9e02dbcd36fce52c993fb0a6036d2b283b8c51cdaac" u="1"/>
        <s v="https://samsara-eu-tachograph-files.s3.eu-west-1.amazonaws.com/vehicle_files/562949953427410/2026/7/23/VF620J869TB016108/1784779210269-55abd7c0-eb59-4dfc-8a4b-db4631bd709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c53384cc60052d0ee6d56bf9d8c4f0fb9c43ed1c18052f1c5c3c584e617eddd" u="1"/>
        <s v="https://samsara-eu-tachograph-files.s3.eu-west-1.amazonaws.com/vehicle_files/562949953427410/2026/7/21/VF620J86XLB007966/1784612837774-d85004d9-d4bc-44e1-9abb-e05c7b34e64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cbf8329ac8a4d97bc76feeaad3edda49186abfd3cc4d2cdcaead5520749c73f" u="1"/>
        <s v="https://samsara-eu-tachograph-files.s3.eu-west-1.amazonaws.com/vehicle_files/562949953427410/2026/7/21/VF620J865HB003816/1784612030878-2639f665-5bd4-4c87-ad33-a0d99ca4143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08275c3338e3aac22e74589b4bfffba02a5b4b94f4da6c87b001e88cbea8a49" u="1"/>
        <s v="https://samsara-eu-tachograph-files.s3.eu-west-1.amazonaws.com/vehicle_files/562949953427410/2026/7/22/VF620J869HB003771/1784702284679-e218d4ee-f33e-48d8-8913-94185f1e5d7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82c1b791c2345f5e8e0447f7c6598353ffd4731536ddabe339cdd158cebd65e" u="1"/>
        <s v="https://samsara-eu-tachograph-files.s3.eu-west-1.amazonaws.com/vehicle_files/562949953427410/2026/7/23/VF620J864HB003659/1784788149195-d3e5a403-2f0d-464a-94d2-9c78019e1d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bdad7065398dbe933585e3de486e62d8e121534db27451b121673369e4f7be3" u="1"/>
        <s v="https://samsara-eu-tachograph-files.s3.eu-west-1.amazonaws.com/vehicle_files/562949953427410/2026/7/24/VF640J562GB004983/1784863380659-eb32b34e-0c35-4b5b-b9d0-f29ed28498b2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c5f6e73fa851431313598dd7c27599ccebe08fccb51d2ab4589e4e74c59f77f" u="1"/>
        <s v="https://samsara-eu-tachograph-files.s3.eu-west-1.amazonaws.com/vehicle_files/562949953427410/2026/7/22/VF620J867HB003560/1784705252670-648f5413-6fd3-4c9e-8065-84a188aace2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71ad71772007486d97ebc5e661fdecb62dd844183b999ca3e8659a6190f2e8c" u="1"/>
        <s v="https://samsara-eu-tachograph-files.s3.eu-west-1.amazonaws.com/vehicle_files/562949953427410/2026/7/20/VF620J865LB007972/1784516572198-c538d0f9-d45f-432b-9437-082ae3ebfae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f25975805d1e21d65374bf023375c8e0309f7af45b98d0649487449361c6e98" u="1"/>
        <s v="https://samsara-eu-tachograph-files.s3.eu-west-1.amazonaws.com/vehicle_files/562949953427410/2026/7/23/VF620J862SB015428/1784774300065-e1a33fc6-f084-49c0-aa6a-50d6857fef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b1a211cdd97444e2878aaa11ba142c422be99edb20aa0c23c48adb78c2c7d06" u="1"/>
        <s v="https://samsara-eu-tachograph-files.s3.eu-west-1.amazonaws.com/vehicle_files/562949953427410/2026/7/22/VF620J86XRB012920/1784695094200-f52b6890-f726-4da0-a981-6d5f1b1e738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381edebbb8f05b119208c16c07f613eadf77e7c59fb372f616f909d19fa7586" u="1"/>
        <s v="https://samsara-eu-tachograph-files.s3.eu-west-1.amazonaws.com/vehicle_files/562949953427410/2026/7/22/VF611A368RD050182/1784735926751-c9b94bec-5d8c-4a45-9b20-9cf61de7d44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149476e592946170ab37e0887f80e7b7b8a7868c476bd79c96d34dfa4259477" u="1"/>
        <s v="https://samsara-eu-tachograph-files.s3.eu-west-1.amazonaws.com/vehicle_files/562949953427410/2026/7/23/YV2T0U1A6JZ120285/1784786243012-5f46d55d-6338-4823-93a8-229f3bb509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7a6c9e420c6c83315eb1a50b6f0b4a0bd81ee3b9390101de4c6ce71e4c420d0" u="1"/>
        <s v="https://samsara-eu-tachograph-files.s3.eu-west-1.amazonaws.com/vehicle_files/562949953427410/2026/7/23/YV2T0U1A3JZ120275/1784784087105-c4fb21ca-5ddb-4e11-84b5-050753d7a3e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de132112cf787e523cce315cfcca9c074aaa5aaec1349bbc66869449a2ebd71" u="1"/>
        <s v="https://samsara-eu-tachograph-files.s3.eu-west-1.amazonaws.com/vehicle_files/562949953427410/2026/7/22/VF620J863RB012919/1784688945347-c81df208-7407-4cbe-ab8a-4efe150c359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4976b16d50cc3beec53c98038ebdcad6467a4f1d9f9c5998e69af4f90698652" u="1"/>
        <s v="https://samsara-eu-tachograph-files.s3.eu-west-1.amazonaws.com/vehicle_files/562949953427410/2026/7/21/YV2T0U1A0JZ120377/1784614171311-7312e692-3224-478c-a09e-fec85c9fec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2b35022f4fd9cc6e42eada4e2eba8962debd0bdb3a61286762da49bea8d90d0" u="1"/>
        <s v="https://samsara-eu-tachograph-files.s3.eu-west-1.amazonaws.com/vehicle_files/562949953427410/2026/7/21/YV2T0W1A8JZ120462/1784611243819-f83833d2-b6e8-42eb-bac0-e1b85e818af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35dff3aeb004fd7ca4d3b21373b3f623ba160d98067f884c61c9f900af690563" u="1"/>
        <s v="https://samsara-eu-tachograph-files.s3.eu-west-1.amazonaws.com/vehicle_files/562949953427410/2026/7/21/YV2T0W1A3JZ120465/1784601761327-554ddd43-7bac-40e0-800d-c27e10c64a3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0fc564d02be4e5f125011cc558f912083dd32a1cfec57a317aab9ccdc64cef5" u="1"/>
        <s v="https://samsara-eu-tachograph-files.s3.eu-west-1.amazonaws.com/vehicle_files/562949953427410/2026/7/24/YV2T0U1A2JZ120378/1784872911417-5a5df5ed-0b0a-46db-9e35-47786a7fda4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c8948399fcbeecf47596cde9246ea25178d0e6d88648a8146afe43e76eda594" u="1"/>
        <s v="https://samsara-eu-tachograph-files.s3.eu-west-1.amazonaws.com/vehicle_files/562949953427410/2026/7/20/YV2T0W1A4JZ120457/1784533661589-b7f79eb1-5d42-4d48-a685-01ca12b97e9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b7cc13881f2544a3e98cc2073f78f7e94a065a855156b28a30affd53856f886" u="1"/>
        <s v="https://samsara-eu-tachograph-files.s3.eu-west-1.amazonaws.com/vehicle_files/562949953427410/2026/7/22/VF620J867LB008038/1784691075256-0ec77749-6d4f-47d3-9296-8bb56f341d3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fb94699be900f096de49447a3caeadd63bd5625db0fdc8d0c0c587e7ddadce2" u="1"/>
        <s v="https://samsara-eu-tachograph-files.s3.eu-west-1.amazonaws.com/vehicle_files/562949953427410/2026/7/20/VF640J561PB020592/1784528466094-2d2ea2bc-bd79-4487-a992-6e9746b2795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43bc68f040517e948e3aee042cd77ca5860adc5bbe74fda051f2daf6a522366" u="1"/>
        <s v="https://samsara-eu-tachograph-files.s3.eu-west-1.amazonaws.com/vehicle_files/562949953427410/2026/7/20/YV2T0U1A4JZ120365/1784527368618-6eda261d-b542-446e-9a90-0d4950d29db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87d0ed08c3e57c0c9eed988de8ba7fd37a61c317e453999834cda504fb32d4f" u="1"/>
        <s v="https://samsara-eu-tachograph-files.s3.eu-west-1.amazonaws.com/vehicle_files/562949953427410/2026/7/20/YV2T0W1A6JZ120475/1784527644181-9d9fbc0e-b2de-411d-8270-80ee0643b79e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45cf61144fc5c06994f797a9347f847a9c4fbf3646650443c27499e89c13d95" u="1"/>
        <s v="https://samsara-eu-tachograph-files.s3.eu-west-1.amazonaws.com/vehicle_files/562949953427410/2026/7/23/ZCFA81MF502740142/1784834565745-810fe3d0-85df-405c-9d2c-d78a2d2d4f6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56eece01f89c8968392f278b752d9eca1759abf89b21304d3c2bbe837864877" u="1"/>
        <s v="https://samsara-eu-tachograph-files.s3.eu-west-1.amazonaws.com/vehicle_files/562949953427410/2026/7/20/YV2X9J0A8FB738439/1784519639015-9eff064a-85ef-4d54-a475-175dcabab90a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dd5ec81d0e5376ae7248671c67d9ede6ab92c52953d4f866a51e5916f288e7d" u="1"/>
        <s v="https://samsara-eu-tachograph-files.s3.eu-west-1.amazonaws.com/vehicle_files/562949953427410/2026/7/22/ZCFC270AX05114740/1784712257096-f19880d9-b9b3-4976-ac69-8d92e3c17b3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cb26dd4d5edee08a3899b7972531b8b9e2e87499c6283df24f832228992e20d" u="1"/>
        <s v="https://samsara-eu-tachograph-files.s3.eu-west-1.amazonaws.com/vehicle_files/562949953427410/2026/7/22/VF620J864KB006004/1784700408525-f3a1560f-ae7d-419a-b56e-adb2c0bcadb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49b8ad3f11ed844b9e63ae0ba70d112ac2afa411d2a29afa63fd5417824b085" u="1"/>
        <s v="https://samsara-eu-tachograph-files.s3.eu-west-1.amazonaws.com/vehicle_files/562949953427410/2026/7/22/VF620J868NB010710/1784703248507-82bd19e1-fe98-4ea6-b4d8-776373779f7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05ca25ab20e611fcccc0f68335d2efe53b51e8c17aa122395fe3dd4d50b4506" u="1"/>
        <s v="https://samsara-eu-tachograph-files.s3.eu-west-1.amazonaws.com/vehicle_files/562949953427410/2026/7/22/YV2T0X1A9FZ103747/1784704826878-e88e1a8b-79bb-4892-a0aa-016732375c7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4ac6ef751ab09a3c096705229e0b8faf94300d3ca565d0f2337a0cb5fd6a6557" u="1"/>
        <s v="https://samsara-eu-tachograph-files.s3.eu-west-1.amazonaws.com/vehicle_files/562949953427410/2026/7/22/YV2X9J0A9JB853530/1784698614709-268d14fc-f6a4-4d34-b41b-17100b09d98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b2242b22c25c343d3cd61a69e20529d258ddb268956dabe6e24bf42e335934c" u="1"/>
        <s v="https://samsara-eu-tachograph-files.s3.eu-west-1.amazonaws.com/vehicle_files/562949953427410/2026/7/23/VF620J862KB006129/1784785662019-7642e801-82ff-4247-9660-3bd73a4d6a5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7ba232cf5ebcab20277d3cbef2234e67832b961148227f596c18318804d63c4" u="1"/>
        <s v="https://samsara-eu-tachograph-files.s3.eu-west-1.amazonaws.com/vehicle_files/562949953427410/2026/7/21/VF620J860KB006128/1784597331119-a1ea9e05-ff5b-4c2a-a47d-50bbf8b04cb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df44ccdc5ed5f29fd29a26281ccdf956418682efaa8e45c5a182795d8bb6bc7" u="1"/>
        <s v="https://samsara-eu-tachograph-files.s3.eu-west-1.amazonaws.com/vehicle_files/562949953427410/2026/7/21/VF620J864KB006049/1784605629952-0ab94cf1-53d9-4fd7-8094-94abf02108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9fefec02d2f7e77e5f21f83e950abbe026734b6fe7bbef914b0155a01a402b4" u="1"/>
        <s v="https://samsara-eu-tachograph-files.s3.eu-west-1.amazonaws.com/vehicle_files/562949953427410/2026/7/21/YV2X9J0A2HB832822/1784605974907-1cbb5495-1a63-4d7f-bea5-1578d6914ba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fdbf417c6375ca9ea2bd171f0292d9a654ab215972ea99fb78f8a71f8ee3fa5e" u="1"/>
        <s v="https://samsara-eu-tachograph-files.s3.eu-west-1.amazonaws.com/vehicle_files/562949953427410/2026/7/24/YV2X9J0AXFB738250/1784867288818-dab8ab04-4ebc-488f-a188-76d6d3ce0b6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09180dda23b64ae2c39e405965e05a304a4f34796e4f55ea396a5ede56b3e5" u="1"/>
        <s v="https://samsara-eu-tachograph-files.s3.eu-west-1.amazonaws.com/vehicle_files/562949953427410/2026/7/21/WMA18DZZ3PY452111/1784609064890-300b4a00-4403-4fd3-b219-d29abe940d6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54dfc6f2236d2d54a3c31ade51235f3dfd3219a4910258b36fad2d11a253ea0" u="1"/>
        <s v="https://samsara-eu-tachograph-files.s3.eu-west-1.amazonaws.com/vehicle_files/562949953427410/2026/7/24/VF620J864HB004052/1784871786785-97c50316-c23a-4889-b771-de205d3cd5af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ea153f5c325fa1844a28ef7c2c7f22189249aa714bbd6b9a0da9b807cdfc043" u="1"/>
        <s v="https://samsara-eu-tachograph-files.s3.eu-west-1.amazonaws.com/vehicle_files/562949953427410/2026/7/20/YV2X9J0A1FB710949/1784586324090-34b81a96-e99a-4761-8b55-b4ed2b7db2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82afa52ba3079dcc39c2fe289547e7dc7e614f3a1c49ded63aa6062fa3d681" u="1"/>
        <s v="https://samsara-eu-tachograph-files.s3.eu-west-1.amazonaws.com/vehicle_files/562949953427410/2026/7/21/VF620J966NB000546/1784615561087-ccc3349a-e54f-45c3-a644-6dcaacfd45f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34b1d28eedc9b24efb0454fa28f3473e1cf8bdd0c127924c61347f9d7bc146d" u="1"/>
        <s v="https://samsara-eu-tachograph-files.s3.eu-west-1.amazonaws.com/vehicle_files/562949953427410/2026/7/20/VF620J968NB000533/1784524412382-918e7fb4-66ec-407a-b418-c9ad5e039f3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00898dc75083ed2944ea4c807a88f7dadfa5b9785b3006bb08accd7fc16d88d" u="1"/>
        <s v="https://samsara-eu-tachograph-files.s3.eu-west-1.amazonaws.com/vehicle_files/562949953427410/2026/7/22/VF620J967NB000555/1784694984479-87b95021-8e60-4c62-abac-63a2d53ca99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dd023168197d449e6065896af4973f7f939d1eb9cdcae614b8c7fbdee80ff63" u="1"/>
        <s v="https://samsara-eu-tachograph-files.s3.eu-west-1.amazonaws.com/vehicle_files/562949953427410/2026/7/23/ZCFCS72A605601480/1784778963556-1bcab598-82ab-4ce1-a2cd-c219ebc449f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69d921e17215be5f1a9c5fc019642cd239dce53b5c9cd0d8e08d19df72f92e4" u="1"/>
        <s v="https://samsara-eu-tachograph-files.s3.eu-west-1.amazonaws.com/vehicle_files/562949953427410/2026/7/21/VF620J968NB000547/1784607021605-93a6b7a8-f388-4675-814d-b837f439d57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af0ebbb317b6764e42ab0dcd14582e5646e76ae5bfcc76292940ca24ac43ff2" u="1"/>
        <s v="https://samsara-eu-tachograph-files.s3.eu-west-1.amazonaws.com/vehicle_files/562949953427410/2026/7/24/VF620J963NB000536/1784881139965-b1cbca01-a07f-446e-80e4-057a04cf07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72ea1e6ff0551eb764cf27595d90fb193330d37d0f44c7a246eb18feeb5ccc3" u="1"/>
        <s v="https://samsara-eu-tachograph-files.s3.eu-west-1.amazonaws.com/vehicle_files/562949953427410/2026/7/20/VF620J966RB000777/1784512543634-2f978f30-0ba2-4a86-8c5d-654541ae91b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23543a8d69177b0eb39cdc59bc19fd86646c10e4a93b37195830d8a00a33fba" u="1"/>
        <s v="https://samsara-eu-tachograph-files.s3.eu-west-1.amazonaws.com/vehicle_files/562949953427410/2026/7/21/YV2V0Y1A5FZ101895/1784628525620-febae0db-f9df-45dc-9666-65a775106d6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ffbc3850bdd1a4a94423e17358a9110663538657746e701c3a26b522bb71e31" u="1"/>
        <s v="https://samsara-eu-tachograph-files.s3.eu-west-1.amazonaws.com/vehicle_files/562949953427410/2026/7/22/YV2V0Y1A0GZ108383/1784707540612-dc7a4a84-9a84-41b1-b5f7-77e9ed0eb72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9c65baba0eb4ec0a3b11b4cfa5a925d047f5174276ac92dad52bf464db75079" u="1"/>
        <s v="https://samsara-eu-tachograph-files.s3.eu-west-1.amazonaws.com/vehicle_files/562949953427410/2026/7/22/YV2X9J0A2GB775472/1784701022498-f3a3b50e-c471-4f06-a61a-bda4dbbe5a2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2e96881c00fddc76f600a70b39e2b1c97d327d5281fab1014e0d661febb31b" u="1"/>
        <s v="https://samsara-eu-tachograph-files.s3.eu-west-1.amazonaws.com/vehicle_files/562949953427410/2026/7/23/VF620J867SB015148/1784771339255-bb1c3f44-d239-4a14-be3b-05c512d83cc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8211b9cd87cf32341e2253a603c8d11df0dc1926cc9f126367bdf2000f1cc47" u="1"/>
        <s v="https://samsara-eu-tachograph-files.s3.eu-west-1.amazonaws.com/vehicle_files/562949953427410/2026/7/23/VF620J863HB003765/1784798420202-5de1d744-490b-4834-ac90-975d90842be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5164f8c6fbe4a603d169aa3c5b20de2c208a29ac68e8173f537708bc7851662" u="1"/>
        <s v="https://samsara-eu-tachograph-files.s3.eu-west-1.amazonaws.com/vehicle_files/562949953427410/2026/7/22/VF620J86XNB010577/1784698041377-6256513c-a82f-46c8-a581-b57e83e2880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34d67fc0a3b4149f6eca97c4c5dd73402a78db342b836d92b729f5b901ea8e5" u="1"/>
        <s v="https://samsara-eu-tachograph-files.s3.eu-west-1.amazonaws.com/vehicle_files/562949953427410/2026/7/20/WMA06KZZ2RM941535/1784560922566-41bfb8cb-24d6-4d02-891d-4d57d53deb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c9b76336d0e48f02768686d9185f48e6d6095efdb2768a0d7487aaa0920f96a" u="1"/>
        <s v="https://samsara-eu-tachograph-files.s3.eu-west-1.amazonaws.com/vehicle_files/562949953427410/2026/7/20/VF640J560HB007091/1784519805070-f95ddebd-5778-4c43-a5eb-7ad12796883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a8a11d78c4fef62f6604b9b4af72db244ef683a5ece7ba37fd3a16959323724" u="1"/>
        <s v="https://samsara-eu-tachograph-files.s3.eu-west-1.amazonaws.com/vehicle_files/562949953427410/2026/7/22/VF620J968NB000564/1784701155672-b0b35d0e-f503-4fa4-9313-1db338a02454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62cca98922bb467b3feaa429c128996da4c79ab7b7cab59ed2ea8683c8e3ca2" u="1"/>
        <s v="https://samsara-eu-tachograph-files.s3.eu-west-1.amazonaws.com/vehicle_files/562949953427410/2026/7/23/YV2T0X1A9FZ103294/1784785387694-8b06c4e1-d7e6-4dee-b107-295d7529ab0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fd324012afaeda5d0dfc6c5ac83b8d1e344e82c91c60f804d0d0eb0b80916a7" u="1"/>
        <s v="https://samsara-eu-tachograph-files.s3.eu-west-1.amazonaws.com/vehicle_files/562949953427410/2026/7/23/VF640J568HB007114/1784777282960-b6864fa6-c192-453a-9515-710c0989be9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cc2e4cd46891af85514832efcef90c6619170be55167b70ae2c357afe67d980" u="1"/>
        <s v="https://samsara-eu-tachograph-files.s3.eu-west-1.amazonaws.com/vehicle_files/562949953427410/2026/7/23/VF620J864LB007977/1784778449453-5c96889c-0295-4a19-acde-2a0cadff108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20e51776c00e2648f096ee900ed4beecb38481a09ea744d8d98ec39c4633856" u="1"/>
        <s v="https://samsara-eu-tachograph-files.s3.eu-west-1.amazonaws.com/vehicle_files/562949953427410/2026/7/20/VF620J960NB000560/1784538628351-079339a2-269d-4398-8a47-7789b0febf1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044d7da2cec1fca6d5f0dece8ef6ba99a2fd68a576f59d8bd98172f45852331" u="1"/>
        <s v="https://samsara-eu-tachograph-files.s3.eu-west-1.amazonaws.com/vehicle_files/562949953427410/2026/7/20/VF620J869NB010781/1784522142164-0d1e43aa-0e21-4c9b-b9db-9946a144fca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2b74e8931d348ec91a1fa843bb8e3012eda037b79426218cf12cbd6651ff992" u="1"/>
        <s v="https://samsara-eu-tachograph-files.s3.eu-west-1.amazonaws.com/vehicle_files/562949953427410/2026/7/20/VF640J56XNB019356/1784523111711-349fc523-3bb3-44c6-b61a-f0251373656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bc71c6f3ffa93c94d7df33b81b56156f9ff062b636f725fb3dfffb877c8d273" u="1"/>
        <s v="https://samsara-eu-tachograph-files.s3.eu-west-1.amazonaws.com/vehicle_files/562949953427410/2026/7/20/VF620J868NB010738/1784530278328-8b77755e-58fc-4d0c-8370-84bb88e6c03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36312ad9d51fbe7df5f7b34b6f4a5cbc4bf2c1ca72f27d165f66189b932bb47" u="1"/>
        <s v="https://samsara-eu-tachograph-files.s3.eu-west-1.amazonaws.com/vehicle_files/562949953427410/2026/7/21/VF620J865PB012126/1784610106025-6f8db46d-ef91-4d8c-8fa7-a501ac49eea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e39a980bd55e9064bb93834f10d0076bff0de609cb7aa31966a85bced771977" u="1"/>
        <s v="https://samsara-eu-tachograph-files.s3.eu-west-1.amazonaws.com/vehicle_files/562949953427410/2026/7/21/VF620J86XNB010773/1784607799763-b8e83996-0cbd-4613-91a3-18333a321f8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df2ce2427f7ef7e3611d9df1caedf25bc96ae07ca9de10d30d4727ff09b3f45" u="1"/>
        <s v="https://samsara-eu-tachograph-files.s3.eu-west-1.amazonaws.com/vehicle_files/562949953427410/2026/7/21/VF640J564NB019577/1784615497101-5e1a43ca-b26e-43df-a1d2-84a095446fad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d3d652327c4864f9332f0b0ea79be9d03eea38f84e8822597b102355c5e9188e" u="1"/>
        <s v="https://samsara-eu-tachograph-files.s3.eu-west-1.amazonaws.com/vehicle_files/562949953427410/2026/7/20/VF620J866LB007933/1784523146022-288e5dec-8e0c-4dad-8b7f-be9950a052e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24b3757089f8af89a704057d0c533633e1a00406fb92d5becd46594e95cd3f6" u="1"/>
        <s v="https://samsara-eu-tachograph-files.s3.eu-west-1.amazonaws.com/vehicle_files/562949953427410/2026/7/20/VF620J861NB010807/1784521831349-eeb28522-bafa-40b0-91b6-5dae8703dab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58bd8c92874b61255358b776708d6e7fe8712c7dde04a9a9371d770cf86adf3" u="1"/>
        <s v="https://samsara-eu-tachograph-files.s3.eu-west-1.amazonaws.com/vehicle_files/562949953427410/2026/7/21/VF620J867NB010763/1784598995402-dd919c74-b1ca-4fc2-be56-c23d6b77bdf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66482d70d23f738102a70d8899b021a48a1787a1a2c7cd30bff5a1d004749b" u="1"/>
        <s v="https://samsara-eu-tachograph-files.s3.eu-west-1.amazonaws.com/vehicle_files/562949953427410/2026/7/21/VF620J861PB012169/1784604671458-01a47fa3-13d3-4d73-9aa4-541246d7319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335a6ab1728bbfe1643ed3df161f025668c2fa3287ae36866d4e785ddb23433" u="1"/>
        <s v="https://samsara-eu-tachograph-files.s3.eu-west-1.amazonaws.com/vehicle_files/562949953427410/2026/7/20/VF620J860PB012082/1784520771686-5cbaf8a3-6cf6-4bd5-adef-1614480a719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c20b7a73a0ed0f5141d0d67f303fd8846b67268bfa197f8eccee3725292da12" u="1"/>
        <s v="https://samsara-eu-tachograph-files.s3.eu-west-1.amazonaws.com/vehicle_files/562949953427410/2026/7/21/VF620J869NB010845/1784609220128-1f7c0bc2-03fb-4fed-85a8-a75074b667a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10831d4cf517540382574811e1b779b29bcba898c58e15ec42afc6b7d839993" u="1"/>
        <s v="https://samsara-eu-tachograph-files.s3.eu-west-1.amazonaws.com/vehicle_files/562949953427410/2026/7/23/VF620J868NB010772/1784781149321-0af0aded-a6e8-44a3-9b8a-705017e0ea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939c2bca0ce67ad5609b6af3af79d424fa59544733f8d0c8e91887f8d2cdccf" u="1"/>
        <s v="https://samsara-eu-tachograph-files.s3.eu-west-1.amazonaws.com/vehicle_files/562949953427410/2026/7/20/VF620J865PB012112/1784514259882-1bf14a20-ddfe-4d49-b6b8-650ebb79858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099528dd7dd45b874920ac41351b9c2bc7997d66617db78b1660a5fb682064e" u="1"/>
        <s v="https://samsara-eu-tachograph-files.s3.eu-west-1.amazonaws.com/vehicle_files/562949953427410/2026/7/23/VF620J863TB016086/1784790312892-23cccb58-5831-41d9-a4bf-5bc35def9cc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56295f25f8b61dd3bcdae05de7a830f0261b4c89f1377f90e7eaa0224929960" u="1"/>
        <s v="https://samsara-eu-tachograph-files.s3.eu-west-1.amazonaws.com/vehicle_files/562949953427410/2026/7/21/VF620J863RB013892/1784599658578-d4adbbcc-2a3e-47d5-9d3d-3d490778287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f88c638bb55f0d92c3b46cbe4902b367ac87e2458b05c36a33334555c61158d" u="1"/>
        <s v="https://samsara-eu-tachograph-files.s3.eu-west-1.amazonaws.com/vehicle_files/562949953427410/2026/7/22/VF620J866RB013904/1784683582576-1c0a4c8b-aa33-49ec-a27e-d623e2556a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3e6291d95ff08ae1950406848cc6ccbf0c20dc8144b895182560d972fbab045" u="1"/>
        <s v="https://samsara-eu-tachograph-files.s3.eu-west-1.amazonaws.com/vehicle_files/562949953427410/2026/7/20/VF620J864NB010784/1784524912551-afc14db3-31c6-4229-a452-e0cc5633b0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39e3002c658900797fdd17c8c2730c734431af798d84b758b0533c183da8b6c" u="1"/>
        <s v="https://samsara-eu-tachograph-files.s3.eu-west-1.amazonaws.com/vehicle_files/562949953427410/2026/7/21/VF620J865NB010762/1784624365605-9e2de6de-f21d-4007-a148-d12cf814fdd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84a7ef9941a256e789b64c74b8e62d2573fbc6a32a79c689a629aa6d349e363" u="1"/>
        <s v="https://samsara-eu-tachograph-files.s3.eu-west-1.amazonaws.com/vehicle_files/562949953427410/2026/7/20/VF620J867NB010780/1784524176221-9afa6c45-266f-4aff-8f07-49076ad79c3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8c465e4a8f151f9849ea7829bf3413c5c893d09f5d798ac2df9e9d1c7ea71d9" u="1"/>
        <s v="https://samsara-eu-tachograph-files.s3.eu-west-1.amazonaws.com/vehicle_files/562949953427410/2026/7/21/VF620J863NB010808/1784612122197-5e2d22e2-4345-4654-93d3-733a08ed936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ba0f306c4e0c09c5439db9e88b606add088ac8f242d0835a2229eb3315bad0d" u="1"/>
        <s v="https://samsara-eu-tachograph-files.s3.eu-west-1.amazonaws.com/vehicle_files/562949953427410/2026/7/23/VF620J860NB010782/1784783860329-382a28d0-a3da-41c9-9cb8-69a628bedfa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7976da21bef1466d03857ec4e080b64cc494825d74d145c9c4ba6526af9891" u="1"/>
        <s v="https://samsara-eu-tachograph-files.s3.eu-west-1.amazonaws.com/vehicle_files/562949953427410/2026/7/22/VF620J862NB010783/1784684444300-a00d2b58-3215-49ca-9c0c-25542f99380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b39b554dc4040224f85269ea5f4182f9b7c0a9f48b99cafd665d15a624e347b" u="1"/>
        <s v="https://samsara-eu-tachograph-files.s3.eu-west-1.amazonaws.com/vehicle_files/562949953427410/2026/7/22/VF620J866MB008369/1784692719592-b25492da-ae72-4645-baeb-5ccb6dfd02e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d45f91a9adb5bbdac6784a5ded55cb65107532cf1d5add700aa9af60292f86b" u="1"/>
        <s v="https://samsara-eu-tachograph-files.s3.eu-west-1.amazonaws.com/vehicle_files/562949953427410/2026/7/25/ZCFA81JM402743083/1784958861161-15b2f7b4-c8ec-405a-ab0a-be49020e6c5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6377bca137197dcbcc888f2de424244ae4f528e88fe50319c5e90ee42344f0" u="1"/>
        <s v="https://samsara-eu-tachograph-files.s3.eu-west-1.amazonaws.com/vehicle_files/562949953427410/2026/7/24/VF640J566JB010325/1784866139139-207a839d-000a-476e-a847-515fd13bad7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8326505f580884e21bac8fd259ae5a7ae3116d3d174219981724fc5f6015dbf" u="1"/>
        <s v="https://samsara-eu-tachograph-files.s3.eu-west-1.amazonaws.com/vehicle_files/562949953427410/2026/7/25/ZCFA81JM702742753/1784979978224-22244221-0e54-4769-9393-9ce78e5d3e4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f5fc88eca2b6624be208ba93db656a770165478a8cc2c9cb0e15de534f5ea1" u="1"/>
        <s v="https://samsara-eu-tachograph-files.s3.eu-west-1.amazonaws.com/vehicle_files/562949953427410/2026/7/25/ZCFA81MM502740012/1784946794516-fe0d0278-993f-40a7-858c-879645b90e6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e6f2d9d65d7c443505f4e447afd26ba252988eb5624de2be57701508d20e4e2" u="1"/>
        <s v="https://samsara-eu-tachograph-files.s3.eu-west-1.amazonaws.com/vehicle_files/562949953427410/2026/7/22/ZCFA81JM202743082/1784721224151-9057c507-1bfc-41ed-acc0-e9bb74c81f1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6a08698927af392d34f6202b6f8e2fb9650f4e8c643a8a54a4ff58897bf9ae1" u="1"/>
        <s v="https://samsara-eu-tachograph-files.s3.eu-west-1.amazonaws.com/vehicle_files/562949953427410/2026/7/23/VF620J864RB014212/1784779891426-8309e436-1c3f-4d24-bdc1-849cb3916d6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3395b7bdb33b8d00e3466b169c83687b8ce1dad81241c70703de5f30fb8924a" u="1"/>
        <s v="https://samsara-eu-tachograph-files.s3.eu-west-1.amazonaws.com/vehicle_files/562949953427410/2026/7/22/VF620J864RB014288/1784695976053-3a99db31-7c7b-4864-b2ef-34fbe68b782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e85c2aea1a736e830253a5bb1282e4ca1a42ed2eb930477a1cdfe53e032f6fe" u="1"/>
        <s v="https://samsara-eu-tachograph-files.s3.eu-west-1.amazonaws.com/vehicle_files/562949953427410/2026/7/21/VF640J567FB002418/1784673778255-512b431d-76ee-4d78-8196-77eb4cc1fe4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2c439dfafacb9a48a1fcd87cbed080e5f79d005d32d85b34d4b50c50be6e53e" u="1"/>
        <s v="https://samsara-eu-tachograph-files.s3.eu-west-1.amazonaws.com/vehicle_files/562949953427410/2026/7/22/VF620J863RB012967/1784692907026-9e401d0e-61a3-4da8-89b1-554d1b939bb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c474d38ddcdecbc783ee76b2fc89b3431adba47e47934ae5d3cb1a5870afb2d" u="1"/>
        <s v="https://samsara-eu-tachograph-files.s3.eu-west-1.amazonaws.com/vehicle_files/562949953427410/2026/7/22/VF640J561FB002379/1784706830266-e8e07f01-879a-4071-b0f8-84cf408ecae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2fe6b8aff1d9a164d2306a2664e52961106cddc981866507336bcb2eca1a7a6" u="1"/>
        <s v="https://samsara-eu-tachograph-files.s3.eu-west-1.amazonaws.com/vehicle_files/562949953427410/2026/7/21/ZCFA81MF102728716/1784612515869-330a9c8f-ac75-48bb-a102-e0fb62ca3bc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80184cc6cf85c4410f91a1eb7e869beb835817d538a71a35e242d6fd2631913" u="1"/>
        <s v="https://samsara-eu-tachograph-files.s3.eu-west-1.amazonaws.com/vehicle_files/562949953427410/2026/7/20/VF620J868RB012950/1784559489139-c2b05ebd-f13d-4c8f-ac37-dc3e81dbc04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46f3aac990a3f130446ee3cc619d5242b28dbeb2d33361ddbaed7abae0a9868" u="1"/>
        <s v="https://samsara-eu-tachograph-files.s3.eu-west-1.amazonaws.com/vehicle_files/562949953427410/2026/7/22/VF620J86XRB012917/1784694936426-cc920dd2-c9bb-4e58-8fab-42de8e25715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d634149bc243c93ef4342f5ad08af56bbac1128b3ea6561af14add2dd00cfcb" u="1"/>
        <s v="https://samsara-eu-tachograph-files.s3.eu-west-1.amazonaws.com/vehicle_files/562949953427410/2026/7/20/VF640J567RB023984/1784521711611-9048066e-4099-490a-a439-e4ba8c62e2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fb66060fe139920fa54e3860c8a44d60decaab0bea37a4f79d7a37728d2cfc8f" u="1"/>
        <s v="https://samsara-eu-tachograph-files.s3.eu-west-1.amazonaws.com/vehicle_files/562949953427410/2026/7/20/ZCFA81MF402739757/1784510248099-e3cbed5a-58f7-4637-aa36-2669a219d46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652f9e9408ea24b6d654931167b45e0744b326a7203771e16d3f12d4ed7babb" u="1"/>
        <s v="https://samsara-eu-tachograph-files.s3.eu-west-1.amazonaws.com/vehicle_files/562949953427410/2026/7/21/ZCFA81MF002739755/1784621092585-e957e682-bec6-4685-a8ba-34d58295ae4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49a4d0d8315518d659fc6a685b71f43d2b33dcefb05038683739be934a8727f" u="1"/>
        <s v="https://samsara-eu-tachograph-files.s3.eu-west-1.amazonaws.com/vehicle_files/562949953427410/2026/7/23/ZCFA81MF202739756/1784804949535-b4fbd5f5-91fb-4b3c-9cf9-28b964deba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08fee1ec71859b0b69bcd801bdac861c8206f30624f373dabd33d531ea619d6" u="1"/>
        <s v="https://samsara-eu-tachograph-files.s3.eu-west-1.amazonaws.com/vehicle_files/562949953427410/2026/7/22/ZCFA81MF802726302/1784700105697-94bd64e0-f354-4ad7-b250-db0df60d49d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b613b06b7f30e2eb3e97c85cb2698b0d5324e14dd83792d921fd9f63cccf066" u="1"/>
        <s v="https://samsara-eu-tachograph-files.s3.eu-west-1.amazonaws.com/vehicle_files/562949953427410/2026/7/22/XLRAEL2700L475327/1784730761904-483ccfc6-f672-4e32-b154-c96f1dbd91d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8065a27805b5406f6efc3c306e1bbb06ad941385fefe6164dfb55a911388487" u="1"/>
        <s v="https://samsara-eu-tachograph-files.s3.eu-west-1.amazonaws.com/vehicle_files/562949953427410/2026/7/21/ZCFA81MF802728714/1784653329929-1d6e3042-0b60-4cb2-b9b1-fe05c17bc91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55ed05cbe0223845f2da2f3197b141efa0d6bd1dffbf91afd70853fe6ca0a5f" u="1"/>
        <s v="https://samsara-eu-tachograph-files.s3.eu-west-1.amazonaws.com/vehicle_files/562949953427410/2026/7/20/ZCFA81MF902725840/1784517837200-0dca4678-f1b2-49bd-87c5-1b16439d29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96d1be2159f655b432b3695653b65af1556545e9122725107abbf3172a4cd9" u="1"/>
        <s v="https://samsara-eu-tachograph-files.s3.eu-west-1.amazonaws.com/vehicle_files/562949953427410/2026/7/22/ZCFA81MF902740144/1784758037029-fff3e123-5e25-4278-94ea-bd992de516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263d7597e18909dc9318f929ccbca55a01097e0f70ec07c4d489f52c0776c05" u="1"/>
        <s v="https://samsara-eu-tachograph-files.s3.eu-west-1.amazonaws.com/vehicle_files/562949953427410/2026/7/21/VF640J561FB002740/1784643839455-59154c23-23c6-48a9-8769-880d5ae3051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921235c170424bfda235535c14bcf479695914a5e491722d18c099c000613ec" u="1"/>
        <s v="https://samsara-eu-tachograph-files.s3.eu-west-1.amazonaws.com/vehicle_files/562949953427410/2026/7/22/YV2T0X1A2FZ103492/1784697140513-69ca57f2-8b84-40b7-a01c-f0bdcd5c345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c24693646ee7ceed529ecd578963e1fc2a85fcbc40994e936b41e8dd5994061" u="1"/>
        <s v="https://samsara-eu-tachograph-files.s3.eu-west-1.amazonaws.com/vehicle_files/562949953427410/2026/7/23/XLRAEL2700L475359/1784807859521-2398b8e0-8b26-4479-b86f-e85d38e208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1f623d38010bd27ecc47f7c37afd185976bf2f40528743d6e064bfb2b516487" u="1"/>
        <s v="https://samsara-eu-tachograph-files.s3.eu-west-1.amazonaws.com/vehicle_files/562949953427410/2026/7/20/XLRAEL2700L475363/1784561690206-974552a9-61e9-4ce2-ad97-b6784495b8b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5e1bfa500e6c145847c2a711bdaa3c19f5ffabfb690307096a3d1dff3f59dda" u="1"/>
        <s v="https://samsara-eu-tachograph-files.s3.eu-west-1.amazonaws.com/vehicle_files/562949953427410/2026/7/22/XLRAEL2700L475279/1784696070955-ae144a8c-cec9-4f8c-8838-c1bdae08247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ff218d04daf58e60853fd1f20c0e879411c235124891947ce7260762e2936c5" u="1"/>
        <s v="https://samsara-eu-tachograph-files.s3.eu-west-1.amazonaws.com/vehicle_files/562949953427410/2026/7/22/XLRAEL2700L475328/1784689465138-30d802f9-6d5a-441d-9452-d4412d4e29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1a620726a36c0e4bddb4d73cbbbde400f01b3c4b229a58f1598baa35985aaa5" u="1"/>
        <s v="https://samsara-eu-tachograph-files.s3.eu-west-1.amazonaws.com/vehicle_files/562949953427410/2026/7/23/XLRAEL2700L475278/1784794479807-789e411a-4e2f-45d0-a70f-856d516360d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72d45cb2c1e9b9b60a9c61ba9cdc79022644c196b2731c3d75ef0d448a4f39f" u="1"/>
        <s v="https://samsara-eu-tachograph-files.s3.eu-west-1.amazonaws.com/vehicle_files/562949953427410/2026/7/23/XLRAEL2700L475323/1784829672490-3ab4d1f8-602f-4f65-86e1-9214d1154c1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d6a0814acce76d02fc0a3435e1f52b29b392a1723563b4bf258dab5ed54810a" u="1"/>
        <s v="https://samsara-eu-tachograph-files.s3.eu-west-1.amazonaws.com/vehicle_files/562949953427410/2026/7/20/YV2T0U1A1GZ107842/1784518102711-bf0fc2a6-a993-4bdb-9ca7-a1d4362669a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0513e0813ef2ad8b5464e995db23d17321f8aa679f2cca8f444a46b5dc0caff" u="1"/>
        <s v="https://samsara-eu-tachograph-files.s3.eu-west-1.amazonaws.com/vehicle_files/562949953427410/2026/7/23/YV2T0X1A9GZ109436/1784780084205-2990b605-3747-4d13-846e-a4c66cf1f83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c86b0694f596063a7c6d1180d48639ef90c61ae736b7c06aa485cca4e7cd577" u="1"/>
        <s v="https://samsara-eu-tachograph-files.s3.eu-west-1.amazonaws.com/vehicle_files/562949953427410/2026/7/22/YV2T0X1A6FZ103480/1784687338393-19e1bc6e-8fa8-4f76-96e3-861f86bb6d7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a155e655acee43baa3be25721c63acdd64b209ed42d1bcdaa9a15d63dedf278" u="1"/>
        <s v="https://samsara-eu-tachograph-files.s3.eu-west-1.amazonaws.com/vehicle_files/562949953427410/2026/7/22/VF640J569FB002405/1784691049963-e0b3375e-1877-4dde-8b6c-56c1a4b3896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6f561bac1447382c2b3754d88f5120305399855e56690aa7bcd8c20182f536d" u="1"/>
        <s v="https://samsara-eu-tachograph-files.s3.eu-west-1.amazonaws.com/vehicle_files/562949953427410/2026/7/20/VF620J861HB003716/1784522001953-55bbb791-4b80-4772-930a-ff94404c444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dd31a0637c8ea29b17f040bf32009350489cfe169b4cc90e19ce8effcd7aa79" u="1"/>
        <s v="https://samsara-eu-tachograph-files.s3.eu-west-1.amazonaws.com/vehicle_files/562949953427410/2026/7/23/VF620J861SB015470/1784782972269-cdb4f1c2-aaf6-4a93-a351-7ba785bb984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add8b3eeb8b709a25d95bd753ffd297bed68124fa03f8aa30067f28bf80133" u="1"/>
        <s v="https://samsara-eu-tachograph-files.s3.eu-west-1.amazonaws.com/vehicle_files/562949953427410/2026/7/23/VF620J863NB010680/1784766882431-0c74d392-1ee3-4242-8e41-ff47e44835d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aaecac107524e5dd53f6f95f26426361ecb28d896668a054f41c960a9e0324f" u="1"/>
        <s v="https://samsara-eu-tachograph-files.s3.eu-west-1.amazonaws.com/vehicle_files/562949953427410/2026/7/20/VF620J86XNB010630/1784526325371-b5c313fc-788e-4858-afb3-95cd57bd63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5f5c7db367c035950616ef0c7f0fd395b17647f395109f0786296c5ee9bb2ad" u="1"/>
        <s v="https://samsara-eu-tachograph-files.s3.eu-west-1.amazonaws.com/vehicle_files/562949953427410/2026/7/21/VF640J560SB025940/1784597945126-ee274a83-6f62-4b27-8fe5-26e7d4baab5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4f68ff2087361a2500c29a7b58c97443d676cb80fd522a4b732d541490a5be" u="1"/>
        <s v="https://samsara-eu-tachograph-files.s3.eu-west-1.amazonaws.com/vehicle_files/562949953427410/2026/7/22/VF620J864RB014193/1784682355588-66b942a4-5b35-4aee-ae6d-47462dc758c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7aff8a9abdd626e93ef365cccb2e5b0177bacb5549c486a40c10fabb1f95070" u="1"/>
        <s v="https://samsara-eu-tachograph-files.s3.eu-west-1.amazonaws.com/vehicle_files/562949953427410/2026/7/23/VF620J860LB007989/1784778236765-a118e9f1-2a5d-4c4e-9b2b-abb0f165d0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a8231b3aeb1e6e6d8ad927cd84d7830d6f63dbf9cf2dc82e58dbe039e1b32c" u="1"/>
        <s v="https://samsara-eu-tachograph-files.s3.eu-west-1.amazonaws.com/vehicle_files/562949953427410/2026/7/20/VF640J565JB009411/1784529423128-4e146b42-676f-43ee-9b93-76c9a45f610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d4d57e7784c3a3e05c604a26f48020e3d2b5b85ada462252aee9d7e74f841e9" u="1"/>
        <s v="https://samsara-eu-tachograph-files.s3.eu-west-1.amazonaws.com/vehicle_files/562949953427410/2026/7/24/VF640J560FB002809/1784870106686-3b7c1ecd-12da-49dd-afe3-859b4d03226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34d33f3f3ec1237ba64ea49fd9a209f9dd7cf46ecce0ff3ff3dbba696f2511f" u="1"/>
        <s v="https://samsara-eu-tachograph-files.s3.eu-west-1.amazonaws.com/vehicle_files/562949953427410/2026/7/20/VF640J569GB004642/1784550263077-7d7637c2-e0a5-4a2d-804f-67f8facc80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d3d1fff9b23dd70a6951be39ddb03f3223f387630dcdd066ef4ab13cca305cd" u="1"/>
        <s v="https://samsara-eu-tachograph-files.s3.eu-west-1.amazonaws.com/vehicle_files/562949953427410/2026/7/23/VF640J566JB009501/1784783606054-1f3c0d62-1d6e-4179-af4a-4157705ff7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7f0d49bf2dd57ebc075e71f6db699dd14618d23e820b33f11eb96234802199a" u="1"/>
        <s v="https://samsara-eu-tachograph-files.s3.eu-west-1.amazonaws.com/vehicle_files/562949953427410/2026/7/21/VF620J863HB003717/1784604962951-43050ec8-b0f7-48b9-bff9-122ab24b06e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980b8251b935d04a5ef67559bc5287c2962a8bd5e1c97d5b1052007a8ffc4d" u="1"/>
        <s v="https://samsara-eu-tachograph-files.s3.eu-west-1.amazonaws.com/vehicle_files/562949953427410/2026/7/23/VF640J569JB007760/1784779437215-ebbf158a-c1d2-42ed-90e0-400571ef0ca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ec5c633de1c0bb3a86ddae6fa98391f492942d3304caeaa64c7b59c9d69af66" u="1"/>
        <s v="https://samsara-eu-tachograph-files.s3.eu-west-1.amazonaws.com/vehicle_files/562949953427410/2026/7/21/XLRAEL3700L470552/1784609311852-d42ecb69-499f-4c24-b475-69ca4b00a06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e4aa7fa196bea33989ba76972fed7c8cd6d22a7cafb210376f61950acb15212" u="1"/>
        <s v="https://samsara-eu-tachograph-files.s3.eu-west-1.amazonaws.com/vehicle_files/562949953427410/2026/7/20/VF620J866PB012197/1784513184682-045f5321-bd7c-448b-8e06-7c09993376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49ee3565514e31a51fd9b436e567ea826dbfbecd9b3d205f29286167b5f12aa" u="1"/>
        <s v="https://samsara-eu-tachograph-files.s3.eu-west-1.amazonaws.com/vehicle_files/562949953427410/2026/7/23/VF620J869LB007988/1784772919623-c9c536e8-31b1-4d0f-8142-8107cd134f5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f8bf4ba65b46ab389393fc1c5562c38391411cfc14d3bdb2801b26a4365961e" u="1"/>
        <s v="https://samsara-eu-tachograph-files.s3.eu-west-1.amazonaws.com/vehicle_files/562949953427410/2026/7/21/VF620J864HB003693/1784593892077-4864986e-8619-494e-a79f-5c15079556f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e01c79e24b01dd0ffbe9889815cf37aca76f3805c6d540d2c5ad39a6d498eb" u="1"/>
        <s v="https://samsara-eu-tachograph-files.s3.eu-west-1.amazonaws.com/vehicle_files/562949953427410/2026/7/22/VF640J563JB007706/1784711839345-01b5ae51-7fc1-4a6e-99f4-751c7521369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ace859ac10a0985af50a91ec1f402ee36194d3d7533d9bd0663c3121109c88" u="1"/>
        <s v="https://samsara-eu-tachograph-files.s3.eu-west-1.amazonaws.com/vehicle_files/562949953427410/2026/7/23/VF640J561GB004537/1784789591918-a4f30315-7e28-48ce-8426-17c510bf00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189102258dcdd0afe61a69abc605f334332743272148a8f6330650ccba622e7" u="1"/>
        <s v="https://samsara-eu-tachograph-files.s3.eu-west-1.amazonaws.com/vehicle_files/562949953427410/2026/7/21/VF640J560FB002597/1784604834701-f2ff2d95-7994-471e-b093-18f0ee4a2b0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69451918d168634bc15522dc41d8876c669211932d2f6ea7738e57eb5e8c605" u="1"/>
        <s v="https://samsara-eu-tachograph-files.s3.eu-west-1.amazonaws.com/vehicle_files/562949953427410/2026/7/22/VF620J868RB013533/1784687074235-447ca2d6-7597-488b-96a0-6a35dd674a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16f4fc762fe5ce4d2fb767acfddea819ab792866adceece3f97c5f97cae485b" u="1"/>
        <s v="https://samsara-eu-tachograph-files.s3.eu-west-1.amazonaws.com/vehicle_files/562949953427410/2026/7/20/VF620J866FB001005/1784526323593-dc25f1a0-1dbe-41ad-8ac6-789e59db0b39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29edebd806b65f665a0adf37e8779df93b2515b8c744f2e57411409e55351cc" u="1"/>
        <s v="https://samsara-eu-tachograph-files.s3.eu-west-1.amazonaws.com/vehicle_files/562949953427410/2026/7/20/VF620J863HB003930/1784526589509-80b7362c-85fc-4d93-83a7-cfcf41731f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301e06014e5c7fb08638038738eb3f462ad1a7d51923a1e7e9921a10274e7c6" u="1"/>
        <s v="https://samsara-eu-tachograph-files.s3.eu-west-1.amazonaws.com/vehicle_files/562949953427410/2026/7/22/VF620J865JB004163/1784708160103-db10b291-500b-4e2b-b021-21630bdc43a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fe20ebab4d3c3673daa4e0dc73266d0571e0d91c4956892bce94f6de1ab1b8c" u="1"/>
        <s v="https://samsara-eu-tachograph-files.s3.eu-west-1.amazonaws.com/vehicle_files/562949953427410/2026/7/21/VF640J567HB007590/1784603384290-9ff27282-2e78-4ae4-add8-f4033442d1b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1f18e58f465e5fa5f29edfa32147b884b54a8434b260a5fc74fb5701dccae12" u="1"/>
        <s v="https://samsara-eu-tachograph-files.s3.eu-west-1.amazonaws.com/vehicle_files/562949953427410/2026/7/20/VF640J567FB002256/1784522334400-39310ed9-9a60-4908-95dc-6acf39eb9f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90e442bc961ea29a1711fa39be901e6a9a53b2c6da3024299f110dcaae6d4d5" u="1"/>
        <s v="https://samsara-eu-tachograph-files.s3.eu-west-1.amazonaws.com/vehicle_files/562949953427410/2026/7/24/VF620J866FB001439/1784884958253-cfbe201e-f0ab-4258-a77b-8b8c367a075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c27d2a9304a78fe80577e29e09e68da8dd053b46eb1bf73eda492e6abc826d0" u="1"/>
        <s v="https://samsara-eu-tachograph-files.s3.eu-west-1.amazonaws.com/vehicle_files/562949953427410/2026/7/20/VF620J865RB013912/1784511511632-760b367c-6e33-47b1-8a26-07bb5c7ec80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3bedc154c2eb45ed6b0fbcf31e12528a6aed44f8f4120424897d7629298ac93" u="1"/>
        <s v="https://samsara-eu-tachograph-files.s3.eu-west-1.amazonaws.com/vehicle_files/562949953427410/2026/7/23/VF620J866RB013546/1784773552392-5ebd8551-83c6-4283-9c79-b586f272a65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5bfcf53021f225ee9af7895a65b9014df8498d55df00457881dee683995354b" u="1"/>
        <s v="https://samsara-eu-tachograph-files.s3.eu-west-1.amazonaws.com/vehicle_files/562949953427410/2026/7/22/VF620J862RB014130/1784683993161-5afda919-6581-4d69-886f-f4061e1bb6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c77556c27c393799ba0e4a27f06058e9d84585b25ebada5ec666b51cf248fc" u="1"/>
        <s v="https://samsara-eu-tachograph-files.s3.eu-west-1.amazonaws.com/vehicle_files/562949953427410/2026/7/23/VF620J861RB013180/1784780201832-79a375c9-6c30-4405-831d-8cdd7760f5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67174a5e8fc80d6b7fac2d7dec004d1bc5d1f852286bc291effd95b8e45b80" u="1"/>
        <s v="https://samsara-eu-tachograph-files.s3.eu-west-1.amazonaws.com/vehicle_files/562949953427410/2026/7/22/VF620J862RB013561/1784682747233-24f50c8f-d61b-4642-9a52-47af18fe76f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019ec7546e579146fdaec9d8db375b407a906ce70f8919d8b84b8b07d36431" u="1"/>
        <s v="https://samsara-eu-tachograph-files.s3.eu-west-1.amazonaws.com/vehicle_files/562949953427410/2026/7/23/VF620J863RB013648/1784766483936-9539bce4-b6a8-4573-a26b-4ccb785f0c42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b04d6d722bca1df65a8c02f9e0922ede466ffa81304cdb550ee6c02958051d4" u="1"/>
        <s v="https://samsara-eu-tachograph-files.s3.eu-west-1.amazonaws.com/vehicle_files/562949953427410/2026/7/21/VF620J865RB013294/1784604599908-baca23f8-cda4-4fb8-aba0-67bc3ba14b3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f87abcc87c95a62fd034ea4963145e951cdb4aa6d8c2ae2f0b034f2520c80ce" u="1"/>
        <s v="https://samsara-eu-tachograph-files.s3.eu-west-1.amazonaws.com/vehicle_files/562949953427410/2026/7/21/VF620J868RB012883/1784599520293-04c3c3e5-22b0-4c73-b5b1-e329825ed6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da3488a5de24ff85b3504e06c75e3dd81388ee1bd7f6b8d4c650e65b72a8fbd" u="1"/>
        <s v="https://samsara-eu-tachograph-files.s3.eu-west-1.amazonaws.com/vehicle_files/562949953427410/2026/7/21/VF620J86XRB013310/1784595921886-ba1b7362-4052-4c81-bf41-7a8c05bf93e8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55303f1f1c5a297560618b3f43b1f28cfb166008c8f16d020f45f2cbd9dad1" u="1"/>
        <s v="https://samsara-eu-tachograph-files.s3.eu-west-1.amazonaws.com/vehicle_files/562949953427410/2026/7/20/VF620J867RB013118/1784508123396-345a8751-0fc1-4f24-bdf9-6ac5e439f9b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96c16a16ac1110913866378970cb1dc11ec848bda785e332508ab194474d52a" u="1"/>
        <s v="https://samsara-eu-tachograph-files.s3.eu-west-1.amazonaws.com/vehicle_files/562949953427410/2026/7/22/VF620J860RB013297/1784679472284-285890a1-e36e-4a17-9fce-d32a9ff28a9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96b91d8c72ee2af35b0e93f5104e2ae567c8876ffdb5961d225f418d84ec3ab" u="1"/>
        <s v="https://samsara-eu-tachograph-files.s3.eu-west-1.amazonaws.com/vehicle_files/562949953427410/2026/7/24/VF640J564GB002944/1784865914065-8f31d19d-10a3-410f-83a8-a471a1a3b23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65688cd96dc221acf5aa8f5b61dc6a9b59b8429531cd079a7880a113e51262" u="1"/>
        <s v="https://samsara-eu-tachograph-files.s3.eu-west-1.amazonaws.com/vehicle_files/562949953427410/2026/7/23/VF620J863RB013293/1784780229815-54dba485-15f0-475d-9c2c-e4ebfec494a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5787c71a39fb7c70816034acd5347717b95ae12a8a033b2fe3178df63f3e8a2" u="1"/>
        <s v="https://samsara-eu-tachograph-files.s3.eu-west-1.amazonaws.com/vehicle_files/562949953427410/2026/7/22/WMA06SZZ8LM856173/1784760958829-bd4a7ecf-f696-48fc-a325-caf9745f5de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724a51d7849c41135c1dc38b78c9b9dfb8f27edfefb49aa737e3d81065bc322" u="1"/>
        <s v="https://samsara-eu-tachograph-files.s3.eu-west-1.amazonaws.com/vehicle_files/562949953427410/2026/7/25/WMA06KZZ2RM937260/1784952521303-2a272df0-2087-463b-8d6f-a89f65c458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cc84b0362f58f16360294ab3a460eee7d381db985060d699d113d3edb21516" u="1"/>
        <s v="https://samsara-eu-tachograph-files.s3.eu-west-1.amazonaws.com/vehicle_files/562949953427410/2026/7/20/WMA06SZZ6LM855670/1784581762334-14bcdcbb-b52e-48a6-babb-9a63cb4cc62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24b1d5a798f79620020231816d9e10487e6149ada38b07c697c0d61d303522c" u="1"/>
        <s v="https://samsara-eu-tachograph-files.s3.eu-west-1.amazonaws.com/vehicle_files/562949953427410/2026/7/23/VF620J863NB010663/1784780305894-20b50ebb-94a0-4079-bff4-7e7a3ad6144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79bfe4d425328e4e964785856efd86749b7652a18ef6a9167ca783d135ec9f" u="1"/>
        <s v="https://samsara-eu-tachograph-files.s3.eu-west-1.amazonaws.com/vehicle_files/562949953427410/2026/7/20/VF620J86XNB010711/1784541411959-50c165fc-bb00-4d56-bc31-2d94716d677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d0b6e17754d7336cdee02629545343ee490e42fd1ba43fdcb7bed015cca3c73" u="1"/>
        <s v="https://samsara-eu-tachograph-files.s3.eu-west-1.amazonaws.com/vehicle_files/562949953427410/2026/7/20/VF620J965NB000537/1784523271783-ed5adf37-9d35-42ee-a83b-368b1ddb382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7f8c5b5667f2d27af1267cc923ae170dd86aa1bfb2c59aac61b15ca6347488c" u="1"/>
        <s v="https://samsara-eu-tachograph-files.s3.eu-west-1.amazonaws.com/vehicle_files/562949953427410/2026/7/20/VF620J861NB010726/1784525400061-26c1d071-7b3a-4430-964a-56f8c5527b1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dea70649f31319b36fc91e08f74192cb160a0f56f3ca8f6ce4b610d88f79da8" u="1"/>
        <s v="https://samsara-eu-tachograph-files.s3.eu-west-1.amazonaws.com/vehicle_files/562949953427410/2026/7/22/YV2V0Y1A2FZ104088/1784707473190-f4d5aa2f-9c01-4bf0-ab82-be7e1c6382c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e520197737facf0435660f3b10cf0c57688fb1dec0c378d0b84dc4e712131ae" u="1"/>
        <s v="https://samsara-eu-tachograph-files.s3.eu-west-1.amazonaws.com/vehicle_files/562949953427410/2026/7/22/YV2V0Y1A8FZ103477/1784708572584-1e2ff31f-c94e-4c92-bfdd-8bb3cd8af09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104117114624ba3827f668c55f7d494879e2fcdb73d4148d9073b46bb6dc1d" u="1"/>
        <s v="https://samsara-eu-tachograph-files.s3.eu-west-1.amazonaws.com/vehicle_files/562949953427410/2026/7/21/WMA06SZZ9LM856165/1784648169472-7c63c241-df1e-42c2-888d-ca2e62c7303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81d8774a272b386a926a46597de4d8145ae285f12bde3c967cc6339f75ff7c9" u="1"/>
        <s v="https://samsara-eu-tachograph-files.s3.eu-west-1.amazonaws.com/vehicle_files/562949953427410/2026/7/22/VF620J86XFB000813/1784706495617-3679aee5-bcff-4230-9ab0-f951df2adb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d8a5a8e4c94ba57200a9807cb95eb7cffd54f42fb3e0faa56df629c98c7781d" u="1"/>
        <s v="https://samsara-eu-tachograph-files.s3.eu-west-1.amazonaws.com/vehicle_files/562949953427410/2026/7/23/VF620J862NB010864/1784772828051-4edf297f-42cb-4347-9a90-bfabb2abe6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addc8ce2e7ceed228ada35d7619f64417772652b3d6a265be06614a46890714" u="1"/>
        <s v="https://samsara-eu-tachograph-files.s3.eu-west-1.amazonaws.com/vehicle_files/562949953427410/2026/7/22/VF620J868NB010660/1784695738497-cd99ef9c-9657-47b5-853a-e016993dd0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4b976161bf01d72e9296d8a2fd6019d1d1880a92d9a9add914fa772775c949c" u="1"/>
        <s v="https://samsara-eu-tachograph-files.s3.eu-west-1.amazonaws.com/vehicle_files/562949953427410/2026/7/21/VF620J866NB010723/1784664026265-e9a46ece-4fa4-4d57-875d-d9709f3142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4ac66fa25decf36a038ce617a708381a231a24b15a105ce74db4b6e2810997b" u="1"/>
        <s v="https://samsara-eu-tachograph-files.s3.eu-west-1.amazonaws.com/vehicle_files/562949953427410/2026/7/22/VF611A366RD050181/1784687424129-e8b8d64f-8f3a-4126-8478-d5b8561548a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b44c81991b339fc55d3ec76fc619c8379c72aba5cf09fb88d1d09047cfbc144" u="1"/>
        <s v="https://samsara-eu-tachograph-files.s3.eu-west-1.amazonaws.com/vehicle_files/562949953427410/2026/7/23/ZCFA81MM902742846/1784803487039-c3107f95-af26-46d0-a480-74abe7231e4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33a2910033cece26c4d8a37b3b5b280df201b67c7aeb410044b046f5b5c6ca2" u="1"/>
        <s v="https://samsara-eu-tachograph-files.s3.eu-west-1.amazonaws.com/vehicle_files/562949953427410/2026/7/23/VF620J861RB012918/1784777146902-381f1708-c2b5-4de0-8c08-8ab24c48634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9b3efb6a12698d5a62448065f005066e1189cd96f6880b80420be95c03c8487" u="1"/>
        <s v="https://samsara-eu-tachograph-files.s3.eu-west-1.amazonaws.com/vehicle_files/562949953427410/2026/7/21/VF640J565RB023725/1784602236585-6def1082-1d94-476d-9f5d-89517737021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aa1d117106d822b88385b64443495a3a845be81657e7ec7c448ccb60eaeb5b3" u="1"/>
        <s v="https://samsara-eu-tachograph-files.s3.eu-west-1.amazonaws.com/vehicle_files/562949953427410/2026/7/22/VF620J861RB012904/1784693726381-6ddeeea8-fa29-4dcf-89f2-b50aaa5d0ab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381ec698c252447148672ef8208eda8be80a8bb2e09ea49bb235d15c5e6efbc" u="1"/>
        <s v="https://samsara-eu-tachograph-files.s3.eu-west-1.amazonaws.com/vehicle_files/562949953427410/2026/7/21/VF620J868RB012916/1784614225531-2ec11f9e-65ef-455b-8f7c-f8bf864dc10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688babdb84cc5a1ed7d05b417784d91f700591bab3dbc50117f104e4a191a5d" u="1"/>
        <s v="https://samsara-eu-tachograph-files.s3.eu-west-1.amazonaws.com/vehicle_files/562949953427410/2026/7/21/VF620J866RB013238/1784600912579-712fa87e-50b7-4fd7-b118-ce36973b75d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ad36961b4bbba832ffbbd4539e4212a66c27e88e33623742271f7de4b6634f" u="1"/>
        <s v="https://samsara-eu-tachograph-files.s3.eu-west-1.amazonaws.com/vehicle_files/562949953427410/2026/7/22/VF620J865RB013179/1784691777396-011b1d3d-e792-4665-97f5-b15834c796e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128268353e7cf4cf07ae5f2e6c8418b7c9a762ad6d54f7b0bb25384141bb608" u="1"/>
        <s v="https://samsara-eu-tachograph-files.s3.eu-west-1.amazonaws.com/vehicle_files/562949953427410/2026/7/23/VF620J861RB013096/1784771323377-c5232593-85e1-4dab-bb95-a748e7e0bfb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cd29777be9a486ea81a11bc7eaf3983cd9901f40afbd384cd916debf78c1a87" u="1"/>
        <s v="https://samsara-eu-tachograph-files.s3.eu-west-1.amazonaws.com/vehicle_files/562949953427410/2026/7/20/VF620J860RB013249/1784510088720-640fdf58-7878-4b3b-93b6-402ed06e9e5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7f22f59681198fb34545269e2543fcba12c474d46d4720b7ecef8784042ae6e" u="1"/>
        <s v="https://samsara-eu-tachograph-files.s3.eu-west-1.amazonaws.com/vehicle_files/562949953427410/2026/7/21/VF620J864RB012864/1784604866630-968b93d2-ab7d-41e6-a11b-67f92f37798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251769bd48f4aa99303d78bbf485c4309b4b8ab5c10361e9c05f6b611f7cbbb" u="1"/>
        <s v="https://samsara-eu-tachograph-files.s3.eu-west-1.amazonaws.com/vehicle_files/562949953427410/2026/7/22/VF620J862RB013480/1784689145966-658398ef-c536-4b09-b019-ad855fcad7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b5f41edee613e6f4ed841200df1b2d3f0efa1feb50b22cdd31017bb093457a8" u="1"/>
        <s v="https://samsara-eu-tachograph-files.s3.eu-west-1.amazonaws.com/vehicle_files/562949953427410/2026/7/23/VF620J860RB013493/1784775440209-15d65f12-1a56-46ef-9b25-ddf9566403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823ed78cd76ab5c5c3f8b59ff30952219675e6f4155211458534486b0d0ab43" u="1"/>
        <s v="https://samsara-eu-tachograph-files.s3.eu-west-1.amazonaws.com/vehicle_files/562949953427410/2026/7/21/VF620J862RB013432/1784600812243-9c36efb5-957c-41e8-9ac5-1dc6c7825c2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ed2f2ad5d004188bed9ffa7d633f27b0724dd083c4a787a2b0a075362693704" u="1"/>
        <s v="https://samsara-eu-tachograph-files.s3.eu-west-1.amazonaws.com/vehicle_files/562949953427410/2026/7/23/VF620J867RB013412/1784773202111-e0896d3a-121c-47bd-a5f8-0ac6e334c26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4d5d0147d633f5e408f0c893dba074e662768ba3feacd9b6907257c6c66116" u="1"/>
        <s v="https://samsara-eu-tachograph-files.s3.eu-west-1.amazonaws.com/vehicle_files/562949953427410/2026/7/21/VF620J868RB013404/1784614386232-6a86f03f-5281-4817-aca6-e347c1a31ed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6773137116b9ddf2cf7e7df62b307c55f85d4c3e34023203a8971052481e4e" u="1"/>
        <s v="https://samsara-eu-tachograph-files.s3.eu-west-1.amazonaws.com/vehicle_files/562949953427410/2026/7/21/VF620J86XRB013405/1784599730217-68440eb4-8510-492b-8d6c-5add8e726d0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af72738a4d0142239cbc40781c384b7d84596b181ed619b9b1f8c1f5d967540" u="1"/>
        <s v="https://samsara-eu-tachograph-files.s3.eu-west-1.amazonaws.com/vehicle_files/562949953427410/2026/7/22/VF640J565RB024020/1784691978105-3d50e1b6-4933-4d60-aa53-91217e4711c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1cd5baacd435bc40ff401a426346af686fd05d2746524c280dfb66204945842" u="1"/>
        <s v="https://samsara-eu-tachograph-files.s3.eu-west-1.amazonaws.com/vehicle_files/562949953427410/2026/7/21/VF640JEZ0RB000699/1784597771453-f44c8c40-9065-4622-8035-3ec883746d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6e9528609955e05d5e63120b05b4b080aa7a58e66a0e3edbabdb4b200b8d735" u="1"/>
        <s v="https://samsara-eu-tachograph-files.s3.eu-west-1.amazonaws.com/vehicle_files/562949953427410/2026/7/20/VF640JEZ9RB000698/1784588920348-94be5995-1bf6-45b2-b9bc-6cf57169763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b3416253510f0176dcb8cec3289699b1edf47eaa83a51232303a9a2f83d8763" u="1"/>
        <s v="https://samsara-eu-tachograph-files.s3.eu-west-1.amazonaws.com/vehicle_files/562949953427410/2026/7/22/VF640J567RB023726/1784688866789-002be402-1cc2-48d5-a582-16627437bd7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1be9a5030b4819eec30654f0a614569138d18d3b960c4782699033e1091b9d4" u="1"/>
        <s v="https://samsara-eu-tachograph-files.s3.eu-west-1.amazonaws.com/vehicle_files/562949953427410/2026/7/23/VF640JEZ3RB000700/1784782776621-84350485-5b80-4043-ae18-70eb237689b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d21cbf31af3cf58138912cea09567cbfcb1f05a74502a057cd3a2a49dbca50f" u="1"/>
        <s v="https://samsara-eu-tachograph-files.s3.eu-west-1.amazonaws.com/vehicle_files/562949953427410/2026/7/21/VF640J560RB023583/1784595539205-b9c1fb8c-b054-45c4-b6e9-01cfce64a5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9b09708a0b55a3f39da22731614f755e4f712736f30382140f08d9509148f70" u="1"/>
        <s v="https://samsara-eu-tachograph-files.s3.eu-west-1.amazonaws.com/vehicle_files/562949953427410/2026/7/21/VF620J864RB013321/1784598363023-08d24f28-63ac-4416-8349-fec76edaaae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47c89c264daa9e1059d511d2b2928d4e48194ae5f4ac0ad82d9423b66a388f0" u="1"/>
        <s v="https://samsara-eu-tachograph-files.s3.eu-west-1.amazonaws.com/vehicle_files/562949953427410/2026/7/23/VF620J868RB013659/1784773453234-b4dcaf66-c28e-43d8-b674-4b0399faaf3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6e2e16df06cad6b3126701c9ac46b74ab9856087f31cb64af42ad6345b9c69b" u="1"/>
        <s v="https://samsara-eu-tachograph-files.s3.eu-west-1.amazonaws.com/vehicle_files/562949953427410/2026/7/21/VF640J56XRB023932/1784599384306-6e52a047-c536-47e1-ae3e-9bf28bd5907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5bc7a7356f0fc7bb00803230f85ba8726b5410dff7a6781149bc26fdedc6928" u="1"/>
        <s v="https://samsara-eu-tachograph-files.s3.eu-west-1.amazonaws.com/vehicle_files/562949953427410/2026/7/20/VF640J563RB023951/1784576074606-57efb09c-1142-482a-a85b-1a465fd6a03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ec36a379ef92da318721c3a4ddd6aa826d2dfb70c4e305a444290b5454356e0" u="1"/>
        <s v="https://samsara-eu-tachograph-files.s3.eu-west-1.amazonaws.com/vehicle_files/562949953427410/2026/7/23/VF620J860RB013431/1784775035627-3c808fe7-c15c-4652-813f-2efa4b53c88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b33d9f0bb1fa53919cb0da9a46ab4e6097e602a50b6c04b5c6c7652a0cb0861" u="1"/>
        <s v="https://samsara-eu-tachograph-files.s3.eu-west-1.amazonaws.com/vehicle_files/562949953427410/2026/7/21/VF620J862RB013284/1784594065018-60da4b2b-2d7e-427f-8c89-d470625f93d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5c8aac1327c6147d8443b6c7a2becfc87477f9da6f522d2ce9fafe31977878f" u="1"/>
        <s v="https://samsara-eu-tachograph-files.s3.eu-west-1.amazonaws.com/vehicle_files/562949953427410/2026/7/20/VF620J866RB013322/1784513890427-f528b670-900d-4b51-bb0d-cd4d5ffd958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d949205d0421fa9fce504076d027fa073146d39c7df06f392acc30774e52e31" u="1"/>
        <s v="https://samsara-eu-tachograph-files.s3.eu-west-1.amazonaws.com/vehicle_files/562949953427410/2026/7/21/VF620J864RB013285/1784596232683-b3148e53-498a-4acc-963e-27205e82b7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630c9a98f1306213d48a729a05eb726f71a7c362215ef198fc9e4fe9f5871e3" u="1"/>
        <s v="https://samsara-eu-tachograph-files.s3.eu-west-1.amazonaws.com/vehicle_files/562949953427410/2026/7/20/VF620J868RB013709/1784520021371-41196608-f9e2-4794-95f6-4c84b6266b2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91b4cdf052c321d3be0e62eec96d96a5bb5bb5c4337858913dc671a4219ecc0" u="1"/>
        <s v="https://samsara-eu-tachograph-files.s3.eu-west-1.amazonaws.com/vehicle_files/562949953427410/2026/7/24/VF620J862RB013298/1784855312452-5d50faea-9438-47fb-a7a0-d4a0d38fc7b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d074f4abcffbf656ff2b013528aa43542197f79ec055e69cd0b1e5ba13bcab7" u="1"/>
        <s v="https://samsara-eu-tachograph-files.s3.eu-west-1.amazonaws.com/vehicle_files/562949953427410/2026/7/21/VF620J866RB013286/1784597805214-a38e6912-09de-44af-9678-ce04f23c45a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b5a2c56614bd74aa4c802045f8bccf5e82b4769c393c18a44f9e2a3176435bd" u="1"/>
        <s v="https://samsara-eu-tachograph-files.s3.eu-west-1.amazonaws.com/vehicle_files/562949953427410/2026/7/21/VF620J866RB013479/1784601686400-e8e489af-a693-4619-97a2-1ff1971e4b4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aed0c5b2273f6cabc7f363d60aa4cec5c6cb4f63687aa3e869f92adfe981ad5" u="1"/>
        <s v="https://samsara-eu-tachograph-files.s3.eu-west-1.amazonaws.com/vehicle_files/562949953427410/2026/7/21/VF620J862RB013723/1784592840444-4a4a3d2c-6e43-440f-bf3d-348fb204f46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b2cff6c64314d3c303152105730215396f6bb5525e54e0812c966ae00905992" u="1"/>
        <s v="https://samsara-eu-tachograph-files.s3.eu-west-1.amazonaws.com/vehicle_files/562949953427410/2026/7/23/VF620J868RB013905/1784771014572-c4bcc2b4-4f51-4acb-ad9c-28954ebe5f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2f2fd4b5e9b02ea71dd9a43b1f4301543548f459636c4f89644244b92c02e60" u="1"/>
        <s v="https://samsara-eu-tachograph-files.s3.eu-west-1.amazonaws.com/vehicle_files/562949953427410/2026/7/21/ZCFA81MM002742847/1784629415534-816e4a26-24a8-48c4-aaa2-3741cb91d68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e5c25c681739c3a6e3410ab07d304fa012a713285d86d4ab6b9304c05ac95ca" u="1"/>
        <s v="https://samsara-eu-tachograph-files.s3.eu-west-1.amazonaws.com/vehicle_files/562949953427410/2026/7/21/ZCFCS72A605601897/1784628064890-840e8677-41d7-43cb-ac1e-382b6ae7e3b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207678d37cba70abb63cbc9fc4240af28c29ab172861ee8732f56baada7eaa6" u="1"/>
        <s v="https://samsara-eu-tachograph-files.s3.eu-west-1.amazonaws.com/vehicle_files/562949953427410/2026/7/20/VF620J861RB013311/1784521938691-0c2b9f2a-a324-4705-86a9-668a12930b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2e9e1c8442607c90fdb87cd783b48ce8cba35a16b645caafba3eec318e93f5" u="1"/>
        <s v="https://samsara-eu-tachograph-files.s3.eu-west-1.amazonaws.com/vehicle_files/562949953427410/2026/7/20/VF620J867RB013328/1784511436249-48590bdc-5561-4ba1-8c87-44a7372768a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a55e613a8406f12b84a63cb2cab8a4b66e6f82366b03502aa3f43d5304965da" u="1"/>
        <s v="https://samsara-eu-tachograph-files.s3.eu-west-1.amazonaws.com/vehicle_files/562949953427410/2026/7/21/VF620J867RB013281/1784596857445-7b1750da-ddf3-4b1c-81d5-3de4d0dc755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7f7575cb6831e3ab45fb1d1bb5bd4fd355d307a505260c2569585b5157ef8a8" u="1"/>
        <s v="https://samsara-eu-tachograph-files.s3.eu-west-1.amazonaws.com/vehicle_files/562949953427410/2026/7/22/VF620J865RB012940/1784691154783-f89492e9-d822-4bbe-81ff-ae2437edba3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34de80fbfdc537bc65ddd99a560748cab0dbf1941948ed4ee76da348d0886a3" u="1"/>
        <s v="https://samsara-eu-tachograph-files.s3.eu-west-1.amazonaws.com/vehicle_files/562949953427410/2026/7/22/VF620J86XRB012951/1784704967694-f654b4ed-8fc8-43d0-b249-32f2056ba4a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11271d5aa3c3e0f060f93bbd48e4ad6de79a242cf2c15a5e3fb1808ed904912" u="1"/>
        <s v="https://samsara-eu-tachograph-files.s3.eu-west-1.amazonaws.com/vehicle_files/562949953427410/2026/7/22/VF620J861RB013406/1784695136573-21e9b332-f002-4c22-bb51-709b7609d9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9b8f8851e23a65074950817ed2258bed547fe9aab5de6f0387f310fdeef9438" u="1"/>
        <s v="https://samsara-eu-tachograph-files.s3.eu-west-1.amazonaws.com/vehicle_files/562949953427410/2026/7/20/VF620J866RB013515/1784510726432-58a29873-f611-492f-8428-39e25e1a7ac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079bbfe126bdff50b83375b976fd6fca2763e8b5581a190e50097c4af1bac8d" u="1"/>
        <s v="https://samsara-eu-tachograph-files.s3.eu-west-1.amazonaws.com/vehicle_files/562949953427410/2026/7/23/TYBFEB71CLDD01537/1784786164029-c8c0a3f7-76b5-4e12-9c29-f8e56d27c2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24fafa03c14d3b65a3bd0573cc289d77826169f22330fca87b73f42079d37f5" u="1"/>
        <s v="https://samsara-eu-tachograph-files.s3.eu-west-1.amazonaws.com/vehicle_files/562949953427410/2026/7/20/VF640JEZ3RB000812/1784519333973-4da4f7e6-27fb-46e0-be7d-da2a3db23a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ff0bb792ba7772a8634984637f94d87f42cf0c13ecf43bfef1ba59b31689aa" u="1"/>
        <s v="https://samsara-eu-tachograph-files.s3.eu-west-1.amazonaws.com/vehicle_files/562949953427410/2026/7/20/VF620J86XRB013971/1784520622196-7d2b8a35-bab5-4793-ad05-abaf4bff7e15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349b0d249a581d4b9df631997965dde01bee12950b6b85af096231d30c93441" u="1"/>
        <s v="https://samsara-eu-tachograph-files.s3.eu-west-1.amazonaws.com/vehicle_files/562949953427410/2026/7/23/VF620J863RB014007/1784778647763-379cced3-c88c-4ef5-a64d-1884d4b8886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0c5b08bed2cb49f850a6de3648a18e010187818ce4bf7ba4a0fe4427fc791d" u="1"/>
        <s v="https://samsara-eu-tachograph-files.s3.eu-west-1.amazonaws.com/vehicle_files/562949953427410/2026/7/24/VF640JEZ1RB000792/1784890942548-81c2d06d-ac1c-4cd3-a1cc-69ee9857fec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5cea7bdfb776ed4b2789278717ff9a87b91e83054c7ce4ebbe247fc6dda486a" u="1"/>
        <s v="https://samsara-eu-tachograph-files.s3.eu-west-1.amazonaws.com/vehicle_files/562949953427410/2026/7/21/VF640JEZ2RB000817/1784631830119-ee92b3c4-caf3-47d3-acfa-e27fb80719e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a5d8c4bbb0b46fdadcdcb45671da982a7906340cc27568d668647dfa517aae8" u="1"/>
        <s v="https://samsara-eu-tachograph-files.s3.eu-west-1.amazonaws.com/vehicle_files/562949953427410/2026/7/23/VF620J866RB013062/1784772444586-838464dd-9832-4649-b7a8-026c829f77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b8429da17da9d7745b725d8630b4c12301675749171976bdff4ca7ee1733a7c" u="1"/>
        <s v="https://samsara-eu-tachograph-files.s3.eu-west-1.amazonaws.com/vehicle_files/562949953427410/2026/7/22/VF620J868RB013662/1784686675736-c1f6d909-8524-4cc7-9ea3-cfbc62cf5e4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515d10f44c53b1b18d70ed9ed3380dedcf828535c400a8a48685a2da0111274" u="1"/>
        <s v="https://samsara-eu-tachograph-files.s3.eu-west-1.amazonaws.com/vehicle_files/562949953427410/2026/7/20/VF620J865RB013683/1784509595370-7a0070ea-3f5d-41d9-9327-3d017f435f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cc8940595eecb9fed1c728d633efae75eca4c9b9b0fe14574a5ef1b1721f3a" u="1"/>
        <s v="https://samsara-eu-tachograph-files.s3.eu-west-1.amazonaws.com/vehicle_files/562949953427410/2026/7/23/VF620J863RB013634/1784814100695-ddc7d745-1c39-4726-8d1f-81172e8784e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4ba008169d1d3f534369666301e7da41f0d91d8d2273d26953158e357d17a8e" u="1"/>
        <s v="https://samsara-eu-tachograph-files.s3.eu-west-1.amazonaws.com/vehicle_files/562949953427410/2026/7/23/VF620J867RB013622/1784778473012-61eaf745-2ac5-4246-a31b-745651eff0a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f58822adf8acd0df51580054e90967789853940875bcb682a10e062cebf96d" u="1"/>
        <s v="https://samsara-eu-tachograph-files.s3.eu-west-1.amazonaws.com/vehicle_files/562949953427410/2026/7/22/VF620J864SB015382/1784689364962-cbd44bc6-a549-4ef7-aadb-01e52399103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94d8ca8094c76893d91d4ee8be672438b69c1a08829f55a5798994ef036d6eb" u="1"/>
        <s v="https://samsara-eu-tachograph-files.s3.eu-west-1.amazonaws.com/vehicle_files/562949953427410/2026/7/23/ZCFC672C40D769288/1784794675311-23ed93a8-241e-4595-baeb-82e7e30d038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3a24a2411c22367ce6cc23a1696f41cf5ebf27205e853022f94e4111d4cc0c" u="1"/>
        <s v="https://samsara-eu-tachograph-files.s3.eu-west-1.amazonaws.com/vehicle_files/562949953427410/2026/7/20/VF620J864RB013741/1784544190758-db5d4fc7-ff55-41ec-b1e5-0bc416045a0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24863d6f7bd8cff76fed73767e7df0bf0e8951cae902fad4b670ffd159f8618" u="1"/>
        <s v="https://samsara-eu-tachograph-files.s3.eu-west-1.amazonaws.com/vehicle_files/562949953427410/2026/7/20/VF620J860RB013963/1784510057310-93b0593f-5c8c-481a-bcd5-fa1ab2c2fd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6bc4cfc791d385f834e2cbf2edfdfb5c5570ccb9cdb8a8f5e749c6c9fbb4b58" u="1"/>
        <s v="https://samsara-eu-tachograph-files.s3.eu-west-1.amazonaws.com/vehicle_files/562949953427410/2026/7/21/ZCFC672C10D769295/1784599617226-1035468f-8f1e-4178-9fdb-3e428ecab8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0ea4d0005ea1d6ec13e1570aade636254c32d83b54ec94eff14252dd71fb1844" u="1"/>
        <s v="https://samsara-eu-tachograph-files.s3.eu-west-1.amazonaws.com/vehicle_files/562949953427410/2026/7/23/ZCFC672CX0D769294/1784793101829-2de75b92-2d4f-4367-8da0-96970393025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fd4aafee805945b81cf062d735f463ae18003359f5d4f19df9cbae6e5674048" u="1"/>
        <s v="https://samsara-eu-tachograph-files.s3.eu-west-1.amazonaws.com/vehicle_files/562949953427410/2026/7/21/VF620J861RB013972/1784614975658-3487fccc-cc6d-4eb8-bc4d-90548231f79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61eb6edb76514a86a9f62fa714ad18110bf8b3e8ed69938a0e249bf3a8738a" u="1"/>
        <s v="https://samsara-eu-tachograph-files.s3.eu-west-1.amazonaws.com/vehicle_files/562949953427410/2026/7/21/VF620J866RB014048/1784600338519-bbc65912-bc5e-4349-b5b1-3509011630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3ce59d6565d004998c56bdcbd13d88be9c288f2ba77a42888b012790afae23a" u="1"/>
        <s v="https://samsara-eu-tachograph-files.s3.eu-west-1.amazonaws.com/vehicle_files/562949953427410/2026/7/20/VF620J863RB013312/1784525642567-b061a668-08db-493a-a7c7-64b07180fc0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1693433191dbe7b255bd1d17892c554f5e2cdc35a8f113e7fd3d2fa115f38a9" u="1"/>
        <s v="https://samsara-eu-tachograph-files.s3.eu-west-1.amazonaws.com/vehicle_files/562949953427410/2026/7/23/VF620J861RB014121/1784784172672-eba0e7b8-e8b7-4744-9e52-3dd7262ee0f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0f35e7b6d82bda7cbedae74ebfc8e50d135efaa8be739a2f50dbcc1a7ca860b" u="1"/>
        <s v="https://samsara-eu-tachograph-files.s3.eu-west-1.amazonaws.com/vehicle_files/562949953427410/2026/7/23/VF620J866RB014065/1784769162682-e6f93314-85d3-4718-8df0-fef61e9987b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e928032d6de023168118aa4ab5447ecf7b998dcf85039066a002e94dd2e7d12" u="1"/>
        <s v="https://samsara-eu-tachograph-files.s3.eu-west-1.amazonaws.com/vehicle_files/562949953427410/2026/7/23/VF620J869RB013752/1784771899659-6ff8cce7-0beb-42a3-8662-c44a3fe54dc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b8d9ad5f918d3b5a7a35df5082c061935284bbef896e616881fa95e8dd811d8" u="1"/>
        <s v="https://samsara-eu-tachograph-files.s3.eu-west-1.amazonaws.com/vehicle_files/562949953427410/2026/7/22/VF620J867RB013989/1784695211362-9529f432-244c-46d3-9171-863487a73ed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43bf201486b05768966b65916792e6b48d8540fdcb2ab8c620847744ae3577" u="1"/>
        <s v="https://samsara-eu-tachograph-files.s3.eu-west-1.amazonaws.com/vehicle_files/562949953427410/2026/7/22/VF620J867RB013913/1784687406042-e02d1b39-2e9c-4982-b9f3-12719a3bc95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4502ac0aa4f9eee0494b9627ba012fce9f2e631c81d2f012227be8a75da758" u="1"/>
        <s v="https://samsara-eu-tachograph-files.s3.eu-west-1.amazonaws.com/vehicle_files/562949953427410/2026/7/20/VF620J864RB013948/1784527658581-685f563a-a464-4393-ab89-dae4d90e7a2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268836c6daa6f92569d1b30d916c061c167aed5b7349afa9fb6b19ed716c7c" u="1"/>
        <s v="https://samsara-eu-tachograph-files.s3.eu-west-1.amazonaws.com/vehicle_files/562949953427410/2026/7/21/VF620J862RB013981/1784610151456-161b5820-095e-4b81-8976-0b73e514f14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ea766a2244832a13bea1d9ca18db8357b28a65b9ee65325267d57c4f3b4c3c0" u="1"/>
        <s v="https://samsara-eu-tachograph-files.s3.eu-west-1.amazonaws.com/vehicle_files/562949953427410/2026/7/21/VF620J865RB013974/1784608520380-3c88b922-d3d3-495e-ab2c-606691b2cc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7cd0670b6a1157c8b9ffa92684f0038a4a13a36f8d975974b76289697b6327b" u="1"/>
        <s v="https://samsara-eu-tachograph-files.s3.eu-west-1.amazonaws.com/vehicle_files/562949953427410/2026/7/24/VF620J864RB014050/1784855745313-c9857e6f-93e6-4d24-866c-4fac9bd88a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db00df75315e6446576baec8bc325e4e7941de04cc8e72c0e26b752d0909305" u="1"/>
        <s v="https://samsara-eu-tachograph-files.s3.eu-west-1.amazonaws.com/vehicle_files/562949953427410/2026/7/22/VF620J865RB014056/1784691606889-923736c8-4776-48b3-85d3-9afa0d3ac5a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b10ea2471e9e9ac0a60b0a726b6cfbdce18be560f82623f7ec4fc6030001396" u="1"/>
        <s v="https://samsara-eu-tachograph-files.s3.eu-west-1.amazonaws.com/vehicle_files/562949953427410/2026/7/22/VF620J863RB014055/1784713665096-29f6dd8c-e3e7-4c0c-9928-bc5acfcb62e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9e952dbdb7af415a85853d39f496dc98c660e3ef132d0c539a5a48a59770c45" u="1"/>
        <s v="https://samsara-eu-tachograph-files.s3.eu-west-1.amazonaws.com/vehicle_files/562949953427410/2026/7/21/VF620J861RB013938/1784657894108-8d076e1a-f183-4d3d-b2a7-b3a69b4461d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da9e337c9f75b65d39d9c8bcac1ab16d784870c2543331dbb8aba484bbdb15" u="1"/>
        <s v="https://samsara-eu-tachograph-files.s3.eu-west-1.amazonaws.com/vehicle_files/562949953427410/2026/7/21/VF620J163RB001719/1784619172694-b48d4ad5-169e-4ab2-9e00-a9f6c1ce5f8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c550634b87c5153551df5e36702ae9d60852c4f99ad5be3a689861d8ffefb77" u="1"/>
        <s v="https://samsara-eu-tachograph-files.s3.eu-west-1.amazonaws.com/vehicle_files/562949953427410/2026/7/22/VF611A364RD050180/1784705987322-862a0edb-6406-492a-9144-b0513e44184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cf870c80a2d9ea322cee88873f8c6ae80ec754cd40e2c85e4faf83efc85b28" u="1"/>
        <s v="https://samsara-eu-tachograph-files.s3.eu-west-1.amazonaws.com/vehicle_files/562949953427410/2026/7/20/VF620J864RB014162/1784523338838-505d6a39-86c6-4f84-bcc4-309cb6550af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d30737fa2ae8c31c087a41688d8c5c06c077294154dfc93e31db1a15d21e84f" u="1"/>
        <s v="https://samsara-eu-tachograph-files.s3.eu-west-1.amazonaws.com/vehicle_files/562949953427410/2026/7/21/VF620J862SB014358/1784596781801-3c2d42c0-3d09-4646-8f05-e4030dae154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16319f1957f8b60578771f87848631d47da19e55d1b9d5133bca54a3014b057" u="1"/>
        <s v="https://samsara-eu-tachograph-files.s3.eu-west-1.amazonaws.com/vehicle_files/562949953427410/2026/7/22/VF620J961RB000833/1784691798101-84473e1e-fc13-4e2b-b9d7-cb0052e93f3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200ea7b057b19fb44987c6109d25a0f613de1612c1cf9253a6edb9804195bce" u="1"/>
        <s v="https://samsara-eu-tachograph-files.s3.eu-west-1.amazonaws.com/vehicle_files/562949953427410/2026/7/20/VF620J862RB014161/1784525518899-35b6963e-8c99-47c7-95a7-cb112173919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6de3bc050285d670bdf3880df9ba2f1efd96ebb0b44727290aa911ceb8d82f0" u="1"/>
        <s v="https://samsara-eu-tachograph-files.s3.eu-west-1.amazonaws.com/vehicle_files/562949953427410/2026/7/23/VF620J867RB014074/1784782045818-ed964eea-6937-4c6e-ba5c-47563c8605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c974a79c4d52490a3aafcf1c85aa2acc0ae6227a422a717629afd6d61da0ef8" u="1"/>
        <s v="https://samsara-eu-tachograph-files.s3.eu-west-1.amazonaws.com/vehicle_files/562949953427410/2026/7/21/VF620J869RB014108/1784609042961-7b6177ec-0d46-452b-9e17-d8ee6682e79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ef769323cbe10314c1adab7b310331053043d13acc5666cf7bf8d80979a851d" u="1"/>
        <s v="https://samsara-eu-tachograph-files.s3.eu-west-1.amazonaws.com/vehicle_files/562949953427410/2026/7/21/VF620J867RB014270/1784598430154-e41623e8-2c51-4fe2-bba1-3263354bcc2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ca48299c878d046f6e32a8e228d7a0a4feeb51afa44972d8ca0b2b993689a00" u="1"/>
        <s v="https://samsara-eu-tachograph-files.s3.eu-west-1.amazonaws.com/vehicle_files/562949953427410/2026/7/22/VF620J866RB014163/1784686699035-20d19066-b2cd-4126-8a2e-235f74ff96d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bde608c399a72e0d77745e9e99854d39b109eebeda7f729848d45c4a9a5ab39" u="1"/>
        <s v="https://samsara-eu-tachograph-files.s3.eu-west-1.amazonaws.com/vehicle_files/562949953427410/2026/7/22/VF620J861RB014135/1784689452639-553c9011-f4cf-40b1-8482-e1e553deff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ab21f8576594e1e550afefe41561dc9a1e0707a06acd95271c04bb7c4fc60fe" u="1"/>
        <s v="https://samsara-eu-tachograph-files.s3.eu-west-1.amazonaws.com/vehicle_files/562949953427410/2026/7/20/VF620J867SB014338/1784513243892-9d3d4d56-7422-4ad0-87c9-8d4fc612a1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b2383c464731ce9898f1ada9744e13481b0bbfe0209f731b7af0fa635eeba1e" u="1"/>
        <s v="https://samsara-eu-tachograph-files.s3.eu-west-1.amazonaws.com/vehicle_files/562949953427410/2026/7/22/VF620J861RB014278/1784693637042-ad01324f-324a-4a6a-8385-efe5cfd30d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5c1987bbece1e474a2e27a81795a06b2a8e1d08558a26905cf943f42938319e" u="1"/>
        <s v="https://samsara-eu-tachograph-files.s3.eu-west-1.amazonaws.com/vehicle_files/562949953427410/2026/7/21/VF620J869RB014271/1784613224778-cf69c174-2025-4415-b5b5-da456b5a552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abf42db70704733f83efb58df9de58a6e28c294a443baba2fcb007ac895b57" u="1"/>
        <s v="https://samsara-eu-tachograph-files.s3.eu-west-1.amazonaws.com/vehicle_files/562949953427410/2026/7/22/VF620J866RB014289/1784687101496-f875c782-b974-435a-a8af-8c00086e7f0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bfe21070e5616e689c5f3d16abce4e09310ff56862cf2e0a9477fd10dc1ef4a" u="1"/>
        <s v="https://samsara-eu-tachograph-files.s3.eu-west-1.amazonaws.com/vehicle_files/562949953427410/2026/7/22/VF620J868RB014133/1784700505502-ef1db730-6ddd-4125-8023-ed74cfff48b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bdcc1670438758aa88c21f49b51192bacd743f6816ce5c700a3d08d6dd45f40" u="1"/>
        <s v="https://samsara-eu-tachograph-files.s3.eu-west-1.amazonaws.com/vehicle_files/562949953427410/2026/7/21/VF620J86XRB014148/1784604380940-5f3d2533-20df-4e4a-9038-65c673b446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39aebb3a71270c4b0ade6204b2996f5fa0bf38c9d69a2bd621b7b0eec0e73a" u="1"/>
        <s v="https://samsara-eu-tachograph-files.s3.eu-west-1.amazonaws.com/vehicle_files/562949953427410/2026/7/21/VF620J864RB014047/1784599689631-4dd49002-9660-4da5-8a73-5caa9d9c756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67bbdc4342d1c4500fd5c9bac056d1018a0017a4c104f21a56acdd045a41021" u="1"/>
        <s v="https://samsara-eu-tachograph-files.s3.eu-west-1.amazonaws.com/vehicle_files/562949953427410/2026/7/23/VF620J869RB013959/1784778176461-7809704c-23e5-4a77-82b4-5abe0a19a70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213c3e34a423d6a21a1d389f411ff81194be143fb7d402f0e3ec800874bad9" u="1"/>
        <s v="https://samsara-eu-tachograph-files.s3.eu-west-1.amazonaws.com/vehicle_files/562949953427410/2026/7/20/VF620J860SB014651/1784509774745-7184dda8-dc30-4e36-8f6b-0f6af61032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86deb57e1738269571c52a7d840d2432b04f3a75d7faf2a91ddbce2ac8a04c8" u="1"/>
        <s v="https://samsara-eu-tachograph-files.s3.eu-west-1.amazonaws.com/vehicle_files/562949953427410/2026/7/23/TYBFEB71ELDC02970/1784785713898-021df891-1d62-40cc-8587-00ebf02ba29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2342619f1e6d73eef4f9e67d3a2d91ffa605de225bd2b303be781281690b69d" u="1"/>
        <s v="https://samsara-eu-tachograph-files.s3.eu-west-1.amazonaws.com/vehicle_files/562949953427410/2026/7/23/VF620J865RB013988/1784779808645-388f750f-31db-469c-ac61-efb4be0c526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46a3a5606f0b48eea971b6ca0ff102d378723ee1e11f606537001813e13f22b" u="1"/>
        <s v="https://samsara-eu-tachograph-files.s3.eu-west-1.amazonaws.com/vehicle_files/562949953427410/2026/7/21/VF640J56XRB024546/1784600695668-ab9b260b-6236-40fa-bbd8-01e8785dfd6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ed58b3376ae0a47836ddc2c91f5fd0c3e06fd8507f7ce72bb3e598972b144e5" u="1"/>
        <s v="https://samsara-eu-tachograph-files.s3.eu-west-1.amazonaws.com/vehicle_files/562949953427410/2026/7/20/VF620J86XRB014280/1784525585915-9f013b2d-eef5-4527-9d63-8ea297610de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a6a438c50f800de895b3311fdc79d7464d21d0d7895353375945fb7c749eda2" u="1"/>
        <s v="https://samsara-eu-tachograph-files.s3.eu-west-1.amazonaws.com/vehicle_files/562949953427410/2026/7/21/VF620J869SB014356/1784595127684-4211602c-0329-4776-9381-05eb8d085c8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483d80832a2a4e3f38fc75125c3a576f78fc0061c05dfadb56bd17085bb059c" u="1"/>
        <s v="https://samsara-eu-tachograph-files.s3.eu-west-1.amazonaws.com/vehicle_files/562949953427410/2026/7/21/VF620J863RB014167/1784595831071-15be34ba-3e5f-4512-8beb-f60b818073f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312cd0df81ae9c5d46a7faa17926a8f72e0051fae2526bd8e0ca6b5e3d703f3" u="1"/>
        <s v="https://samsara-eu-tachograph-files.s3.eu-west-1.amazonaws.com/vehicle_files/562949953427410/2026/7/22/VF640J560RB025351/1784693851501-515176cb-dca1-4655-adce-63caedf6d7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307a1d219febd96152a790e4f9341f0525c1c96fbf5b5094a14682a9e2445fe" u="1"/>
        <s v="https://samsara-eu-tachograph-files.s3.eu-west-1.amazonaws.com/vehicle_files/562949953427410/2026/7/21/VF620J860RB014174/1784602559932-cf9affb9-d7b2-4260-b8db-041ab905751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bb969cd39e9a1f7a117d6307547540c7ff30736056ce3e86bf6bdef48401fd1" u="1"/>
        <s v="https://samsara-eu-tachograph-files.s3.eu-west-1.amazonaws.com/vehicle_files/562949953427410/2026/7/21/VF620J868RB013869/1784614522926-b4ee8072-2993-4537-84eb-c82ac9dec7a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9cfff16a6cd3ee03dc4633b967fc72bb758b53915631fcb6ab17693ac30b16d" u="1"/>
        <s v="https://samsara-eu-tachograph-files.s3.eu-west-1.amazonaws.com/vehicle_files/562949953427410/2026/7/23/VF620J862SB014361/1784779968080-06988db4-5601-4b6f-84d4-55314ce1abb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c9f550519ce6710e1f7512b65d8fef933ec6bd6aa5bf8d8d2c5278041fd0a0" u="1"/>
        <s v="https://samsara-eu-tachograph-files.s3.eu-west-1.amazonaws.com/vehicle_files/562949953427410/2026/7/21/VF620J867RB014057/1784602188792-ad3e91e4-380d-4dd4-9dd5-c39e457584a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f951f487d45d42d87aeb68fe8001db5e63641cb56c2514853129a048cd0c3e" u="1"/>
        <s v="https://samsara-eu-tachograph-files.s3.eu-west-1.amazonaws.com/vehicle_files/562949953427410/2026/7/22/VF620J864RB014081/1784685529287-be08aca3-b045-43bb-8725-a8108d8c81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2187e4a913439d70a257259a295a53017661c656d114bc05afd8622cae05975" u="1"/>
        <s v="https://samsara-eu-tachograph-files.s3.eu-west-1.amazonaws.com/vehicle_files/562949953427410/2026/7/21/VF620J866RB014082/1784600896895-19001bfa-fc18-44c6-920e-2844f1db54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233934b6d3a52d80c503ae0aceb8ec9550fdb98a41c24df2ae2fc97ec3df41b" u="1"/>
        <s v="https://samsara-eu-tachograph-files.s3.eu-west-1.amazonaws.com/vehicle_files/562949953427410/2026/7/21/VF620J861SB014397/1784614066085-d02ffba9-5817-4b2c-be54-8603da5ae3e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1837b4e0c050350cc241d0d22db97eecee847331492f3080ef122397470462" u="1"/>
        <s v="https://samsara-eu-tachograph-files.s3.eu-west-1.amazonaws.com/vehicle_files/562949953427410/2026/7/21/VF620J863RB014279/1784602275351-95655f5d-f2a6-495a-a682-c89fd598a79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1948d4d17dc9ee8a8d0ed553fc63752197243cdca9aa133c853f8d16e9922d" u="1"/>
        <s v="https://samsara-eu-tachograph-files.s3.eu-west-1.amazonaws.com/vehicle_files/562949953427410/2026/7/20/VF620J861RB013924/1784523310702-ccaa47df-6aa9-420a-92fb-5619841847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9db054987b244aa3355711cbc68b23c1c47bbb96fb4b318c483db62ec21238e" u="1"/>
        <s v="https://samsara-eu-tachograph-files.s3.eu-west-1.amazonaws.com/vehicle_files/562949953427410/2026/7/22/VF620J86XRB013954/1784687793534-4fc5f811-7332-42c8-a71a-ab23f2da60c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67f9a81fae988195e799d61191548c73095bc3c6af3fd21c48e89b62957283" u="1"/>
        <s v="https://samsara-eu-tachograph-files.s3.eu-west-1.amazonaws.com/vehicle_files/562949953427410/2026/7/23/VF640J560SB025954/1784776060085-fed1491a-8720-45af-a52d-b448ffd22c5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0660630df257f07aec981c7a88c99c268283ca600ca300e2ca5167dcf7e0d5e" u="1"/>
        <s v="https://samsara-eu-tachograph-files.s3.eu-west-1.amazonaws.com/vehicle_files/562949953427410/2026/7/22/VF640J564SB026038/1784693524120-35bddb00-ad7a-4840-8cec-2b27af1cdd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0ebff7a6ac0221dcf0e147fe0a7fb4a6c1fd10e76959e8e30594be1b71632c" u="1"/>
        <s v="https://samsara-eu-tachograph-files.s3.eu-west-1.amazonaws.com/vehicle_files/562949953427410/2026/7/23/VF620J869RB014187/1784769102649-222ca96e-791b-46b0-8fce-10db31d01b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d22c14156e942481744ebf242df497fbcbc90113260529c20f30d42ecbcb0" u="1"/>
        <s v="https://samsara-eu-tachograph-files.s3.eu-west-1.amazonaws.com/vehicle_files/562949953427410/2026/7/22/VF620J868RB014181/1784686608089-b0a53ffe-7e57-4712-8cab-4ff07133697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5af1f5d7a377d2423941cd844c89c227b801ec2112d871d0b1dbca7b9768841" u="1"/>
        <s v="https://samsara-eu-tachograph-files.s3.eu-west-1.amazonaws.com/vehicle_files/562949953427410/2026/7/23/VF620J864RB014243/1784787085015-d394875b-eda8-4bb2-ae43-e42cd2a4bd0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9cf7b675526bfa5f7b26e5e5e1bdf75c3e4e878793a57b9f5696c80b972814e" u="1"/>
        <s v="https://samsara-eu-tachograph-files.s3.eu-west-1.amazonaws.com/vehicle_files/562949953427410/2026/7/20/VF620J86XRB014201/1784514707194-c0293322-dd5d-4de2-af05-fcb738aa8b9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5a3ba98dd63d523ede8407d67f436e8878b665de0efff099813c7df79b2f63" u="1"/>
        <s v="https://samsara-eu-tachograph-files.s3.eu-west-1.amazonaws.com/vehicle_files/562949953427410/2026/7/22/VF620J869RB014142/1784759660727-9a9b2ea9-4a35-42c9-8f1a-aea4ed8984c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6ad54c6108c8d36afb7ef3b9d15b52eb7d8c5a006eaac4ea1ad7797d4da921e" u="1"/>
        <s v="https://samsara-eu-tachograph-files.s3.eu-west-1.amazonaws.com/vehicle_files/562949953427410/2026/7/22/VF620J861RB014149/1784691985463-0c0c4140-f365-4fa8-8b0a-71ec198179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a83954d4c8cfac6927698a34e5b44805f433f300d50aa216d6fb8b53e1b572f" u="1"/>
        <s v="https://samsara-eu-tachograph-files.s3.eu-west-1.amazonaws.com/vehicle_files/562949953427410/2026/7/22/VF620J868RB014066/1784703745413-9ca164b2-c0c4-48e4-8c0a-36866f1c3e2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b6ef5f093ca1c2f7b9a2728349fd53d4cc976f943a20a7185c66d22687f310" u="1"/>
        <s v="https://samsara-eu-tachograph-files.s3.eu-west-1.amazonaws.com/vehicle_files/562949953427410/2026/7/21/VF620J86XRB014134/1784604349898-cb7e2264-6579-4225-9b10-c4d21491537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f18cf9f0d5c4185457d1ed68dd1de7ff7b83f04c3cacd4c54ac64154e63347" u="1"/>
        <s v="https://samsara-eu-tachograph-files.s3.eu-west-1.amazonaws.com/vehicle_files/562949953427410/2026/7/20/VF620J167RB001822/1784556473266-bcf4d314-2119-4798-8cb8-87891a21989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1ff83848aaf7d97361797cc0eee164fb4a09a8f964c6bf552b7aaea68a12167" u="1"/>
        <s v="https://samsara-eu-tachograph-files.s3.eu-west-1.amazonaws.com/vehicle_files/562949953427410/2026/7/20/VF620J869RB012939/1784524639713-6be52b38-490a-44a1-9b7a-c13087eea899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65647d266fe2245156e505a51a03d79a4f3b1e29fc411c6ef620dd7d52e3079" u="1"/>
        <s v="https://samsara-eu-tachograph-files.s3.eu-west-1.amazonaws.com/vehicle_files/562949953427410/2026/7/21/VF620J860RB014272/1784596187305-0c3bb931-1f20-49a4-90e7-b01dc30ff2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c32ed53a2e401ea0e823ffebde1373e98ed104525a310f3bd087ea4896fad2d" u="1"/>
        <s v="https://samsara-eu-tachograph-files.s3.eu-west-1.amazonaws.com/vehicle_files/562949953427410/2026/7/24/VF620J861RB013552/1784880739610-36a16771-26e8-4451-8f9f-f2e2718ffa4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8a99d431032f852a17ee8f0dd8afcb22597f373c1957ecf8308256b73c47b3" u="1"/>
        <s v="https://samsara-eu-tachograph-files.s3.eu-west-1.amazonaws.com/vehicle_files/562949953427410/2026/7/23/VF640J561RB024547/1784768514930-bba679e1-f1c2-4c60-8074-10b8673d23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89f39af117f6f22468152d52c3b361e159dc5290163c8a2f5c4e0ca90d7c1a6" u="1"/>
        <s v="https://samsara-eu-tachograph-files.s3.eu-west-1.amazonaws.com/vehicle_files/562949953427410/2026/7/23/VF620J862RB014001/1784776124950-3cadcdf7-682d-4760-9117-42a848d4eed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78a9ea317e2dfd074c25db7a83f8be82e4dcfd894399f1b23135f891741fa3" u="1"/>
        <s v="https://samsara-eu-tachograph-files.s3.eu-west-1.amazonaws.com/vehicle_files/562949953427410/2026/7/24/VF640JEZ7RB000764/1784858162021-8fa13324-6f45-4386-b705-047fcf10515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87f15ec226a64bfb786f9f68b2db6b8599b39f3a2ef63e15467163a06176b9a" u="1"/>
        <s v="https://samsara-eu-tachograph-files.s3.eu-west-1.amazonaws.com/vehicle_files/562949953427410/2026/7/23/VF640J564RB023621/1784787443530-64fd7224-859f-4ec5-ba9b-43ac03f672d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e940d251812f302614dc97d6c811ecd0443140ab1118fc91252cee8977c2d0" u="1"/>
        <s v="https://samsara-eu-tachograph-files.s3.eu-west-1.amazonaws.com/vehicle_files/562949953427410/2026/7/20/VF620J860RB013543/1784590404215-60d0f41a-2b06-4430-b590-e2d241c924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414b3a739fa7674b22026b799fdc2263d3b3e768fe6002bcd88d6fd382e9d5d" u="1"/>
        <s v="https://samsara-eu-tachograph-files.s3.eu-west-1.amazonaws.com/vehicle_files/562949953427410/2026/7/20/VF620J862RB013544/1784576816683-b83ecf6e-b6a3-4f66-88e8-33fe7e43893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56afd47090a8d9d28e8c8f0ffcbaddee20f913ff177a6c0b3cf413b235b62f" u="1"/>
        <s v="https://samsara-eu-tachograph-files.s3.eu-west-1.amazonaws.com/vehicle_files/562949953427410/2026/7/23/VF620J865RB012968/1784776617255-ce0325bc-6729-459a-9032-4872614051f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e52591ba4e2bb8ca970fe6ab0c821c3ba0afb4e618a3058a09b54c65c0daaea" u="1"/>
        <s v="https://samsara-eu-tachograph-files.s3.eu-west-1.amazonaws.com/vehicle_files/562949953427410/2026/7/23/VF620J860SB015167/1784777780826-80cd74df-f6b0-44fd-b207-9b433a39d1b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eb56faef6e8499ec6e036415db1d9e216118904d4828cab2b61bca6abbce1a" u="1"/>
        <s v="https://samsara-eu-tachograph-files.s3.eu-west-1.amazonaws.com/vehicle_files/562949953427410/2026/7/21/VF640J567RB025265/1784602025755-9af6aa6c-bbd0-4954-8724-21d1f3e7fe8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d77580ecfede1e6bd023e65de72adbde4598d5deeff069c7bf22d7eeae07d7" u="1"/>
        <s v="https://samsara-eu-tachograph-files.s3.eu-west-1.amazonaws.com/vehicle_files/562949953427410/2026/7/22/VF620J863RB013701/1784685104398-0b7b77cf-46c4-40fd-a92f-04d9614154a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7a4d82e165a2ae6e259f2579c6df60de0384bf6edc0f3dbfb7ff8d2eab27c76" u="1"/>
        <s v="https://samsara-eu-tachograph-files.s3.eu-west-1.amazonaws.com/vehicle_files/562949953427410/2026/7/22/VF620J866RB013692/1784683555444-8225a2b9-e16d-4c79-afc6-f0c3ef53856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95134c9cd44cfa81a5d2e0716264346e780e92967dcf599388fe90c8b03311f" u="1"/>
        <s v="https://samsara-eu-tachograph-files.s3.eu-west-1.amazonaws.com/vehicle_files/562949953427410/2026/7/21/VF620J963RB000834/1784610753409-5f36e136-4004-47bb-9292-4986e8a5aa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55bf8f9b766b062cec997d1df22728426d35f8ab82347656b75cc6ba81dd7" u="1"/>
        <s v="https://samsara-eu-tachograph-files.s3.eu-west-1.amazonaws.com/vehicle_files/562949953427410/2026/7/21/VF640JEZ9RB000765/1784594815635-0ac94290-733e-4a92-bd40-781942c014b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643e8e14879269e17e44f7f40d1a04a5f6c4cfdeb2f1c25279a51c966a259e" u="1"/>
        <s v="https://samsara-eu-tachograph-files.s3.eu-west-1.amazonaws.com/vehicle_files/562949953427410/2026/7/21/VF620J869SB014664/1784617973471-a66e55a8-20a9-41df-bdf0-e742998a4c5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8bab822d988cb6520ab8cc7af82b1c178e349fb9b7c6cd84146a51a54d7435b" u="1"/>
        <s v="https://samsara-eu-tachograph-files.s3.eu-west-1.amazonaws.com/vehicle_files/562949953427410/2026/7/23/VF620J864RB013657/1784768483811-5ef2490e-940b-4255-ad13-c6d78a85087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fa4e0fd319d04a32811525ba7dadfaeb35087a029e5d84bfb9f6d376c80203" u="1"/>
        <s v="https://samsara-eu-tachograph-files.s3.eu-west-1.amazonaws.com/vehicle_files/562949953427410/2026/7/20/VF620J869RB013640/1784554473737-cc9774b8-0233-4b20-914f-86d173c3812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25c7876f1a679dbc6132d9d5f9b0edd722d51d4c93f09e21a58828151a182c0" u="1"/>
        <s v="https://samsara-eu-tachograph-files.s3.eu-west-1.amazonaws.com/vehicle_files/562949953427410/2026/7/23/VF640J560RB024975/1784772553465-6693673e-2f16-4b42-85fd-9ab402984c5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51d9ace432c9ae63b09663a5caef5dffeffd9c7f626b70bbe5a8b5107c7c7e6" u="1"/>
        <s v="https://samsara-eu-tachograph-files.s3.eu-west-1.amazonaws.com/vehicle_files/562949953427410/2026/7/23/VF620J861SB014934/1784773530916-7cd2cff2-fcd0-40de-9fe3-2cae11c4d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8c001a89e588638452c6e5b7facbdb8c47e77393a739e1b9b024c21c87b160" u="1"/>
        <s v="https://samsara-eu-tachograph-files.s3.eu-west-1.amazonaws.com/vehicle_files/562949953427410/2026/7/20/VF620J86XRB013761/1784516925320-7a61577b-121f-43f9-91d4-6a9374835fa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c0f02031d1f32c0dfbcc2414a202d48b5b6553339a46f68a96a55eb9a11532" u="1"/>
        <s v="https://samsara-eu-tachograph-files.s3.eu-west-1.amazonaws.com/vehicle_files/562949953427410/2026/7/20/VF620J968SB000849/1784528628887-2f4ffcb1-d54b-4cd1-8e84-bb7a9d4bdb7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e1ba96a6a41649f63d3e9fb96387f167356e62e08bf94e7b2ac0a9cae1ea5d" u="1"/>
        <s v="https://samsara-eu-tachograph-files.s3.eu-west-1.amazonaws.com/vehicle_files/562949953427410/2026/7/24/VF620J865RB012937/1784860854937-378ef4ec-b010-4a47-a778-ad44a4d34b6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da3783c014656626cb7131515e866f98fafee315faab681fe1f41981b15d009" u="1"/>
        <s v="https://samsara-eu-tachograph-files.s3.eu-west-1.amazonaws.com/vehicle_files/562949953427410/2026/7/22/VF620J868SB014624/1784682548559-bfbe6ded-5221-4510-84a4-54b4eae2c20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418ae92f03eb176a78fe5eafd7bde65a8fe87185d72683fb7b253b24a1f9aa" u="1"/>
        <s v="https://samsara-eu-tachograph-files.s3.eu-west-1.amazonaws.com/vehicle_files/562949953427410/2026/7/20/VF620J862RB013639/1784526478794-9d791f16-abca-4e18-aee7-b6dbe627d49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2761af074acb66736756e6cae1c13a3ab6b4b0808ea22d2313544b592777ca6" u="1"/>
        <s v="https://samsara-eu-tachograph-files.s3.eu-west-1.amazonaws.com/vehicle_files/562949953427410/2026/7/20/VF620J864RB013691/1784524875078-7531cdd2-a1f9-4f8c-a7aa-cbcda0ef0ec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a72092bd7ffa01886c1673c57329cad8362fda5aae05973df80bb31400a067b" u="1"/>
        <s v="https://samsara-eu-tachograph-files.s3.eu-west-1.amazonaws.com/vehicle_files/562949953427410/2026/7/21/VF620J863RB013763/1784609952338-a0678306-09b0-4ec0-a145-0bd3ebe73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ffe5a23c42a15c4e4e41d9fd8a38d0a1e62f8a4e8ea3fab921f8177ba5b1884" u="1"/>
        <s v="https://samsara-eu-tachograph-files.s3.eu-west-1.amazonaws.com/vehicle_files/562949953427410/2026/7/21/VF620J869SB014941/1784626042748-2b90f06e-ad4a-474f-890b-9287063e399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b8c0a053b0ee9cb87060540d8f153f35772b2c967adeaef152eb7ceeca4d71a" u="1"/>
        <s v="https://samsara-eu-tachograph-files.s3.eu-west-1.amazonaws.com/vehicle_files/562949953427410/2026/7/23/VF620J866SB014847/1784772231975-7ec7f021-8d82-4c76-b827-60d86da36bd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a3d1e56770797dd1854e2e13b1571e0e4ab15a32cd095f717bfa776073ec427" u="1"/>
        <s v="https://samsara-eu-tachograph-files.s3.eu-west-1.amazonaws.com/vehicle_files/562949953427410/2026/7/21/VF620J864SB014846/1784601425023-ee8de4be-f036-4611-9baf-e0df639ca74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e07931fd7b1cd0b25c298b3200d7bbc85dd39c9a8c35e40616be8984cb3cf2c" u="1"/>
        <s v="https://samsara-eu-tachograph-files.s3.eu-west-1.amazonaws.com/vehicle_files/562949953427410/2026/7/21/VF620J164RB001812/1784598447024-68f37be3-96bb-4fd9-b8a6-d3405a81427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5bd5b37ac8e877607ba28d1ff87afeb59a8d354d2a7dc7c7d934a17fa7ab1e" u="1"/>
        <s v="https://samsara-eu-tachograph-files.s3.eu-west-1.amazonaws.com/vehicle_files/562949953427410/2026/7/23/ZCFC672C70D769284/1784830486473-fca34cb3-0d4f-4fe9-ae77-c6524f895d6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f6d2dc6058d2128be5cdddb8f2955b99f4b47aca1af2ed612e6cdad5837bb9b" u="1"/>
        <s v="https://samsara-eu-tachograph-files.s3.eu-west-1.amazonaws.com/vehicle_files/562949953427410/2026/7/24/VF620J864SB014927/1784856047574-db340438-577e-40fc-85ea-3123869145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9b98b8d799dfea68e7da61eeb397a2adf62ed4fa88d7197406b14626997b3d3" u="1"/>
        <s v="https://samsara-eu-tachograph-files.s3.eu-west-1.amazonaws.com/vehicle_files/562949953427410/2026/7/21/VF620J162SB002009/1784620237934-a9a18428-41ec-43a4-b611-e6cda1d8d65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5a37c0f597cfbc7527dfc64f2390e7badd8f6da11cc487345a4c37b0a45e7c4" u="1"/>
        <s v="https://samsara-eu-tachograph-files.s3.eu-west-1.amazonaws.com/vehicle_files/562949953427410/2026/7/23/VF620J866SB014962/1784769965162-351bcf08-0a21-4711-9e6a-57d9d8dc283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c469c4d6000697a0660c27468739a80c53de1c04f40d5dd3727b1e6e61e04bc" u="1"/>
        <s v="https://samsara-eu-tachograph-files.s3.eu-west-1.amazonaws.com/vehicle_files/562949953427410/2026/7/20/VF620J869SB015104/1784517922535-cc5f28e3-e248-46d3-b4c9-b0d3b36d7cf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485edfffb54e5af754eb8f1fab10a1904f4e98a5d385b7a4481947b377c93e4" u="1"/>
        <s v="https://samsara-eu-tachograph-files.s3.eu-west-1.amazonaws.com/vehicle_files/562949953427410/2026/7/20/VF620J867SB015070/1784512833478-d1651ec1-9f93-4a11-871d-e6a8b651ab3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50bb505fdf9b0632eadc4dabf0df5bff1efe64048b242bee6018e2a7c3efc5e" u="1"/>
        <s v="https://samsara-eu-tachograph-files.s3.eu-west-1.amazonaws.com/vehicle_files/562949953427410/2026/7/22/VF620J860SB015380/1784700007974-db385f0a-afbd-42a3-aa5c-6ceda15b4a2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9c8aeef43e9c4e92a1bbc28495e643d0567f298a7d30b21e76e226c3d10465" u="1"/>
        <s v="https://samsara-eu-tachograph-files.s3.eu-west-1.amazonaws.com/vehicle_files/562949953427410/2026/7/21/VF620J864SB015575/1784605668723-7575c519-f920-4a1f-8c55-c1e09cc516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e6553555f194e8e7799248973d625d953b8cffcb3e7523772dfd395192d179" u="1"/>
        <s v="https://samsara-eu-tachograph-files.s3.eu-west-1.amazonaws.com/vehicle_files/562949953427410/2026/7/21/VF620J966SB000851/1784607166928-108bd1f8-918e-4c13-a239-7eaf61e18b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e4656175efbbb4b0eb6214e61d6e664db735e18ee72eeaa2a13f78790e7c1a" u="1"/>
        <s v="https://samsara-eu-tachograph-files.s3.eu-west-1.amazonaws.com/vehicle_files/562949953427410/2026/7/20/VF620J860SB015394/1784515612229-7fe77fb3-3f5a-4236-882f-1053066d5f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937ea46051fa51063e9978efed4ccf8b80d9823b6ba5faa7df66e2d07ac6feb" u="1"/>
        <s v="https://samsara-eu-tachograph-files.s3.eu-west-1.amazonaws.com/vehicle_files/562949953427410/2026/7/20/VF620J86XSB015449/1784510177511-6fe209d6-5c42-4313-8a0c-5ab29abb54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a4a919f366b9e8838d0d66b46d1e446fb514f316e031e6089f037348df167fa" u="1"/>
        <s v="https://samsara-eu-tachograph-files.s3.eu-west-1.amazonaws.com/vehicle_files/562949953427410/2026/7/20/VF640J561SB026787/1784573993348-af5f3a26-45b4-4c78-9b16-5bfd678a5ce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a709a4dff17b37068ddebecc7fffdf161226ee75c13081fcc744e4961e958bd" u="1"/>
        <s v="https://samsara-eu-tachograph-files.s3.eu-west-1.amazonaws.com/vehicle_files/562949953427410/2026/7/20/VF620J865SB014676/1784517301205-fcb2f7a4-2199-4872-9dc5-70fdba43d2c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3dfe9b5371700e189cacd078fc85adeb451c6be4cdb9866526762a3b4c74157" u="1"/>
        <s v="https://samsara-eu-tachograph-files.s3.eu-west-1.amazonaws.com/vehicle_files/562949953427410/2026/7/22/VF620J865SB014449/1784691874553-24138b4f-a31f-43db-b0fa-b1c055b260a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c6b8fd1ede1a42cf228f0487e8673e2479b973c5245c5fd94416af34f49e73c" u="1"/>
        <s v="https://samsara-eu-tachograph-files.s3.eu-west-1.amazonaws.com/vehicle_files/562949953427410/2026/7/23/VF620J869SB014650/1784779993134-5179bb06-e064-4448-8af4-234aca1ac7c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326287a00edbc99216492bce2d75842d32455b03647fb02b514a046f6acd57" u="1"/>
        <s v="https://samsara-eu-tachograph-files.s3.eu-west-1.amazonaws.com/vehicle_files/562949953427410/2026/7/20/VF620J860RB014241/1784580976918-d30fe525-4565-4d01-8dbe-78a043c073b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159d4ce28733ddeb5f6c3e7c692cad42b6a18565eaeb0ff176b6df75ba8d2c5" u="1"/>
        <s v="https://samsara-eu-tachograph-files.s3.eu-west-1.amazonaws.com/vehicle_files/562949953427410/2026/7/24/VF620J865SB015441/1784897854193-c70ce29f-c4f5-4e41-a848-107d054fb7c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3c1e1d097fde39f6be1c1e7a1c90ed36f46886a14947445f7d705e3b60abfac" u="1"/>
        <s v="https://samsara-eu-tachograph-files.s3.eu-west-1.amazonaws.com/vehicle_files/562949953427410/2026/7/21/VF620J860SB015430/1784597485454-979cf738-ad4b-49ae-97a2-22062a689fd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6412909ec606abda37d7f150df565b0ee536685f6067cd665f03e870d2c44c" u="1"/>
        <s v="https://samsara-eu-tachograph-files.s3.eu-west-1.amazonaws.com/vehicle_files/562949953427410/2026/7/22/VF620J864SB015429/1784681911756-2391ec4b-102e-4b73-b967-e2b9d7b1ff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f86fd142a3eb39e3de1f393575314586c032e421f9f9563858f339a9825ec8f" u="1"/>
        <s v="https://samsara-eu-tachograph-files.s3.eu-west-1.amazonaws.com/vehicle_files/562949953427410/2026/7/20/VF620J862RB014242/1784517512876-ecf3e1f3-e038-4cad-956f-576478e329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68e631901b1364a4d03bc99a5fd4232791c2ed4fa36a79ed72ccb28382e8de" u="1"/>
        <s v="https://samsara-eu-tachograph-files.s3.eu-west-1.amazonaws.com/vehicle_files/562949953427410/2026/7/21/ZCFC672C60D769292/1784597879264-32425efb-3717-4116-ba99-1a11ee6ef2c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2a9873b3dbbc94977f0069987219b9948ea9ffe1b2bbcd8cb036d9bd70fccc" u="1"/>
        <s v="https://samsara-eu-tachograph-files.s3.eu-west-1.amazonaws.com/vehicle_files/562949953427410/2026/7/20/WMA16DZZXRP269061/1784571298903-922ceabb-de1b-4d79-871f-6d8ab082b0d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499b1cf2b98a750c1cb76435ae48719a1d12451bb341739b04915a33a975c4" u="1"/>
        <s v="https://samsara-eu-tachograph-files.s3.eu-west-1.amazonaws.com/vehicle_files/562949953427410/2026/7/21/ZCFC672C20D769290/1784607257644-1fae8fa8-5dbf-454d-95f4-20f22be6aca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9a74ea1be05c260273fa529a986a0dcfe6df0da09504faac1072794430a35b0" u="1"/>
        <s v="https://samsara-eu-tachograph-files.s3.eu-west-1.amazonaws.com/vehicle_files/562949953427410/2026/7/22/ZCFC672C40D769291/1784702529813-c55c5841-af53-436c-9a69-e6efe24bfc0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0671a1b8af22fdc4b21c42298b06555e3e427ee2b94db7320c2c873edf27000" u="1"/>
        <s v="https://samsara-eu-tachograph-files.s3.eu-west-1.amazonaws.com/vehicle_files/562949953427410/2026/7/23/VF620J863SB014899/1784771717478-bc8ae79d-1507-42bb-b951-9570111cc41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f7d47f8425da6e5ce064b812d12fee8bf98b19337a16dd1c58e00c6b5ce4e74" u="1"/>
        <s v="https://samsara-eu-tachograph-files.s3.eu-west-1.amazonaws.com/vehicle_files/562949953427410/2026/7/21/VF640J561SB026837/1784597405115-e7888919-7b7e-4d9c-9dc2-4d2401cb05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75b8c1e3dc37fdf0ef14e1fbea362cd50dd3c622dae463e2e2619a413ea697" u="1"/>
        <s v="https://samsara-eu-tachograph-files.s3.eu-west-1.amazonaws.com/vehicle_files/562949953427410/2026/7/22/VF640J560SB026795/1784692406092-6dc541f1-69da-4cb5-9ce9-15dca1f458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be23584cfada875cbdf6f0f8b387996efa3e64f8c495ecb8c359977afcd07b8" u="1"/>
        <s v="https://samsara-eu-tachograph-files.s3.eu-west-1.amazonaws.com/vehicle_files/562949953427410/2026/7/20/VF620J869SB015457/1784525103010-3d15d4e0-b505-4157-aa21-41c6b224ab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2683448f4125228d1dadeac99e1c7243609080e432c2239516ae54a410c2e62" u="1"/>
        <s v="https://samsara-eu-tachograph-files.s3.eu-west-1.amazonaws.com/vehicle_files/562949953427410/2026/7/22/VF640J565SB027604/1784704267370-ad7e105f-bdca-4acd-9c26-29d609892d1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8dbc12ec2918a6c9e31307464b314d5629d863d230974427d66e0687d342146" u="1"/>
        <s v="https://samsara-eu-tachograph-files.s3.eu-west-1.amazonaws.com/vehicle_files/562949953427410/2026/7/23/ZCFCE72C005699768/1784780882238-2e383902-dc44-41f6-981b-369f1e1ecb1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8996d3580f3727f2d5cd36bdddcca0293c89c60b1973e9431bc7c1958a46edd" u="1"/>
        <s v="https://samsara-eu-tachograph-files.s3.eu-west-1.amazonaws.com/vehicle_files/562949953427410/2026/7/24/ZCFCS72A705600001/1784855191660-c6ba59fe-66a1-446b-b73b-e5fb187b609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9f1f786e53e3fca97a139344dfddbedb60706e0b6553c2f3a8e9e4a0b5a59dc" u="1"/>
        <s v="https://samsara-eu-tachograph-files.s3.eu-west-1.amazonaws.com/vehicle_files/562949953427410/2026/7/20/ZCFCG72A405702194/1784563735767-d63b77b2-8809-403f-8fcf-9e395395878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9c11144ca5d7dc3f91b64a734a145ebd450fcd2566dae4456fcc947d980da83" u="1"/>
        <s v="https://samsara-eu-tachograph-files.s3.eu-west-1.amazonaws.com/vehicle_files/562949953427410/2026/7/23/ZCFCE72C305700069/1784798172726-887769d2-13f9-4202-90fc-b1cf5e8ad9f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e53e83a51e89325f3c86dc855abd4b6ea5d36356dc7e3c1818a80c94ef3681e" u="1"/>
        <s v="https://samsara-eu-tachograph-files.s3.eu-west-1.amazonaws.com/vehicle_files/562949953427410/2026/7/21/ZCFCG72A005700071/1784624545894-f4f01a2a-4e94-45be-9b74-c33a5e2f5fc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eaf38a35d9bbb95aa97dceeddfbd07ef8a07aa19ddff6e24855faa0cda8b912" u="1"/>
        <s v="https://samsara-eu-tachograph-files.s3.eu-west-1.amazonaws.com/vehicle_files/562949953427410/2026/7/22/VF620J860SB015427/1784694830094-9835b37f-56b4-45a5-a578-58010061a6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4f97173c2bafb8e0f9df6e8356b5d7d6c8be39564dad320fb8d9057acf25b8e" u="1"/>
        <s v="https://samsara-eu-tachograph-files.s3.eu-west-1.amazonaws.com/vehicle_files/562949953427410/2026/7/20/VF620J86XSB015421/1784515424664-67f32ba1-a7a3-4b44-ab4e-f7333e396d6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90eabdcfde78dd73b1f994c357ddb452dd5c835ac9cfe1842a4fbb9435bbb5" u="1"/>
        <s v="https://samsara-eu-tachograph-files.s3.eu-west-1.amazonaws.com/vehicle_files/562949953427410/2026/7/20/VF620J862SB015395/1784511776803-12710d7c-a493-4287-9a48-82e51885e59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5368b951a16483dd3d644a7d2bc91c959fbfb8cfbaa9ce6e76f982315a69f5" u="1"/>
        <s v="https://samsara-eu-tachograph-files.s3.eu-west-1.amazonaws.com/vehicle_files/562949953427410/2026/7/22/ZCFCE72C905699770/1784689982257-88552ea0-756b-4a0a-a6d4-4034b10fe48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dbf5a502c55b2d149784d0b8eee4116352d659eafe75021e0309904fb393cd" u="1"/>
        <s v="https://samsara-eu-tachograph-files.s3.eu-west-1.amazonaws.com/vehicle_files/562949953427410/2026/7/21/VF620J867SB015456/1784602205464-756767fc-2a5d-4119-8a91-8e5b70a8618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8eb911f9cc7e9c7a9d74d02595432910361ce32c03d8137439d4a73acf1aac" u="1"/>
        <s v="https://samsara-eu-tachograph-files.s3.eu-west-1.amazonaws.com/vehicle_files/562949953427410/2026/7/22/VF611A369TD062557/1784744895897-a7a10482-9c4e-4363-b7bf-80c8ba01fe9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7d64ed847bf36a46ccabca0051e41c5ea723de12bc06db476aafe993720de26" u="1"/>
        <s v="https://samsara-eu-tachograph-files.s3.eu-west-1.amazonaws.com/vehicle_files/562949953427410/2026/7/21/VF640J566SB027613/1784602359606-f0bf34f2-d6e3-4a7d-8b97-5e9609b8641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2826321bfdcc0f814947e1a22fa2c0b612cad0f54f9bff7ceeddeb84b4821d" u="1"/>
        <s v="https://samsara-eu-tachograph-files.s3.eu-west-1.amazonaws.com/vehicle_files/562949953427410/2026/7/20/VF620J866SB015383/1784515087519-d1f61409-1d20-4314-820a-ba1b19bc6da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eeccf6e1b69001c037ee91351b9e083ca3ba01f3d4e5878328a1105f817b368" u="1"/>
        <s v="https://samsara-eu-tachograph-files.s3.eu-west-1.amazonaws.com/vehicle_files/562949953427410/2026/7/23/VF640J567SB027345/1784770837845-f07a727f-200c-403e-b74e-a5e9101d924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ec1981d5e88f578a3cc2614a58d2711cb4ccb1b2a5789cccb68bf7535b5fb1a" u="1"/>
        <s v="https://samsara-eu-tachograph-files.s3.eu-west-1.amazonaws.com/vehicle_files/562949953427410/2026/7/20/VF620J861RB013969/1784587671067-1dfd2322-a733-4e0d-b19f-7ace1852f1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7684a979b72ea60a7f959aa419ba5750fd94f0479fd1d437c692218ee90c870" u="1"/>
        <s v="https://samsara-eu-tachograph-files.s3.eu-west-1.amazonaws.com/vehicle_files/562949953427410/2026/7/21/VF640J566SB027594/1784603894464-2c420d35-3c42-4e6f-b289-274d1420373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8688279b4c0f3de6fd5030244ba04a7ba9c1bfc61aa390a9eef6ece32fb33f" u="1"/>
        <s v="https://samsara-eu-tachograph-files.s3.eu-west-1.amazonaws.com/vehicle_files/562949953427410/2026/7/20/VF620J861SB015422/1784520936823-0e869605-706d-46fa-a88e-616aa4830b0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1b9ff86a84cb8292d036792ff473550957a2c5b5194066776f09d62c817c673" u="1"/>
        <s v="https://samsara-eu-tachograph-files.s3.eu-west-1.amazonaws.com/vehicle_files/562949953427410/2026/7/22/VF620J868SB015062/1784704236665-21bc8f42-7648-4756-bc02-f86f5130b8c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8f62b2dc9d9e433733ea85a3e0b2d49fcc948eeaaa43729d7434b55e8db4c9" u="1"/>
        <s v="https://samsara-eu-tachograph-files.s3.eu-west-1.amazonaws.com/vehicle_files/562949953427410/2026/7/20/VF640J565SB027179/1784532405703-1d0006cc-eed4-40b0-a421-8e267cfd906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8bdda17e5176391b338bfe5c0f0ae6b32df30c942735c4e2de5c4e8fbd2c56e" u="1"/>
        <s v="https://samsara-eu-tachograph-files.s3.eu-west-1.amazonaws.com/vehicle_files/562949953427410/2026/7/20/VF620J869SB015412/1784512858529-9d6a0a20-8ab8-4e8d-b3ff-711842c46a3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bc36adfe980482e3e90cef8b823164a9a3b1809e4d7d6505638ce41273ce62c" u="1"/>
        <s v="https://samsara-eu-tachograph-files.s3.eu-west-1.amazonaws.com/vehicle_files/562949953427410/2026/7/21/VF611A367TD062556/1784666935434-d76835d8-664d-4541-acbc-f0c53b9c5a6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74602fef7828321c071691e7dd67adae5236476bc7fef60ee9e1f4c22c26b86" u="1"/>
        <s v="https://samsara-eu-tachograph-files.s3.eu-west-1.amazonaws.com/vehicle_files/562949953427410/2026/7/21/VF620J869TB016027/1784604203397-e1916b1a-db9f-455a-bdf6-07ccb399fb9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707851b9ca1863883f4dd95a46e6bafa54bc105eb4bc4a60c4dfb550ff6fdc3" u="1"/>
        <s v="https://samsara-eu-tachograph-files.s3.eu-west-1.amazonaws.com/vehicle_files/562949953427410/2026/7/23/YV2V0Y1A9FZ103469/1784782158410-a0d2ad03-f080-436a-822a-5e0609a904b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4d10438cd95b0dc44854051ab8a712ad7b6200e8df46acbb4750e7c9647a574" u="1"/>
        <s v="https://samsara-eu-tachograph-files.s3.eu-west-1.amazonaws.com/vehicle_files/562949953427410/2026/7/22/VF620J862TB016158/1784683261929-26aa5dda-c449-4f12-94cb-429c43833a6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4bf54489ec68632c3f3089bc405833647fabde46a4dc0059cd3242fc3b0f05f" u="1"/>
        <s v="https://samsara-eu-tachograph-files.s3.eu-west-1.amazonaws.com/vehicle_files/562949953427410/2026/7/21/ZCFCE72C30D778583/1784637728123-dee24efc-8098-43db-89ad-12a0d9fe882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d1580456220c2ffa5bd25e4fffb7daf475a13553b3b2cd94f9a85ea4cf7bfeb" u="1"/>
        <s v="https://samsara-eu-tachograph-files.s3.eu-west-1.amazonaws.com/vehicle_files/562949953427410/2026/7/23/VF620J860TB016059/1784779557029-10ed8c2a-0fcd-487b-83ce-bcb0244b8d8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9beaabc262782bbb3673fa2da7785ae26b83983f451098e3d18f8010b413902" u="1"/>
        <s v="https://samsara-eu-tachograph-files.s3.eu-west-1.amazonaws.com/vehicle_files/562949953427410/2026/7/21/VF620J862TB016046/1784603222702-ff2fe2ae-17e2-405a-aad5-8e41bba196c3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70808583d56f4bbd128276d653bc2b40198e8d485c57bd8c6b2024856a33ff3" u="1"/>
        <s v="https://samsara-eu-tachograph-files.s3.eu-west-1.amazonaws.com/vehicle_files/562949953427410/2026/7/22/VF620J869TB016058/1784697825593-b702a85e-a272-4252-a3fe-cac00ea1703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b97314607849ac71bf900d32a6c3287430a5422aefcb190baf6d96df87e7409" u="1"/>
        <s v="https://samsara-eu-tachograph-files.s3.eu-west-1.amazonaws.com/vehicle_files/562949953427410/2026/7/22/VF620J865TB016056/1784684928601-33520539-b267-4bde-ab08-8aaed9e9847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1b3cbafec76932d5cc0efb04f0954b5f2409e8dc95d587b5850c83dbe404bc5" u="1"/>
        <s v="https://samsara-eu-tachograph-files.s3.eu-west-1.amazonaws.com/vehicle_files/562949953427410/2026/7/21/VF620J863TB016041/1784604569784-470aa908-1579-4d26-907a-075da79478a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d0715490e37c6c6c84d3b8517a08738f98deccf66451527b91f193d083dc6e0" u="1"/>
        <s v="https://samsara-eu-tachograph-files.s3.eu-west-1.amazonaws.com/vehicle_files/562949953427410/2026/7/22/VF620J864TB016131/1784686325536-cb978b32-7612-4653-93bc-4a525c95cb2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4a12de9319a73c054ad0b4cfbf6c0ed221f4dd6c753125c14a3e167a0e7620b" u="1"/>
        <s v="https://samsara-eu-tachograph-files.s3.eu-west-1.amazonaws.com/vehicle_files/562949953427410/2026/7/20/VF620J864TB016078/1784513036886-ca861f1b-c933-43d2-8513-71ac06aa20d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36b4329116bb0b6547847945c3cff7f2aa0dbbaa73a5d28a41fd25cc0b8ba2" u="1"/>
        <s v="https://samsara-eu-tachograph-files.s3.eu-west-1.amazonaws.com/vehicle_files/562949953427410/2026/7/21/VF620J861TB016121/1784606827747-3bb73374-e7d4-4721-be07-3e2a2eeab52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461b2eb67bbd9abe54a91ea046ad5a8cb0c6b47789a487e617d6c1b18f671b9" u="1"/>
        <s v="https://samsara-eu-tachograph-files.s3.eu-west-1.amazonaws.com/vehicle_files/562949953427410/2026/7/21/VF620J86XTB016067/1784604050043-67c9b347-08a1-436e-af47-c390d5a7952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f2adc54c6fe62885fb64115074f733dd5bb42d321bb7c54671e259f306fec2a" u="1"/>
        <s v="https://samsara-eu-tachograph-files.s3.eu-west-1.amazonaws.com/vehicle_files/562949953427410/2026/7/21/VF620J867TB016057/1784614183583-2ec911fe-76e2-488f-b563-0623da9680b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54c6ab238dbcd41c7e5168932cb6a011885a2abdfd1fdc8721954b134d06283" u="1"/>
        <s v="https://samsara-eu-tachograph-files.s3.eu-west-1.amazonaws.com/vehicle_files/562949953427410/2026/7/22/VF620J863TB016055/1784702757453-9005ff76-7cb1-44e8-ab43-e81d8a33217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e75a771ea8170caefe80214917aa022b53adfbafa6f058f79b57ec0acf88dcc" u="1"/>
        <s v="https://samsara-eu-tachograph-files.s3.eu-west-1.amazonaws.com/vehicle_files/562949953427410/2026/7/22/VF620J867TB016091/1784692249659-93971ba7-17dd-481f-a838-bf9d05aa9dc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3fb651405d7c9a09409a72ee6c3e86be3da41e698298d554e7dd9dd62ccc871" u="1"/>
        <s v="https://samsara-eu-tachograph-files.s3.eu-west-1.amazonaws.com/vehicle_files/562949953427410/2026/7/22/VF620J863TB016119/1784682495269-2b711337-b1eb-4cd1-9d82-7b3247ef27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059e8f0852f803a12d2d3832e895d051baab676f523a53fd3dc861cf97892d3" u="1"/>
        <s v="https://samsara-eu-tachograph-files.s3.eu-west-1.amazonaws.com/vehicle_files/562949953427410/2026/7/23/VF620J867TB016219/1784773421031-3fdc8dcc-ec35-4446-8275-efe9a05fba5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fb6021d559d1402ce582e4b988cf3aea04f9e2c01b1599663dcc62023508446" u="1"/>
        <s v="https://samsara-eu-tachograph-files.s3.eu-west-1.amazonaws.com/vehicle_files/562949953427410/2026/7/21/VF620J865TB015957/1784612044636-a8139ec9-07c0-411e-a07a-e9e5a61c710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59e70c74251d9e7019b7f5dcedf46c7495d4c41891b29438b985d3be43b6fe1" u="1"/>
        <s v="https://samsara-eu-tachograph-files.s3.eu-west-1.amazonaws.com/vehicle_files/562949953427410/2026/7/21/VF620J86XTB016070/1784607735163-d91deac0-78b5-421c-b4b1-1e5cb10bb3b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a5807cd87014df0615c26963d45c1e939532bfed13d726c250e953844eed259" u="1"/>
        <s v="https://samsara-eu-tachograph-files.s3.eu-west-1.amazonaws.com/vehicle_files/562949953427410/2026/7/22/VF620J867TB016088/1784681495259-da9020af-99d3-4b0a-814a-fdf8b9a9ed5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ae895ae8491535fd76973332ae4dc9b2c45190622c866c3eeace453e4d1d469" u="1"/>
        <s v="https://samsara-eu-tachograph-files.s3.eu-west-1.amazonaws.com/vehicle_files/562949953427410/2026/7/21/VF620J861TB016216/1784602134785-895551c5-0acb-448e-a36d-fabbfce9334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5d59fd6a88e1f62a218ffca1a41ca4e8ac29a4a67e8ab026c07e8cddee03196" u="1"/>
        <s v="https://samsara-eu-tachograph-files.s3.eu-west-1.amazonaws.com/vehicle_files/562949953427410/2026/7/22/VF620J867TB016107/1784694370751-eaeebdde-dbee-4d34-8390-89b31eac1d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bc9b7c5923101679efe966b46ff2cc94d54c1fc4b6a49664b58e4ec1f0c093ec" u="1"/>
        <s v="https://samsara-eu-tachograph-files.s3.eu-west-1.amazonaws.com/vehicle_files/562949953427410/2026/7/20/VF611A362TD062531/1784508809462-2a859607-5a74-4a6b-a0d5-9b938c39d61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6d6e65c8054748c849539fbe8a990a79ce92599cd896f05fb3b042d5688d17" u="1"/>
        <s v="https://samsara-eu-tachograph-files.s3.eu-west-1.amazonaws.com/vehicle_files/562949953427410/2026/7/22/VF620J869TB016089/1784690369899-b949e340-0a69-4927-baa4-f2a10193650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d2619c224c3bbcf52fd6be0def3dd00a9b3b609d01908bffe1ce0021b144dcc" u="1"/>
        <s v="https://samsara-eu-tachograph-files.s3.eu-west-1.amazonaws.com/vehicle_files/562949953427410/2026/7/21/VF620J865TB016090/1784610648416-57d23703-3b8a-4fc2-9eb3-51a222f0ca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98caeab76e31425cf233b24ce4e787e92e6f5a5e39cd357ec15c83c57c6cd19" u="1"/>
        <s v="https://samsara-eu-tachograph-files.s3.eu-west-1.amazonaws.com/vehicle_files/562949953427410/2026/7/23/VF620J866TB016101/1784790404756-0e719a24-09a0-49a1-9d2b-ea8ad25953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47e6578a9e13f6c7d25e623ffb0b961f0e6e9c23c121dd51e87a324916fb31b" u="1"/>
        <s v="https://samsara-eu-tachograph-files.s3.eu-west-1.amazonaws.com/vehicle_files/562949953427410/2026/7/22/VF620J866TB016079/1784686975702-f265afe4-1cd1-490b-a1fa-4cf1e14b566d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c059735febefe9da7375daee327b5649bab5757cc51cdabee0a63cf6fd518d6" u="1"/>
        <s v="https://samsara-eu-tachograph-files.s3.eu-west-1.amazonaws.com/vehicle_files/562949953427410/2026/7/23/VF620J864TB016081/1784768906556-052b2715-1e45-48d2-a538-ef41681034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7b45a2ce7ab324b45be0057f4139efb0eeb2bfc130ecfeb7b664c704359d14a" u="1"/>
        <s v="https://samsara-eu-tachograph-files.s3.eu-west-1.amazonaws.com/vehicle_files/562949953427410/2026/7/24/VF620J865TB016249/1784866792344-a9098d4f-2dc5-4835-b203-153380d721d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2ee9a5e814048db27e7e09a29c95efe932160015cfccbe9bc18a783463baf1d" u="1"/>
        <s v="https://samsara-eu-tachograph-files.s3.eu-west-1.amazonaws.com/vehicle_files/562949953427410/2026/7/22/VF640J569LB013576/1784685595501-b6190948-1b26-4086-97e4-a1a0f0571c2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4e1c14424e89a21d78e3345c5c95781440cecd7c07edec66681fd87012b50c" u="1"/>
        <s v="https://samsara-eu-tachograph-files.s3.eu-west-1.amazonaws.com/vehicle_files/562949953427410/2026/7/21/VF620J863TB016069/1784603615538-9280165b-7bcf-4e50-83c0-e3454a54d25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12a191fd23f758745897776e0164ecd00e3846399799c946dde439d1962a7ca" u="1"/>
        <s v="https://samsara-eu-tachograph-files.s3.eu-west-1.amazonaws.com/vehicle_files/562949953427410/2026/7/21/VF620J860TB016238/1784610814162-137c75a9-c071-4bf3-9295-ccbe6ad1387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e7122b9a8af1e38d830caad9f4f89cd9b711a03c888df489bb003160150a72b" u="1"/>
        <s v="https://samsara-eu-tachograph-files.s3.eu-west-1.amazonaws.com/vehicle_files/562949953427410/2026/7/21/VF620J868TB016231/1784601830530-9f112f78-7945-47ab-8e3c-659d95aab7b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9de0776ffc4d3e6be53324715fef3965d855757ef8bfb67e340374fa44d1913" u="1"/>
        <s v="https://samsara-eu-tachograph-files.s3.eu-west-1.amazonaws.com/vehicle_files/562949953427410/2026/7/24/VF620J867TB015989/1784857029814-83f336b8-48fd-4bd9-8a56-98045d95bd8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2b8c7e9b00d9ba938c5e0a1b226daf8679adb873fb9e83a1ee576a788e45d1d" u="1"/>
        <s v="https://samsara-eu-tachograph-files.s3.eu-west-1.amazonaws.com/vehicle_files/562949953427410/2026/7/20/VF620J865TB015988/1784589135432-5e78cc6a-1855-426b-b78f-1266eef923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735d7d3161b62bfbed4640c804856339d6f3177da06b82aac210ce4b13c7ac0" u="1"/>
        <s v="https://samsara-eu-tachograph-files.s3.eu-west-1.amazonaws.com/vehicle_files/562949953427410/2026/7/23/VF640J565TB029970/1784791237663-b4badb94-8c07-44ac-9eae-a7594df5e91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d9406c3aa55c1d9bb821f55add1fc3702b3315435011fade39675a32bc524b4" u="1"/>
        <s v="https://samsara-eu-tachograph-files.s3.eu-west-1.amazonaws.com/vehicle_files/562949953427410/2026/7/24/VF640J564TB029975/1784854997236-4bbb2c1d-329c-4074-accf-c737b746921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3e69f9464e2e3ee5401bc606d17bb3e75b5e9fb77d367b3bb0cffeafc9602c" u="1"/>
        <s v="https://samsara-eu-tachograph-files.s3.eu-west-1.amazonaws.com/vehicle_files/562949953427410/2026/7/20/VF640J56XTB029947/1784519760933-2496af58-3999-4177-9531-d50c92c7741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92f49ea1b23fb1f48889ba1072b04fba41bb7c41c62baf854006dcbcc8168da" u="1"/>
        <s v="https://samsara-eu-tachograph-files.s3.eu-west-1.amazonaws.com/vehicle_files/562949953427410/2026/7/20/VF640J561TB029948/1784513696282-65d2711d-99ba-4a04-ac24-cd0e0d40e29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c00aa9373657523d17dc123397a837eede66e8befdffa1261a06371f067ce66" u="1"/>
        <s v="https://samsara-eu-tachograph-files.s3.eu-west-1.amazonaws.com/vehicle_files/562949953427410/2026/7/20/VF640J569TB029969/1784532782641-f2b1e687-dc32-489b-bb72-0a6c170592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04c30cc6f162c9eb66d8ae0c77209306ebcd9ad95a48a3d2c5a6ad2809402cb" u="1"/>
        <s v="https://samsara-eu-tachograph-files.s3.eu-west-1.amazonaws.com/vehicle_files/562949953427410/2026/7/22/VF640J563TB030017/1784723146113-35b2b626-df7d-4c71-9d89-fd97433b75c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8de970eda788215e3a273a6d21ed860382e114569b2aa7bfb02b119027d49f6" u="1"/>
        <s v="https://samsara-eu-tachograph-files.s3.eu-west-1.amazonaws.com/vehicle_files/562949953427410/2026/7/24/VF640J563TB030115/1784863686928-99bb9de7-3c67-4240-865d-d10e545ba3d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05c93dc4d8b4dff8332034ffc309a1a60fd832914644dbec41d9c357014605e" u="1"/>
        <s v="https://samsara-eu-tachograph-files.s3.eu-west-1.amazonaws.com/vehicle_files/562949953427410/2026/7/14/VF620J869TB016044/1783992139176-b01ab46e-7521-413a-85f9-2d1edbe0decb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87fd29e3b3a35dd492c64f74168e46e7beec62cabf22fc7f7182062712d8fd2" u="1"/>
        <s v="https://samsara-eu-tachograph-files.s3.eu-west-1.amazonaws.com/vehicle_files/562949953427410/2026/7/14/VF620J86XLB007983/1784062476737-feb3098d-66e3-47cb-9990-bd7a726d903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8703fc7e2f9a6aee41d8a9d32a2dee9a6cd72e154589df181eb4af1d86385f" u="1"/>
        <s v="https://samsara-eu-tachograph-files.s3.eu-west-1.amazonaws.com/vehicle_files/562949953427410/2026/7/14/VF620J861LB007967/1783999662918-e641c802-5aec-4fbc-ba80-334f61bf4c1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cc55ff1c6f230bafaa888892355a2af98cda3e8cf02d4b58e1dfffad8dc6cc6" u="1"/>
        <s v="https://samsara-eu-tachograph-files.s3.eu-west-1.amazonaws.com/vehicle_files/562949953427410/2026/7/13/VF640J562GB003610/1783977587660-c37536ec-10ad-4eba-a931-5fbdf329a9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3cd9cb6fc06051b0647480c54e6687a64706c3c82aa482e2dcd4253211ee537" u="1"/>
        <s v="https://samsara-eu-tachograph-files.s3.eu-west-1.amazonaws.com/vehicle_files/562949953427410/2026/7/13/VF620J860KB005786/1783918869096-9e074930-933c-4005-9c84-45f63ed958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0f444ab9615227edc40653ef73a0978b8e269ac7dadbad5b60057004bccdb29" u="1"/>
        <s v="https://samsara-eu-tachograph-files.s3.eu-west-1.amazonaws.com/vehicle_files/562949953427410/2026/7/14/VF611A367ND038308/1784058479482-086b52fe-de77-4cea-960e-a3f3a2a2b36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f737f7ed0a57e0e014e7623a2820f5dc1ff98d1835419dbe033b1ecb18fd5fa" u="1"/>
        <s v="https://samsara-eu-tachograph-files.s3.eu-west-1.amazonaws.com/vehicle_files/562949953427410/2026/7/15/XLRAEL2700L475280/1784084626018-faddbd04-6199-485f-a40c-e340a45343c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1a5b86ac682716b3c12d0674a7b79f28b257146b70052c82023184ca3fa83b" u="1"/>
        <s v="https://samsara-eu-tachograph-files.s3.eu-west-1.amazonaws.com/vehicle_files/562949953427410/2026/7/14/VF640J566HB007659/1784010809073-b623b219-313b-4d06-8456-c214e0868b7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fa0ba0717265aa6d67eefa57c18401ff12fe84f397ea9558289afaee141806f" u="1"/>
        <s v="https://samsara-eu-tachograph-files.s3.eu-west-1.amazonaws.com/vehicle_files/562949953427410/2026/7/15/YV2T0X1A2FZ103749/1784096883637-e1f1ca1e-eb9b-4d95-83f5-a0824b7238b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5e0c4d18c0dcecff685b3215e6d68de13d78001ad120ce52a287c9820072141" u="1"/>
        <s v="https://samsara-eu-tachograph-files.s3.eu-west-1.amazonaws.com/vehicle_files/562949953427410/2026/7/13/VF620J868PB012198/1783971307049-f9756c63-2955-490c-94f4-42a3db4b6b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ccfbe287e0b2785c392cef5588cbadef3eb59d5232a2e2be6073dd6ea941100" u="1"/>
        <s v="https://samsara-eu-tachograph-files.s3.eu-west-1.amazonaws.com/vehicle_files/562949953427410/2026/7/16/VF620J861KB005750/1784219437348-390f48fa-a85f-41de-b4a8-48dd6c2c811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5728f2027e9311bb49490bf729230d45defc45899493b334c99e88127f54054" u="1"/>
        <s v="https://samsara-eu-tachograph-files.s3.eu-west-1.amazonaws.com/vehicle_files/562949953427410/2026/7/16/VF620J864HB004049/1784168210792-095d64c2-96e5-4026-94ed-0559c36253f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880f3269163a8e60d2a49ab7b16626d87aae72d5cb688e9099b7628ae16289" u="1"/>
        <s v="https://samsara-eu-tachograph-files.s3.eu-west-1.amazonaws.com/vehicle_files/562949953427410/2026/7/14/VF620M863PB006164/1784000019625-4fbc68d6-c485-401c-9a0d-dae09b5b18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466440b9906bc02a64eecfc546e589851162dedcbfed38ac25795a6da5ddb0" u="1"/>
        <s v="https://samsara-eu-tachograph-files.s3.eu-west-1.amazonaws.com/vehicle_files/562949953427410/2026/7/15/VF640J567HB007251/1784091107643-7af354d0-58f4-4582-b0af-de7dfc2358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fbd8f03de55b4e45d48b835d4d1ce8036f519155d42d03069555ce5d23db33c" u="1"/>
        <s v="https://samsara-eu-tachograph-files.s3.eu-west-1.amazonaws.com/vehicle_files/562949953427410/2026/7/14/VF620J860LB007975/1784007018191-70764f06-fda6-4125-9052-b1f3841ea6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1ad6d983903a3115faef4e6cbddfbcd766b6bec61612c78428cc00170082351" u="1"/>
        <s v="https://samsara-eu-tachograph-files.s3.eu-west-1.amazonaws.com/vehicle_files/562949953427410/2026/7/17/VF640J563LB014805/1784257929526-72631e99-4261-4643-bc5f-4c1b2412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44e1ec3cef70eb7a21a4c546004730bc2cc4de1183837123d5a927f3fbac4c5" u="1"/>
        <s v="https://samsara-eu-tachograph-files.s3.eu-west-1.amazonaws.com/vehicle_files/562949953427410/2026/7/14/YV2V0Y1A2JZ120185/1784002040458-344b5bf9-22b3-43df-8072-28fbabc9f5d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31d499fffda3af0485ec812ad6eeca033983816089f9e9974c0e0599a6a0d1f" u="1"/>
        <s v="https://samsara-eu-tachograph-files.s3.eu-west-1.amazonaws.com/vehicle_files/562949953427410/2026/7/15/VF640J562JB007759/1784094682764-a3da7ee8-d01e-4826-a738-345661f92e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86c9f3369332160530dd210315b2189f4d9379287deb35e8a772883f02ce344" u="1"/>
        <s v="https://samsara-eu-tachograph-files.s3.eu-west-1.amazonaws.com/vehicle_files/562949953427410/2026/7/14/VF620J862PB012214/1783994455419-4b976e7e-c3ef-4e69-8da2-3faa61f395c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3cc268a31752a1d1aca3891314e8a2a156d3cd5f86627ff793d31cff156725f" u="1"/>
        <s v="https://samsara-eu-tachograph-files.s3.eu-west-1.amazonaws.com/vehicle_files/562949953427410/2026/7/15/VF620J869LB007974/1784105604295-a0608c73-4068-477d-9007-61d1d772bd2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bdc9fd70206573a785c7e7615224aad1b7337a7212bacaf5114c6fef8ca124e" u="1"/>
        <s v="https://samsara-eu-tachograph-files.s3.eu-west-1.amazonaws.com/vehicle_files/562949953427410/2026/7/16/VF611A364ND038914/1784229958841-487490a6-65cc-40fe-9bfe-4ad8eaca6e7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f8bcc7fe7ec2ccd6017bc948e384434b8a31e6e8b154732c07fe7c2348e58e98" u="1"/>
        <s v="https://samsara-eu-tachograph-files.s3.eu-west-1.amazonaws.com/vehicle_files/562949953427410/2026/7/13/VF640J566GB004775/1783907317029-302f4a0f-e441-4610-86ce-9ce88b42e2f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c4c7fd67e142c99ae322f7a36a498625a713202fad4cc66eb3a22ffebda98b" u="1"/>
        <s v="https://samsara-eu-tachograph-files.s3.eu-west-1.amazonaws.com/vehicle_files/562949953427410/2026/7/17/VF620J861PB011524/1784277451212-3f83de17-3925-4c75-9375-30cddc69c84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4088deac16cd408444d995066c692ce91a7fc374288ec0635951f29a614c0ae" u="1"/>
        <s v="https://samsara-eu-tachograph-files.s3.eu-west-1.amazonaws.com/vehicle_files/562949953427410/2026/7/13/YV2V0Y1A5JZ120150/1783920745165-050ac469-2370-4256-b432-7ff8319e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3b94ed3f6b4eae1a86ebf1afeef41a0688d21df763f22d9c18e3107830ccdc" u="1"/>
        <s v="https://samsara-eu-tachograph-files.s3.eu-west-1.amazonaws.com/vehicle_files/562949953427410/2026/7/13/YV2T0X1A4GZ109196/1783918127486-fdef2d2d-0e64-4ec4-9ec7-50b00c15ae7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d158c3c5c86c6200fccf5cde2ee040f955a2c653e596cfa606f4910208ed0a" u="1"/>
        <s v="https://samsara-eu-tachograph-files.s3.eu-west-1.amazonaws.com/vehicle_files/562949953427410/2026/7/13/YV2T0X1A8FZ103481/1783905935306-eb33a9f1-01c5-4dc5-a875-b58a3a88a24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9ab7aacac41cb6d85b5dfc59c128815a2dc60025e9053ff5913794ccbce910f" u="1"/>
        <s v="https://samsara-eu-tachograph-files.s3.eu-west-1.amazonaws.com/vehicle_files/562949953427410/2026/7/16/VF640J565JB007707/1784173880476-d0eed37a-7872-4b02-ace2-2813e2718cf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1e3a13417a87aa2457325e0147cd883098fcb2cc6c27b01d8b61bb5552e426c" u="1"/>
        <s v="https://samsara-eu-tachograph-files.s3.eu-west-1.amazonaws.com/vehicle_files/562949953427410/2026/7/13/VF640J565FB002630/1783910786369-d9945533-1682-4665-91f9-07506e978d7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87344fb947a6acb33f6eac5db26a0c1beb79adae07de89b37b0e3dbb2ea790c" u="1"/>
        <s v="https://samsara-eu-tachograph-files.s3.eu-west-1.amazonaws.com/vehicle_files/562949953427410/2026/7/14/VF620J868RB013449/1783990238818-0a15c6e1-b0f9-4897-a55f-2fc83ea33d5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0449a4f15ee760f34aef47ac3a7b34e5fe06fcc42de94386f53b173df7fa244" u="1"/>
        <s v="https://samsara-eu-tachograph-files.s3.eu-west-1.amazonaws.com/vehicle_files/562949953427410/2026/7/14/VF620J865RB013716/1783993861609-18d137a2-e8b4-4f90-b818-d815255a2a8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0d2790ab698aba1757bd7ecefff693751b6635c11e72527307f8f61a7b426ee" u="1"/>
        <s v="https://samsara-eu-tachograph-files.s3.eu-west-1.amazonaws.com/vehicle_files/562949953427410/2026/7/15/VF640J564HB007286/1784087878189-82687c83-d5c8-4e4d-9f74-45449311fc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9fe5275792db5d3c59a4ecba045d31a74a2c33384499c9cb57e5c2b02259c88" u="1"/>
        <s v="https://samsara-eu-tachograph-files.s3.eu-west-1.amazonaws.com/vehicle_files/562949953427410/2026/7/14/VF624GPA000068657/1784057271723-28bd4405-c239-4b04-a512-32b8ce82c10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6a2331f40db9349339e5139f73131ffc467c76817ecc8b67eec380e301a2e69" u="1"/>
        <s v="https://samsara-eu-tachograph-files.s3.eu-west-1.amazonaws.com/vehicle_files/562949953427410/2026/7/13/VF640J566HB007645/1783912653159-99446cdc-53a8-498e-b8aa-4d5974b4b47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c7d09a730653abe293dbf68eda23390df47124f3c52e8d04287d27ce2ecc562" u="1"/>
        <s v="https://samsara-eu-tachograph-files.s3.eu-west-1.amazonaws.com/vehicle_files/562949953427410/2026/7/15/VF640J56XLB015109/1784088224898-97851bc9-405a-4347-ab2a-2c5736e602c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0b5f1f0c5ccedb042937241389080311df492b88cc3386585d7e6855cac7b25" u="1"/>
        <s v="https://samsara-eu-tachograph-files.s3.eu-west-1.amazonaws.com/vehicle_files/562949953427410/2026/7/16/VF640J567HB007329/1784176493099-23fe5df5-696d-4890-bbbe-cc2510d8fc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9e8c959e2e50ee05af2717874cc1dcb296bea5025689c76b21b519092c63791" u="1"/>
        <s v="https://samsara-eu-tachograph-files.s3.eu-west-1.amazonaws.com/vehicle_files/562949953427410/2026/7/16/VF620J868LB007982/1784177138703-ab6230b0-acaa-489e-b446-dcf9d2304fc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7eda4a2114bb086194cf83f516aee3526054d94c69cb5db2b8960c2fcbc35b" u="1"/>
        <s v="https://samsara-eu-tachograph-files.s3.eu-west-1.amazonaws.com/vehicle_files/562949953427410/2026/7/14/VF620J86XPB012221/1783999683881-5812711f-5b17-4479-af1b-95a0061466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0b7e33dece61a2eb05277826ab54b0df571711b2211c0eef85068444aef9ff6" u="1"/>
        <s v="https://samsara-eu-tachograph-files.s3.eu-west-1.amazonaws.com/vehicle_files/562949953427410/2026/7/15/VF620J868RB012978/1784087899061-dc286d19-02fa-46ae-838b-b919c0434d4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8b4a454a896e750489a5b358a5abe0a158623e236ea2d833b5438fddbacf939" u="1"/>
        <s v="https://samsara-eu-tachograph-files.s3.eu-west-1.amazonaws.com/vehicle_files/562949953427410/2026/7/17/VF620J860GB002510/1784257335018-0d3fd059-7d7e-4aef-87b1-bf0a2205e4e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86718f1f5bfa88dd7253bed4e4b106923b0ab5479d53c815cdde9962db630d" u="1"/>
        <s v="https://samsara-eu-tachograph-files.s3.eu-west-1.amazonaws.com/vehicle_files/562949953427410/2026/7/15/VF620J868LB007934/1784091023012-985310d1-b2fd-42e6-9b6d-37c70452ab4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5e6e736b1ad8b8764aa5da83fa5b70ea82cc934d3df2b65150929aec0397d9a" u="1"/>
        <s v="https://samsara-eu-tachograph-files.s3.eu-west-1.amazonaws.com/vehicle_files/562949953427410/2026/7/16/YV2T0X1A0FZ103748/1784240543486-0cea276a-1cde-4635-bae6-dc846e692c6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43115f94176d57c82978b7e38efeb808aa822287ac2037c538e5045caa1918" u="1"/>
        <s v="https://samsara-eu-tachograph-files.s3.eu-west-1.amazonaws.com/vehicle_files/562949953427410/2026/7/15/XLRAEL3700L470599/1784083878814-3f4c302a-0b6d-482e-b51e-84fc7a26d41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37a28c5529904110615c6750db3cef2e6c45bebd512f57c67241958d32ca6b5" u="1"/>
        <s v="https://samsara-eu-tachograph-files.s3.eu-west-1.amazonaws.com/vehicle_files/562949953427410/2026/7/15/VF640J568LB014864/1784091460303-d122ffc5-cfc2-4c09-aba3-3b3448d884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c6a337abfac5abccbc48ec961d883a51d206ff4f24f76bdd59e3910583f1c63" u="1"/>
        <s v="https://samsara-eu-tachograph-files.s3.eu-west-1.amazonaws.com/vehicle_files/562949953427410/2026/7/14/VF620J868RB013466/1784000302929-7189cce9-4ce6-42be-b0d6-c1a774d4c12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a49dadf4b05929688cbdce660165d9058038c154e37a3acf0797d5f6cf679d9" u="1"/>
        <s v="https://samsara-eu-tachograph-files.s3.eu-west-1.amazonaws.com/vehicle_files/562949953427410/2026/7/16/XLRAEL2700L475281/1784171339758-7005eea3-3386-4531-b2b1-2d2ddea8183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a376edcedfa66ec98daa0b3729e5d7b9b41eb15f5fa3830e9f5866f4dd885b" u="1"/>
        <s v="https://samsara-eu-tachograph-files.s3.eu-west-1.amazonaws.com/vehicle_files/562949953427410/2026/7/15/XLRAEL3700L475365/1784158862321-4b084a14-511a-4cbb-bded-60faed7887f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c8fa1293219b8a27c630101f5bc2e78c143ce8bd87228d21c9f694c1c60f843" u="1"/>
        <s v="https://samsara-eu-tachograph-files.s3.eu-west-1.amazonaws.com/vehicle_files/562949953427410/2026/7/16/VF620J861LB008018/1784170047822-f3f09abc-b246-4615-a7b3-da9705ba2a9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f50cf3c2955ce5d7ceaf94214be22fe1b9276749c16c1c0f893114141ff2407" u="1"/>
        <s v="https://samsara-eu-tachograph-files.s3.eu-west-1.amazonaws.com/vehicle_files/562949953427410/2026/7/14/VF620J865LB007938/1784002284053-0084753b-0dcf-4a6f-bac4-fe98a2457dd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0a7c2c400fd0706fc13918f069007892e1a8daf036731c5145c41fd5cc3d721" u="1"/>
        <s v="https://samsara-eu-tachograph-files.s3.eu-west-1.amazonaws.com/vehicle_files/562949953427410/2026/7/16/VF620J863PB011511/1784174593366-6768e869-874e-43fb-b138-cc442029dd7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fe21b20c5be4598b88bf23a7a9fa630400b3a3f3a4d7e29790cdadfc03acff5" u="1"/>
        <s v="https://samsara-eu-tachograph-files.s3.eu-west-1.amazonaws.com/vehicle_files/562949953427410/2026/7/13/VF640J568GB004776/1783911430899-c4c296fc-88fe-43ce-8939-9817e5671dc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df5e33d980eea765cb6baa340058217dfd710ac3730e01b13fb6e12643e442e" u="1"/>
        <s v="https://samsara-eu-tachograph-files.s3.eu-west-1.amazonaws.com/vehicle_files/562949953427410/2026/7/15/VF640J565JB007836/1784080829970-15f6b0c7-d1f6-45b1-bb80-cac3417aa11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a60c6d0d334ad9128a42a1f2a797b588fe230df72dceee408f19990c1e9a03b" u="1"/>
        <s v="https://samsara-eu-tachograph-files.s3.eu-west-1.amazonaws.com/vehicle_files/562949953427410/2026/7/14/VF624GPA000057318/1784058435782-347b19c2-a30d-4187-aec6-32e2db1102b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868f7a89c268421a5f98ede6f20b3d2e6a47ee2c2c7cd081dcc314bb9872bfd" u="1"/>
        <s v="https://samsara-eu-tachograph-files.s3.eu-west-1.amazonaws.com/vehicle_files/562949953427410/2026/7/14/VF620J960NB000543/1783996749834-5eaa31f6-edc7-4cbe-96b0-fe1826eddc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8132cb9609640417504b003beeab3bcbcc78533b6e87c831dbd55904e5095d8" u="1"/>
        <s v="https://samsara-eu-tachograph-files.s3.eu-west-1.amazonaws.com/vehicle_files/562949953427410/2026/7/15/VF620J867LB008170/1784087666586-d82c3a82-4e1f-4829-9c02-a94af7a8767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bb8343b6af2088e478a086b45c5f52cd3b969076c8a0ab70c51217d002a9164" u="1"/>
        <s v="https://samsara-eu-tachograph-files.s3.eu-west-1.amazonaws.com/vehicle_files/562949953427410/2026/7/14/VF620J869LB008154/1784068517797-e2562478-205a-4d7e-91d1-2418d7ef9d2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afb08fc8c7e1066f2aa0c66ede88823bd8f4f2f8e03aedeeb1b76887a12313" u="1"/>
        <s v="https://samsara-eu-tachograph-files.s3.eu-west-1.amazonaws.com/vehicle_files/562949953427410/2026/7/13/VF640J569HB007459/1783912070000-4a5bc89c-a522-43ae-b746-4be8b7c4bb3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ac9d38e18e9c1b78e0c865ca1fa16a8083c973c605c771d92a38ec0a2a0c128" u="1"/>
        <s v="https://samsara-eu-tachograph-files.s3.eu-west-1.amazonaws.com/vehicle_files/562949953427410/2026/7/13/VF620J961NB000535/1783916341353-ad14c436-5f7e-4297-98af-77cee82c9a5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dfe3ce4288104196b85c5b75ae426dc46683b82161527b5018ee3a1a3c3bec3" u="1"/>
        <s v="https://samsara-eu-tachograph-files.s3.eu-west-1.amazonaws.com/vehicle_files/562949953427410/2026/7/16/VF640J565GB004668/1784176309206-9de8c9f0-6112-49bf-ad7b-108b962d42d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b7b67467a08a0089bfca8918422bf168c18b12212a92e0ac0b3733fbe7ce5eb" u="1"/>
        <s v="https://samsara-eu-tachograph-files.s3.eu-west-1.amazonaws.com/vehicle_files/562949953427410/2026/7/16/VF640J561GB003761/1784213177117-6f7dc9ce-fe00-4c28-9be4-203d69e605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2ab53f3b1e205c2c832aa7984ceeb29abb5b95e74efcb177108a62df1aa2108" u="1"/>
        <s v="https://samsara-eu-tachograph-files.s3.eu-west-1.amazonaws.com/vehicle_files/562949953427410/2026/7/13/VF640J569NB019767/1783918553327-be2b8196-2c0f-425e-8ceb-293ce28d4e3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7c469c0bf15b9fdc79247865a34bf1e749e82c23cc4d9b69026c226bbd4e36" u="1"/>
        <s v="https://samsara-eu-tachograph-files.s3.eu-west-1.amazonaws.com/vehicle_files/562949953427410/2026/7/15/YV2T0X1A0FZ103314/1784118239685-0ba2f2c5-14c0-42d6-a170-68b389480be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5742f9522403fa8cdf96bab6af2d83be1e49331fa6e2c6877e8744126472a57" u="1"/>
        <s v="https://samsara-eu-tachograph-files.s3.eu-west-1.amazonaws.com/vehicle_files/562949953427410/2026/7/16/VF620J86XKB006122/1784167905832-170e6480-b4c5-4b11-a9b4-aabc629157e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76f42085af29f4330c10a04cca33be274b13ae5b2c9ba7f600cbb291ea4b48" u="1"/>
        <s v="https://samsara-eu-tachograph-files.s3.eu-west-1.amazonaws.com/vehicle_files/562949953427410/2026/7/13/YV2T0X1A3GZ106287/1783919598144-e10ad9dd-010b-4056-972c-ed37fe50653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e69e9976118cb6b9172dec790725ccc62683d7692cf7ff2ef26b7139cfdc702" u="1"/>
        <s v="https://samsara-eu-tachograph-files.s3.eu-west-1.amazonaws.com/vehicle_files/562949953427410/2026/7/17/YV2T0X1A0FZ103295/1784262976496-47945eed-2958-4006-b250-1be9f192cca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23cb8bb3cf0fcb44682cb8190bb52b09b8f626659191487044aa2d23df73837" u="1"/>
        <s v="https://samsara-eu-tachograph-files.s3.eu-west-1.amazonaws.com/vehicle_files/562949953427410/2026/7/16/YV2V0Y1A9GZ109046/1784179188218-cd177ff3-06d6-48be-8352-c22347d614c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bfd0d4cf629dd31c42bb01d1c872654699a9ac9ecf7e337638e3d19fce9e989" u="1"/>
        <s v="https://samsara-eu-tachograph-files.s3.eu-west-1.amazonaws.com/vehicle_files/562949953427410/2026/7/13/YV2T0X1A6FZ103298/1783918452724-e37b84e5-50eb-432c-91da-d406234ab46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ef1998ad2428b7a1c7426bf1535bd559f091ce5f67d8b1dda1b903c7851da86" u="1"/>
        <s v="https://samsara-eu-tachograph-files.s3.eu-west-1.amazonaws.com/vehicle_files/562949953427410/2026/7/15/VF620J861NB010810/1784079235614-92953294-6063-44c2-9edb-339763d95d8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a24a9a01c9239d168ec9beff90dee7cbd99c7cb762ed31d477a7423ee81899f" u="1"/>
        <s v="https://samsara-eu-tachograph-files.s3.eu-west-1.amazonaws.com/vehicle_files/562949953427410/2026/7/13/VF620J866NB010852/1783915394266-3144c60a-1321-479a-be0f-6659ff775b9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e3b999a28dcaee5a60790a197816833700aa100d493bdd3589177c4292ebe82" u="1"/>
        <s v="https://samsara-eu-tachograph-files.s3.eu-west-1.amazonaws.com/vehicle_files/562949953427410/2026/7/13/VF620J869NB010974/1783922483963-0607c44e-7d7f-4ee5-9631-df28b49765b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bb35c1de4d8fc7e1ae4deeaef255da82f5fb49b922ca9842912cce856d98944" u="1"/>
        <s v="https://samsara-eu-tachograph-files.s3.eu-west-1.amazonaws.com/vehicle_files/562949953427410/2026/7/15/VF620J868NB010836/1784082233176-f14b7b72-6e72-44a8-9e33-41a6c5ef933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6cc1c5768c26d08a8814f0ce0a2e043375ce93a7a90c30a0f38c436bb05372d" u="1"/>
        <s v="https://samsara-eu-tachograph-files.s3.eu-west-1.amazonaws.com/vehicle_files/562949953427410/2026/7/13/VF620J867LB007973/1783922913249-e62e3116-697e-4055-893d-7ea6f8a829a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f01b5609c6f172b64a66bce9d67f5778e6d053eea7d79d15790208a46a89421" u="1"/>
        <s v="https://samsara-eu-tachograph-files.s3.eu-west-1.amazonaws.com/vehicle_files/562949953427410/2026/7/13/VF620J869KB006144/1783911223458-be4903ba-95c5-43bc-9c95-972593593d8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0c50a421738303fcbc2a676cd1f5defe08312717127f7f9c500872fda75d75a" u="1"/>
        <s v="https://samsara-eu-tachograph-files.s3.eu-west-1.amazonaws.com/vehicle_files/562949953427410/2026/7/15/VF620J866SB014573/1784076809414-11a419fc-d6a9-445f-8f3d-96e38aa865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fa646b24750d6fcb388555a162453ac71b3b1582afd13fc0118247bf20b8593" u="1"/>
        <s v="https://samsara-eu-tachograph-files.s3.eu-west-1.amazonaws.com/vehicle_files/562949953427410/2026/7/13/VF620J860NB010975/1783912860512-70278442-9e0b-4e80-89a0-7b3700b421f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e57f456dcdad8cc0668a847984ccfb344dce1600fd180f3e1cf0e6b63d6e955a" u="1"/>
        <s v="https://samsara-eu-tachograph-files.s3.eu-west-1.amazonaws.com/vehicle_files/562949953427410/2026/7/15/VF620J862LB007976/1784083150358-7fc241cf-af85-4a31-8b51-2b93d914ee1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89f062b052d0621a181fbd75cd0764d1b2b3b20dd8e2f92cecdfcc4cd2ba466" u="1"/>
        <s v="https://samsara-eu-tachograph-files.s3.eu-west-1.amazonaws.com/vehicle_files/562949953427410/2026/7/15/VF620J865NB010826/1784093491965-f7a0ebe1-4e0f-4c74-b147-33c8ef5f594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e0c5d2f08ad4ab691e18a612cc34dc83a3469bebc4d3fb8e469c2ae43866ed7" u="1"/>
        <s v="https://samsara-eu-tachograph-files.s3.eu-west-1.amazonaws.com/vehicle_files/562949953427410/2026/7/13/VF620J862NB010931/1783921487549-71630963-6372-4324-8738-c28d423fb99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aa38bf1c8ec7bcac9800c264a8e03270d8163e799ffb5c7a2865f02fed847a5" u="1"/>
        <s v="https://samsara-eu-tachograph-files.s3.eu-west-1.amazonaws.com/vehicle_files/562949953427410/2026/7/15/VF620J862NB010847/1784088436586-099c1539-35d5-4357-a226-b80d5da3f6a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a8453d8a21b86b76ed0fea312a80d1244f036422b581a390bc550b2aa91f55b" u="1"/>
        <s v="https://samsara-eu-tachograph-files.s3.eu-west-1.amazonaws.com/vehicle_files/562949953427410/2026/7/15/VF620J868NB010853/1784088956261-39e1b925-b0f6-45b5-82d2-8696da7922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08c27a1ecea837c49fae3ba3ad7b12c37765659522c8e3f2370b69e39356291" u="1"/>
        <s v="https://samsara-eu-tachograph-files.s3.eu-west-1.amazonaws.com/vehicle_files/562949953427410/2026/7/13/VF640J567FB002631/1783916030858-5523037d-fb17-4a20-8f27-13e6b9211c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b4ec3192f8260c31187976a547024b9f3ce54ea40806b6b35e7758345982224" u="1"/>
        <s v="https://samsara-eu-tachograph-files.s3.eu-west-1.amazonaws.com/vehicle_files/562949953427410/2026/7/13/VF620J863HB003832/1783920393376-5a29c75d-3081-49ee-83d8-ee4698c6ab1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51fcfccb0e8dd3ccfe087ddfb65e0d72a90f61acb2b09e4a177e90adfa54212" u="1"/>
        <s v="https://samsara-eu-tachograph-files.s3.eu-west-1.amazonaws.com/vehicle_files/562949953427410/2026/7/13/VF620J860KB006145/1783916431141-b1c88995-5009-4e69-9a42-e426a959126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6955c373111b983f2566d4f903715025043fb4916edfe2a60767e4e91c19a17" u="1"/>
        <s v="https://samsara-eu-tachograph-files.s3.eu-west-1.amazonaws.com/vehicle_files/562949953427410/2026/7/15/VF620J867LB007990/1784083280175-f6b1cfd5-2cd1-4ed2-9115-994e8c1e8d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8e095b7811335644a55a7d2e5e72249ce3072d02b5df3f45299a88aee3dc95f" u="1"/>
        <s v="https://samsara-eu-tachograph-files.s3.eu-west-1.amazonaws.com/vehicle_files/562949953427410/2026/7/16/VF620J86XNB010854/1784169218404-57b7d503-9a63-4bcd-868f-d38fc1302f9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e6c4fdf198844a6db48a5aef490c73c44e151753827371adaa544f0ea95388b" u="1"/>
        <s v="https://samsara-eu-tachograph-files.s3.eu-west-1.amazonaws.com/vehicle_files/562949953427410/2026/7/15/VF620J861LB007970/1784087069671-a903526a-43ca-472e-853f-28967e4c09e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8381d93076435d094631a51fe067c9dcd92d6a27d1d2d30b228301cc52820a2" u="1"/>
        <s v="https://samsara-eu-tachograph-files.s3.eu-west-1.amazonaws.com/vehicle_files/562949953427410/2026/7/16/VF620J86XTB016120/1784174757162-9e831213-ffb9-444f-9e59-8f41039e4f8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e39f6015d1cc050d63d4b4a3aaa14b715127c294a9ccbaa3b061289c2ead2b1" u="1"/>
        <s v="https://samsara-eu-tachograph-files.s3.eu-west-1.amazonaws.com/vehicle_files/562949953427410/2026/7/14/VF620J868RB013886/1783996924361-4e874664-4930-4ae0-a430-525c1711971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2884370ad1aaa1e257f9911a2374889ba9e94524e3f859c34e95bead2c52763" u="1"/>
        <s v="https://samsara-eu-tachograph-files.s3.eu-west-1.amazonaws.com/vehicle_files/562949953427410/2026/7/13/VF611A362SD055870/1783922439743-1b5d74f0-b117-4764-bdc3-140e341710e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735307f8859591e109c63f1e08d1744e501b734f5da21be4177b274fda8d929" u="1"/>
        <s v="https://samsara-eu-tachograph-files.s3.eu-west-1.amazonaws.com/vehicle_files/562949953427410/2026/7/14/VF620J866TB016048/1783997642968-faa78f55-0f7d-45b9-acc9-d22c63b3edb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b076b8cccdf69850ad10ad26d605275d70b2dc2c847dc5fca51d7461496c036" u="1"/>
        <s v="https://samsara-eu-tachograph-files.s3.eu-west-1.amazonaws.com/vehicle_files/562949953427410/2026/7/15/VF620J864TB016047/1784083486433-16155cda-c165-4df1-8d99-4a399d3bdc2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61182e2518ddf53bda378239033a403b7158d6bb21677845f91ec617219e0e1" u="1"/>
        <s v="https://samsara-eu-tachograph-files.s3.eu-west-1.amazonaws.com/vehicle_files/562949953427410/2026/7/13/VF611A368TD062596/1783926342775-3156f6b7-7baa-4a87-b1c5-9e8605b8eae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6000b390b3d87715326a30a480873b487091036481aa659e1f8e070f634d582" u="1"/>
        <s v="https://samsara-eu-tachograph-files.s3.eu-west-1.amazonaws.com/vehicle_files/562949953427410/2026/7/14/VF620J867RB012938/1783996666697-334978d7-2133-4348-9b1a-c498941db87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9e2d111021d3575081cebb6713f160b5d35677e38e64bd09622fe688b9e7204" u="1"/>
        <s v="https://samsara-eu-tachograph-files.s3.eu-west-1.amazonaws.com/vehicle_files/562949953427410/2026/7/16/VF620J868TB016049/1784166937511-40b05328-5813-4127-a39f-a871b9611ef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de384977ec380175b72233a301cdbb06998120f2ea2015739739ebae5d6a5ff" u="1"/>
        <s v="https://samsara-eu-tachograph-files.s3.eu-west-1.amazonaws.com/vehicle_files/562949953427410/2026/7/16/VF620J864RB014064/1784170938491-e273a2e5-f74d-4a11-8e84-4abf98505f5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b3807709262e9011e25858d4b9fb8e27fc0ba26cfbfd0caefd247c1f9c1d1ee" u="1"/>
        <s v="https://samsara-eu-tachograph-files.s3.eu-west-1.amazonaws.com/vehicle_files/562949953427410/2026/7/14/VF640J567FB002628/1784001881468-30845fce-a994-440e-87d6-702705572a5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ef4272eb4ddf2a9f3670dd74d63d1bf78685aaf7de82648e8af615614c9741c" u="1"/>
        <s v="https://samsara-eu-tachograph-files.s3.eu-west-1.amazonaws.com/vehicle_files/562949953427410/2026/7/16/VF620J164RB001647/1784169860745-527da71a-3dc1-4d82-ba9a-ced5a179a50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b1f6be95e5921f022ab4c7ce06a013f79d17f445892865b685968d5462eb42" u="1"/>
        <s v="https://samsara-eu-tachograph-files.s3.eu-west-1.amazonaws.com/vehicle_files/562949953427410/2026/7/16/VF611A365RD046753/1784163844097-b9783dab-c71a-4f3e-bbbf-2ba4642f27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fb22ed595e4dbd60488a3dc0ae88fd43a46a5f509c90f98f29fa7f027171837" u="1"/>
        <s v="https://samsara-eu-tachograph-files.s3.eu-west-1.amazonaws.com/vehicle_files/562949953427410/2026/7/15/VF620J868SB015076/1784083247128-dd3095b4-dbaa-4460-bc9c-cd035d1ea25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7368c105bdb9c098cbc1b3410bd720130766f8ad087cf889192c6b336a7247" u="1"/>
        <s v="https://samsara-eu-tachograph-files.s3.eu-west-1.amazonaws.com/vehicle_files/562949953427410/2026/7/13/VF620J860RB014269/1783909558079-acab519b-58e0-4b89-848e-8f9b4b693c7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8113197eda574e3ec25e180c310d5e7df862e37b83fc98b46b2bd971d05f18c" u="1"/>
        <s v="https://samsara-eu-tachograph-files.s3.eu-west-1.amazonaws.com/vehicle_files/562949953427410/2026/7/14/VF620J862RB013494/1783997480535-8c68f83a-7716-4c0b-b137-9679fed922b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14c9f3fc2ef2ca9eff12639679578b466f8a823e228a5d22789833cfc3f2f01" u="1"/>
        <s v="https://samsara-eu-tachograph-files.s3.eu-west-1.amazonaws.com/vehicle_files/562949953427410/2026/7/13/VF620J864RB013724/1783906764512-e028813d-97dd-426b-b337-4c9b9a94777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b02de2c34f24263ad89812bfeeecaa7fa378422102e6bcf423b734404de533b" u="1"/>
        <s v="https://samsara-eu-tachograph-files.s3.eu-west-1.amazonaws.com/vehicle_files/562949953427410/2026/7/13/VF640J56XKB012435/1783913635758-4429db9b-f8a4-4007-b81a-9692a037f322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7ba5c3d45100d3dcb04f84fc2bf0b12a6e02133d3732c583c915810250af04" u="1"/>
        <s v="https://samsara-eu-tachograph-files.s3.eu-west-1.amazonaws.com/vehicle_files/562949953427410/2026/7/14/VF640J566RB023913/1783991600228-531bbe38-64bb-4b43-b057-7b1343719ed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00922d5f94b008abd661b39fe8e7a4cca21f02d23c54d54ad8d208c9cc38930" u="1"/>
        <s v="https://samsara-eu-tachograph-files.s3.eu-west-1.amazonaws.com/vehicle_files/562949953427410/2026/7/16/WMA16DZZ7RY456087/1784202039092-0ed276b5-d48d-4721-85e9-a9472344f3f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e1427388396ea76d3d197e15158ccbe898de19a1366d79b6bd719585cbea945" u="1"/>
        <s v="https://samsara-eu-tachograph-files.s3.eu-west-1.amazonaws.com/vehicle_files/562949953427410/2026/7/16/VF620J867JB004214/1784196373363-0e50ac78-65eb-40e9-873f-197a9d193c9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6335aecca60b958ac85df7332f4beb819cd528b5f6220bc6e8020c4b2e0d997" u="1"/>
        <s v="https://samsara-eu-tachograph-files.s3.eu-west-1.amazonaws.com/vehicle_files/562949953427410/2026/7/15/VF640J864KB009624/1784085605722-ce85788e-f62f-44e5-8bf0-8e1dfc2ecd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2e7b7f88a96e60c63284e37b7e89e8dae96e90e08058ecf66cb14db3e130ed3" u="1"/>
        <s v="https://samsara-eu-tachograph-files.s3.eu-west-1.amazonaws.com/vehicle_files/562949953427410/2026/7/17/VF640J561HB007391/1784315926424-25774fd3-7653-4a1d-a71b-b6ccc4ecb5e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a2b70534fd24e7957f75707b7255d176e17399d9f6761c0fd866a3f880b0730" u="1"/>
        <s v="https://samsara-eu-tachograph-files.s3.eu-west-1.amazonaws.com/vehicle_files/562949953427410/2026/7/15/VF640J867HB004636/1784120881499-745e98ff-72e7-4794-b72a-df7d449d252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6f75c1efb83ac7dacb5f4110788b90c495f424e864d9f7a61150c94c89f7c5e" u="1"/>
        <s v="https://samsara-eu-tachograph-files.s3.eu-west-1.amazonaws.com/vehicle_files/562949953427410/2026/7/15/VF620J864NB010705/1784128361288-22d15f8e-98c8-4028-90f1-fbb08d3bc0e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6bda932d667c43a198ff16f3cb6ebe54ae4a6a9e80d4106d0f52652633b5c879" u="1"/>
        <s v="https://samsara-eu-tachograph-files.s3.eu-west-1.amazonaws.com/vehicle_files/562949953427410/2026/7/15/VF620J869NB010750/1784096638421-30152fe2-686a-47bc-b121-a577abba535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532b57a41deebd2a3afba5ea132e4c9e737d8201135f4476a51ae34deac708e" u="1"/>
        <s v="https://samsara-eu-tachograph-files.s3.eu-west-1.amazonaws.com/vehicle_files/562949953427410/2026/7/16/VF620J866NB010706/1784166434355-7fa3163a-25e9-4441-aa5b-0a68e2b5d39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30eaf0752ce1a473416fc678396e93a6e1c6ec5bea63bcacca8b4785c9bdc08" u="1"/>
        <s v="https://samsara-eu-tachograph-files.s3.eu-west-1.amazonaws.com/vehicle_files/562949953427410/2026/7/13/VF620J860MB008447/1783917042791-d0fc5f38-b672-40fb-88ce-8f051cabcd1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9e7fce0cb2f62aa26b61c37921cfdffcc518c2bb52842caa1089f363e4e9e318" u="1"/>
        <s v="https://samsara-eu-tachograph-files.s3.eu-west-1.amazonaws.com/vehicle_files/562949953427410/2026/7/16/VF620J863RB012905/1784167489727-455a52c2-aaa8-4ae7-ae5c-b17e883c084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f11e2c00d2c1533253ca88e43d0c4ec561e6caa96333a227bcfcc802c220740" u="1"/>
        <s v="https://samsara-eu-tachograph-files.s3.eu-west-1.amazonaws.com/vehicle_files/562949953427410/2026/7/16/YV2X9J0A3GB779868/1784204797714-3dfb77bc-8d43-4e9f-8ff1-a3436bde097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522884faa80b66d0fc2e0317e954a9f7432ed521d6e43f23592136a3dea75f1" u="1"/>
        <s v="https://samsara-eu-tachograph-files.s3.eu-west-1.amazonaws.com/vehicle_files/562949953427410/2026/7/13/YV2X9J0A5GB780021/1783918017604-3ef0b866-78ff-446c-b05f-f61b7418519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237785cd11aa08413603e0b341c52591fb547f393f2cd938f352a84a875489b" u="1"/>
        <s v="https://samsara-eu-tachograph-files.s3.eu-west-1.amazonaws.com/vehicle_files/562949953427410/2026/7/16/VF620J869TB016108/1784161030380-4d94b5e4-5f18-4833-ade0-a69a920d4fd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e5b2e6e877cf6701bd40d1a5343124f1da2d8d35108a0c5a269a916e44e8bed" u="1"/>
        <s v="https://samsara-eu-tachograph-files.s3.eu-west-1.amazonaws.com/vehicle_files/562949953427410/2026/7/14/VF620J86XLB007966/1784002238465-03865e35-fae9-45e1-a65f-ba4a81eb758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8466471ea2d32a47d444fc2ba7444c404ca9bc349a0b046f4dda2ea84ce563" u="1"/>
        <s v="https://samsara-eu-tachograph-files.s3.eu-west-1.amazonaws.com/vehicle_files/562949953427410/2026/7/14/VF620J865HB003816/1784003851626-f913624e-12d4-43ae-a674-ffd5c9ba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d68026f3e502a364db818632cafc50d53e08439bfc383f481b498db7b8457f2" u="1"/>
        <s v="https://samsara-eu-tachograph-files.s3.eu-west-1.amazonaws.com/vehicle_files/562949953427410/2026/7/15/VF620J869HB003771/1784092783092-1181b952-e536-44e2-820e-65dbdcaabd1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320fb79cf1c6442aa2377d88882db0c0c5b5d397b14bc7fb1af3f1d3a664388" u="1"/>
        <s v="https://samsara-eu-tachograph-files.s3.eu-west-1.amazonaws.com/vehicle_files/562949953427410/2026/7/17/VF620J864HB003659/1784255455481-ec4f39e9-ab0a-4d0a-a18e-860f962f1cb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766c11a53c5483d608056346cb86bab98c1a7e6858a8e52b04c521895113bb7e" u="1"/>
        <s v="https://samsara-eu-tachograph-files.s3.eu-west-1.amazonaws.com/vehicle_files/562949953427410/2026/7/14/VF640J562GB004983/1784014987586-4e0b7702-4cb2-4d28-8a22-2d47328ae84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8ae357c09d19f9b55aa89c4c1410c19a389848792ae6def5cc17ba868670bd9" u="1"/>
        <s v="https://samsara-eu-tachograph-files.s3.eu-west-1.amazonaws.com/vehicle_files/562949953427410/2026/7/15/VF620J867HB003560/1784098694623-058454ea-6d37-4d44-8ae0-abaf64846f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7bd464597b26b70eb1d9b09dba247aa09b8be23df0a1710cf1796c9dc20b84d" u="1"/>
        <s v="https://samsara-eu-tachograph-files.s3.eu-west-1.amazonaws.com/vehicle_files/562949953427410/2026/7/13/VF620J865LB007972/1783914301361-091f911f-47c2-40ad-bc9d-c80cb21e6f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e3708bd78bb23b2c498e9684f017c1821fded57c67da4be7583e92bc520d0c7" u="1"/>
        <s v="https://samsara-eu-tachograph-files.s3.eu-west-1.amazonaws.com/vehicle_files/562949953427410/2026/7/16/VF620J862SB015428/1784168734827-e0d0b629-b605-460a-9620-dc7fddec8fe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f5aa620cc77302980b5b255db6cf69cb0d126600b726f962cc82320c5f27085" u="1"/>
        <s v="https://samsara-eu-tachograph-files.s3.eu-west-1.amazonaws.com/vehicle_files/562949953427410/2026/7/15/VF620J86XRB012920/1784082757251-1c282968-c111-4556-b356-c25e49df4eb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52681fc3b4e81e0afaa15e50c993a1fd3a618d7e25f64e394e2410ba9e51602" u="1"/>
        <s v="https://samsara-eu-tachograph-files.s3.eu-west-1.amazonaws.com/vehicle_files/562949953427410/2026/7/15/VF611A368RD050182/1784086320709-479f7279-47d6-4f42-85e1-b69c5099e34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879770cced88d9d2355ad4cbca07daf2e96617ed9d31e836e9a5877e2578879" u="1"/>
        <s v="https://samsara-eu-tachograph-files.s3.eu-west-1.amazonaws.com/vehicle_files/562949953427410/2026/7/16/YV2T0U1A6JZ120285/1784210798373-f19a7591-31a7-4c1d-86d2-af343853408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a6f14ac21dd4ddff0f4a2f6766810f291aa534e7e6121f5a3bedcf73ba27b69" u="1"/>
        <s v="https://samsara-eu-tachograph-files.s3.eu-west-1.amazonaws.com/vehicle_files/562949953427410/2026/7/16/YV2T0U1A3JZ120275/1784176703244-27df4115-4261-4050-bee5-4dc47b41344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916e8571c390043b1f33460668c0a5c526fd76fd4168a1bc942fe7613c09f9d" u="1"/>
        <s v="https://samsara-eu-tachograph-files.s3.eu-west-1.amazonaws.com/vehicle_files/562949953427410/2026/7/15/VF620J863RB012919/1784083824848-f9528cb2-2b61-471d-ad59-bce50ca8849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b3dfd0c9b3571d92ca917259ecc267a6f3d610f66de93b3fbb051ff8d3508b" u="1"/>
        <s v="https://samsara-eu-tachograph-files.s3.eu-west-1.amazonaws.com/vehicle_files/562949953427410/2026/7/15/YV2T0U1A0JZ120377/1784088636834-84038758-4ecc-4bb2-8721-231f275f60ea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c92e3831e262fcc6806105aca8dbae196332211f6e7b70c5820ae6486246737" u="1"/>
        <s v="https://samsara-eu-tachograph-files.s3.eu-west-1.amazonaws.com/vehicle_files/562949953427410/2026/7/13/YV2T0W1A8JZ120462/1783919225056-161f0b1b-82b9-47b7-b833-b9ad5c58c4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b0ff97c8a45d8d76efe41bbfb6008f5ce8e04c2f88db6e1f6eef8f493213d3a" u="1"/>
        <s v="https://samsara-eu-tachograph-files.s3.eu-west-1.amazonaws.com/vehicle_files/562949953427410/2026/7/13/YV2T0W1A3JZ120465/1783910525517-4765b797-5709-4f78-a7f1-d6bec2f1f0f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8ceb9f106fec29a62d1c3b680c601c719e15371531b759d87939b7436979f44" u="1"/>
        <s v="https://samsara-eu-tachograph-files.s3.eu-west-1.amazonaws.com/vehicle_files/562949953427410/2026/7/17/YV2T0U1A2JZ120378/1784271876941-6a4fa32d-7f96-4d3c-a7f1-dd1ac6aa4ea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0ac42232015d82a0fa1e538ffdb44b30474d103193eea6b58a9236adbbf4692" u="1"/>
        <s v="https://samsara-eu-tachograph-files.s3.eu-west-1.amazonaws.com/vehicle_files/562949953427410/2026/7/13/YV2T0W1A4JZ120457/1783952594226-0e59f203-9f82-4d9e-94d1-24acb9cafa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28a1d7a7ff938823d99b7c4ba51ed2f3d76a0874ba3e2dd201b9fa929cabc27" u="1"/>
        <s v="https://samsara-eu-tachograph-files.s3.eu-west-1.amazonaws.com/vehicle_files/562949953427410/2026/7/15/VF620J867LB008038/1784085538729-4fd8be64-49a8-4dbb-85b4-ec813a07b5a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e59d34aec8841c53c455bad3435704c49ba53ebbe5f06b240fbf8ead447075d" u="1"/>
        <s v="https://samsara-eu-tachograph-files.s3.eu-west-1.amazonaws.com/vehicle_files/562949953427410/2026/7/13/VF640J561PB020592/1783916904722-5dfd8eb1-3379-487c-a29a-69eded627fa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9c8b00bb37fdb12f7b0ea764b6bc1633fabcb62aca8cac23c60de210ec0734e" u="1"/>
        <s v="https://samsara-eu-tachograph-files.s3.eu-west-1.amazonaws.com/vehicle_files/562949953427410/2026/7/13/YV2T0U1A4JZ120365/1783921943288-dfd41ec0-f8cf-42b7-bde5-e90b7890b5c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4fe79f30c5221150b2c1b049262dc06686d7c46a308264f7944bd9b77aaafc2" u="1"/>
        <s v="https://samsara-eu-tachograph-files.s3.eu-west-1.amazonaws.com/vehicle_files/562949953427410/2026/7/13/YV2T0W1A6JZ120475/1783914978267-099f6629-a11a-4ef9-a026-305457dd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1c9d10ee90ec24c2cfe980e202fe0dc964d411cc49ff936720807b9ee874dde" u="1"/>
        <s v="https://samsara-eu-tachograph-files.s3.eu-west-1.amazonaws.com/vehicle_files/562949953427410/2026/7/15/VF640J56XEB000466/1784086584112-173db152-b8ef-47a3-9e55-530561a2e0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3319a434b693e5e45559f1f5fb3490d1624ea29dd7adf22be7c7a9b62a7965a" u="1"/>
        <s v="https://samsara-eu-tachograph-files.s3.eu-west-1.amazonaws.com/vehicle_files/562949953427410/2026/7/16/ZCFA81MF502740142/1784230863737-491a659a-3dbd-4aa9-a0ac-6e910a0e529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c8468baa55712af76885c6e7bff9c7cd49b548850c730a3027168ba3f14c48b" u="1"/>
        <s v="https://samsara-eu-tachograph-files.s3.eu-west-1.amazonaws.com/vehicle_files/562949953427410/2026/7/13/YV2X9J0A8FB738439/1783917758079-b3348e30-b000-4296-8b89-9b4d13851884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0b5f07ef1b10bca346b6a47cb6822d2c2c0fef354b69a331447774c95c8052" u="1"/>
        <s v="https://samsara-eu-tachograph-files.s3.eu-west-1.amazonaws.com/vehicle_files/562949953427410/2026/7/15/ZCFC270AX05114740/1784108471994-de4b93ab-6173-4755-a0a5-0e55d66777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e7ea610e444b18ae35f8e468d82b17445c29993532bcd4a6e54f62a596a18e" u="1"/>
        <s v="https://samsara-eu-tachograph-files.s3.eu-west-1.amazonaws.com/vehicle_files/562949953427410/2026/7/15/VF620J864KB006004/1784100181152-07669707-f1ff-4151-b2e9-79e8549ca08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0d4224fa6ce238b9091f6f2dc205954e7ca9eed4ac9e81ba265cf139b408de" u="1"/>
        <s v="https://samsara-eu-tachograph-files.s3.eu-west-1.amazonaws.com/vehicle_files/562949953427410/2026/7/15/VF620J868NB010710/1784093613851-6fc99011-4de9-4133-b628-d18651e8d396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6692d84f7f4fec7f5ecc8b4d98de8d58812e371916a028cee6b41820119ac21" u="1"/>
        <s v="https://samsara-eu-tachograph-files.s3.eu-west-1.amazonaws.com/vehicle_files/562949953427410/2026/7/15/YV2T0X1A9FZ103747/1784094152245-a3628803-0484-4733-8fb2-56e27817c95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fd0ff7c7abd8f492c224feb519770a161b030f918dd20697fb71aae6811066" u="1"/>
        <s v="https://samsara-eu-tachograph-files.s3.eu-west-1.amazonaws.com/vehicle_files/562949953427410/2026/7/15/YV2X9J0A9JB853530/1784091280591-4dbb9afa-f631-49e3-b1bf-874c2713fbe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a61cedf7e364bcea2fee7b65d1221afa8e5b7fc42b31e47eb90e1058acc6e4" u="1"/>
        <s v="https://samsara-eu-tachograph-files.s3.eu-west-1.amazonaws.com/vehicle_files/562949953427410/2026/7/16/VF620J862KB006129/1784175273717-be67ca7c-4bf1-4c37-8551-7354c7ad6c3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7e2e54d435b2c2737288fd1a5e3509f65f6c974eaa98cbd14c28d94f856e799" u="1"/>
        <s v="https://samsara-eu-tachograph-files.s3.eu-west-1.amazonaws.com/vehicle_files/562949953427410/2026/7/14/VF620J864KB006049/1784002641072-7d1fc2cb-2a1f-47ea-a0a6-e0e34977891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da2c1db25e77f7d46bf61152f3fb0aa6f5c524114832a570903642b8a7789bb" u="1"/>
        <s v="https://samsara-eu-tachograph-files.s3.eu-west-1.amazonaws.com/vehicle_files/562949953427410/2026/7/14/YV2X9J0A2HB832822/1784000763353-7cdbd16b-22b5-4ef2-a9da-5964404453d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25f3633d095cc73ac9122b33a0ca55d4f5da4647eca25870e050c32e2744a2a" u="1"/>
        <s v="https://samsara-eu-tachograph-files.s3.eu-west-1.amazonaws.com/vehicle_files/562949953427410/2026/7/17/YV2X9J0AXFB738250/1784262082942-494107b1-cb34-45bf-a2a9-da0b8d6129f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29c855a7172e30deca4e9e11e4c591579019a228a90c2d4cf44f0194388f191" u="1"/>
        <s v="https://samsara-eu-tachograph-files.s3.eu-west-1.amazonaws.com/vehicle_files/562949953427410/2026/7/14/WMA18DZZ3PY452111/1784000879571-a78029a0-97f8-4ee7-9427-3643d5b6087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403aa51ac85c2035156f57523e06d12f02d3901a5cf468cf8e131771188d705" u="1"/>
        <s v="https://samsara-eu-tachograph-files.s3.eu-west-1.amazonaws.com/vehicle_files/562949953427410/2026/7/17/VF620J864HB004052/1784261114522-ae59f259-e5ff-41cc-ad65-c0c7a16592f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becf84efec473188d4469e1766e338a18114216cee0147a7a74286ea60ebff3" u="1"/>
        <s v="https://samsara-eu-tachograph-files.s3.eu-west-1.amazonaws.com/vehicle_files/562949953427410/2026/7/13/YV2X9J0A1FB710949/1783931045957-40b5767b-bde9-4959-8977-1f77b1359de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2db7b146ef6b9223db6e2ed447e3a647a2d91ac70eab3f0516e59c47784e6a5" u="1"/>
        <s v="https://samsara-eu-tachograph-files.s3.eu-west-1.amazonaws.com/vehicle_files/562949953427410/2026/7/14/VF620J966NB000546/1784002962191-bfab7757-097b-4b72-8162-225d3b9970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2cc24d5bf84dcc3a88d1b0aea1e92ace4e929e61b5b00b69fec0bf07070a2c" u="1"/>
        <s v="https://samsara-eu-tachograph-files.s3.eu-west-1.amazonaws.com/vehicle_files/562949953427410/2026/7/13/VF620J968NB000533/1783916464103-a1416cfc-f041-4897-b2d7-e6fbafb3a7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20406e31d530d1f2b72b085da369ba7718d54a0b337214bedaa21ffa869ccf3" u="1"/>
        <s v="https://samsara-eu-tachograph-files.s3.eu-west-1.amazonaws.com/vehicle_files/562949953427410/2026/7/15/VF620J967NB000555/1784089432760-fe822659-1103-4dde-86c6-5adba266864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a9519fb53373e738d5c6f9de46be60edbbae74e84a77c73361004deda77ce52" u="1"/>
        <s v="https://samsara-eu-tachograph-files.s3.eu-west-1.amazonaws.com/vehicle_files/562949953427410/2026/7/15/ZCFCS72A605601480/1784087408516-b9c37459-90ad-4b6c-85f2-4f476322418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f6dcbe87b73f57f0af4397132ae202e2d162872da5d4b8251b413d1d048380c" u="1"/>
        <s v="https://samsara-eu-tachograph-files.s3.eu-west-1.amazonaws.com/vehicle_files/562949953427410/2026/7/14/VF620J968NB000547/1784000566114-96f01d3e-bfc9-4349-9eb4-0378e55952b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db822f44b4c0ae4882f51c96ebd7513818a8424f3fd71ff824ea3fa16054829" u="1"/>
        <s v="https://samsara-eu-tachograph-files.s3.eu-west-1.amazonaws.com/vehicle_files/562949953427410/2026/7/15/VF620J963NB000536/1784085344827-294902a4-4df3-4b17-bac2-a08508a7dff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353e77a0f37b30d6fb9ca260743b748ce3640838a05f22ed04b46d212a50e79" u="1"/>
        <s v="https://samsara-eu-tachograph-files.s3.eu-west-1.amazonaws.com/vehicle_files/562949953427410/2026/7/16/XLRAEL2700L476374/1784207231797-c3ed54e2-5b37-4608-b06c-85c06172bb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9ae44c04dfc90a9ddb09f797a73a52d649a3a0157f6382c3389c8494018dd8" u="1"/>
        <s v="https://samsara-eu-tachograph-files.s3.eu-west-1.amazonaws.com/vehicle_files/562949953427410/2026/7/13/VF620J966RB000777/1783907663343-6acd770a-734b-4b64-a242-f97ce8400f6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1d459ca340348480a4cc9f7b2cdfa14bd7baeb5b72f2f6b8f7f6686595bdbde" u="1"/>
        <s v="https://samsara-eu-tachograph-files.s3.eu-west-1.amazonaws.com/vehicle_files/562949953427410/2026/7/14/YV2V0Y1A5FZ101895/1784019803835-b0a6e177-793a-402f-b324-5a246cab859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55b9f9e0bd36241c5c757cc2d226814c50e0f7edfd83debb5c9a0404a64738e" u="1"/>
        <s v="https://samsara-eu-tachograph-files.s3.eu-west-1.amazonaws.com/vehicle_files/562949953427410/2026/7/15/YV2V0Y1A0GZ108383/1784100487990-679e9bcf-3215-49ab-92a1-be63fabf654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3d5dbe0510651b0bba01cae8cca03c8f618836f14d4b5083b455ab2031fe6404" u="1"/>
        <s v="https://samsara-eu-tachograph-files.s3.eu-west-1.amazonaws.com/vehicle_files/562949953427410/2026/7/15/YV2X9J0A2GB775472/1784098272847-9def2d4f-8fd7-4c3b-b9c1-281fea859dd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2ca8f3ad21cc1a21e2dd5e70c58619b4221d50d735d9b97efe3a782ed338e03" u="1"/>
        <s v="https://samsara-eu-tachograph-files.s3.eu-west-1.amazonaws.com/vehicle_files/562949953427410/2026/7/16/VF620J867SB015148/1784171163374-06f2f8a6-575a-4999-875c-1f587c3f278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6b9b9fe5167d91c3a00166fb7e79f0cdfd1df299ce9a6b3f54f2964cfebb69" u="1"/>
        <s v="https://samsara-eu-tachograph-files.s3.eu-west-1.amazonaws.com/vehicle_files/562949953427410/2026/7/16/VF640J56XHB007261/1784176464534-aabeee0c-24dd-4bd3-9648-abb4f599a6c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2fd16cfb24f38f75c0582ba1cadaa60db5bc2f67129e020f1bc7b17a30747fd" u="1"/>
        <s v="https://samsara-eu-tachograph-files.s3.eu-west-1.amazonaws.com/vehicle_files/562949953427410/2026/7/15/VF620J863HB003765/1784111409940-446c352b-e6f7-46b4-9d44-9469435480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ee4fe948cdc9be1aa629a0fe604ee3a650c457a8b4e04f11123272ece898659" u="1"/>
        <s v="https://samsara-eu-tachograph-files.s3.eu-west-1.amazonaws.com/vehicle_files/562949953427410/2026/7/15/VF620J86XNB010577/1784108747248-7828ee53-91a2-4e22-b468-95a54a184c2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37e29c98521d8ea492122ede3ef68bbfe2013d4e6452723bdc6068561441071" u="1"/>
        <s v="https://samsara-eu-tachograph-files.s3.eu-west-1.amazonaws.com/vehicle_files/562949953427410/2026/7/13/WMA06KZZ2RM941535/1783912025773-a84193c2-7891-4774-a934-4d26e41a4b2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b87e223878052dea02220446fee873b2d552a5a97c7a0fa9b804779ef00856" u="1"/>
        <s v="https://samsara-eu-tachograph-files.s3.eu-west-1.amazonaws.com/vehicle_files/562949953427410/2026/7/13/VF640J560HB007091/1783916976473-283c66a4-5573-4c80-9c3a-487dc8804c2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1363270c2a6517cbc7a6aaefa908f9cef42cda53c0b9eb9767d92aba5c3af0b" u="1"/>
        <s v="https://samsara-eu-tachograph-files.s3.eu-west-1.amazonaws.com/vehicle_files/562949953427410/2026/7/15/VF620J968NB000564/1784091064988-2f92876c-454e-41e7-9934-9b90a13ace2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64db09ba461f94ffcb2f9472d7331707a8e59e616059e31d1081a9c018e229e" u="1"/>
        <s v="https://samsara-eu-tachograph-files.s3.eu-west-1.amazonaws.com/vehicle_files/562949953427410/2026/7/16/YV2T0X1A9FZ103294/1784175217500-7273584c-d470-4d91-ae32-ac12eba09bc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83050b10e59825fced1818ff86bc106d3cea122a6d5e66bc62c31ee27350c46" u="1"/>
        <s v="https://samsara-eu-tachograph-files.s3.eu-west-1.amazonaws.com/vehicle_files/562949953427410/2026/7/13/VF640J568HB007114/1783913438622-af1163c7-5a94-4005-af96-5c697d411ed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5dd7f9d07691b2813b70205929322624386e575242de7be0ba5879f2d22ec65" u="1"/>
        <s v="https://samsara-eu-tachograph-files.s3.eu-west-1.amazonaws.com/vehicle_files/562949953427410/2026/7/16/VF620J864LB007977/1784168740510-c94dc6f7-8713-43ba-8c39-0727ed6cb224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b643c23eba0128aa15948b3ceec3520c80de3594ac37312a2576e6e1b93c091" u="1"/>
        <s v="https://samsara-eu-tachograph-files.s3.eu-west-1.amazonaws.com/vehicle_files/562949953427410/2026/7/13/VF620J960NB000560/1783948011522-b57922df-9a05-46dc-b39c-90cd86c939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c91208d657534ffd20c36c0dd40fa46d61805443c7a4e2e9cf048ddd13890b0" u="1"/>
        <s v="https://samsara-eu-tachograph-files.s3.eu-west-1.amazonaws.com/vehicle_files/562949953427410/2026/7/14/VF620J869NB010781/1784055964163-74a74cdc-98d1-41d9-9a1e-71701b2841b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72df85de3cddf9149f480a9901bef2062fbe691fb4a59c5338ab80482549b50" u="1"/>
        <s v="https://samsara-eu-tachograph-files.s3.eu-west-1.amazonaws.com/vehicle_files/562949953427410/2026/7/13/VF640J56XNB019356/1783916873334-444e63f8-4ed6-4616-a80d-9c889233ab0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f55e26af4753d9107852097721cbceb54496ce16f995f5b29c40e7ec85546f1" u="1"/>
        <s v="https://samsara-eu-tachograph-files.s3.eu-west-1.amazonaws.com/vehicle_files/562949953427410/2026/7/13/VF620J868NB010738/1783904800042-0fa7e011-c91c-48b8-b466-f3d3ea4e46d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d60146f540e3d94b5f883f86eae159382e9744b84d1c58ef128a050ea0bd2d2" u="1"/>
        <s v="https://samsara-eu-tachograph-files.s3.eu-west-1.amazonaws.com/vehicle_files/562949953427410/2026/7/14/VF620J865PB012126/1783993427231-c749a21a-fdbc-4367-aee0-625d8f44493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b32d3f553373b3af8d3bf49fbc48e58439091272f9b965cc5e2a1c9728d5a36" u="1"/>
        <s v="https://samsara-eu-tachograph-files.s3.eu-west-1.amazonaws.com/vehicle_files/562949953427410/2026/7/14/VF640J564NB019577/1784006207527-4dfd2c1c-93b2-4351-ae82-2af72019fe3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194b96bc1bc150be3e87ff419ff33153b3e3450a8f8b716d6f6bc39e002d3d0" u="1"/>
        <s v="https://samsara-eu-tachograph-files.s3.eu-west-1.amazonaws.com/vehicle_files/562949953427410/2026/7/15/VF620J866PB012152/1784085642691-60a5fe81-659d-40af-b970-d82b7439bc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734b2d0b0d739818607a8eed763bcbf7aecc03854f061263a9578b8562b2824" u="1"/>
        <s v="https://samsara-eu-tachograph-files.s3.eu-west-1.amazonaws.com/vehicle_files/562949953427410/2026/7/13/VF620J866LB007933/1783907065027-1d775175-71fa-43cb-91bb-fa5b967a314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e8d95d54f4aa6b5f07118619a21cdf4eb3bdef35c0ccec3c370b6ebc7e2b208" u="1"/>
        <s v="https://samsara-eu-tachograph-files.s3.eu-west-1.amazonaws.com/vehicle_files/562949953427410/2026/7/13/VF620J861NB010807/1783914874675-ad07b493-3f7e-4759-beb1-e25f8537e5f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37e92555427560f865c3d9e65c5fc6a54d10dbdaa4f1efdc9d9c3cad9ef46ab" u="1"/>
        <s v="https://samsara-eu-tachograph-files.s3.eu-west-1.amazonaws.com/vehicle_files/562949953427410/2026/7/14/VF620J867NB010763/1783994566372-d6c911a6-3c74-4b91-83cd-9178ea4f0c2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75bb3b07ddb7d5511ecc3bfd2c5f24f201ff920e27e0908487da625f91845b8" u="1"/>
        <s v="https://samsara-eu-tachograph-files.s3.eu-west-1.amazonaws.com/vehicle_files/562949953427410/2026/7/14/VF620J861PB012169/1783994310714-af1fa2b2-be81-455b-825e-9718615aef8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6f3d472de58e86a832667125a6be947650c5b55bade684b316725158194f47e" u="1"/>
        <s v="https://samsara-eu-tachograph-files.s3.eu-west-1.amazonaws.com/vehicle_files/562949953427410/2026/7/13/VF620J860PB012082/1783909201507-412dbbbd-eb30-44f9-a28a-c443bc1c586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2018c849452ce9025b170f895e9f4564217fea60709a984b8c00f367ad303a5" u="1"/>
        <s v="https://samsara-eu-tachograph-files.s3.eu-west-1.amazonaws.com/vehicle_files/562949953427410/2026/7/15/VF620J869NB010845/1784077820424-83a8e5a6-5e4a-4972-bd1b-6f85297fd16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04bcc982f92e46090574ceb9b3acfcc1d91d058b349ab0ca3cc0a7f67bbabc9" u="1"/>
        <s v="https://samsara-eu-tachograph-files.s3.eu-west-1.amazonaws.com/vehicle_files/562949953427410/2026/7/16/VF620J868NB010772/1784173749479-9ab622c9-56cb-4464-805b-f8aceb90bb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1a601e3fd3bb8811609821f85229cc2ba2499f5b14a7e3933b88d41c22c4695" u="1"/>
        <s v="https://samsara-eu-tachograph-files.s3.eu-west-1.amazonaws.com/vehicle_files/562949953427410/2026/7/13/VF620J865PB012112/1783910282561-6be851ad-733f-4957-891c-7d81fc28cfb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c4ced7269146b1c6c64a22aa0e4ae257cdb1e79ae60c23abc4e7cf2865d7f99" u="1"/>
        <s v="https://samsara-eu-tachograph-files.s3.eu-west-1.amazonaws.com/vehicle_files/562949953427410/2026/7/16/VF620J863TB016086/1784169601478-191a1c31-e92e-48d9-b911-91f6900b2fd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b7ffdacf17e96947c501a19cdc952a2612b0883706986ec3aad342b916e1a35" u="1"/>
        <s v="https://samsara-eu-tachograph-files.s3.eu-west-1.amazonaws.com/vehicle_files/562949953427410/2026/7/14/VF620J863RB013892/1783996942875-68451659-9617-45aa-8133-f420893d97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8ba6f79be509205d58824bed7d8008444e9c7b77a8d0c31c35d6234c64969c2" u="1"/>
        <s v="https://samsara-eu-tachograph-files.s3.eu-west-1.amazonaws.com/vehicle_files/562949953427410/2026/7/15/VF620J866RB013904/1784079065272-c50d966a-9d9a-46e0-9087-e2457b9a7d8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3c923455ebaa74f4c57509a0f17a8c004c88b0ac6950e08958a8251baba52e3" u="1"/>
        <s v="https://samsara-eu-tachograph-files.s3.eu-west-1.amazonaws.com/vehicle_files/562949953427410/2026/7/13/VF620J864NB010784/1783910798748-f15dc9f3-83ca-4d70-bfd8-ac05744d0a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bb857b707025b7fd9d36f4b6fa8f9ed0dfef57d27e7c32ab4d8f713bd1f29b0" u="1"/>
        <s v="https://samsara-eu-tachograph-files.s3.eu-west-1.amazonaws.com/vehicle_files/562949953427410/2026/7/13/VF620J865NB010762/1783907825903-6b3c50a1-4fc6-4603-8a00-5c30aaa8867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21bb8c72e4eae262ff1bdbb789311812cb1476b835debe72451b1e67b79e2e7" u="1"/>
        <s v="https://samsara-eu-tachograph-files.s3.eu-west-1.amazonaws.com/vehicle_files/562949953427410/2026/7/13/VF620J867NB010780/1783907441072-b630d059-15fe-4ab9-9d27-3ff47ae12e4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956ed08040095b364bc521acfeea84552fba76e115657d1c563c8c9961faf" u="1"/>
        <s v="https://samsara-eu-tachograph-files.s3.eu-west-1.amazonaws.com/vehicle_files/562949953427410/2026/7/14/VF620J863NB010808/1784006813669-0c2b40bd-afe1-48e4-a3d3-715ee5c4c68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5b8f681d11961ee30ef83017e5c69b6367e0a131e3e5533583971c01f88dd63" u="1"/>
        <s v="https://samsara-eu-tachograph-files.s3.eu-west-1.amazonaws.com/vehicle_files/562949953427410/2026/7/16/VF620J860NB010782/1784172343461-33f73319-5889-4948-90b1-00d99effc6e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cf47ad88fd1a08cfd1592ebc2aaafd8502fd095277e0222e51d025e15a2266b" u="1"/>
        <s v="https://samsara-eu-tachograph-files.s3.eu-west-1.amazonaws.com/vehicle_files/562949953427410/2026/7/15/VF620J862NB010783/1784080927299-c2fa017b-74a9-4d8d-8214-fdc7ab4599b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71e2d02d924dd8acc9af684ceaf9c95a99d6d58ff3473fe1dc1afc4c2b238a5" u="1"/>
        <s v="https://samsara-eu-tachograph-files.s3.eu-west-1.amazonaws.com/vehicle_files/562949953427410/2026/7/15/VF620J866MB008369/1784088470307-5cb82b9b-b308-412d-b66e-b88b0d90d57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8ca945f8125fb32cc8a82091213cb6e933ef3114b6a050ead5fa5d6b8cf5469" u="1"/>
        <s v="https://samsara-eu-tachograph-files.s3.eu-west-1.amazonaws.com/vehicle_files/562949953427410/2026/7/17/ZCFA81JM402743083/1784278128884-8f8f7f91-a7e6-4b50-94db-6b43e81c421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7b6b95e1f39117b87fdffbf516f8a1c4d0d9e5a3515d7b9213c0d5fb3962a38" u="1"/>
        <s v="https://samsara-eu-tachograph-files.s3.eu-west-1.amazonaws.com/vehicle_files/562949953427410/2026/7/17/VF640J566JB010325/1784272136616-64fe1fc1-a483-4767-86ed-8a404fbbf8b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6a498bf6bc64fde6d633e64e30fb7491742d95d281f9897deea822134cb8efa" u="1"/>
        <s v="https://samsara-eu-tachograph-files.s3.eu-west-1.amazonaws.com/vehicle_files/562949953427410/2026/7/18/ZCFA81JM702742753/1784373443620-17a8bdb6-fc0c-4239-b7ed-1be510c75b4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2f74899974d8428843bafaa9d7a875253cd9e30acc54d68208130f1d8ab32c6" u="1"/>
        <s v="https://samsara-eu-tachograph-files.s3.eu-west-1.amazonaws.com/vehicle_files/562949953427410/2026/7/16/ZCFA81MM502740012/1784226011286-d44b6e20-2f27-4edd-88ca-718bbddef80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f8373816aefb57e9e5b05092a8ab1dd4af9c49e37e1027375e5e62a4ebdd2be" u="1"/>
        <s v="https://samsara-eu-tachograph-files.s3.eu-west-1.amazonaws.com/vehicle_files/562949953427410/2026/7/16/VF620J864RB014212/1784174729601-20daaab3-23b1-41e1-88f9-e13d8e9dd83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e0de3975dcad4f9036a6a5eae393f6cb87427e8979a61c2dc4cb3e83064fd" u="1"/>
        <s v="https://samsara-eu-tachograph-files.s3.eu-west-1.amazonaws.com/vehicle_files/562949953427410/2026/7/15/VF620J864RB014288/1784080716580-a03d062c-3262-4f39-b846-adea040d90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7492a9b442073a43c5090b0dd6635698d75ad3479647e77727943c746ce0ae0" u="1"/>
        <s v="https://samsara-eu-tachograph-files.s3.eu-west-1.amazonaws.com/vehicle_files/562949953427410/2026/7/13/VF640J567FB002418/1783914545190-99f6e872-0fdd-46fd-b024-76e498c515c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397a2d1db3d6c5a59e00f832f5dc0f693ce0a74df5324c2210e6d539b737f6e" u="1"/>
        <s v="https://samsara-eu-tachograph-files.s3.eu-west-1.amazonaws.com/vehicle_files/562949953427410/2026/7/15/VF620J863RB012967/1784082163047-3f026aee-9e5d-4277-9bd9-de6bef08a3e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3a75e61d634ae9205c767ad54024c99a755aa8b18a37cd279fdab5628150324" u="1"/>
        <s v="https://samsara-eu-tachograph-files.s3.eu-west-1.amazonaws.com/vehicle_files/562949953427410/2026/7/15/VF640J561FB002379/1784103828934-9ceb358d-7ac3-4d0c-a776-7dc0f9a219f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f1edaf1dda02f12b1cef0ae95896e1f9b7af2e9e705ef06c655012cb5f754cd" u="1"/>
        <s v="https://samsara-eu-tachograph-files.s3.eu-west-1.amazonaws.com/vehicle_files/562949953427410/2026/7/14/ZCFA81MF102728716/1784002578476-e7d55aae-ac99-474b-a91d-9c4a8544111e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fd4d233b439ac54381e0e98b4a9e917fdc63bb5aa2dfb4d967f58c6859117c8" u="1"/>
        <s v="https://samsara-eu-tachograph-files.s3.eu-west-1.amazonaws.com/vehicle_files/562949953427410/2026/7/13/VF620J868RB012950/1783902214812-86501c62-bbf3-4a51-89aa-541a33e9361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96a6fcccee65b92bd17e1a8e8a8235cf709db4ed6bfbaccb572458cb376a44c" u="1"/>
        <s v="https://samsara-eu-tachograph-files.s3.eu-west-1.amazonaws.com/vehicle_files/562949953427410/2026/7/15/VF620J86XRB012917/1784087505375-4cb7af52-c0d5-4163-9c99-0bef489139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c154c24bf088114998a1f33c54a5013de26e90a4c272ced5cbdd2320f55a4b4" u="1"/>
        <s v="https://samsara-eu-tachograph-files.s3.eu-west-1.amazonaws.com/vehicle_files/562949953427410/2026/7/13/VF640J567RB023984/1783954763136-f61aa9af-b347-4782-ba35-98ffd04df24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acfb7045f36bc229a91cf8008a35c6123e2e1f6a17ed8b33aa88c14bcbc5a63" u="1"/>
        <s v="https://samsara-eu-tachograph-files.s3.eu-west-1.amazonaws.com/vehicle_files/562949953427410/2026/7/14/ZCFA81MF202739756/1784062390170-8a95b2c6-e2f7-4264-9abe-34144ebe553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bde66a9d1073d79709ae7417f8501d02dbefb1c5105f2820ae2b711c32d70d" u="1"/>
        <s v="https://samsara-eu-tachograph-files.s3.eu-west-1.amazonaws.com/vehicle_files/562949953427410/2026/7/14/ZCFA81MF802726302/1784046047094-74d7b30a-bc4c-417d-85e2-9e103b4ace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6a823a6696deeb5bc8960df81769f23ae5a2147b6714b5823f16d928135b9d5" u="1"/>
        <s v="https://samsara-eu-tachograph-files.s3.eu-west-1.amazonaws.com/vehicle_files/562949953427410/2026/7/15/ZCFA81MF002740145/1784120737399-9ea6e32d-0f8c-4731-b1b6-c846907145a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9308e37108542b89a8f1ef07edd9a554ac0b1f39830a6ba48a645d79d935bba" u="1"/>
        <s v="https://samsara-eu-tachograph-files.s3.eu-west-1.amazonaws.com/vehicle_files/562949953427410/2026/7/15/ZCFA81MF802728714/1784087804447-5fd18d52-aae8-4fba-8fcc-9f0f455c8db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ea5133d5baa0677d082330d983314c7deac97b03791a2b29cdab3981f7583d5" u="1"/>
        <s v="https://samsara-eu-tachograph-files.s3.eu-west-1.amazonaws.com/vehicle_files/562949953427410/2026/7/13/ZCFA81MF902725840/1783909257676-ff9a818d-1c69-425a-bddf-75d34c8f0a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04d3a0fd96aed154ee869aa47206903d7dfd4c0179d2423c0db31d1ed8aba0a" u="1"/>
        <s v="https://samsara-eu-tachograph-files.s3.eu-west-1.amazonaws.com/vehicle_files/562949953427410/2026/7/15/YV2T0X1A2FZ103492/1784092304065-e7eb0cbc-bc23-43ce-82f4-abd7e6c042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91c6987dd89ed397275219ac945f497dba37dc9c77efc6ed923ff1ddd24eecd" u="1"/>
        <s v="https://samsara-eu-tachograph-files.s3.eu-west-1.amazonaws.com/vehicle_files/562949953427410/2026/7/16/XLRAEL2700L475398/1784208528522-0cb924f1-0b6c-4681-8c00-bb7d3c96c66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ae98a32705b73130352c4729af6a450521594dde2a0a92db25de9e9594f3c55c" u="1"/>
        <s v="https://samsara-eu-tachograph-files.s3.eu-west-1.amazonaws.com/vehicle_files/562949953427410/2026/7/13/XLRAEL2700L475363/1783917874012-54bc4ce3-6b01-4b00-bd08-42b5ed88ea9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e9c4019d480c361f17415d306665c6fe4ee12fb67342615d8f07e2d3844f4b8" u="1"/>
        <s v="https://samsara-eu-tachograph-files.s3.eu-west-1.amazonaws.com/vehicle_files/562949953427410/2026/7/17/YV2V0Y1AXHZ115178/1784257559370-1d16ecbf-a5c1-4ec9-aacf-3f97ccd07f5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973999c12d7b034d1dd7dd8c3fd3e4ccb34d1257824df18ec082915ff718901" u="1"/>
        <s v="https://samsara-eu-tachograph-files.s3.eu-west-1.amazonaws.com/vehicle_files/562949953427410/2026/7/13/XLRAEL2700L475361/1783968909859-3d7363f9-8629-48dc-ad46-d06e28f2fb9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3d14b51c8a1cb4a252564274e937a2c279278302be7d7a8c7fc1e2f6fa8758a" u="1"/>
        <s v="https://samsara-eu-tachograph-files.s3.eu-west-1.amazonaws.com/vehicle_files/562949953427410/2026/7/18/XLRAEL2700L475362/1784344042226-e11a100f-9f4d-4308-b18a-121831c93ea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bc0a37c25c70e92f42463851d97a6d4d5fbcd112761aa032da11e37336878af" u="1"/>
        <s v="https://samsara-eu-tachograph-files.s3.eu-west-1.amazonaws.com/vehicle_files/562949953427410/2026/7/15/XLRAEL2700L475279/1784081366177-56f0bed3-b6e8-4973-b168-b707214189b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8bfba7fdb10adb833e56a7d84e1d0a7038045896a875bf67dd9bc77b69ac7a1" u="1"/>
        <s v="https://samsara-eu-tachograph-files.s3.eu-west-1.amazonaws.com/vehicle_files/562949953427410/2026/7/14/XLRAEL2700L475328/1783997348490-7cf2e76e-4032-4bfe-bba6-6c2b89e306b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f462c14b89610e659f783ac37b65d20f8c3000f4e378e44f6e58f5d64f51dd" u="1"/>
        <s v="https://samsara-eu-tachograph-files.s3.eu-west-1.amazonaws.com/vehicle_files/562949953427410/2026/7/16/YV2V0Y1A1HZ115179/1784171399827-3839a985-bc7f-494d-8e02-bd5d370c936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6073d995e2d17b74bbc72e98a59bb53ea7dbf0163431bd7f51d17a40bbc3990" u="1"/>
        <s v="https://samsara-eu-tachograph-files.s3.eu-west-1.amazonaws.com/vehicle_files/562949953427410/2026/7/13/XLRAEL2700L475278/1783984508872-73be7ad2-52c2-4fb9-a80b-e3345bbe5a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b9398177d8069b39d46abd713de1e9063b2a24cb7966dc79e40304664d2e819" u="1"/>
        <s v="https://samsara-eu-tachograph-files.s3.eu-west-1.amazonaws.com/vehicle_files/562949953427410/2026/7/16/XLRAEL2700L475323/1784167991448-54e66fda-8cc4-480e-b67f-871b80f9f14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5e070f466fb66675ef7508e83a8b0bef040253b36ccdfbb6bf546bc9a00a0b" u="1"/>
        <s v="https://samsara-eu-tachograph-files.s3.eu-west-1.amazonaws.com/vehicle_files/562949953427410/2026/7/13/YV2T0U1A1GZ107842/1783914100438-1c57ecce-2363-43b8-8d2f-b64ecc868e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a8dcf1951a841015022623f68c155a330d8eb77310ca94ce0ada725b52600c" u="1"/>
        <s v="https://samsara-eu-tachograph-files.s3.eu-west-1.amazonaws.com/vehicle_files/562949953427410/2026/7/15/YV2T0X1A9GZ109436/1784139426033-08d8d51b-8ad3-485d-be72-ed8403cfa92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dd885af05e02367ee06452147bbb97afaf7972bfc2079537d35ded64afaebd7" u="1"/>
        <s v="https://samsara-eu-tachograph-files.s3.eu-west-1.amazonaws.com/vehicle_files/562949953427410/2026/7/15/YV2T0X1A6FZ103480/1784083696543-cdfedec8-4769-4510-9429-5c34e525e79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477cf5bc173756289da15d8336e3095e9b04fc60f732bd8b543878512e45286" u="1"/>
        <s v="https://samsara-eu-tachograph-files.s3.eu-west-1.amazonaws.com/vehicle_files/562949953427410/2026/7/14/VF640J569FB002405/1784031860678-4f004f71-9927-45e1-8ad6-345ba37392f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74a79de55d1eea622bb88365d3840eec7f0e54fe9374350bc9c5778a03f2c12" u="1"/>
        <s v="https://samsara-eu-tachograph-files.s3.eu-west-1.amazonaws.com/vehicle_files/562949953427410/2026/7/13/VF620J861HB003716/1783946804678-6f50edda-df06-4267-9473-5b7b1147446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978a09812b62012de6605b947b1aa4f843ba9a1a97672111364f622224a4601" u="1"/>
        <s v="https://samsara-eu-tachograph-files.s3.eu-west-1.amazonaws.com/vehicle_files/562949953427410/2026/7/16/VF620J861SB015470/1784166519497-a1a1e8ff-933f-40d8-9040-bad528098a6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0bb4cede0b7aa8caf2d585212d8581d54bc0ce5c8d9be449fe36f992c1ef93" u="1"/>
        <s v="https://samsara-eu-tachograph-files.s3.eu-west-1.amazonaws.com/vehicle_files/562949953427410/2026/7/14/VF620J96XNB000534/1784004480933-6e9d4b00-e9de-45d8-8696-fe5b79f2677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a2cd9898d489432159caaa26fb28856dad3574dd4939e60a96726086d1611fa" u="1"/>
        <s v="https://samsara-eu-tachograph-files.s3.eu-west-1.amazonaws.com/vehicle_files/562949953427410/2026/7/15/VF620J863NB010680/1784095341758-2a6d3a0f-a166-4b3c-9822-1dd0703f31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9abb8425ca909e56d351340e17515a82bb6ba4a983481e4aec587404639fa1" u="1"/>
        <s v="https://samsara-eu-tachograph-files.s3.eu-west-1.amazonaws.com/vehicle_files/562949953427410/2026/7/13/VF620J86XNB010630/1783908619547-6164e8ef-2608-41fe-825b-12c0a7b90bf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67a6b79e8da35de5671071d2182c2e4e45fddb386971a6e80bf6c66d3b39af4" u="1"/>
        <s v="https://samsara-eu-tachograph-files.s3.eu-west-1.amazonaws.com/vehicle_files/562949953427410/2026/7/16/VF620J966SB000865/1784193165753-26eb4bdd-0c50-4f71-a38d-145ba435193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80213eb4a9da219d44c606a3de4e1c6f845dc01a5bb67ba9e7eff4b75167f9" u="1"/>
        <s v="https://samsara-eu-tachograph-files.s3.eu-west-1.amazonaws.com/vehicle_files/562949953427410/2026/7/14/VF640J560SB025940/1783992671170-4eae6902-eb7f-4219-8233-06fd84f81d87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bb7294ec5635e9d10424f8bc018b8841692e34b53ab185d5b8c2285ed05f993" u="1"/>
        <s v="https://samsara-eu-tachograph-files.s3.eu-west-1.amazonaws.com/vehicle_files/562949953427410/2026/7/15/VF620J864RB014193/1784077124032-aee1cd8f-5dfd-46a4-b752-3c57dfe8e69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39828437e105eb929ffdce60a1ec54a0ea5d211caf4396d32db2af02badd8a" u="1"/>
        <s v="https://samsara-eu-tachograph-files.s3.eu-west-1.amazonaws.com/vehicle_files/562949953427410/2026/7/16/VF620J860LB007989/1784164115195-44b5a0f8-8615-4945-9d45-cf4e6ae8f40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1e6ff37e0816aeaa9914106c5b34c31180c9247686a9df458fc5adc04886d6" u="1"/>
        <s v="https://samsara-eu-tachograph-files.s3.eu-west-1.amazonaws.com/vehicle_files/562949953427410/2026/7/17/VF640J560FB002809/1784262865782-c335897d-2e34-41f3-87b7-dddadcba903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6600aeccb5442695b925a741bd76f414a66a048d58284222ba416b73ababe29" u="1"/>
        <s v="https://samsara-eu-tachograph-files.s3.eu-west-1.amazonaws.com/vehicle_files/562949953427410/2026/7/13/VF640J569GB004642/1783926268669-eb9f0f17-2320-4007-991f-f1d6b344f5e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d11d6fcc358d92f43f02030151a1f3b8565812bea662945537e52f9ef9e76a4" u="1"/>
        <s v="https://samsara-eu-tachograph-files.s3.eu-west-1.amazonaws.com/vehicle_files/562949953427410/2026/7/16/VF640J566JB009501/1784176594681-4ea3cf91-0e4e-4cd1-b0bf-9e2494fca0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7057c8f86033cb61630dfe13bf17b4fb40bade2cda4c73af920c69a40e4724" u="1"/>
        <s v="https://samsara-eu-tachograph-files.s3.eu-west-1.amazonaws.com/vehicle_files/562949953427410/2026/7/14/VF620J863HB003717/1784000344266-b17175be-51ea-434a-9088-0123887e129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96cf5c94e725b3dda68a2d70c4f8c6cbdca0a252ce724579925a42c347fd9d" u="1"/>
        <s v="https://samsara-eu-tachograph-files.s3.eu-west-1.amazonaws.com/vehicle_files/562949953427410/2026/7/16/VF640J569JB007760/1784182816153-c80fb01b-92a9-4f7c-a710-7ba12350ac1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fc06dbb25606e18e394d22863d9edf244c585c05ef078e5e6b6dbb1f4d4f3b" u="1"/>
        <s v="https://samsara-eu-tachograph-files.s3.eu-west-1.amazonaws.com/vehicle_files/562949953427410/2026/7/17/VF640J563FB002285/1784255026243-ead479be-4108-4666-8009-5babb85431d8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85a2db807947a4706bb121cde6c6e029104f5038f493c7eccf77c1fef2c3e70" u="1"/>
        <s v="https://samsara-eu-tachograph-files.s3.eu-west-1.amazonaws.com/vehicle_files/562949953427410/2026/7/14/XLRAEL3700L470552/1783994205686-72843b6f-71dd-4c89-8358-4894878907b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7987fce2fdf1428c4eafd188c20410f9f5378dbcaaa04e237a95e4a94b6dd57" u="1"/>
        <s v="https://samsara-eu-tachograph-files.s3.eu-west-1.amazonaws.com/vehicle_files/562949953427410/2026/7/13/VF620J866PB012197/1783908242710-807574fb-743d-4833-9b06-42cfa25462c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c02c3b79d90123e7fd0ca55f839eb6586fb689ddeba0871067c1de280535c87" u="1"/>
        <s v="https://samsara-eu-tachograph-files.s3.eu-west-1.amazonaws.com/vehicle_files/562949953427410/2026/7/15/VF620J869LB007988/1784078924928-8bbd1527-3f8b-4612-85f3-93913399f8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e6ee91437ab054bd2d6645d10d73569ff8ea3ab2084d7c01b1f248d95fe3c9" u="1"/>
        <s v="https://samsara-eu-tachograph-files.s3.eu-west-1.amazonaws.com/vehicle_files/562949953427410/2026/7/17/YV2V0Y1A2GZ106263/1784257435820-0a91ce6c-d6c6-4331-b316-fba99945d5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2225488ac13ebf237708979ede30e636501dedb392570b185f839370714e830" u="1"/>
        <s v="https://samsara-eu-tachograph-files.s3.eu-west-1.amazonaws.com/vehicle_files/562949953427410/2026/7/13/VF620J864HB003693/1783912468416-3d8902b9-111c-4c1f-aa44-0c9c7be672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16e0217cb52324a771272152f66b8f7f1b59165f3b01b0068c1fc5a6591872c" u="1"/>
        <s v="https://samsara-eu-tachograph-files.s3.eu-west-1.amazonaws.com/vehicle_files/562949953427410/2026/7/15/VF640J563JB007706/1784086567771-fdb2dfc3-d26a-4360-aeba-97b91684cf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04f3680844b2507143c1e5c54ee144c56cf6e649f63b6f61f3880be411622ef" u="1"/>
        <s v="https://samsara-eu-tachograph-files.s3.eu-west-1.amazonaws.com/vehicle_files/562949953427410/2026/7/16/VF640J561GB004537/1784173766284-13283e1a-2a14-47ac-bc66-b92d8af3fe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5b773bf390153b6eb0e1d111db6c50a5d4a96c21454bcdabb1dbdf9d90b212f8" u="1"/>
        <s v="https://samsara-eu-tachograph-files.s3.eu-west-1.amazonaws.com/vehicle_files/562949953427410/2026/7/13/VF640J560FB002597/1783913126189-6ec3b35a-fb7c-4316-bcfa-15d1d44851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6f0eb21774562ac90130c66e756b7224163311341a2d6f326e6861124953ea" u="1"/>
        <s v="https://samsara-eu-tachograph-files.s3.eu-west-1.amazonaws.com/vehicle_files/562949953427410/2026/7/15/VF620J868RB013533/1784082016562-16c3f106-c386-4e97-a902-2b20ec337d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a53554fc114ab76ee04160761548c1b214e228f6ae24e4d45699b4cec2a93f8" u="1"/>
        <s v="https://samsara-eu-tachograph-files.s3.eu-west-1.amazonaws.com/vehicle_files/562949953427410/2026/7/13/VF620J866FB001005/1783918486501-7ebb967e-b7c0-467f-816f-cba941eb3ff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403b32d6fee262b76b3859f901eaff7e7812a110bc53bac0168cd06ce133b36" u="1"/>
        <s v="https://samsara-eu-tachograph-files.s3.eu-west-1.amazonaws.com/vehicle_files/562949953427410/2026/7/13/VF620J863HB003930/1783920476586-edf3f49e-2196-4bb3-bfee-b599796d23d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669d3decef21fc13b1756e00afa1af057c25b35d8ed1bb8f2fa360e6806cc2" u="1"/>
        <s v="https://samsara-eu-tachograph-files.s3.eu-west-1.amazonaws.com/vehicle_files/562949953427410/2026/7/15/VF620J865JB004163/1784088990537-cfab259c-da76-4208-83da-3c4ea2875fe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dcd8b9f20243aa4560ecd99465114d600064f9918eb1cf6316927b11c0a7c91" u="1"/>
        <s v="https://samsara-eu-tachograph-files.s3.eu-west-1.amazonaws.com/vehicle_files/562949953427410/2026/7/15/VF640J567HB007590/1784081387073-fb15d81c-7c99-4b7d-ba4a-542b5c21fa0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fc518a192bdb261e650896309dd49214c23ee74ba6358742dbd7b90b1e26863" u="1"/>
        <s v="https://samsara-eu-tachograph-files.s3.eu-west-1.amazonaws.com/vehicle_files/562949953427410/2026/7/13/VF640J567FB002256/1783917206427-11ba9bf7-6e01-4236-b026-a221642fdcc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3ac0bb9bce12b65e658cb468ce79f6a927c45fee33299e6d3d63471ca39ddc9" u="1"/>
        <s v="https://samsara-eu-tachograph-files.s3.eu-west-1.amazonaws.com/vehicle_files/562949953427410/2026/7/13/VF620J865RB013912/1783903446928-5feb55a1-0c29-4001-a252-8ea3da36da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2c65a3250036a85354ebe941dc775a930756bcd91b8a625051ae53246094024" u="1"/>
        <s v="https://samsara-eu-tachograph-files.s3.eu-west-1.amazonaws.com/vehicle_files/562949953427410/2026/7/16/VF620J866RB013546/1784166825370-1258dc8b-fad8-4f24-89e2-86f862d3b5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5e3c7fadaf3e80acc75202ccb5877a91b7ff2652513979a7c22b57d0f0b3854" u="1"/>
        <s v="https://samsara-eu-tachograph-files.s3.eu-west-1.amazonaws.com/vehicle_files/562949953427410/2026/7/15/VF620J862RB014130/1784080755231-fb467081-a3d3-4d46-a628-33ab342ed12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f3c12a1ee60f97a55f88a1d9c0c57e717a0d379ec2c0de8899f05dc9d39add6" u="1"/>
        <s v="https://samsara-eu-tachograph-files.s3.eu-west-1.amazonaws.com/vehicle_files/562949953427410/2026/7/16/VF620J861RB013180/1784162625931-11b876e7-9e26-4f75-a566-e5865888591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7ae0632150ed1f29f69778f6f26f036be113d4cbe94f5f8ba813120353c6c8" u="1"/>
        <s v="https://samsara-eu-tachograph-files.s3.eu-west-1.amazonaws.com/vehicle_files/562949953427410/2026/7/15/VF620J862RB013561/1784082958367-b19acdb4-5e0a-4884-b4e2-4b53595483c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338b980f499b1e4d6dd1a5aad94029855e83bdf86e38e4dc0160be0747eecc4" u="1"/>
        <s v="https://samsara-eu-tachograph-files.s3.eu-west-1.amazonaws.com/vehicle_files/562949953427410/2026/7/16/VF620J863RB013648/1784161469570-07914e6d-aa1c-40b9-95cf-60bbb7354c7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e44686e37cb5a944c9ba41e7a96acf9668764ddc09624e04698d26fd790b478" u="1"/>
        <s v="https://samsara-eu-tachograph-files.s3.eu-west-1.amazonaws.com/vehicle_files/562949953427410/2026/7/14/VF620J865RB013294/1783993957801-520b2612-b035-4d46-8684-a0445c7b5d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6340a3fc7c264fea56a042f1a0bfabc352f438d0817333e89913e938e61474d" u="1"/>
        <s v="https://samsara-eu-tachograph-files.s3.eu-west-1.amazonaws.com/vehicle_files/562949953427410/2026/7/14/VF620J868RB012883/1783998621013-d877e683-4a55-488a-bed5-595f4a1686d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a2ae96ecf9d6bbe2e490882b9042271f84864b9f0e85af089f7824728e4dc66" u="1"/>
        <s v="https://samsara-eu-tachograph-files.s3.eu-west-1.amazonaws.com/vehicle_files/562949953427410/2026/7/14/VF620J86XRB013310/1783990486854-abb2bf0b-241e-4664-b959-f19386e9936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8c6dbf6024a0cdae2f359a43df7537ea9419399c1f3d338e0bf787192201b40" u="1"/>
        <s v="https://samsara-eu-tachograph-files.s3.eu-west-1.amazonaws.com/vehicle_files/562949953427410/2026/7/13/VF620J867RB013118/1783909176449-e444b523-2620-481e-a53d-057b0ea173a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0ba1827b0593fcf8bb7dfe602170410be24af11c030c54dd21f832ef66e1367" u="1"/>
        <s v="https://samsara-eu-tachograph-files.s3.eu-west-1.amazonaws.com/vehicle_files/562949953427410/2026/7/15/VF620J860RB013297/1784158330571-ebe90a6c-6aeb-4e40-a1ca-836c80e732e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98d726db6f23270d8bc112a2e0f6fa09bbc8443765d9ab754b515ecd445bce1f" u="1"/>
        <s v="https://samsara-eu-tachograph-files.s3.eu-west-1.amazonaws.com/vehicle_files/562949953427410/2026/7/15/VF640J564GB002944/1784097248948-8f48d209-e638-48d0-97dd-95e811df0fa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3795e6e4c74f5332b40b6e5015f4ad250b74a9e23cb5f9f0d5431d291f6c0f8" u="1"/>
        <s v="https://samsara-eu-tachograph-files.s3.eu-west-1.amazonaws.com/vehicle_files/562949953427410/2026/7/16/VF620J863RB013293/1784162180320-34697bf3-fcf1-4334-b428-abfbbc4ef0a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dec61206f3b2880c948fb7f0f83869dff53ac2928761972bbf7c4cbcd946f17" u="1"/>
        <s v="https://samsara-eu-tachograph-files.s3.eu-west-1.amazonaws.com/vehicle_files/562949953427410/2026/7/15/WMA06SZZ8LM856173/1784154773883-0fdb7f51-6b54-49cd-ae27-34996f1e2e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441a9585291a9c2551279e0459eb4819fef05eb491db1ee9f67e7906ee26f64" u="1"/>
        <s v="https://samsara-eu-tachograph-files.s3.eu-west-1.amazonaws.com/vehicle_files/562949953427410/2026/7/13/WMA06SZZ6LM855670/1783984734529-07deb8b7-83f8-48fb-8bd5-01950e6826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c6a3db21cd9541a24a1bc06f23f1b3b16c361e540cc6b00be3c50f1413fd3" u="1"/>
        <s v="https://samsara-eu-tachograph-files.s3.eu-west-1.amazonaws.com/vehicle_files/562949953427410/2026/7/16/VF620J863NB010663/1784174802640-5d6af201-86a4-490c-b819-377fde252e6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9d64fc49da6c2ffb7d6cc364e6dbb2b84eb781d945811006fd61c73bc95156b" u="1"/>
        <s v="https://samsara-eu-tachograph-files.s3.eu-west-1.amazonaws.com/vehicle_files/562949953427410/2026/7/13/VF620J86XNB010711/1783921056924-d93a56e2-9f4e-4361-974b-5462e1317e6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602632d65d26ab0fba01e9abfc7cb0663da54ddce20e35d70d3182d4d9e4b1e" u="1"/>
        <s v="https://samsara-eu-tachograph-files.s3.eu-west-1.amazonaws.com/vehicle_files/562949953427410/2026/7/13/VF620J965NB000537/1783918201138-07557224-b8b4-4e03-8f45-bafac888ca4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005570f765b55b7f5e9caef1669566824f953b253bcd92e32a9e6e345f4ba04" u="1"/>
        <s v="https://samsara-eu-tachograph-files.s3.eu-west-1.amazonaws.com/vehicle_files/562949953427410/2026/7/13/VF620J861NB010726/1783915608543-d9481a62-c6ae-4bad-bccb-1993bd01876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678c3a07db870f442ccac9685bb45922f6670b121c08e3efe17f5b20d89578" u="1"/>
        <s v="https://samsara-eu-tachograph-files.s3.eu-west-1.amazonaws.com/vehicle_files/562949953427410/2026/7/14/YV2V0Y1A3FZ103905/1784001388574-7fb48b16-8bba-48d9-a9ed-d2c145b27c7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0d0f8afdd8018a59ed25acce7098d1ee1785814002a06e2523961f9af4f3e8c" u="1"/>
        <s v="https://samsara-eu-tachograph-files.s3.eu-west-1.amazonaws.com/vehicle_files/562949953427410/2026/7/15/YV2V0Y1A2FZ104088/1784104921372-ffece65d-089c-45a7-abf8-32bdb858cf1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0cdd00150f726b78a97e24209b595559ea3da6c92c68eaadfa7851fd5cae67b" u="1"/>
        <s v="https://samsara-eu-tachograph-files.s3.eu-west-1.amazonaws.com/vehicle_files/562949953427410/2026/7/13/YV2V0Y1A8FZ103477/1783946549543-3fc72d9a-08d4-4b2c-bf1d-1768b7c8ce2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efda8383af88766d291f2308b7a747a21a2cecd5b016c95e4a05903fbc4548" u="1"/>
        <s v="https://samsara-eu-tachograph-files.s3.eu-west-1.amazonaws.com/vehicle_files/562949953427410/2026/7/14/WMA06SZZ9LM856165/1784033958896-84477c1b-8e0a-4b02-b43d-cd61599d5a1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a0f113581094d7031b3d9f753ffc859bca4f2a07cfccb1d1ea0d060659c402d" u="1"/>
        <s v="https://samsara-eu-tachograph-files.s3.eu-west-1.amazonaws.com/vehicle_files/562949953427410/2026/7/17/YV2V0Y1A7GZ107604/1784262918355-fb57990d-c2c2-49ad-bcd9-746b7d9c35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c3bd15f51ba568e2be0d24a6ad95df6c72edde118f5d2d0c27178507aeb1c1b" u="1"/>
        <s v="https://samsara-eu-tachograph-files.s3.eu-west-1.amazonaws.com/vehicle_files/562949953427410/2026/7/16/VF620J862NB010864/1784202194083-ac0bf3a2-f961-4d43-8e46-bd1b5c2c69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7d02ef407c071adf8dc26e651707d9e7a4b25129f08f2b8dece3b017bb790e3" u="1"/>
        <s v="https://samsara-eu-tachograph-files.s3.eu-west-1.amazonaws.com/vehicle_files/562949953427410/2026/7/15/VF620J868NB010660/1784088255423-7868561f-664e-4f0c-a6e7-afadf4b46c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18b98f25ed4a91b01da4ed4e4753d676670b7b9ebc785089910a7e91b8250bdf" u="1"/>
        <s v="https://samsara-eu-tachograph-files.s3.eu-west-1.amazonaws.com/vehicle_files/562949953427410/2026/7/15/VF620J866NB010723/1784150790773-40a89b53-9e62-4d29-87ed-7d3ca35751b3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8d540cd0058f03f533fd06432b2b8d27599cc2515895af048aaf15fd54224a5" u="1"/>
        <s v="https://samsara-eu-tachograph-files.s3.eu-west-1.amazonaws.com/vehicle_files/562949953427410/2026/7/15/VF611A366RD050181/1784081068892-592df0c0-62f7-402f-b074-274a9d0df1f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7270a7298f4da0fe4e90b8ce0ccf6754f6e5f4360f53c3436c1101d1a7a2bfe" u="1"/>
        <s v="https://samsara-eu-tachograph-files.s3.eu-west-1.amazonaws.com/vehicle_files/562949953427410/2026/7/15/ZCFA81MM902742846/1784095743079-9afc36da-ab63-490d-8084-38cf7e4b08b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e1d1abd68767ddb369b01b2b50363c85c578e156ca05130a1ee607b124b6d3d" u="1"/>
        <s v="https://samsara-eu-tachograph-files.s3.eu-west-1.amazonaws.com/vehicle_files/562949953427410/2026/7/16/VF620J861RB012918/1784167685704-9ba50aeb-9e67-4e37-a19a-b0fe2858f52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4b6bad126fc69c3dcd4f9e89fc5f0cf8d83232c44e304b7769a887b5fb5ce1a" u="1"/>
        <s v="https://samsara-eu-tachograph-files.s3.eu-west-1.amazonaws.com/vehicle_files/562949953427410/2026/7/14/VF640J565RB023725/1783998131212-badbdb33-7fa2-4bb4-9f5c-e7dace5ffdb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ad4b83f3374e2916591fe365cf22909bc2594650950fc68fa9346b3550bafe" u="1"/>
        <s v="https://samsara-eu-tachograph-files.s3.eu-west-1.amazonaws.com/vehicle_files/562949953427410/2026/7/16/VF620J861RB012904/1784162524273-edef224e-1c12-43d3-9983-1e4076627a8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e19e3f8f2ce8c3da378e54c60bf4ce206accbaa9c218df0ecc961193180dff" u="1"/>
        <s v="https://samsara-eu-tachograph-files.s3.eu-west-1.amazonaws.com/vehicle_files/562949953427410/2026/7/14/VF620J868RB012916/1783994029621-3b0220bf-1304-48a4-933a-0271d8523fb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96905bd127b26e2dbb7b3da9575eac4689a8070a7e5eb040941bf4e90ad0ad" u="1"/>
        <s v="https://samsara-eu-tachograph-files.s3.eu-west-1.amazonaws.com/vehicle_files/562949953427410/2026/7/14/VF620J866RB013238/1783993008965-5ae85feb-ac89-43c1-b9ff-2ea9d9e5632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c0da1c4e4b3e646387350bb1394abfc18dc8b7780fab9affa2a1cc4cce125b4" u="1"/>
        <s v="https://samsara-eu-tachograph-files.s3.eu-west-1.amazonaws.com/vehicle_files/562949953427410/2026/7/15/VF620J865RB013179/1784077105240-ddaad28a-6519-43e7-bc3b-940fbd55860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fa14895a2040406a4ab982220291e8ce9f726590e79cf6df53d458f8f925b03" u="1"/>
        <s v="https://samsara-eu-tachograph-files.s3.eu-west-1.amazonaws.com/vehicle_files/562949953427410/2026/7/16/VF620J861RB013096/1784165129942-2ca46192-5dc3-49ab-9faf-01498ecd16f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541810ed0fa4b03ad4129ca9ace1bc5dffd739811f6328734706a735cfa183" u="1"/>
        <s v="https://samsara-eu-tachograph-files.s3.eu-west-1.amazonaws.com/vehicle_files/562949953427410/2026/7/13/VF620J860RB013249/1783905550640-fe25f93b-7a60-4719-b1a1-4338d8fa2c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f02f9d849885e6d5e4c39be17645a733eb3f5fab8093215b8333808150c569" u="1"/>
        <s v="https://samsara-eu-tachograph-files.s3.eu-west-1.amazonaws.com/vehicle_files/562949953427410/2026/7/14/VF620J864RB012864/1783996195834-47b8b9b2-8194-41e7-8ad1-e1937eaf84d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8d28e0c0e8a602f574b3dd4d3efcb0784f1286ce68b5f12af803b0c271e9007" u="1"/>
        <s v="https://samsara-eu-tachograph-files.s3.eu-west-1.amazonaws.com/vehicle_files/562949953427410/2026/7/15/VF620J862RB013480/1784084490088-1a1d6aa9-7a77-45c9-ab24-adc0fa42a08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f975977673986ab8d317b5bd9fe200e469513edb645c1b457a26338d830975" u="1"/>
        <s v="https://samsara-eu-tachograph-files.s3.eu-west-1.amazonaws.com/vehicle_files/562949953427410/2026/7/16/VF620J860RB013493/1784170553131-614d5307-7d3f-48af-a7fc-5f38f951043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aeae7b25457f9b0d3e9889d3d1c5d7c1d904bc9081b493af34e6307d779fa8" u="1"/>
        <s v="https://samsara-eu-tachograph-files.s3.eu-west-1.amazonaws.com/vehicle_files/562949953427410/2026/7/15/VF620J862RB013432/1784077841128-4cc8c53a-0392-498b-af74-8acab79006c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92cf790b4bcbb4d645733e047eb9ebc14eda87d8ee2f603b7d7884bf627b334" u="1"/>
        <s v="https://samsara-eu-tachograph-files.s3.eu-west-1.amazonaws.com/vehicle_files/562949953427410/2026/7/16/VF620J867RB013412/1784202269165-e8a38609-03cb-43a0-9fea-4f2db94a6ba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4f7b080761a21295db161b1e367c221bcb925e6703db89b190cac41432acf88" u="1"/>
        <s v="https://samsara-eu-tachograph-files.s3.eu-west-1.amazonaws.com/vehicle_files/562949953427410/2026/7/14/VF620J868RB013404/1783995963383-dbadb7a7-c180-4480-b4f0-6f67817ab9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0239d868cacac027a693fc31d6af1db8f18b1ab3e44b37c2c92fd186ac11eb5" u="1"/>
        <s v="https://samsara-eu-tachograph-files.s3.eu-west-1.amazonaws.com/vehicle_files/562949953427410/2026/7/14/VF620J86XRB013405/1783996023726-74134fe4-f01b-4dfb-85fc-b296d6e3bf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ca10e186f748d7c371b10d5afb14f13433bb762e3045a0a0bd1f42160f691b3" u="1"/>
        <s v="https://samsara-eu-tachograph-files.s3.eu-west-1.amazonaws.com/vehicle_files/562949953427410/2026/7/15/VF640J565RB024020/1784087621943-34f6fb64-c2e0-40b4-b31a-8eddc135538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b5abe59b1ea9813b5830ab236f001c502e43aff4eddc64bffaf56c1c48d20a7" u="1"/>
        <s v="https://samsara-eu-tachograph-files.s3.eu-west-1.amazonaws.com/vehicle_files/562949953427410/2026/7/15/VF640JEZ0RB000699/1784075351109-7ee8b9a4-4e91-4299-8e9e-74f5bd8358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2a185178c457c3270f2c7d07d82b62e3a70d9e25b44e9765b5373c6de9080c8" u="1"/>
        <s v="https://samsara-eu-tachograph-files.s3.eu-west-1.amazonaws.com/vehicle_files/562949953427410/2026/7/13/VF640JEZ9RB000698/1783909014289-4542e417-cda5-4c10-9a54-70ba6ee5ba1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80ab53da608545fc76427070499ea00a9647dd1506c6c61a9c16ffd2ff2352" u="1"/>
        <s v="https://samsara-eu-tachograph-files.s3.eu-west-1.amazonaws.com/vehicle_files/562949953427410/2026/7/15/VF640J567RB023726/1784095393465-b2f6340b-3af7-41f2-83f7-4b97f1eb92f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9ac4733d3f608f9ae841e31a581ba237f29997acf0bacc36fb0ccd4ed8e32f6" u="1"/>
        <s v="https://samsara-eu-tachograph-files.s3.eu-west-1.amazonaws.com/vehicle_files/562949953427410/2026/7/16/VF640JEZ3RB000700/1784193266849-da94ad55-a815-46d2-bcbb-493d9614f8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55c8e9a47e8e822c9e8dc5f365f748d5477ae67f87c052d119c96f60a8eecc6" u="1"/>
        <s v="https://samsara-eu-tachograph-files.s3.eu-west-1.amazonaws.com/vehicle_files/562949953427410/2026/7/14/VF640J560RB023583/1783990545730-7e9f0716-72fb-4893-80ef-27d91dbc188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f4f920222502ff9f2f4a1e2c9c977f722ff055083dc276cfd873127ab0f46c8" u="1"/>
        <s v="https://samsara-eu-tachograph-files.s3.eu-west-1.amazonaws.com/vehicle_files/562949953427410/2026/7/14/VF620J864RB013321/1783993381479-a53c2aa8-ebe2-468d-86d6-3ba4d8d5a48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a1fe8d44d4c2cbebe77bb4f341c4784964c82fe8687fbf51f0bed222e30e670" u="1"/>
        <s v="https://samsara-eu-tachograph-files.s3.eu-west-1.amazonaws.com/vehicle_files/562949953427410/2026/7/16/VF620J868RB013659/1784166902028-9d1b72f4-c6a1-4c76-be3c-47a82221434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8a62a16b29759df74a8e3b016b4d541f4a4209f34960dfb01e22d0304540fa4" u="1"/>
        <s v="https://samsara-eu-tachograph-files.s3.eu-west-1.amazonaws.com/vehicle_files/562949953427410/2026/7/14/VF640J56XRB023932/1784006732097-efa222ad-2103-49a0-8898-57025d2bcbc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7cd7f6d9baa130793fe584f5773303fc31067d986fa239ff89ad16be9a9a02e" u="1"/>
        <s v="https://samsara-eu-tachograph-files.s3.eu-west-1.amazonaws.com/vehicle_files/562949953427410/2026/7/13/VF640J563RB023951/1783978211653-c0faa9aa-3144-4246-b9b4-37301c9872b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41b86a662552bb14042039afc2d74fd837b4045346c4fffcb084daf6f07f125" u="1"/>
        <s v="https://samsara-eu-tachograph-files.s3.eu-west-1.amazonaws.com/vehicle_files/562949953427410/2026/7/16/VF620J860RB013431/1784172005859-13d1ed6c-cbaf-44f0-ad8d-38a1b8d600a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1b7b97a63551bc10bbbebe3fd3b2d10a76e4b8d6d958b3361c15764b283c400" u="1"/>
        <s v="https://samsara-eu-tachograph-files.s3.eu-west-1.amazonaws.com/vehicle_files/562949953427410/2026/7/14/VF620J862RB013284/1783989720041-f2354076-d1d0-430e-a689-02682619d1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28c54772c31627a0ca4683ddb410c5fa81809a19848a8a12257402cd8dea48e" u="1"/>
        <s v="https://samsara-eu-tachograph-files.s3.eu-west-1.amazonaws.com/vehicle_files/562949953427410/2026/7/14/VF620J866RB013322/1783993998742-5ae361c6-908e-465a-8b86-37b9921b109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3cdf490aa2837b78ff470093eea44c199867609bccac24216e8fea057f6fcd8" u="1"/>
        <s v="https://samsara-eu-tachograph-files.s3.eu-west-1.amazonaws.com/vehicle_files/562949953427410/2026/7/14/VF620J864RB013285/1783990981854-cb2f25ea-0a7c-431f-ad50-183862f376c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f423ff6fb6fa22734c0fcd87aa397bc7b6efca4296514e1c1b2b23cf8e4e311" u="1"/>
        <s v="https://samsara-eu-tachograph-files.s3.eu-west-1.amazonaws.com/vehicle_files/562949953427410/2026/7/13/VF620J868RB013709/1783911458438-f775884e-e9f2-457f-83db-6e654835540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7cd4928cdf6a1b13dd89cf8fbfe17b2f0c841ab04efcec48c1dc635fd53b59e" u="1"/>
        <s v="https://samsara-eu-tachograph-files.s3.eu-west-1.amazonaws.com/vehicle_files/562949953427410/2026/7/17/VF620J862RB013298/1784250730357-587c7b38-30f0-43a0-8799-2ad7097ca51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998f5b9138dad633b7d842d04b995354d07678a477795684fb96b9de3f037c9" u="1"/>
        <s v="https://samsara-eu-tachograph-files.s3.eu-west-1.amazonaws.com/vehicle_files/562949953427410/2026/7/14/VF620J866RB013286/1783995893695-7ea76559-0a1e-4ddd-b376-9164c5b5ad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5f92738ee33003d8ffe62c471ebef519161373bb145a1314f21bceb9cd56817" u="1"/>
        <s v="https://samsara-eu-tachograph-files.s3.eu-west-1.amazonaws.com/vehicle_files/562949953427410/2026/7/14/VF620J866RB013479/1783991436926-92a8fbf3-bcfa-4d64-b17b-08fe727950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813bef27a45bc4a1598726d5e74cc9c818560d94a3ebb8ff7cf2d66642f1d" u="1"/>
        <s v="https://samsara-eu-tachograph-files.s3.eu-west-1.amazonaws.com/vehicle_files/562949953427410/2026/7/14/VF620J862RB013723/1783994805342-cc618807-5f6b-440f-a48e-94ceb75636b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e338194ff9bc08d40afc07ae7968e730decc28fd40dcfe542b40feb44e6220" u="1"/>
        <s v="https://samsara-eu-tachograph-files.s3.eu-west-1.amazonaws.com/vehicle_files/562949953427410/2026/7/16/VF620J868RB013905/1784163673865-69a0c89f-47ca-4bff-b27e-b89f8da6821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d4d43cc1b50895f1cc853f4be3d415af28970dad8f6a9cada9be40c89c642ea" u="1"/>
        <s v="https://samsara-eu-tachograph-files.s3.eu-west-1.amazonaws.com/vehicle_files/562949953427410/2026/7/13/ZCFCS72A605601897/1783927570466-85355d17-ba16-45e8-b22d-bedab4bc32a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6052ba6121fe9d0049c45c598d6cc76614e2636035d424a53b072dd34b769a9" u="1"/>
        <s v="https://samsara-eu-tachograph-files.s3.eu-west-1.amazonaws.com/vehicle_files/562949953427410/2026/7/13/VF620J861RB013311/1783905447333-8c710f22-b439-44f3-ac3b-2b6d8d3425e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21c1a8490580baf72c78f5124b136af25f7208762816baf1e9fb03c1a5b7894" u="1"/>
        <s v="https://samsara-eu-tachograph-files.s3.eu-west-1.amazonaws.com/vehicle_files/562949953427410/2026/7/13/VF620J867RB013328/1783976301230-ec4c348c-ce58-4d05-9c8e-4b43e641b23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a93eb01e43b88f36007a540906ea77f73cc8062a4ee29387b5ae92bc42def33" u="1"/>
        <s v="https://samsara-eu-tachograph-files.s3.eu-west-1.amazonaws.com/vehicle_files/562949953427410/2026/7/14/VF620J867RB013281/1783996379829-8c9e3e72-3798-4efc-89ff-886d65655fe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78638474e08990dfa5c758e70daf557deea3bc9ad61553b8255024ce067f6ae" u="1"/>
        <s v="https://samsara-eu-tachograph-files.s3.eu-west-1.amazonaws.com/vehicle_files/562949953427410/2026/7/15/VF620J865RB012940/1784084893899-c19e344a-9692-4b2b-92e2-cdde861fb58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d671095e673a6117a60b1411d58c9e32098d7f7a5b764c41f962654d898a5d1" u="1"/>
        <s v="https://samsara-eu-tachograph-files.s3.eu-west-1.amazonaws.com/vehicle_files/562949953427410/2026/7/15/VF620J86XRB012951/1784090768894-2800c87a-ca85-45f2-92eb-40ee9f52b96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47c17dbc71602c742aa6b3a91c892a0c6efc4b30d00a4bba66bf07511bec81" u="1"/>
        <s v="https://samsara-eu-tachograph-files.s3.eu-west-1.amazonaws.com/vehicle_files/562949953427410/2026/7/15/VF620J861RB013406/1784082437023-59a89a39-bce3-436f-b90e-84420c167f9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09201317622147b6f5167d6c702d8ab1699eafde5ea6df709eb3e47e6ab01c" u="1"/>
        <s v="https://samsara-eu-tachograph-files.s3.eu-west-1.amazonaws.com/vehicle_files/562949953427410/2026/7/13/VF620J866RB013515/1783906406832-e6f8c847-248e-41e1-810f-a6084bb565a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97ab44bc512acc33b18efdbc3e8d0abff4571d6b4561b06e0ed3f751beefa5" u="1"/>
        <s v="https://samsara-eu-tachograph-files.s3.eu-west-1.amazonaws.com/vehicle_files/562949953427410/2026/7/16/TYBFEB71CLDD01537/1784181216320-8e9940d1-90fb-495c-923e-a51f37e9b1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5efd90b650db43c168df64245b4bd387d7792850d8fe509f47c25af14293393" u="1"/>
        <s v="https://samsara-eu-tachograph-files.s3.eu-west-1.amazonaws.com/vehicle_files/562949953427410/2026/7/13/VF640JEZ3RB000812/1783902977421-3e8d4baa-cf45-414d-ae07-2f81b9686d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6e014dd6d0a13a8b126038e07966afe65d4053b4f169abbadd459e9c5f45b9" u="1"/>
        <s v="https://samsara-eu-tachograph-files.s3.eu-west-1.amazonaws.com/vehicle_files/562949953427410/2026/7/13/VF620J86XRB013971/1783972713876-aedc178e-dcc3-4a8a-8c9e-7c7a0daa209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717fa5f848cc305c18d55b328fdd073bd06c55ed6a0151bcadb518875d77206" u="1"/>
        <s v="https://samsara-eu-tachograph-files.s3.eu-west-1.amazonaws.com/vehicle_files/562949953427410/2026/7/16/VF620J863RB014007/1784171003388-ef7ec2b9-1a9f-4e31-ab14-0b4fc07de06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c09cd0e16b50a20f20ab227701cc1e01b27870108602cdd5b3abf98407b6c7d" u="1"/>
        <s v="https://samsara-eu-tachograph-files.s3.eu-west-1.amazonaws.com/vehicle_files/562949953427410/2026/7/14/VF620J861RB013762/1783995246887-dcbd15e2-10a1-4870-853a-0d7b3931ea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1a8df3d40459d6a3b6cf997d1621ff273362bc9a73c541aba14ba05ffe91849" u="1"/>
        <s v="https://samsara-eu-tachograph-files.s3.eu-west-1.amazonaws.com/vehicle_files/562949953427410/2026/7/17/VF640JEZ1RB000792/1784254151362-8fe3f95e-e116-4ba3-b4bd-477a52d1283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e5ffa67cc84bd697b2b3bdcf5a81c02b6c0f2997bfea3a1557b90b0db154743" u="1"/>
        <s v="https://samsara-eu-tachograph-files.s3.eu-west-1.amazonaws.com/vehicle_files/562949953427410/2026/7/17/VF640JEZ7RB000702/1784248724561-6c039dd8-4cc6-4c60-8533-93385a5783d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a7af0184c282ba026ec8d243ea45350a6c97dd527c58464b28662418c964991" u="1"/>
        <s v="https://samsara-eu-tachograph-files.s3.eu-west-1.amazonaws.com/vehicle_files/562949953427410/2026/7/16/VF620J866RB013062/1784167905804-13fd26f6-4b1e-49cc-969e-86e50d905d4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3bad0b263c1ed0517148da47431b7f9ad2715c8b618c91413c11d8a28a506d6" u="1"/>
        <s v="https://samsara-eu-tachograph-files.s3.eu-west-1.amazonaws.com/vehicle_files/562949953427410/2026/7/15/VF620J868RB013662/1784110025962-3428d972-5353-4bd0-b16a-6aa179f9393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734cbb750619e86bca708bb41622beae44c1457c1eb893c1247772c00c3fdf1" u="1"/>
        <s v="https://samsara-eu-tachograph-files.s3.eu-west-1.amazonaws.com/vehicle_files/562949953427410/2026/7/13/VF620J865RB013683/1783904735920-59cf0ded-65a0-4f1a-9f59-c89b4b3537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5bd142532b6ab908e782dfd8789292da0238146150617639f5d5c2988fdbced" u="1"/>
        <s v="https://samsara-eu-tachograph-files.s3.eu-west-1.amazonaws.com/vehicle_files/562949953427410/2026/7/14/VF620J863RB013634/1783997422250-1fb33df9-ed5c-44ba-8785-e56a63e7dbc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d173e1081e179aa38d01b2b43c94a4a4bd5f70f06b0ae6bd7cf149b8c777ba7" u="1"/>
        <s v="https://samsara-eu-tachograph-files.s3.eu-west-1.amazonaws.com/vehicle_files/562949953427410/2026/7/16/VF620J867RB013622/1784175357758-e4cd4d82-857f-4a9e-8210-1c7b2ae3fbb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633e09c6c8bcca4a777e674171eb33f3a75bf82ab35fe27cac23ab2aa7cf6d5" u="1"/>
        <s v="https://samsara-eu-tachograph-files.s3.eu-west-1.amazonaws.com/vehicle_files/562949953427410/2026/7/15/VF620J864SB015382/1784083181179-bc9f30e9-9742-4fff-a644-a7e13db976b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ef2c19d5a895a877f75e72dbc76bbaf6714ad6403c46aada57721fe92eb852c" u="1"/>
        <s v="https://samsara-eu-tachograph-files.s3.eu-west-1.amazonaws.com/vehicle_files/562949953427410/2026/7/16/ZCFC672C40D769288/1784187429019-3e654fa0-d0ab-4e2f-af2c-9d1742ba37d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1285682742b787b4d09591312c86f68d614032080f220af47ab058ecbf6cb0" u="1"/>
        <s v="https://samsara-eu-tachograph-files.s3.eu-west-1.amazonaws.com/vehicle_files/562949953427410/2026/7/13/VF620J864RB013741/1783911624078-c8e6eb37-4910-41da-9e36-faf81c5d34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27698fc362f3a420add5da730175e2485a3938e0668cb3df0b3c1eb982a1cab" u="1"/>
        <s v="https://samsara-eu-tachograph-files.s3.eu-west-1.amazonaws.com/vehicle_files/562949953427410/2026/7/13/VF620J860RB013963/1783903210457-ce890e12-29f0-4d67-82d1-98901d9344d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f4009b5a102264386c6b8944768832b0effc7dd9d2aca810853f699c1b46268" u="1"/>
        <s v="https://samsara-eu-tachograph-files.s3.eu-west-1.amazonaws.com/vehicle_files/562949953427410/2026/7/14/ZCFC672C10D769295/1783993327710-c89fd18f-47ec-4b4b-bf56-ac58b8e968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18d41eb0a25fc921bebb48ab97b1db58d6c1050d5eeec551b9bc1b3e0d64a6b" u="1"/>
        <s v="https://samsara-eu-tachograph-files.s3.eu-west-1.amazonaws.com/vehicle_files/562949953427410/2026/7/16/ZCFC672CX0D769294/1784188320326-19aa5d3c-939a-4f6e-918b-fa24da91d82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ae4b74072ad224926f0a477aa3ccc80e11e276bdf61397d1bda5b3b0d48e5" u="1"/>
        <s v="https://samsara-eu-tachograph-files.s3.eu-west-1.amazonaws.com/vehicle_files/562949953427410/2026/7/14/VF620J861RB013972/1783995731851-0341c374-63d3-494f-a8d2-e792f802f8a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847c8894562562ee30538d3725ac3ab77221875c6e2064a7ce59dd632f2265" u="1"/>
        <s v="https://samsara-eu-tachograph-files.s3.eu-west-1.amazonaws.com/vehicle_files/562949953427410/2026/7/14/VF620J866RB014048/1783996390049-8d5bcfcd-151a-4ac8-831f-fd308228be0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ce812ca511ddf4157982bfc2e5583798094630dea4fe8f2c765476d8ced38a8" u="1"/>
        <s v="https://samsara-eu-tachograph-files.s3.eu-west-1.amazonaws.com/vehicle_files/562949953427410/2026/7/13/VF620J863RB013312/1783983488247-6973b559-5985-4b7a-893f-c34b1954eb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e3d57dad2085ac9a1d8154532ea1dd1461515a2a87425893441a3159f24318a" u="1"/>
        <s v="https://samsara-eu-tachograph-files.s3.eu-west-1.amazonaws.com/vehicle_files/562949953427410/2026/7/16/VF620J861RB014121/1784175007519-0e76ea65-01a3-49a0-86b0-8bf8bf8c101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b5d3d39ae9a3fdbbcc4fc35c3183c0b17e8c4360595130fd1f211a56d608805" u="1"/>
        <s v="https://samsara-eu-tachograph-files.s3.eu-west-1.amazonaws.com/vehicle_files/562949953427410/2026/7/16/VF620J866RB014065/1784170763937-999256b0-eb22-4f89-af39-6f5e703a769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bacb674a6f917bd4ce5f9ab1d79eee14aa61dbc596f88c57a943cb7e6683f6c" u="1"/>
        <s v="https://samsara-eu-tachograph-files.s3.eu-west-1.amazonaws.com/vehicle_files/562949953427410/2026/7/16/VF620J869RB013752/1784167439214-0d6c3567-93a4-4e80-8211-bbf613c79ed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24a3b3739853bf2212c76f9d9e43cb60c6cf2d0c6a3fada976175874556dcf7" u="1"/>
        <s v="https://samsara-eu-tachograph-files.s3.eu-west-1.amazonaws.com/vehicle_files/562949953427410/2026/7/15/VF620J867RB013989/1784087674867-2a8ec667-2daa-4beb-bcb4-f8499e46ca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042832dab27be581e6ff3d3a7dc062d3b177fe5cd879a9f0ea0f435561d8412" u="1"/>
        <s v="https://samsara-eu-tachograph-files.s3.eu-west-1.amazonaws.com/vehicle_files/562949953427410/2026/7/15/VF620J867RB013913/1784085090923-39cab146-b971-4639-8261-498d1edfe8b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ea2eeb9e57f4ad236a34275d1913916e621e5091a679cc75f5e24708d888e6" u="1"/>
        <s v="https://samsara-eu-tachograph-files.s3.eu-west-1.amazonaws.com/vehicle_files/562949953427410/2026/7/13/VF620J864RB013948/1783909214809-66cbd23d-4346-46f7-94c8-c54b48f32ab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bcd8ea76f8f6210710ae70d4238b5ca3a58bc2bec9eaae29efd92ad63b83ea8" u="1"/>
        <s v="https://samsara-eu-tachograph-files.s3.eu-west-1.amazonaws.com/vehicle_files/562949953427410/2026/7/14/VF620J862RB013981/1783989471206-86b2fcf2-6ae3-40b8-a3db-606e6beb916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da6319b29682f71de5889a69f0af7e7e588a0810508aacae170bfb2ba924aa" u="1"/>
        <s v="https://samsara-eu-tachograph-files.s3.eu-west-1.amazonaws.com/vehicle_files/562949953427410/2026/7/14/VF620J865RB013974/1783994574458-b026b63a-fc40-4179-812b-d7084b26f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4f75b8d0ebc59ddcd9786403f4c4a33e4ec5bbf331953edd11729cfa14bbf61" u="1"/>
        <s v="https://samsara-eu-tachograph-files.s3.eu-west-1.amazonaws.com/vehicle_files/562949953427410/2026/7/17/VF620J864RB014050/1784253149829-49ba4113-bd8d-46cd-afe5-96ad4457c6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dd6603ec60e57d33e5088309f029932a18073c65c28417156dd262d75974fbb" u="1"/>
        <s v="https://samsara-eu-tachograph-files.s3.eu-west-1.amazonaws.com/vehicle_files/562949953427410/2026/7/15/VF620J865RB014056/1784086128325-7b917663-4641-48b6-b915-f3d4e82dbc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58f943f69d8f64ddfb03668e103c467541843678a7ef6eabb1755ea7b87817a" u="1"/>
        <s v="https://samsara-eu-tachograph-files.s3.eu-west-1.amazonaws.com/vehicle_files/562949953427410/2026/7/15/VF620J863RB014055/1784085354143-9c1780e2-2a34-4ad9-9827-1828c13a0fa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ca772125b2300b151ff8a73de4fca65f798060da63df76cf9d21cacd5bd9a6" u="1"/>
        <s v="https://samsara-eu-tachograph-files.s3.eu-west-1.amazonaws.com/vehicle_files/562949953427410/2026/7/16/VF620J861RB014054/1784178075421-35c4cf0c-3a4b-4dff-a74d-452d5a6c59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d5a2f157e96a76b6e6f73065651d9e3e57bd5322d7c9ea33560f1302ad8ffe9" u="1"/>
        <s v="https://samsara-eu-tachograph-files.s3.eu-west-1.amazonaws.com/vehicle_files/562949953427410/2026/7/14/VF620J861RB013938/1784068648259-602c5902-afdc-4f52-bbe6-752fdf572a5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fb4b5647d0d96598a6ecd70c511e889cb1a0f2a4dbcd23a97b83fb592fcfa14" u="1"/>
        <s v="https://samsara-eu-tachograph-files.s3.eu-west-1.amazonaws.com/vehicle_files/562949953427410/2026/7/14/VF620J163RB001719/1784021933672-f7575bf9-a66c-4a45-b49c-ee30f4ad567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18f94e4acf0e088c2e5e20f55d7283d8bc2f052c88a1becc86364bbf796200" u="1"/>
        <s v="https://samsara-eu-tachograph-files.s3.eu-west-1.amazonaws.com/vehicle_files/562949953427410/2026/7/13/VF611A364RD050180/1783906323739-75961d37-0e9e-4a15-a4bc-cb9041456ef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c58761d7d5bcbf88bf8edb1650aa4842f40517fd32b0c4541fbe7fd53f8d6be" u="1"/>
        <s v="https://samsara-eu-tachograph-files.s3.eu-west-1.amazonaws.com/vehicle_files/562949953427410/2026/7/13/VF620J864RB014162/1783908861066-09d3aecc-a01f-47fa-b209-5e7d32a35d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c555b9eb7e0a4bf0f62f276b0d2b76b5524b5a89d28c7e69b29207bf0d4ede" u="1"/>
        <s v="https://samsara-eu-tachograph-files.s3.eu-west-1.amazonaws.com/vehicle_files/562949953427410/2026/7/14/VF620J862SB014358/1783992770095-f607100c-3026-4736-9de3-4f0e29a3794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d653651a195eb33330c574e3765b2b2d9039561744bdb426b23bcf8ecb04549" u="1"/>
        <s v="https://samsara-eu-tachograph-files.s3.eu-west-1.amazonaws.com/vehicle_files/562949953427410/2026/7/15/VF620J961RB000833/1784086555243-7b1046ba-6b5b-44ad-8cd0-a19ae180a4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6fb9da5ab467c3f60aa143c73a5ea97c34307deb7643986939f6e8d905d8b2" u="1"/>
        <s v="https://samsara-eu-tachograph-files.s3.eu-west-1.amazonaws.com/vehicle_files/562949953427410/2026/7/16/VF624GPA000061551/1784162811213-59e3b53e-627c-404e-9588-c15612955f9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7cf954ecac4f9859d741edcd83f43fae8a66d0ce6465e314853736a3adcb18" u="1"/>
        <s v="https://samsara-eu-tachograph-files.s3.eu-west-1.amazonaws.com/vehicle_files/562949953427410/2026/7/13/VF620J862RB014161/1783908848410-edccb27f-2639-48fe-9c22-96ed61121c8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19c0d49bfd1e2ee8dc215838df74978ce19a1c166b3ec86ec0193b7da8841cd" u="1"/>
        <s v="https://samsara-eu-tachograph-files.s3.eu-west-1.amazonaws.com/vehicle_files/562949953427410/2026/7/16/VF620J867RB014074/1784173577238-5a689e9a-1324-433a-8368-9808ac5bce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36819dbb585bd4c0b4902f067288fc4641505ddc8d21ae43f1849935f175ff" u="1"/>
        <s v="https://samsara-eu-tachograph-files.s3.eu-west-1.amazonaws.com/vehicle_files/562949953427410/2026/7/14/VF620J869RB014108/1783993587566-db80db96-3d77-4d43-9297-f221fd0d5fb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ca3174920ecdcfdb8226bcd6cefe50b4e028161767f27502305012856198a5e" u="1"/>
        <s v="https://samsara-eu-tachograph-files.s3.eu-west-1.amazonaws.com/vehicle_files/562949953427410/2026/7/14/VF620J867RB014270/1783993177324-c32f42e2-986f-46d7-a80d-4c0da7d35ef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944fce97333c5a0821aebfa07f821a35fabdbd203401acdf7f2090c85c785e1" u="1"/>
        <s v="https://samsara-eu-tachograph-files.s3.eu-west-1.amazonaws.com/vehicle_files/562949953427410/2026/7/15/VF620J866RB014163/1784084158056-08fff9eb-dcb9-4339-afac-a69dfda1b1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e8ced322c239419a55652fa8f487d60b42e77884dd4c261953bd19d067828" u="1"/>
        <s v="https://samsara-eu-tachograph-files.s3.eu-west-1.amazonaws.com/vehicle_files/562949953427410/2026/7/15/VF620J861RB014135/1784078445553-7acb34a8-4004-4a1d-a8e4-0eedc38391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b52c6d2051bbebe6e3f95ee1a81787af0798c0378e1a9da7f45937593dc108d" u="1"/>
        <s v="https://samsara-eu-tachograph-files.s3.eu-west-1.amazonaws.com/vehicle_files/562949953427410/2026/7/13/VF620J867SB014338/1783912494169-33cb7ce0-b37d-43b1-887c-3ff39eac48a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00ef974742031c2e57baa89f35f55019fb5c5af9ddd64611dd0ef453815491a" u="1"/>
        <s v="https://samsara-eu-tachograph-files.s3.eu-west-1.amazonaws.com/vehicle_files/562949953427410/2026/7/15/VF620J861RB014278/1784080413071-7e145c0f-1771-41d4-a182-82eedd1fd9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9fda695de7ed3b795c591d62a0c7a976fc29cd83bd2cd039d2676224ee133e2" u="1"/>
        <s v="https://samsara-eu-tachograph-files.s3.eu-west-1.amazonaws.com/vehicle_files/562949953427410/2026/7/14/VF620J869RB014271/1783999555047-2c62f901-2fdc-4942-b69e-6f58363ca4f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d34bb8051144110846a642e32ae89be931774dec23751f7233dae2e57e0e17f" u="1"/>
        <s v="https://samsara-eu-tachograph-files.s3.eu-west-1.amazonaws.com/vehicle_files/562949953427410/2026/7/15/VF620J866RB014289/1784078451446-4426604d-aabc-450b-9a02-c31fbdaf297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5d2449555faa007b959bb272b0e08e26de99dbb6ae91e44e7f11d25407aea69" u="1"/>
        <s v="https://samsara-eu-tachograph-files.s3.eu-west-1.amazonaws.com/vehicle_files/562949953427410/2026/7/15/VF620J868RB014133/1784083355803-af5a514d-22e3-4eff-9e00-373d5b65c25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8d99242b1671d2b77231aa1c58d037c47829d31a973b625e6cbc617c8051acd" u="1"/>
        <s v="https://samsara-eu-tachograph-files.s3.eu-west-1.amazonaws.com/vehicle_files/562949953427410/2026/7/14/VF620J86XRB014148/1783996856059-3d452b15-6723-4937-a719-7cf2a45117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48ecaa0282706b2250962cf29d6512cc57d3a47b8dccdf321afeec4aeb3fe86" u="1"/>
        <s v="https://samsara-eu-tachograph-files.s3.eu-west-1.amazonaws.com/vehicle_files/562949953427410/2026/7/14/VF620J864RB014047/1783993641408-23a440a2-3741-4cbc-8c68-cd760b0057d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e0f2f6eef6f50d58626c0560ad37fd8127f42ddb386b88c8c4488d36636bab" u="1"/>
        <s v="https://samsara-eu-tachograph-files.s3.eu-west-1.amazonaws.com/vehicle_files/562949953427410/2026/7/13/VF620J962NB000575/1783908614375-f655d17f-138d-4319-a5e2-23dc2262a3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09a0931f29f3dea1ccb0e0881d8c4545a6b942756ef4ecb3451584a1c1b7888" u="1"/>
        <s v="https://samsara-eu-tachograph-files.s3.eu-west-1.amazonaws.com/vehicle_files/562949953427410/2026/7/16/VF620J869RB013959/1784165901809-7967c353-fd46-4125-9186-d1d327ba8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939865be3dedd1aac77bdf21b908fad93bda24b8e73f179fc206b1998de3471" u="1"/>
        <s v="https://samsara-eu-tachograph-files.s3.eu-west-1.amazonaws.com/vehicle_files/562949953427410/2026/7/13/VF620J860SB014651/1783904782261-71cf48e0-4be3-44f5-98bf-ca420a76887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3062d08fedcfca7bdd1cacfcd09947dfb4c26ea6b60facfa8d532e5c8996bf" u="1"/>
        <s v="https://samsara-eu-tachograph-files.s3.eu-west-1.amazonaws.com/vehicle_files/562949953427410/2026/7/16/TYBFEB71ELDC02970/1784168621608-21aa029f-251b-4b8c-a46f-f5781a2dd53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edf167bcf2324f5df7dd7c1f006b1d9ab70f93420650a25dad43ea32e6cb1d" u="1"/>
        <s v="https://samsara-eu-tachograph-files.s3.eu-west-1.amazonaws.com/vehicle_files/562949953427410/2026/7/16/VF620J865RB013988/1784161116191-bdaef56c-7e91-4b3a-8834-fc3c8eb3f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aee9b8998b4e7208a74b7a10244ef151bb318545f212d3f85ba70fccb2cbcd6" u="1"/>
        <s v="https://samsara-eu-tachograph-files.s3.eu-west-1.amazonaws.com/vehicle_files/562949953427410/2026/7/14/VF640J56XRB024546/1784063230604-704f852e-57e3-4211-98fc-4957d72d2b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3566482f0fb91627532bf9c50ac7df78a17daeb2b53dac3140604ecf78edd6d" u="1"/>
        <s v="https://samsara-eu-tachograph-files.s3.eu-west-1.amazonaws.com/vehicle_files/562949953427410/2026/7/13/VF620J86XRB014280/1783912357435-340566ff-0414-4f3a-8ad3-c4f2c72cc00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e31450b530f17c670aff7a5e3ea46293b0f992cb965914afa5929d62abee8e" u="1"/>
        <s v="https://samsara-eu-tachograph-files.s3.eu-west-1.amazonaws.com/vehicle_files/562949953427410/2026/7/14/VF620J869SB014356/1783990388515-cbdbe87e-610c-4fb4-8d72-3046fb456f9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5daa3d6a27a1f9c625a04ffbb94165808bfc128151e462b69543444eb24c2285" u="1"/>
        <s v="https://samsara-eu-tachograph-files.s3.eu-west-1.amazonaws.com/vehicle_files/562949953427410/2026/7/14/VF620J863RB014167/1783992745700-fb6cddbf-0a5d-4f0a-b197-809fb54a5c2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eb5800a522e145864094fc36f14739c5c27557062632605b52e3935d7a6ebbf" u="1"/>
        <s v="https://samsara-eu-tachograph-files.s3.eu-west-1.amazonaws.com/vehicle_files/562949953427410/2026/7/15/VF640J560RB025351/1784081538911-b74330c4-1fde-4cbb-bf40-bb7728ff989c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fd99962ac3c645bb4989443b30d7210351c4013513285f696b2013b7f098070" u="1"/>
        <s v="https://samsara-eu-tachograph-files.s3.eu-west-1.amazonaws.com/vehicle_files/562949953427410/2026/7/15/VF620J860RB014174/1784080439792-58ae45cc-2856-4e79-9495-378808f4c00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9af64197da0de9077d51de9bdf6551a1effafc690a00e8392aa819041914cd6" u="1"/>
        <s v="https://samsara-eu-tachograph-files.s3.eu-west-1.amazonaws.com/vehicle_files/562949953427410/2026/7/14/VF620J868RB013869/1783996828616-dc5f9f9d-96f6-4365-b399-813ef77c0fb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94adb3c91db8b50c27214985796edbc4d5da9b9afd8a21d625e43cc4d870e" u="1"/>
        <s v="https://samsara-eu-tachograph-files.s3.eu-west-1.amazonaws.com/vehicle_files/562949953427410/2026/7/14/VF620J867RB014057/1783991234360-6605ce9a-2c7d-4692-84b7-4b963cf54fa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2706190bcedf40f440b3c168c9d98a9d176b6710e4fd9874bd4dda1324a276" u="1"/>
        <s v="https://samsara-eu-tachograph-files.s3.eu-west-1.amazonaws.com/vehicle_files/562949953427410/2026/7/15/VF620J864RB014081/1784077892338-e3743e44-5f9b-4281-86ef-5bcf155649c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77dba45158ff899ec20215573861808e0e7f0f3153a125ac28c69c2d01e248" u="1"/>
        <s v="https://samsara-eu-tachograph-files.s3.eu-west-1.amazonaws.com/vehicle_files/562949953427410/2026/7/14/VF620J866RB014082/1783992184083-16814310-f940-4f3f-b5cf-6a734fcc626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205d115536cd0e8744811dd0ee27fb976ab617f5bcfbdfc7d319ee2ef774821" u="1"/>
        <s v="https://samsara-eu-tachograph-files.s3.eu-west-1.amazonaws.com/vehicle_files/562949953427410/2026/7/14/VF620J861SB014397/1783995483832-7d61e5cd-a42a-42a3-a67f-40e741b6b96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618cc48d757fa5827046ac5c1a7e7993c8be729a8b67c57c62bbd099244b4c4" u="1"/>
        <s v="https://samsara-eu-tachograph-files.s3.eu-west-1.amazonaws.com/vehicle_files/562949953427410/2026/7/14/VF620J863RB014279/1783999729439-be01fcf4-4f3d-4e19-9e74-378166ce787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e3bd3a04c07cd72e14f6bf27e69412e996ef91b9f017a071f4917793e326c21" u="1"/>
        <s v="https://samsara-eu-tachograph-files.s3.eu-west-1.amazonaws.com/vehicle_files/562949953427410/2026/7/13/VF620J861RB013924/1783912891085-152a8f27-3049-4cbe-a8fc-b38b6e23f5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c6cfa1493e588099167ef81c5da856ee0f368c52004adda48ab0a94bc145f0" u="1"/>
        <s v="https://samsara-eu-tachograph-files.s3.eu-west-1.amazonaws.com/vehicle_files/562949953427410/2026/7/15/VF620J86XRB013954/1784079327776-4a48e163-0c85-411f-aa02-624283df9f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34777bcd95cb86c63549fb45e0c9d510999078a8df08d8cb0582d0cec71f585" u="1"/>
        <s v="https://samsara-eu-tachograph-files.s3.eu-west-1.amazonaws.com/vehicle_files/562949953427410/2026/7/16/VF640J560SB025954/1784171076364-35940f93-c4ef-4f45-8fea-1f492d1a44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91eccf34964da2a19fe199092264bc389b5c313be5ff4456c46b937aa971e7" u="1"/>
        <s v="https://samsara-eu-tachograph-files.s3.eu-west-1.amazonaws.com/vehicle_files/562949953427410/2026/7/15/VF640J564SB026038/1784113680803-eb3bd521-a44b-49dc-bf29-8f096c9c966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a44fb6ed9b8c386ad605cd0d575c3570a30d698b477bcd7252e6da842c2326" u="1"/>
        <s v="https://samsara-eu-tachograph-files.s3.eu-west-1.amazonaws.com/vehicle_files/562949953427410/2026/7/16/VF620J869RB014187/1784164404022-13da92c7-bb14-4560-abaa-627f13dff2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662884ee111c246c65b84abfb7ba3fc8a05553ae89e9ab67570f491686a82f" u="1"/>
        <s v="https://samsara-eu-tachograph-files.s3.eu-west-1.amazonaws.com/vehicle_files/562949953427410/2026/7/15/VF620J868RB014181/1784081536355-6152c5fb-97f5-4daf-bbb7-c4e8d488f8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28caeeddb0b2c69bb1158721309db9069f87023f0a4f4bf5a864f7c9705f7fa" u="1"/>
        <s v="https://samsara-eu-tachograph-files.s3.eu-west-1.amazonaws.com/vehicle_files/562949953427410/2026/7/16/VF620J864RB014243/1784172864318-fd3562db-1656-4e5c-a5d4-08b11593dce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82c11c361dfac4ed27ccc4e4b734c10683c0cf4d8bc0d8aa3d5055028292cd0" u="1"/>
        <s v="https://samsara-eu-tachograph-files.s3.eu-west-1.amazonaws.com/vehicle_files/562949953427410/2026/7/13/VF620J86XRB014201/1783903314743-77678d4b-9fc4-473c-ba70-da7ef847adf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0bfb6c25b153bdac7681b127d96a282c004d115f116a8b3e5a2a9767d4564" u="1"/>
        <s v="https://samsara-eu-tachograph-files.s3.eu-west-1.amazonaws.com/vehicle_files/562949953427410/2026/7/15/VF620J869RB014142/1784075510775-ea7a9fee-2e74-4663-86ab-d1014495d03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06c422359dd924b5dd879773f0d566415c0dcbc143f4b58508a7b52f8c3cf33d" u="1"/>
        <s v="https://samsara-eu-tachograph-files.s3.eu-west-1.amazonaws.com/vehicle_files/562949953427410/2026/7/16/VF620J867RB014141/1784160918853-18ff68a0-6a08-4b7b-82af-6f48eedd944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ccb911fbc20b6e504fb3cfbed9fa9ccf49613cc0417def7699ec9ab51ffb204" u="1"/>
        <s v="https://samsara-eu-tachograph-files.s3.eu-west-1.amazonaws.com/vehicle_files/562949953427410/2026/7/15/VF620J861RB014149/1784081075676-76416ded-ac4d-4f74-a1bb-3de9a4186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ab152f1188a5d3b8de7163986951c4458b43538bbc3a3df9033900de161fe6e" u="1"/>
        <s v="https://samsara-eu-tachograph-files.s3.eu-west-1.amazonaws.com/vehicle_files/562949953427410/2026/7/15/VF620J868RB014066/1784077947049-e87ee3c8-734e-4606-a37a-03068c71a7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151d3cea35e4b0c65e01818a1c5aaa1bb45fc3e47f0fb4689b87a4988724e97" u="1"/>
        <s v="https://samsara-eu-tachograph-files.s3.eu-west-1.amazonaws.com/vehicle_files/562949953427410/2026/7/13/VF620J86XRB014134/1783962012201-a6ee83ad-3374-46d3-a5c9-c59523b08a9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628f7cba6d5846ab2e0daa0f94043073893378e2daf80931dbb96afc925c0b3" u="1"/>
        <s v="https://samsara-eu-tachograph-files.s3.eu-west-1.amazonaws.com/vehicle_files/562949953427410/2026/7/13/VF620J167RB001822/1783943727189-6e21b49d-def1-44a9-be1a-0318e969e39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0941e991eda7ca3da7b10b495aa84ac958642e114c0b9f285a46cf892d096e2" u="1"/>
        <s v="https://samsara-eu-tachograph-files.s3.eu-west-1.amazonaws.com/vehicle_files/562949953427410/2026/7/15/VF620J864RB013545/1784100891595-3be3b9c8-46fc-4fcb-be78-781d8517c75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053630a43005f1862b40abbb6030eda5df81cace55d09f9bfffc5ded7b605c6" u="1"/>
        <s v="https://samsara-eu-tachograph-files.s3.eu-west-1.amazonaws.com/vehicle_files/562949953427410/2026/7/13/VF620J869RB012939/1783917298878-984d413c-f505-4d4b-8835-a03bfbd44b1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ab526fc614de394868c1e34f16aab5002978e6111b9285b03bba5f16b6e5e7a" u="1"/>
        <s v="https://samsara-eu-tachograph-files.s3.eu-west-1.amazonaws.com/vehicle_files/562949953427410/2026/7/14/VF620J860RB014272/1783990784040-0ebb81d6-ac25-471a-b51c-e7561f5cfe5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df75214182be2853a6e9730eba8ab55ad53ce4543b54086e79b91da603478f8" u="1"/>
        <s v="https://samsara-eu-tachograph-files.s3.eu-west-1.amazonaws.com/vehicle_files/562949953427410/2026/7/16/VF640J561RB024547/1784164764086-1b45c477-bbc4-4f15-913b-bf682666f4a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6d616e7a08916408f73507ebb5dc3c3dadb4f98dc67226bee9fbc569c5744cf" u="1"/>
        <s v="https://samsara-eu-tachograph-files.s3.eu-west-1.amazonaws.com/vehicle_files/562949953427410/2026/7/16/VF620J862RB014001/1784216556107-ad686bb4-335a-435f-8362-c4d1acca11d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d4a0a83f3cab93b766cad8ee0b6e24367d6a053418167edc1ec16256e82d30d" u="1"/>
        <s v="https://samsara-eu-tachograph-files.s3.eu-west-1.amazonaws.com/vehicle_files/562949953427410/2026/7/17/VF640JEZ7RB000764/1784252828001-ed7d0994-4b51-4579-820e-95804017554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10cb9d0ce0665b3f39708a3cf8c76935ccfc4f71c6d8f6aa51ae513e74ecf6e" u="1"/>
        <s v="https://samsara-eu-tachograph-files.s3.eu-west-1.amazonaws.com/vehicle_files/562949953427410/2026/7/16/VF640J564RB023621/1784169271320-b1d959dd-d27a-4ffb-942e-bdb1323ae18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03aebe0cdcdccaecdbf1261dbeed6d933466768fbbee7f1ded9714dd469190" u="1"/>
        <s v="https://samsara-eu-tachograph-files.s3.eu-west-1.amazonaws.com/vehicle_files/562949953427410/2026/7/14/VF620J860RB013543/1783996855537-9d3088e8-e57c-48d0-87dd-00221cbf4cf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f7c5e621b5539dccfd98b41a1fd9a48a3c5c382e695aace1dbc6e99a9d85dbf" u="1"/>
        <s v="https://samsara-eu-tachograph-files.s3.eu-west-1.amazonaws.com/vehicle_files/562949953427410/2026/7/13/VF620J862RB013544/1783985135588-12fd1efe-5da9-4560-8c84-73b62e0941d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b22c324ee541f7978dd2d28acd2a4754f5338817360b16fb7a2349ef684c769" u="1"/>
        <s v="https://samsara-eu-tachograph-files.s3.eu-west-1.amazonaws.com/vehicle_files/562949953427410/2026/7/16/VF620J865RB012968/1784171684223-1ddcf9d8-9d92-472a-a8a8-5e22e9d954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538e90f7b0ea10b5fcd9c4539c35cfc3b57cd32b1ce19f5c329d2b28497bf85" u="1"/>
        <s v="https://samsara-eu-tachograph-files.s3.eu-west-1.amazonaws.com/vehicle_files/562949953427410/2026/7/16/VF620J860SB015167/1784170394513-ffdd3e49-d32b-4d88-aaf4-497d19d47f3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29c9c119e94a8c1a2e202e3baa24932929604799f8b3afdad48aea9f412aff7" u="1"/>
        <s v="https://samsara-eu-tachograph-files.s3.eu-west-1.amazonaws.com/vehicle_files/562949953427410/2026/7/14/VF640J567RB025265/1784001145730-9b4faee8-feb6-4f64-884e-95b34370272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ba6c053ef1ed1f2ad4262f88ed12b9eefd4b57064c1c339e9bbdd208051296" u="1"/>
        <s v="https://samsara-eu-tachograph-files.s3.eu-west-1.amazonaws.com/vehicle_files/562949953427410/2026/7/15/VF620J863RB013701/1784080229113-c638ec08-d770-497b-ac77-c35e104620b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4c0d349edc9921fe29bdd696bcafff8dbfcf470aa13069e8978b335ca6ed12" u="1"/>
        <s v="https://samsara-eu-tachograph-files.s3.eu-west-1.amazonaws.com/vehicle_files/562949953427410/2026/7/15/VF620J866RB013692/1784077863017-9a787df1-67c5-4c52-a4d8-95f46e896b5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8fb627bc506f319522d0bfe6448ce0e46b27bf97a7884e62d7e48760a40aa83" u="1"/>
        <s v="https://samsara-eu-tachograph-files.s3.eu-west-1.amazonaws.com/vehicle_files/562949953427410/2026/7/14/VF620J963RB000834/1783992503660-6dea4475-1652-4273-88fb-b53fac3e7b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4b16283f8f1adeff318b6277b0f4640ffd5deb6cbb95404745ba8e7f74d425f" u="1"/>
        <s v="https://samsara-eu-tachograph-files.s3.eu-west-1.amazonaws.com/vehicle_files/562949953427410/2026/7/13/ZCFCS72A605603004/1783910242682-43f01a3a-3c0f-48cb-bbfa-a1c73ea1812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5e6e4195bbfb3d69490c80d02226ed4e030038bf134e281a85b5984dfd15c5" u="1"/>
        <s v="https://samsara-eu-tachograph-files.s3.eu-west-1.amazonaws.com/vehicle_files/562949953427410/2026/7/14/VF640JEZ9RB000765/1783992635019-27db4528-0ba3-44bd-8b7c-f4f59006433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6fda272991fff0824b6ea28ca29f45350f14861a42aeaa478781ab1ddaa08e5" u="1"/>
        <s v="https://samsara-eu-tachograph-files.s3.eu-west-1.amazonaws.com/vehicle_files/562949953427410/2026/7/14/VF620J869SB014664/1783991491243-1c6297c7-365e-4d6f-9b09-cc79b3d3895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189168e9830d8e0c72379871e2892fb9b9688a59b5ae329e1a9d89240ce798d" u="1"/>
        <s v="https://samsara-eu-tachograph-files.s3.eu-west-1.amazonaws.com/vehicle_files/562949953427410/2026/7/16/VF620J864RB013657/1784163499448-c621e046-f07b-4ea3-9c49-c4fabe8628c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2cb5ae3054e324ec25211dd6973d654f2933cc02fdf67007c1f6334a4da7b1a" u="1"/>
        <s v="https://samsara-eu-tachograph-files.s3.eu-west-1.amazonaws.com/vehicle_files/562949953427410/2026/7/13/VF620J869RB013640/1783912761064-088aa862-2d34-4194-82ef-c2b48843b1e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5f899efb845c3708c60babdbead002bc9fae4678c17e8c79c381df69335cae8" u="1"/>
        <s v="https://samsara-eu-tachograph-files.s3.eu-west-1.amazonaws.com/vehicle_files/562949953427410/2026/7/16/VF640J560RB024975/1784169400236-7347fa92-2559-441e-bac2-63b8dd06cb3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fc90fd6eafed3f8696e535af9a1b3733ffff53386893b6f3b98b7c48a2b0ab0" u="1"/>
        <s v="https://samsara-eu-tachograph-files.s3.eu-west-1.amazonaws.com/vehicle_files/562949953427410/2026/7/16/VF620J861SB014934/1784220518337-54e6272a-a8be-432c-9efc-d5551c5c4ad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a7ea78eade90beab46a61e9a2fe35bd7b6cdde87a3e9334d6b1ac8e752fedde" u="1"/>
        <s v="https://samsara-eu-tachograph-files.s3.eu-west-1.amazonaws.com/vehicle_files/562949953427410/2026/7/13/VF620J86XRB013761/1783913480642-fb0ec34f-928c-44c4-a709-4e69cc70db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9ea9d38d6ce84a6479b80c01cb8965b0e7e06b001b44fda5a072ff75e4f2904" u="1"/>
        <s v="https://samsara-eu-tachograph-files.s3.eu-west-1.amazonaws.com/vehicle_files/562949953427410/2026/7/13/VF620J968SB000849/1783910197309-f9983a28-06ed-4f60-9590-93ef69e19fe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086de5a526073a1e212d8e15c694a276e02cb4936fec649c24bd52d808e40b7" u="1"/>
        <s v="https://samsara-eu-tachograph-files.s3.eu-west-1.amazonaws.com/vehicle_files/562949953427410/2026/7/17/VF620J865RB012937/1784251716798-47fa9b38-bb45-40a3-ac1a-b52d39b9e63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69bed2c105471dbf05ae9114db391bff8e210995b7d4b65e11d60774ee9b30" u="1"/>
        <s v="https://samsara-eu-tachograph-files.s3.eu-west-1.amazonaws.com/vehicle_files/562949953427410/2026/7/15/VF620J868SB014624/1784083919251-41e4bfe2-5f98-4eb6-bdbc-7d8c2b11b42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98e3cf5ea6ee940a320e84dc0ce92c37938e5c1441b67579e61e6d44aaf1568" u="1"/>
        <s v="https://samsara-eu-tachograph-files.s3.eu-west-1.amazonaws.com/vehicle_files/562949953427410/2026/7/17/VF620J867SB015084/1784252913469-2e3f4f27-03c6-4889-8522-68ccf10edc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19d913362103deab24dec924c113d1df54c99a1934b5008d17a6fa36a741793" u="1"/>
        <s v="https://samsara-eu-tachograph-files.s3.eu-west-1.amazonaws.com/vehicle_files/562949953427410/2026/7/13/VF620J862RB013639/1783910124598-1c62842f-97f6-404d-bdd5-584685be708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40cf6788e8793fc0bf04fd801ecef65b72d59aa1a2cb8a0b5e65bcfe0bfc9bf" u="1"/>
        <s v="https://samsara-eu-tachograph-files.s3.eu-west-1.amazonaws.com/vehicle_files/562949953427410/2026/7/13/VF620J864RB013691/1783919743303-181ad40a-3edd-4a50-bd3a-e09a8103466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490c66f2c2abbc63b450d834a3eb53552d9600b85ebd85c2497953d1f5302c" u="1"/>
        <s v="https://samsara-eu-tachograph-files.s3.eu-west-1.amazonaws.com/vehicle_files/562949953427410/2026/7/14/VF620J863RB013763/1784004967672-028031b6-5e40-4d7a-b2ca-3f746fc9ca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7fe704aad652c2eac38fbb4ebcebefa5bb76eea1becf215d773b6e200a72835" u="1"/>
        <s v="https://samsara-eu-tachograph-files.s3.eu-west-1.amazonaws.com/vehicle_files/562949953427410/2026/7/16/VF620J866SB014847/1784170108133-4bc948cf-1067-40cb-93bf-310bdf07eee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c17e38c871e6db3317733797b20f4c47db82c222b1fb6d473398ceb78e87d3" u="1"/>
        <s v="https://samsara-eu-tachograph-files.s3.eu-west-1.amazonaws.com/vehicle_files/562949953427410/2026/7/14/VF620J864SB014846/1783998076574-c2eaee3d-f5e2-40d0-a630-5a0d8133d3d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bafbbe2014b7b666cba2f05519fc998a9bd69c9b11c52da8c8fb13a7f0abd20" u="1"/>
        <s v="https://samsara-eu-tachograph-files.s3.eu-west-1.amazonaws.com/vehicle_files/562949953427410/2026/7/16/ZCFC672C70D769284/1784236773501-57a9fe9b-beed-4914-8b48-1cc02aac5f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c290a9e7ba3408aa1399796881c0d4c81c4e9e478badf70ae8fbd93ae6ce909" u="1"/>
        <s v="https://samsara-eu-tachograph-files.s3.eu-west-1.amazonaws.com/vehicle_files/562949953427410/2026/7/17/VF620J864SB014927/1784255184697-2b5e7cd4-0693-4fa0-9dad-942ea2e0ce8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83254f8b8e4d24143ad70170a0c259449499fb93313b440e026c30c0fdbdd3" u="1"/>
        <s v="https://samsara-eu-tachograph-files.s3.eu-west-1.amazonaws.com/vehicle_files/562949953427410/2026/7/15/VF620J162SB002009/1784107627446-ebfc27fc-b0e1-489f-8f66-32c8dec0b64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ed99b96db5ce716ef17ca3316dce1c6797a0b8be0830cdd4f66d9c95ac072e" u="1"/>
        <s v="https://samsara-eu-tachograph-files.s3.eu-west-1.amazonaws.com/vehicle_files/562949953427410/2026/7/16/VF620J866SB014962/1784164863643-1da59e5e-2bc9-46bb-a021-a30c8720f86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d3677616089f77e60726c888bcbbbde6ffe0902a8d99506164affd38cadbbd9" u="1"/>
        <s v="https://samsara-eu-tachograph-files.s3.eu-west-1.amazonaws.com/vehicle_files/562949953427410/2026/7/13/VF620J869SB015104/1783933650955-d2618add-f8ce-45c9-84cf-fa59a2b609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57b57974085d667ac4fdf16906af65c1427732af73d6d18ffcc8d44cf1aad91" u="1"/>
        <s v="https://samsara-eu-tachograph-files.s3.eu-west-1.amazonaws.com/vehicle_files/562949953427410/2026/7/13/VF620J867SB015070/1783913068798-ee46c143-3d2e-433b-8585-7955f5cefad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d468199a4c6ccfc86cfad9a07b0f6c798d448cc41a93ff3a195c847fd8841a" u="1"/>
        <s v="https://samsara-eu-tachograph-files.s3.eu-west-1.amazonaws.com/vehicle_files/562949953427410/2026/7/15/VF620J860SB015380/1784079776669-3d9619ff-ff99-4c91-8f6f-e7a12a8ef60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c15e87b6d6ffa6f080b617534061d5adf1e4ba1383a29d55199bcd072887369" u="1"/>
        <s v="https://samsara-eu-tachograph-files.s3.eu-west-1.amazonaws.com/vehicle_files/562949953427410/2026/7/14/VF620J864SB015575/1783993709225-c4ab5a66-63f1-4505-a455-18ff42b144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0bf62e6c5fbffb06a741937305d7746e881c1f7e9bc4f9f04ba64f78a4f4780" u="1"/>
        <s v="https://samsara-eu-tachograph-files.s3.eu-west-1.amazonaws.com/vehicle_files/562949953427410/2026/7/14/VF620J966SB000851/1783993139794-874cbd29-0923-44fd-b11e-2f586a6575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df3a72edb3b32d2c3fbd250b6cb226476fde8bad872fe0bce40831484f5d07" u="1"/>
        <s v="https://samsara-eu-tachograph-files.s3.eu-west-1.amazonaws.com/vehicle_files/562949953427410/2026/7/13/VF620J860SB015394/1783904995450-69722d20-588a-450a-8e71-a20914902b8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4120d6c211aea46fa816bae32810cb48d86caa1b3cd575b46b01f161652a164" u="1"/>
        <s v="https://samsara-eu-tachograph-files.s3.eu-west-1.amazonaws.com/vehicle_files/562949953427410/2026/7/13/VF620J86XSB015449/1783908142313-b393955d-965e-41a4-a070-18856ef0fd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4c8732015d8ce9a844e1314918168bc1b9fb6e1d6f938f591879e87fb434947" u="1"/>
        <s v="https://samsara-eu-tachograph-files.s3.eu-west-1.amazonaws.com/vehicle_files/562949953427410/2026/7/13/VF640J561SB026787/1783915230905-b43c2084-6190-4f34-8d4c-f4bffb896e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0e8a0331b3b2d429dde224b173d73b1eedaa02b80051b2e1e343819fed01e2d" u="1"/>
        <s v="https://samsara-eu-tachograph-files.s3.eu-west-1.amazonaws.com/vehicle_files/562949953427410/2026/7/13/VF620J865SB014676/1783907285881-4d0610fb-cff7-4f77-8e33-5376802e2d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f9bd90585180a6fc147fb13c238ad97ceee1ffff3c42d575b61f73524ff6db7" u="1"/>
        <s v="https://samsara-eu-tachograph-files.s3.eu-west-1.amazonaws.com/vehicle_files/562949953427410/2026/7/15/VF620J865SB014449/1784083911850-4e1f3538-0505-4edf-a879-87b1824da4d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265152ad46ebce6cbaba206cc9155429bb9f26b6acfa9068b8ba44d10914cf0" u="1"/>
        <s v="https://samsara-eu-tachograph-files.s3.eu-west-1.amazonaws.com/vehicle_files/562949953427410/2026/7/16/VF620J869SB014650/1784244903635-0aae24a9-18d0-46f8-836d-d38422f72d9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6753f627aef75717757dcea5357f788aa3762117966bbdb53a51b92857b93fd" u="1"/>
        <s v="https://samsara-eu-tachograph-files.s3.eu-west-1.amazonaws.com/vehicle_files/562949953427410/2026/7/13/VF620J860RB014241/1783981626353-ee7a8afb-9d6d-46ec-ad14-9358424733d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3621852997797ab3eac3e4bb060a854ca50b3c508921aa84bcbe280a69a29e6" u="1"/>
        <s v="https://samsara-eu-tachograph-files.s3.eu-west-1.amazonaws.com/vehicle_files/562949953427410/2026/7/17/VF620J865SB015441/1784251380263-05cb3f58-4b44-4d6c-91ec-f77b3fc3d88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4688e4a2f7427c8e141c8dad8a3e30697af21bd3413f9d7230458ff6e47eed" u="1"/>
        <s v="https://samsara-eu-tachograph-files.s3.eu-west-1.amazonaws.com/vehicle_files/562949953427410/2026/7/14/VF620J860SB015430/1783997700307-6a522a5b-2bbf-4be1-b58b-9241067b04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a5ed35548fc4923e87f3b1414cdacd1e8fdd805d44681ae9bf4d076f6eaef9f" u="1"/>
        <s v="https://samsara-eu-tachograph-files.s3.eu-west-1.amazonaws.com/vehicle_files/562949953427410/2026/7/15/VF620J864SB015429/1784084685021-a815cfa4-b66a-4ee6-af31-2b88b9e987c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d21c2f20a6df3115b0cbb6dd2cee95dfb3304876f5912eb1fd313cfb5297926" u="1"/>
        <s v="https://samsara-eu-tachograph-files.s3.eu-west-1.amazonaws.com/vehicle_files/562949953427410/2026/7/13/VF620J862RB014242/1783911329259-6bf6cdad-0e9a-49b5-9709-70461b65c40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c2d13c7104e8348b76a57657a652b17890794e7e1c6d902f34723080ab19240" u="1"/>
        <s v="https://samsara-eu-tachograph-files.s3.eu-west-1.amazonaws.com/vehicle_files/562949953427410/2026/7/14/ZCFC672C60D769292/1783992818402-c0978691-2810-44a3-b013-28b3e3e1f9a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6a5e911e8691c8d16d3efe520202e29f875d79c82f00c9ee4a6d67ad597db60" u="1"/>
        <s v="https://samsara-eu-tachograph-files.s3.eu-west-1.amazonaws.com/vehicle_files/562949953427410/2026/7/13/WMA16DZZXRP269061/1783939023293-c83b4d3d-80f3-4d01-a0dd-a681067aa61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da288f8c7c6a7243bcf19b8e809e49d57c9532ecb0f94e17eab4a9d3a313e62" u="1"/>
        <s v="https://samsara-eu-tachograph-files.s3.eu-west-1.amazonaws.com/vehicle_files/562949953427410/2026/7/16/WMA16DZZ5RP269906/1784199976780-2749c75b-db83-4db2-8e60-458c091a57b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1af6ed52bea19ef30ed001df7a5c6a291fb984f9bdcb9be7f53eeb4cbfa897c" u="1"/>
        <s v="https://samsara-eu-tachograph-files.s3.eu-west-1.amazonaws.com/vehicle_files/562949953427410/2026/7/14/ZCFC672C20D769290/1783995385966-18861f87-7bd9-4354-b66a-468525d2eb5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1a7aaad3bab60daf4006653eb5162bf5864c2e44308cac000043c499e5b6b80" u="1"/>
        <s v="https://samsara-eu-tachograph-files.s3.eu-west-1.amazonaws.com/vehicle_files/562949953427410/2026/7/13/ZCFC672C40D769291/1783913518829-143c6367-9d41-4a84-9f9d-87494fefc3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0d56e56614470cce21081dfc36939ac40aa8a2ffbfc9d3d2e57684c7b638465" u="1"/>
        <s v="https://samsara-eu-tachograph-files.s3.eu-west-1.amazonaws.com/vehicle_files/562949953427410/2026/7/15/VF620J863SB014899/1784081750762-65b01e4d-402c-4a28-83aa-0e24ca4e105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66f3e2a7943ac45ccc1a82d6444d0ff8727ff480d578a569b3fbe052b8a0f41" u="1"/>
        <s v="https://samsara-eu-tachograph-files.s3.eu-west-1.amazonaws.com/vehicle_files/562949953427410/2026/7/14/VF640J561SB026837/1783989491392-006bc398-e7ff-4c6d-a064-6baff9522b5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2828df2b4d3cd232c3c540f93bb94fdf501b5a4edc77b08d4598a9b0cf63ebe" u="1"/>
        <s v="https://samsara-eu-tachograph-files.s3.eu-west-1.amazonaws.com/vehicle_files/562949953427410/2026/7/15/VF640J560SB026795/1784081976972-4bfa8e1d-7922-4a81-bf4e-36216a06f9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613605bb0660e1f7c7d618c1300b00fc304fabce2d22d36da3a1aec1103ed74" u="1"/>
        <s v="https://samsara-eu-tachograph-files.s3.eu-west-1.amazonaws.com/vehicle_files/562949953427410/2026/7/13/VF620J869SB015457/1783908169251-5fc0a92d-b06a-4fbc-9425-52f9cdca18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a116ea307a22f1c86fd09e253dd9b03ef22ed6405e6c0e815508b7b1b0fbdea" u="1"/>
        <s v="https://samsara-eu-tachograph-files.s3.eu-west-1.amazonaws.com/vehicle_files/562949953427410/2026/7/15/VF640J565SB027604/1784086333535-45078349-b99f-4a2c-990d-ec03d637fdd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ed7caf7c3a7491de79e9f3dc052daddee8fe0ae56da389d1c03af066b332584" u="1"/>
        <s v="https://samsara-eu-tachograph-files.s3.eu-west-1.amazonaws.com/vehicle_files/562949953427410/2026/7/15/ZCFCE72C005699768/1784112228047-2ecd2aa4-ad5b-4bdd-95c4-a291da68025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a646cad63ef2ac273621a2cb4c1fa4359ebcf7f2e7b3757c573bf1472c11fd8" u="1"/>
        <s v="https://samsara-eu-tachograph-files.s3.eu-west-1.amazonaws.com/vehicle_files/562949953427410/2026/7/17/ZCFCS72A705600001/1784248576667-55e92b25-c705-470e-8129-87916649efe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585fea2a65f41d9f7f0dad83e10c3acdc9c2da8087bcdffc35ad447df66ceec" u="1"/>
        <s v="https://samsara-eu-tachograph-files.s3.eu-west-1.amazonaws.com/vehicle_files/562949953427410/2026/7/13/ZCFCG72A405702194/1783937626386-b4d976c5-f01e-4256-82a8-85f8ae993cc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c187d5c8e4bb29267e4919225a181f4630faad45d16bfb116401df65b95072" u="1"/>
        <s v="https://samsara-eu-tachograph-files.s3.eu-west-1.amazonaws.com/vehicle_files/562949953427410/2026/7/16/ZCFCE72C305700069/1784166373242-02c7d65f-2296-4ee4-8697-da953ee7dc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919883914bba5a0e6d0975055204cf04f439a39b75f4ab49ce35518f383faa" u="1"/>
        <s v="https://samsara-eu-tachograph-files.s3.eu-west-1.amazonaws.com/vehicle_files/562949953427410/2026/7/14/ZCFCG72A005700071/1784020953292-04007cf4-463c-4f9c-896d-bbce7896aee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2a0b705ccb2e1954fe7ec12b70d9892e8812cdc8617ccbf790a21c84cb014e6" u="1"/>
        <s v="https://samsara-eu-tachograph-files.s3.eu-west-1.amazonaws.com/vehicle_files/562949953427410/2026/7/15/VF620J860SB015427/1784084789917-89415761-434e-4332-a02c-87beef366b5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fae420d9a95553f18dc2a0fc6e0b5eea480769c8f5a5d7dc1809e438b29b8f8" u="1"/>
        <s v="https://samsara-eu-tachograph-files.s3.eu-west-1.amazonaws.com/vehicle_files/562949953427410/2026/7/13/VF620J86XSB015421/1783908147702-55acea76-bde1-40f0-aa98-dd4617f1767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2c04b5c65c24844d89b1572dd9946b1f09e0891fe25ed4af45b7cc707e8ea69" u="1"/>
        <s v="https://samsara-eu-tachograph-files.s3.eu-west-1.amazonaws.com/vehicle_files/562949953427410/2026/7/13/VF620J862SB015395/1783909788513-da5c5702-ea7a-42ad-9f00-4034b4c6b85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87684909c0042df968acf8ac99ebc0f3f29b5b2bffb90fb3723f34875efcc4a" u="1"/>
        <s v="https://samsara-eu-tachograph-files.s3.eu-west-1.amazonaws.com/vehicle_files/562949953427410/2026/7/15/ZCFCE72C905699770/1784086011633-81e0d6cc-ea22-4a07-b637-fbe389ebb7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50ccdd5a6248033a83bb669a9f7a42446b5b37a090762a326975cabbea9d038" u="1"/>
        <s v="https://samsara-eu-tachograph-files.s3.eu-west-1.amazonaws.com/vehicle_files/562949953427410/2026/7/14/VF620J867SB015456/1783988787553-10ca1163-2d86-4045-a02e-330b97d92b0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6a5a8d0db7a525c495253f824bcca1af14c0c86b50ebe6afb311bdbabc7eb93" u="1"/>
        <s v="https://samsara-eu-tachograph-files.s3.eu-west-1.amazonaws.com/vehicle_files/562949953427410/2026/7/14/VF611A369TD062557/1783991464552-b848f702-182e-4c9f-8c41-ad417d993e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c18750691c8ae0ae94232f9a9ddb2d45ce8d35c97d9e503f8bf981d67d0a9b" u="1"/>
        <s v="https://samsara-eu-tachograph-files.s3.eu-west-1.amazonaws.com/vehicle_files/562949953427410/2026/7/14/VF640J566SB027613/1784001745499-61ae81e4-04ab-43c9-b8df-0c756b206da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baf78d2fccc1ad8da718be826a64fe39c52506e2b78ed7d85835f01c5fd9d9e" u="1"/>
        <s v="https://samsara-eu-tachograph-files.s3.eu-west-1.amazonaws.com/vehicle_files/562949953427410/2026/7/13/VF620J866SB015383/1783910449484-d45c5528-4672-45de-a80e-b99898b5fa8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4c3d3ce24f64abca0f896adc0b5aff05eed7c2d51ecc76d9ff6dd503b9038f1" u="1"/>
        <s v="https://samsara-eu-tachograph-files.s3.eu-west-1.amazonaws.com/vehicle_files/562949953427410/2026/7/16/VF640J567SB027345/1784165673947-7a74c2eb-130e-43c4-97f8-9b29482f2b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b38eaf21d71ff7cfeafb86b8281f1110b0da9cb170ec36dcb33b3a1bf3c1714" u="1"/>
        <s v="https://samsara-eu-tachograph-files.s3.eu-west-1.amazonaws.com/vehicle_files/562949953427410/2026/7/14/VF620J861RB013969/1783992877332-b371236f-8a32-4b34-a712-7068c6e6f56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59d8b287aa745c32b09f155f9d12e1fb5703c52c219ebdf39974a71e060a93f" u="1"/>
        <s v="https://samsara-eu-tachograph-files.s3.eu-west-1.amazonaws.com/vehicle_files/562949953427410/2026/7/14/VF640J566SB027594/1783994720192-427ff527-eab0-4d5a-995b-1c94bd61420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14f11eeb02d714f58677161b4d65da6172020150b1a9d7ea00f67b51e91decb" u="1"/>
        <s v="https://samsara-eu-tachograph-files.s3.eu-west-1.amazonaws.com/vehicle_files/562949953427410/2026/7/13/VF620J861SB015422/1783907129083-a1d6840e-c352-48b8-8780-5a2fda09f9e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d6a17261396befafee22c4853352955de78f9cf4f4fa9ddec472ad7ce5a5138" u="1"/>
        <s v="https://samsara-eu-tachograph-files.s3.eu-west-1.amazonaws.com/vehicle_files/562949953427410/2026/7/15/VF620J868SB015062/1784088172669-06cf091e-3847-43c0-bb31-faa9166210f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b02d104731c9fdea93ae5ae721207287138519ec698b330936631904db2db4" u="1"/>
        <s v="https://samsara-eu-tachograph-files.s3.eu-west-1.amazonaws.com/vehicle_files/562949953427410/2026/7/13/VF640J565SB027179/1783908755348-bf5fe942-7e8d-4413-9349-a2c879f2832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2075385fb76fba71c163de78cae5f781e8636b017cae103892a034e52dc1088" u="1"/>
        <s v="https://samsara-eu-tachograph-files.s3.eu-west-1.amazonaws.com/vehicle_files/562949953427410/2026/7/13/VF620J869SB015412/1783905757875-44473ab2-70c7-4e94-a4d4-56dd7ec5b17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5846ee35a53dbe6b9a76fd1576051d6f1675029e9fb5ce464d95546758dc041" u="1"/>
        <s v="https://samsara-eu-tachograph-files.s3.eu-west-1.amazonaws.com/vehicle_files/562949953427410/2026/7/14/VF611A367TD062556/1783988775124-5ae185d1-20bb-417e-a546-d1da8fc9dc9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cd3e25a8ef558404ad154d91f4268457792551898c958498d2afd0018c76074" u="1"/>
        <s v="https://samsara-eu-tachograph-files.s3.eu-west-1.amazonaws.com/vehicle_files/562949953427410/2026/7/14/VF620J869TB016027/1783998677023-e5fabe21-3b8f-49e4-8aea-6270141a242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3dbad3c80f533397c9066e0e7075028046defdd09aeaad3a15ebe6cd0cef0cb" u="1"/>
        <s v="https://samsara-eu-tachograph-files.s3.eu-west-1.amazonaws.com/vehicle_files/562949953427410/2026/7/13/VF620J868SB015448/1783974170077-e5e6e09e-a9ea-4315-a726-d426fc3ece3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8c5cfc01305bfc10abd4e797823aed7c21c621f703f111e3ac61c1682f330e" u="1"/>
        <s v="https://samsara-eu-tachograph-files.s3.eu-west-1.amazonaws.com/vehicle_files/562949953427410/2026/7/15/YV2V0Y1A9FZ103469/1784098010849-6d9ce694-eced-4f2c-853e-03c0e7f3391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92c61bb2cf7572266eb329345dbeb874aaad0f7b653b35bc8756be890146641" u="1"/>
        <s v="https://samsara-eu-tachograph-files.s3.eu-west-1.amazonaws.com/vehicle_files/562949953427410/2026/7/15/VF620J862TB016158/1784077859267-3a0f8005-100e-40c5-8382-6feb17db2af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ba06b2aa372d0e01bb954d33fb5b8271c6ac262a7378185d970e62b31704f7d" u="1"/>
        <s v="https://samsara-eu-tachograph-files.s3.eu-west-1.amazonaws.com/vehicle_files/562949953427410/2026/7/14/ZCFCE72C30D778583/1783997679721-11043b15-f336-45b7-8c3f-2def59007ec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1c18ba991b4db99f05b7f9c4adc955c18c9fdf586206a5a7962baac572846a1" u="1"/>
        <s v="https://samsara-eu-tachograph-files.s3.eu-west-1.amazonaws.com/vehicle_files/562949953427410/2026/7/16/VF620J860TB016059/1784166677927-2db185ac-a99e-4611-8326-c8cd8b5bdcd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b423e70c0d01bd8ebf45843db9aa3a6221a3dc4773293dbcb75d9a9a6580db8" u="1"/>
        <s v="https://samsara-eu-tachograph-files.s3.eu-west-1.amazonaws.com/vehicle_files/562949953427410/2026/7/14/VF620J862TB016046/1783991045036-654a9197-3698-4e4c-b840-d7ce08cb4f7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838361dbdd491cdff2fecb0228d9319d8c1d678afd374c9950d15cd57e09af6" u="1"/>
        <s v="https://samsara-eu-tachograph-files.s3.eu-west-1.amazonaws.com/vehicle_files/562949953427410/2026/7/15/VF620J869TB016058/1784085944891-d6d4a99c-8f8b-4e97-8065-a7c455710d4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eea7e304933a1125307395bf08cbc486bb842c203d6071ef272226169160ec1" u="1"/>
        <s v="https://samsara-eu-tachograph-files.s3.eu-west-1.amazonaws.com/vehicle_files/562949953427410/2026/7/15/VF620J865TB016056/1784086740007-2dd20e96-dff3-4822-9fea-67f960bb472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1994a060fed5a42678d37499add112a284debb7f7112b06c975d91a89b7b693" u="1"/>
        <s v="https://samsara-eu-tachograph-files.s3.eu-west-1.amazonaws.com/vehicle_files/562949953427410/2026/7/14/VF620J863TB016041/1783994696773-1b63c115-d822-4464-a12f-46f16b17bb2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a6c79c3a5e224d7f10ef982e1bacaff8b6fe55cac42de4c938b7cf7d34df87" u="1"/>
        <s v="https://samsara-eu-tachograph-files.s3.eu-west-1.amazonaws.com/vehicle_files/562949953427410/2026/7/15/VF620J864TB016131/1784082268541-fb35ea33-c3d5-46c1-81e2-17ffaf29f9a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31f6b75bbcb8bde2648feb0aed06319d99a3bed7bf313bab691a769ac830781" u="1"/>
        <s v="https://samsara-eu-tachograph-files.s3.eu-west-1.amazonaws.com/vehicle_files/562949953427410/2026/7/13/VF620J864TB016078/1783908553036-74bfbff4-0ced-4c7d-9736-4f2904bc4c3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20c18e7aec6c661ef83fa06b3cef828dff9283bba4bf23b798b28a00367782d" u="1"/>
        <s v="https://samsara-eu-tachograph-files.s3.eu-west-1.amazonaws.com/vehicle_files/562949953427410/2026/7/14/VF620J861TB016121/1783998283934-f78ef8b4-a932-4537-b3c1-b38a76ea64b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0ad2e3b82ca393a817bcaeefe73c9832df0661835a552f814049993ede614d" u="1"/>
        <s v="https://samsara-eu-tachograph-files.s3.eu-west-1.amazonaws.com/vehicle_files/562949953427410/2026/7/14/VF620J86XTB016067/1783997969872-885d38c4-7028-49db-8ff4-451c6302e61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3812cf8f0c98c9ba01708ed6c759480a8d93b396829f4080f06283f874f035b" u="1"/>
        <s v="https://samsara-eu-tachograph-files.s3.eu-west-1.amazonaws.com/vehicle_files/562949953427410/2026/7/14/VF620J867TB016057/1783995660856-e65af659-14f4-4a8d-a4e1-25a85a40777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8107c3c7a4d9e39f6ee3c55ebfcd9bbe540dc31dbf7d769eb61eebd17cbab9f" u="1"/>
        <s v="https://samsara-eu-tachograph-files.s3.eu-west-1.amazonaws.com/vehicle_files/562949953427410/2026/7/15/VF620J863TB016055/1784081875762-5c11ed9a-6e84-4c93-ab97-342bdf020d0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d4c6d258ae57af27e4867ad49b72edb15d98a156f221d986ff134b51cf1921d" u="1"/>
        <s v="https://samsara-eu-tachograph-files.s3.eu-west-1.amazonaws.com/vehicle_files/562949953427410/2026/7/15/VF620J867TB016091/1784093111302-12112910-9326-4f3a-ab4a-64874ed690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75f02d300d5c89e46e3d3bedc844e3c0eaa02f5b51b447606c2ee2b0e1dd09d" u="1"/>
        <s v="https://samsara-eu-tachograph-files.s3.eu-west-1.amazonaws.com/vehicle_files/562949953427410/2026/7/15/VF620J863TB016119/1784078150860-78e29a85-dc31-4c19-9b2e-2602f44835f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7f5a95147887210e519b3871170706ff2193cfaaaff65cfc381ffad81b8589c" u="1"/>
        <s v="https://samsara-eu-tachograph-files.s3.eu-west-1.amazonaws.com/vehicle_files/562949953427410/2026/7/16/VF620J867TB016219/1784174794149-d315544d-5af4-4f2e-a364-3b79ac83880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47ce47ffc2f0718702a012ffb0666104f8f4769c591c1a3798e46a5bae2f9d4" u="1"/>
        <s v="https://samsara-eu-tachograph-files.s3.eu-west-1.amazonaws.com/vehicle_files/562949953427410/2026/7/14/VF620J865TB015957/1783990727127-4d1d83b7-3a6c-468f-9fb1-be3db01dfb5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4db356feb240390b550f71cc7503b66b583b33bb680bfd194cdc6eb1804dd8c" u="1"/>
        <s v="https://samsara-eu-tachograph-files.s3.eu-west-1.amazonaws.com/vehicle_files/562949953427410/2026/7/14/VF620J86XTB016070/1783993307418-1fb7433d-740d-4b9e-97d0-797dab6bbbaf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cb0d65d0ca6637200ffa69a4998a60e500abf9f202a951110680e11c4c802b6" u="1"/>
        <s v="https://samsara-eu-tachograph-files.s3.eu-west-1.amazonaws.com/vehicle_files/562949953427410/2026/7/15/VF620J867TB016088/1784076871776-30405277-104d-434e-a515-a720e0619030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8a5f06b8164a8df0009436cf726d2294e34c9675b2e2de27329e8b00dacec77" u="1"/>
        <s v="https://samsara-eu-tachograph-files.s3.eu-west-1.amazonaws.com/vehicle_files/562949953427410/2026/7/14/VF620J861TB016216/1783996406407-c9e48ab1-2039-4116-8f50-4c7a0aae399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9dc51a180a328df3ab8e16889afad9b0f1549779c249e16545fd4a1cb4d7542" u="1"/>
        <s v="https://samsara-eu-tachograph-files.s3.eu-west-1.amazonaws.com/vehicle_files/562949953427410/2026/7/15/VF620J867TB016107/1784080773609-f5d82a4e-18cf-46cf-bab8-f4b451ac14d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acc600b18d3118748fa1423987b4612c0d377339bddebc323dac5f352d0994c" u="1"/>
        <s v="https://samsara-eu-tachograph-files.s3.eu-west-1.amazonaws.com/vehicle_files/562949953427410/2026/7/13/VF611A362TD062531/1783947432940-2bf19228-f962-4d5a-8374-8e0c37c392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05718bedf465a5e76645938ebcd5075a5f04f654321c3c5663eaae7557d55432" u="1"/>
        <s v="https://samsara-eu-tachograph-files.s3.eu-west-1.amazonaws.com/vehicle_files/562949953427410/2026/7/15/VF620J869TB016089/1784085755438-53e5b41d-af5b-457f-b32a-2806db00134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9286d30e25dd5c1b5c722e78efd2aab042317e917ab680f512bc1db543fe17e" u="1"/>
        <s v="https://samsara-eu-tachograph-files.s3.eu-west-1.amazonaws.com/vehicle_files/562949953427410/2026/7/14/VF620J865TB016090/1783993302436-7c2b0fd9-d9d6-4805-837a-e5b5efbcd55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cb398e75c39e08cf6015303fa756a481d1d621a724769622bc38b7992688c1a" u="1"/>
        <s v="https://samsara-eu-tachograph-files.s3.eu-west-1.amazonaws.com/vehicle_files/562949953427410/2026/7/15/VF620J866TB016101/1784076435400-9f400e5d-66b8-43c5-ab96-00db91fdae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2822cb2d23639433d1e603ea5e95c3db95d3cfc4b35f7e301147cd327353549" u="1"/>
        <s v="https://samsara-eu-tachograph-files.s3.eu-west-1.amazonaws.com/vehicle_files/562949953427410/2026/7/15/VF620J866TB016079/1784081701762-368330af-6fe3-4b22-9918-c50e056bdef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986c7f2046fc4ec1416e786de8245a3b5bd61d5f66ae9afad661b609ccbe57" u="1"/>
        <s v="https://samsara-eu-tachograph-files.s3.eu-west-1.amazonaws.com/vehicle_files/562949953427410/2026/7/16/VF620J864TB016081/1784162349298-c7cf65ee-b8a2-4543-92d2-368d9093148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d61c6c7f95316394d8aaba5e14ca7cf4358b9270156db7b02fb01cbc4f5e2cb" u="1"/>
        <s v="https://samsara-eu-tachograph-files.s3.eu-west-1.amazonaws.com/vehicle_files/562949953427410/2026/7/17/VF620J865TB016249/1784254662674-62e3f931-dc01-4be9-9493-e107ee356a9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2f0e1387700a63e90140eb4a7759d16ece9c53e3e052d1144861a24d5329b9a" u="1"/>
        <s v="https://samsara-eu-tachograph-files.s3.eu-west-1.amazonaws.com/vehicle_files/562949953427410/2026/7/15/VF640J569LB013576/1784080290939-5c29eedc-b582-4f79-8900-ad00a969abd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a2bf3a2b380ec80d742b14f9684849954da8993411b4884c48a79d90449495b" u="1"/>
        <s v="https://samsara-eu-tachograph-files.s3.eu-west-1.amazonaws.com/vehicle_files/562949953427410/2026/7/14/VF620J863TB016069/1783994161777-30492ed6-bd2a-4579-8f2d-c7a06cc745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0e72dc5755998463cd9507f326220640a1c0cb24fc2d7502fb2afc11ba9d93" u="1"/>
        <s v="https://samsara-eu-tachograph-files.s3.eu-west-1.amazonaws.com/vehicle_files/562949953427410/2026/7/14/VF620J860TB016238/1783990222721-7409c118-a833-4ce7-b5a3-e4c6e533a46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3283b1b29d9b18725cff1301a7baa16105e37b32c99aa7ac0336d48f599fcae" u="1"/>
        <s v="https://samsara-eu-tachograph-files.s3.eu-west-1.amazonaws.com/vehicle_files/562949953427410/2026/7/14/VF620J868TB016231/1783997780722-8a05f808-f4b8-43c1-af7a-e52c433b75c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014b04b0276c6ad36a431c980136f15e0fbb58bd8a911490d0f48a1532737cf" u="1"/>
        <s v="https://samsara-eu-tachograph-files.s3.eu-west-1.amazonaws.com/vehicle_files/562949953427410/2026/7/17/VF620J867TB015989/1784255488852-78f409e4-ba8a-4a28-8896-f16eb6c732d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57d26c05e5634bf9679869ce52c144526f9e7864def89bf81387f992fcc76cb" u="1"/>
        <s v="https://samsara-eu-tachograph-files.s3.eu-west-1.amazonaws.com/vehicle_files/562949953427410/2026/7/13/VF620J865TB015988/1783908238585-5564faeb-ba55-49c3-90bd-81921a32d20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c07d939a6c5061752228363af8bc8f15254beaf6bdb035cf172ee3b8a4ccfd2" u="1"/>
        <s v="https://samsara-eu-tachograph-files.s3.eu-west-1.amazonaws.com/vehicle_files/562949953427410/2026/7/16/VF640J565TB029970/1784161097075-091f4313-9a4a-4ac0-8fbf-8a8c2c3329d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1da6a5148a621e93d2d5be2f750e8a422563ebd2bc528fafd01843ad562ca2e" u="1"/>
        <s v="https://samsara-eu-tachograph-files.s3.eu-west-1.amazonaws.com/vehicle_files/562949953427410/2026/7/15/VF640J564TB029975/1784076247589-505fbb9a-6bb6-4937-9f17-464502de5de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f09096131de4b3f820979e987ff6239fddc99659124179b1f9b1fc7545bc65b" u="1"/>
        <s v="https://samsara-eu-tachograph-files.s3.eu-west-1.amazonaws.com/vehicle_files/562949953427410/2026/7/13/VF640J56XTB029947/1783912215033-be456e1d-11f6-45aa-8d24-5555d12a1e03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c99f4caf9b0b5dd00f41619369feb1e93fed86c78419ef1f3708f0c04fd36b6" u="1"/>
        <s v="https://samsara-eu-tachograph-files.s3.eu-west-1.amazonaws.com/vehicle_files/562949953427410/2026/7/13/VF640J561TB029948/1783906906228-cb53befc-a9e2-47c2-b30f-1a9b2ecfe93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12af05660a0e07cc21af504a3a41f11efe8cc677b5f1c545577d08baba65d51" u="1"/>
        <s v="https://samsara-eu-tachograph-files.s3.eu-west-1.amazonaws.com/vehicle_files/562949953427410/2026/7/14/VF640J563TB030017/1784022893065-9736adb0-7282-4b08-8d6b-35019936506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c0374e36f5b67d55d9963838bc488dac19c577da24281c05ae3ae035d6f658b" u="1"/>
        <s v="https://samsara-eu-tachograph-files.s3.eu-west-1.amazonaws.com/vehicle_files/562949953427410/2026/7/17/VF640J563TB030115/1784256675358-5989e187-eea3-4ad7-9634-d6468d7ee7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676651a21efcf03f9f119918754120323ac58cbda4414145a71374a92fb5f5b" u="1"/>
        <s v="https://samsara-eu-tachograph-files.s3.eu-west-1.amazonaws.com/vehicle_files/562949953427410/2026/6/30/VF640J567FB002628/1782791329995-9a17a515-6622-4381-ab04-9e3ebd52d9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a8e982c3866d7f863f67e2f793b88eef732d44973f0e69008f97f1b771e0e8a" u="1"/>
        <s v="https://samsara-eu-tachograph-files.s3.eu-west-1.amazonaws.com/vehicle_files/562949953427410/2026/6/29/VF620J86XLB007983/1782772628484-dd2c901e-647e-4f25-8ad5-e28567ed88f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c867dd5857ccb4413b62e5013225166c8e8ab7f80ceed4126fdf164777b3235" u="1"/>
        <s v="https://samsara-eu-tachograph-files.s3.eu-west-1.amazonaws.com/vehicle_files/562949953427410/2026/6/30/VF620J861LB007967/1782793925889-e93f3cb3-780b-4722-8798-c5c2b168060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930f99f42ec130f6e5cab7464478be80ca501ab5b5a64a9547b7b853bde95a5" u="1"/>
        <s v="https://samsara-eu-tachograph-files.s3.eu-west-1.amazonaws.com/vehicle_files/562949953427410/2026/6/29/VF620J860KB005786/1782767005928-d257697d-6cd4-4ca2-a51e-379b3076c02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094602e34a5cb7fc25f1649248d3bd151f476a5aa274274649fbd0af5729d6" u="1"/>
        <s v="https://samsara-eu-tachograph-files.s3.eu-west-1.amazonaws.com/vehicle_files/562949953427410/2026/6/30/VF611A367ND038308/1782855879944-330e4c52-7fe3-48d7-864f-0fb7eb9eb2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3cecb126d6b6902c204e927b4352869e51c62bdfa2fb678a84f93a4e2e3d54e" u="1"/>
        <s v="https://samsara-eu-tachograph-files.s3.eu-west-1.amazonaws.com/vehicle_files/562949953427410/2026/6/30/XLRAEL2700L475280/1782786828331-aae9bea4-0fdb-4791-953b-9a9ed9f3074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c5723e33077fecbccdb620d671e9a2e260fb2996e7a0c414109d652bc28e090" u="1"/>
        <s v="https://samsara-eu-tachograph-files.s3.eu-west-1.amazonaws.com/vehicle_files/562949953427410/2026/6/29/VF611A365ND038307/1782692566526-320ef599-c971-42b0-b6f0-0bac4b4058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a97ca9a819650cfdc554d99306bd67cc6da2126050015adbf472954b3e5bb9a" u="1"/>
        <s v="https://samsara-eu-tachograph-files.s3.eu-west-1.amazonaws.com/vehicle_files/562949953427410/2026/6/30/VF640J566HB007659/1782801410559-17cc3f09-a33b-4124-a58c-0e160d4a61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c9a65cc66f8cd3266d94aee89b3d01d03a1c481dda1f3d8f099a6c3a56368a4" u="1"/>
        <s v="https://samsara-eu-tachograph-files.s3.eu-west-1.amazonaws.com/vehicle_files/562949953427410/2026/6/29/YV2T0X1A2FZ103749/1782698041708-a4037dde-19e0-4551-9ec4-23904de62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2687f50b66fe897ae72dcf5f649c7d395da57f50ecc3017e821e4760d1d519f" u="1"/>
        <s v="https://samsara-eu-tachograph-files.s3.eu-west-1.amazonaws.com/vehicle_files/562949953427410/2026/6/29/VF620J868PB012198/1782745581934-acc2bd17-135c-45f0-8822-b24e3d7eca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6c732a5147c376a95ebb2a278600f1b75295e14007b1656e723fa6a1eda38c8" u="1"/>
        <s v="https://samsara-eu-tachograph-files.s3.eu-west-1.amazonaws.com/vehicle_files/562949953427410/2026/7/2/VF620J861KB005750/1782966688511-7cbd8aa2-df92-4794-ac71-e6dc80767a6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e35ef39c206109ed4824731da1ed50ec8ac30c526805fd2d1c612e8a5fa5ad2" u="1"/>
        <s v="https://samsara-eu-tachograph-files.s3.eu-west-1.amazonaws.com/vehicle_files/562949953427410/2026/7/2/VF620J864HB004049/1782957808898-6fdfc6cf-b3a7-43c9-b7a6-d02ccb15ead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fc048086bafb0a321a450b49b938907dba4e6e53e9898568ddf3fe965e7c167" u="1"/>
        <s v="https://samsara-eu-tachograph-files.s3.eu-west-1.amazonaws.com/vehicle_files/562949953427410/2026/6/30/VF620M863PB006164/1782788178027-fb704ab5-537a-4b34-a108-1214e5524d4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127d75c2dfcb653914cb3b58736e3c58bb07385f90ddc8c00344bd7f2114a" u="1"/>
        <s v="https://samsara-eu-tachograph-files.s3.eu-west-1.amazonaws.com/vehicle_files/562949953427410/2026/6/30/VF640J567HB007251/1782793177913-e79e7cc3-b83b-4e1a-8bfa-644eeb1aa38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272cdedfa4ef96b36a4b8d38be55ef2c69b7daff44b43d9548be1a571a3bba" u="1"/>
        <s v="https://samsara-eu-tachograph-files.s3.eu-west-1.amazonaws.com/vehicle_files/562949953427410/2026/6/30/YV2V0Y1A4JZ120155/1782798395383-08b492f8-7976-4e6b-bbb3-d6cb9178b22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65c24470771454517b37c743e27d05382b36eb953cb016abab9553e39c892bc" u="1"/>
        <s v="https://samsara-eu-tachograph-files.s3.eu-west-1.amazonaws.com/vehicle_files/562949953427410/2026/6/30/VF620J860LB007975/1782797847297-31fd4edc-6353-4283-813a-6b126abef0b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11ee56cb0d37b2e60647b14f0e7b466e9d67c920e9899b8073f49a677855474" u="1"/>
        <s v="https://samsara-eu-tachograph-files.s3.eu-west-1.amazonaws.com/vehicle_files/562949953427410/2026/7/3/VF640J563LB014805/1783050472921-99015dea-60db-408c-83fd-c85b9bc2a6a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4011d987b17caeafbd72978c8b24d358aaa8de0d8c4c850e5e12939e6b2880c" u="1"/>
        <s v="https://samsara-eu-tachograph-files.s3.eu-west-1.amazonaws.com/vehicle_files/562949953427410/2026/6/30/YV2V0Y1A2JZ120185/1782791482850-07158b34-6a10-474a-8bbb-d4efc4b6303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04329025ff38395cdde427b1a04a91317b577ff9f98b24294d287f21988f78d" u="1"/>
        <s v="https://samsara-eu-tachograph-files.s3.eu-west-1.amazonaws.com/vehicle_files/562949953427410/2026/7/1/VF640J562JB007759/1782943678062-44379985-3c58-4db4-a802-740e2a2bef2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4a227659d7e48a78f453d6d2852b3f1d78d8e8345ec8072863fb1cd62b9fde" u="1"/>
        <s v="https://samsara-eu-tachograph-files.s3.eu-west-1.amazonaws.com/vehicle_files/562949953427410/2026/6/30/VF620J862PB012214/1782795110505-e7d12918-3bcb-4055-8a2a-a55902b83d1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cc63a2272bcde6fb6656024d827468825addd37038e4a71bd43bdae1d823550" u="1"/>
        <s v="https://samsara-eu-tachograph-files.s3.eu-west-1.amazonaws.com/vehicle_files/562949953427410/2026/7/1/VF620J869LB007974/1782894577455-f2731a2f-910e-43da-9fbc-989741ed059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9acdf50615ae41b44a8c1d02709456950aba2d05e1fe18f52fa9beb4e3a2ab4" u="1"/>
        <s v="https://samsara-eu-tachograph-files.s3.eu-west-1.amazonaws.com/vehicle_files/562949953427410/2026/7/2/VF611A364ND038914/1782953772033-81ac338d-b05a-45f0-9b16-469d5c53d9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52b54cfbd73722c4a3be46460527dc10dbca63c2e8433ed0cd43e336b32c0d" u="1"/>
        <s v="https://samsara-eu-tachograph-files.s3.eu-west-1.amazonaws.com/vehicle_files/562949953427410/2026/6/29/VF640J566GB004775/1782708667082-d11963c3-65fd-417b-a8b1-300feffd04e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c4646335fb2d766bf8456de483d583bfef46aaa278495b22ff21d00ce93301" u="1"/>
        <s v="https://samsara-eu-tachograph-files.s3.eu-west-1.amazonaws.com/vehicle_files/562949953427410/2026/7/2/VF620J861PB011524/1782973986733-a816f04f-e5ec-45a2-b1fe-c487673f3a9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0a307322f99df8f3fcedb105adbdfafb67bc7715ab2fcb5b21b843f55cefab3" u="1"/>
        <s v="https://samsara-eu-tachograph-files.s3.eu-west-1.amazonaws.com/vehicle_files/562949953427410/2026/6/29/YV2V0Y1A5JZ120150/1782713232045-3b0df038-c090-46a7-a018-effd47c371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160f9d4a7553ab7b8ca1352ddaf4f3dadb0f6c4cba0ae53cdf6fa4a003fd00" u="1"/>
        <s v="https://samsara-eu-tachograph-files.s3.eu-west-1.amazonaws.com/vehicle_files/562949953427410/2026/6/29/YV2T0X1A4GZ109196/1782710402331-be81e165-452f-4814-a96d-43af88b92e0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3cf108950993a37ca862a4f619b3d46f0b372e029689e38b7652269bf999b95" u="1"/>
        <s v="https://samsara-eu-tachograph-files.s3.eu-west-1.amazonaws.com/vehicle_files/562949953427410/2026/6/29/YV2T0X1A8FZ103481/1782696121797-3ca14a8b-9cf1-4034-a99b-af5cd89659e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22ef4b5bf525a155985edb36fdb505c9afd8b8121439691d8b32b85eb664089" u="1"/>
        <s v="https://samsara-eu-tachograph-files.s3.eu-west-1.amazonaws.com/vehicle_files/562949953427410/2026/7/2/VF640J565JB007707/1783003999361-445a3862-9956-402a-a25f-62007ad0981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d2d3d57ea87ec912bc937bc7658d798338e83d25f53808927683b0cf1e8d925" u="1"/>
        <s v="https://samsara-eu-tachograph-files.s3.eu-west-1.amazonaws.com/vehicle_files/562949953427410/2026/6/29/VF640J565FB002630/1782698685240-dc046db6-38b3-4a84-b64f-199d00c9453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d10ae9d32be647ddc4ace7e12e346a2882c958f9e74be1178823760bba7265" u="1"/>
        <s v="https://samsara-eu-tachograph-files.s3.eu-west-1.amazonaws.com/vehicle_files/562949953427410/2026/6/30/VF620J868RB013449/1782787871239-6af8c9da-4514-4c1c-9e77-1bf156cdba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e8e46500352b43adeb8e78edddc82ebc8d6488de1f36fc980bb3fc5ef7bc89b" u="1"/>
        <s v="https://samsara-eu-tachograph-files.s3.eu-west-1.amazonaws.com/vehicle_files/562949953427410/2026/6/30/VF620J865RB013716/1782792182546-f5ec3ce0-d372-42c3-8f9f-fa9696cf71c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dbbe265cd2f76187de6436d52f911da73f8436f16e2b17f154b0ac9accc925f" u="1"/>
        <s v="https://samsara-eu-tachograph-files.s3.eu-west-1.amazonaws.com/vehicle_files/562949953427410/2026/7/1/VF640J564HB007286/1782878619113-b85f73f8-8f76-4efb-8742-1074db9749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5cd345f667d1c1b83693e73c284af6c5b1664329a5875f9eb1ef962dfddb954" u="1"/>
        <s v="https://samsara-eu-tachograph-files.s3.eu-west-1.amazonaws.com/vehicle_files/562949953427410/2026/6/29/VF640J566HB007645/1782701871059-af156337-236d-4a2a-a892-cf9ad113829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c2329cb4c61e65e2d8ecd2b7592a0d023346e21599a121365ae8dbe07a44e1f" u="1"/>
        <s v="https://samsara-eu-tachograph-files.s3.eu-west-1.amazonaws.com/vehicle_files/562949953427410/2026/7/1/VF640J56XLB015109/1782883140013-6820f746-6cfc-432a-8692-3eccc3a66ea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9d595e7d5f5e0c18a1c5112d3d4e1e0724750133edd1a0987153e668da492e" u="1"/>
        <s v="https://samsara-eu-tachograph-files.s3.eu-west-1.amazonaws.com/vehicle_files/562949953427410/2026/6/29/YV2T0X1A7GZ109368/1782707660678-9fbc9d97-b021-420e-be26-3aa2df40019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a5cb15ffced83bc6e10f672876bf01f7b64bf716db46398a9dc18ee3758871c" u="1"/>
        <s v="https://samsara-eu-tachograph-files.s3.eu-west-1.amazonaws.com/vehicle_files/562949953427410/2026/7/1/VF640J567HB007329/1782874458589-343148fd-6df4-4fc3-a393-d025d17bcbd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e2680aaac754fdbc7dd9ddd9052551b4002e50dbc86706c069934ad103f7f2d" u="1"/>
        <s v="https://samsara-eu-tachograph-files.s3.eu-west-1.amazonaws.com/vehicle_files/562949953427410/2026/7/2/VF620J868LB007982/1782967677017-ba23c79a-bdbe-4b70-8438-fb4d10a9741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58c85a53f0f3ca0acc0b9181ae120ff4f69f42832a616e0433c55847d3782" u="1"/>
        <s v="https://samsara-eu-tachograph-files.s3.eu-west-1.amazonaws.com/vehicle_files/562949953427410/2026/6/30/VF620J86XPB012221/1782784132602-17fab679-8839-4a10-98e8-5e1d3a63f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4818c5b19e83a93607586af352f0964b603f08fd1fe6a8de385f68ed9bd6f60" u="1"/>
        <s v="https://samsara-eu-tachograph-files.s3.eu-west-1.amazonaws.com/vehicle_files/562949953427410/2026/7/1/VF620J868RB012978/1782878197944-cd05ab4d-5d40-49db-9aca-75c35848b28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5c5a3bbd6d55b5e236ccdba69c88a34d7e79ec344d483167e11c134cdaa3aaf" u="1"/>
        <s v="https://samsara-eu-tachograph-files.s3.eu-west-1.amazonaws.com/vehicle_files/562949953427410/2026/6/30/VF620J860GB002510/1782791241608-bf2a83c4-5619-4ede-bb72-dd16a7d798b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a5a549c7bf52f3bae1e6587d53c2ab7c6852a18a4d2447d403e98e39da39aac" u="1"/>
        <s v="https://samsara-eu-tachograph-files.s3.eu-west-1.amazonaws.com/vehicle_files/562949953427410/2026/7/1/VF620J868LB007934/1782881769468-706e3ce8-fe25-473c-9542-c3433fd6eb9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e71714c8c646965f4b266e0b8157a73e3b8b957adaf81500780f6ef7ead681f" u="1"/>
        <s v="https://samsara-eu-tachograph-files.s3.eu-west-1.amazonaws.com/vehicle_files/562949953427410/2026/7/2/YV2T0X1A0FZ103748/1782972691395-3732b8f1-8844-423c-a0c4-7692dd506e0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3e324d862d34915dff7b1bfa2c8d852e260c51add6380676fd23d697f30d175" u="1"/>
        <s v="https://samsara-eu-tachograph-files.s3.eu-west-1.amazonaws.com/vehicle_files/562949953427410/2026/6/30/XLRAEL3700L470599/1782859570805-99ab52c7-990e-4dcf-b810-2324244d03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5ecba13c70598547dcc072a2fdaef0ef00ec0c8ff55dc3068c21fb1763167ad" u="1"/>
        <s v="https://samsara-eu-tachograph-files.s3.eu-west-1.amazonaws.com/vehicle_files/562949953427410/2026/6/30/VF640J568LB014864/1782797275716-ee3f0044-946e-4d08-84c5-e360c1c99e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28c9d2ac7d968d7d37678b564d776e3f826371b4bd35f2fe550f17261872bf9" u="1"/>
        <s v="https://samsara-eu-tachograph-files.s3.eu-west-1.amazonaws.com/vehicle_files/562949953427410/2026/6/30/VF620J868RB013466/1782788954482-32a849f2-35cf-44c1-b1ed-21f45237fc4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91776ce9f3ed0af3115a4020534af84844c6fe548b80195d9b21786add0e136" u="1"/>
        <s v="https://samsara-eu-tachograph-files.s3.eu-west-1.amazonaws.com/vehicle_files/562949953427410/2026/7/2/XLRAEL2700L475281/1782969581806-0be3dc02-e9c0-49e0-aa05-e6f155e8fee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4db8e3dbf3b4449c0ee29d73289a8ae3e8bc4b95ffe60d6d148df28a6c59471" u="1"/>
        <s v="https://samsara-eu-tachograph-files.s3.eu-west-1.amazonaws.com/vehicle_files/562949953427410/2026/6/30/YV2V0Y1A5JZ120178/1782812937216-1848f1ee-3e09-4788-8aa2-59398bd2756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432a88e12d4c291145402e7ed6d44ff6b5c2cb7cfc9de14d0ba1f7d3173b378" u="1"/>
        <s v="https://samsara-eu-tachograph-files.s3.eu-west-1.amazonaws.com/vehicle_files/562949953427410/2026/6/29/XLRAEL3700L475365/1782698239885-51dc7ea9-03c0-4c90-bf0c-f34a6d857ed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8b5be8e14c6377536ceff981eca515c9fb5236954a1d76ecb2c3ee84dec53b4" u="1"/>
        <s v="https://samsara-eu-tachograph-files.s3.eu-west-1.amazonaws.com/vehicle_files/562949953427410/2026/7/2/VF620J861LB008018/1782966909530-e5d8d316-0840-4c8c-8172-a5a396b9baf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72af545e2c5bd524099361818a8354f78ac1dee115a962d46afe4882fbe1b67" u="1"/>
        <s v="https://samsara-eu-tachograph-files.s3.eu-west-1.amazonaws.com/vehicle_files/562949953427410/2026/7/1/VF620J865LB007938/1782881098560-d645e45e-4098-4629-bbe3-2e7d8d59dc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4b094189245efa20d9b3e5678b6904dbc5b8839b8e422d64268c6c9b72da3c" u="1"/>
        <s v="https://samsara-eu-tachograph-files.s3.eu-west-1.amazonaws.com/vehicle_files/562949953427410/2026/7/2/VF620J863PB011511/1782961627486-4d3ed91d-a2e2-44d2-b47c-5ca40bcc565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490ad5e33394c089d2e75ee59366eb800e3860f779d5f511187f1576a448827" u="1"/>
        <s v="https://samsara-eu-tachograph-files.s3.eu-west-1.amazonaws.com/vehicle_files/562949953427410/2026/6/29/VF640J568GB004776/1782700379489-38cb90ce-936d-4d09-894e-b2ece082b24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92d8d02f99996de1ec80cc8664eeca3ad4600b67ccdc7fe12bdb18f47f135f" u="1"/>
        <s v="https://samsara-eu-tachograph-files.s3.eu-west-1.amazonaws.com/vehicle_files/562949953427410/2026/7/1/VF640J565JB007836/1782876835529-f15f8ca8-3180-4ae5-b888-1d9ddac3660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1028883d08d370267140ff61953e0fd066aa879fd8a92989a8b02f5aa52521" u="1"/>
        <s v="https://samsara-eu-tachograph-files.s3.eu-west-1.amazonaws.com/vehicle_files/562949953427410/2026/7/1/VF624GPA000057318/1782912592100-39fb9b4a-9852-4a70-b425-42003df3317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bab42a45f8a97b17cf1ff6345a86822cd22356fe936359de4bc3cdd624544e9" u="1"/>
        <s v="https://samsara-eu-tachograph-files.s3.eu-west-1.amazonaws.com/vehicle_files/562949953427410/2026/7/2/VF620J866FB001196/1782973177562-a22fa721-b2b3-4ec7-aae6-7e42357dba2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208653987a377f416f6c1cac16629c386f910e5c6553526bd89c4ba405d29e6" u="1"/>
        <s v="https://samsara-eu-tachograph-files.s3.eu-west-1.amazonaws.com/vehicle_files/562949953427410/2026/6/30/VF620J960NB000543/1782789726331-43e5013b-c157-45d3-9f1e-8eae6686a22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6557788b4b035d731e1ff733c8ca91559e29ce6244bb51374d516458a4e2c8" u="1"/>
        <s v="https://samsara-eu-tachograph-files.s3.eu-west-1.amazonaws.com/vehicle_files/562949953427410/2026/6/30/VF620J867LB008170/1782791224788-03ee0335-ed90-46ee-87e4-1598a9d4a9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cfe92e3075d2bc3d07cd0f30fb74841d3080a124323124f13054187250c1189" u="1"/>
        <s v="https://samsara-eu-tachograph-files.s3.eu-west-1.amazonaws.com/vehicle_files/562949953427410/2026/7/1/VF620J869LB008154/1782867580744-b3d27438-30ed-4e8e-92ea-dbaaa5f5bb4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f9a0796c9c7346d640e8cb95ebcb28ba970e0a0d0496ee98028e38a0d133161" u="1"/>
        <s v="https://samsara-eu-tachograph-files.s3.eu-west-1.amazonaws.com/vehicle_files/562949953427410/2026/6/29/VF640J569HB007459/1782701747034-bd5167a3-016b-4576-85ce-9cb728980bb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4b3b6935fde98e4e977f9ba1734015c0693df89c8c1437b0d56dac821a925cc" u="1"/>
        <s v="https://samsara-eu-tachograph-files.s3.eu-west-1.amazonaws.com/vehicle_files/562949953427410/2026/6/29/VF620J961NB000535/1782707876311-d850b18c-c97a-4a01-a40f-80dd61aff81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409db6ced1c130a9330e04d551846e620d64d4fead7bd6701d780d78a922fd5" u="1"/>
        <s v="https://samsara-eu-tachograph-files.s3.eu-west-1.amazonaws.com/vehicle_files/562949953427410/2026/6/29/VF640J565GB004668/1782713129428-2c1ececf-22f5-47bb-af15-2e5e711e8a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a9bc47069e71ab7b524dae4a745e7e5bb27a12d9783c08053a4c0adedc0ab2" u="1"/>
        <s v="https://samsara-eu-tachograph-files.s3.eu-west-1.amazonaws.com/vehicle_files/562949953427410/2026/6/29/VF640J561GB003761/1782702794933-5ee13d5b-c2a2-4ee9-ad02-5fa5011223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ae00a0bafc6b3371674235f744e000719d868a5dcb26725ddd355d4ba1bea59" u="1"/>
        <s v="https://samsara-eu-tachograph-files.s3.eu-west-1.amazonaws.com/vehicle_files/562949953427410/2026/6/29/VF640J569NB019767/1782704671061-8a1476b5-2b57-4b61-8cc5-970c3144fd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09001bc278c773c4c573e429db5c967c8a7819b24cbedc55628ccae010dd3f7" u="1"/>
        <s v="https://samsara-eu-tachograph-files.s3.eu-west-1.amazonaws.com/vehicle_files/562949953427410/2026/6/30/YV2T0X1A1FZ103287/1782829875743-f554468f-ef29-4420-9b3b-3e65824789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e79ec66c462999d89b90b17f50cf1680fca3ecc69e1b24463e91ae83712bb6a" u="1"/>
        <s v="https://samsara-eu-tachograph-files.s3.eu-west-1.amazonaws.com/vehicle_files/562949953427410/2026/6/29/YV2T0X1A0FZ103314/1782707229561-0b6e437b-673b-47fb-b753-1d7a2ce0590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14dc08bad3b1efe66ed232939631959bc2d335552304ecf460928c944de2c6d" u="1"/>
        <s v="https://samsara-eu-tachograph-files.s3.eu-west-1.amazonaws.com/vehicle_files/562949953427410/2026/6/29/VF620J86XKB006122/1782700297095-ab372213-25a7-46af-a492-0a2767ff81a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031cc5dde895a7aedfcd0571b066c620a9f2895e45a5e89cbcbc9247e73957b" u="1"/>
        <s v="https://samsara-eu-tachograph-files.s3.eu-west-1.amazonaws.com/vehicle_files/562949953427410/2026/6/29/YV2T0X1A3GZ106287/1782710296932-5f56020a-7418-4d78-9259-312e2902416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d5eea4f7306e62283e43273cb7c8f72aadd1f0f1f9698bafe555c590446e797" u="1"/>
        <s v="https://samsara-eu-tachograph-files.s3.eu-west-1.amazonaws.com/vehicle_files/562949953427410/2026/6/29/YV2T0X1A0FZ103295/1782712019462-bf0b5b64-d9dc-4168-9f2e-7c5eb9140fd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0c8059cfea07b78c123a45cd87f130a0c5ed76ab28020a6358b62b2ef595c2d" u="1"/>
        <s v="https://samsara-eu-tachograph-files.s3.eu-west-1.amazonaws.com/vehicle_files/562949953427410/2026/7/2/YV2V0Y1A9GZ109046/1782970110581-297ce816-2214-4183-9ec3-a4c6186ca3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d523dce4a07f6b09514d97ad53d83159d8386937e8252a480a20a8238e2b60" u="1"/>
        <s v="https://samsara-eu-tachograph-files.s3.eu-west-1.amazonaws.com/vehicle_files/562949953427410/2026/6/30/YV2T0X1A6FZ103298/1782789258893-be27e8f7-2c55-44cd-8b1b-39dc0aff626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9dae5a1a77ad28262eae35dd2b18e2c09e9b3dee3af2bd5dec7dbe3c968bbb8" u="1"/>
        <s v="https://samsara-eu-tachograph-files.s3.eu-west-1.amazonaws.com/vehicle_files/562949953427410/2026/6/30/VF620J861NB010810/1782786194990-69cf1459-3a6e-46b9-91a6-fbd226832ab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7fed2f6202463bd99af245738b84053ee9ba1cb3e587770c96ce1cdd43bf7b" u="1"/>
        <s v="https://samsara-eu-tachograph-files.s3.eu-west-1.amazonaws.com/vehicle_files/562949953427410/2026/6/29/VF620J866NB010852/1782707522413-56a80077-7faf-4ec9-b667-b9cf40da1be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990e877368bafda18c35cd42fb55598c54047e6b50962d2c603e7e1a06941bf" u="1"/>
        <s v="https://samsara-eu-tachograph-files.s3.eu-west-1.amazonaws.com/vehicle_files/562949953427410/2026/6/29/VF620J869NB010974/1782714847098-3ea743e7-b950-4201-99b3-45857620bbd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fc5f1e73a22f13a29e4c3f4d3b63bbc1e99ecf81ed8d1c5a7667ab15d502d61" u="1"/>
        <s v="https://samsara-eu-tachograph-files.s3.eu-west-1.amazonaws.com/vehicle_files/562949953427410/2026/6/30/VF620J868NB010836/1782808239842-e51a7fc6-42d3-41b9-8356-b9c6bb2396c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4fe1f2f86f04cab1f5e6dce24e7ea9e5bebde61673e745dbc92761724787bd4" u="1"/>
        <s v="https://samsara-eu-tachograph-files.s3.eu-west-1.amazonaws.com/vehicle_files/562949953427410/2026/6/29/VF620J867LB007973/1782712480767-d4c5f851-6893-4dbc-ba7b-847d8dd6c0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27629c0257a540ddb96ca51d3f10ff0ae4bad305cb61ed994aa06ced4be52073" u="1"/>
        <s v="https://samsara-eu-tachograph-files.s3.eu-west-1.amazonaws.com/vehicle_files/562949953427410/2026/6/29/VF620J869KB006144/1782708034680-b377b048-f373-44d1-9c5c-b9f388ca4ef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61916c0593449bd080ded000fb58ad288d9eeb7c3eff177bfc33408626b8279" u="1"/>
        <s v="https://samsara-eu-tachograph-files.s3.eu-west-1.amazonaws.com/vehicle_files/562949953427410/2026/7/1/VF620J866SB014573/1782867355596-5e16fc8a-02ae-47fe-b42e-c8f3748784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ee1417f2d91f965a3918c78395e0f0d7c1488b2864fcf787408da52840c33af" u="1"/>
        <s v="https://samsara-eu-tachograph-files.s3.eu-west-1.amazonaws.com/vehicle_files/562949953427410/2026/6/29/VF620J860NB010975/1782699218000-21459362-b190-48c9-84cb-0257ff30eaf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21512573ba1879f51908a4af740ffb5cdb4496c1b1e8164a252983cd2a5fb89" u="1"/>
        <s v="https://samsara-eu-tachograph-files.s3.eu-west-1.amazonaws.com/vehicle_files/562949953427410/2026/7/1/VF620J862LB007976/1782882698649-e4d63f3a-afc6-4ed5-91d0-1adc6eeeaa4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6321e62940a9e9e826860f221e2e36e257858773a55a070c4d187284b44dd5c" u="1"/>
        <s v="https://samsara-eu-tachograph-files.s3.eu-west-1.amazonaws.com/vehicle_files/562949953427410/2026/6/30/VF620J865NB010826/1782792433551-7e7faad5-7b8b-4cb5-90e3-d3b25ae4801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bf6b001e198edd63fbe313395619f2119b5e648b3c2ce64d4cf31c8b03f6c49" u="1"/>
        <s v="https://samsara-eu-tachograph-files.s3.eu-west-1.amazonaws.com/vehicle_files/562949953427410/2026/6/29/VF620J862NB010931/1782711196259-0e14519d-fdca-4fd1-9c2d-091b17e76b2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121f12c4d0b2816ed9b8d98ae58656a264dc2059a1be503cb7f7b1cf18f73a3" u="1"/>
        <s v="https://samsara-eu-tachograph-files.s3.eu-west-1.amazonaws.com/vehicle_files/562949953427410/2026/7/1/VF620J862NB010847/1782878711710-ff26fa86-2efc-4ea5-bde9-14dafc4a1fb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8d7f00957b28e83b9af565cdc878711507bb597be09d2d1c6f49b78c21c7432" u="1"/>
        <s v="https://samsara-eu-tachograph-files.s3.eu-west-1.amazonaws.com/vehicle_files/562949953427410/2026/6/30/VF620J868NB010853/1782789538775-9227bdd2-21a8-4591-bdc2-b1a8c7e9a5c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d3828340d7c7040d050e693069dd2b4d1f6e36d2dcaef9938ede036b070c02" u="1"/>
        <s v="https://samsara-eu-tachograph-files.s3.eu-west-1.amazonaws.com/vehicle_files/562949953427410/2026/7/3/VF640J567FB002631/1783053122136-b2c289ba-3d20-42ce-a149-106630b2eb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e60044cf58b79fc705d7bd4193ed8957a6388516614a2aaf34b6a520df074b7" u="1"/>
        <s v="https://samsara-eu-tachograph-files.s3.eu-west-1.amazonaws.com/vehicle_files/562949953427410/2026/6/29/VF620J863HB003832/1782713353144-205e7cda-2a5e-48b3-b28a-86f0f48c388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8ee4629b83d2dd9ba570a7fbd398effb89d3f18eef1ce1575c346f05781b4ac" u="1"/>
        <s v="https://samsara-eu-tachograph-files.s3.eu-west-1.amazonaws.com/vehicle_files/562949953427410/2026/6/29/VF620J860KB006145/1782710658911-89cd1ea9-d7ef-4f72-bace-e5cfeececc3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7d8ccf96b54762d9a0ec314022be94168e43e174833c8348afe383156fcde07" u="1"/>
        <s v="https://samsara-eu-tachograph-files.s3.eu-west-1.amazonaws.com/vehicle_files/562949953427410/2026/6/30/VF620J867LB007990/1782795530095-37a0969d-37e5-4d66-aa42-3a7aeb683b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1d15c440d0eb960fba07127e19ad3485a7041d8c80c7880ebc6b5a985cf554" u="1"/>
        <s v="https://samsara-eu-tachograph-files.s3.eu-west-1.amazonaws.com/vehicle_files/562949953427410/2026/7/2/VF620J86XNB010854/1782964974077-67cd7800-b3f7-40c5-87af-e1a140efe6c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24ccb3e5e3959328e1e457a86c397958660c05250af965b968a094546de7c86" u="1"/>
        <s v="https://samsara-eu-tachograph-files.s3.eu-west-1.amazonaws.com/vehicle_files/562949953427410/2026/7/1/VF620J861LB007970/1782881020025-ae7f382b-234c-4b2c-aee2-d8eb43d64b3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686a5ef13988a229992f1828d72cc35d23948f19a0d95870bbb5190c786add1" u="1"/>
        <s v="https://samsara-eu-tachograph-files.s3.eu-west-1.amazonaws.com/vehicle_files/562949953427410/2026/7/1/VF620J86XTB016120/1782867327788-da5f956b-7653-4f92-b57f-cfc8880c08a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c1acba9646910ffe9e10377c0ce8cee159527d3fef130c912691de1af607f1f" u="1"/>
        <s v="https://samsara-eu-tachograph-files.s3.eu-west-1.amazonaws.com/vehicle_files/562949953427410/2026/6/30/VF620J868RB013886/1782792684379-8f2eae6e-b5f2-41ab-b1dd-8aa8067d836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badbc9cc479c9a61bbecd530caf30509e2488cdb80afea3b44acaa9095a0b57" u="1"/>
        <s v="https://samsara-eu-tachograph-files.s3.eu-west-1.amazonaws.com/vehicle_files/562949953427410/2026/6/29/VF611A362SD055870/1782717782588-34497344-dec2-42ac-9546-5797365bb1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1c51022e30b8e189d87a3420bccedffbe5cb24c8fbc944885faeb836b510bc8" u="1"/>
        <s v="https://samsara-eu-tachograph-files.s3.eu-west-1.amazonaws.com/vehicle_files/562949953427410/2026/6/30/VF620J866TB016048/1782788816270-d9e7271b-497a-49eb-a55d-d6784c8b7a1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98c68d5e539c0d40d3ebe14819abc599204c48efbd34aeda3cbd56b4fbf9fb1" u="1"/>
        <s v="https://samsara-eu-tachograph-files.s3.eu-west-1.amazonaws.com/vehicle_files/562949953427410/2026/7/2/VF611A364LD025478/1782976741703-00b6aa5d-e5e0-43b4-af31-a4de40bedbe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955617d36e3fc71291954269840b1e7a5372b2bb12b6bb7a91c92e89ff981e" u="1"/>
        <s v="https://samsara-eu-tachograph-files.s3.eu-west-1.amazonaws.com/vehicle_files/562949953427410/2026/7/1/VF620J864TB016047/1782874294166-60f2a770-b875-4567-92b4-7cdd95fd8a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0a8307d2a97f22ef8567f571b609607c4cc35f6f210c240a9a28ed0ab620de3" u="1"/>
        <s v="https://samsara-eu-tachograph-files.s3.eu-west-1.amazonaws.com/vehicle_files/562949953427410/2026/6/29/VF611A368TD062596/1782748711370-185565c0-0600-4e1e-bc66-991a5059e1e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376dfe833fe43f8d3c60db7ce2bda9b89cce874512020b68f9ce96a3c8f3a22" u="1"/>
        <s v="https://samsara-eu-tachograph-files.s3.eu-west-1.amazonaws.com/vehicle_files/562949953427410/2026/6/30/VF620J867RB012938/1782787774046-08917c02-4541-4a50-b2a9-0deaff85fd5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5c0d5977c1821a4ec9f23fc7300ca35190ee04f54a74b988766706be3af1d7d" u="1"/>
        <s v="https://samsara-eu-tachograph-files.s3.eu-west-1.amazonaws.com/vehicle_files/562949953427410/2026/7/2/VF620J868TB016049/1782960868299-2b24e4e1-0794-46ed-84a7-9784101b419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73a08faa7014f2d3b13170199840bd8773a7af3ddd00382fc012d314e6b9049" u="1"/>
        <s v="https://samsara-eu-tachograph-files.s3.eu-west-1.amazonaws.com/vehicle_files/562949953427410/2026/7/2/VF620J864RB014064/1782962005295-542c5af1-8c2d-4232-b337-c753b939e42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101ac1e7037970fb72b77d9d915c5343b78abf0480cd424e6d11d8604a8dc5" u="1"/>
        <s v="https://samsara-eu-tachograph-files.s3.eu-west-1.amazonaws.com/vehicle_files/562949953427410/2026/7/2/VF620J164RB001647/1782959099013-81fca123-a9a0-465d-bc50-6c693acd385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796a200ccd7b19f57e57efd2aab15bbb1fc5136a740ac8493f30c41cab6b571" u="1"/>
        <s v="https://samsara-eu-tachograph-files.s3.eu-west-1.amazonaws.com/vehicle_files/562949953427410/2026/7/2/VF611A365RD046753/1782951315265-61477771-73b8-49ef-9fc3-bb1ee1984e4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c7160b6aed001c5344539e018be005343d1387de30ec0f2053f7bee8755c8286" u="1"/>
        <s v="https://samsara-eu-tachograph-files.s3.eu-west-1.amazonaws.com/vehicle_files/562949953427410/2026/7/3/VF620J862FB001390/1783047788279-6b85bcba-19b8-4b18-98ca-3c37aca50e65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5284dde3b5357addbd77d1ae886bb5d6c2bed39325ee618ec598888c31a00ab" u="1"/>
        <s v="https://samsara-eu-tachograph-files.s3.eu-west-1.amazonaws.com/vehicle_files/562949953427410/2026/6/29/VF640J566GB004243/1782718790987-5ce01257-165b-4af5-8793-cb8845620a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c0e115197c9a5d344d14effabc7b80cdf4ea335eeb6a6c69a90d20f448eef4b" u="1"/>
        <s v="https://samsara-eu-tachograph-files.s3.eu-west-1.amazonaws.com/vehicle_files/562949953427410/2026/6/29/VF620J868SB015076/1782701282599-1542763d-f768-4fc4-9c0b-51dc390a39c4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b6e3e31410cf62325bdc709c3f7e36b33fd534b7abf16c3ff7c72b930b9354" u="1"/>
        <s v="https://samsara-eu-tachograph-files.s3.eu-west-1.amazonaws.com/vehicle_files/562949953427410/2026/6/29/VF620J860RB014269/1782700713776-922bd918-5ef2-4888-b9ca-7f78f2d914c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1b1adf0cde4a9154ebe68847a2cd7efc3581d38153aa4857833628d48b3f13d" u="1"/>
        <s v="https://samsara-eu-tachograph-files.s3.eu-west-1.amazonaws.com/vehicle_files/562949953427410/2026/6/30/VF620J862RB013494/1782789021821-6c6b06ee-62d3-4eab-a338-e671e67ac56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f055b978807100ff8817b227788037d5b35d6397a64f5576159d3ecad92ca73" u="1"/>
        <s v="https://samsara-eu-tachograph-files.s3.eu-west-1.amazonaws.com/vehicle_files/562949953427410/2026/6/29/VF620J864RB013724/1782697314706-73d8280e-df2c-4452-8dd8-12a8932d1756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effad1073438db7531da7ad3f8d62a598ccea804fb6f3325c5d20aaa8c0b12a" u="1"/>
        <s v="https://samsara-eu-tachograph-files.s3.eu-west-1.amazonaws.com/vehicle_files/562949953427410/2026/6/29/VF640J56XKB012435/1782703458096-203643f8-d287-471b-b004-597ee3e3169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57cf75dba3fe54399d31e7be25a2fb56922eb85149342ad91962c58d77d94c0" u="1"/>
        <s v="https://samsara-eu-tachograph-files.s3.eu-west-1.amazonaws.com/vehicle_files/562949953427410/2026/6/30/VF640J566RB023913/1782785883498-6f4b1063-40d4-4bc4-bb08-0aded22809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895ffe3c2ab145357089720b3470af5df45cd65c45c96fb666055f01b2a4aa4" u="1"/>
        <s v="https://samsara-eu-tachograph-files.s3.eu-west-1.amazonaws.com/vehicle_files/562949953427410/2026/7/2/WMA16DZZ7RY456087/1783023427256-1b2c8aeb-fe6c-437e-9fbd-7deb3a6963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417ad9736558da085a58a4a26a82f1b1587f7c3711f561a963a798a257c3892" u="1"/>
        <s v="https://samsara-eu-tachograph-files.s3.eu-west-1.amazonaws.com/vehicle_files/562949953427410/2026/7/1/VF640J864KB009624/1782870597058-fb6c4b0f-0d09-40d4-bb0e-a318c33df75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9b12d00ee9288e5bf3c3ae2c8c6483686db36b3434f00bb1362258196ab022" u="1"/>
        <s v="https://samsara-eu-tachograph-files.s3.eu-west-1.amazonaws.com/vehicle_files/562949953427410/2026/7/2/VF640J561HB007391/1782960788817-c073d848-504c-4caf-927c-029acfa941f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e5d4d5c3c567d9102a9ce3b15b13b7c3517bc68a8124bcb5fb283eaae3dbb6" u="1"/>
        <s v="https://samsara-eu-tachograph-files.s3.eu-west-1.amazonaws.com/vehicle_files/562949953427410/2026/7/3/VF620J869NB010750/1783049416441-18063943-5a2a-4146-a23c-9f656df31cf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3a6ced01bd3df5f89cfdd06c72da738107af38634d12bf4a388a82751a9dc1d" u="1"/>
        <s v="https://samsara-eu-tachograph-files.s3.eu-west-1.amazonaws.com/vehicle_files/562949953427410/2026/6/29/VF620J866NB010706/1782701967092-9eb35de1-636e-4ad8-8b78-3b62e32c94b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4068026a8c087b0b7f77fc5df2344abdb66f2a402a5305588fea2c4e3d2ec82" u="1"/>
        <s v="https://samsara-eu-tachograph-files.s3.eu-west-1.amazonaws.com/vehicle_files/562949953427410/2026/6/29/VF620J860MB008447/1782709391430-109a6363-407d-47a7-8f76-0c20c82862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898154fce35538354449cb9428b392be03ebd5bd30706480c4b6695976f6493" u="1"/>
        <s v="https://samsara-eu-tachograph-files.s3.eu-west-1.amazonaws.com/vehicle_files/562949953427410/2026/7/1/VF620J863RB012905/1782876648142-5b8421b6-d9b2-47ae-9bfa-9241ffeb5ea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1fb629057ad53b5c76ef93889487eb8215073313e735a85a9ad8ad35d8c860f" u="1"/>
        <s v="https://samsara-eu-tachograph-files.s3.eu-west-1.amazonaws.com/vehicle_files/562949953427410/2026/6/29/YV2X9J0A3GB779868/1782752545164-98a49d77-f2c3-4158-aadf-2c05ba8ad55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135c972e10c59c55c202d051b02ac5f386d89e60ca91c2cfcc66167a60bf27" u="1"/>
        <s v="https://samsara-eu-tachograph-files.s3.eu-west-1.amazonaws.com/vehicle_files/562949953427410/2026/6/29/YV2X9J0A5GB780021/1782722197030-2c9675ff-5623-4121-b1db-d8d6a6a99b7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caa6d58e3ee7ab755001b87bf2aee3036519840cb76cb6a8c0e6017730f12d8" u="1"/>
        <s v="https://samsara-eu-tachograph-files.s3.eu-west-1.amazonaws.com/vehicle_files/562949953427410/2026/7/2/VF620J869TB016108/1782966247451-9be3121a-d03f-4607-8441-5b31d02b02b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da04acfa1c7c150d556d0517b0bd693679859ea05b0c8b7249bc8051780f034" u="1"/>
        <s v="https://samsara-eu-tachograph-files.s3.eu-west-1.amazonaws.com/vehicle_files/562949953427410/2026/6/30/VF620J86XLB007966/1782794073614-f3049061-12c5-451b-8611-24e0ce0917b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0f92b200f502fe3142b02acd01b8be23de5ccd9c13574f82778cab1b52d5e16" u="1"/>
        <s v="https://samsara-eu-tachograph-files.s3.eu-west-1.amazonaws.com/vehicle_files/562949953427410/2026/6/30/VF620J865HB003816/1782795294861-fdefc296-f84d-475c-b4fb-2c8792386d3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3071103fff61f236edea404ac3ab785e791feac31ae12fdcb93707bda558e12" u="1"/>
        <s v="https://samsara-eu-tachograph-files.s3.eu-west-1.amazonaws.com/vehicle_files/562949953427410/2026/7/1/VF620J864HB003659/1782887810679-70cc4f4b-0ec4-426b-8d6b-8564e53647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2e95394498cc658448876e5e8231a66becb07b539c664bec08f5741ae14063f" u="1"/>
        <s v="https://samsara-eu-tachograph-files.s3.eu-west-1.amazonaws.com/vehicle_files/562949953427410/2026/6/30/VF640J562GB004983/1782799994052-751f1437-b68a-43b4-92bb-283cec7c3f4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053c0c50797d297a3c02c5a3697907d8b0b9b7f005bba95e0fe239ede50d0b6" u="1"/>
        <s v="https://samsara-eu-tachograph-files.s3.eu-west-1.amazonaws.com/vehicle_files/562949953427410/2026/7/1/VF620J867HB003560/1782897948662-7d5e81e5-eac9-4558-995a-3e78ff065c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baeb639373fc4dd40ed1ffb7deef9e219fa57c0a295711f2a413c77c9129d865" u="1"/>
        <s v="https://samsara-eu-tachograph-files.s3.eu-west-1.amazonaws.com/vehicle_files/562949953427410/2026/6/29/VF620J865LB007972/1782707494339-650e9d1c-ce1e-4573-8eac-ee5801cf65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020eec6c896333902b04b888e6a43565e48da26d43801bd1a58c4e7023bd658" u="1"/>
        <s v="https://samsara-eu-tachograph-files.s3.eu-west-1.amazonaws.com/vehicle_files/562949953427410/2026/7/3/VF620J86XHB003715/1783045685042-051d63b3-5e42-4f05-b172-31aa26bfa75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31cb2e2681a49a3ba952fb0001156b08176b8900af0384967cd62df42a958e" u="1"/>
        <s v="https://samsara-eu-tachograph-files.s3.eu-west-1.amazonaws.com/vehicle_files/562949953427410/2026/7/2/VF620J862SB015428/1782964930892-5daaac55-61d0-4cac-8c71-a893bd4345b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3705e343dddfbaf669f6ddd36de3599ec5a201bdb0c005cb36a261cebae20ad" u="1"/>
        <s v="https://samsara-eu-tachograph-files.s3.eu-west-1.amazonaws.com/vehicle_files/562949953427410/2026/6/30/VF620J86XRB012920/1782788412679-5c662437-90b8-4300-8b62-dff9ca30d32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b792a83b1849086dad9535aa97afee4ede2eba4d5c24f8b5aa6ab48e0dffa37" u="1"/>
        <s v="https://samsara-eu-tachograph-files.s3.eu-west-1.amazonaws.com/vehicle_files/562949953427410/2026/7/1/VF611A368RD050182/1782878153527-ca1d85bd-d7ae-4b78-bffa-4861524c2a8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64a3c8a9fea9f3ac9c40b7c8c1339a15d7a31553ffc67dba6f3c32e4ddf2763" u="1"/>
        <s v="https://samsara-eu-tachograph-files.s3.eu-west-1.amazonaws.com/vehicle_files/562949953427410/2026/7/1/YV2T0U1A6JZ120285/1782880198939-5e12ead7-c73e-4b75-9a9f-271382df37a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84015da62ba877554f296ceadfba79b3d1027329bda8dc22ccc591fbef6c5fe" u="1"/>
        <s v="https://samsara-eu-tachograph-files.s3.eu-west-1.amazonaws.com/vehicle_files/562949953427410/2026/7/2/YV2T0U1A3JZ120275/1782967136929-2cb877c6-cc3b-4da7-9040-ca67f9450ed9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1caa449aeb30259d5c143bd9428c19c635aea14ac14ccfaaeb9f57b53b55522" u="1"/>
        <s v="https://samsara-eu-tachograph-files.s3.eu-west-1.amazonaws.com/vehicle_files/562949953427410/2026/7/1/VF620J863RB012919/1782880706151-1cb697b3-61f6-47ac-bbf5-0f2fb9045ed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5b5743637ebf4b7bb57ea2592df6acda46f60ebb32efd62e1df04c1d4a32893d" u="1"/>
        <s v="https://samsara-eu-tachograph-files.s3.eu-west-1.amazonaws.com/vehicle_files/562949953427410/2026/6/30/YV2T0U1A0JZ120377/1782795238170-b34473b9-19b3-46bb-9e52-2ee555e4bc9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64c97c88e03449d1e4c956e2fd731b2693fd88e22e124dcbd57cf33973c4abe" u="1"/>
        <s v="https://samsara-eu-tachograph-files.s3.eu-west-1.amazonaws.com/vehicle_files/562949953427410/2026/6/29/YV2T0W1A8JZ120462/1782715885555-f45b8959-ef42-41bd-ac42-a65bb76e051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1d459a08dba80c00537c357d43e9272060732b8883408ce90f5d1bdcd618a81" u="1"/>
        <s v="https://samsara-eu-tachograph-files.s3.eu-west-1.amazonaws.com/vehicle_files/562949953427410/2026/6/29/YV2T0W1A3JZ120465/1782697617827-eae445ef-75a9-4039-824a-ff929c37eb4b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12ce71494ebc2694bfcc150c3100f8d3802108b7302a3c739f8f04a850d9d1c" u="1"/>
        <s v="https://samsara-eu-tachograph-files.s3.eu-west-1.amazonaws.com/vehicle_files/562949953427410/2026/6/29/YV2T0U1A2JZ120378/1782706743199-4c09c73c-40b2-42c0-95b4-d76533d7227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3c4855f5e511e072234ea457129dc8dd92976301a1e506e48cf32abcbdb89d" u="1"/>
        <s v="https://samsara-eu-tachograph-files.s3.eu-west-1.amazonaws.com/vehicle_files/562949953427410/2026/6/29/YV2T0W1A4JZ120457/1782711621932-4561fcb7-42c8-4bf8-8a49-3a3635ee536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5548af5f2c81c2774252c2bae79e1fbb7d48593626dd38ce3173d5ba38429d5" u="1"/>
        <s v="https://samsara-eu-tachograph-files.s3.eu-west-1.amazonaws.com/vehicle_files/562949953427410/2026/6/30/VF620J867LB008038/1782790750908-5fa93656-ed3a-47a8-8b7c-b0ff0736345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1a1e62b19d66dc6b181858755bcb29c3610221edaa88eea85886e3899054b8f" u="1"/>
        <s v="https://samsara-eu-tachograph-files.s3.eu-west-1.amazonaws.com/vehicle_files/562949953427410/2026/6/29/VF640J561PB020592/1782709340460-da765f76-f2c5-414b-8c8b-e041140df2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6d00410dab84d86d5de8c9310bc55e8c575f5b4c0a55486ec2741edea3c6ae8b" u="1"/>
        <s v="https://samsara-eu-tachograph-files.s3.eu-west-1.amazonaws.com/vehicle_files/562949953427410/2026/6/29/YV2T0U1A4JZ120365/1782749196109-e859cff0-4654-4030-8aff-63805a18daf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aab9dfe202046b34de2231d202a21382d4fb665191b7d694495a20a31e34839" u="1"/>
        <s v="https://samsara-eu-tachograph-files.s3.eu-west-1.amazonaws.com/vehicle_files/562949953427410/2026/6/29/YV2T0W1A6JZ120475/1782744992051-e9193857-91d4-4dc1-bb51-10d3c9674e4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c793a3ec91d0081abe2a46e731fd57bc5436d803ae7f0a6f8e0a50f72e238fd" u="1"/>
        <s v="https://samsara-eu-tachograph-files.s3.eu-west-1.amazonaws.com/vehicle_files/562949953427410/2026/6/30/VF640J569EB000457/1782790899957-0ac167b6-7e30-432b-9784-6d8506f702d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cc4dfe7e571f906a5ba3de843a784b37e3e9ca0d539d9a648508fc3011b966" u="1"/>
        <s v="https://samsara-eu-tachograph-files.s3.eu-west-1.amazonaws.com/vehicle_files/562949953427410/2026/6/30/YV2X9J0A8FB738439/1782794304179-d9d39475-61eb-46a3-b1d4-8a7b6fea5a24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f7f3ab119d36cc85c95cecbf5c58e609345d89473f50dcef29976abf64cf4a6" u="1"/>
        <s v="https://samsara-eu-tachograph-files.s3.eu-west-1.amazonaws.com/vehicle_files/562949953427410/2026/6/29/VF620J864KB006004/1782713530041-10746b88-5fb3-46c6-bd80-3fc70a53d4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6488acc57b688b34717cecc5e0256bb91f3618fd56a4ceaf68154da873ecd32" u="1"/>
        <s v="https://samsara-eu-tachograph-files.s3.eu-west-1.amazonaws.com/vehicle_files/562949953427410/2026/7/1/VF620J868NB010710/1782884061522-b4517ea0-618a-415b-9efa-0b6105ab35a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dafdbd7db9100a1812139a08f6a6080a61eb3d38175edebf2d84f0194266924" u="1"/>
        <s v="https://samsara-eu-tachograph-files.s3.eu-west-1.amazonaws.com/vehicle_files/562949953427410/2026/7/2/YV2T0X1A9FZ103747/1782972635101-42aa649b-b03e-4bd8-a46d-ccf3cd42f0b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f9b38876317af3c25197b11f7a3b076fcbdc6215aee616ac904a45e8c4a376e" u="1"/>
        <s v="https://samsara-eu-tachograph-files.s3.eu-west-1.amazonaws.com/vehicle_files/562949953427410/2026/7/1/YV2X9J0A9JB853530/1782881695478-d27c0df1-3ef5-4b69-afea-c23c0b28131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aebb076e6d1d4891d66d2b4f37a8409b5d54e046670a27693c5b7bc5aaa3f84" u="1"/>
        <s v="https://samsara-eu-tachograph-files.s3.eu-west-1.amazonaws.com/vehicle_files/562949953427410/2026/7/2/VF620J862KB006129/1782965992717-5ab6f168-7686-4894-9c71-d31da8825ad8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cb00f475b82930fbefaed4eb2e6eb4784a84433ca71027779299c61b293bd7c7" u="1"/>
        <s v="https://samsara-eu-tachograph-files.s3.eu-west-1.amazonaws.com/vehicle_files/562949953427410/2026/7/3/VF620J860KB006128/1783068675331-4f88466c-329b-4990-9c9b-59c00edaecd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0cf456a16814e7697bf9436995323a7be0d18d7cdc42da096c0771ada24ea06" u="1"/>
        <s v="https://samsara-eu-tachograph-files.s3.eu-west-1.amazonaws.com/vehicle_files/562949953427410/2026/6/30/VF620J864KB006049/1782792038117-2ef29310-2844-4139-98d2-886c8d105a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24b96f5aa88c87de707b773ce732b27fa05f91dc3b776c5de5e8bbabde9d8eb" u="1"/>
        <s v="https://samsara-eu-tachograph-files.s3.eu-west-1.amazonaws.com/vehicle_files/562949953427410/2026/6/30/YV2X9J0A2HB832822/1782795249939-45d2eba6-5134-45b1-bcdb-f73e0be0ca4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f2fc008054743f2ac52cdd1abb1d72e574d1df0f2dd90cb08c5918e81b780e8" u="1"/>
        <s v="https://samsara-eu-tachograph-files.s3.eu-west-1.amazonaws.com/vehicle_files/562949953427410/2026/7/3/YV2X9J0AXFB738250/1783054617642-13ca0db6-6bad-4d75-b419-cb528febb5c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d1cf6753b1bd5e6f247c34032a9b8d1a5be6a7ea9d3827d82dd5cf61f30bec7" u="1"/>
        <s v="https://samsara-eu-tachograph-files.s3.eu-west-1.amazonaws.com/vehicle_files/562949953427410/2026/6/30/WMA18DZZ3PY452111/1782786180833-1aeedbca-4db4-4488-8be6-a59d81560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fa9bac984ee7f1a0419fdf83c4a084c43a67a2ac65d8f5f6275aa4255fef1c" u="1"/>
        <s v="https://samsara-eu-tachograph-files.s3.eu-west-1.amazonaws.com/vehicle_files/562949953427410/2026/7/3/VF620J864HB004052/1783051836776-d5630a9e-0bcd-412b-b039-800fedfcdf1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1af2d787903900f162273cdf7bda7e0b028ad645d62b5107ebdcf3f814338cc" u="1"/>
        <s v="https://samsara-eu-tachograph-files.s3.eu-west-1.amazonaws.com/vehicle_files/562949953427410/2026/7/2/YV2X9J0A1FB710949/1782974581105-a451e719-cbc5-41bc-bd7e-d1f45a6ffb5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ee94adecc931e85c46caf34af6c89ebccd76731115ddcab945a9b9787a32137" u="1"/>
        <s v="https://samsara-eu-tachograph-files.s3.eu-west-1.amazonaws.com/vehicle_files/562949953427410/2026/6/30/VF620J966NB000546/1782816360465-7b5015a6-5e80-4019-a3a8-7082875ec53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bcd7bbc7cc0c7e60518704c45af5479c43339ebf380ff3ef2bbad35390069a6" u="1"/>
        <s v="https://samsara-eu-tachograph-files.s3.eu-west-1.amazonaws.com/vehicle_files/562949953427410/2026/6/29/VF620J968NB000533/1782709439401-29da629b-3289-43f3-83a1-79a5320237e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bb1d0890a47c8f9119e0091c5ae5b95c9d0e75d0d6f3b2c1a781b859bda9ece" u="1"/>
        <s v="https://samsara-eu-tachograph-files.s3.eu-west-1.amazonaws.com/vehicle_files/562949953427410/2026/7/1/VF620J967NB000555/1782913007905-4722bef1-a2ca-4ea9-a361-87fbd00fbba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740a0665466e41e98a69bc2e041c6e273ed39f14686d3e2eceae704d2c73375" u="1"/>
        <s v="https://samsara-eu-tachograph-files.s3.eu-west-1.amazonaws.com/vehicle_files/562949953427410/2026/7/1/ZCFCS72A605601480/1782878386392-9b7e8ad3-2b92-41fe-a2dc-bfe25c747d8e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667de9df2e9442f1072cf3f0bb4fb7ea773c4a7ec09fb631bf67f5580afa40" u="1"/>
        <s v="https://samsara-eu-tachograph-files.s3.eu-west-1.amazonaws.com/vehicle_files/562949953427410/2026/7/2/VF620J968NB000547/1782961831771-24c4fb97-89e5-4053-8a35-3e832579511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b44afd6691b60976d47a5f735c6aca0c45955dd7b2070ad97cb91b034ecbfc4" u="1"/>
        <s v="https://samsara-eu-tachograph-files.s3.eu-west-1.amazonaws.com/vehicle_files/562949953427410/2026/7/1/VF620J963NB000536/1782918711941-510ce5bb-2ac7-47a6-9598-2198dcc14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85919c73fba788d59eb85c434ee5bbeb16434fb2e092d8faf062e0b5747349" u="1"/>
        <s v="https://samsara-eu-tachograph-files.s3.eu-west-1.amazonaws.com/vehicle_files/562949953427410/2026/6/29/XLRAEL2700L476374/1782706671076-95359527-0b48-46b8-9c54-c489b5ab457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fccbda12e1c428dfd2242cdf1304f09f4eb502b4f45817c51a0b08c77dc877a" u="1"/>
        <s v="https://samsara-eu-tachograph-files.s3.eu-west-1.amazonaws.com/vehicle_files/562949953427410/2026/6/29/VF620J966RB000777/1782707932496-808e1edc-24fb-4d85-b6d1-a0b40cc7b3c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b0b89d2cf7b9b4799d5358ce5b7a6f137f4d593657c067efa07e8f9e9737ca0" u="1"/>
        <s v="https://samsara-eu-tachograph-files.s3.eu-west-1.amazonaws.com/vehicle_files/562949953427410/2026/6/30/YV2V0Y1A5FZ101895/1782809535935-c97791d0-a8a9-4e47-bef3-6e8c5ed720c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d2deb120aed238a9c9224550c078a3d5e1676d9659b1b606c29f8a7ccd6a8de" u="1"/>
        <s v="https://samsara-eu-tachograph-files.s3.eu-west-1.amazonaws.com/vehicle_files/562949953427410/2026/7/1/YV2V0Y1A0GZ108383/1782891150180-4bc9a018-7c8f-40cd-9e63-2e1b2bfc6b9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bddac04379ccb7f0683d6ea73e8abf9d6759f1193a5d9b213391fd5423c9080" u="1"/>
        <s v="https://samsara-eu-tachograph-files.s3.eu-west-1.amazonaws.com/vehicle_files/562949953427410/2026/7/1/YV2X9J0A2GB775472/1782887010925-f9f50b95-82f3-4fb9-bbe5-d8eba4e05f0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3506d0b6ba8633b28d82b523717add56a3e0f3ebbbd079be52d4071449ef9b5" u="1"/>
        <s v="https://samsara-eu-tachograph-files.s3.eu-west-1.amazonaws.com/vehicle_files/562949953427410/2026/7/2/VF620J867SB015148/1782960274017-b9c2ab18-79f8-4f36-abf6-2c8848d3f18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1da7662ef041f95219b96020ff8dd420332fdd3b039942829ba655c48a220e0" u="1"/>
        <s v="https://samsara-eu-tachograph-files.s3.eu-west-1.amazonaws.com/vehicle_files/562949953427410/2026/7/2/VF640J56XHB007261/1782966416172-ea1d10f6-8f96-4e8a-b85e-8c79f7b6ef3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9d854a0a5e7ad47c07968e0c58971392c65d1b037edcb3ee94b1e039ce4ebda" u="1"/>
        <s v="https://samsara-eu-tachograph-files.s3.eu-west-1.amazonaws.com/vehicle_files/562949953427410/2026/7/2/VF620J863HB003765/1782960103200-c18dfa45-b5fb-4852-b9cb-0f53f244e24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310a497e2cd78f9dd4aa5fd45d41783814f52110803f0c8c5661c8959e2f51d" u="1"/>
        <s v="https://samsara-eu-tachograph-files.s3.eu-west-1.amazonaws.com/vehicle_files/562949953427410/2026/6/29/WMA06KZZ2RM941535/1782702961911-31d8272a-9d63-4e6e-b854-95bd4225d9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68a8c151d6865bbaee6ca64e0054111c62d4251ad4f8515765ec2dd959f492ff" u="1"/>
        <s v="https://samsara-eu-tachograph-files.s3.eu-west-1.amazonaws.com/vehicle_files/562949953427410/2026/6/30/VF640J560HB007091/1782791634652-c3bc5f4d-01c0-45a9-8636-4f5f255976ff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680382c9f036a841757c6cd6872c3621c71f498aeb43a4eea18e9f65b4da493" u="1"/>
        <s v="https://samsara-eu-tachograph-files.s3.eu-west-1.amazonaws.com/vehicle_files/562949953427410/2026/7/1/VF620J968NB000564/1782882387024-a7a48ddf-d653-43a4-a357-225bc2d03d7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a8bca790e38247c55e5d798848dec9417b4b6ee04fb596f89264b2de04bad54" u="1"/>
        <s v="https://samsara-eu-tachograph-files.s3.eu-west-1.amazonaws.com/vehicle_files/562949953427410/2026/7/2/YV2T0X1A9FZ103294/1782975884724-b9a7c4a8-0b70-4eb2-8b6d-cb6046587d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406787aa7c10d37e9bd382d72e39950b7c6f05d228dc762a1ad38266d3259ff" u="1"/>
        <s v="https://samsara-eu-tachograph-files.s3.eu-west-1.amazonaws.com/vehicle_files/562949953427410/2026/6/29/VF640J568HB007114/1782704686253-cb54d900-d0be-4e78-9784-c530f01d589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c33b9993ec0f7bcc63270fdcd1d1e4dd5a123313d68d090e2cfc506b58ea5bf" u="1"/>
        <s v="https://samsara-eu-tachograph-files.s3.eu-west-1.amazonaws.com/vehicle_files/562949953427410/2026/7/2/VF620J864LB007977/1782959084284-98b70bc0-8d89-4ae9-85c7-1565556c5ef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897a3137fc9ef4864788fd672c4aa730866eb2f267e2f4136e74cf33e2e54" u="1"/>
        <s v="https://samsara-eu-tachograph-files.s3.eu-west-1.amazonaws.com/vehicle_files/562949953427410/2026/6/30/VF620J869NB010781/1782788121698-0cd0a887-78a2-4176-808e-6f38fba5865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8192f72bc2a0342f4058236b81f19369abe1b9aa20a7f98cd0d140a9ae59c100" u="1"/>
        <s v="https://samsara-eu-tachograph-files.s3.eu-west-1.amazonaws.com/vehicle_files/562949953427410/2026/6/29/VF640J56XNB019356/1782706585883-dfd893af-1a06-443e-b232-5eadaa29a6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0c24bb92051cf053214c750938fdc0bbb63c8eb8a0a47192eae3293fb7e00fa" u="1"/>
        <s v="https://samsara-eu-tachograph-files.s3.eu-west-1.amazonaws.com/vehicle_files/562949953427410/2026/6/29/VF620J868NB010738/1782697521353-2289b39e-1698-4c0d-ace0-b757c4b2887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205fbb9d7c3f519dc1139901f239846df1384e9e8e4a3818899f582379ba81" u="1"/>
        <s v="https://samsara-eu-tachograph-files.s3.eu-west-1.amazonaws.com/vehicle_files/562949953427410/2026/6/30/VF620J865PB012126/1782783980555-eee7c0e0-b5bd-4c21-8342-97cfb597e48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1e70f941f66334cf3965940ed51e393eb7971a36b4f438950706e3f6f47f6e2" u="1"/>
        <s v="https://samsara-eu-tachograph-files.s3.eu-west-1.amazonaws.com/vehicle_files/562949953427410/2026/7/3/VF620J86XNB010773/1783044597078-3d5a417b-6106-4992-abae-fe80f3aaf1e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119d7281b5e14add27d2a7ce1e4f2a7b72aff9cfc62b08d87f73b0143466dace" u="1"/>
        <s v="https://samsara-eu-tachograph-files.s3.eu-west-1.amazonaws.com/vehicle_files/562949953427410/2026/6/29/VF640J564NB019577/1782701272793-d4376851-fda5-4ae0-9f39-2c59544eea6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a75ca60e69c3ca179894afefc3efe1987d98c40f2d64cdc32ac8c4559116c43" u="1"/>
        <s v="https://samsara-eu-tachograph-files.s3.eu-west-1.amazonaws.com/vehicle_files/562949953427410/2026/7/1/VF620J866PB012152/1782878965709-be9719f4-4999-4115-ad38-19fd772e94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ef83b443947cb4624ea06787e794501695a5a386eac562620c9256e4727b5c6" u="1"/>
        <s v="https://samsara-eu-tachograph-files.s3.eu-west-1.amazonaws.com/vehicle_files/562949953427410/2026/6/30/VF620J866LB007933/1782788084819-2d02f504-af92-491d-941f-fe75559f55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100f178ca39697bf237553dd3def5a04db4c9630c405bcf798f94a07a18ffaf" u="1"/>
        <s v="https://samsara-eu-tachograph-files.s3.eu-west-1.amazonaws.com/vehicle_files/562949953427410/2026/6/29/VF620J861NB010807/1782702847898-8f8633b2-ebcf-4195-bc86-a2f3b52422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544f1dad98c9e35a5cb8d5a803a61fb9e5744e04fba39e29cae414441d468ea" u="1"/>
        <s v="https://samsara-eu-tachograph-files.s3.eu-west-1.amazonaws.com/vehicle_files/562949953427410/2026/6/30/VF620J867NB010763/1782791522519-6687825a-c7e4-4ec2-923d-99720cf243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2efd1606e63c4f5430e1fc86c39298506ed07fa4b4ed0e4e1292fe08296fa42" u="1"/>
        <s v="https://samsara-eu-tachograph-files.s3.eu-west-1.amazonaws.com/vehicle_files/562949953427410/2026/6/30/VF620J861PB012169/1782783607269-374c4e1e-d8dc-46f8-9a4b-4a5e5d80ba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87ec2f0555cbe7b4b5144ebde16f26806bf36a407cdcc9599ea50e825a1f0d5" u="1"/>
        <s v="https://samsara-eu-tachograph-files.s3.eu-west-1.amazonaws.com/vehicle_files/562949953427410/2026/6/29/VF620J860PB012082/1782735743602-4e373427-bc48-4764-8185-58effa1e52a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0205d345f09308d57011140f41a38d650858bc261d23da0b591c943866723a" u="1"/>
        <s v="https://samsara-eu-tachograph-files.s3.eu-west-1.amazonaws.com/vehicle_files/562949953427410/2026/7/3/VF620J869PB012159/1783042555484-7e99f380-c6cd-4a9e-98ee-9017b521b81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9de5271df99361dadc1f669229d1b1a51b463ccbda1fd647bb8e1c68337d72c" u="1"/>
        <s v="https://samsara-eu-tachograph-files.s3.eu-west-1.amazonaws.com/vehicle_files/562949953427410/2026/6/30/VF620J869NB010845/1782793843168-be140ea7-b168-4c0c-a9bb-813549f0201d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649d938421faf67a057347e5670ce27f3c22a4813273bc16c9f7dcd03e4a823" u="1"/>
        <s v="https://samsara-eu-tachograph-files.s3.eu-west-1.amazonaws.com/vehicle_files/562949953427410/2026/7/2/VF620J868NB010772/1782964240800-3712a537-cc5b-4d05-9e4e-0c0d2e5ee64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c0e015e5e9b285a5129da14130bad0b58ff7c111c29c0269fc7a2b942e7098a" u="1"/>
        <s v="https://samsara-eu-tachograph-files.s3.eu-west-1.amazonaws.com/vehicle_files/562949953427410/2026/6/29/VF620J865PB012112/1782699504113-7f65b0e0-0275-4206-92c8-edde5713a9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025c6bd96f408bbe7633168e746ed3290ab0cce1a9e64de8a02f3a53d898a3c" u="1"/>
        <s v="https://samsara-eu-tachograph-files.s3.eu-west-1.amazonaws.com/vehicle_files/562949953427410/2026/7/2/VF620J863TB016086/1782959643343-88b8c35f-e77d-4916-a08e-c56f505ffe8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1f8a16fe6c780843d883b89135ce7d70d0f2c3580e749a1eccc3b39d9a6b8" u="1"/>
        <s v="https://samsara-eu-tachograph-files.s3.eu-west-1.amazonaws.com/vehicle_files/562949953427410/2026/6/29/VF620J863RB013892/1782707019937-369bb776-8b4a-4bbd-a302-aa7fc6236eb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4c604cc9bf0491e67ebc3ba6c08bef49caf7f3d5c0bbbac926dcdc419bd1bc" u="1"/>
        <s v="https://samsara-eu-tachograph-files.s3.eu-west-1.amazonaws.com/vehicle_files/562949953427410/2026/7/1/VF620J866RB013904/1782867775132-ec4b633c-5e8e-43b8-8da8-0f8ce05dcf4b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205a55c500b20675a5dc1efc1d090d0f032a3a0dafacbadb23a755b48a0ff9e" u="1"/>
        <s v="https://samsara-eu-tachograph-files.s3.eu-west-1.amazonaws.com/vehicle_files/562949953427410/2026/6/29/VF620J864NB010784/1782700003770-b4e3eb82-28c8-4a06-b62e-d3277a1397f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e592d0bfbf295ea1c853b30399bf3265274ad576b2af16828e263e659a42f8" u="1"/>
        <s v="https://samsara-eu-tachograph-files.s3.eu-west-1.amazonaws.com/vehicle_files/562949953427410/2026/7/1/VF620J865NB010762/1782939026334-ce381436-d9d7-4516-a217-1e56b62ef80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f0d8d80651457b6134ece2c5fc85d09ea7b97e4086f42894f1b6e37fdf2b96d" u="1"/>
        <s v="https://samsara-eu-tachograph-files.s3.eu-west-1.amazonaws.com/vehicle_files/562949953427410/2026/6/29/VF620J867NB010780/1782709689759-e8dc1173-9a4e-41ef-9cd5-c3481d50999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d66bd55ad23957fb683f52d726d73747f2801691b7e3718982f179ee62e47" u="1"/>
        <s v="https://samsara-eu-tachograph-files.s3.eu-west-1.amazonaws.com/vehicle_files/562949953427410/2026/7/1/VF620J863NB010808/1782870294023-69b6362a-9b95-4874-ae8c-f53ce733356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4755b4df6ebe5c8afc9654eea9c0c9d5c3db4c64dd8de55e3976cccd30f66eb" u="1"/>
        <s v="https://samsara-eu-tachograph-files.s3.eu-west-1.amazonaws.com/vehicle_files/562949953427410/2026/6/29/VF620J860NB010782/1782726519248-16eeb7b0-b482-4d04-b74c-8bf1f18299f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3d18ab8c785ca401046266ac76ffde99db8600af09b8c962cc363f1033f81e9" u="1"/>
        <s v="https://samsara-eu-tachograph-files.s3.eu-west-1.amazonaws.com/vehicle_files/562949953427410/2026/7/1/VF620J862NB010783/1782867981363-74928437-4ce6-4cc8-9704-83017b74cdc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b91fca67acd5df16fc9465d6c65b924a3f3cfdfcc47eb5d656c227efebd9b0" u="1"/>
        <s v="https://samsara-eu-tachograph-files.s3.eu-west-1.amazonaws.com/vehicle_files/562949953427410/2026/7/1/VF620J866MB008369/1782886193598-57038ecf-8c8e-4740-8036-a2f4d0157cc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e7e068ba470b7bda4eb32803367356443aedf209947b20379c21431f0c7b41" u="1"/>
        <s v="https://samsara-eu-tachograph-files.s3.eu-west-1.amazonaws.com/vehicle_files/562949953427410/2026/7/2/ZCFA81JM402743083/1783011033380-cc07d234-c11d-4adf-9386-e6537f5e02a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98baefeb923c2efaa145c72a5eebfd963640032236990416bad6890b87ed22c" u="1"/>
        <s v="https://samsara-eu-tachograph-files.s3.eu-west-1.amazonaws.com/vehicle_files/562949953427410/2026/7/3/VF640J566JB010325/1783057612723-6707ce50-b5a6-4224-b589-7a880b81556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10d0f1a9376174991c5917ffed0d5e47e6b4818f2b647d2d386753c1ca209eb" u="1"/>
        <s v="https://samsara-eu-tachograph-files.s3.eu-west-1.amazonaws.com/vehicle_files/562949953427410/2026/7/4/ZCFA81JM702742753/1783157897104-b1627a54-9711-4c52-b628-e01408b045f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ed241d978cc4b57bf47b15cc2f3ecf319b0499cb2428db2cc61ae76ede38c74" u="1"/>
        <s v="https://samsara-eu-tachograph-files.s3.eu-west-1.amazonaws.com/vehicle_files/562949953427410/2026/7/1/VF620J864RB014212/1782940625078-29c66a7e-962c-4ab2-8825-f700981c147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c0652250ea5f928cd6c7f7a584a682bf793834b5af429e1cff910e4b2c9b3" u="1"/>
        <s v="https://samsara-eu-tachograph-files.s3.eu-west-1.amazonaws.com/vehicle_files/562949953427410/2026/7/1/VF620J864RB014288/1782879343396-80bb97f3-f241-43b4-97bf-067f3a74efe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bdeab0ba11b9a4eec28b2b0253d5337fddf2dddd9ddd92d42cc9fb7a8587487" u="1"/>
        <s v="https://samsara-eu-tachograph-files.s3.eu-west-1.amazonaws.com/vehicle_files/562949953427410/2026/7/2/ZCFA81MM702740013/1783032837679-fe214166-0b42-4634-be5f-8236a755089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790ee46fd3694e3f389d2f72ae2be8cee487f9439b82eee7a44deba1c294179" u="1"/>
        <s v="https://samsara-eu-tachograph-files.s3.eu-west-1.amazonaws.com/vehicle_files/562949953427410/2026/6/30/VF640J567FB002418/1782785840644-f5ff5641-7e6d-4454-81f6-4ff3dd1da50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6e1f64b7155ddf04a5bbc21871de0e6731a055cdc0960f49dbe3807d6f837cd" u="1"/>
        <s v="https://samsara-eu-tachograph-files.s3.eu-west-1.amazonaws.com/vehicle_files/562949953427410/2026/7/2/VF620J863RB012967/1783003755243-611cac40-e5d7-4dc3-af7f-0875e32da72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b28c8d2b4f77edea03276ab4aaa4d4b12dfaa94f05ba9b22a6df1b2b0bfeae9" u="1"/>
        <s v="https://samsara-eu-tachograph-files.s3.eu-west-1.amazonaws.com/vehicle_files/562949953427410/2026/6/29/VF640J561FB002379/1782698458413-46331a5b-2c15-48f7-947f-a5a413b7fd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79712c1199ce8d04fbdb169e8205059045c9044bc4e4a30c363247f497d16bb" u="1"/>
        <s v="https://samsara-eu-tachograph-files.s3.eu-west-1.amazonaws.com/vehicle_files/562949953427410/2026/6/30/ZCFA81MF102728716/1782785398260-3844af27-fd90-4e4f-8d2c-1cb790c4fa8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03be26351efb1d690a77631823a5c70e275850ead790ad3bec0a31be2a9f68a" u="1"/>
        <s v="https://samsara-eu-tachograph-files.s3.eu-west-1.amazonaws.com/vehicle_files/562949953427410/2026/6/29/VF620J868RB012950/1782697569967-94136ce5-20f3-4b33-899b-0b79aec3d9d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560d8e627e0b36e528da68f79fd211a4cb21a0e8689e1cd7aca263f1efd9952" u="1"/>
        <s v="https://samsara-eu-tachograph-files.s3.eu-west-1.amazonaws.com/vehicle_files/562949953427410/2026/7/1/VF620J86XRB012917/1782872156248-7a5fbfa5-662f-4d83-ab04-38f224b3ef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fea8eb9c24474ff4ace59ba28dfc3c684a8bfde9c559c99a1393c3fb2a1cd03" u="1"/>
        <s v="https://samsara-eu-tachograph-files.s3.eu-west-1.amazonaws.com/vehicle_files/562949953427410/2026/6/29/VF640J567RB023984/1782714321613-eb2226e6-2a9a-4643-9068-bdd02fc7ecb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f4c14845f9f3f6071c5d7cc314fd4a74561795fd847d28c37f9ca9617490e6b9" u="1"/>
        <s v="https://samsara-eu-tachograph-files.s3.eu-west-1.amazonaws.com/vehicle_files/562949953427410/2026/7/3/ZCFA81MF402739757/1783056065483-4a610559-7ff7-45e3-8a86-77aa090f882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1ccbd132ed0b9b48072c4edc4bee9951a5356d94fb6e3308ca45ef5ab9342a7" u="1"/>
        <s v="https://samsara-eu-tachograph-files.s3.eu-west-1.amazonaws.com/vehicle_files/562949953427410/2026/6/29/ZCFA81MF002739755/1782756054741-e9a32e8d-cd34-4688-af86-e7209eceef9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574029020baa3448d28ba001d79098a89ff1df40d60d1f7379ccb8e170ff34c" u="1"/>
        <s v="https://samsara-eu-tachograph-files.s3.eu-west-1.amazonaws.com/vehicle_files/562949953427410/2026/6/30/ZCFA81MF202739756/1782812664114-aa7613fe-fc34-45ee-90a3-e618c42fe94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9c6e58036725574f1cbffb5734b416d474f299adb5ce6913af2e22a1bca57a0" u="1"/>
        <s v="https://samsara-eu-tachograph-files.s3.eu-west-1.amazonaws.com/vehicle_files/562949953427410/2026/6/30/ZCFA81MF802726302/1782786510036-04f2313b-0e10-44e1-9f47-75c6f5dd1d7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db5b54d1a0c80c2b7d2c5b93514cc6bf5a9c186243c7d19c5a7a6b4c664f32" u="1"/>
        <s v="https://samsara-eu-tachograph-files.s3.eu-west-1.amazonaws.com/vehicle_files/562949953427410/2026/7/2/ZCFA81MF002740145/1782983000462-4c617cdb-f15e-4e2d-aa52-654f6429f3b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c5327f656a582cd65a6aa3307b4e1842515c3fe25af54cefce4085f2eec999b" u="1"/>
        <s v="https://samsara-eu-tachograph-files.s3.eu-west-1.amazonaws.com/vehicle_files/562949953427410/2026/6/29/ZCFA81MF802728714/1782755903746-ad4d4cba-591d-49ff-8bc4-0cb9393c81c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1b665728d1ee1e56fd887f49bcd4dbf63a0867a98f3be5088d045887f49d3cb" u="1"/>
        <s v="https://samsara-eu-tachograph-files.s3.eu-west-1.amazonaws.com/vehicle_files/562949953427410/2026/6/29/ZCFA81MF902725840/1782699690108-c606ff05-958b-4ba0-a83e-0e0fdcf94e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e05fe3513dd22e81c7ccae95866cb4c044c3c61f4539ba54b6825fdd4345f7c" u="1"/>
        <s v="https://samsara-eu-tachograph-files.s3.eu-west-1.amazonaws.com/vehicle_files/562949953427410/2026/7/2/ZCFA81MF102738971/1783021694676-35327287-fc76-4e70-acf3-e8b7fc0817c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8e6d23bd120165af08018e688f844ff7dcc58aa824e2f1fc14ec2b4c42b3331" u="1"/>
        <s v="https://samsara-eu-tachograph-files.s3.eu-west-1.amazonaws.com/vehicle_files/562949953427410/2026/7/1/ZCFA81MF902740144/1782949249689-f90616e3-ba32-4799-bb19-76a3d58849f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eee2b5539709d2fd256210a71e5b04d93409217434734a96ab73525e109ce9f" u="1"/>
        <s v="https://samsara-eu-tachograph-files.s3.eu-west-1.amazonaws.com/vehicle_files/562949953427410/2026/6/29/YV2T0X1A2FZ103492/1782709819075-7cc993f7-b731-47f6-b9e1-e240ed54684b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8470c0fc979ad5a0f3e42e4caa116852c2af00ba4f528d9ea6ef73cc69f0770" u="1"/>
        <s v="https://samsara-eu-tachograph-files.s3.eu-west-1.amazonaws.com/vehicle_files/562949953427410/2026/6/29/XLRAEL2700L475359/1782702768672-5f6984ae-7662-4e4a-a661-fe4a2fbe056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47392c2ce48f818dcba221a670f2232b84bca71e15d42eab9b54e61c41a35bd" u="1"/>
        <s v="https://samsara-eu-tachograph-files.s3.eu-west-1.amazonaws.com/vehicle_files/562949953427410/2026/6/29/XLRAEL2700L475363/1782744714875-326035e3-087a-4bc4-a907-f966ed54c93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754ac53c5fe71fca21fe00cec05a0dd3cccba2432241c67e4f2db1e93efece" u="1"/>
        <s v="https://samsara-eu-tachograph-files.s3.eu-west-1.amazonaws.com/vehicle_files/562949953427410/2026/6/30/YV2V0Y1AXHZ115178/1782794459459-c623ce65-2513-4032-8e7b-c34a88c14a1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7f7f6f74b910ae16d9cf972cc1691538534229f5f9fbc568cfb8403115a0c9f" u="1"/>
        <s v="https://samsara-eu-tachograph-files.s3.eu-west-1.amazonaws.com/vehicle_files/562949953427410/2026/6/30/XLRAEL2700L475362/1782786782786-a6f91b1f-538f-4ef7-87e2-4fc0333334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53f8824166a938507467648421257578a00aa6c62c8f723ceb143706697415" u="1"/>
        <s v="https://samsara-eu-tachograph-files.s3.eu-west-1.amazonaws.com/vehicle_files/562949953427410/2026/7/1/XLRAEL2700L475279/1782912578754-e0e35fe5-87c2-4fbf-847c-6d00f4b80d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4844e73bac52c9dd771811a1b1f7fd6df7a1a123178e263be30c6303ebd89243" u="1"/>
        <s v="https://samsara-eu-tachograph-files.s3.eu-west-1.amazonaws.com/vehicle_files/562949953427410/2026/7/1/XLRAEL2700L475328/1782872491406-7ac1b004-e47f-4cb4-ad85-8dbd0154871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e19e0541e5f75542accc057257db821efcee45b7a1c378e962d0166f8bd07cb" u="1"/>
        <s v="https://samsara-eu-tachograph-files.s3.eu-west-1.amazonaws.com/vehicle_files/562949953427410/2026/7/2/YV2V0Y1A1HZ115179/1782969996437-42877b29-3e29-40d0-8c7b-d730d8bc06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343584f08a502e050670cbbd1dc303ebc74efe191082646abaf41ef7e992be8" u="1"/>
        <s v="https://samsara-eu-tachograph-files.s3.eu-west-1.amazonaws.com/vehicle_files/562949953427410/2026/6/30/XLRAEL2700L475278/1782779844499-a137c327-5101-477b-aa8c-77d862bf155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94e02520ef12a0ab93b20fd23ded83278c8e1e94fe00f9994ac45a34d388c86" u="1"/>
        <s v="https://samsara-eu-tachograph-files.s3.eu-west-1.amazonaws.com/vehicle_files/562949953427410/2026/6/29/XLRAEL2700L475360/1782760005120-548051ee-3b33-41c8-86c8-41637797e7e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3f05deb73ead523ccf3bce5ac8a265effec03f6a390f327f5be3edd273135b" u="1"/>
        <s v="https://samsara-eu-tachograph-files.s3.eu-west-1.amazonaws.com/vehicle_files/562949953427410/2026/7/2/XLRAEL2700L475323/1782960560627-c0c68e51-98e7-4837-8175-f03b67eee1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a4b8b905161f4702b4ef12df04abf2440677b8d96c0a54eaf58398239a9e9c9" u="1"/>
        <s v="https://samsara-eu-tachograph-files.s3.eu-west-1.amazonaws.com/vehicle_files/562949953427410/2026/6/29/YV2T0U1A1GZ107842/1782702298852-101eae86-200f-4f6f-bb14-aac5e6bcbd9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53b986fb99df1cd6410c0d8d1556accb7e5eb9a2fcda67adf4b4b1fc3bb0506" u="1"/>
        <s v="https://samsara-eu-tachograph-files.s3.eu-west-1.amazonaws.com/vehicle_files/562949953427410/2026/7/2/YV2T0X1A9GZ109436/1782983805120-371762c5-910d-4542-b6e8-ce93d7c9d96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2bc197e8538e56b599a2461ba662b971e951ef3b4033df116b24c0f02d43a3e" u="1"/>
        <s v="https://samsara-eu-tachograph-files.s3.eu-west-1.amazonaws.com/vehicle_files/562949953427410/2026/7/1/YV2T0X1A6FZ103480/1782879307650-1fc41ac3-95da-48ad-ad75-fc2daf073f7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377f1a4e0dab3f975bb824fd06585bb0f7747a670acf9de033fdab4a9150c9" u="1"/>
        <s v="https://samsara-eu-tachograph-files.s3.eu-west-1.amazonaws.com/vehicle_files/562949953427410/2026/7/2/VF640J569FB002405/1782985043838-93e04c48-1da9-4d04-a304-e7dea7c7b7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ad583a1af8da342d2ed720266934d55a2faeeeee4186af23349753173dacece" u="1"/>
        <s v="https://samsara-eu-tachograph-files.s3.eu-west-1.amazonaws.com/vehicle_files/562949953427410/2026/7/3/VF620J861HB003716/1783041068797-c6cf9124-233c-44fd-8abc-9140881b4fb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19367cda8b745c22cc7f80c64ab19df2b042fda7630172ea58d0b9a47afae2c" u="1"/>
        <s v="https://samsara-eu-tachograph-files.s3.eu-west-1.amazonaws.com/vehicle_files/562949953427410/2026/7/2/VF620J861SB015470/1782956431380-934133b3-03e7-4b8f-9e5d-861897e1970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81af127d1c190a0eaad050c4ec70c11819e25ebfda336f06155cd1ada115d2d" u="1"/>
        <s v="https://samsara-eu-tachograph-files.s3.eu-west-1.amazonaws.com/vehicle_files/562949953427410/2026/6/30/VF620J96XNB000534/1782795461731-c6429ed0-f330-42e4-9f48-f2f08605827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8e1fb8561eccd4c8c0ff5f4a98e476672009b3281920c4f8c6bb1200917a54" u="1"/>
        <s v="https://samsara-eu-tachograph-files.s3.eu-west-1.amazonaws.com/vehicle_files/562949953427410/2026/7/1/VF620J863NB010680/1782886986599-99882a05-e9f1-482d-848b-cb5866aaab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3532dd41f95ecee98f326f671ce3de50e92f70585e5577562bfcdc93839a64" u="1"/>
        <s v="https://samsara-eu-tachograph-files.s3.eu-west-1.amazonaws.com/vehicle_files/562949953427410/2026/6/29/VF620J86XNB010630/1782701315901-1a63d62a-9a29-4cd3-b57b-0206a96c11e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0558d5a590b27fe699815e8ee6ca324cbbd3f973a62722699ec16cd1d8ae1a7" u="1"/>
        <s v="https://samsara-eu-tachograph-files.s3.eu-west-1.amazonaws.com/vehicle_files/562949953427410/2026/6/30/VF620J966SB000865/1782782757377-c5a2c7e1-4f0f-48d8-a660-dbc033840e0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f84a2d94dcb022b1a6d3f066b250abce4cf143db14ee37ca80175330cbfc67a" u="1"/>
        <s v="https://samsara-eu-tachograph-files.s3.eu-west-1.amazonaws.com/vehicle_files/562949953427410/2026/6/30/VF640J560SB025940/1782787338469-0ebaa30d-327b-44be-8d16-da88463027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76abbc00c438a75884bffb071242ad17d965437444e0a45a7f50c198e5c0bfa" u="1"/>
        <s v="https://samsara-eu-tachograph-files.s3.eu-west-1.amazonaws.com/vehicle_files/562949953427410/2026/7/1/VF620J864RB014193/1782869820901-e3f933c0-aea7-48d9-b38d-26318d30a2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1161818e88a67e4a283ad8c8918af1cead72256b3afc0bdf70425e00d0e1d50" u="1"/>
        <s v="https://samsara-eu-tachograph-files.s3.eu-west-1.amazonaws.com/vehicle_files/562949953427410/2026/7/2/VF620J860LB007989/1782958642283-9b18da98-5ba9-4374-817d-8273e61a05e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c5f2a9256e2447a69195e177572cd501f66bc22b9202b09c6f6559961986924" u="1"/>
        <s v="https://samsara-eu-tachograph-files.s3.eu-west-1.amazonaws.com/vehicle_files/562949953427410/2026/6/29/VF640J565JB009411/1782699480520-bfff5620-acd8-4baa-8b0a-b520a60ee14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8dcabb1b25813ce5e240c40752b388debfc8c3606f6d42f959cc7c7fc72cb3e" u="1"/>
        <s v="https://samsara-eu-tachograph-files.s3.eu-west-1.amazonaws.com/vehicle_files/562949953427410/2026/7/3/VF640J560FB002809/1783053390645-d62578e0-8b8a-4f56-be62-785b789e614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dfe2387b935a1395a7549177e3df92e5922f1582a702ffb47bfd2652daffb3c" u="1"/>
        <s v="https://samsara-eu-tachograph-files.s3.eu-west-1.amazonaws.com/vehicle_files/562949953427410/2026/6/29/VF640J569GB004642/1782713649598-6b68afc0-ccb4-4bb8-812c-dec01e35834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f40e0f81f2e10aeb5b289e96c563794e0b66d76ec9ef2dee8ea89b99384b332" u="1"/>
        <s v="https://samsara-eu-tachograph-files.s3.eu-west-1.amazonaws.com/vehicle_files/562949953427410/2026/7/2/VF640J569JB007760/1782963073597-cbb9a290-0512-46e7-8111-d44c5e9c768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dcb5f8c946c29168ea8ce54187a0ccb13cc10a74bfaf512655fcc4cc997ca98" u="1"/>
        <s v="https://samsara-eu-tachograph-files.s3.eu-west-1.amazonaws.com/vehicle_files/562949953427410/2026/7/3/VF640J563FB002285/1783048561170-0398546f-3481-4979-a072-462a73754b0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e07fe7ce4d837705c16d7789d648a6e8a913d340a7f5d5d47f2ef448f5a7d84" u="1"/>
        <s v="https://samsara-eu-tachograph-files.s3.eu-west-1.amazonaws.com/vehicle_files/562949953427410/2026/6/30/YV2V0Y1A4FZ103282/1782781619727-6ddf5446-7acb-435f-814e-17174c2198c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f548dc34b48897e8a1b1d8f580aef07c8de1bc7785dc352e283bd267152f9bb" u="1"/>
        <s v="https://samsara-eu-tachograph-files.s3.eu-west-1.amazonaws.com/vehicle_files/562949953427410/2026/6/30/XLRAEL3700L470552/1782791109153-c6a7eb28-862d-4ea7-bccf-18499f19789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eff021dcbc735811e212bb3e69e33f615501045eaf76b7b9c5cbb3aa4521432" u="1"/>
        <s v="https://samsara-eu-tachograph-files.s3.eu-west-1.amazonaws.com/vehicle_files/562949953427410/2026/6/29/VF620J866PB012197/1782697045887-bd0f904d-9eb3-4bd6-bbc3-f727ad683b0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29bcf74c9ec2d116dd421d7b50158350e1cacd61efa00c0ea8b26ce9bc089ad" u="1"/>
        <s v="https://samsara-eu-tachograph-files.s3.eu-west-1.amazonaws.com/vehicle_files/562949953427410/2026/6/29/VF620J869LB007988/1782709115682-d1f60cfc-8c04-4703-84a2-6df731fe2ce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3f8085594bfec5c35d43d973ad447b63b9402eabbdd02dcca8aee9522237ff" u="1"/>
        <s v="https://samsara-eu-tachograph-files.s3.eu-west-1.amazonaws.com/vehicle_files/562949953427410/2026/7/1/YV2V0Y1A2GZ106263/1782878832045-7d72996d-93cf-4a27-97eb-4a378f753d7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19f9ab22d961d5dabc63c691bf4abfa0e599812a9bb036d8535479d6f932801" u="1"/>
        <s v="https://samsara-eu-tachograph-files.s3.eu-west-1.amazonaws.com/vehicle_files/562949953427410/2026/6/29/VF620J864HB003693/1782699446962-68812bb4-ef3d-4968-a6f9-fcc46e210e7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cf63b45a08d2b4492129c4a8aa27914cef3fe2a68a69dffdf65ca1f3b64536" u="1"/>
        <s v="https://samsara-eu-tachograph-files.s3.eu-west-1.amazonaws.com/vehicle_files/562949953427410/2026/6/29/VF640J563JB007706/1782715029411-b37c682f-5995-4e5e-8c39-ff09a33cee0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8c91d20a4037e07806d3f98b8b9413fd1288240d071b90955a81f04cc5ef66c" u="1"/>
        <s v="https://samsara-eu-tachograph-files.s3.eu-west-1.amazonaws.com/vehicle_files/562949953427410/2026/7/1/VF620J867HB003929/1782899726598-196190f3-2f3c-4ac2-ab22-02ea1d4ae4f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198f40cbe7222e491c247d4f2ccfa4cb813b96f429a4ad7dd3c96108bb4ed7c" u="1"/>
        <s v="https://samsara-eu-tachograph-files.s3.eu-west-1.amazonaws.com/vehicle_files/562949953427410/2026/7/2/VF640J561GB004537/1783001722336-0eefa484-1c35-445e-8d57-855d23c7870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811aafed6d4d0af2c8ce0d9094a60dc41969d2bcc7ac5c3aeddfc0efee274a2" u="1"/>
        <s v="https://samsara-eu-tachograph-files.s3.eu-west-1.amazonaws.com/vehicle_files/562949953427410/2026/7/1/VF620J868RB013533/1782873079829-fb54f296-d7f5-422b-903c-be680c70e7b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a158d61823e20bd3e24739643613c233273d5e2ed657faffdd7e6387649612" u="1"/>
        <s v="https://samsara-eu-tachograph-files.s3.eu-west-1.amazonaws.com/vehicle_files/562949953427410/2026/6/30/VF620J866FB001005/1782786478296-477b4d3b-c0b9-46c7-9fa3-4b215b477c8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a84984e44b150d393ccda346bfdd1a639da2ded5fe52b85ee2fd377e92b9d05" u="1"/>
        <s v="https://samsara-eu-tachograph-files.s3.eu-west-1.amazonaws.com/vehicle_files/562949953427410/2026/6/29/VF620J863HB003930/1782714380410-a0ceb3c1-3ebe-41c4-81d8-dc8a7536a30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608cc775112e978b01e7f90ac7d2c12edabcf6d81134dc281eb6ab8c79afc2" u="1"/>
        <s v="https://samsara-eu-tachograph-files.s3.eu-west-1.amazonaws.com/vehicle_files/562949953427410/2026/7/1/VF620J865JB004163/1782880520443-efbd646d-59a3-4995-bb9b-716c663c814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34d979476afa02be0e35b06f2d580ac1205516838ab682d392def4ab7af747" u="1"/>
        <s v="https://samsara-eu-tachograph-files.s3.eu-west-1.amazonaws.com/vehicle_files/562949953427410/2026/6/30/VF640J567HB007590/1782790366738-afe82d0c-4712-4072-a8d3-f5a1618fccc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5d43b42dabf48eab6279acf8e1b31b24db94acfd209c0f9d550ac348235369d" u="1"/>
        <s v="https://samsara-eu-tachograph-files.s3.eu-west-1.amazonaws.com/vehicle_files/562949953427410/2026/7/3/VF640J567FB002256/1783049966446-ab4b86ed-4960-4e64-83c3-ad1d1eb86187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255e79d69e86293090993633ea23fbdc89997de00bb3da8ec4b2ba4b3fe31c6" u="1"/>
        <s v="https://samsara-eu-tachograph-files.s3.eu-west-1.amazonaws.com/vehicle_files/562949953427410/2026/7/2/VF620J866RB013546/1782956915093-860f1a82-6b60-4a87-ab77-8770562bb76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a665949fa0d212ff980c4025b5a84b8e1076ba623d9218d12a0be5dbd6d7cf1" u="1"/>
        <s v="https://samsara-eu-tachograph-files.s3.eu-west-1.amazonaws.com/vehicle_files/562949953427410/2026/7/1/VF620J862RB014130/1782875416101-c8cb224c-0b91-49d2-a93d-c6b06aeef96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9d746ab7fe76f4b2657474bb779b66f5fa7b8a87e0d00ad7d385f83589d8e9c" u="1"/>
        <s v="https://samsara-eu-tachograph-files.s3.eu-west-1.amazonaws.com/vehicle_files/562949953427410/2026/7/2/VF620J861RB013180/1782954114046-673f5e34-e951-490f-8ada-f54a362a986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b961830c6e33f5527a8dd01a11facc9c5b25075d123078c0ce66e0d97e7b0fb" u="1"/>
        <s v="https://samsara-eu-tachograph-files.s3.eu-west-1.amazonaws.com/vehicle_files/562949953427410/2026/7/3/VF620J863RB013648/1783044402374-f4c5b80c-89e7-4581-8dd3-669a0ef30b4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8c327420b70434991b655fd83c2b8d24555836da5ca719a563d36b59ec8684f" u="1"/>
        <s v="https://samsara-eu-tachograph-files.s3.eu-west-1.amazonaws.com/vehicle_files/562949953427410/2026/6/30/VF620J865RB013294/1782781891566-49c90100-c6d5-4abc-b0e9-ef533b2682f3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230806cc00eb83d33783d17de0d88d2b3ea89b6b6e5917b8537305ed175b1a" u="1"/>
        <s v="https://samsara-eu-tachograph-files.s3.eu-west-1.amazonaws.com/vehicle_files/562949953427410/2026/6/30/VF620J868RB012883/1782788707762-de189ec3-e990-4b62-8185-2eb6e3b7ae3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0869a2ed95cff98fa5baf52bc6d4c759bd8d3f5a8bff9f2f4b93444ecb583cb" u="1"/>
        <s v="https://samsara-eu-tachograph-files.s3.eu-west-1.amazonaws.com/vehicle_files/562949953427410/2026/6/30/VF620J86XRB013310/1782781763035-586039ef-1130-4dbb-88fc-8d8a2a5ef6a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dbe071ecdd5cbeca795c92f81d4ce7fee2117f25ca7dd1e70e7ce209cb3ae73" u="1"/>
        <s v="https://samsara-eu-tachograph-files.s3.eu-west-1.amazonaws.com/vehicle_files/562949953427410/2026/6/29/VF620J867RB013118/1782703746967-2cd9f7ad-a316-4fe4-8e94-9abcb257629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4d01987db1b1820952cbfc16acf24a9860df21a121ac328c7dfffec5bf2b873" u="1"/>
        <s v="https://samsara-eu-tachograph-files.s3.eu-west-1.amazonaws.com/vehicle_files/562949953427410/2026/6/29/VF620J860RB013297/1782774408744-35328cea-37a9-4eeb-8cbd-30b2110fb42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27045721e0a40894799d68b303313f2e74a26546035bfb26347c2f38af44723" u="1"/>
        <s v="https://samsara-eu-tachograph-files.s3.eu-west-1.amazonaws.com/vehicle_files/562949953427410/2026/7/1/VF640J564GB002944/1782891032328-45b19e25-6c14-40fd-8cb0-dc4180d6e4d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8a63b189e200de50c3f9d6efde208fbae8c9a539e06ab13d3c9945c6093f22" u="1"/>
        <s v="https://samsara-eu-tachograph-files.s3.eu-west-1.amazonaws.com/vehicle_files/562949953427410/2026/7/2/VF620J863RB013293/1782960839797-441509ce-778c-458d-8a70-d15d8699193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91986ecef04aad8803308649c69590be411eace932403612f96469ed801df13" u="1"/>
        <s v="https://samsara-eu-tachograph-files.s3.eu-west-1.amazonaws.com/vehicle_files/562949953427410/2026/7/2/YV2T0X1A7FZ103763/1782974554469-d93b4518-9c7b-47a3-89a7-d41e9474ebb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e0bb30d27301de458a69c4975d69a23dd85bb7919e9796d56f0a3aa0e39661c" u="1"/>
        <s v="https://samsara-eu-tachograph-files.s3.eu-west-1.amazonaws.com/vehicle_files/562949953427410/2026/7/1/WMA06SZZ8LM856173/1782945023899-5cf09441-6b90-4154-9b3e-909c077490c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fcdd8020adcde56fa8db1b48e274b61551ed80a13107e5ad70c35be5e292135" u="1"/>
        <s v="https://samsara-eu-tachograph-files.s3.eu-west-1.amazonaws.com/vehicle_files/562949953427410/2026/6/30/WMA06SZZ6LM855670/1782858625425-147e6e0e-d35d-43f0-984f-fc1de457538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074c8fe1fa8d73cee664907b866893cb8ae564c9c6219ad0e71670f913e58d8" u="1"/>
        <s v="https://samsara-eu-tachograph-files.s3.eu-west-1.amazonaws.com/vehicle_files/562949953427410/2026/7/2/VF620J863NB010663/1782965593818-f6eac8eb-a6e6-4322-bb80-c933643b2af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2ba2f37a4adf1f11bf40e3231fce231769ba4e41e532111eef9813ea2ada0d1" u="1"/>
        <s v="https://samsara-eu-tachograph-files.s3.eu-west-1.amazonaws.com/vehicle_files/562949953427410/2026/6/29/VF620J86XNB010711/1782710864215-6213c86d-f976-4181-81dc-992bc8cfcb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a178cd684ff2298e25953015c1cc6acbfa034b3c7cddd2b84b313831b14145e" u="1"/>
        <s v="https://samsara-eu-tachograph-files.s3.eu-west-1.amazonaws.com/vehicle_files/562949953427410/2026/6/29/VF620J965NB000537/1782708205073-a91d773e-95ce-4587-ba6d-6c871021224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c30a5dc2213a462e918451248cf100cf3444a1f66b18845bc622eb99632040" u="1"/>
        <s v="https://samsara-eu-tachograph-files.s3.eu-west-1.amazonaws.com/vehicle_files/562949953427410/2026/6/30/YV2V0Y1A3FZ103905/1782790785935-51cdf44a-f2b4-457c-b0d4-d8edfd595f6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295f0f767ee868ce369736883433c009e8544d4565d10a7f8d2f84f27982762" u="1"/>
        <s v="https://samsara-eu-tachograph-files.s3.eu-west-1.amazonaws.com/vehicle_files/562949953427410/2026/7/1/YV2V0Y1A2FZ104088/1782915188577-7d4a0628-6d2c-444d-8155-6cb0786622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02a38d96d85de792b330c7ea3c86ffe5a014389364813db468a97cc86b411e" u="1"/>
        <s v="https://samsara-eu-tachograph-files.s3.eu-west-1.amazonaws.com/vehicle_files/562949953427410/2026/6/30/YV2V0Y1A8FZ103477/1782784191484-806c2a1f-b923-4a05-8437-1f275df3e7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9abe2b637d1f9fc59cb5544ba360758d5b6c95f72ec07c54d7f843494153dd2" u="1"/>
        <s v="https://samsara-eu-tachograph-files.s3.eu-west-1.amazonaws.com/vehicle_files/562949953427410/2026/6/30/WMA06SZZ9LM856165/1782827721006-2c282595-27f1-467f-ad38-dc84ceae106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9cf4fa4b6f999efcf037cfa0ebd7f86e78e18fc8e76efef4dbf6dfe473b0c7b" u="1"/>
        <s v="https://samsara-eu-tachograph-files.s3.eu-west-1.amazonaws.com/vehicle_files/562949953427410/2026/7/3/VF640J569HB007123/1783043895069-8adf9873-0491-4117-90c9-43d27c3d3fd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a971837317e68bbb26c4bb39eb93167ac60a37765f61e73e17e2d10362515b5" u="1"/>
        <s v="https://samsara-eu-tachograph-files.s3.eu-west-1.amazonaws.com/vehicle_files/562949953427410/2026/7/1/YV2V0Y1A7GZ107604/1782876927950-6fc31c11-4c20-4abd-8be1-1a6081c4c09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7d029bdbccb720487b9963ba10e07f79f2717a4d1c3ccd9d89dabce187d3f9d" u="1"/>
        <s v="https://samsara-eu-tachograph-files.s3.eu-west-1.amazonaws.com/vehicle_files/562949953427410/2026/7/2/VF620J862HB004003/1782970315623-790c930d-359f-4b26-8049-ddd41f9408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13d355fe764ab288bbec6477c2e57e40a01db69ae9a4636036d5f51f4f3a4bc" u="1"/>
        <s v="https://samsara-eu-tachograph-files.s3.eu-west-1.amazonaws.com/vehicle_files/562949953427410/2026/7/1/VF620J86XFB000813/1782880315853-8d4c60c3-1ee2-4307-8bd4-76be4d87d33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c105013d8e8422bc4ee26f33def87fa36d152b66243a552f7fe6708807fdb53" u="1"/>
        <s v="https://samsara-eu-tachograph-files.s3.eu-west-1.amazonaws.com/vehicle_files/562949953427410/2026/7/2/VF620J864NB010722/1782963354552-68f35113-3b91-478a-ae88-9d7cb702686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0e4072b057a9d885fc07476ef4dc3f0222a011020147c0f7c6775a09a128341" u="1"/>
        <s v="https://samsara-eu-tachograph-files.s3.eu-west-1.amazonaws.com/vehicle_files/562949953427410/2026/7/1/VF620J868NB010660/1782909838914-901ad057-750d-4e01-88ba-5bc136cb1d5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7e8867616dbcbdbdf207cba746d7fcc75d207a9d96253355c39c1e3c3052ac5" u="1"/>
        <s v="https://samsara-eu-tachograph-files.s3.eu-west-1.amazonaws.com/vehicle_files/562949953427410/2026/7/1/VF620J866NB010723/1782942602491-0c368aa5-7fc5-401f-a4ce-116d4c4e549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cdfa8efd681e8166609b2379553b137a105a4ff941414c15fc7f4469a358ce2" u="1"/>
        <s v="https://samsara-eu-tachograph-files.s3.eu-west-1.amazonaws.com/vehicle_files/562949953427410/2026/7/1/VF611A366RD050181/1782876788228-ec9fa130-c049-414d-9c02-bc4dbaaebbb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a1380bf7983e1ba9b6fd7f53b5a8cc1a044f0383230aa981e550f13bd10d91" u="1"/>
        <s v="https://samsara-eu-tachograph-files.s3.eu-west-1.amazonaws.com/vehicle_files/562949953427410/2026/7/2/VF620J861RB012918/1782996256884-3eec3c47-0d91-4670-85f3-5d8a359806c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7408513cfc106e999d1ef7a11ac4fa596450d5a0119fbe4806601b967b02058" u="1"/>
        <s v="https://samsara-eu-tachograph-files.s3.eu-west-1.amazonaws.com/vehicle_files/562949953427410/2026/6/30/VF640J565RB023725/1782783208868-7ea56c36-ea48-4fa5-829f-f1d84369a8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76252da9e8095eab677b972de3cb3cbf58662dd4f700238dd795d5c39cba4b9" u="1"/>
        <s v="https://samsara-eu-tachograph-files.s3.eu-west-1.amazonaws.com/vehicle_files/562949953427410/2026/7/2/VF620J861RB012904/1782965311622-5805bb88-11ab-44c4-a2cf-e2ff615b1f1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03de2aff4b0ec062c3c4ba4f7710e376ff5a3d36ca025aa2e19d0b9d0226a50" u="1"/>
        <s v="https://samsara-eu-tachograph-files.s3.eu-west-1.amazonaws.com/vehicle_files/562949953427410/2026/6/30/VF620J868RB012916/1782783293477-d1656bad-c78a-4471-ad88-4da8e2392bf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ba44baa447b7a677db5f366d8ce309f99bbb518dbd5074d555c5e8ff592c3be" u="1"/>
        <s v="https://samsara-eu-tachograph-files.s3.eu-west-1.amazonaws.com/vehicle_files/562949953427410/2026/6/30/VF620J866RB013238/1782780852603-69406863-6d2c-409a-b485-36c39937f52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a5196d8f2beafe2bf905954aa921d4b0160a02594ff4502f984cbc34a00604" u="1"/>
        <s v="https://samsara-eu-tachograph-files.s3.eu-west-1.amazonaws.com/vehicle_files/562949953427410/2026/7/1/VF620J865RB013179/1782871080362-3bf01608-31f0-4d39-a835-a16fe4652d4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1933a924e4966c3bfdb104d8176a5b5e6dcfda655d17547eba303d36bb6b9d" u="1"/>
        <s v="https://samsara-eu-tachograph-files.s3.eu-west-1.amazonaws.com/vehicle_files/562949953427410/2026/7/2/VF620J861RB013096/1782955409653-e1644ec8-1562-4ff3-a255-0e95232055a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de5ed988181e6c9ed789dc2b38c9e9ff84984e58c3cc6e9f5508fb562d9f4fb" u="1"/>
        <s v="https://samsara-eu-tachograph-files.s3.eu-west-1.amazonaws.com/vehicle_files/562949953427410/2026/6/29/VF620J860RB013249/1782695258477-9757a9f2-cce0-4bed-9f5b-76149372267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bc19ddace0b2d9cf849090d7f3505ac535656327c53d43ee6185394e73ec077" u="1"/>
        <s v="https://samsara-eu-tachograph-files.s3.eu-west-1.amazonaws.com/vehicle_files/562949953427410/2026/7/1/VF620J864RB012864/1782866566195-cdcde731-d3ff-4246-ba38-ae467bf3527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4a936371ea22f2f8910bbbaa9914f97a1c6b38026c5e9603141353ebfa0364" u="1"/>
        <s v="https://samsara-eu-tachograph-files.s3.eu-west-1.amazonaws.com/vehicle_files/562949953427410/2026/6/30/VF620J862RB013480/1782780492744-cf20dcc7-89aa-4129-b8a9-81bdc95cf86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ef91de543a38ce25fe809a92466bcfedcd41e15f31248c755d53d5dcf14c6c6" u="1"/>
        <s v="https://samsara-eu-tachograph-files.s3.eu-west-1.amazonaws.com/vehicle_files/562949953427410/2026/7/2/VF620J860RB013493/1782954796013-1b78cd88-4aee-477e-96df-975eb830c6e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eec07d066d19345c1e36bd7fb16b4cda4f267d022df87b24493a129d42f0053" u="1"/>
        <s v="https://samsara-eu-tachograph-files.s3.eu-west-1.amazonaws.com/vehicle_files/562949953427410/2026/7/1/VF620J862RB013432/1782871649198-0eed5dee-35b8-48e1-a5b4-572940f14df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a80f3bef86592ed930c641009f418d29fd69fa4cb9efe4ce6887b4517d31d66" u="1"/>
        <s v="https://samsara-eu-tachograph-files.s3.eu-west-1.amazonaws.com/vehicle_files/562949953427410/2026/7/1/VF620J867RB013412/1782870120298-ef31778d-f4b6-4bb4-a547-0c91232abdd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e761bace39442f37d6fc1f4f0f3617248d05c3adbfca4f426cc31a500455e90" u="1"/>
        <s v="https://samsara-eu-tachograph-files.s3.eu-west-1.amazonaws.com/vehicle_files/562949953427410/2026/7/1/VF620J868RB013404/1782869955593-f940be29-ff21-4bd9-aafc-c16597fd270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5823e31b2bd771a6d230602ee4a26017f304b5d0196d94c908f5b443bc1d605" u="1"/>
        <s v="https://samsara-eu-tachograph-files.s3.eu-west-1.amazonaws.com/vehicle_files/562949953427410/2026/6/30/VF620J86XRB013405/1782785891325-5389d733-0909-4a09-8d81-37e775393a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636077b41d770bf7149b31905518bc8e9e2f2c73425b4ff431260d13b2e6887" u="1"/>
        <s v="https://samsara-eu-tachograph-files.s3.eu-west-1.amazonaws.com/vehicle_files/562949953427410/2026/7/1/VF640J565RB024020/1782878811219-1d75e40a-aa57-4c22-b51a-cd535ba546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d3da509c68d6cd08a6476eae59d2585b813d0e0659cd95d7e006cf95a551424" u="1"/>
        <s v="https://samsara-eu-tachograph-files.s3.eu-west-1.amazonaws.com/vehicle_files/562949953427410/2026/7/1/VF640JEZ0RB000699/1782870398422-12106a3e-4f81-48a3-9d6f-49b16dffcfb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4819dd58764b486328959ed403f65764066755e92f8eaafacaefbb93b9c265" u="1"/>
        <s v="https://samsara-eu-tachograph-files.s3.eu-west-1.amazonaws.com/vehicle_files/562949953427410/2026/7/1/VF640J567RB023726/1782873288120-998d55a7-4a9f-440a-8159-008eb36c8f3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0b949f7150991d23e01b7836b0319262ff45c3ca60e05c0dba83eb318a54455" u="1"/>
        <s v="https://samsara-eu-tachograph-files.s3.eu-west-1.amazonaws.com/vehicle_files/562949953427410/2026/6/29/VF640JEZ3RB000700/1782711646143-f5e13fad-92d4-42e1-b124-6d78b0769cb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d44357274a66a6aa70a71ec20e55b533e72f6993586c08cddbfa161df528c7" u="1"/>
        <s v="https://samsara-eu-tachograph-files.s3.eu-west-1.amazonaws.com/vehicle_files/562949953427410/2026/6/30/VF640J560RB023583/1782784413885-52954559-d5fe-4ca5-b599-03c8ce78d04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e25c91ca37b9ee8da01167774d6a09cb818e282eaca5cc283e336e482b8ab321" u="1"/>
        <s v="https://samsara-eu-tachograph-files.s3.eu-west-1.amazonaws.com/vehicle_files/562949953427410/2026/6/30/VF620J864RB013321/1782785038059-b54ba692-c291-4318-a5d3-03faebb5f37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b1ebd5cdf2775bc5a5076401aacd6f88ac9fc332c684564d9121036e08ec9d1" u="1"/>
        <s v="https://samsara-eu-tachograph-files.s3.eu-west-1.amazonaws.com/vehicle_files/562949953427410/2026/7/2/VF620J868RB013659/1782957515864-de2c7476-bce7-4c6c-8dfe-7f1901ad781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f9d5995250d0dc3ad0e1ac051634344f323655ba920d008491dc1945e7d7e53" u="1"/>
        <s v="https://samsara-eu-tachograph-files.s3.eu-west-1.amazonaws.com/vehicle_files/562949953427410/2026/6/30/VF640J56XRB023932/1782785997838-f763af1d-b380-4649-bfcb-a67e0ec8fb9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a9c1cfd9074e98610ad2b594213ad6202c72d29d4e3d14bc2e3f58a1ad03f25" u="1"/>
        <s v="https://samsara-eu-tachograph-files.s3.eu-west-1.amazonaws.com/vehicle_files/562949953427410/2026/6/30/VF640J563RB023951/1782794115876-e9a91373-8a18-430d-9424-9215cf4e604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a82d9bdfb36b25271e76872c25cc8a75546cf16511f0b3e206ab0597b471a0f" u="1"/>
        <s v="https://samsara-eu-tachograph-files.s3.eu-west-1.amazonaws.com/vehicle_files/562949953427410/2026/6/30/VF620J862RB013284/1782785496447-9e6288de-b59c-4902-8034-c4edb9c408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d738ec67c0dcedc26be6bb24549bd29453f93277bc4201a8258c8eb788ca50" u="1"/>
        <s v="https://samsara-eu-tachograph-files.s3.eu-west-1.amazonaws.com/vehicle_files/562949953427410/2026/6/30/VF620J866RB013322/1782781616020-d77cf344-437b-49e6-aad7-794221b4ff27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c2faec5e81a6b8ebaab27a29806df08781b82e55141809697851a576587057" u="1"/>
        <s v="https://samsara-eu-tachograph-files.s3.eu-west-1.amazonaws.com/vehicle_files/562949953427410/2026/6/30/VF620J864RB013285/1782782683344-8ae7beeb-9803-4a53-9fe5-4907001cce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99e7618c27006faa6f9765b0597a9732868cd76899e232cf26776fa0e1e50" u="1"/>
        <s v="https://samsara-eu-tachograph-files.s3.eu-west-1.amazonaws.com/vehicle_files/562949953427410/2026/6/29/VF620J868RB013709/1782767463727-9059c6e0-c4da-4bfe-922a-bab7631fa6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21a913d7264c1cf77f3fbddd22a35cd81f326bce6f5bf661fca98aee6248a6" u="1"/>
        <s v="https://samsara-eu-tachograph-files.s3.eu-west-1.amazonaws.com/vehicle_files/562949953427410/2026/7/3/VF620J862RB013298/1783041493465-21dee461-aa12-4b45-b220-d870f31fd9d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031f8d20455f9dd94b9c866dad085705c647763b5e4b11d0f36d4c64a711374" u="1"/>
        <s v="https://samsara-eu-tachograph-files.s3.eu-west-1.amazonaws.com/vehicle_files/562949953427410/2026/6/30/VF620J866RB013286/1782789859192-33a6f8b2-ca8f-43c0-8709-639e005606c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37f2b424c043a9b371206b3bae760c25b643cd0b677a37a2a1a325157480462" u="1"/>
        <s v="https://samsara-eu-tachograph-files.s3.eu-west-1.amazonaws.com/vehicle_files/562949953427410/2026/6/30/VF620J866RB013479/1782779943560-fb7d8560-1717-4666-962a-a40ea9c39f5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a6d96ff4c157b7666791f1d460ef1fe7798f21deb62dc1ebd651567f0d6c836" u="1"/>
        <s v="https://samsara-eu-tachograph-files.s3.eu-west-1.amazonaws.com/vehicle_files/562949953427410/2026/6/30/VF620J862RB013723/1782792948243-75be607c-4474-4d86-b40f-8dd487a7d52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8f1bc0aa78b42c56f8368335495ca6e09e8b7b0e9c69de7c45b335f88903f0" u="1"/>
        <s v="https://samsara-eu-tachograph-files.s3.eu-west-1.amazonaws.com/vehicle_files/562949953427410/2026/6/30/VF620J868RB013905/1782801891910-f975e73e-5f11-478c-9dcd-cdf8d7d6fd4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a454b5ce9bc52d1dfb9e92eae6be5e4e7b73c2f21a912d7f0d25ca8d6848a29" u="1"/>
        <s v="https://samsara-eu-tachograph-files.s3.eu-west-1.amazonaws.com/vehicle_files/562949953427410/2026/6/29/ZCFCS72A605601897/1782716065510-0fc06071-e9da-4512-9d5c-4bc13ebc5c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be350afaac8f6fd2a3474fcfa6a77506a1f83140059ed2e00e8c2b123acb3b3" u="1"/>
        <s v="https://samsara-eu-tachograph-files.s3.eu-west-1.amazonaws.com/vehicle_files/562949953427410/2026/6/30/VF620J861RB013311/1782778896273-e157976f-6b49-4314-a7c6-55c7fccfed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80c75ab80acf5e8d5026c968c3faec78cfd8deac5edaae567880ca1a261f120" u="1"/>
        <s v="https://samsara-eu-tachograph-files.s3.eu-west-1.amazonaws.com/vehicle_files/562949953427410/2026/6/29/VF620J867RB013328/1782766180539-7fe27099-23e3-4a2a-9c35-277f05fa41e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40be1c01a74b3cd9601f3e2a0e794b1c206a70191162350c53273f3f567cf1" u="1"/>
        <s v="https://samsara-eu-tachograph-files.s3.eu-west-1.amazonaws.com/vehicle_files/562949953427410/2026/6/30/VF620J867RB013281/1782783417157-62620dc1-fd08-4054-841d-59abca7dec7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ca0252a2119ea9c5bae4922dc5a3bd51b2a2b05b20cf69af57e98f6162c3d73" u="1"/>
        <s v="https://samsara-eu-tachograph-files.s3.eu-west-1.amazonaws.com/vehicle_files/562949953427410/2026/6/30/VF620J865RB012940/1782793002487-bea907e1-5071-4cd1-893c-ed649408eb9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a79f7afdf4bd93b4419fdf70fa99871c3087a92bdf3021066da6206e0fc49" u="1"/>
        <s v="https://samsara-eu-tachograph-files.s3.eu-west-1.amazonaws.com/vehicle_files/562949953427410/2026/7/1/VF620J86XRB012951/1782874626697-b13ea6d8-6612-4ca1-a97f-4c242c0ea28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e1817df17fcd8caafbf1f6afed1b788bea3ce7f75de37f7712017c32caec16e" u="1"/>
        <s v="https://samsara-eu-tachograph-files.s3.eu-west-1.amazonaws.com/vehicle_files/562949953427410/2026/6/30/VF620J861RB013406/1782786203130-97461385-e34d-4333-a0b0-afb1c494d5c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16594bd852e9783a7fc744ed2f6f2f78aec4e0abaa98c748635c5e4b3dbc0c" u="1"/>
        <s v="https://samsara-eu-tachograph-files.s3.eu-west-1.amazonaws.com/vehicle_files/562949953427410/2026/6/29/VF620J866RB013515/1782696657912-c1052b48-8ba7-4b0c-ba5d-bf6b978dd48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a38d4de1dfbb5cb0dfa013594b2d1b0cc72c94e7ab8dbae5707c0cbbe874dbe" u="1"/>
        <s v="https://samsara-eu-tachograph-files.s3.eu-west-1.amazonaws.com/vehicle_files/562949953427410/2026/7/2/TYBFEB71CLDD01537/1782971793193-21387307-b387-4c53-a3ed-71fe4f24ed8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cc830e5f5b80cfd8efdeaadb8cddf97bea5e014954ec387878e8cac4835702cc" u="1"/>
        <s v="https://samsara-eu-tachograph-files.s3.eu-west-1.amazonaws.com/vehicle_files/562949953427410/2026/6/29/VF640JEZ3RB000812/1782702565528-01d0de2e-9fb7-45bf-9d05-05a18704532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9a05ba6b490ec4ec983d36a508a72f8dd2c996b61cd20b00fc33c3d40c8f7b" u="1"/>
        <s v="https://samsara-eu-tachograph-files.s3.eu-west-1.amazonaws.com/vehicle_files/562949953427410/2026/7/2/VF620J863RB014007/1782962990953-7b39cf58-f827-463f-a28a-64c99300125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4817b0f5d120a4b6caee8ebe608e9529687e83f80ede5e613c001f923470c9c" u="1"/>
        <s v="https://samsara-eu-tachograph-files.s3.eu-west-1.amazonaws.com/vehicle_files/562949953427410/2026/6/30/VF620J861RB013762/1782787031055-886b8728-1c7f-4305-810a-67f3234d1f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7971403be7d1b5ed1f28378cbe6a32fa3d04acde4197100f0b67a905344d38f" u="1"/>
        <s v="https://samsara-eu-tachograph-files.s3.eu-west-1.amazonaws.com/vehicle_files/562949953427410/2026/7/2/VF640JEZ1RB000792/1782951622333-86c71ed7-776b-476a-abf7-1e9a837bd2a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808367861c142f788bf0990c535ea87a5933d2a837c7e5011fb351367808a9" u="1"/>
        <s v="https://samsara-eu-tachograph-files.s3.eu-west-1.amazonaws.com/vehicle_files/562949953427410/2026/6/29/VF640JEZ2RB000817/1782771392791-de34ffcd-897f-44ea-8c2f-3d668114e7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73b0ffff9744eaee22399ac857b89c394c740b4aeec556ca196159c05f40a98" u="1"/>
        <s v="https://samsara-eu-tachograph-files.s3.eu-west-1.amazonaws.com/vehicle_files/562949953427410/2026/7/3/VF620J866RB013062/1783037696872-acc35966-b2ae-4081-abfe-a6aae849f5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22b286c3f503efc34d4851d8db1c675acf5e5a321410c75707f0ef0baf56afd" u="1"/>
        <s v="https://samsara-eu-tachograph-files.s3.eu-west-1.amazonaws.com/vehicle_files/562949953427410/2026/6/29/VF620J865RB013683/1782694892791-6c875868-150d-4dc7-a4fb-65c2c1cbfa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14889253f03607b8ee430c5ecc52fcd3474c7e51ff90386ad29957566d74c81" u="1"/>
        <s v="https://samsara-eu-tachograph-files.s3.eu-west-1.amazonaws.com/vehicle_files/562949953427410/2026/6/29/VF620J863RB013634/1782695662779-3c1711f1-c395-4662-bb2b-0ee9e656ab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725401519dec3b1a77fc90289094c20150986aa2ce65327295ab7869482e2" u="1"/>
        <s v="https://samsara-eu-tachograph-files.s3.eu-west-1.amazonaws.com/vehicle_files/562949953427410/2026/7/2/VF620J867RB013622/1782956771769-27d28a63-e581-486c-a01e-473fdba8db5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694dc6bbe717d189fa0426132dd2708f6226847809773a440e21d8244fd3e98" u="1"/>
        <s v="https://samsara-eu-tachograph-files.s3.eu-west-1.amazonaws.com/vehicle_files/562949953427410/2026/7/1/VF620J864SB015382/1782877077031-4b9f771f-2d3c-46da-8d1c-cbb88ca19cb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2d9f338572e77e818b9a621895d0813afcf00a588a644ba5371856c935f19b" u="1"/>
        <s v="https://samsara-eu-tachograph-files.s3.eu-west-1.amazonaws.com/vehicle_files/562949953427410/2026/6/29/VF620J864RB013741/1782703057467-f5aba0b3-6f99-4031-a41e-1ecca24aee2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5ee6eadd569ae2df02566d9dec75a486ee6fee92778fef49a594cba8ca65eb" u="1"/>
        <s v="https://samsara-eu-tachograph-files.s3.eu-west-1.amazonaws.com/vehicle_files/562949953427410/2026/6/29/VF620J860RB013963/1782695112442-d5735bb8-1940-478f-ac04-2b27fb2de3c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b454a2d11e4cf89b9591b1a84306c263b5287a106a0a0e394e175993eb928a9" u="1"/>
        <s v="https://samsara-eu-tachograph-files.s3.eu-west-1.amazonaws.com/vehicle_files/562949953427410/2026/6/29/ZCFC672C10D769295/1782696813923-8bc92a25-a6a8-49b0-b69f-624d079195a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8945ebf895e478cf7b61324d677474e609c3bb57ee2f5836a02ce9711a3c98d" u="1"/>
        <s v="https://samsara-eu-tachograph-files.s3.eu-west-1.amazonaws.com/vehicle_files/562949953427410/2026/7/2/ZCFC672CX0D769294/1782978704782-a9719791-4f11-47ae-b451-1f17c500913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413b763aa195ff78eb3aed4b50f37e15acb1739aa62cb3180362a8010c7276" u="1"/>
        <s v="https://samsara-eu-tachograph-files.s3.eu-west-1.amazonaws.com/vehicle_files/562949953427410/2026/6/30/VF620J861RB013972/1782785089843-852a2eea-f7d4-4cc4-a9c2-16c79222383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f79fa19753779ba05787295af41fed853db0d5c8149f0fc092f594f5017386" u="1"/>
        <s v="https://samsara-eu-tachograph-files.s3.eu-west-1.amazonaws.com/vehicle_files/562949953427410/2026/6/30/VF620J866RB014048/1782783842482-00599bbe-b3b8-4777-b143-cd1c0164dc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a6237f28148de9b25873d02f130d11102eb01e6b2fa4c59c8c8003714b1de01" u="1"/>
        <s v="https://samsara-eu-tachograph-files.s3.eu-west-1.amazonaws.com/vehicle_files/562949953427410/2026/6/29/VF620J863RB013312/1782695839722-c49de847-0d67-4c39-b59f-852a1124c7d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98732b20a4211249048824c830565cd8e116c319c5c36dbb7163e033361a7ea" u="1"/>
        <s v="https://samsara-eu-tachograph-files.s3.eu-west-1.amazonaws.com/vehicle_files/562949953427410/2026/7/2/VF620J861RB014121/1782956410839-f63562f9-c73e-4892-9a10-fae18c9c6de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c99fa58370fbbe18d0948ed2fff7ec6fb35a106cafb7c6bfdf7716ac67f219" u="1"/>
        <s v="https://samsara-eu-tachograph-files.s3.eu-west-1.amazonaws.com/vehicle_files/562949953427410/2026/6/29/VF620J866RB014065/1782701611048-a399d602-be82-40fb-a8ff-27661e4b8e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b4c767960cbb3ae2f0cbd4b31f037e221077001d7cd415b239fd428c1e6de2e" u="1"/>
        <s v="https://samsara-eu-tachograph-files.s3.eu-west-1.amazonaws.com/vehicle_files/562949953427410/2026/7/2/VF620J869RB013752/1782956165930-cbb00932-8cd6-4ebd-a79c-4b1659f51e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2f4a82ec6b9adba61399094a547c7a20a1c3582b4494b04f5e12e421639245" u="1"/>
        <s v="https://samsara-eu-tachograph-files.s3.eu-west-1.amazonaws.com/vehicle_files/562949953427410/2026/7/1/VF620J867RB013989/1782878228016-999d4676-bd20-43ef-a609-aebd07c4c0b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f7c91919e8c7a16cf705665fe6e5c845bc345fcefce165912b64b60e50671a3" u="1"/>
        <s v="https://samsara-eu-tachograph-files.s3.eu-west-1.amazonaws.com/vehicle_files/562949953427410/2026/7/1/VF620J867RB013913/1782871431872-a926231d-0cfb-4533-8af0-999a8c5f98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6d85afa89bd31dc510fb8ad4f831cbdf0043bf9ed05954fa7c4133be82e10e" u="1"/>
        <s v="https://samsara-eu-tachograph-files.s3.eu-west-1.amazonaws.com/vehicle_files/562949953427410/2026/6/29/VF620J864RB013948/1782699880890-76850997-2e75-4c1e-8f6b-6de559f7684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d5d2ada05de0be2110b75398750a9a8b6245f38e9701d23094696172f450279" u="1"/>
        <s v="https://samsara-eu-tachograph-files.s3.eu-west-1.amazonaws.com/vehicle_files/562949953427410/2026/6/30/VF620J862RB013981/1782786092017-cb82ec93-61eb-45ad-81c6-ee9d33198fc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c0a7ebdb6f7d331f7ee50cfff735beb2286fabfab9128288e18d9c05161875f" u="1"/>
        <s v="https://samsara-eu-tachograph-files.s3.eu-west-1.amazonaws.com/vehicle_files/562949953427410/2026/6/30/VF620J865RB013974/1782786367214-14dbdc48-5178-4534-93e2-114b18e025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05b0fe04f13152cd3e1d325b906c342d3566582a3386bb31b347e92793695a2" u="1"/>
        <s v="https://samsara-eu-tachograph-files.s3.eu-west-1.amazonaws.com/vehicle_files/562949953427410/2026/7/3/VF620J864RB014050/1783044852071-8390d536-46fb-41af-acdd-15ae078c5aa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74da05eab3fa90f200a5a6cfb5c9f68e30e19ce7a2755886be241be313d374" u="1"/>
        <s v="https://samsara-eu-tachograph-files.s3.eu-west-1.amazonaws.com/vehicle_files/562949953427410/2026/7/1/VF620J865RB014056/1782873913882-1a96cefd-4c41-4827-8b73-bfa32ac85ef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611f9fe2b172ca8014358396fb1438bf7c47a1c58de8030dc1c76c5fc736d36" u="1"/>
        <s v="https://samsara-eu-tachograph-files.s3.eu-west-1.amazonaws.com/vehicle_files/562949953427410/2026/7/1/VF620J863RB014055/1782879629587-68b6ab44-271c-4849-8615-99bbb26299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3a98df49ead75056401d8c0c48c8752a1ac040e72a6677fca639cb85664032" u="1"/>
        <s v="https://samsara-eu-tachograph-files.s3.eu-west-1.amazonaws.com/vehicle_files/562949953427410/2026/7/1/VF620J861RB014054/1782872548396-f2337025-df14-4d39-b062-70d21d115cf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370647b4d779d75d2aa2a876e3f2e41993c60192f73f4c4b908b0d9123abf91" u="1"/>
        <s v="https://samsara-eu-tachograph-files.s3.eu-west-1.amazonaws.com/vehicle_files/562949953427410/2026/6/30/VF620J861RB013938/1782781817495-306e8c84-3a6e-4653-8eb4-6c44d20b06a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6237ffbb0bf078ac4899539739ae4097b3de100e33183f784f38b70e4d06734" u="1"/>
        <s v="https://samsara-eu-tachograph-files.s3.eu-west-1.amazonaws.com/vehicle_files/562949953427410/2026/6/30/VF620J163RB001719/1782806334035-ad4fb7be-76dd-4369-b468-517bff78d7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d4a0acae7a7865735fbf7169acfbd02d1e1712745519bd056b0f84e92cd0ee6" u="1"/>
        <s v="https://samsara-eu-tachograph-files.s3.eu-west-1.amazonaws.com/vehicle_files/562949953427410/2026/6/29/VF611A364RD050180/1782720518847-7726a8a0-3d51-416d-9409-bb9d908d896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81fe33d901429e2c6efc55f376a51a3049ad9ec6e884315a0c8cb8ff5bd3a4b" u="1"/>
        <s v="https://samsara-eu-tachograph-files.s3.eu-west-1.amazonaws.com/vehicle_files/562949953427410/2026/6/29/VF620J864RB014162/1782698579581-00c582bf-0f1c-485c-949d-1f40b2aaae8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d87d7b1bdb71ae9c85fb1aee524360ed9a904c5f66c99c64e2417f9116321ac" u="1"/>
        <s v="https://samsara-eu-tachograph-files.s3.eu-west-1.amazonaws.com/vehicle_files/562949953427410/2026/6/30/VF620J862SB014358/1782792753032-c67b6302-3bbb-415a-8444-cae76e968c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6adf9d3906736bc1095de5fef9c9a8eafc3f30902bf2ab648335621bb89ee5" u="1"/>
        <s v="https://samsara-eu-tachograph-files.s3.eu-west-1.amazonaws.com/vehicle_files/562949953427410/2026/7/1/VF620J961RB000833/1782895744690-b4f1eff5-a33d-41f7-b439-d3c5e8f3de8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5891b598fe8573a9f31d33fa19e8d1ac7cd789b84de31e27bed2ab029714fd8" u="1"/>
        <s v="https://samsara-eu-tachograph-files.s3.eu-west-1.amazonaws.com/vehicle_files/562949953427410/2026/7/3/VF624GPA000061551/1783074272628-e2200c73-56b5-4a9c-9eb9-c72080f23b7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f4bf24e2d4a032f35c4e034dcff02dff8e8b030af44e75b4e508fa6d31ac96" u="1"/>
        <s v="https://samsara-eu-tachograph-files.s3.eu-west-1.amazonaws.com/vehicle_files/562949953427410/2026/6/29/VF620J862RB014161/1782697204275-3c8c04cf-2d99-4a60-b73f-0b1d23b403f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8c3a23571f90bed8fb70b5cdd50116791f36fd586162740fe2c86f3e077f2e9" u="1"/>
        <s v="https://samsara-eu-tachograph-files.s3.eu-west-1.amazonaws.com/vehicle_files/562949953427410/2026/7/2/VF620J867RB014074/1782961364016-7ba6a019-7c71-4548-9b59-6d5752e6b51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d8d95ff9d52d276b79936f7c6e3c04192583d1f5818ca39c17ac7bc512197cc" u="1"/>
        <s v="https://samsara-eu-tachograph-files.s3.eu-west-1.amazonaws.com/vehicle_files/562949953427410/2026/6/30/VF620J869RB014108/1782791034873-d4577e30-4619-4b5f-9321-3da9f221a3b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86619ede2f387a8ffbdb861af62a38fa3d8293e5db332259484867573f2dd46" u="1"/>
        <s v="https://samsara-eu-tachograph-files.s3.eu-west-1.amazonaws.com/vehicle_files/562949953427410/2026/6/30/VF620J867RB014270/1782784198616-efd487e0-eb2a-41db-b578-4f3903d60ff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bbfb648878bb73b8a9d2a1b46a55802df17f06a158a608490e500836ee394ca" u="1"/>
        <s v="https://samsara-eu-tachograph-files.s3.eu-west-1.amazonaws.com/vehicle_files/562949953427410/2026/7/1/VF620J866RB014163/1782871606736-45735796-5e08-4c47-999a-85975df08b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a8e3aa7def51959bbf35279ac4af0c265f54935c61f125a474f8f2a9a22bb8" u="1"/>
        <s v="https://samsara-eu-tachograph-files.s3.eu-west-1.amazonaws.com/vehicle_files/562949953427410/2026/7/1/VF620J861RB014135/1782871315948-315d0ff6-968c-4b23-990e-1d76f8af371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078bbfc68d9889809f3b727f9b146ef38fce14ec847a3e2d4af9b0fecf66fdc" u="1"/>
        <s v="https://samsara-eu-tachograph-files.s3.eu-west-1.amazonaws.com/vehicle_files/562949953427410/2026/6/29/VF620J867SB014338/1782708989801-b605c47b-8116-4d7b-9c7d-be035b6ae67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6811c35179543332df3e1577f7e8602963a20f97bd04fa9293c6c5e88f986f" u="1"/>
        <s v="https://samsara-eu-tachograph-files.s3.eu-west-1.amazonaws.com/vehicle_files/562949953427410/2026/7/1/VF620J861RB014278/1782871278030-8871a8c7-4620-4335-8673-cda57b73ef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624d5215aa1ecd665f8b1098e6b7149fce0362f43ea8265a981bd66adf02c9" u="1"/>
        <s v="https://samsara-eu-tachograph-files.s3.eu-west-1.amazonaws.com/vehicle_files/562949953427410/2026/6/30/VF620J869RB014271/1782783776821-e468d1c0-fd21-4baf-901c-26dba60938e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28f2f42720c271d4409167e017ca8f200629722f413c6e62718d361367ab98" u="1"/>
        <s v="https://samsara-eu-tachograph-files.s3.eu-west-1.amazonaws.com/vehicle_files/562949953427410/2026/7/1/VF620J866RB014289/1782870649154-4963047a-8514-4052-8e4c-7ecdb266a1a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a33b53b278005c04dfe981749246dbd63e8684739ddabb42edd4b2b6499dd95" u="1"/>
        <s v="https://samsara-eu-tachograph-files.s3.eu-west-1.amazonaws.com/vehicle_files/562949953427410/2026/7/1/VF620J868RB014133/1782868817901-9f63fadb-70d8-45fe-b0a9-e1b1194d8d2f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5cf31634313b6436cc8cc51844a19959e623aefdd6d582935e1c4e0fc31a43" u="1"/>
        <s v="https://samsara-eu-tachograph-files.s3.eu-west-1.amazonaws.com/vehicle_files/562949953427410/2026/6/30/VF620J86XRB014148/1782790150945-316b9292-1446-4184-bcba-c5e6f59aba9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e251ca3bb7fda7c60afa6d779e00ac92d93716b2d38fca9f5cc90218518f0c" u="1"/>
        <s v="https://samsara-eu-tachograph-files.s3.eu-west-1.amazonaws.com/vehicle_files/562949953427410/2026/6/30/VF620J864RB014047/1782784539385-51938444-ba98-44a4-aa91-1e1daf94c71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c1e8a7231565d81e8e95d2f83f5d49c05f7129a546fc4c599b0443d026bcc6" u="1"/>
        <s v="https://samsara-eu-tachograph-files.s3.eu-west-1.amazonaws.com/vehicle_files/562949953427410/2026/7/2/VF620J869RB013959/1782954713894-e1dd21a1-de1c-46c0-a3eb-81daa1e657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b3c26dceb1d88942bf90db7202e82b6ae073c0c8fbce6102cdf546e8c40ba35" u="1"/>
        <s v="https://samsara-eu-tachograph-files.s3.eu-west-1.amazonaws.com/vehicle_files/562949953427410/2026/6/29/VF620J860SB014651/1782695422217-5b3d2ad4-dd23-4981-9b7a-40115631901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64232e6a88ea7ab23837080a767e849b841f6da3aa25e9a35ad0e55e7587146" u="1"/>
        <s v="https://samsara-eu-tachograph-files.s3.eu-west-1.amazonaws.com/vehicle_files/562949953427410/2026/7/2/VF620J865RB013988/1782966285140-f4589a46-d97f-4f5c-a1fe-35abf667950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7ccba9dde462626bfb941f410c6d0b7255c19cffbea0f9890c865a575db6025" u="1"/>
        <s v="https://samsara-eu-tachograph-files.s3.eu-west-1.amazonaws.com/vehicle_files/562949953427410/2026/6/30/VF640J56XRB024546/1782854935240-778814fb-858e-461e-a7e6-49c755030e9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4412a8b9fb2c0f087f843cb6f0c36e358d15264f5da31e25900d08b9945d1b4" u="1"/>
        <s v="https://samsara-eu-tachograph-files.s3.eu-west-1.amazonaws.com/vehicle_files/562949953427410/2026/6/29/VF620J86XRB014280/1782703048121-4ddf7f88-3a07-4d06-a97e-cca9042754c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f3f6baedb18806ddf72018fe5181a2b11330a2888b88f5b79550a3b9047757" u="1"/>
        <s v="https://samsara-eu-tachograph-files.s3.eu-west-1.amazonaws.com/vehicle_files/562949953427410/2026/6/30/VF620J869SB014356/1782780628023-dfd98fa1-0adf-4943-a701-142c9c7a587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362783526ea33cee6dfa0f32b72bca5f06964081ffc17ab3ffa5b38b67e9774" u="1"/>
        <s v="https://samsara-eu-tachograph-files.s3.eu-west-1.amazonaws.com/vehicle_files/562949953427410/2026/6/30/VF620J863RB014167/1782778833042-0a859807-bf2c-4569-8643-b9252b34bbd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e6ada5483e1c7e5ab3ce811aa8ea5eecaecfd5616ad34af14f207062c12e45" u="1"/>
        <s v="https://samsara-eu-tachograph-files.s3.eu-west-1.amazonaws.com/vehicle_files/562949953427410/2026/7/1/VF640J560RB025351/1782871534592-6c33b4dd-a926-4d20-ab3e-2cbc4bcbc43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0e287dc8ed4785ebce4c62a6ccf9b6a0dae807d030e7446a5472720168ec8dc" u="1"/>
        <s v="https://samsara-eu-tachograph-files.s3.eu-west-1.amazonaws.com/vehicle_files/562949953427410/2026/6/30/VF620J860RB014174/1782782709066-54681b39-f4d1-4629-922a-46039d7056b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4ee14739e8035f1d2c668f7009c3ed6dd15fbffde5784225354de99c491f9bd" u="1"/>
        <s v="https://samsara-eu-tachograph-files.s3.eu-west-1.amazonaws.com/vehicle_files/562949953427410/2026/6/30/VF620J868RB013869/1782793945347-536342c8-e6cc-4d79-96db-5737b46c7f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1a388159276c0be76a9074236a1bb348ad19475a87bbb0d34ff1453253dedda" u="1"/>
        <s v="https://samsara-eu-tachograph-files.s3.eu-west-1.amazonaws.com/vehicle_files/562949953427410/2026/6/29/VF620J862SB014361/1782708366032-33fb1b2c-03cc-4e31-9f43-0a2b984759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b635bf681819b4e0b959cdc7bd795decf7f72d61eaf6c23ed30854b3f530bb" u="1"/>
        <s v="https://samsara-eu-tachograph-files.s3.eu-west-1.amazonaws.com/vehicle_files/562949953427410/2026/6/30/VF620J867RB014057/1782783569561-144a6513-5096-4b18-8b70-f73b11d87cb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7f4d7997979f77fea84ff43956bad2929248f35f7eaa63872aaa106882caa0f" u="1"/>
        <s v="https://samsara-eu-tachograph-files.s3.eu-west-1.amazonaws.com/vehicle_files/562949953427410/2026/7/1/VF620J864RB014081/1782869715566-737b9845-10fc-4e9c-97ef-aeb6a765d04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0fddf8fa5c426ee5bb4773cc96bcffbe17c90243c6bf554963d4300c992fed7" u="1"/>
        <s v="https://samsara-eu-tachograph-files.s3.eu-west-1.amazonaws.com/vehicle_files/562949953427410/2026/6/30/VF620J866RB014082/1782784609118-06ccf53e-a0ff-4f3a-8030-9d2fd6f5cf9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24e53f9292c7b36d292caf565a143143ada824add1789d84af8c5d2dbe3f5c2" u="1"/>
        <s v="https://samsara-eu-tachograph-files.s3.eu-west-1.amazonaws.com/vehicle_files/562949953427410/2026/6/30/VF620J861SB014397/1782784654475-40ab00a1-9bc7-403d-b724-a4c13574f0e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ac57f723bf7322d7b1c846744fb064beccabe7bdb642738033121f213208d90" u="1"/>
        <s v="https://samsara-eu-tachograph-files.s3.eu-west-1.amazonaws.com/vehicle_files/562949953427410/2026/6/29/VF620J863RB014279/1782705842153-8928153e-bbd2-4f33-9253-9795b81f290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bcac44be9b103bf0326ab7f5491761c3c4d4978b04a3454f45df863ac8d8581" u="1"/>
        <s v="https://samsara-eu-tachograph-files.s3.eu-west-1.amazonaws.com/vehicle_files/562949953427410/2026/6/29/VF620J861RB013924/1782707296313-21533c38-bbff-40a3-a2dd-c3e1b39e94b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78d7af6161eb91e2876f4823660307d6ce0de8408cbfdc98554d0b706c596c" u="1"/>
        <s v="https://samsara-eu-tachograph-files.s3.eu-west-1.amazonaws.com/vehicle_files/562949953427410/2026/7/1/VF620J86XRB013954/1782870911371-b75b9561-bca6-4e0b-b46c-b3d907b58ad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feecd9329d9db2a2be398e353f505d2e8544ebc89d2b5f5b4ef663eb5a94a9e" u="1"/>
        <s v="https://samsara-eu-tachograph-files.s3.eu-west-1.amazonaws.com/vehicle_files/562949953427410/2026/7/2/VF640J560SB025954/1782960764513-01232a98-d3d5-40ab-93ae-42439485fb8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c511c06b8eff68269998ec3b7a4943dc52860103078c9c9f4d4b74f8d1ac1a1" u="1"/>
        <s v="https://samsara-eu-tachograph-files.s3.eu-west-1.amazonaws.com/vehicle_files/562949953427410/2026/6/30/VF640J564SB026038/1782782679006-d576b6b4-2a39-45af-9c74-408ebff4f75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a85eb433ab0a68bb5eb15847a0376941c6cae1bfb4636c93d82c74260d1afdc" u="1"/>
        <s v="https://samsara-eu-tachograph-files.s3.eu-west-1.amazonaws.com/vehicle_files/562949953427410/2026/7/2/VF620J869RB014187/1782954692701-4ee48a23-a18b-412a-95b8-667f4f28b2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ff2004fde3e17e6c0d9a50311147004069aa3534262e34443b1c1cee4f3fe12" u="1"/>
        <s v="https://samsara-eu-tachograph-files.s3.eu-west-1.amazonaws.com/vehicle_files/562949953427410/2026/7/1/VF620J868RB014181/1782865677564-40c9107a-7c07-4ded-ba01-cf3007f274b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7a0be042c233db37af0951c3efe1811cbbcc9bf71cd6f0091792b1be5312847" u="1"/>
        <s v="https://samsara-eu-tachograph-files.s3.eu-west-1.amazonaws.com/vehicle_files/562949953427410/2026/7/2/VF620J864RB014243/1782957572928-1417d1b5-9af5-4544-8517-279b1f4db5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a9c313a47048b21f861405e60cc15de567f12dcd29b0b732f39174d54dbb8d" u="1"/>
        <s v="https://samsara-eu-tachograph-files.s3.eu-west-1.amazonaws.com/vehicle_files/562949953427410/2026/6/29/VF620J86XRB014201/1782707845114-6f8fae25-cae9-4214-8787-a9cd96f01dd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b63bf97ef0263b5bfbb67591fe04b070ef5798bd3aa7edeb48c78080fbb0041" u="1"/>
        <s v="https://samsara-eu-tachograph-files.s3.eu-west-1.amazonaws.com/vehicle_files/562949953427410/2026/7/1/VF620J869RB014142/1782919076175-aada61a1-c9d6-4c97-a05f-8b34a01921c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49ffb5082327f26cbd1edaf2b8653f70de516d8b942cfb6f2c195098c15a6b3" u="1"/>
        <s v="https://samsara-eu-tachograph-files.s3.eu-west-1.amazonaws.com/vehicle_files/562949953427410/2026/7/2/VF620J867RB014141/1782951753258-f47dbc04-cce1-4ba7-b552-ca7715efafe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724c3fb1bc78e0ba06a421c96fd33a2d71053ce94f7426cd2e04e2e6500566d" u="1"/>
        <s v="https://samsara-eu-tachograph-files.s3.eu-west-1.amazonaws.com/vehicle_files/562949953427410/2026/7/1/VF620J861RB014149/1782866863167-10be40c3-9787-485e-a771-3c82dea09d0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f949949cc2d464390d8c1971498a6156ef09b973df987b0436ca0874beb973e" u="1"/>
        <s v="https://samsara-eu-tachograph-files.s3.eu-west-1.amazonaws.com/vehicle_files/562949953427410/2026/7/1/VF620J868RB014066/1782881370032-38f898ab-db6c-45f0-ad5d-f0b5283a473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94b08c5429970a964fd90f38d315db95a63e6219f4d216ac3614af4cb673259" u="1"/>
        <s v="https://samsara-eu-tachograph-files.s3.eu-west-1.amazonaws.com/vehicle_files/562949953427410/2026/6/30/VF620J86XRB014134/1782779567012-1e710776-887d-42a7-9316-ce215fddaab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f069306d0db47814dfe6e6fc3e0a4adc241abf04a59b312eea7cc0b22afe957" u="1"/>
        <s v="https://samsara-eu-tachograph-files.s3.eu-west-1.amazonaws.com/vehicle_files/562949953427410/2026/6/29/VF620J167RB001822/1782735306645-f33701a4-81d3-4772-84e0-d07edab2473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d2686ad835143288cda4d4667e960d05a1b6a5e89f7285d9cf39d1e27180947" u="1"/>
        <s v="https://samsara-eu-tachograph-files.s3.eu-west-1.amazonaws.com/vehicle_files/562949953427410/2026/7/4/VF620J864RB013545/1783131789138-90a251b0-2d62-4ac5-b458-d155fa6f30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7f6bc6c90cb97c44e1ad6edc809994ab38eab54fd5dfe6091411489aa6a040" u="1"/>
        <s v="https://samsara-eu-tachograph-files.s3.eu-west-1.amazonaws.com/vehicle_files/562949953427410/2026/6/29/VF620J869RB012939/1782707805427-5f0e6820-0efb-4ef0-8edf-d1d7be5d46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8d743c7173c50bfe2b7977ed79a9ac5a86909ff4d57581c331faaf0da54e489" u="1"/>
        <s v="https://samsara-eu-tachograph-files.s3.eu-west-1.amazonaws.com/vehicle_files/562949953427410/2026/6/30/VF620J860RB014272/1782781719588-1582b00b-f236-4f33-9f19-c9fb9c05498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9c10706415220197f0dd78d854e8bc09142b3d5ce3bf665aa7c2dba3d7f09db" u="1"/>
        <s v="https://samsara-eu-tachograph-files.s3.eu-west-1.amazonaws.com/vehicle_files/562949953427410/2026/6/29/VF620J861RB013552/1782699432580-6481beaf-1afe-490b-92e0-94fc808bc27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a9da1465b1b8a97b662224011a6a0025f007e743e5f108a928a8c6c29472a29" u="1"/>
        <s v="https://samsara-eu-tachograph-files.s3.eu-west-1.amazonaws.com/vehicle_files/562949953427410/2026/7/2/VF640J561RB024547/1782955999559-a28a769e-9a68-46d4-a2e6-63f76e5c6cf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b2ead0785e80b6d30e15d70a75a6a5522b3748fb3615839fec5016cb592993e" u="1"/>
        <s v="https://samsara-eu-tachograph-files.s3.eu-west-1.amazonaws.com/vehicle_files/562949953427410/2026/7/2/VF620J862RB014001/1782951646195-824161f8-9d78-4e92-a3ed-46e8cade2f6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e5246f9020f6c718399b58dc6245fa940d515f8d72e7486abccbeaf7501e86" u="1"/>
        <s v="https://samsara-eu-tachograph-files.s3.eu-west-1.amazonaws.com/vehicle_files/562949953427410/2026/7/3/VF640JEZ7RB000764/1783043861671-51c285a4-c9fd-46bb-853e-1d9b88f3c16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ed4ee8d5a8a285f45586d714add4b30225ddeab3b3f869c405ad3ee8c5a5931" u="1"/>
        <s v="https://samsara-eu-tachograph-files.s3.eu-west-1.amazonaws.com/vehicle_files/562949953427410/2026/7/2/VF640J564RB023621/1782961270744-926cebc7-7372-47f6-8a6b-7ea2cd86c1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177be9e5616a93601ae1cb1ca453088531389b268c715a9fe2ebf35603f0011" u="1"/>
        <s v="https://samsara-eu-tachograph-files.s3.eu-west-1.amazonaws.com/vehicle_files/562949953427410/2026/6/30/VF620J860RB013543/1782788337013-07a2ea69-0288-4a86-bc15-48dfb25b093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d69274fc114a2586e50548045c04e3582e991e6a27c7c90ac59b6c5c122dc68" u="1"/>
        <s v="https://samsara-eu-tachograph-files.s3.eu-west-1.amazonaws.com/vehicle_files/562949953427410/2026/6/30/VF620J862RB013544/1782785406116-5f9ac62f-1b0e-43de-80b3-6cf3a1bd7b8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dda189d376260d7166ee87b3bda787e5c84883744401b4661680eaaf6bd74f3" u="1"/>
        <s v="https://samsara-eu-tachograph-files.s3.eu-west-1.amazonaws.com/vehicle_files/562949953427410/2026/7/2/VF620J865RB012968/1782959658113-28bfd39b-dcac-4d46-b5af-6504c873c2e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3a2625d09ee65a8beb50e01318ace3d1bd25165d3bf7f46e1e614e6d6c01437" u="1"/>
        <s v="https://samsara-eu-tachograph-files.s3.eu-west-1.amazonaws.com/vehicle_files/562949953427410/2026/6/30/VF620J860SB015167/1782791166324-d315f8d8-acc9-47f7-99b7-73f6d916fe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508dd57ace984698579652e1169e744a9a1db1153058ff701cbdccfdd1b01" u="1"/>
        <s v="https://samsara-eu-tachograph-files.s3.eu-west-1.amazonaws.com/vehicle_files/562949953427410/2026/6/30/VF640J567RB025265/1782788149722-2e1b0d9e-bdf2-4d46-9e65-a7d60b59060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275bae236994f9d56b170ffb55971b72a79b148f7aa11fd30f75ce29d625d7c" u="1"/>
        <s v="https://samsara-eu-tachograph-files.s3.eu-west-1.amazonaws.com/vehicle_files/562949953427410/2026/7/1/VF620J863RB013701/1782874495201-f2a6716c-2926-4b44-a5ca-52e7f16cdee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6cfd493555920b1499b443d645dd41f021bd354aeb23187f5969651f5991bb" u="1"/>
        <s v="https://samsara-eu-tachograph-files.s3.eu-west-1.amazonaws.com/vehicle_files/562949953427410/2026/7/1/VF620J866RB013692/1782870742312-f07b0e27-8888-471c-9984-b83d17e748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1e54b45d085c3eab8771fa5afb09319dea2cb0491659e65ff0139472fededa7" u="1"/>
        <s v="https://samsara-eu-tachograph-files.s3.eu-west-1.amazonaws.com/vehicle_files/562949953427410/2026/6/30/VF620J963RB000834/1782783020583-b5f69583-76bb-498d-a165-e4423f81738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678e327d17ca379409d7b0fbcb54899f76b593e66f92f2b285317ee417c6538" u="1"/>
        <s v="https://samsara-eu-tachograph-files.s3.eu-west-1.amazonaws.com/vehicle_files/562949953427410/2026/6/30/VF640JEZ9RB000765/1782784868320-e31aa7d7-bedb-4396-af31-66a84617e22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cc87d16fc163caf11e3759fa6fa9311674e79838f4b240b4a24589055ad3bc1" u="1"/>
        <s v="https://samsara-eu-tachograph-files.s3.eu-west-1.amazonaws.com/vehicle_files/562949953427410/2026/6/30/VF620J869SB014664/1782789213427-83993e96-c760-4b38-b23e-f05c090686f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07bd1762e475b65c26d6700d5c97aff4504b44ee25dbbafc5bde5df7749ed7" u="1"/>
        <s v="https://samsara-eu-tachograph-files.s3.eu-west-1.amazonaws.com/vehicle_files/562949953427410/2026/7/2/VF620J864RB013657/1782954148207-fbc1f935-1f88-4dfc-a32a-e7305b2d1a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0eaecf868687ae0d96dc74d56907608bb64f8f50ca2bd29713d470f5dc2a2e" u="1"/>
        <s v="https://samsara-eu-tachograph-files.s3.eu-west-1.amazonaws.com/vehicle_files/562949953427410/2026/6/29/VF620J869RB013640/1782700935777-296214af-3c32-4e67-b6e4-40aee27e0d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dda7002be4f100ae4493fe4123b048a2c6d485e5a29609c8e3b6a2bec5befb" u="1"/>
        <s v="https://samsara-eu-tachograph-files.s3.eu-west-1.amazonaws.com/vehicle_files/562949953427410/2026/7/2/VF640J560RB024975/1782964941750-7d345dbd-a4cc-49ba-9b86-59cb536aeaa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df1e22891949cb176bc6602ded0b5df4c541d7275c0e0b4c83ce0f1ee2fe935" u="1"/>
        <s v="https://samsara-eu-tachograph-files.s3.eu-west-1.amazonaws.com/vehicle_files/562949953427410/2026/6/30/VF620J861SB014934/1782791114318-3df1ac9d-222c-458d-8a9b-c34b5c5483b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03d66aba4dafe2b9f4d289991393245de9873eda7e468379e2e8c71a3877f23" u="1"/>
        <s v="https://samsara-eu-tachograph-files.s3.eu-west-1.amazonaws.com/vehicle_files/562949953427410/2026/6/30/VF620J86XRB013761/1782785109350-e22afed7-2268-419d-ad91-7eb27454362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8a709b6ba7e37a559cfc6128f84cede407ed19d36ce9e2f2ad490523e489fa8" u="1"/>
        <s v="https://samsara-eu-tachograph-files.s3.eu-west-1.amazonaws.com/vehicle_files/562949953427410/2026/6/29/VF620J968SB000849/1782699392069-0e81acc9-4633-45c9-afb7-7a6b1cdb985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d4103769e109645dc8ff949ea33210c7353e500c98bc7fbd01040d23378ea94" u="1"/>
        <s v="https://samsara-eu-tachograph-files.s3.eu-west-1.amazonaws.com/vehicle_files/562949953427410/2026/7/3/VF620J865RB012937/1783067063042-9970b3ce-7e31-41ed-91ea-562c32494a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c0b78373ed73ff79e634aa1069d3c228cecd55b9cbd799eeda3736c25ce8c06" u="1"/>
        <s v="https://samsara-eu-tachograph-files.s3.eu-west-1.amazonaws.com/vehicle_files/562949953427410/2026/7/1/VF620J868SB014624/1782869206539-0167a7a6-e141-42b7-8003-d140a914eb3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095cb2d535fa7c4fc478c80cf2978560547d77caa2ae463eedaffa494f151e3" u="1"/>
        <s v="https://samsara-eu-tachograph-files.s3.eu-west-1.amazonaws.com/vehicle_files/562949953427410/2026/7/3/VF620J867SB015084/1783050519887-d858208e-a610-402c-9c92-fe598eab1ff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d69d0c8b5508e28c6efc6538948194c9405f27a3d38ebab9aaff10d3d52937e" u="1"/>
        <s v="https://samsara-eu-tachograph-files.s3.eu-west-1.amazonaws.com/vehicle_files/562949953427410/2026/6/29/VF620J862RB013639/1782700799042-4ad49df8-42ce-42dd-8d4c-3543c8735ab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9329144528b28b293ec730a8a41c39be7e93ce3b58851e411f14fd77c0e350" u="1"/>
        <s v="https://samsara-eu-tachograph-files.s3.eu-west-1.amazonaws.com/vehicle_files/562949953427410/2026/6/29/VF620J864RB013691/1782710140042-25958ac1-fb9d-48d2-9b36-b0365359ef0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103e6666be0938b92d8ead8df92d73fb7af3e330be0090dfe2254c68b616813" u="1"/>
        <s v="https://samsara-eu-tachograph-files.s3.eu-west-1.amazonaws.com/vehicle_files/562949953427410/2026/6/30/VF620J863RB013763/1782794303260-61fef0fe-8704-4b4c-826b-e65db806ae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290be9c4f599308b6fbff0c79c3af5451c562356df8c25eeeee3b116f13b23" u="1"/>
        <s v="https://samsara-eu-tachograph-files.s3.eu-west-1.amazonaws.com/vehicle_files/562949953427410/2026/7/3/VF620J869SB014941/1783044125559-28a49708-265e-47a4-a6e1-381f6876dfd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e394208814a8f84d0c74ae0b07ceb3caf28528aa76160877ee5c1608cc60ac" u="1"/>
        <s v="https://samsara-eu-tachograph-files.s3.eu-west-1.amazonaws.com/vehicle_files/562949953427410/2026/7/2/VF620J866SB014847/1782958055728-09a92289-748b-4c76-85d4-145db852aa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ec851c63ad35e15d92fd3906d66f11c08c18136c6b4550a4d51f19b1cb3f590" u="1"/>
        <s v="https://samsara-eu-tachograph-files.s3.eu-west-1.amazonaws.com/vehicle_files/562949953427410/2026/6/30/VF620J864SB014846/1782787344079-ecbe6298-0053-4d4b-a2a6-969eb9350b6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b6b89df6e4ef4b44b71212571b078de35a3d56043330e4cc2ddd5672f166b4" u="1"/>
        <s v="https://samsara-eu-tachograph-files.s3.eu-west-1.amazonaws.com/vehicle_files/562949953427410/2026/7/3/VF620J864SB014927/1783041294440-09133af2-45c3-48d2-beff-ac643fba6be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6257564b06a348b3bea6d92454cb6555f5641d9c5678c7490a654b2d001e0e5" u="1"/>
        <s v="https://samsara-eu-tachograph-files.s3.eu-west-1.amazonaws.com/vehicle_files/562949953427410/2026/6/30/VF620J162SB002009/1782824293808-4222619d-7c1c-490b-87fd-14a31870e61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ff264b0e2b9188cc740a9bb4fa60fdc36428305ad53bb1652fa81ad027cacd0" u="1"/>
        <s v="https://samsara-eu-tachograph-files.s3.eu-west-1.amazonaws.com/vehicle_files/562949953427410/2026/7/2/VF620J866SB014962/1782962641764-738a4a91-b123-44cc-b46f-9e5a4e27c95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093c9b7b1aaa10a225a4180d1db54f807fa26472117d1d5155fd0bb6d558d92" u="1"/>
        <s v="https://samsara-eu-tachograph-files.s3.eu-west-1.amazonaws.com/vehicle_files/562949953427410/2026/6/29/VF620J869SB015104/1782698138009-568cd71c-0a87-4555-9052-0b0b1f98579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f8e657a967698e6a2a289c922ffa6a3b2b9e567254b52468f53eabfca1f60a" u="1"/>
        <s v="https://samsara-eu-tachograph-files.s3.eu-west-1.amazonaws.com/vehicle_files/562949953427410/2026/6/29/VF620J867SB015070/1782696961110-43f7bb99-d325-4b2f-8063-f5f45e89b3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3ee17db24a202204998a19bb1bc8ffec69d91e405ed785969afe989d530d3a7" u="1"/>
        <s v="https://samsara-eu-tachograph-files.s3.eu-west-1.amazonaws.com/vehicle_files/562949953427410/2026/7/1/VF620J860SB015380/1782871691831-eff9680c-b11a-4d4a-8390-8c0e1f3381d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edf4460ac7d89f6dbfc877150f21820a15a673e2bc990f471f99912559f972e" u="1"/>
        <s v="https://samsara-eu-tachograph-files.s3.eu-west-1.amazonaws.com/vehicle_files/562949953427410/2026/6/30/VF620J864SB015575/1782795787106-b5bdb5a4-b8fb-4e41-97a9-a0a3a849bdd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d76da2a57265c3e909033005c87a4e17f40e512d25d40dcdc3f8c81fabc29cc" u="1"/>
        <s v="https://samsara-eu-tachograph-files.s3.eu-west-1.amazonaws.com/vehicle_files/562949953427410/2026/6/30/VF620J966SB000851/1782792501618-a7938732-693a-4a3f-aa1f-6a964885fb3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20360fc19880b8c2a72996c0c150021114ed2bd0a5faf1c56d8ecb6f88be9cc" u="1"/>
        <s v="https://samsara-eu-tachograph-files.s3.eu-west-1.amazonaws.com/vehicle_files/562949953427410/2026/6/29/VF620J860SB015394/1782701234534-4b386cbf-0441-4e0b-b3e2-a20870acb0a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491e7a6b6c2e1edfab5dd10e8ee6ffca8cc55eb4be4cdfe36c804bf5f11e51" u="1"/>
        <s v="https://samsara-eu-tachograph-files.s3.eu-west-1.amazonaws.com/vehicle_files/562949953427410/2026/6/29/VF620J86XSB015449/1782700152749-1edab8ee-ccde-4484-9842-4324318528f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2e45555c5e4b729d49a8803a627ac62928e214ee73d26d3af2411cfc6b5a71d" u="1"/>
        <s v="https://samsara-eu-tachograph-files.s3.eu-west-1.amazonaws.com/vehicle_files/562949953427410/2026/6/29/VF640J561SB026787/1782704963272-726ad22c-19dd-434e-9cea-ac0801ac11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ba69f73604d43049dc361a116cf9b09d3293a058b964414968c690e09984e4" u="1"/>
        <s v="https://samsara-eu-tachograph-files.s3.eu-west-1.amazonaws.com/vehicle_files/562949953427410/2026/6/29/VF620J865SB014676/1782698710755-1e022f03-bda6-4972-bef1-6967b1bdd7d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5681708d7944d1546c9b847b03defe6ca58aa0fa26bd8b468048d694bfc88ad" u="1"/>
        <s v="https://samsara-eu-tachograph-files.s3.eu-west-1.amazonaws.com/vehicle_files/562949953427410/2026/7/1/VF620J865SB014449/1782874484408-443a9f6f-c4ad-4345-a649-6ae6ec2446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e7eec5a883dee65c7b4fb0487b8c06f3d1cd253f1dfe79e3ecbb140b5d543dc" u="1"/>
        <s v="https://samsara-eu-tachograph-files.s3.eu-west-1.amazonaws.com/vehicle_files/562949953427410/2026/7/3/VF620J869SB014650/1783043927844-ccdfc935-e069-4f11-9f98-914de8c79cf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f9f90f61ba8cabea78fb44d74252e746dcbd9a629f9dd7b69dca8eba92c37b2" u="1"/>
        <s v="https://samsara-eu-tachograph-files.s3.eu-west-1.amazonaws.com/vehicle_files/562949953427410/2026/6/29/VF620J860RB014241/1782767812042-e1c3ff4d-e753-425f-9117-75873550c41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5e4f3414551b0701f55c752b556890d6dba58219d9c2847e8d827ab80b1775b" u="1"/>
        <s v="https://samsara-eu-tachograph-files.s3.eu-west-1.amazonaws.com/vehicle_files/562949953427410/2026/7/2/VF620J86XSB015158/1782984181606-fab928cb-c19b-4190-8c0a-1e523cd090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2add86c81b7a60ad2e296fe8429c62de10fe7dbbcfd4b6aae92007474f3475" u="1"/>
        <s v="https://samsara-eu-tachograph-files.s3.eu-west-1.amazonaws.com/vehicle_files/562949953427410/2026/7/3/VF620J865SB015441/1783042800552-d645d2d7-8e83-464f-b2d9-4fdca957fbf6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8bb597f659f030c900c46a085ddb2aec3bca527d355a05983be04a3041ef18e" u="1"/>
        <s v="https://samsara-eu-tachograph-files.s3.eu-west-1.amazonaws.com/vehicle_files/562949953427410/2026/6/30/VF620J860SB015430/1782789792606-6ca953ea-de60-4cd1-8d0e-a0e2012be58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0d07a8ad18e2aab4901fbf83f5e37e52829890ad2fe5f64cc99110564113626" u="1"/>
        <s v="https://samsara-eu-tachograph-files.s3.eu-west-1.amazonaws.com/vehicle_files/562949953427410/2026/7/1/VF620J864SB015429/1782870087399-7a6ac294-1a1f-4819-8960-a2233a36f76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f369124b0e55d0fa1c4242d6365475899685806e2980cc31c2ddf8e40bdf94a" u="1"/>
        <s v="https://samsara-eu-tachograph-files.s3.eu-west-1.amazonaws.com/vehicle_files/562949953427410/2026/6/29/WMA16DZZXRP269061/1782730680968-16e75cb7-ff05-4657-b8b7-e7ec7ecb800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86ea00de4e27f8b7ba5e8574fe0a31bd97a52b4ce5e98ed4fc52219be90b7" u="1"/>
        <s v="https://samsara-eu-tachograph-files.s3.eu-west-1.amazonaws.com/vehicle_files/562949953427410/2026/7/2/WMA16DZZ5RP269906/1782999124384-2ce6835d-2b9c-4cd9-8dc3-b25ae734e6c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137b0594c1f19fd4117eb23450db9231be550c2de437e94b1ed1b65e5ee2796" u="1"/>
        <s v="https://samsara-eu-tachograph-files.s3.eu-west-1.amazonaws.com/vehicle_files/562949953427410/2026/6/30/ZCFC672C20D769290/1782838139711-b5e591a6-9854-4d07-ab88-cabf13ec0a7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63b02bac479e5d0035afd20b5876d0d47bbe050dae343b25eaa6071ab1dcaa2" u="1"/>
        <s v="https://samsara-eu-tachograph-files.s3.eu-west-1.amazonaws.com/vehicle_files/562949953427410/2026/6/29/ZCFC672C40D769291/1782709313551-ee78bc10-bfd2-4775-ab54-b04c4d871a8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c80f9687c9eab97fd6c5902b00d00dd787367ccf87fb1ba7e6bba1ac35cdd" u="1"/>
        <s v="https://samsara-eu-tachograph-files.s3.eu-west-1.amazonaws.com/vehicle_files/562949953427410/2026/7/1/VF620J863SB014899/1782865324745-f808fea5-67ce-4e42-a9cc-dab00686af9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e82229634a7dd451b023688f57889a8e14c987fb7926d76a537a24d1b2a66d1" u="1"/>
        <s v="https://samsara-eu-tachograph-files.s3.eu-west-1.amazonaws.com/vehicle_files/562949953427410/2026/6/30/VF640J561SB026837/1782785952901-4e5dd14c-1fda-4b65-a53c-09d57ade974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ba022b5dc41ad8ae7cea404ca137edd8f7fee04183c8dba0e36d7ae902447d8" u="1"/>
        <s v="https://samsara-eu-tachograph-files.s3.eu-west-1.amazonaws.com/vehicle_files/562949953427410/2026/6/30/VF640J560SB026795/1782785459679-51038e4e-6138-4891-89d3-16cb54e3101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e3cc7e28d3654ed4d94059bba391d0a2a9de0b979783b094ed45f69fd5889b8" u="1"/>
        <s v="https://samsara-eu-tachograph-files.s3.eu-west-1.amazonaws.com/vehicle_files/562949953427410/2026/6/29/VF620J869SB015457/1782714672964-042258c5-d038-49fe-961b-088866565de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b36309e746545cb78805d39578019be76c04161ef1b6c003b595ba02955cbec" u="1"/>
        <s v="https://samsara-eu-tachograph-files.s3.eu-west-1.amazonaws.com/vehicle_files/562949953427410/2026/7/3/VF620J869SB014938/1783046859957-a89b5b04-4e1b-4536-8b5e-21d1a58d193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d34bcc6cf19b6831da40c871f94f1f1ccaedf6fe7a33e4a081363d2a216730c" u="1"/>
        <s v="https://samsara-eu-tachograph-files.s3.eu-west-1.amazonaws.com/vehicle_files/562949953427410/2026/7/1/VF640J565SB027604/1782873130106-c0269a98-cb59-485f-9f15-6a3138c49a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701af8847eadc5f98a420151e5038881844d02a4e7ccb3b0fc84c6a82ec45c3" u="1"/>
        <s v="https://samsara-eu-tachograph-files.s3.eu-west-1.amazonaws.com/vehicle_files/562949953427410/2026/7/2/ZCFCE72C005699768/1782988288166-9d2d7e81-d060-48e4-a63c-4982f47d59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fe2dd25cf5ae88c370af05d68a00d00ad6d2afe8d06c75c470f2b1f3de25017" u="1"/>
        <s v="https://samsara-eu-tachograph-files.s3.eu-west-1.amazonaws.com/vehicle_files/562949953427410/2026/7/3/ZCFCS72A705600001/1783039968725-aacfc6d3-e1bc-48ab-b132-661d04792d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e80b808c2bd44590879571be1e09224c4f490fe10639fb433a0832b613d671e" u="1"/>
        <s v="https://samsara-eu-tachograph-files.s3.eu-west-1.amazonaws.com/vehicle_files/562949953427410/2026/6/29/ZCFCG72A405702194/1782696930854-3bdd44c8-4183-4b80-bc05-e4f0cb9151c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7e55e8702d1ce51a9d933c52612224ae6c1c6a7a059a5d8006a1c4464c069af" u="1"/>
        <s v="https://samsara-eu-tachograph-files.s3.eu-west-1.amazonaws.com/vehicle_files/562949953427410/2026/7/2/ZCFCE72C305700069/1782954583585-ca75f776-7f71-4663-964e-be452985429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c9b671e312f5be1d8df8fa2b1609b932fe229f9e6246d065d3283e53770ca93" u="1"/>
        <s v="https://samsara-eu-tachograph-files.s3.eu-west-1.amazonaws.com/vehicle_files/562949953427410/2026/7/1/ZCFCG72A005700071/1782868986668-88fa8527-59c5-4767-90cd-f4e378edd04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10d4441cb5ae7580c65b7cfdda177da25881ba9ebcd0fba8ae67b5f4cf00af" u="1"/>
        <s v="https://samsara-eu-tachograph-files.s3.eu-west-1.amazonaws.com/vehicle_files/562949953427410/2026/7/1/VF620J860SB015427/1782880304399-37e44854-8cec-4dad-9df3-38b4785e1fa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435f254f5a930b5107ab422fd3f8c14e0cbbf597c703fd98d662e4d39f636ac" u="1"/>
        <s v="https://samsara-eu-tachograph-files.s3.eu-west-1.amazonaws.com/vehicle_files/562949953427410/2026/6/29/VF620J86XSB015421/1782701167612-b8b6f7d7-f9ed-4058-bf29-f290d3b5c3a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bc2d58a8cedb32b5bfafa488cd13bbed3f7ca0f3588db2ddb6b6dbfe1b70f" u="1"/>
        <s v="https://samsara-eu-tachograph-files.s3.eu-west-1.amazonaws.com/vehicle_files/562949953427410/2026/6/29/VF620J862SB015395/1782696338559-804e1008-0a5d-4534-9227-c5c231cd6c3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90e9d13a65a024a0e0113268018babd85f13b5027afba608373746be61319d3" u="1"/>
        <s v="https://samsara-eu-tachograph-files.s3.eu-west-1.amazonaws.com/vehicle_files/562949953427410/2026/7/1/ZCFCE72C905699770/1782880568429-b694eb26-a7c2-4ee6-9f3e-8ef29f04963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0c579b161afd9440cc3ae1af5d54f69bef620cc21b21d47138c89134e092d1c" u="1"/>
        <s v="https://samsara-eu-tachograph-files.s3.eu-west-1.amazonaws.com/vehicle_files/562949953427410/2026/6/30/VF620J867SB015456/1782807238708-ead4f617-cec6-4978-ace3-c2405cc565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850a2e0d45d22d699edc336698f689f2ebdfe98452da1ce1a857ded6f5ab25" u="1"/>
        <s v="https://samsara-eu-tachograph-files.s3.eu-west-1.amazonaws.com/vehicle_files/562949953427410/2026/6/30/VF611A369TD062557/1782823133533-4333fac8-b9a5-4a04-9458-b6c38855b34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265acfd15b24069d2339ecaf51c5048f91bf90badfed2d5e9530f7dffdb1a9" u="1"/>
        <s v="https://samsara-eu-tachograph-files.s3.eu-west-1.amazonaws.com/vehicle_files/562949953427410/2026/6/30/VF640J566SB027613/1782779073118-695b54fc-872e-4ff5-8717-0780282096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8db90f3e290ef371b52c31a6fc982cbda23ce64f40d56eb0834d866219f347" u="1"/>
        <s v="https://samsara-eu-tachograph-files.s3.eu-west-1.amazonaws.com/vehicle_files/562949953427410/2026/6/29/VF620J866SB015383/1782695773442-e8311935-5b27-4a6e-87d5-051ffefccc1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8492308021461931cce3e9312381b29d685109c17f126b76d12d52e0c69220c" u="1"/>
        <s v="https://samsara-eu-tachograph-files.s3.eu-west-1.amazonaws.com/vehicle_files/562949953427410/2026/6/29/VF640J567SB027345/1782696753552-46d204dc-58a1-412f-97f4-4680cc000a0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14dd5692ac7e843a1550b351423282b389c13a7ffa922c17cb7b14347b426e1" u="1"/>
        <s v="https://samsara-eu-tachograph-files.s3.eu-west-1.amazonaws.com/vehicle_files/562949953427410/2026/6/30/VF620J861RB013969/1782782869519-1fdb280c-73ef-4176-ab6d-8b449b8afb7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6a54814816e34b2f6be8fa0c64033ea948b3f0c15cd6d7ebf9c9425d5fd16a" u="1"/>
        <s v="https://samsara-eu-tachograph-files.s3.eu-west-1.amazonaws.com/vehicle_files/562949953427410/2026/6/30/VF640J566SB027594/1782788366651-b8c0cb07-4c82-4997-9b05-de83db5c0ad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bba81348aef0140e348273e8cf7fd088aab6e5e707fa5eef019767ce9d8c1d" u="1"/>
        <s v="https://samsara-eu-tachograph-files.s3.eu-west-1.amazonaws.com/vehicle_files/562949953427410/2026/6/29/VF620J861SB015422/1782706902855-a4ab5186-449f-49c0-b4b2-c6570a30819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8bb92b45080445f085bc96420be98da913240ddc120a97c389cf0e76e42a0ca" u="1"/>
        <s v="https://samsara-eu-tachograph-files.s3.eu-west-1.amazonaws.com/vehicle_files/562949953427410/2026/7/1/VF620J868SB015062/1782872854669-ffcfc16b-3494-4362-b737-7415739376f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c826d0811781bc6a1e43938aa2cc5f8cd9722581335294c97fc1472b74151c" u="1"/>
        <s v="https://samsara-eu-tachograph-files.s3.eu-west-1.amazonaws.com/vehicle_files/562949953427410/2026/6/29/VF640J565SB027179/1782707651017-c9f36424-f15e-40b3-8096-17d49ad79d1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784bd646a67cb770ec5db8e5abdc5fbe6bab92c11d5982f4afd0c9dbe59486" u="1"/>
        <s v="https://samsara-eu-tachograph-files.s3.eu-west-1.amazonaws.com/vehicle_files/562949953427410/2026/6/29/VF620J869SB015412/1782700140006-475cd0da-4195-4a69-84fe-dbb80da838c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7ee044af7cd138f9ae3176cec0b6b45c06d18803eefd856c06ef14b3a603bc7" u="1"/>
        <s v="https://samsara-eu-tachograph-files.s3.eu-west-1.amazonaws.com/vehicle_files/562949953427410/2026/6/30/VF611A367TD062556/1782781779440-efeb2e22-ca75-494e-a507-a2d2b2f6e60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b764f2b7364a8eb9b53884d7e5224d19e9e069c666749ff9d877620cc361bc" u="1"/>
        <s v="https://samsara-eu-tachograph-files.s3.eu-west-1.amazonaws.com/vehicle_files/562949953427410/2026/6/30/VF620J869TB016027/1782787550547-8c040fab-537a-460e-8904-fac4711bf1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79589bdcd8a31704efe4ce111eee4d6d23203f8fb2c1c6704c4bc32c1840a3d" u="1"/>
        <s v="https://samsara-eu-tachograph-files.s3.eu-west-1.amazonaws.com/vehicle_files/562949953427410/2026/6/30/VF620J868SB015448/1782788305699-7a2805d9-7020-480d-a2ef-022b9b02d92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aa4acceda090a96f94df5df256e9a8655495acb43905de94eed11845ba38d91" u="1"/>
        <s v="https://samsara-eu-tachograph-files.s3.eu-west-1.amazonaws.com/vehicle_files/562949953427410/2026/6/30/YV2V0Y1A9FZ103469/1782783094040-fb7f5a94-3573-47ab-aed5-79d39cdf99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507d9ddee8cb2de6bdf125779fd0524738f7a26020ff58886d4f9f2eb332a6e" u="1"/>
        <s v="https://samsara-eu-tachograph-files.s3.eu-west-1.amazonaws.com/vehicle_files/562949953427410/2026/7/1/VF620J862TB016158/1782867538069-05a4302e-491b-428c-a7ca-fead06603f0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ca4fbce7219125263e7216e4f7ed54698a3c50fea13d38b5429c1d7576070a5" u="1"/>
        <s v="https://samsara-eu-tachograph-files.s3.eu-west-1.amazonaws.com/vehicle_files/562949953427410/2026/6/30/ZCFCE72C30D778583/1782786912616-952ffe06-257a-4661-bec9-d3d0c60b9a5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21bbcb1518ae8026a553b94dc5e4bc3081471f39f2eb4dffa1514f7657383b6" u="1"/>
        <s v="https://samsara-eu-tachograph-files.s3.eu-west-1.amazonaws.com/vehicle_files/562949953427410/2026/7/2/VF620J860TB016059/1782958436747-35f38b39-59ac-4c1d-8b26-31203f4a88d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b642b1b8689543f357a3d5e18b6e346e90828a934457bdddcfb23a4f68bd3ad1" u="1"/>
        <s v="https://samsara-eu-tachograph-files.s3.eu-west-1.amazonaws.com/vehicle_files/562949953427410/2026/6/30/VF620J862TB016046/1782781654553-845c57ac-18b5-4591-a372-00c65fd8c78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e19e11fc680896424c12c4f48ed8541b8f775ac7cf45409accb06e4e051c698" u="1"/>
        <s v="https://samsara-eu-tachograph-files.s3.eu-west-1.amazonaws.com/vehicle_files/562949953427410/2026/7/1/VF620J869TB016058/1782877686229-8a8998eb-ca11-4c6f-a402-ed938e4692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1e9d48e73071be4e831b90bdce42f9fe2e3eef1df8638e473b86c7feb299e41" u="1"/>
        <s v="https://samsara-eu-tachograph-files.s3.eu-west-1.amazonaws.com/vehicle_files/562949953427410/2026/7/1/VF620J865TB016056/1782874702102-34c84d51-ae79-4299-bafd-0cc800e077c1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68bc3eda0847ebd751191b69a970283d7823dfa99d2337e032066484fe496de" u="1"/>
        <s v="https://samsara-eu-tachograph-files.s3.eu-west-1.amazonaws.com/vehicle_files/562949953427410/2026/6/30/VF620J863TB016041/1782784676609-0ecadbf0-7ae1-4e66-b4d8-4df5e0c8f267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455606ae6025e49dbf9de58e4256ef90f22208ff3d056b3258c273c7a6aba7" u="1"/>
        <s v="https://samsara-eu-tachograph-files.s3.eu-west-1.amazonaws.com/vehicle_files/562949953427410/2026/7/1/VF620J864TB016131/1782872486914-c6c51c80-e6b4-4ead-92a8-7d41de166d1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ec2bd20248038aa02a28446abfc9b7b28edcb79f0b484a8900e7e164ceaa9f8" u="1"/>
        <s v="https://samsara-eu-tachograph-files.s3.eu-west-1.amazonaws.com/vehicle_files/562949953427410/2026/7/4/VF620J864TB016078/1783132198279-1a2e3176-2681-444f-a3a3-51aa6f01c81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09c21a0fcaa3d2e0a138669433d8e184c3ecc8f164fcdb2f617b501ad09578" u="1"/>
        <s v="https://samsara-eu-tachograph-files.s3.eu-west-1.amazonaws.com/vehicle_files/562949953427410/2026/6/30/VF620J861TB016121/1782785625174-3397b8ee-294f-4060-9af6-22eade44f0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9721c276f888216626b9a2457cff28ea6bfc34316a96e1c89a11020f844d59c" u="1"/>
        <s v="https://samsara-eu-tachograph-files.s3.eu-west-1.amazonaws.com/vehicle_files/562949953427410/2026/6/30/VF620J86XTB016067/1782794258093-5dd1bfcc-f2eb-4c86-b08f-d29962c621f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c3f68e42ffec65bbeee47a24829945d7bbcae67b90d28a56840858e3598f44" u="1"/>
        <s v="https://samsara-eu-tachograph-files.s3.eu-west-1.amazonaws.com/vehicle_files/562949953427410/2026/6/30/VF620J867TB016057/1782782588387-c6366e79-5ec0-4a1a-a3e7-aa66bebdb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04f0253fe9ccf97b23cd5bccb788506c1bbee61e8774dfa59d529227e797db1" u="1"/>
        <s v="https://samsara-eu-tachograph-files.s3.eu-west-1.amazonaws.com/vehicle_files/562949953427410/2026/6/30/VF620J863TB016055/1782782375886-2fa7a18f-16d6-4e96-bcde-6621b34085a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e6a813feddb07184c6506e30a2a13efe93d4c00a518af07bfd8c605cd946d" u="1"/>
        <s v="https://samsara-eu-tachograph-files.s3.eu-west-1.amazonaws.com/vehicle_files/562949953427410/2026/7/1/VF620J867TB016091/1782878316421-496419f3-e28f-4665-b101-6fb2fd8c72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ee0cef810923570d202017e5ad108349722ee37a82404f44f29673c117c8c01" u="1"/>
        <s v="https://samsara-eu-tachograph-files.s3.eu-west-1.amazonaws.com/vehicle_files/562949953427410/2026/6/30/VF620J863TB016119/1782788797553-b10da07a-da76-482e-b036-e6d657da918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ce09cd738927089e683a6b15a64278264fad27e9c44f04b770ccc3ee0f37ec8" u="1"/>
        <s v="https://samsara-eu-tachograph-files.s3.eu-west-1.amazonaws.com/vehicle_files/562949953427410/2026/7/2/VF620J867TB016219/1782965846293-fed505b0-a081-4f9c-92c0-7416344018c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b02d2bed3e4476248d30bc703374a1c0eedfa975d4a8aacf8fc388dce5a3563" u="1"/>
        <s v="https://samsara-eu-tachograph-files.s3.eu-west-1.amazonaws.com/vehicle_files/562949953427410/2026/6/30/VF620J865TB015957/1782785773642-f3202d9e-ddaa-4c95-b924-21dfa8db5fd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daf721d97dc46c6e53dd382a2fd1f9159d3e2ae4dbeaf63b8e7ac5eef9e5249" u="1"/>
        <s v="https://samsara-eu-tachograph-files.s3.eu-west-1.amazonaws.com/vehicle_files/562949953427410/2026/6/30/VF620J86XTB016070/1782787414809-8bf4526c-6146-49f0-b7d3-16dc1ebcf44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8d3dc1b156f55173341737e1f91576d8bbf0d4f21f8c8db776bf3ce5aa0182b" u="1"/>
        <s v="https://samsara-eu-tachograph-files.s3.eu-west-1.amazonaws.com/vehicle_files/562949953427410/2026/7/1/VF620J867TB016088/1782867244506-44961b57-19c1-4292-ae79-f9a1b74ae3ec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1ecf3e32a3d5e09a677d8d0a15af1c81a0785c322ee9f903c7265a24df96133" u="1"/>
        <s v="https://samsara-eu-tachograph-files.s3.eu-west-1.amazonaws.com/vehicle_files/562949953427410/2026/6/30/VF620J861TB016216/1782791890787-5e085c90-e991-469c-bbd5-9c109eb44d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7ad492017350a896041c5c940cc3175b9d487cd5a6987edb8eeeaa1ce0adf1" u="1"/>
        <s v="https://samsara-eu-tachograph-files.s3.eu-west-1.amazonaws.com/vehicle_files/562949953427410/2026/7/1/VF620J867TB016107/1782870866569-1d210a98-ab6f-4e66-8e30-58b9c3286b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4a43fa767408bc5d449599f246312e6f36fea9c82a33f9457a4445de43ef675" u="1"/>
        <s v="https://samsara-eu-tachograph-files.s3.eu-west-1.amazonaws.com/vehicle_files/562949953427410/2026/7/1/VF620J869TB016089/1782868294304-b5f43804-a7bb-4f29-a535-8b74f63c15c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cc3e401b5667f4d1547305a11443aad2ddab97a2d7fc74a24f89354562ebafa8" u="1"/>
        <s v="https://samsara-eu-tachograph-files.s3.eu-west-1.amazonaws.com/vehicle_files/562949953427410/2026/6/30/VF620J865TB016090/1782784038882-ccffaf56-41ac-4739-9378-895f06713ff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1eab5a2072231d8c6554b910a90b7b6e11214b9ff0e9c0edc31da3734154165" u="1"/>
        <s v="https://samsara-eu-tachograph-files.s3.eu-west-1.amazonaws.com/vehicle_files/562949953427410/2026/7/1/VF620J866TB016101/1782868148745-fb95da7d-43f4-4740-9f92-a77e07884df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86c0cefdde2e12752fd757cdd3db3de82c11b533a696309557f619964d27384" u="1"/>
        <s v="https://samsara-eu-tachograph-files.s3.eu-west-1.amazonaws.com/vehicle_files/562949953427410/2026/6/30/VF620J866TB016079/1782782007928-c6dde954-fc42-4d52-9cb6-5041aca281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bb5b118043684248312424dd728737145a32c5f051c76d35425ba967f4edc5b" u="1"/>
        <s v="https://samsara-eu-tachograph-files.s3.eu-west-1.amazonaws.com/vehicle_files/562949953427410/2026/7/1/VF620J864TB016081/1782867739177-469b0dc2-9780-45ba-8a61-6cea1bff4a4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1a02d5249af53ac6f8a3c20155e0c3ee7b09abdd5e803e0f9c2659993b058b6" u="1"/>
        <s v="https://samsara-eu-tachograph-files.s3.eu-west-1.amazonaws.com/vehicle_files/562949953427410/2026/7/3/VF620J865TB016249/1783040657805-74ddfe4d-0132-4db5-bad8-1f3e282b58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f728a4b33b598beb8d61f4a65116522fe5f9a47de3f8f69df51062815c1e3d8" u="1"/>
        <s v="https://samsara-eu-tachograph-files.s3.eu-west-1.amazonaws.com/vehicle_files/562949953427410/2026/7/1/VF640J569LB013576/1782937686495-50cf87f3-9a88-4af2-8e64-e11b57c662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ea3e4bc2a2efff9dc7651dc9cafa4e5e603a080c82220705b3a5506a138d713" u="1"/>
        <s v="https://samsara-eu-tachograph-files.s3.eu-west-1.amazonaws.com/vehicle_files/562949953427410/2026/6/30/VF620J863TB016069/1782783813386-fd055d45-67c7-464c-a993-6dd7d7cb19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2e92ddf177622a212e373c39d46a369d2bf34bc31b10a348beffebe7384ab32" u="1"/>
        <s v="https://samsara-eu-tachograph-files.s3.eu-west-1.amazonaws.com/vehicle_files/562949953427410/2026/6/30/VF620J860TB016238/1782784699923-806babca-ada1-496f-a413-b0fa5f8ebb1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0f5dda493e72bdf6268a771002861b0b102e8929aa6fd06b5482cd282276b7" u="1"/>
        <s v="https://samsara-eu-tachograph-files.s3.eu-west-1.amazonaws.com/vehicle_files/562949953427410/2026/6/30/VF620J868TB016231/1782785410952-dd71aea6-c56f-4ee2-90b4-be8025dd612e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4e8f68c18905e628a69b1d1d0533d4686dbd304657a25fd78284bebc9d15c4d" u="1"/>
        <s v="https://samsara-eu-tachograph-files.s3.eu-west-1.amazonaws.com/vehicle_files/562949953427410/2026/7/3/VF620J867TB015989/1783039940067-e7a9aa19-db53-4e78-9c99-5c8e7039e2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4509a2a37c00727641c2cdefa3617b6f7b3e143612027a0c0c414a055a6e10f" u="1"/>
        <s v="https://samsara-eu-tachograph-files.s3.eu-west-1.amazonaws.com/vehicle_files/562949953427410/2026/6/29/VF620J865TB015988/1782698383433-3078cfbf-4e44-4a36-969d-d306742ff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3746227228ca9b45aa7aa51309a67c542520437d9ffab00669debde744708e2" u="1"/>
        <s v="https://samsara-eu-tachograph-files.s3.eu-west-1.amazonaws.com/vehicle_files/562949953427410/2026/7/2/VF640J565TB029970/1782957821333-8908074d-cf24-4b43-8fe9-60fd6ccf449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495c9660a07b5b8447077f380995cafc5408900ccc55b5f4f4a1d9b384a4da6" u="1"/>
        <s v="https://samsara-eu-tachograph-files.s3.eu-west-1.amazonaws.com/vehicle_files/562949953427410/2026/7/1/VF640J564TB029975/1782874446347-27264381-d33f-4eed-b317-4afa044f535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6b91443616cd18c27c385785000418994ee2cbedc8ab545dafea295c26abaca" u="1"/>
        <s v="https://samsara-eu-tachograph-files.s3.eu-west-1.amazonaws.com/vehicle_files/562949953427410/2026/6/29/VF640J56XTB029947/1782706383022-a5bd2747-4678-425e-a8f2-7a990fe38a2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409e5310db51e2c81bbc2ac949c5f295cdc6dfe50a3b7f6ccd406fd3228473f" u="1"/>
        <s v="https://samsara-eu-tachograph-files.s3.eu-west-1.amazonaws.com/vehicle_files/562949953427410/2026/6/29/VF640J561TB029948/1782699847665-86c39f0a-e1ab-4bc0-b579-d881f98637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2aa81c4af2a276f36601d242dab929883d2fce8ad038bb9183cabf662a08f72" u="1"/>
        <s v="https://samsara-eu-tachograph-files.s3.eu-west-1.amazonaws.com/vehicle_files/562949953427410/2026/6/30/VF640J567FB002628/1782791329995-9a17a515-6622-4381-ab04-9e3ebd52d9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03eb7a183745d3eab5953772aee563ad21453bf7c97dd9e625ab4d488c80e31" u="1"/>
        <s v="https://samsara-eu-tachograph-files.s3.eu-west-1.amazonaws.com/vehicle_files/562949953427410/2026/6/29/VF620J86XLB007983/1782772628484-dd2c901e-647e-4f25-8ad5-e28567ed88f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6331885703e79b628cddfc8e2ffb2e4d4d868bbb6fabb8879a827444b79d75f" u="1"/>
        <s v="https://samsara-eu-tachograph-files.s3.eu-west-1.amazonaws.com/vehicle_files/562949953427410/2026/6/30/VF620J861LB007967/1782793925889-e93f3cb3-780b-4722-8798-c5c2b168060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55931d8c2e8356a66e121ab095cdfe2707385e149775a39bfa049d67833ca2c" u="1"/>
        <s v="https://samsara-eu-tachograph-files.s3.eu-west-1.amazonaws.com/vehicle_files/562949953427410/2026/6/29/VF620J860KB005786/1782767005928-d257697d-6cd4-4ca2-a51e-379b3076c02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0394b0e7f768b8ecfad5cbc746907d1adedef1061eb0a99ade4e039acd176fa" u="1"/>
        <s v="https://samsara-eu-tachograph-files.s3.eu-west-1.amazonaws.com/vehicle_files/562949953427410/2026/6/30/VF611A367ND038308/1782855879944-330e4c52-7fe3-48d7-864f-0fb7eb9eb2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03f137f51c1479352ef15ac120e5add7477ed206701992008def4ca7e04952f" u="1"/>
        <s v="https://samsara-eu-tachograph-files.s3.eu-west-1.amazonaws.com/vehicle_files/562949953427410/2026/6/30/XLRAEL2700L475280/1782786828331-aae9bea4-0fdb-4791-953b-9a9ed9f3074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4bdec3b73b2cd70dea80790541d56481e74f113b7e9928299906e0554914c4" u="1"/>
        <s v="https://samsara-eu-tachograph-files.s3.eu-west-1.amazonaws.com/vehicle_files/562949953427410/2026/6/29/VF611A365ND038307/1782692566526-320ef599-c971-42b0-b6f0-0bac4b4058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75476edd1f965dde2334d71152b29bab2f4416d2cd0192e6fd4ca043a5e1e18" u="1"/>
        <s v="https://samsara-eu-tachograph-files.s3.eu-west-1.amazonaws.com/vehicle_files/562949953427410/2026/6/30/VF640J566HB007659/1782801410559-17cc3f09-a33b-4124-a58c-0e160d4a61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a13e4e7204faf3c0fab38c777f2a2e692b4ec1fe9b4bb57cff6e53fa4b2903c" u="1"/>
        <s v="https://samsara-eu-tachograph-files.s3.eu-west-1.amazonaws.com/vehicle_files/562949953427410/2026/6/29/YV2T0X1A2FZ103749/1782698041708-a4037dde-19e0-4551-9ec4-23904de62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9a9941516262d468fc01af772678d6aea742bac356c9920b76bcbbb192533de" u="1"/>
        <s v="https://samsara-eu-tachograph-files.s3.eu-west-1.amazonaws.com/vehicle_files/562949953427410/2026/6/29/VF620J868PB012198/1782745581934-acc2bd17-135c-45f0-8822-b24e3d7eca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4c23f1d453a120a95eb5f5d745ae17a7cf5106c6d542f584f1ec6aa42093136" u="1"/>
        <s v="https://samsara-eu-tachograph-files.s3.eu-west-1.amazonaws.com/vehicle_files/562949953427410/2026/7/2/VF620J861KB005750/1782966688511-7cbd8aa2-df92-4794-ac71-e6dc80767a6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0d79c724abb7f11b5ddc6837466c98cd323cd5b7a6a8a9b3d24bfc67abbc1d9" u="1"/>
        <s v="https://samsara-eu-tachograph-files.s3.eu-west-1.amazonaws.com/vehicle_files/562949953427410/2026/7/2/VF620J864HB004049/1782957808898-6fdfc6cf-b3a7-43c9-b7a6-d02ccb15ead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c25b6b1aca292a985deb04f6fe693d112c54163d33c88997316704d660b6324" u="1"/>
        <s v="https://samsara-eu-tachograph-files.s3.eu-west-1.amazonaws.com/vehicle_files/562949953427410/2026/6/30/VF620M863PB006164/1782788178027-fb704ab5-537a-4b34-a108-1214e5524d4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22f706305fbaab577d6b4af44b6072f94e759d667e4834ffd5e6894be9fdc09" u="1"/>
        <s v="https://samsara-eu-tachograph-files.s3.eu-west-1.amazonaws.com/vehicle_files/562949953427410/2026/6/30/VF640J567HB007251/1782793177913-e79e7cc3-b83b-4e1a-8bfa-644eeb1aa38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92ca785428afcd833f98976b8e7a4cec227adb0377d0a632aa3a8383b8b647e" u="1"/>
        <s v="https://samsara-eu-tachograph-files.s3.eu-west-1.amazonaws.com/vehicle_files/562949953427410/2026/6/30/YV2V0Y1A4JZ120155/1782798395383-08b492f8-7976-4e6b-bbb3-d6cb9178b22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9613f12f656783b9ef73555eea2d80941e79f112bc5bfa129b5cbd2fcb9342b" u="1"/>
        <s v="https://samsara-eu-tachograph-files.s3.eu-west-1.amazonaws.com/vehicle_files/562949953427410/2026/6/30/VF620J860LB007975/1782797847297-31fd4edc-6353-4283-813a-6b126abef0b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7cb40b8e416c3bbba4df724c755031edae6a8c106d1894ae3d77418a1d9cf55" u="1"/>
        <s v="https://samsara-eu-tachograph-files.s3.eu-west-1.amazonaws.com/vehicle_files/562949953427410/2026/7/3/VF640J563LB014805/1783050472921-99015dea-60db-408c-83fd-c85b9bc2a6a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8b4f274b83a4fc22ec107dd362e2deef73da6f17ab65fb7a17513b4f3926f2f" u="1"/>
        <s v="https://samsara-eu-tachograph-files.s3.eu-west-1.amazonaws.com/vehicle_files/562949953427410/2026/6/30/YV2V0Y1A2JZ120185/1782791482850-07158b34-6a10-474a-8bbb-d4efc4b6303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9e4c37610877bc8a8777c22e2abda07b5a72f54c82d42844b5fdc7b35eb958e" u="1"/>
        <s v="https://samsara-eu-tachograph-files.s3.eu-west-1.amazonaws.com/vehicle_files/562949953427410/2026/7/1/VF640J562JB007759/1782943678062-44379985-3c58-4db4-a802-740e2a2bef2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6ad7ec7b375593febd8a50e26b6f5987405da4c6afcc13711067d330e456812" u="1"/>
        <s v="https://samsara-eu-tachograph-files.s3.eu-west-1.amazonaws.com/vehicle_files/562949953427410/2026/6/30/VF620J862PB012214/1782795110505-e7d12918-3bcb-4055-8a2a-a55902b83d1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1b78f3b2a57543fbbfe23b4ffaa59b99253782d8b7aa2eb1c2689911e9bbe0f" u="1"/>
        <s v="https://samsara-eu-tachograph-files.s3.eu-west-1.amazonaws.com/vehicle_files/562949953427410/2026/7/1/VF620J869LB007974/1782894577455-f2731a2f-910e-43da-9fbc-989741ed059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22ba72b672752d467027ba06b318eedac4fa33b0ec25fb0e0e414c3cf91255a" u="1"/>
        <s v="https://samsara-eu-tachograph-files.s3.eu-west-1.amazonaws.com/vehicle_files/562949953427410/2026/7/2/VF611A364ND038914/1782953772033-81ac338d-b05a-45f0-9b16-469d5c53d9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31c0393ce576ae74c74495b7ec100997f907c93fdc78338195329e05d33e35b" u="1"/>
        <s v="https://samsara-eu-tachograph-files.s3.eu-west-1.amazonaws.com/vehicle_files/562949953427410/2026/6/29/VF640J566GB004775/1782708667082-d11963c3-65fd-417b-a8b1-300feffd04e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fbcf39c92fad2e49b82538ad973796afc9e10f66930d53a7603aa844339606" u="1"/>
        <s v="https://samsara-eu-tachograph-files.s3.eu-west-1.amazonaws.com/vehicle_files/562949953427410/2026/7/2/VF620J861PB011524/1782973986733-a816f04f-e5ec-45a2-b1fe-c487673f3a9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bd49cb92fd8a6a9a8081b148b5ef57231bcc4044369f05dccf1e0d3732729c" u="1"/>
        <s v="https://samsara-eu-tachograph-files.s3.eu-west-1.amazonaws.com/vehicle_files/562949953427410/2026/6/29/YV2V0Y1A5JZ120150/1782713232045-3b0df038-c090-46a7-a018-effd47c371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66ee089585cac2f3469eea97f9f9f0e933d689fa6a953eb3bec67a523e6dd4" u="1"/>
        <s v="https://samsara-eu-tachograph-files.s3.eu-west-1.amazonaws.com/vehicle_files/562949953427410/2026/6/29/YV2T0X1A4GZ109196/1782710402331-be81e165-452f-4814-a96d-43af88b92e0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0a0f5c8ec6a72a24cd876c624f485f877fe179e19c2879ccbb6b177855bdd00" u="1"/>
        <s v="https://samsara-eu-tachograph-files.s3.eu-west-1.amazonaws.com/vehicle_files/562949953427410/2026/6/29/YV2T0X1A8FZ103481/1782696121797-3ca14a8b-9cf1-4034-a99b-af5cd89659e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1e2b285e080a067f328b492391873a128e21543d1263ac1be1cfb515c9ffe25" u="1"/>
        <s v="https://samsara-eu-tachograph-files.s3.eu-west-1.amazonaws.com/vehicle_files/562949953427410/2026/7/2/VF640J565JB007707/1783003999361-445a3862-9956-402a-a25f-62007ad0981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8f6d7580e646b2e27f058619781b0df112d2f3c0d2c7d6e80bf719db14a9d84" u="1"/>
        <s v="https://samsara-eu-tachograph-files.s3.eu-west-1.amazonaws.com/vehicle_files/562949953427410/2026/6/29/VF640J565FB002630/1782698685240-dc046db6-38b3-4a84-b64f-199d00c9453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33d922703d4f05bcb0f4913958a162896a1e9689271c76b9a197242039b7ead" u="1"/>
        <s v="https://samsara-eu-tachograph-files.s3.eu-west-1.amazonaws.com/vehicle_files/562949953427410/2026/6/30/VF620J868RB013449/1782787871239-6af8c9da-4514-4c1c-9e77-1bf156cdba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ce86a0285d70c792ca72ecebbf3a5c70b11cbce400c1b50c8df7f2d4ce2e5b3" u="1"/>
        <s v="https://samsara-eu-tachograph-files.s3.eu-west-1.amazonaws.com/vehicle_files/562949953427410/2026/6/30/VF620J865RB013716/1782792182546-f5ec3ce0-d372-42c3-8f9f-fa9696cf71c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a04f1c62e8361330bd8522bfc3d409c716f8cf32c89071af33cbb8d84c02c0e" u="1"/>
        <s v="https://samsara-eu-tachograph-files.s3.eu-west-1.amazonaws.com/vehicle_files/562949953427410/2026/7/1/VF640J564HB007286/1782878619113-b85f73f8-8f76-4efb-8742-1074db9749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f15a313e57d8062bbd70967c771689939c74e15f286208c02c96e92e3739ea7" u="1"/>
        <s v="https://samsara-eu-tachograph-files.s3.eu-west-1.amazonaws.com/vehicle_files/562949953427410/2026/6/29/VF640J566HB007645/1782701871059-af156337-236d-4a2a-a892-cf9ad113829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d2c1861fbe5457daaca8df24c9c561992169331955c19a95be2c51f524d6770" u="1"/>
        <s v="https://samsara-eu-tachograph-files.s3.eu-west-1.amazonaws.com/vehicle_files/562949953427410/2026/7/1/VF640J56XLB015109/1782883140013-6820f746-6cfc-432a-8692-3eccc3a66ea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68f733a61b3cf115e29f9d064328ac40e004045b2e0c6611bee0e2b15da77cf" u="1"/>
        <s v="https://samsara-eu-tachograph-files.s3.eu-west-1.amazonaws.com/vehicle_files/562949953427410/2026/6/29/YV2T0X1A7GZ109368/1782707660678-9fbc9d97-b021-420e-be26-3aa2df40019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af14a39f820d6024e5c86014e49b1631d4d94a4c55af564c58e003ff5e8f4a5" u="1"/>
        <s v="https://samsara-eu-tachograph-files.s3.eu-west-1.amazonaws.com/vehicle_files/562949953427410/2026/7/1/VF640J567HB007329/1782874458589-343148fd-6df4-4fc3-a393-d025d17bcbd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6ca991bb15e12cbb5f9082f6b8b127985efff98335e18043cbbeff34905ca25" u="1"/>
        <s v="https://samsara-eu-tachograph-files.s3.eu-west-1.amazonaws.com/vehicle_files/562949953427410/2026/7/2/VF620J868LB007982/1782967677017-ba23c79a-bdbe-4b70-8438-fb4d10a9741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e5ccf6d16fa728c64006a233d2221159cf5527832570578f1ed51ab2442b307" u="1"/>
        <s v="https://samsara-eu-tachograph-files.s3.eu-west-1.amazonaws.com/vehicle_files/562949953427410/2026/6/30/VF620J86XPB012221/1782784132602-17fab679-8839-4a10-98e8-5e1d3a63f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5bbcc4eddb303fbe89c25bbe739b55a2eed7fabdb04c4faa3dca1b3792b486" u="1"/>
        <s v="https://samsara-eu-tachograph-files.s3.eu-west-1.amazonaws.com/vehicle_files/562949953427410/2026/7/1/VF620J868RB012978/1782878197944-cd05ab4d-5d40-49db-9aca-75c35848b28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03fdb2d04bf8b84ff7d9ed4e0f2000a16eaf80b968626d0728d0981c02ad02" u="1"/>
        <s v="https://samsara-eu-tachograph-files.s3.eu-west-1.amazonaws.com/vehicle_files/562949953427410/2026/6/30/VF620J860GB002510/1782791241608-bf2a83c4-5619-4ede-bb72-dd16a7d798b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845948eff15971ef74caf85bdff8d3cafad6ea9bfa24c6d8970c68469c8370e" u="1"/>
        <s v="https://samsara-eu-tachograph-files.s3.eu-west-1.amazonaws.com/vehicle_files/562949953427410/2026/7/1/VF620J868LB007934/1782881769468-706e3ce8-fe25-473c-9542-c3433fd6eb9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c627dc71f554d31c23504e1b5aad5f9b5618a7553ca03e7aaf0d0963cf581c" u="1"/>
        <s v="https://samsara-eu-tachograph-files.s3.eu-west-1.amazonaws.com/vehicle_files/562949953427410/2026/7/2/YV2T0X1A0FZ103748/1782972691395-3732b8f1-8844-423c-a0c4-7692dd506e0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2cf1d8cf53201e98f2d6a176fe7dc24499a4b869e314f5abedf54f30dd245d" u="1"/>
        <s v="https://samsara-eu-tachograph-files.s3.eu-west-1.amazonaws.com/vehicle_files/562949953427410/2026/6/30/XLRAEL3700L470599/1782859570805-99ab52c7-990e-4dcf-b810-2324244d03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76127df793718ede9e24d408d8d040f61ee25b44b1f06e4fddeb7aea1e969b" u="1"/>
        <s v="https://samsara-eu-tachograph-files.s3.eu-west-1.amazonaws.com/vehicle_files/562949953427410/2026/6/30/VF640J568LB014864/1782797275716-ee3f0044-946e-4d08-84c5-e360c1c99e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5ccf0abcccd7dc4ba0efb3ff8de54cf366cbe5a7f1491138badc433a5db3dca" u="1"/>
        <s v="https://samsara-eu-tachograph-files.s3.eu-west-1.amazonaws.com/vehicle_files/562949953427410/2026/6/30/VF620J868RB013466/1782788954482-32a849f2-35cf-44c1-b1ed-21f45237fc4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080aba8da9be519750ca106efb41d870514a00416e4fa3f7328cd37ab7eb92e" u="1"/>
        <s v="https://samsara-eu-tachograph-files.s3.eu-west-1.amazonaws.com/vehicle_files/562949953427410/2026/7/2/XLRAEL2700L475281/1782969581806-0be3dc02-e9c0-49e0-aa05-e6f155e8fee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044c978bf7163d773db0c25257919238522fa6ab1c3640d8feaac3164eb73fe" u="1"/>
        <s v="https://samsara-eu-tachograph-files.s3.eu-west-1.amazonaws.com/vehicle_files/562949953427410/2026/6/30/YV2V0Y1A5JZ120178/1782812937216-1848f1ee-3e09-4788-8aa2-59398bd2756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bf7b4b5e3aff87f779332f89f2736f1f32edbe7bc195c2986bfc30be602544" u="1"/>
        <s v="https://samsara-eu-tachograph-files.s3.eu-west-1.amazonaws.com/vehicle_files/562949953427410/2026/6/29/XLRAEL3700L475365/1782698239885-51dc7ea9-03c0-4c90-bf0c-f34a6d857ed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2d54a7e288d6e34640466e22f117d58f492bec7ef5a8b1dc3b0f61f869e13a8" u="1"/>
        <s v="https://samsara-eu-tachograph-files.s3.eu-west-1.amazonaws.com/vehicle_files/562949953427410/2026/7/2/VF620J861LB008018/1782966909530-e5d8d316-0840-4c8c-8172-a5a396b9baf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ac79ff9d6536a70de95ab49eee0276f3b3d74c1735271e7450f8944436089b" u="1"/>
        <s v="https://samsara-eu-tachograph-files.s3.eu-west-1.amazonaws.com/vehicle_files/562949953427410/2026/7/1/VF620J865LB007938/1782881098560-d645e45e-4098-4629-bbe3-2e7d8d59dc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00fcfb2d419df696423dbaec3263fbc157e013173c3c4cf22a26199aab4c4e1" u="1"/>
        <s v="https://samsara-eu-tachograph-files.s3.eu-west-1.amazonaws.com/vehicle_files/562949953427410/2026/7/2/VF620J863PB011511/1782961627486-4d3ed91d-a2e2-44d2-b47c-5ca40bcc565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d18ddf774fb8bf25d0d67e00d125d83f08abc079b83e520b553ee17fc5aa5a" u="1"/>
        <s v="https://samsara-eu-tachograph-files.s3.eu-west-1.amazonaws.com/vehicle_files/562949953427410/2026/6/29/VF640J568GB004776/1782700379489-38cb90ce-936d-4d09-894e-b2ece082b24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581eb2e97343407524252d564d68f09de8fcd0dd1e99c219b027fb06537859d" u="1"/>
        <s v="https://samsara-eu-tachograph-files.s3.eu-west-1.amazonaws.com/vehicle_files/562949953427410/2026/7/1/VF640J565JB007836/1782876835529-f15f8ca8-3180-4ae5-b888-1d9ddac3660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34df2b7ed7c01268876ce83090660ce3495edaa8955d171c20bd67687b56774" u="1"/>
        <s v="https://samsara-eu-tachograph-files.s3.eu-west-1.amazonaws.com/vehicle_files/562949953427410/2026/7/1/VF624GPA000057318/1782912592100-39fb9b4a-9852-4a70-b425-42003df3317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cb564611d5f9356ffbd76006fcfe3129ef87cf2c94272512a5bb6eabaa4c3e4" u="1"/>
        <s v="https://samsara-eu-tachograph-files.s3.eu-west-1.amazonaws.com/vehicle_files/562949953427410/2026/7/2/VF620J866FB001196/1782973177562-a22fa721-b2b3-4ec7-aae6-7e42357dba2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1ff073b6c6b91e92781efc6778720cd46475fae7984f88d245ae000a6ebca8" u="1"/>
        <s v="https://samsara-eu-tachograph-files.s3.eu-west-1.amazonaws.com/vehicle_files/562949953427410/2026/6/30/VF620J960NB000543/1782789726331-43e5013b-c157-45d3-9f1e-8eae6686a22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52223bea8e8796aece978935e6971f1b422939006e4dcc6a84a180cb95600eb" u="1"/>
        <s v="https://samsara-eu-tachograph-files.s3.eu-west-1.amazonaws.com/vehicle_files/562949953427410/2026/6/30/VF620J867LB008170/1782791224788-03ee0335-ed90-46ee-87e4-1598a9d4a9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f1655a56324710f8a4d68419dacad6dbd9b1a02c25281b448e8249e7e0d83dc" u="1"/>
        <s v="https://samsara-eu-tachograph-files.s3.eu-west-1.amazonaws.com/vehicle_files/562949953427410/2026/7/1/VF620J869LB008154/1782867580744-b3d27438-30ed-4e8e-92ea-dbaaa5f5bb4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34d9445a4118df2ba2e089d110c65c9692623c9a3ea1aca8f0f01545a902c8e" u="1"/>
        <s v="https://samsara-eu-tachograph-files.s3.eu-west-1.amazonaws.com/vehicle_files/562949953427410/2026/6/29/VF640J569HB007459/1782701747034-bd5167a3-016b-4576-85ce-9cb728980bb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815c75d7aa7160dede68fd7e4a85ee8142bfa8ed535d4fe13b7eaa4df756e2c" u="1"/>
        <s v="https://samsara-eu-tachograph-files.s3.eu-west-1.amazonaws.com/vehicle_files/562949953427410/2026/6/29/VF620J961NB000535/1782707876311-d850b18c-c97a-4a01-a40f-80dd61aff81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33096e5941238636463c9b5c54c8eb7f773baee92260cd663de2153fdc8dd58" u="1"/>
        <s v="https://samsara-eu-tachograph-files.s3.eu-west-1.amazonaws.com/vehicle_files/562949953427410/2026/6/29/VF640J565GB004668/1782713129428-2c1ececf-22f5-47bb-af15-2e5e711e8a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63fc74af2ff98a570c1bfca7e61d3a1a522880600134e44e58478757025fb54" u="1"/>
        <s v="https://samsara-eu-tachograph-files.s3.eu-west-1.amazonaws.com/vehicle_files/562949953427410/2026/6/29/VF640J561GB003761/1782702794933-5ee13d5b-c2a2-4ee9-ad02-5fa5011223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b51457c413946d9fcc8096e1c23567e85414209b102f923afe0c3a7e35f47a5" u="1"/>
        <s v="https://samsara-eu-tachograph-files.s3.eu-west-1.amazonaws.com/vehicle_files/562949953427410/2026/6/29/VF640J569NB019767/1782704671061-8a1476b5-2b57-4b61-8cc5-970c3144fd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a279ed53bb3e16ad8a70e4ef9216d0c6198fd730518acf8d7e1242771fa15a8" u="1"/>
        <s v="https://samsara-eu-tachograph-files.s3.eu-west-1.amazonaws.com/vehicle_files/562949953427410/2026/6/30/YV2T0X1A1FZ103287/1782829875743-f554468f-ef29-4420-9b3b-3e65824789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0cb4acd07ec1095581abc779622ffaf57605a725789ddd4bb1af223674abd6d" u="1"/>
        <s v="https://samsara-eu-tachograph-files.s3.eu-west-1.amazonaws.com/vehicle_files/562949953427410/2026/6/29/YV2T0X1A0FZ103314/1782707229561-0b6e437b-673b-47fb-b753-1d7a2ce0590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9d2ae7c0a7ea599e326982996465763e804baf633318309e8125a70b8ac4571" u="1"/>
        <s v="https://samsara-eu-tachograph-files.s3.eu-west-1.amazonaws.com/vehicle_files/562949953427410/2026/6/29/VF620J86XKB006122/1782700297095-ab372213-25a7-46af-a492-0a2767ff81a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332d7935028348c8b136f20f387c03a0c064c59594c0611590e2698735c407c" u="1"/>
        <s v="https://samsara-eu-tachograph-files.s3.eu-west-1.amazonaws.com/vehicle_files/562949953427410/2026/6/29/YV2T0X1A3GZ106287/1782710296932-5f56020a-7418-4d78-9259-312e2902416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33393535e4ea20d52ba1f2c9e8ae7374704113f3479db899ed15f813320894" u="1"/>
        <s v="https://samsara-eu-tachograph-files.s3.eu-west-1.amazonaws.com/vehicle_files/562949953427410/2026/6/29/YV2T0X1A0FZ103295/1782712019462-bf0b5b64-d9dc-4168-9f2e-7c5eb9140fd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e0a87d900f78fba0c3ea7c10709a760e18e37fcbb29ef30f437916b3bbb4316" u="1"/>
        <s v="https://samsara-eu-tachograph-files.s3.eu-west-1.amazonaws.com/vehicle_files/562949953427410/2026/7/2/YV2V0Y1A9GZ109046/1782970110581-297ce816-2214-4183-9ec3-a4c6186ca3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d64c4fc66bede12df24f60d5f301ca47d692a39e2e002de70195d28ac8b912c" u="1"/>
        <s v="https://samsara-eu-tachograph-files.s3.eu-west-1.amazonaws.com/vehicle_files/562949953427410/2026/6/30/YV2T0X1A6FZ103298/1782789258893-be27e8f7-2c55-44cd-8b1b-39dc0aff626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d25b87029f392e43f8eace37f5dfd690a751b74fa2fa420a94966a3fdcfdfd5" u="1"/>
        <s v="https://samsara-eu-tachograph-files.s3.eu-west-1.amazonaws.com/vehicle_files/562949953427410/2026/6/30/VF620J861NB010810/1782786194990-69cf1459-3a6e-46b9-91a6-fbd226832ab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f2417601ba277a1f9c4e06bcef37d3d1ce15a62be2ca104dabab6430ab5b653" u="1"/>
        <s v="https://samsara-eu-tachograph-files.s3.eu-west-1.amazonaws.com/vehicle_files/562949953427410/2026/6/29/VF620J866NB010852/1782707522413-56a80077-7faf-4ec9-b667-b9cf40da1be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53192a2b2e2c4995713067ef7f72686f2f9f093905159bf5db47c9f3352127c" u="1"/>
        <s v="https://samsara-eu-tachograph-files.s3.eu-west-1.amazonaws.com/vehicle_files/562949953427410/2026/6/29/VF620J869NB010974/1782714847098-3ea743e7-b950-4201-99b3-45857620bbd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f70961559946d87431989bad8e7c66f24b7a03835baa1da0193cfd99fe5309b" u="1"/>
        <s v="https://samsara-eu-tachograph-files.s3.eu-west-1.amazonaws.com/vehicle_files/562949953427410/2026/6/30/VF620J868NB010836/1782808239842-e51a7fc6-42d3-41b9-8356-b9c6bb2396c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40cc31a6b24f485c9aa886d13a41a5b2d36ccc73a3080ba440eb6392899bb37" u="1"/>
        <s v="https://samsara-eu-tachograph-files.s3.eu-west-1.amazonaws.com/vehicle_files/562949953427410/2026/6/29/VF620J867LB007973/1782712480767-d4c5f851-6893-4dbc-ba7b-847d8dd6c0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ad4337ef7bbf2b67010b522e41eff35031115ba4a4378b3e486ca8581e3946b" u="1"/>
        <s v="https://samsara-eu-tachograph-files.s3.eu-west-1.amazonaws.com/vehicle_files/562949953427410/2026/6/29/VF620J869KB006144/1782708034680-b377b048-f373-44d1-9c5c-b9f388ca4ef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e6a39d136a257606fb90a48111f8c9617376d2ab8f28697f36d9a2d01d3e6a9" u="1"/>
        <s v="https://samsara-eu-tachograph-files.s3.eu-west-1.amazonaws.com/vehicle_files/562949953427410/2026/7/1/VF620J866SB014573/1782867355596-5e16fc8a-02ae-47fe-b42e-c8f3748784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e9bcb4e29772013dc0b23dcb5091032146fcee3f463d8b9b4b1b0b27aec9685" u="1"/>
        <s v="https://samsara-eu-tachograph-files.s3.eu-west-1.amazonaws.com/vehicle_files/562949953427410/2026/6/29/VF620J860NB010975/1782699218000-21459362-b190-48c9-84cb-0257ff30eaf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cff7e2331e74d37524a03f0380f6c6c38d3e1bebf6fa094d87aad98b5caac9e" u="1"/>
        <s v="https://samsara-eu-tachograph-files.s3.eu-west-1.amazonaws.com/vehicle_files/562949953427410/2026/7/1/VF620J862LB007976/1782882698649-e4d63f3a-afc6-4ed5-91d0-1adc6eeeaa4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ae3d97e040f1a5cfe3492d7d496d4ca648dccb2b8ef6650f9c5776adf693684" u="1"/>
        <s v="https://samsara-eu-tachograph-files.s3.eu-west-1.amazonaws.com/vehicle_files/562949953427410/2026/6/30/VF620J865NB010826/1782792433551-7e7faad5-7b8b-4cb5-90e3-d3b25ae4801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bc8f9feeaa5736d74d737b3c102b9d6ac8156b42d815d46e6118a887840bea9" u="1"/>
        <s v="https://samsara-eu-tachograph-files.s3.eu-west-1.amazonaws.com/vehicle_files/562949953427410/2026/6/29/VF620J862NB010931/1782711196259-0e14519d-fdca-4fd1-9c2d-091b17e76b2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4378ea1ac151282fb7a97d058febfd35aad108a638e4531065ba16ead2fe027" u="1"/>
        <s v="https://samsara-eu-tachograph-files.s3.eu-west-1.amazonaws.com/vehicle_files/562949953427410/2026/7/1/VF620J862NB010847/1782878711710-ff26fa86-2efc-4ea5-bde9-14dafc4a1fb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e9ff5b484de50f1820fd16dc7ca8a3b356e49a9b1e3b927dcff3eb534f7fca59" u="1"/>
        <s v="https://samsara-eu-tachograph-files.s3.eu-west-1.amazonaws.com/vehicle_files/562949953427410/2026/6/30/VF620J868NB010853/1782789538775-9227bdd2-21a8-4591-bdc2-b1a8c7e9a5c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fd3659fd1b9f2f3298d4136201e8460573c8721d1ebbc1a069cda707a29fcc6" u="1"/>
        <s v="https://samsara-eu-tachograph-files.s3.eu-west-1.amazonaws.com/vehicle_files/562949953427410/2026/7/3/VF640J567FB002631/1783053122136-b2c289ba-3d20-42ce-a149-106630b2eb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513ab99295e6fef3265b979bb782000a8ee95149259b7924ecced0539f835ea" u="1"/>
        <s v="https://samsara-eu-tachograph-files.s3.eu-west-1.amazonaws.com/vehicle_files/562949953427410/2026/6/29/VF620J863HB003832/1782713353144-205e7cda-2a5e-48b3-b28a-86f0f48c388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75db57276bf8d3e68cd450358cd35afc7d63454d66e0de1d3c89904348b711e" u="1"/>
        <s v="https://samsara-eu-tachograph-files.s3.eu-west-1.amazonaws.com/vehicle_files/562949953427410/2026/6/29/VF620J860KB006145/1782710658911-89cd1ea9-d7ef-4f72-bace-e5cfeececc3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10075a05400bcff1defadce20aee457c69e109cf651b10f1743f17f8676bfd2" u="1"/>
        <s v="https://samsara-eu-tachograph-files.s3.eu-west-1.amazonaws.com/vehicle_files/562949953427410/2026/6/30/VF620J867LB007990/1782795530095-37a0969d-37e5-4d66-aa42-3a7aeb683b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507e517ae5a765535df89ae89741cd3b3c589c58a6a0360298704c06eacf94f" u="1"/>
        <s v="https://samsara-eu-tachograph-files.s3.eu-west-1.amazonaws.com/vehicle_files/562949953427410/2026/7/2/VF620J86XNB010854/1782964974077-67cd7800-b3f7-40c5-87af-e1a140efe6c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aae5960c76d4977dfb4d665cd4057cc1afbce55db6559437a4193ec63b618ce" u="1"/>
        <s v="https://samsara-eu-tachograph-files.s3.eu-west-1.amazonaws.com/vehicle_files/562949953427410/2026/7/1/VF620J861LB007970/1782881020025-ae7f382b-234c-4b2c-aee2-d8eb43d64b3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70061212a1aa78181ade78062e48a9b39fe0a8fb44e65620c5ddd810a4ca810" u="1"/>
        <s v="https://samsara-eu-tachograph-files.s3.eu-west-1.amazonaws.com/vehicle_files/562949953427410/2026/7/1/VF620J86XTB016120/1782867327788-da5f956b-7653-4f92-b57f-cfc8880c08a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f2a6e5d09bc8e5f04c5ad3b0e278a5255f2a8381f4aae5ba22934ad1d5ae4c8" u="1"/>
        <s v="https://samsara-eu-tachograph-files.s3.eu-west-1.amazonaws.com/vehicle_files/562949953427410/2026/6/30/VF620J868RB013886/1782792684379-8f2eae6e-b5f2-41ab-b1dd-8aa8067d836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846b3d07eff1370ed71212ea684c67754e8721fbbe2dd5436cd43df8325a261" u="1"/>
        <s v="https://samsara-eu-tachograph-files.s3.eu-west-1.amazonaws.com/vehicle_files/562949953427410/2026/6/29/VF611A362SD055870/1782717782588-34497344-dec2-42ac-9546-5797365bb1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f098fed60c3fe73bf0bfd980f8716a485c449ac68ec8020a6208c277e8780bf" u="1"/>
        <s v="https://samsara-eu-tachograph-files.s3.eu-west-1.amazonaws.com/vehicle_files/562949953427410/2026/6/30/VF620J866TB016048/1782788816270-d9e7271b-497a-49eb-a55d-d6784c8b7a1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93104b7ea6e6f80b435863c97c503c952eb0921fbd2d5bf881707508e281373" u="1"/>
        <s v="https://samsara-eu-tachograph-files.s3.eu-west-1.amazonaws.com/vehicle_files/562949953427410/2026/7/2/VF611A364LD025478/1782976741703-00b6aa5d-e5e0-43b4-af31-a4de40bedbe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b362c1c0ab35128fe57899175f70b433131de6238ade0bb10eb8a5c9ed62395" u="1"/>
        <s v="https://samsara-eu-tachograph-files.s3.eu-west-1.amazonaws.com/vehicle_files/562949953427410/2026/7/1/VF620J864TB016047/1782874294166-60f2a770-b875-4567-92b4-7cdd95fd8a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3b9da23b34c7735975b3e59089595c951133105c2e3ad1236a35fb58d2c6171" u="1"/>
        <s v="https://samsara-eu-tachograph-files.s3.eu-west-1.amazonaws.com/vehicle_files/562949953427410/2026/6/29/VF611A368TD062596/1782748711370-185565c0-0600-4e1e-bc66-991a5059e1e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4080d409bc0ea8f2c0de36fcb3942a801a951dd089d79f988d8fd83dbf76c30" u="1"/>
        <s v="https://samsara-eu-tachograph-files.s3.eu-west-1.amazonaws.com/vehicle_files/562949953427410/2026/6/30/VF620J867RB012938/1782787774046-08917c02-4541-4a50-b2a9-0deaff85fd5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9d3241bc6bcefdf6bb45e91149265c43baa96d9c4c477341941543d8140f1ba" u="1"/>
        <s v="https://samsara-eu-tachograph-files.s3.eu-west-1.amazonaws.com/vehicle_files/562949953427410/2026/7/2/VF620J868TB016049/1782960868299-2b24e4e1-0794-46ed-84a7-9784101b419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44aaa49bdf943e6498a2278a1120f232262a66457f53855512ff281d5d35f0f" u="1"/>
        <s v="https://samsara-eu-tachograph-files.s3.eu-west-1.amazonaws.com/vehicle_files/562949953427410/2026/7/2/VF620J864RB014064/1782962005295-542c5af1-8c2d-4232-b337-c753b939e42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239d27a809d1aa3a658043cd65e0d56829f84ca03037e11d93adadb76f7bdac" u="1"/>
        <s v="https://samsara-eu-tachograph-files.s3.eu-west-1.amazonaws.com/vehicle_files/562949953427410/2026/7/2/VF620J164RB001647/1782959099013-81fca123-a9a0-465d-bc50-6c693acd385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4273140d2e8f47f0b285589f94dfb26f07b45577a4a383400b02a5ab963e6df" u="1"/>
        <s v="https://samsara-eu-tachograph-files.s3.eu-west-1.amazonaws.com/vehicle_files/562949953427410/2026/7/2/VF611A365RD046753/1782951315265-61477771-73b8-49ef-9fc3-bb1ee1984e4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11dfa9f73f6cca1f49d59529a8a2cde22f81c94da9a013aa37de9b6d0c5517a" u="1"/>
        <s v="https://samsara-eu-tachograph-files.s3.eu-west-1.amazonaws.com/vehicle_files/562949953427410/2026/7/3/VF620J862FB001390/1783047788279-6b85bcba-19b8-4b18-98ca-3c37aca50e65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c49ba73b029f77f7ad2df37a211d2c0da556d7ee9fcf2feef4962cd5df35a14" u="1"/>
        <s v="https://samsara-eu-tachograph-files.s3.eu-west-1.amazonaws.com/vehicle_files/562949953427410/2026/6/29/VF640J566GB004243/1782718790987-5ce01257-165b-4af5-8793-cb8845620a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876007b253727be71d230c94b5c1737d175b66d38dd27dde49c6e9c1a26f70c" u="1"/>
        <s v="https://samsara-eu-tachograph-files.s3.eu-west-1.amazonaws.com/vehicle_files/562949953427410/2026/6/29/VF620J868SB015076/1782701282599-1542763d-f768-4fc4-9c0b-51dc390a39c4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36320c3765b659fb8afa03617251edde66a2b24425753806d457a1f848a74af" u="1"/>
        <s v="https://samsara-eu-tachograph-files.s3.eu-west-1.amazonaws.com/vehicle_files/562949953427410/2026/6/29/VF620J860RB014269/1782700713776-922bd918-5ef2-4888-b9ca-7f78f2d914c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13436f25f36a0affcfcb57c0bba75523d80a963c30a374abf4efa942d8aa4dd" u="1"/>
        <s v="https://samsara-eu-tachograph-files.s3.eu-west-1.amazonaws.com/vehicle_files/562949953427410/2026/6/30/VF620J862RB013494/1782789021821-6c6b06ee-62d3-4eab-a338-e671e67ac56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682297e1c3e5a00c8e23ad511b48c9d5d3fa63f80c1ba9cd980da9965cfafad" u="1"/>
        <s v="https://samsara-eu-tachograph-files.s3.eu-west-1.amazonaws.com/vehicle_files/562949953427410/2026/6/29/VF620J864RB013724/1782697314706-73d8280e-df2c-4452-8dd8-12a8932d1756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e2378fd5ba8cb960a4467b46be9956d6beb4148906655b62ea6d22a59b2960c" u="1"/>
        <s v="https://samsara-eu-tachograph-files.s3.eu-west-1.amazonaws.com/vehicle_files/562949953427410/2026/6/29/VF640J56XKB012435/1782703458096-203643f8-d287-471b-b004-597ee3e3169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8dae53b63d0798a36b6645c4ddc79ada47785e091dffa63c3fe680b84acafe0" u="1"/>
        <s v="https://samsara-eu-tachograph-files.s3.eu-west-1.amazonaws.com/vehicle_files/562949953427410/2026/6/30/VF640J566RB023913/1782785883498-6f4b1063-40d4-4bc4-bb08-0aded22809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024f415bbc314b456947e784772d128acab2eb1f83e43e8ec9019211ad176e7" u="1"/>
        <s v="https://samsara-eu-tachograph-files.s3.eu-west-1.amazonaws.com/vehicle_files/562949953427410/2026/7/2/WMA16DZZ7RY456087/1783023427256-1b2c8aeb-fe6c-437e-9fbd-7deb3a6963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f476d36f1f9b556a1489e1a1560ce9514f3848d1cf9dc1093921ae293052cdf" u="1"/>
        <s v="https://samsara-eu-tachograph-files.s3.eu-west-1.amazonaws.com/vehicle_files/562949953427410/2026/7/1/VF640J864KB009624/1782870597058-fb6c4b0f-0d09-40d4-bb0e-a318c33df75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a191c7239320ea0c2db26a241e3765142dbb7dbf2c6d6d42fe29b11e3748fd4" u="1"/>
        <s v="https://samsara-eu-tachograph-files.s3.eu-west-1.amazonaws.com/vehicle_files/562949953427410/2026/7/2/VF640J561HB007391/1782960788817-c073d848-504c-4caf-927c-029acfa941f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d082ff9cf0140b673f2f1359d951fe6fa1e9a23470070ed254842937e984f4f" u="1"/>
        <s v="https://samsara-eu-tachograph-files.s3.eu-west-1.amazonaws.com/vehicle_files/562949953427410/2026/7/3/VF620J869NB010750/1783049416441-18063943-5a2a-4146-a23c-9f656df31cf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1baa135b945361bddeb4bf03025199da2ec48ea828b8ac1bc1a800a0889de29" u="1"/>
        <s v="https://samsara-eu-tachograph-files.s3.eu-west-1.amazonaws.com/vehicle_files/562949953427410/2026/6/29/VF620J866NB010706/1782701967092-9eb35de1-636e-4ad8-8b78-3b62e32c94b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9a2d6bf17dbbda19f8eb59f7c9fdc26882cfb27235f09eec5e8dc16c1430aeb" u="1"/>
        <s v="https://samsara-eu-tachograph-files.s3.eu-west-1.amazonaws.com/vehicle_files/562949953427410/2026/6/29/VF620J860MB008447/1782709391430-109a6363-407d-47a7-8f76-0c20c82862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91676e96ad7cc64a4666df47e20cf593f7a650c7451657b9f0ba967a68b6e31" u="1"/>
        <s v="https://samsara-eu-tachograph-files.s3.eu-west-1.amazonaws.com/vehicle_files/562949953427410/2026/7/1/VF620J863RB012905/1782876648142-5b8421b6-d9b2-47ae-9bfa-9241ffeb5ea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be4bd6bf5ce128dbf53e00ad266a4006cefddd4a7a801da2b2e4ce3e8fde30a" u="1"/>
        <s v="https://samsara-eu-tachograph-files.s3.eu-west-1.amazonaws.com/vehicle_files/562949953427410/2026/6/29/YV2X9J0A3GB779868/1782752545164-98a49d77-f2c3-4158-aadf-2c05ba8ad55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18a9f84fb8e9cce193361334c754cae4ca70f126d73c37571fd44b1a8d4c2b1" u="1"/>
        <s v="https://samsara-eu-tachograph-files.s3.eu-west-1.amazonaws.com/vehicle_files/562949953427410/2026/6/29/YV2X9J0A5GB780021/1782722197030-2c9675ff-5623-4121-b1db-d8d6a6a99b7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ec3a2f5a9dbf88895fbb1965dd09134243b2758789be8ae3a49b4d35df0ae49" u="1"/>
        <s v="https://samsara-eu-tachograph-files.s3.eu-west-1.amazonaws.com/vehicle_files/562949953427410/2026/7/2/VF620J869TB016108/1782966247451-9be3121a-d03f-4607-8441-5b31d02b02b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1ebe77458c34ab811c8de40dc34d3a3b8960f95836150fe835f3a1b6658011" u="1"/>
        <s v="https://samsara-eu-tachograph-files.s3.eu-west-1.amazonaws.com/vehicle_files/562949953427410/2026/6/30/VF620J86XLB007966/1782794073614-f3049061-12c5-451b-8611-24e0ce0917b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233074e204393f069f39b73b40ccd07bbb16ae7d38454ebd493ae5fa5dbf2f4" u="1"/>
        <s v="https://samsara-eu-tachograph-files.s3.eu-west-1.amazonaws.com/vehicle_files/562949953427410/2026/6/30/VF620J865HB003816/1782795294861-fdefc296-f84d-475c-b4fb-2c8792386d3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559044f859a84645c78e40df93aa397f622d67ef7c29a4d83309af8ad98a77c" u="1"/>
        <s v="https://samsara-eu-tachograph-files.s3.eu-west-1.amazonaws.com/vehicle_files/562949953427410/2026/7/1/VF620J864HB003659/1782887810679-70cc4f4b-0ec4-426b-8d6b-8564e53647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83be20b9c78e1f3fa4815893af27980b7bc359f656d6b9085c44064ca3fba96" u="1"/>
        <s v="https://samsara-eu-tachograph-files.s3.eu-west-1.amazonaws.com/vehicle_files/562949953427410/2026/6/30/VF640J562GB004983/1782799994052-751f1437-b68a-43b4-92bb-283cec7c3f4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9d3ce83b425203c1a31d9e619e1ea2b3d465a2d7406ec9277e17292bf958d26" u="1"/>
        <s v="https://samsara-eu-tachograph-files.s3.eu-west-1.amazonaws.com/vehicle_files/562949953427410/2026/7/1/VF620J867HB003560/1782897948662-7d5e81e5-eac9-4558-995a-3e78ff065c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d2cf31f0fc7e0f15610909acd5ad47d8e2bbd061e7d1fd23171496706d8af65" u="1"/>
        <s v="https://samsara-eu-tachograph-files.s3.eu-west-1.amazonaws.com/vehicle_files/562949953427410/2026/6/29/VF620J865LB007972/1782707494339-650e9d1c-ce1e-4573-8eac-ee5801cf65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0128278410f98fc731af64cdb33180d132856a5cf44e52e6a92e1161ec1b50f" u="1"/>
        <s v="https://samsara-eu-tachograph-files.s3.eu-west-1.amazonaws.com/vehicle_files/562949953427410/2026/7/3/VF620J86XHB003715/1783045685042-051d63b3-5e42-4f05-b172-31aa26bfa75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bdf13c0d7a6b2e8bce7cc24c3958d0dfc0f196327d7c84cff36c2236f9d38aa" u="1"/>
        <s v="https://samsara-eu-tachograph-files.s3.eu-west-1.amazonaws.com/vehicle_files/562949953427410/2026/7/2/VF620J862SB015428/1782964930892-5daaac55-61d0-4cac-8c71-a893bd4345b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16a12440fd6f81096009954fbc11d70d5145416037eb48101538d42f66886f5" u="1"/>
        <s v="https://samsara-eu-tachograph-files.s3.eu-west-1.amazonaws.com/vehicle_files/562949953427410/2026/6/30/VF620J86XRB012920/1782788412679-5c662437-90b8-4300-8b62-dff9ca30d32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3aff19e0ff110f6d8c0d43e267c804bfd798ecfd08906b2012895f11849af71" u="1"/>
        <s v="https://samsara-eu-tachograph-files.s3.eu-west-1.amazonaws.com/vehicle_files/562949953427410/2026/7/1/VF611A368RD050182/1782878153527-ca1d85bd-d7ae-4b78-bffa-4861524c2a8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654753b1fde6a02591b88e36fd81b081a8b058afb59358c9ab7069fad6d3a5c" u="1"/>
        <s v="https://samsara-eu-tachograph-files.s3.eu-west-1.amazonaws.com/vehicle_files/562949953427410/2026/7/1/YV2T0U1A6JZ120285/1782880198939-5e12ead7-c73e-4b75-9a9f-271382df37a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8bc7d010334389565a932b484ecad310efa1bc27696c2fb06de4953e481d3004" u="1"/>
        <s v="https://samsara-eu-tachograph-files.s3.eu-west-1.amazonaws.com/vehicle_files/562949953427410/2026/7/2/YV2T0U1A3JZ120275/1782967136929-2cb877c6-cc3b-4da7-9040-ca67f9450ed9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ce9a9be24597dfa79a7044e4846bda80c5d143293957a1bcc6a2ebcb0ff47ac" u="1"/>
        <s v="https://samsara-eu-tachograph-files.s3.eu-west-1.amazonaws.com/vehicle_files/562949953427410/2026/7/1/VF620J863RB012919/1782880706151-1cb697b3-61f6-47ac-bbf5-0f2fb9045ed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cd8e986b59db9e5d6983be1b671612cf96dc177837703f7bad3c2c6d89408fd" u="1"/>
        <s v="https://samsara-eu-tachograph-files.s3.eu-west-1.amazonaws.com/vehicle_files/562949953427410/2026/6/30/YV2T0U1A0JZ120377/1782795238170-b34473b9-19b3-46bb-9e52-2ee555e4bc9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cd1b86f2d871b7c4377228ccc8da4362a4657ff2afb25932a965f26c7edf653" u="1"/>
        <s v="https://samsara-eu-tachograph-files.s3.eu-west-1.amazonaws.com/vehicle_files/562949953427410/2026/6/29/YV2T0W1A8JZ120462/1782715885555-f45b8959-ef42-41bd-ac42-a65bb76e051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c97ef99b843f6849d1a0cd40cce1a9a9aeb022a6c50b7d7653d9afb775be19d" u="1"/>
        <s v="https://samsara-eu-tachograph-files.s3.eu-west-1.amazonaws.com/vehicle_files/562949953427410/2026/6/29/YV2T0W1A3JZ120465/1782697617827-eae445ef-75a9-4039-824a-ff929c37eb4b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bac410bfa5f0a7c072625b058559bf51cf244ffb244c9bd9252cf216906356a" u="1"/>
        <s v="https://samsara-eu-tachograph-files.s3.eu-west-1.amazonaws.com/vehicle_files/562949953427410/2026/6/29/YV2T0U1A2JZ120378/1782706743199-4c09c73c-40b2-42c0-95b4-d76533d7227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459fa6531f357b8bd9c59f58d96469df3c6b11d4731102ef3c1dab1746b3feb" u="1"/>
        <s v="https://samsara-eu-tachograph-files.s3.eu-west-1.amazonaws.com/vehicle_files/562949953427410/2026/6/29/YV2T0W1A4JZ120457/1782711621932-4561fcb7-42c8-4bf8-8a49-3a3635ee536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764c0ce49020db1400687e2d7f3c800c1309928f7b8e9e927c3b0193ce19aa1" u="1"/>
        <s v="https://samsara-eu-tachograph-files.s3.eu-west-1.amazonaws.com/vehicle_files/562949953427410/2026/6/30/VF620J867LB008038/1782790750908-5fa93656-ed3a-47a8-8b7c-b0ff0736345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9b6732e2f4bc3f28b391506c27880e7fa481a143b538555a87a47a1b54fd38d" u="1"/>
        <s v="https://samsara-eu-tachograph-files.s3.eu-west-1.amazonaws.com/vehicle_files/562949953427410/2026/6/29/VF640J561PB020592/1782709340460-da765f76-f2c5-414b-8c8b-e041140df2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1fe674be137b6fe30996f4ebb5fc2b0bcac063e5253ddbff2a558b18bd29b949" u="1"/>
        <s v="https://samsara-eu-tachograph-files.s3.eu-west-1.amazonaws.com/vehicle_files/562949953427410/2026/6/29/YV2T0U1A4JZ120365/1782749196109-e859cff0-4654-4030-8aff-63805a18daf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721fa269bda80cf530a83dfb495c648e7a27ed6e61b9cc860043dbca32aa266" u="1"/>
        <s v="https://samsara-eu-tachograph-files.s3.eu-west-1.amazonaws.com/vehicle_files/562949953427410/2026/6/29/YV2T0W1A6JZ120475/1782744992051-e9193857-91d4-4dc1-bb51-10d3c9674e4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556450140d8254c7f928bd59f3c38586de65dd8745177c0baa3f47c8fe4175e" u="1"/>
        <s v="https://samsara-eu-tachograph-files.s3.eu-west-1.amazonaws.com/vehicle_files/562949953427410/2026/6/30/VF640J569EB000457/1782790899957-0ac167b6-7e30-432b-9784-6d8506f702d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0445b4ce995d26908946d63c4eab03c1f70d12d8b0e18ef8986cdb9ed1d1a75" u="1"/>
        <s v="https://samsara-eu-tachograph-files.s3.eu-west-1.amazonaws.com/vehicle_files/562949953427410/2026/6/30/YV2X9J0A8FB738439/1782794304179-d9d39475-61eb-46a3-b1d4-8a7b6fea5a24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f84b2af699500545f85c44b6d9cb63421d5e06b5ba448a6b98abd88aa9b67d0" u="1"/>
        <s v="https://samsara-eu-tachograph-files.s3.eu-west-1.amazonaws.com/vehicle_files/562949953427410/2026/6/29/VF620J864KB006004/1782713530041-10746b88-5fb3-46c6-bd80-3fc70a53d4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a064b816b66e5feeaaef9d8d6c292ac254e667f7b72f63b4a0f97ee397a8e3e" u="1"/>
        <s v="https://samsara-eu-tachograph-files.s3.eu-west-1.amazonaws.com/vehicle_files/562949953427410/2026/7/1/VF620J868NB010710/1782884061522-b4517ea0-618a-415b-9efa-0b6105ab35a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94dca6fb6a4c15beb23bd5cd72692dad2ebb7d91277f0eb5a60f1d46456cdbb" u="1"/>
        <s v="https://samsara-eu-tachograph-files.s3.eu-west-1.amazonaws.com/vehicle_files/562949953427410/2026/7/2/YV2T0X1A9FZ103747/1782972635101-42aa649b-b03e-4bd8-a46d-ccf3cd42f0b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b4de798bf852d962ed8b43029c49ccf09351c0a47b39d64fd8a67dcc597fe0d" u="1"/>
        <s v="https://samsara-eu-tachograph-files.s3.eu-west-1.amazonaws.com/vehicle_files/562949953427410/2026/7/1/YV2X9J0A9JB853530/1782881695478-d27c0df1-3ef5-4b69-afea-c23c0b28131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6035299ccf76d744b1bda34e15852d2176bd7f8f3dd1b2546ca21fe6d41d1e3" u="1"/>
        <s v="https://samsara-eu-tachograph-files.s3.eu-west-1.amazonaws.com/vehicle_files/562949953427410/2026/7/2/VF620J862KB006129/1782965992717-5ab6f168-7686-4894-9c71-d31da8825ad8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ef05a0ff34c924bccd90c80f77b5210303b235ba478167aefdbfd2df858a626" u="1"/>
        <s v="https://samsara-eu-tachograph-files.s3.eu-west-1.amazonaws.com/vehicle_files/562949953427410/2026/7/3/VF620J860KB006128/1783068675331-4f88466c-329b-4990-9c9b-59c00edaecd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acffc102a0cb29c21fa2e191691a6b163acdf4c195daf8f127c0cbebf69c044" u="1"/>
        <s v="https://samsara-eu-tachograph-files.s3.eu-west-1.amazonaws.com/vehicle_files/562949953427410/2026/6/30/VF620J864KB006049/1782792038117-2ef29310-2844-4139-98d2-886c8d105a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e77929121444468060111119c4b3b9d7e1078bbb67421d9d179dd32481245e" u="1"/>
        <s v="https://samsara-eu-tachograph-files.s3.eu-west-1.amazonaws.com/vehicle_files/562949953427410/2026/6/30/YV2X9J0A2HB832822/1782795249939-45d2eba6-5134-45b1-bcdb-f73e0be0ca4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b581d5f917826953e2410b9102a326e705317d54161c978afd2e6c4cdbdf1de9" u="1"/>
        <s v="https://samsara-eu-tachograph-files.s3.eu-west-1.amazonaws.com/vehicle_files/562949953427410/2026/7/3/YV2X9J0AXFB738250/1783054617642-13ca0db6-6bad-4d75-b419-cb528febb5c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877e1dab7143c697e47c88e582444edfff39d512c2864ab4a6bf4e12fef6a2d" u="1"/>
        <s v="https://samsara-eu-tachograph-files.s3.eu-west-1.amazonaws.com/vehicle_files/562949953427410/2026/6/30/WMA18DZZ3PY452111/1782786180833-1aeedbca-4db4-4488-8be6-a59d81560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f32b8e58f4276c2e6ed8cd5681ca998fd2bc18920678a55079e8e4290a846c" u="1"/>
        <s v="https://samsara-eu-tachograph-files.s3.eu-west-1.amazonaws.com/vehicle_files/562949953427410/2026/7/3/VF620J864HB004052/1783051836776-d5630a9e-0bcd-412b-b039-800fedfcdf1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51bfccf364046731b2ed9f208bc09ad16fe47b7d579b6edca672a79b9aa42217" u="1"/>
        <s v="https://samsara-eu-tachograph-files.s3.eu-west-1.amazonaws.com/vehicle_files/562949953427410/2026/7/2/YV2X9J0A1FB710949/1782974581105-a451e719-cbc5-41bc-bd7e-d1f45a6ffb5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f1791eda546d1303491c184304af3067698b4c62f0a7a8debdd1f8983110f95d" u="1"/>
        <s v="https://samsara-eu-tachograph-files.s3.eu-west-1.amazonaws.com/vehicle_files/562949953427410/2026/6/30/VF620J966NB000546/1782816360465-7b5015a6-5e80-4019-a3a8-7082875ec53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e87b7841ef68c81a2b8b68e655e769580d87e6e85b0ea0be219b79da6117ddd" u="1"/>
        <s v="https://samsara-eu-tachograph-files.s3.eu-west-1.amazonaws.com/vehicle_files/562949953427410/2026/6/29/VF620J968NB000533/1782709439401-29da629b-3289-43f3-83a1-79a5320237e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c81edec5bf782ba40db3d23327df0b1f73a8af0c3b799ca26f759b2634fece9" u="1"/>
        <s v="https://samsara-eu-tachograph-files.s3.eu-west-1.amazonaws.com/vehicle_files/562949953427410/2026/7/1/VF620J967NB000555/1782913007905-4722bef1-a2ca-4ea9-a361-87fbd00fbba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6a0543085fd19241ee093281e00ae37f4559b4fc1eef8cb052101b11b457995" u="1"/>
        <s v="https://samsara-eu-tachograph-files.s3.eu-west-1.amazonaws.com/vehicle_files/562949953427410/2026/7/1/ZCFCS72A605601480/1782878386392-9b7e8ad3-2b92-41fe-a2dc-bfe25c747d8e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0d8568534b8287234eeb6408f1e504c339440008d87f2e00203c27a8a6bef9e" u="1"/>
        <s v="https://samsara-eu-tachograph-files.s3.eu-west-1.amazonaws.com/vehicle_files/562949953427410/2026/7/2/VF620J968NB000547/1782961831771-24c4fb97-89e5-4053-8a35-3e832579511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4e88db404cf580deb7db8dafc3f90e290338cfdec10cbc501cc76e7ae915776" u="1"/>
        <s v="https://samsara-eu-tachograph-files.s3.eu-west-1.amazonaws.com/vehicle_files/562949953427410/2026/7/1/VF620J963NB000536/1782918711941-510ce5bb-2ac7-47a6-9598-2198dcc14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a443c13e0e7528667b499c422ffa27db4cf0b3ed7b3d34e7c1441d1e60f670e" u="1"/>
        <s v="https://samsara-eu-tachograph-files.s3.eu-west-1.amazonaws.com/vehicle_files/562949953427410/2026/6/29/XLRAEL2700L476374/1782706671076-95359527-0b48-46b8-9c54-c489b5ab457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0557bc4fdff720d2c93764e45b1476e864215aa127df2e3fae06db0e5c77819" u="1"/>
        <s v="https://samsara-eu-tachograph-files.s3.eu-west-1.amazonaws.com/vehicle_files/562949953427410/2026/6/29/VF620J966RB000777/1782707932496-808e1edc-24fb-4d85-b6d1-a0b40cc7b3c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726dd430a7fb68bcdf8d13482fa17af0e5cb04a5f660dc62ede2a548de08353" u="1"/>
        <s v="https://samsara-eu-tachograph-files.s3.eu-west-1.amazonaws.com/vehicle_files/562949953427410/2026/6/30/YV2V0Y1A5FZ101895/1782809535935-c97791d0-a8a9-4e47-bef3-6e8c5ed720c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9ad6fa276f6178544a21403ff9335dbbf0d3cff6dfcf6ac0376e461a2214210" u="1"/>
        <s v="https://samsara-eu-tachograph-files.s3.eu-west-1.amazonaws.com/vehicle_files/562949953427410/2026/7/1/YV2V0Y1A0GZ108383/1782891150180-4bc9a018-7c8f-40cd-9e63-2e1b2bfc6b9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f4e69038b94c99721ab1bfff724cf307fba00d7a28db714839e0243c2dd3c1c" u="1"/>
        <s v="https://samsara-eu-tachograph-files.s3.eu-west-1.amazonaws.com/vehicle_files/562949953427410/2026/7/1/YV2X9J0A2GB775472/1782887010925-f9f50b95-82f3-4fb9-bbe5-d8eba4e05f0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9402319e5ff04349abc96de4a8dc68cbdbc4d1d961e8ce60c3f2bf4eda6fb95" u="1"/>
        <s v="https://samsara-eu-tachograph-files.s3.eu-west-1.amazonaws.com/vehicle_files/562949953427410/2026/7/2/VF620J867SB015148/1782960274017-b9c2ab18-79f8-4f36-abf6-2c8848d3f18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968090f1a696f4d6fda741011ad25a8a1038326691f41b7ecfac2e849e7357" u="1"/>
        <s v="https://samsara-eu-tachograph-files.s3.eu-west-1.amazonaws.com/vehicle_files/562949953427410/2026/7/2/VF640J56XHB007261/1782966416172-ea1d10f6-8f96-4e8a-b85e-8c79f7b6ef3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9bfdf5356a6375a37aaa638a7a4d1a57f6eec10f71651cd67af77eb262f820" u="1"/>
        <s v="https://samsara-eu-tachograph-files.s3.eu-west-1.amazonaws.com/vehicle_files/562949953427410/2026/7/2/VF620J863HB003765/1782960103200-c18dfa45-b5fb-4852-b9cb-0f53f244e24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8a7b67c030ef32d204599048f3667df245d223c55ad778ed9bbf5e576656279" u="1"/>
        <s v="https://samsara-eu-tachograph-files.s3.eu-west-1.amazonaws.com/vehicle_files/562949953427410/2026/6/29/WMA06KZZ2RM941535/1782702961911-31d8272a-9d63-4e6e-b854-95bd4225d9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82280448e530ed572ec57ffaa9fd5d046ae106f8deb1c9e1feb2e46b93d6015" u="1"/>
        <s v="https://samsara-eu-tachograph-files.s3.eu-west-1.amazonaws.com/vehicle_files/562949953427410/2026/6/30/VF640J560HB007091/1782791634652-c3bc5f4d-01c0-45a9-8636-4f5f255976ff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4f02c9f8c84c6f4ac296697a75b64d49ff85000c43b4d17d22a390b6aa4f471" u="1"/>
        <s v="https://samsara-eu-tachograph-files.s3.eu-west-1.amazonaws.com/vehicle_files/562949953427410/2026/7/1/VF620J968NB000564/1782882387024-a7a48ddf-d653-43a4-a357-225bc2d03d7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e234955ffdc36705d8b0d717e57c5887e30fa648de91accd16ab5837e94c139" u="1"/>
        <s v="https://samsara-eu-tachograph-files.s3.eu-west-1.amazonaws.com/vehicle_files/562949953427410/2026/7/2/YV2T0X1A9FZ103294/1782975884724-b9a7c4a8-0b70-4eb2-8b6d-cb6046587d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a77f8dbf74a86504580b5d6dc38cf057ee29bf95119d943f6c032fcee4dad90" u="1"/>
        <s v="https://samsara-eu-tachograph-files.s3.eu-west-1.amazonaws.com/vehicle_files/562949953427410/2026/6/29/VF640J568HB007114/1782704686253-cb54d900-d0be-4e78-9784-c530f01d589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ca4ce3cdea771eb1bab1ba18b76548eb235676c943b06bc5a1100888e72643" u="1"/>
        <s v="https://samsara-eu-tachograph-files.s3.eu-west-1.amazonaws.com/vehicle_files/562949953427410/2026/7/2/VF620J864LB007977/1782959084284-98b70bc0-8d89-4ae9-85c7-1565556c5ef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8260c6a6bc47b111908cad5e4b70ac7e91ff03c9a79bb3b0e76d09f788ee0a3" u="1"/>
        <s v="https://samsara-eu-tachograph-files.s3.eu-west-1.amazonaws.com/vehicle_files/562949953427410/2026/6/30/VF620J869NB010781/1782788121698-0cd0a887-78a2-4176-808e-6f38fba5865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6ca0b004d5b222e5f02ee3afd14288b7c5fa1f7f140677578a800ccb659d10d" u="1"/>
        <s v="https://samsara-eu-tachograph-files.s3.eu-west-1.amazonaws.com/vehicle_files/562949953427410/2026/6/29/VF640J56XNB019356/1782706585883-dfd893af-1a06-443e-b232-5eadaa29a6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1351e72eec614615feaa441c3c31dbca88910772f12c0c482468a0481eb74c3" u="1"/>
        <s v="https://samsara-eu-tachograph-files.s3.eu-west-1.amazonaws.com/vehicle_files/562949953427410/2026/6/29/VF620J868NB010738/1782697521353-2289b39e-1698-4c0d-ace0-b757c4b2887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53496b7a17201bc83e6254ab25bdef46a77f806097095303efe5b4a8748f3e2" u="1"/>
        <s v="https://samsara-eu-tachograph-files.s3.eu-west-1.amazonaws.com/vehicle_files/562949953427410/2026/6/30/VF620J865PB012126/1782783980555-eee7c0e0-b5bd-4c21-8342-97cfb597e48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31a7cdb7d57428ce94e8102f701d88a481355d45f4a08f4e13c3b2d617de043" u="1"/>
        <s v="https://samsara-eu-tachograph-files.s3.eu-west-1.amazonaws.com/vehicle_files/562949953427410/2026/7/3/VF620J86XNB010773/1783044597078-3d5a417b-6106-4992-abae-fe80f3aaf1e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c8e51156a9241fa0b9317b13b594980432697c29632217193f3b33e0245910c" u="1"/>
        <s v="https://samsara-eu-tachograph-files.s3.eu-west-1.amazonaws.com/vehicle_files/562949953427410/2026/6/29/VF640J564NB019577/1782701272793-d4376851-fda5-4ae0-9f39-2c59544eea6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0aef205e32e025c857c331ec2915ad6c335452389a165ac5a5b291da0cf086d" u="1"/>
        <s v="https://samsara-eu-tachograph-files.s3.eu-west-1.amazonaws.com/vehicle_files/562949953427410/2026/7/1/VF620J866PB012152/1782878965709-be9719f4-4999-4115-ad38-19fd772e94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92f8d27511648f9617c26221d50b5b1c04e9dd548e4f88382cedd92ac28096" u="1"/>
        <s v="https://samsara-eu-tachograph-files.s3.eu-west-1.amazonaws.com/vehicle_files/562949953427410/2026/6/30/VF620J866LB007933/1782788084819-2d02f504-af92-491d-941f-fe75559f55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02b6beec6e319967effbc2eda81dffe8a516e2464c101bd7b3b98c3c8d9ab53" u="1"/>
        <s v="https://samsara-eu-tachograph-files.s3.eu-west-1.amazonaws.com/vehicle_files/562949953427410/2026/6/29/VF620J861NB010807/1782702847898-8f8633b2-ebcf-4195-bc86-a2f3b52422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be0152d852abdf0013202cddd613754c73b43b27e046a70ff576f215f86ef5e" u="1"/>
        <s v="https://samsara-eu-tachograph-files.s3.eu-west-1.amazonaws.com/vehicle_files/562949953427410/2026/6/30/VF620J867NB010763/1782791522519-6687825a-c7e4-4ec2-923d-99720cf243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01097ca2548fe35b8ec3f9845db2566678d794951658e0525965465785cc4f8" u="1"/>
        <s v="https://samsara-eu-tachograph-files.s3.eu-west-1.amazonaws.com/vehicle_files/562949953427410/2026/6/30/VF620J861PB012169/1782783607269-374c4e1e-d8dc-46f8-9a4b-4a5e5d80ba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a8e28b7d83023044eadad98054c76f0c29142bceec99f800cfc377b1c39ca14" u="1"/>
        <s v="https://samsara-eu-tachograph-files.s3.eu-west-1.amazonaws.com/vehicle_files/562949953427410/2026/6/29/VF620J860PB012082/1782735743602-4e373427-bc48-4764-8185-58effa1e52a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63aad1ea4733827e47350c569361557a8bd02debc7335779c5ba8825a9f5382" u="1"/>
        <s v="https://samsara-eu-tachograph-files.s3.eu-west-1.amazonaws.com/vehicle_files/562949953427410/2026/7/3/VF620J869PB012159/1783042555484-7e99f380-c6cd-4a9e-98ee-9017b521b81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1cca5255ea042e4dd4b5c3f375684052ad3fb3801c23ec5aeae627d97a80f72" u="1"/>
        <s v="https://samsara-eu-tachograph-files.s3.eu-west-1.amazonaws.com/vehicle_files/562949953427410/2026/6/30/VF620J869NB010845/1782793843168-be140ea7-b168-4c0c-a9bb-813549f0201d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e662003ff02cbe6741c0a2dbc1d036cec6a44db722012bf39613861b535d069" u="1"/>
        <s v="https://samsara-eu-tachograph-files.s3.eu-west-1.amazonaws.com/vehicle_files/562949953427410/2026/7/2/VF620J868NB010772/1782964240800-3712a537-cc5b-4d05-9e4e-0c0d2e5ee64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a893da4e87634eac67893acafb1d6e594b6cf087eedef1e836c47c0e7e91b98" u="1"/>
        <s v="https://samsara-eu-tachograph-files.s3.eu-west-1.amazonaws.com/vehicle_files/562949953427410/2026/6/29/VF620J865PB012112/1782699504113-7f65b0e0-0275-4206-92c8-edde5713a9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3dacdd2f6af4acf88d86e378897e39cfaaff13b456de06d8b05e10a6d24d65c" u="1"/>
        <s v="https://samsara-eu-tachograph-files.s3.eu-west-1.amazonaws.com/vehicle_files/562949953427410/2026/7/2/VF620J863TB016086/1782959643343-88b8c35f-e77d-4916-a08e-c56f505ffe8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48293124a9dc7fd5ec23308f1c19c98509dd1f40c380ec62cd4246fc45310df" u="1"/>
        <s v="https://samsara-eu-tachograph-files.s3.eu-west-1.amazonaws.com/vehicle_files/562949953427410/2026/6/29/VF620J863RB013892/1782707019937-369bb776-8b4a-4bbd-a302-aa7fc6236eb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f93436e8d53ef569759493af37c3c3c3da4fffa02db635e574be053336085fe" u="1"/>
        <s v="https://samsara-eu-tachograph-files.s3.eu-west-1.amazonaws.com/vehicle_files/562949953427410/2026/7/1/VF620J866RB013904/1782867775132-ec4b633c-5e8e-43b8-8da8-0f8ce05dcf4b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f7297f3a40f3c423cb5674b608c0daafff685f4d111725e7e8fa4e6f4c4195c" u="1"/>
        <s v="https://samsara-eu-tachograph-files.s3.eu-west-1.amazonaws.com/vehicle_files/562949953427410/2026/6/29/VF620J864NB010784/1782700003770-b4e3eb82-28c8-4a06-b62e-d3277a1397f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d024106011e64aa095c44c638166224ab943408940eb8ea0dd1691ef8d665f5" u="1"/>
        <s v="https://samsara-eu-tachograph-files.s3.eu-west-1.amazonaws.com/vehicle_files/562949953427410/2026/7/1/VF620J865NB010762/1782939026334-ce381436-d9d7-4516-a217-1e56b62ef80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ea76f0df15d3b9c0604b9ece3ceed7d4374dce75de1b8695325a44ce8218e63" u="1"/>
        <s v="https://samsara-eu-tachograph-files.s3.eu-west-1.amazonaws.com/vehicle_files/562949953427410/2026/6/29/VF620J867NB010780/1782709689759-e8dc1173-9a4e-41ef-9cd5-c3481d50999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6f851afed2f98077ccc7d8ce85bf54adfccecc0a47029eabdb65f10b8652a69" u="1"/>
        <s v="https://samsara-eu-tachograph-files.s3.eu-west-1.amazonaws.com/vehicle_files/562949953427410/2026/7/1/VF620J863NB010808/1782870294023-69b6362a-9b95-4874-ae8c-f53ce733356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32a4313a887fc81ff928e4993f92ce928ec6a800d3ebb697fe20ef2e2b12bbc" u="1"/>
        <s v="https://samsara-eu-tachograph-files.s3.eu-west-1.amazonaws.com/vehicle_files/562949953427410/2026/6/29/VF620J860NB010782/1782726519248-16eeb7b0-b482-4d04-b74c-8bf1f18299f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4fa979e4c1b83989fc7dda85d77301786eea4c0ef252ff427e79c137d4cfdbb" u="1"/>
        <s v="https://samsara-eu-tachograph-files.s3.eu-west-1.amazonaws.com/vehicle_files/562949953427410/2026/7/1/VF620J862NB010783/1782867981363-74928437-4ce6-4cc8-9704-83017b74cdc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05df01cc8f9c58e9c602dce2fdc1449800b519a565d987708344d300d2afe10" u="1"/>
        <s v="https://samsara-eu-tachograph-files.s3.eu-west-1.amazonaws.com/vehicle_files/562949953427410/2026/7/1/VF620J866MB008369/1782886193598-57038ecf-8c8e-4740-8036-a2f4d0157cc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c315023a844d9957117ede6418496ba4f03c7198913787cf9901b677bdded4e" u="1"/>
        <s v="https://samsara-eu-tachograph-files.s3.eu-west-1.amazonaws.com/vehicle_files/562949953427410/2026/7/2/ZCFA81JM402743083/1783011033380-cc07d234-c11d-4adf-9386-e6537f5e02a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ba4a45087b4f6d7fcda80c4e3a5fd3c419dd797ef7ed95e4c97f5bd0573984" u="1"/>
        <s v="https://samsara-eu-tachograph-files.s3.eu-west-1.amazonaws.com/vehicle_files/562949953427410/2026/7/3/VF640J566JB010325/1783057612723-6707ce50-b5a6-4224-b589-7a880b81556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153fc4d14e83e222c5a09a773877d0ff8d1188808b30776254a4df7076f6364" u="1"/>
        <s v="https://samsara-eu-tachograph-files.s3.eu-west-1.amazonaws.com/vehicle_files/562949953427410/2026/7/4/ZCFA81JM702742753/1783157897104-b1627a54-9711-4c52-b628-e01408b045f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5d97a75975e8c8d2ddc89df89978061510a4206c87ca5e3c8959dc5e869fad8" u="1"/>
        <s v="https://samsara-eu-tachograph-files.s3.eu-west-1.amazonaws.com/vehicle_files/562949953427410/2026/7/1/VF620J864RB014212/1782940625078-29c66a7e-962c-4ab2-8825-f700981c147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c80439b15dbad728bc8f789c37a8b7bde5eebd9ac18dc3f35825166f073688" u="1"/>
        <s v="https://samsara-eu-tachograph-files.s3.eu-west-1.amazonaws.com/vehicle_files/562949953427410/2026/7/1/VF620J864RB014288/1782879343396-80bb97f3-f241-43b4-97bf-067f3a74efe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8fe23b705e62f763fbf0189caeadb913b18b9d00215c489c30e838ffbeed083" u="1"/>
        <s v="https://samsara-eu-tachograph-files.s3.eu-west-1.amazonaws.com/vehicle_files/562949953427410/2026/7/2/ZCFA81MM702740013/1783032837679-fe214166-0b42-4634-be5f-8236a755089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09e3444ef1199f260f459905e648048c9a52a71892cff7d47dfb4e5abfa7e2c" u="1"/>
        <s v="https://samsara-eu-tachograph-files.s3.eu-west-1.amazonaws.com/vehicle_files/562949953427410/2026/6/30/VF640J567FB002418/1782785840644-f5ff5641-7e6d-4454-81f6-4ff3dd1da50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ddfa64fa7c98759046b8d1eaeb591c7824a5623ddb6a05f99518ce97dfce89f" u="1"/>
        <s v="https://samsara-eu-tachograph-files.s3.eu-west-1.amazonaws.com/vehicle_files/562949953427410/2026/7/2/VF620J863RB012967/1783003755243-611cac40-e5d7-4dc3-af7f-0875e32da72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e18de9fe0b7aac3993789df2f71a72eee5cc6407f865beeac7a0a46a8461881" u="1"/>
        <s v="https://samsara-eu-tachograph-files.s3.eu-west-1.amazonaws.com/vehicle_files/562949953427410/2026/6/29/VF640J561FB002379/1782698458413-46331a5b-2c15-48f7-947f-a5a413b7fd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e9365ba1c6388e522bf91a9586b02b3894d68cbab1b58c222c67d37f94fbd5d" u="1"/>
        <s v="https://samsara-eu-tachograph-files.s3.eu-west-1.amazonaws.com/vehicle_files/562949953427410/2026/6/30/ZCFA81MF102728716/1782785398260-3844af27-fd90-4e4f-8d2c-1cb790c4fa8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39e781baa1f35bb6ba60f21c31bea001159f686daa0ef5cb36559a6c2a013b3" u="1"/>
        <s v="https://samsara-eu-tachograph-files.s3.eu-west-1.amazonaws.com/vehicle_files/562949953427410/2026/6/29/VF620J868RB012950/1782697569967-94136ce5-20f3-4b33-899b-0b79aec3d9d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02d9ae55e62bef8ccdf02b9e26f439643b4cd3b3b689a5507c4fcaf78a4d34" u="1"/>
        <s v="https://samsara-eu-tachograph-files.s3.eu-west-1.amazonaws.com/vehicle_files/562949953427410/2026/7/1/VF620J86XRB012917/1782872156248-7a5fbfa5-662f-4d83-ab04-38f224b3ef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c0854f3bd649b7a705dee4a7298780707dc1594a6f066c172cb7a7d8a8789b8" u="1"/>
        <s v="https://samsara-eu-tachograph-files.s3.eu-west-1.amazonaws.com/vehicle_files/562949953427410/2026/6/29/VF640J567RB023984/1782714321613-eb2226e6-2a9a-4643-9068-bdd02fc7ecb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9b97cbf329ea26af6efe57ed46df575e39c1f693ae722abb59ceae4e9525ef1" u="1"/>
        <s v="https://samsara-eu-tachograph-files.s3.eu-west-1.amazonaws.com/vehicle_files/562949953427410/2026/7/3/ZCFA81MF402739757/1783056065483-4a610559-7ff7-45e3-8a86-77aa090f882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76a76430b0776ebe855a713776fc02faa8d2f8472d3de06f257b70fa774a0a1" u="1"/>
        <s v="https://samsara-eu-tachograph-files.s3.eu-west-1.amazonaws.com/vehicle_files/562949953427410/2026/6/29/ZCFA81MF002739755/1782756054741-e9a32e8d-cd34-4688-af86-e7209eceef9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d926921da9c01b0b59515cf10d32952cc0a4a41c4d1e79c1a27c1e2935ec6a2" u="1"/>
        <s v="https://samsara-eu-tachograph-files.s3.eu-west-1.amazonaws.com/vehicle_files/562949953427410/2026/6/30/ZCFA81MF202739756/1782812664114-aa7613fe-fc34-45ee-90a3-e618c42fe94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de969d37aae74b8171fb0c883442236c83a55748f6d9913d296f81749fea49c" u="1"/>
        <s v="https://samsara-eu-tachograph-files.s3.eu-west-1.amazonaws.com/vehicle_files/562949953427410/2026/6/30/ZCFA81MF802726302/1782786510036-04f2313b-0e10-44e1-9f47-75c6f5dd1d7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159e35a6563e70b0f819a02c4fb1b0f48045d8322220a50ca43e45e949cc367" u="1"/>
        <s v="https://samsara-eu-tachograph-files.s3.eu-west-1.amazonaws.com/vehicle_files/562949953427410/2026/7/2/ZCFA81MF002740145/1782983000462-4c617cdb-f15e-4e2d-aa52-654f6429f3b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e447975d79d57bfeb354cba5c3aba0e85beacf5ea8fa76127fb1b31030c803" u="1"/>
        <s v="https://samsara-eu-tachograph-files.s3.eu-west-1.amazonaws.com/vehicle_files/562949953427410/2026/6/29/ZCFA81MF802728714/1782755903746-ad4d4cba-591d-49ff-8bc4-0cb9393c81c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2a5e99167e41015cbc275d91bb3c3ad53f510525a7cb19bb86e618371e69f8d" u="1"/>
        <s v="https://samsara-eu-tachograph-files.s3.eu-west-1.amazonaws.com/vehicle_files/562949953427410/2026/6/29/ZCFA81MF902725840/1782699690108-c606ff05-958b-4ba0-a83e-0e0fdcf94e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8a21034d9f9235def35dc9f9d49767b71f19817f0dbc91d1a2c41ee50831c37" u="1"/>
        <s v="https://samsara-eu-tachograph-files.s3.eu-west-1.amazonaws.com/vehicle_files/562949953427410/2026/7/2/ZCFA81MF102738971/1783021694676-35327287-fc76-4e70-acf3-e8b7fc0817c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8ea92f2f1887e0b27ee64b9a5cdc18ea0bdef9b9d2bf28b1701bc117861595" u="1"/>
        <s v="https://samsara-eu-tachograph-files.s3.eu-west-1.amazonaws.com/vehicle_files/562949953427410/2026/7/1/ZCFA81MF902740144/1782949249689-f90616e3-ba32-4799-bb19-76a3d58849f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1f405efea143e8e1942359ff3634f4a06a33cd5cd597dd0f3ed6390589560c" u="1"/>
        <s v="https://samsara-eu-tachograph-files.s3.eu-west-1.amazonaws.com/vehicle_files/562949953427410/2026/6/29/YV2T0X1A2FZ103492/1782709819075-7cc993f7-b731-47f6-b9e1-e240ed54684b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6522280dfc7b6032a6c7122eded445ae5ed7bdef93386ec18668257b723f5b8" u="1"/>
        <s v="https://samsara-eu-tachograph-files.s3.eu-west-1.amazonaws.com/vehicle_files/562949953427410/2026/6/29/XLRAEL2700L475359/1782702768672-5f6984ae-7662-4e4a-a661-fe4a2fbe056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138877195f3c07a58bb080dc8a68a95553b9506d9ba5bc59fc1966235390655" u="1"/>
        <s v="https://samsara-eu-tachograph-files.s3.eu-west-1.amazonaws.com/vehicle_files/562949953427410/2026/6/29/XLRAEL2700L475363/1782744714875-326035e3-087a-4bc4-a907-f966ed54c93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03e82ca7edca53fd61a7c199db44f8b8f3e8f404c5c067c77a4d964e5a4d382" u="1"/>
        <s v="https://samsara-eu-tachograph-files.s3.eu-west-1.amazonaws.com/vehicle_files/562949953427410/2026/6/30/YV2V0Y1AXHZ115178/1782794459459-c623ce65-2513-4032-8e7b-c34a88c14a1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f913ca35e6847b3bfdc141394d602eae8cbdfa01aa9530b7b8d13e3f14e36d3" u="1"/>
        <s v="https://samsara-eu-tachograph-files.s3.eu-west-1.amazonaws.com/vehicle_files/562949953427410/2026/6/30/XLRAEL2700L475362/1782786782786-a6f91b1f-538f-4ef7-87e2-4fc0333334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a1fa4c60cfca1cf02e9a149a3589f38871b70a1199662bdd052a4b1c7cffb0" u="1"/>
        <s v="https://samsara-eu-tachograph-files.s3.eu-west-1.amazonaws.com/vehicle_files/562949953427410/2026/7/1/XLRAEL2700L475279/1782912578754-e0e35fe5-87c2-4fbf-847c-6d00f4b80d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4ac72cfef09ad441ff8ad3d73822b8c991233881ee60d866a6b7c56edd567" u="1"/>
        <s v="https://samsara-eu-tachograph-files.s3.eu-west-1.amazonaws.com/vehicle_files/562949953427410/2026/7/1/XLRAEL2700L475328/1782872491406-7ac1b004-e47f-4cb4-ad85-8dbd0154871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b76d4c9acc3fc6f1732b60a27cbfb8fa9951614f84e37b1eea3b520d05cbe49" u="1"/>
        <s v="https://samsara-eu-tachograph-files.s3.eu-west-1.amazonaws.com/vehicle_files/562949953427410/2026/7/2/YV2V0Y1A1HZ115179/1782969996437-42877b29-3e29-40d0-8c7b-d730d8bc06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7318b3f7312062131e8670d23f0a2032a033f4b8547a741fc57c7a65982964d" u="1"/>
        <s v="https://samsara-eu-tachograph-files.s3.eu-west-1.amazonaws.com/vehicle_files/562949953427410/2026/6/30/XLRAEL2700L475278/1782779844499-a137c327-5101-477b-aa8c-77d862bf155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58cd6b083414f720e3114376b6f1e40dd6fac82d5ac4221a5e2a49e68afd13" u="1"/>
        <s v="https://samsara-eu-tachograph-files.s3.eu-west-1.amazonaws.com/vehicle_files/562949953427410/2026/6/29/XLRAEL2700L475360/1782760005120-548051ee-3b33-41c8-86c8-41637797e7e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0d24cf8a7c0013be2e8d046c0b167b388248ed8ca3d326321feb0ba2033b42b" u="1"/>
        <s v="https://samsara-eu-tachograph-files.s3.eu-west-1.amazonaws.com/vehicle_files/562949953427410/2026/7/2/XLRAEL2700L475323/1782960560627-c0c68e51-98e7-4837-8175-f03b67eee1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51e7718e39c468a15cd0c4e49c22f46eee3c8bd3194748f6d56cdfa6f73e0f6" u="1"/>
        <s v="https://samsara-eu-tachograph-files.s3.eu-west-1.amazonaws.com/vehicle_files/562949953427410/2026/6/29/YV2T0U1A1GZ107842/1782702298852-101eae86-200f-4f6f-bb14-aac5e6bcbd9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64dc0afc1e5cf8bf29f0c568a84981e24564403950fee2870d55fed83b84f4" u="1"/>
        <s v="https://samsara-eu-tachograph-files.s3.eu-west-1.amazonaws.com/vehicle_files/562949953427410/2026/7/2/YV2T0X1A9GZ109436/1782983805120-371762c5-910d-4542-b6e8-ce93d7c9d96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9f189655374e5b0bb468b2d9a83ba44eceff45b3238f64752825dd0bcc03e" u="1"/>
        <s v="https://samsara-eu-tachograph-files.s3.eu-west-1.amazonaws.com/vehicle_files/562949953427410/2026/7/1/YV2T0X1A6FZ103480/1782879307650-1fc41ac3-95da-48ad-ad75-fc2daf073f7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337cc389bf6ad79a1695df37f24f3cfc10dbdecc9174ae22dc0d426e7971b9" u="1"/>
        <s v="https://samsara-eu-tachograph-files.s3.eu-west-1.amazonaws.com/vehicle_files/562949953427410/2026/7/2/VF640J569FB002405/1782985043838-93e04c48-1da9-4d04-a304-e7dea7c7b7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7ac9f79a78f76964db5a24030dda79175f0c454a40eb1d8a7b277d3a328528" u="1"/>
        <s v="https://samsara-eu-tachograph-files.s3.eu-west-1.amazonaws.com/vehicle_files/562949953427410/2026/7/3/VF620J861HB003716/1783041068797-c6cf9124-233c-44fd-8abc-9140881b4fb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7ebd86f3abf10f6bbcb5415060975ff893264adf4330b8d8ef0b5d03223f58d" u="1"/>
        <s v="https://samsara-eu-tachograph-files.s3.eu-west-1.amazonaws.com/vehicle_files/562949953427410/2026/7/2/VF620J861SB015470/1782956431380-934133b3-03e7-4b8f-9e5d-861897e1970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5d4518aa0dd4d06fe9101c3984002e8a4e14ee086819af20c6b8421e5d657f0" u="1"/>
        <s v="https://samsara-eu-tachograph-files.s3.eu-west-1.amazonaws.com/vehicle_files/562949953427410/2026/6/30/VF620J96XNB000534/1782795461731-c6429ed0-f330-42e4-9f48-f2f08605827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c74faa3f2b54aa58ba25f66e38310a3125da8931ed7357d68ac51e6388fc15b" u="1"/>
        <s v="https://samsara-eu-tachograph-files.s3.eu-west-1.amazonaws.com/vehicle_files/562949953427410/2026/7/1/VF620J863NB010680/1782886986599-99882a05-e9f1-482d-848b-cb5866aaab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82c9bcbd0b50a70c3024a543630a61b58bc6958514a7c9506cd22372b5f9f89" u="1"/>
        <s v="https://samsara-eu-tachograph-files.s3.eu-west-1.amazonaws.com/vehicle_files/562949953427410/2026/6/29/VF620J86XNB010630/1782701315901-1a63d62a-9a29-4cd3-b57b-0206a96c11e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40f7d08026990ee144b042521c9d9b11aebfb9a76e132f2c75ec6123e16f886" u="1"/>
        <s v="https://samsara-eu-tachograph-files.s3.eu-west-1.amazonaws.com/vehicle_files/562949953427410/2026/6/30/VF620J966SB000865/1782782757377-c5a2c7e1-4f0f-48d8-a660-dbc033840e0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e469835cd6b39df4a8374290063e53dd648919ffaf8f7b476a58e000a2cab24" u="1"/>
        <s v="https://samsara-eu-tachograph-files.s3.eu-west-1.amazonaws.com/vehicle_files/562949953427410/2026/6/30/VF640J560SB025940/1782787338469-0ebaa30d-327b-44be-8d16-da88463027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55a5f656866cb67f7992b728983f57601d14943fa9686351362ac535e2aaa9b" u="1"/>
        <s v="https://samsara-eu-tachograph-files.s3.eu-west-1.amazonaws.com/vehicle_files/562949953427410/2026/7/1/VF620J864RB014193/1782869820901-e3f933c0-aea7-48d9-b38d-26318d30a2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0754a1022f798fe5d4b7802e0b18169c438fe95ea119e90e59b0ec454e529" u="1"/>
        <s v="https://samsara-eu-tachograph-files.s3.eu-west-1.amazonaws.com/vehicle_files/562949953427410/2026/7/2/VF620J860LB007989/1782958642283-9b18da98-5ba9-4374-817d-8273e61a05e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5e600223efe049d28dbbaeab67501830af47fef1bff3cd30f709b43b97d5a8d" u="1"/>
        <s v="https://samsara-eu-tachograph-files.s3.eu-west-1.amazonaws.com/vehicle_files/562949953427410/2026/6/29/VF640J565JB009411/1782699480520-bfff5620-acd8-4baa-8b0a-b520a60ee14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9870e5fe947557fc8ee4fbda4a5909b5d6403169e34e81867df8ab80f9457b" u="1"/>
        <s v="https://samsara-eu-tachograph-files.s3.eu-west-1.amazonaws.com/vehicle_files/562949953427410/2026/7/3/VF640J560FB002809/1783053390645-d62578e0-8b8a-4f56-be62-785b789e614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249c512b4e1bc7031a62789606667c14a7e54c8af04c5598e0f541d7dd303f" u="1"/>
        <s v="https://samsara-eu-tachograph-files.s3.eu-west-1.amazonaws.com/vehicle_files/562949953427410/2026/6/29/VF640J569GB004642/1782713649598-6b68afc0-ccb4-4bb8-812c-dec01e35834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32f0bfc1b5e47130461c7ce7f908cf44e41969c5cb5c9f2ef4e44ec98e3ef86" u="1"/>
        <s v="https://samsara-eu-tachograph-files.s3.eu-west-1.amazonaws.com/vehicle_files/562949953427410/2026/7/2/VF640J569JB007760/1782963073597-cbb9a290-0512-46e7-8111-d44c5e9c768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223a6b6e49b85bb5d745dc071c26dfaeef49f47252ebc3c33ec4feac30de2a" u="1"/>
        <s v="https://samsara-eu-tachograph-files.s3.eu-west-1.amazonaws.com/vehicle_files/562949953427410/2026/7/3/VF640J563FB002285/1783048561170-0398546f-3481-4979-a072-462a73754b0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ca877e1f035989cad8c2d15971a98fe0b3938660171e605c54a8bc0fbd706a" u="1"/>
        <s v="https://samsara-eu-tachograph-files.s3.eu-west-1.amazonaws.com/vehicle_files/562949953427410/2026/6/30/YV2V0Y1A4FZ103282/1782781619727-6ddf5446-7acb-435f-814e-17174c2198c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33f98f08408c64ac2b9b847e761f156638d62d1299d6e59b1fd2088414fc727" u="1"/>
        <s v="https://samsara-eu-tachograph-files.s3.eu-west-1.amazonaws.com/vehicle_files/562949953427410/2026/6/30/XLRAEL3700L470552/1782791109153-c6a7eb28-862d-4ea7-bccf-18499f19789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8127cec604b4d9c5707d22e65421c45cb83dc67d4491632691003dd614d4656" u="1"/>
        <s v="https://samsara-eu-tachograph-files.s3.eu-west-1.amazonaws.com/vehicle_files/562949953427410/2026/6/29/VF620J866PB012197/1782697045887-bd0f904d-9eb3-4bd6-bbc3-f727ad683b0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a7dc888556e7b8d55f9acf09629551a4a9657c3beca7101bfb57e752dd9e3" u="1"/>
        <s v="https://samsara-eu-tachograph-files.s3.eu-west-1.amazonaws.com/vehicle_files/562949953427410/2026/6/29/VF620J869LB007988/1782709115682-d1f60cfc-8c04-4703-84a2-6df731fe2ce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beeea8defbfd6d45c7419248a5a5c6cd7995a71b9022463bc53732eb01ec200" u="1"/>
        <s v="https://samsara-eu-tachograph-files.s3.eu-west-1.amazonaws.com/vehicle_files/562949953427410/2026/7/1/YV2V0Y1A2GZ106263/1782878832045-7d72996d-93cf-4a27-97eb-4a378f753d7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62501a8b7eff681e8ba6286ce91db81742c50d8449ebae7fd30f3171ec0efef" u="1"/>
        <s v="https://samsara-eu-tachograph-files.s3.eu-west-1.amazonaws.com/vehicle_files/562949953427410/2026/6/29/VF620J864HB003693/1782699446962-68812bb4-ef3d-4968-a6f9-fcc46e210e7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8f9bd45bbb1dfa619a27e25a79ebbd8d757ef27adeace5c7586af51ec38262" u="1"/>
        <s v="https://samsara-eu-tachograph-files.s3.eu-west-1.amazonaws.com/vehicle_files/562949953427410/2026/6/29/VF640J563JB007706/1782715029411-b37c682f-5995-4e5e-8c39-ff09a33cee0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b17f99d06d5c44fc5fa6053a9a6b5b0bedbf74defe6344743e97099f67aec75" u="1"/>
        <s v="https://samsara-eu-tachograph-files.s3.eu-west-1.amazonaws.com/vehicle_files/562949953427410/2026/7/1/VF620J867HB003929/1782899726598-196190f3-2f3c-4ac2-ab22-02ea1d4ae4f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0e32ff1a708a20cfb6c792196912ac5b9688cb9c7507472da05ba67831b447" u="1"/>
        <s v="https://samsara-eu-tachograph-files.s3.eu-west-1.amazonaws.com/vehicle_files/562949953427410/2026/7/2/VF640J561GB004537/1783001722336-0eefa484-1c35-445e-8d57-855d23c7870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fd6344df6db54e488cf8e7281f8e66d7f48a8bb0dd3ede6563c795fb9194ce1" u="1"/>
        <s v="https://samsara-eu-tachograph-files.s3.eu-west-1.amazonaws.com/vehicle_files/562949953427410/2026/7/1/VF620J868RB013533/1782873079829-fb54f296-d7f5-422b-903c-be680c70e7b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91a477566902f78b931281f77ae1ad2ac5d8248511b3d79938d90f12e2929f4" u="1"/>
        <s v="https://samsara-eu-tachograph-files.s3.eu-west-1.amazonaws.com/vehicle_files/562949953427410/2026/6/30/VF620J866FB001005/1782786478296-477b4d3b-c0b9-46c7-9fa3-4b215b477c8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9b833994bd98df56e83a456a6471cf0c5ab290a5a4b614b97b9cb4d3957572c" u="1"/>
        <s v="https://samsara-eu-tachograph-files.s3.eu-west-1.amazonaws.com/vehicle_files/562949953427410/2026/6/29/VF620J863HB003930/1782714380410-a0ceb3c1-3ebe-41c4-81d8-dc8a7536a30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354a1ee8a8da425431508d733867b4014ca92f7587f7b5b5847d5c00726a701" u="1"/>
        <s v="https://samsara-eu-tachograph-files.s3.eu-west-1.amazonaws.com/vehicle_files/562949953427410/2026/7/1/VF620J865JB004163/1782880520443-efbd646d-59a3-4995-bb9b-716c663c814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7c3811745e73873fc26a871d7b0dc6d4d0862bb80974b2674b4dcf35a1861073" u="1"/>
        <s v="https://samsara-eu-tachograph-files.s3.eu-west-1.amazonaws.com/vehicle_files/562949953427410/2026/6/30/VF640J567HB007590/1782790366738-afe82d0c-4712-4072-a8d3-f5a1618fccc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a667a68cf26c931d4116bdb81ed2aaca9f2708525ff8fa708320afd5b6ef7b1" u="1"/>
        <s v="https://samsara-eu-tachograph-files.s3.eu-west-1.amazonaws.com/vehicle_files/562949953427410/2026/7/3/VF640J567FB002256/1783049966446-ab4b86ed-4960-4e64-83c3-ad1d1eb86187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4aed4cf7d4a9a45f70744f51640ed577805f3cdf273787cb6c6cb99b47ced7f" u="1"/>
        <s v="https://samsara-eu-tachograph-files.s3.eu-west-1.amazonaws.com/vehicle_files/562949953427410/2026/7/2/VF620J866RB013546/1782956915093-860f1a82-6b60-4a87-ab77-8770562bb76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701a935523966753c3664ed4e81c7c32084d21277cfd1237a3a08d654f08143" u="1"/>
        <s v="https://samsara-eu-tachograph-files.s3.eu-west-1.amazonaws.com/vehicle_files/562949953427410/2026/7/1/VF620J862RB014130/1782875416101-c8cb224c-0b91-49d2-a93d-c6b06aeef96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fa87cab4bd3f006998a122d2f01cbd0cd785918f41a905a787d6eb34030ca1e" u="1"/>
        <s v="https://samsara-eu-tachograph-files.s3.eu-west-1.amazonaws.com/vehicle_files/562949953427410/2026/7/2/VF620J861RB013180/1782954114046-673f5e34-e951-490f-8ada-f54a362a986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3a2f09705abbbb45c1bbba3bd5c39b2e0c065258307df68cf0a5ca35cd70f4f" u="1"/>
        <s v="https://samsara-eu-tachograph-files.s3.eu-west-1.amazonaws.com/vehicle_files/562949953427410/2026/7/3/VF620J863RB013648/1783044402374-f4c5b80c-89e7-4581-8dd3-669a0ef30b4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96719621946cfa492d8957a3771b585ce36d0ff5ee948255ca670e1dcbecef6" u="1"/>
        <s v="https://samsara-eu-tachograph-files.s3.eu-west-1.amazonaws.com/vehicle_files/562949953427410/2026/6/30/VF620J865RB013294/1782781891566-49c90100-c6d5-4abc-b0e9-ef533b2682f3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556d1915c2390a897622b8e121c20d08e241e30933c0c8eb1737f65fb8dc32" u="1"/>
        <s v="https://samsara-eu-tachograph-files.s3.eu-west-1.amazonaws.com/vehicle_files/562949953427410/2026/6/30/VF620J868RB012883/1782788707762-de189ec3-e990-4b62-8185-2eb6e3b7ae3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16aed5ca2fd3ab5aa8a9639cda0044c33540c3bd153f8efa38545e853d5ffa6" u="1"/>
        <s v="https://samsara-eu-tachograph-files.s3.eu-west-1.amazonaws.com/vehicle_files/562949953427410/2026/6/30/VF620J86XRB013310/1782781763035-586039ef-1130-4dbb-88fc-8d8a2a5ef6a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a7efb8d5579d82a2050c48e7633231354a7b17e0a7f4f5487df21f2acd9e3ca" u="1"/>
        <s v="https://samsara-eu-tachograph-files.s3.eu-west-1.amazonaws.com/vehicle_files/562949953427410/2026/6/29/VF620J867RB013118/1782703746967-2cd9f7ad-a316-4fe4-8e94-9abcb257629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57a8a0bb7faa0d8519804215eeb80dfcc0226a5a2a8790883d98e0758e9b5f6" u="1"/>
        <s v="https://samsara-eu-tachograph-files.s3.eu-west-1.amazonaws.com/vehicle_files/562949953427410/2026/6/29/VF620J860RB013297/1782774408744-35328cea-37a9-4eeb-8cbd-30b2110fb42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5e63521dd77b4d68de6ed60fbeb8da64d0ea66d195e74ed80f025cb229c0bdc" u="1"/>
        <s v="https://samsara-eu-tachograph-files.s3.eu-west-1.amazonaws.com/vehicle_files/562949953427410/2026/7/1/VF640J564GB002944/1782891032328-45b19e25-6c14-40fd-8cb0-dc4180d6e4d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f87f11528adabbbf3820985e00907ec6b06725bbd568f1a5207db033660133f" u="1"/>
        <s v="https://samsara-eu-tachograph-files.s3.eu-west-1.amazonaws.com/vehicle_files/562949953427410/2026/7/2/VF620J863RB013293/1782960839797-441509ce-778c-458d-8a70-d15d8699193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237939d3b8ad2d7d67ce4ec4b4dd9f40259df0293395f8476a160df4f4ab565" u="1"/>
        <s v="https://samsara-eu-tachograph-files.s3.eu-west-1.amazonaws.com/vehicle_files/562949953427410/2026/7/2/YV2T0X1A7FZ103763/1782974554469-d93b4518-9c7b-47a3-89a7-d41e9474ebb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5be8c67288e6a5ba3acf15609c63442fc6cffe769ab8b8a4e395a8fe80b2cb1" u="1"/>
        <s v="https://samsara-eu-tachograph-files.s3.eu-west-1.amazonaws.com/vehicle_files/562949953427410/2026/7/1/WMA06SZZ8LM856173/1782945023899-5cf09441-6b90-4154-9b3e-909c077490c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690e447f14942744d1da0f0ca7a112306bb006831d8209e737fe153f47a0927" u="1"/>
        <s v="https://samsara-eu-tachograph-files.s3.eu-west-1.amazonaws.com/vehicle_files/562949953427410/2026/6/30/WMA06SZZ6LM855670/1782858625425-147e6e0e-d35d-43f0-984f-fc1de457538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985b7dff695f6d7b8ebf69957fdb14dc9a14e740fee87e95cec922b6db61a3" u="1"/>
        <s v="https://samsara-eu-tachograph-files.s3.eu-west-1.amazonaws.com/vehicle_files/562949953427410/2026/7/2/VF620J863NB010663/1782965593818-f6eac8eb-a6e6-4322-bb80-c933643b2af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de93dfac2b69507dd86fa1ab1a6a44ceb938fed93abeaad540d21a20de8c1ab" u="1"/>
        <s v="https://samsara-eu-tachograph-files.s3.eu-west-1.amazonaws.com/vehicle_files/562949953427410/2026/6/29/VF620J86XNB010711/1782710864215-6213c86d-f976-4181-81dc-992bc8cfcb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4c39941dab06a170122a95289dfebb892c0569762f6f3829ee1aeb97c645ca9" u="1"/>
        <s v="https://samsara-eu-tachograph-files.s3.eu-west-1.amazonaws.com/vehicle_files/562949953427410/2026/6/29/VF620J965NB000537/1782708205073-a91d773e-95ce-4587-ba6d-6c871021224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b9acdcd3c91284454bf9af7c05d51ebfa68a570c382d54b0d50728ce753946a" u="1"/>
        <s v="https://samsara-eu-tachograph-files.s3.eu-west-1.amazonaws.com/vehicle_files/562949953427410/2026/6/30/YV2V0Y1A3FZ103905/1782790785935-51cdf44a-f2b4-457c-b0d4-d8edfd595f6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5ac46116a0d4a5e3d6fc3c6597f90513d89a5bff0fe742fe0245fe4f56e247a" u="1"/>
        <s v="https://samsara-eu-tachograph-files.s3.eu-west-1.amazonaws.com/vehicle_files/562949953427410/2026/7/1/YV2V0Y1A2FZ104088/1782915188577-7d4a0628-6d2c-444d-8155-6cb0786622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dc10ceadddaaa1478ebf0883d6739d2f0a4c29fd99641d19d02bbabf1b2e16f" u="1"/>
        <s v="https://samsara-eu-tachograph-files.s3.eu-west-1.amazonaws.com/vehicle_files/562949953427410/2026/6/30/YV2V0Y1A8FZ103477/1782784191484-806c2a1f-b923-4a05-8437-1f275df3e7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ac80e6180715ada3ede78228758f65ee7ebe89c74de8b4a965a08d8e00037d5" u="1"/>
        <s v="https://samsara-eu-tachograph-files.s3.eu-west-1.amazonaws.com/vehicle_files/562949953427410/2026/6/30/WMA06SZZ9LM856165/1782827721006-2c282595-27f1-467f-ad38-dc84ceae106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e18d8c9e15b67cecc1c0ca67cea5da2a4c14aaea28d4c9bcbc0c662de5d1fc" u="1"/>
        <s v="https://samsara-eu-tachograph-files.s3.eu-west-1.amazonaws.com/vehicle_files/562949953427410/2026/7/3/VF640J569HB007123/1783043895069-8adf9873-0491-4117-90c9-43d27c3d3fd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b34b0af8c23cf3ed9cb13bdb7dc0f1202838e0f983f338e38ec8d2af23c4a59" u="1"/>
        <s v="https://samsara-eu-tachograph-files.s3.eu-west-1.amazonaws.com/vehicle_files/562949953427410/2026/7/1/YV2V0Y1A7GZ107604/1782876927950-6fc31c11-4c20-4abd-8be1-1a6081c4c09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662f1d76cfe99ebc80c833d582d6479f3203a5af7ba1a2fefaa3249b791db89" u="1"/>
        <s v="https://samsara-eu-tachograph-files.s3.eu-west-1.amazonaws.com/vehicle_files/562949953427410/2026/7/2/VF620J862HB004003/1782970315623-790c930d-359f-4b26-8049-ddd41f9408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f7b4d37dec1956cc72ce3577a09ef992177213791841144a5a6f7bd7689aecf" u="1"/>
        <s v="https://samsara-eu-tachograph-files.s3.eu-west-1.amazonaws.com/vehicle_files/562949953427410/2026/7/1/VF620J86XFB000813/1782880315853-8d4c60c3-1ee2-4307-8bd4-76be4d87d33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8eb8a009951597af8917e50b19ff76c42233523e025486c5d4215c5386a54cb" u="1"/>
        <s v="https://samsara-eu-tachograph-files.s3.eu-west-1.amazonaws.com/vehicle_files/562949953427410/2026/7/2/VF620J864NB010722/1782963354552-68f35113-3b91-478a-ae88-9d7cb702686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bcb409e207f84f3541b4a40ea3ec166777f8d107703cbdb38ac63d5b8a205d" u="1"/>
        <s v="https://samsara-eu-tachograph-files.s3.eu-west-1.amazonaws.com/vehicle_files/562949953427410/2026/7/1/VF620J868NB010660/1782909838914-901ad057-750d-4e01-88ba-5bc136cb1d5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e3e0eab7fd6595daf93b70650d3d3a34f8f78ae1bed1ee483ea5bc8599cdf48a" u="1"/>
        <s v="https://samsara-eu-tachograph-files.s3.eu-west-1.amazonaws.com/vehicle_files/562949953427410/2026/7/1/VF620J866NB010723/1782942602491-0c368aa5-7fc5-401f-a4ce-116d4c4e549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495b0bac1b688f450e80c68fb12227518627d9758fb11a3a2c1faa0e8a13006" u="1"/>
        <s v="https://samsara-eu-tachograph-files.s3.eu-west-1.amazonaws.com/vehicle_files/562949953427410/2026/7/1/VF611A366RD050181/1782876788228-ec9fa130-c049-414d-9c02-bc4dbaaebbb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18e1920c2ba79db541ce6b303fd896484307a95771e6d8ad55615c1cbc3b135" u="1"/>
        <s v="https://samsara-eu-tachograph-files.s3.eu-west-1.amazonaws.com/vehicle_files/562949953427410/2026/7/2/VF620J861RB012918/1782996256884-3eec3c47-0d91-4670-85f3-5d8a359806c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e4bbe3466f0a2f51051e2e6b0c8a6b8949b28c7cf85af82119d5f442488c8ea" u="1"/>
        <s v="https://samsara-eu-tachograph-files.s3.eu-west-1.amazonaws.com/vehicle_files/562949953427410/2026/6/30/VF640J565RB023725/1782783208868-7ea56c36-ea48-4fa5-829f-f1d84369a8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dc01335e95bf4a4e114ae995fe9183696b3478c218d7b7720bf6995ce252d60" u="1"/>
        <s v="https://samsara-eu-tachograph-files.s3.eu-west-1.amazonaws.com/vehicle_files/562949953427410/2026/7/2/VF620J861RB012904/1782965311622-5805bb88-11ab-44c4-a2cf-e2ff615b1f1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28d0171c49db657dd8268d8122ae2b8068e8607a5d203b8fdd6d82507aeb636" u="1"/>
        <s v="https://samsara-eu-tachograph-files.s3.eu-west-1.amazonaws.com/vehicle_files/562949953427410/2026/6/30/VF620J868RB012916/1782783293477-d1656bad-c78a-4471-ad88-4da8e2392bf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7532446423ddf5d7308f4a752bef9fc5f02f3d254870af9db646963c17225ab" u="1"/>
        <s v="https://samsara-eu-tachograph-files.s3.eu-west-1.amazonaws.com/vehicle_files/562949953427410/2026/6/30/VF620J866RB013238/1782780852603-69406863-6d2c-409a-b485-36c39937f52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af3dddf8f5f6561fe79bd2c3d985850c74f8dc64a30c20de04eca29ee7a73a6" u="1"/>
        <s v="https://samsara-eu-tachograph-files.s3.eu-west-1.amazonaws.com/vehicle_files/562949953427410/2026/7/1/VF620J865RB013179/1782871080362-3bf01608-31f0-4d39-a835-a16fe4652d4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d8377055e6098be82dc8bce2968faaffe70b16ac012af618ec3eb8924e48e5c" u="1"/>
        <s v="https://samsara-eu-tachograph-files.s3.eu-west-1.amazonaws.com/vehicle_files/562949953427410/2026/7/2/VF620J861RB013096/1782955409653-e1644ec8-1562-4ff3-a255-0e95232055a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791c26d1001fea7a0ac35f4188a57c6b4b164712ce14d0cfdcdea312b4e0ff1" u="1"/>
        <s v="https://samsara-eu-tachograph-files.s3.eu-west-1.amazonaws.com/vehicle_files/562949953427410/2026/6/29/VF620J860RB013249/1782695258477-9757a9f2-cce0-4bed-9f5b-76149372267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900c15dd2ae456c300a926e9f92bccf9b74e2ca0ce92a75893fec997020790e" u="1"/>
        <s v="https://samsara-eu-tachograph-files.s3.eu-west-1.amazonaws.com/vehicle_files/562949953427410/2026/7/1/VF620J864RB012864/1782866566195-cdcde731-d3ff-4246-ba38-ae467bf3527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1e08f53c78522822da9c2b6a9cc09b9e4b13757f3db23ca0c0187a62e4c3df4" u="1"/>
        <s v="https://samsara-eu-tachograph-files.s3.eu-west-1.amazonaws.com/vehicle_files/562949953427410/2026/6/30/VF620J862RB013480/1782780492744-cf20dcc7-89aa-4129-b8a9-81bdc95cf86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68b194928306acace31ae87fb13b9fb23fb3ed38eb8638a2e4fbd0479b2e2a" u="1"/>
        <s v="https://samsara-eu-tachograph-files.s3.eu-west-1.amazonaws.com/vehicle_files/562949953427410/2026/7/2/VF620J860RB013493/1782954796013-1b78cd88-4aee-477e-96df-975eb830c6e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f4f6126036cb9408868820e4d043706f41ff6ca79900621c1cdfe4e435ebb76" u="1"/>
        <s v="https://samsara-eu-tachograph-files.s3.eu-west-1.amazonaws.com/vehicle_files/562949953427410/2026/7/1/VF620J862RB013432/1782871649198-0eed5dee-35b8-48e1-a5b4-572940f14df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75bbdfe78684244bfa71e9d8d8985d3e52d9f2ad7943951cb1e752e7e711ec0" u="1"/>
        <s v="https://samsara-eu-tachograph-files.s3.eu-west-1.amazonaws.com/vehicle_files/562949953427410/2026/7/1/VF620J867RB013412/1782870120298-ef31778d-f4b6-4bb4-a547-0c91232abdd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378c77561097f3df7c4a16adb9b6213a42a70cfaff80c6ab3e072d33af1eedd" u="1"/>
        <s v="https://samsara-eu-tachograph-files.s3.eu-west-1.amazonaws.com/vehicle_files/562949953427410/2026/7/1/VF620J868RB013404/1782869955593-f940be29-ff21-4bd9-aafc-c16597fd270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36ca5cdc74754db1161da5e4807bbd68d6793d6e343c48136222115cbeb1b1b" u="1"/>
        <s v="https://samsara-eu-tachograph-files.s3.eu-west-1.amazonaws.com/vehicle_files/562949953427410/2026/6/30/VF620J86XRB013405/1782785891325-5389d733-0909-4a09-8d81-37e775393a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714a8c187008d6a1d8e9ea9e0d067c464e11186865a8daf59a0ad2d30399a1c" u="1"/>
        <s v="https://samsara-eu-tachograph-files.s3.eu-west-1.amazonaws.com/vehicle_files/562949953427410/2026/7/1/VF640J565RB024020/1782878811219-1d75e40a-aa57-4c22-b51a-cd535ba546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1d4ace8654d5904034b5fab48268797627e72d9674fb3c2e37869897b9b43ae" u="1"/>
        <s v="https://samsara-eu-tachograph-files.s3.eu-west-1.amazonaws.com/vehicle_files/562949953427410/2026/7/1/VF640JEZ0RB000699/1782870398422-12106a3e-4f81-48a3-9d6f-49b16dffcfb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6d44df216b9383672a0684b9eaa985f6abbd78dcd6f96a98f7ad6e443d5809" u="1"/>
        <s v="https://samsara-eu-tachograph-files.s3.eu-west-1.amazonaws.com/vehicle_files/562949953427410/2026/7/1/VF640J567RB023726/1782873288120-998d55a7-4a9f-440a-8159-008eb36c8f3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20227938b83f619346223f74153bf7343b6a704000dadf2c249e7e853c5487d" u="1"/>
        <s v="https://samsara-eu-tachograph-files.s3.eu-west-1.amazonaws.com/vehicle_files/562949953427410/2026/6/29/VF640JEZ3RB000700/1782711646143-f5e13fad-92d4-42e1-b124-6d78b0769cb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1290ca896e6270052b1e6eec59d37f54a0dd940a1572a22d9746380a4f98fdc" u="1"/>
        <s v="https://samsara-eu-tachograph-files.s3.eu-west-1.amazonaws.com/vehicle_files/562949953427410/2026/6/30/VF640J560RB023583/1782784413885-52954559-d5fe-4ca5-b599-03c8ce78d04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08e5e7d1c1b052cec3e5dd360fd64a5947eed14580bb033c539db234f34775c" u="1"/>
        <s v="https://samsara-eu-tachograph-files.s3.eu-west-1.amazonaws.com/vehicle_files/562949953427410/2026/6/30/VF620J864RB013321/1782785038059-b54ba692-c291-4318-a5d3-03faebb5f37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63e8bb7fa926f4d0db259f0ee22081a4f4998e3ca81e31a7cef3997c5fe17eb" u="1"/>
        <s v="https://samsara-eu-tachograph-files.s3.eu-west-1.amazonaws.com/vehicle_files/562949953427410/2026/7/2/VF620J868RB013659/1782957515864-de2c7476-bce7-4c6c-8dfe-7f1901ad781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b88fb7a5c468910b024c3ba7b95429365f8f2005e703c6a24887a6abb0d57d5" u="1"/>
        <s v="https://samsara-eu-tachograph-files.s3.eu-west-1.amazonaws.com/vehicle_files/562949953427410/2026/6/30/VF640J56XRB023932/1782785997838-f763af1d-b380-4649-bfcb-a67e0ec8fb9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af35e2342459e98cd210ed51fedd72e7ef9ec990cc06508765981e9681a3382" u="1"/>
        <s v="https://samsara-eu-tachograph-files.s3.eu-west-1.amazonaws.com/vehicle_files/562949953427410/2026/6/30/VF640J563RB023951/1782794115876-e9a91373-8a18-430d-9424-9215cf4e604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cbe50a20fc40d9c39cb02dab0a735d72c906af2ff5cfa92d41f98749cd6e2ae" u="1"/>
        <s v="https://samsara-eu-tachograph-files.s3.eu-west-1.amazonaws.com/vehicle_files/562949953427410/2026/6/30/VF620J862RB013284/1782785496447-9e6288de-b59c-4902-8034-c4edb9c408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875d3dd9b3c6a2fdf117928a2e250694132c9aff9a16773b8c7a5e7d6e6c127" u="1"/>
        <s v="https://samsara-eu-tachograph-files.s3.eu-west-1.amazonaws.com/vehicle_files/562949953427410/2026/6/30/VF620J866RB013322/1782781616020-d77cf344-437b-49e6-aad7-794221b4ff27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f184b6a1909ee8e493786dfe4cebfc0d8da45d9f1221751f1014438d718bf3" u="1"/>
        <s v="https://samsara-eu-tachograph-files.s3.eu-west-1.amazonaws.com/vehicle_files/562949953427410/2026/6/30/VF620J864RB013285/1782782683344-8ae7beeb-9803-4a53-9fe5-4907001cce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d09287dcf017dc56adb4058f53661106edd0f123e3a91185363a8d976ef011" u="1"/>
        <s v="https://samsara-eu-tachograph-files.s3.eu-west-1.amazonaws.com/vehicle_files/562949953427410/2026/6/29/VF620J868RB013709/1782767463727-9059c6e0-c4da-4bfe-922a-bab7631fa6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7ea02582642c181bd40d421a0b10f32170fd219c696d75029ac0408855d1439" u="1"/>
        <s v="https://samsara-eu-tachograph-files.s3.eu-west-1.amazonaws.com/vehicle_files/562949953427410/2026/7/3/VF620J862RB013298/1783041493465-21dee461-aa12-4b45-b220-d870f31fd9d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e3d68f93be9596c94eb14076a0cda0244298e75c9f0c6796ce59fd2b6a5e6ba" u="1"/>
        <s v="https://samsara-eu-tachograph-files.s3.eu-west-1.amazonaws.com/vehicle_files/562949953427410/2026/6/30/VF620J866RB013286/1782789859192-33a6f8b2-ca8f-43c0-8709-639e005606c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01861010e92a7b8c31f4e17bee2424ea1d1c32cea85d7ad438f78a959b73f5" u="1"/>
        <s v="https://samsara-eu-tachograph-files.s3.eu-west-1.amazonaws.com/vehicle_files/562949953427410/2026/6/30/VF620J866RB013479/1782779943560-fb7d8560-1717-4666-962a-a40ea9c39f5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bbb72efe73b5553a542347fcb67355732e0809f6457a2170a4c7dcd1722c8db" u="1"/>
        <s v="https://samsara-eu-tachograph-files.s3.eu-west-1.amazonaws.com/vehicle_files/562949953427410/2026/6/30/VF620J862RB013723/1782792948243-75be607c-4474-4d86-b40f-8dd487a7d52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f2a50a48e99942a40c9344b13313a7b6351b39b8925a0f7884cb6eb4397247" u="1"/>
        <s v="https://samsara-eu-tachograph-files.s3.eu-west-1.amazonaws.com/vehicle_files/562949953427410/2026/6/30/VF620J868RB013905/1782801891910-f975e73e-5f11-478c-9dcd-cdf8d7d6fd4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2e7880e702a640ba1155a77284bfb78416867d8d6107045c4432b8e7254a690" u="1"/>
        <s v="https://samsara-eu-tachograph-files.s3.eu-west-1.amazonaws.com/vehicle_files/562949953427410/2026/6/29/ZCFCS72A605601897/1782716065510-0fc06071-e9da-4512-9d5c-4bc13ebc5c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4f552f453ae6f932385dc6bbc84fff8f3241d7185207f88111bbc66919f9c98" u="1"/>
        <s v="https://samsara-eu-tachograph-files.s3.eu-west-1.amazonaws.com/vehicle_files/562949953427410/2026/6/30/VF620J861RB013311/1782778896273-e157976f-6b49-4314-a7c6-55c7fccfed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adadcab231bb9b17e8f0f6096c47f6450fc5e14f7f20f599e6099212ee5b08" u="1"/>
        <s v="https://samsara-eu-tachograph-files.s3.eu-west-1.amazonaws.com/vehicle_files/562949953427410/2026/6/29/VF620J867RB013328/1782766180539-7fe27099-23e3-4a2a-9c35-277f05fa41e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505016f8cb542896ee4928923b59b4daf2aa9d8507a7957bd375abe28c7d58c" u="1"/>
        <s v="https://samsara-eu-tachograph-files.s3.eu-west-1.amazonaws.com/vehicle_files/562949953427410/2026/6/30/VF620J867RB013281/1782783417157-62620dc1-fd08-4054-841d-59abca7dec7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280644261623b8b8eb92b9f02464acf9b63f352bf9670d5b6376f63143e5328" u="1"/>
        <s v="https://samsara-eu-tachograph-files.s3.eu-west-1.amazonaws.com/vehicle_files/562949953427410/2026/6/30/VF620J865RB012940/1782793002487-bea907e1-5071-4cd1-893c-ed649408eb9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d79fe34ae50a6d609e9436b62d9286404a582b72063d91d9b0d661c798b38a4" u="1"/>
        <s v="https://samsara-eu-tachograph-files.s3.eu-west-1.amazonaws.com/vehicle_files/562949953427410/2026/7/1/VF620J86XRB012951/1782874626697-b13ea6d8-6612-4ca1-a97f-4c242c0ea28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eb79db7f9d6549ca0c4e7f267ccb009a1037a53f94431000ae227a8a16f3738" u="1"/>
        <s v="https://samsara-eu-tachograph-files.s3.eu-west-1.amazonaws.com/vehicle_files/562949953427410/2026/6/30/VF620J861RB013406/1782786203130-97461385-e34d-4333-a0b0-afb1c494d5c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b13e59aa0d05c1587ec8ecaeed592cc029406fe6a3d3419d038ed2688fa483" u="1"/>
        <s v="https://samsara-eu-tachograph-files.s3.eu-west-1.amazonaws.com/vehicle_files/562949953427410/2026/6/29/VF620J866RB013515/1782696657912-c1052b48-8ba7-4b0c-ba5d-bf6b978dd48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097db59c962ec4cace4b1eb624aca0e78e42a92bb531db5f9d5227f868ce7db" u="1"/>
        <s v="https://samsara-eu-tachograph-files.s3.eu-west-1.amazonaws.com/vehicle_files/562949953427410/2026/7/2/TYBFEB71CLDD01537/1782971793193-21387307-b387-4c53-a3ed-71fe4f24ed8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38eb4cdecf33154abf7a65e4d4ffb2d727a8163dfe3d70418330037954cf0a" u="1"/>
        <s v="https://samsara-eu-tachograph-files.s3.eu-west-1.amazonaws.com/vehicle_files/562949953427410/2026/6/29/VF640JEZ3RB000812/1782702565528-01d0de2e-9fb7-45bf-9d05-05a18704532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461cb2e1e6aeeb27d9da305791463095a35598f5cf9c0ea72d2bdf33b1c384a" u="1"/>
        <s v="https://samsara-eu-tachograph-files.s3.eu-west-1.amazonaws.com/vehicle_files/562949953427410/2026/7/2/VF620J863RB014007/1782962990953-7b39cf58-f827-463f-a28a-64c99300125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be71d028ae117cbbe5021c6d91a89acefd5f40c60a9a3c4df5b85a1a1e7e8b2" u="1"/>
        <s v="https://samsara-eu-tachograph-files.s3.eu-west-1.amazonaws.com/vehicle_files/562949953427410/2026/6/30/VF620J861RB013762/1782787031055-886b8728-1c7f-4305-810a-67f3234d1f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62a77722c4f28d2dd6d4a77994291665dec54236570684da73d2b7a2bc4cbc" u="1"/>
        <s v="https://samsara-eu-tachograph-files.s3.eu-west-1.amazonaws.com/vehicle_files/562949953427410/2026/7/2/VF640JEZ1RB000792/1782951622333-86c71ed7-776b-476a-abf7-1e9a837bd2a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07da7c3be6a77a350d10c5e2f71345a3d89f3b78a9d60bd2f401b853ca1898" u="1"/>
        <s v="https://samsara-eu-tachograph-files.s3.eu-west-1.amazonaws.com/vehicle_files/562949953427410/2026/6/29/VF640JEZ2RB000817/1782771392791-de34ffcd-897f-44ea-8c2f-3d668114e7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4d614a107517d11e3e2eab54ffd18190bd32083de0254b2db0539c68edf8035" u="1"/>
        <s v="https://samsara-eu-tachograph-files.s3.eu-west-1.amazonaws.com/vehicle_files/562949953427410/2026/7/3/VF620J866RB013062/1783037696872-acc35966-b2ae-4081-abfe-a6aae849f5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3c8a74b2607b04b365cfc5695f02bc8487055534ee7f93ae00ef01ed888cbc3" u="1"/>
        <s v="https://samsara-eu-tachograph-files.s3.eu-west-1.amazonaws.com/vehicle_files/562949953427410/2026/6/29/VF620J865RB013683/1782694892791-6c875868-150d-4dc7-a4fb-65c2c1cbfa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79f1055e438bb113e2cb7805826be1ef41540965f6fcd38387c373786ed965" u="1"/>
        <s v="https://samsara-eu-tachograph-files.s3.eu-west-1.amazonaws.com/vehicle_files/562949953427410/2026/6/29/VF620J863RB013634/1782695662779-3c1711f1-c395-4662-bb2b-0ee9e656ab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f548bc01a08ff0ffd3c186729c3824e9928334f1d071979087b4e23e397694" u="1"/>
        <s v="https://samsara-eu-tachograph-files.s3.eu-west-1.amazonaws.com/vehicle_files/562949953427410/2026/7/2/VF620J867RB013622/1782956771769-27d28a63-e581-486c-a01e-473fdba8db5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1fd882e6578edd751a7dce3d6d00cdf7a336e5b821b1915a88870645fe57882" u="1"/>
        <s v="https://samsara-eu-tachograph-files.s3.eu-west-1.amazonaws.com/vehicle_files/562949953427410/2026/7/1/VF620J864SB015382/1782877077031-4b9f771f-2d3c-46da-8d1c-cbb88ca19cb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2cad5b1bff5379f299e0608b95c7b52deb95d8968d259d30ff647832def7b70" u="1"/>
        <s v="https://samsara-eu-tachograph-files.s3.eu-west-1.amazonaws.com/vehicle_files/562949953427410/2026/6/29/VF620J864RB013741/1782703057467-f5aba0b3-6f99-4031-a41e-1ecca24aee2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eef601d128ef7573ca2c15b3c7e513f3b1eb0a6a8a7748c50582e2ac735f05f" u="1"/>
        <s v="https://samsara-eu-tachograph-files.s3.eu-west-1.amazonaws.com/vehicle_files/562949953427410/2026/6/29/VF620J860RB013963/1782695112442-d5735bb8-1940-478f-ac04-2b27fb2de3c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6cf054d61c99a8f1c7b4ad9adb16d790a92787025a2d347efde02dab2c075f" u="1"/>
        <s v="https://samsara-eu-tachograph-files.s3.eu-west-1.amazonaws.com/vehicle_files/562949953427410/2026/6/29/ZCFC672C10D769295/1782696813923-8bc92a25-a6a8-49b0-b69f-624d079195a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1129726ce95a16a5e6e9704ceefe6e554fa72a1f7506969859e7709285ce7f3" u="1"/>
        <s v="https://samsara-eu-tachograph-files.s3.eu-west-1.amazonaws.com/vehicle_files/562949953427410/2026/7/2/ZCFC672CX0D769294/1782978704782-a9719791-4f11-47ae-b451-1f17c500913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d8f40a3f56ed6e218f4beab38b4d0a28723b85f5b15d9b654b203f1e7984bc" u="1"/>
        <s v="https://samsara-eu-tachograph-files.s3.eu-west-1.amazonaws.com/vehicle_files/562949953427410/2026/6/30/VF620J861RB013972/1782785089843-852a2eea-f7d4-4cc4-a9c2-16c79222383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b869be68619f4b0a7eff1ab54842e31544defa56267b367fd37833c4368e644" u="1"/>
        <s v="https://samsara-eu-tachograph-files.s3.eu-west-1.amazonaws.com/vehicle_files/562949953427410/2026/6/30/VF620J866RB014048/1782783842482-00599bbe-b3b8-4777-b143-cd1c0164dc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2f820b138c0488a38954e61ac1f7a3627744f97feead05e0921b3c2847441a4" u="1"/>
        <s v="https://samsara-eu-tachograph-files.s3.eu-west-1.amazonaws.com/vehicle_files/562949953427410/2026/6/29/VF620J863RB013312/1782695839722-c49de847-0d67-4c39-b59f-852a1124c7d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884750f3b48684632e52822fcfda0c09ba89fa22217eeb2c9b4ad75e863673" u="1"/>
        <s v="https://samsara-eu-tachograph-files.s3.eu-west-1.amazonaws.com/vehicle_files/562949953427410/2026/7/2/VF620J861RB014121/1782956410839-f63562f9-c73e-4892-9a10-fae18c9c6de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bd5d95d825ddba5cfd29107c65e3267e0f18ad2096c00147358e3e5011785c" u="1"/>
        <s v="https://samsara-eu-tachograph-files.s3.eu-west-1.amazonaws.com/vehicle_files/562949953427410/2026/6/29/VF620J866RB014065/1782701611048-a399d602-be82-40fb-a8ff-27661e4b8e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c4ef16c6333950954ba997d862f99fd6afece5aee5125a55c89fcf1a2688d2" u="1"/>
        <s v="https://samsara-eu-tachograph-files.s3.eu-west-1.amazonaws.com/vehicle_files/562949953427410/2026/7/2/VF620J869RB013752/1782956165930-cbb00932-8cd6-4ebd-a79c-4b1659f51e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10a227f2b255da225bd90a39b96b16ab109649d9781250ef6d9816cf532848e" u="1"/>
        <s v="https://samsara-eu-tachograph-files.s3.eu-west-1.amazonaws.com/vehicle_files/562949953427410/2026/7/1/VF620J867RB013989/1782878228016-999d4676-bd20-43ef-a609-aebd07c4c0b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141693b9cc9dd44071c66c9fa19daf3ae3819e0423ff5e9e70aaa1485642abe4" u="1"/>
        <s v="https://samsara-eu-tachograph-files.s3.eu-west-1.amazonaws.com/vehicle_files/562949953427410/2026/7/1/VF620J867RB013913/1782871431872-a926231d-0cfb-4533-8af0-999a8c5f98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5778cd340f18ccf843c6efcf4a62e898c8e60dcac2f0c1bceb082524edfa029" u="1"/>
        <s v="https://samsara-eu-tachograph-files.s3.eu-west-1.amazonaws.com/vehicle_files/562949953427410/2026/6/29/VF620J864RB013948/1782699880890-76850997-2e75-4c1e-8f6b-6de559f7684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3496eca4372e9ef2816d86e7bee26827eee1c19e38d088e5eadb64bc04e355c" u="1"/>
        <s v="https://samsara-eu-tachograph-files.s3.eu-west-1.amazonaws.com/vehicle_files/562949953427410/2026/6/30/VF620J862RB013981/1782786092017-cb82ec93-61eb-45ad-81c6-ee9d33198fc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a7ed5b18deb2accfd6c182260bd0916efa4a01276b934b4d426bb2c965d07be" u="1"/>
        <s v="https://samsara-eu-tachograph-files.s3.eu-west-1.amazonaws.com/vehicle_files/562949953427410/2026/6/30/VF620J865RB013974/1782786367214-14dbdc48-5178-4534-93e2-114b18e025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5d38723f8c99344d9000513371ef78c4e853100ef4f9a67f6f595d8b6bc22f7" u="1"/>
        <s v="https://samsara-eu-tachograph-files.s3.eu-west-1.amazonaws.com/vehicle_files/562949953427410/2026/7/3/VF620J864RB014050/1783044852071-8390d536-46fb-41af-acdd-15ae078c5aa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d2f5f839cca2a864ba17bd701ab629677ec2d8a967dd8ee840e2cd3e007748e" u="1"/>
        <s v="https://samsara-eu-tachograph-files.s3.eu-west-1.amazonaws.com/vehicle_files/562949953427410/2026/7/1/VF620J865RB014056/1782873913882-1a96cefd-4c41-4827-8b73-bfa32ac85ef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11b92cf6aa598578e37a1fb5c483ac22e5163eee02361c3e81df33d923601cd" u="1"/>
        <s v="https://samsara-eu-tachograph-files.s3.eu-west-1.amazonaws.com/vehicle_files/562949953427410/2026/7/1/VF620J863RB014055/1782879629587-68b6ab44-271c-4849-8615-99bbb26299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55f8c48df16878b63eef75341861d226221b00c400bdc997e8a0b2ce011687d" u="1"/>
        <s v="https://samsara-eu-tachograph-files.s3.eu-west-1.amazonaws.com/vehicle_files/562949953427410/2026/7/1/VF620J861RB014054/1782872548396-f2337025-df14-4d39-b062-70d21d115cf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fe2857d99aca4074c192de4c554f67329ad64cb53f126732b0d74292385084a" u="1"/>
        <s v="https://samsara-eu-tachograph-files.s3.eu-west-1.amazonaws.com/vehicle_files/562949953427410/2026/6/30/VF620J861RB013938/1782781817495-306e8c84-3a6e-4653-8eb4-6c44d20b06a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f2984e31ebdc8aef25dcceee1cff65f0a8bf2d956aa473c6173101f73f3743d" u="1"/>
        <s v="https://samsara-eu-tachograph-files.s3.eu-west-1.amazonaws.com/vehicle_files/562949953427410/2026/6/30/VF620J163RB001719/1782806334035-ad4fb7be-76dd-4369-b468-517bff78d7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2cdde65535cdbfe34393e33fe933a1a59357dddbae7df33b29422d88c70d988" u="1"/>
        <s v="https://samsara-eu-tachograph-files.s3.eu-west-1.amazonaws.com/vehicle_files/562949953427410/2026/6/29/VF611A364RD050180/1782720518847-7726a8a0-3d51-416d-9409-bb9d908d896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91fd1cf99df6f98c3381e076d2f01bc81d30a0c12d812f1977e0ed7d042c194" u="1"/>
        <s v="https://samsara-eu-tachograph-files.s3.eu-west-1.amazonaws.com/vehicle_files/562949953427410/2026/6/29/VF620J864RB014162/1782698579581-00c582bf-0f1c-485c-949d-1f40b2aaae8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62fdf562895979f1317f8a4690ebbbdf483765d5b27ee0a8f42f2efd5a7b417" u="1"/>
        <s v="https://samsara-eu-tachograph-files.s3.eu-west-1.amazonaws.com/vehicle_files/562949953427410/2026/6/30/VF620J862SB014358/1782792753032-c67b6302-3bbb-415a-8444-cae76e968c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4acdd1d1a77b91f461b3060c2ebe573d5f4853a2ed74d3c2979a6fab773b20" u="1"/>
        <s v="https://samsara-eu-tachograph-files.s3.eu-west-1.amazonaws.com/vehicle_files/562949953427410/2026/7/1/VF620J961RB000833/1782895744690-b4f1eff5-a33d-41f7-b439-d3c5e8f3de8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8b7e7cd3b4cfe8ef76c150402f7770eb2e93eec00e19fbc765a9d544be02945" u="1"/>
        <s v="https://samsara-eu-tachograph-files.s3.eu-west-1.amazonaws.com/vehicle_files/562949953427410/2026/7/3/VF624GPA000061551/1783074272628-e2200c73-56b5-4a9c-9eb9-c72080f23b7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63b5fddd43a433042ac3a5d59faac2fdc55ed6a4ed42df16d043e132ada2fa5" u="1"/>
        <s v="https://samsara-eu-tachograph-files.s3.eu-west-1.amazonaws.com/vehicle_files/562949953427410/2026/6/29/VF620J862RB014161/1782697204275-3c8c04cf-2d99-4a60-b73f-0b1d23b403f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66e3a19029a7f759771c34c239982100bdeab0711dc77027cc3aeb0706fa2a" u="1"/>
        <s v="https://samsara-eu-tachograph-files.s3.eu-west-1.amazonaws.com/vehicle_files/562949953427410/2026/7/2/VF620J867RB014074/1782961364016-7ba6a019-7c71-4548-9b59-6d5752e6b51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047a5e6c7aab77202778f127b299f19dbec397d3aebac557111dad2b71f80d3" u="1"/>
        <s v="https://samsara-eu-tachograph-files.s3.eu-west-1.amazonaws.com/vehicle_files/562949953427410/2026/6/30/VF620J869RB014108/1782791034873-d4577e30-4619-4b5f-9321-3da9f221a3b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d5d3c9c2215ab9099d8ce7d3d99e3cb4744b249a3f12853f87bfda4f7c5fbe" u="1"/>
        <s v="https://samsara-eu-tachograph-files.s3.eu-west-1.amazonaws.com/vehicle_files/562949953427410/2026/6/30/VF620J867RB014270/1782784198616-efd487e0-eb2a-41db-b578-4f3903d60ff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d701f26e0466a24c0541d8880857918967182084abc8e066043e4f23fdbdb6" u="1"/>
        <s v="https://samsara-eu-tachograph-files.s3.eu-west-1.amazonaws.com/vehicle_files/562949953427410/2026/7/1/VF620J866RB014163/1782871606736-45735796-5e08-4c47-999a-85975df08b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72eeaf28b8d66a8ad854830c4b451dd813e95d8c5cfd9c4ecae8749ab276a9" u="1"/>
        <s v="https://samsara-eu-tachograph-files.s3.eu-west-1.amazonaws.com/vehicle_files/562949953427410/2026/7/1/VF620J861RB014135/1782871315948-315d0ff6-968c-4b23-990e-1d76f8af371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d78b65bd189448c61b12f686da9c17a7793539b5729e02f2bdfbedd56a7ff21" u="1"/>
        <s v="https://samsara-eu-tachograph-files.s3.eu-west-1.amazonaws.com/vehicle_files/562949953427410/2026/6/29/VF620J867SB014338/1782708989801-b605c47b-8116-4d7b-9c7d-be035b6ae67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42c69f236952af0f9abe3aa4574de18ef4a0b6784429f5674542cfd6a645fe3" u="1"/>
        <s v="https://samsara-eu-tachograph-files.s3.eu-west-1.amazonaws.com/vehicle_files/562949953427410/2026/7/1/VF620J861RB014278/1782871278030-8871a8c7-4620-4335-8673-cda57b73ef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250653f72fb4d033db72268620df777d9dc59ab3e91e408a4fab6f66a2ad7cf" u="1"/>
        <s v="https://samsara-eu-tachograph-files.s3.eu-west-1.amazonaws.com/vehicle_files/562949953427410/2026/6/30/VF620J869RB014271/1782783776821-e468d1c0-fd21-4baf-901c-26dba60938e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03d420fd339dc877967aa66199288747b91654085fbd5cfebd101a6a458a4cb" u="1"/>
        <s v="https://samsara-eu-tachograph-files.s3.eu-west-1.amazonaws.com/vehicle_files/562949953427410/2026/7/1/VF620J866RB014289/1782870649154-4963047a-8514-4052-8e4c-7ecdb266a1a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0bbebea1393ce5a03ff73dbb43c668885daba92f1e13c0c94e5f9c791e21ab7" u="1"/>
        <s v="https://samsara-eu-tachograph-files.s3.eu-west-1.amazonaws.com/vehicle_files/562949953427410/2026/7/1/VF620J868RB014133/1782868817901-9f63fadb-70d8-45fe-b0a9-e1b1194d8d2f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f6508944dd0aa4d8ddfc7e7533937cc5107e8130b9b4a1f78db437ab0137ba9" u="1"/>
        <s v="https://samsara-eu-tachograph-files.s3.eu-west-1.amazonaws.com/vehicle_files/562949953427410/2026/6/30/VF620J86XRB014148/1782790150945-316b9292-1446-4184-bcba-c5e6f59aba9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ca300c744fd33c5aeca47cd2e91475da86bba4bdad36d807a988f0b39dc575c" u="1"/>
        <s v="https://samsara-eu-tachograph-files.s3.eu-west-1.amazonaws.com/vehicle_files/562949953427410/2026/6/30/VF620J864RB014047/1782784539385-51938444-ba98-44a4-aa91-1e1daf94c71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d3c90a16209be5dbdfa2a6dcfc0cc984204c5d730c8d4405e150193a0eaef40" u="1"/>
        <s v="https://samsara-eu-tachograph-files.s3.eu-west-1.amazonaws.com/vehicle_files/562949953427410/2026/7/2/VF620J869RB013959/1782954713894-e1dd21a1-de1c-46c0-a3eb-81daa1e657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c5ade35aa8c471eb593cfe439cab87a1ce19024b61ce4543774d99f4d8022ac" u="1"/>
        <s v="https://samsara-eu-tachograph-files.s3.eu-west-1.amazonaws.com/vehicle_files/562949953427410/2026/6/29/VF620J860SB014651/1782695422217-5b3d2ad4-dd23-4981-9b7a-40115631901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42a33b6c7240d2da2094c6d04e40cc6295ad4736c60405aff3931aa65ad26ac" u="1"/>
        <s v="https://samsara-eu-tachograph-files.s3.eu-west-1.amazonaws.com/vehicle_files/562949953427410/2026/7/2/VF620J865RB013988/1782966285140-f4589a46-d97f-4f5c-a1fe-35abf667950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b9a290ed23ef8d719edf52d9495f8513c04c5e16fed45a2a85f5593f455d602" u="1"/>
        <s v="https://samsara-eu-tachograph-files.s3.eu-west-1.amazonaws.com/vehicle_files/562949953427410/2026/6/30/VF640J56XRB024546/1782854935240-778814fb-858e-461e-a7e6-49c755030e9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5de6082f83beec44610113ce0d3fffb7ef80bb0aac48868a1642818168f1d6a" u="1"/>
        <s v="https://samsara-eu-tachograph-files.s3.eu-west-1.amazonaws.com/vehicle_files/562949953427410/2026/6/29/VF620J86XRB014280/1782703048121-4ddf7f88-3a07-4d06-a97e-cca9042754c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0e49c15947c1cb955375728975f431824aaf64fc841e78732249ed2eccf69f0" u="1"/>
        <s v="https://samsara-eu-tachograph-files.s3.eu-west-1.amazonaws.com/vehicle_files/562949953427410/2026/6/30/VF620J869SB014356/1782780628023-dfd98fa1-0adf-4943-a701-142c9c7a587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8e700be5cfc0066391658c9bb5604edb0b8ea6cc9d420fadb3426d431de01f6" u="1"/>
        <s v="https://samsara-eu-tachograph-files.s3.eu-west-1.amazonaws.com/vehicle_files/562949953427410/2026/6/30/VF620J863RB014167/1782778833042-0a859807-bf2c-4569-8643-b9252b34bbd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207d24c19236cf76bd4aed7f57ce9a75738e3876e99c6a70355f42c6131465e" u="1"/>
        <s v="https://samsara-eu-tachograph-files.s3.eu-west-1.amazonaws.com/vehicle_files/562949953427410/2026/7/1/VF640J560RB025351/1782871534592-6c33b4dd-a926-4d20-ab3e-2cbc4bcbc43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d4032eafd856c3f11b98eb14abea99c31cac97195122cc55988591ea03d6e5a" u="1"/>
        <s v="https://samsara-eu-tachograph-files.s3.eu-west-1.amazonaws.com/vehicle_files/562949953427410/2026/6/30/VF620J860RB014174/1782782709066-54681b39-f4d1-4629-922a-46039d7056b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eb4bf98e92bafaf71192b9bc63cac9a3325102b186952f8f5aad3697f505e26" u="1"/>
        <s v="https://samsara-eu-tachograph-files.s3.eu-west-1.amazonaws.com/vehicle_files/562949953427410/2026/6/30/VF620J868RB013869/1782793945347-536342c8-e6cc-4d79-96db-5737b46c7f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2641a2e98676ff1d6bf2639adebe79070cb870739c55934d86f20165a15e216" u="1"/>
        <s v="https://samsara-eu-tachograph-files.s3.eu-west-1.amazonaws.com/vehicle_files/562949953427410/2026/6/29/VF620J862SB014361/1782708366032-33fb1b2c-03cc-4e31-9f43-0a2b984759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9a738f0555473f3634616bba802cd2741717bb8f52108ffba1c70400c8f1d4b" u="1"/>
        <s v="https://samsara-eu-tachograph-files.s3.eu-west-1.amazonaws.com/vehicle_files/562949953427410/2026/6/30/VF620J867RB014057/1782783569561-144a6513-5096-4b18-8b70-f73b11d87cb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981c633f7f5f8a60f6a63726b382ae959554c7e10a5eaacdd69a407b8250d5" u="1"/>
        <s v="https://samsara-eu-tachograph-files.s3.eu-west-1.amazonaws.com/vehicle_files/562949953427410/2026/7/1/VF620J864RB014081/1782869715566-737b9845-10fc-4e9c-97ef-aeb6a765d04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f936b0d3fe21c919054bb37a532b519fec586f2448bf7a667caa825fc3f96c8" u="1"/>
        <s v="https://samsara-eu-tachograph-files.s3.eu-west-1.amazonaws.com/vehicle_files/562949953427410/2026/6/30/VF620J866RB014082/1782784609118-06ccf53e-a0ff-4f3a-8030-9d2fd6f5cf9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6cc1a376d544339a5724258d3b426fc27e0bd59b3835d47dce036a07953364" u="1"/>
        <s v="https://samsara-eu-tachograph-files.s3.eu-west-1.amazonaws.com/vehicle_files/562949953427410/2026/6/30/VF620J861SB014397/1782784654475-40ab00a1-9bc7-403d-b724-a4c13574f0e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42f68b38d010168f24bacbe5a3e76d75b2ac424a20e1766d6f9f1b049fb00cf" u="1"/>
        <s v="https://samsara-eu-tachograph-files.s3.eu-west-1.amazonaws.com/vehicle_files/562949953427410/2026/6/29/VF620J863RB014279/1782705842153-8928153e-bbd2-4f33-9253-9795b81f290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135f9815e4d140643f13064da8a6807f886f9fd5a52f26fbaf3ce8ca30db739" u="1"/>
        <s v="https://samsara-eu-tachograph-files.s3.eu-west-1.amazonaws.com/vehicle_files/562949953427410/2026/6/29/VF620J861RB013924/1782707296313-21533c38-bbff-40a3-a2dd-c3e1b39e94b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42beef20ecddd200329e9018308a6258118b2996dd1f3b57874c7445dc2b555" u="1"/>
        <s v="https://samsara-eu-tachograph-files.s3.eu-west-1.amazonaws.com/vehicle_files/562949953427410/2026/7/1/VF620J86XRB013954/1782870911371-b75b9561-bca6-4e0b-b46c-b3d907b58ad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c45ad6098b25864ac3cbfecb71bceb3e9d4fe4a482a4d74a9aa13d7a5de2f0" u="1"/>
        <s v="https://samsara-eu-tachograph-files.s3.eu-west-1.amazonaws.com/vehicle_files/562949953427410/2026/7/2/VF640J560SB025954/1782960764513-01232a98-d3d5-40ab-93ae-42439485fb8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a76c0acc269ce9af7391a242c7291d1e0a83029ec41fc772b9ad267209166f8" u="1"/>
        <s v="https://samsara-eu-tachograph-files.s3.eu-west-1.amazonaws.com/vehicle_files/562949953427410/2026/6/30/VF640J564SB026038/1782782679006-d576b6b4-2a39-45af-9c74-408ebff4f75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d121b30ebbe78e800d314f9df92b010be44a3e126eb2a6777b47817baf7611f" u="1"/>
        <s v="https://samsara-eu-tachograph-files.s3.eu-west-1.amazonaws.com/vehicle_files/562949953427410/2026/7/2/VF620J869RB014187/1782954692701-4ee48a23-a18b-412a-95b8-667f4f28b2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189d609d8cde4c0821afeb4606fa499555816b35afba0a38761c0e04dc336f0" u="1"/>
        <s v="https://samsara-eu-tachograph-files.s3.eu-west-1.amazonaws.com/vehicle_files/562949953427410/2026/7/1/VF620J868RB014181/1782865677564-40c9107a-7c07-4ded-ba01-cf3007f274b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310a3d3a168289c9d8c17103ac9d9090ec2a3931d3782eda56267bdcdbeeefc" u="1"/>
        <s v="https://samsara-eu-tachograph-files.s3.eu-west-1.amazonaws.com/vehicle_files/562949953427410/2026/7/2/VF620J864RB014243/1782957572928-1417d1b5-9af5-4544-8517-279b1f4db5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43f4b62289a45f29bd78920069001fea35dc33d73886122b300f6c855359603" u="1"/>
        <s v="https://samsara-eu-tachograph-files.s3.eu-west-1.amazonaws.com/vehicle_files/562949953427410/2026/6/29/VF620J86XRB014201/1782707845114-6f8fae25-cae9-4214-8787-a9cd96f01dd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a42d1faf63dd73ea7519dead0bb8ee1073ba9b7209757e2e2e0191ba16f5260" u="1"/>
        <s v="https://samsara-eu-tachograph-files.s3.eu-west-1.amazonaws.com/vehicle_files/562949953427410/2026/7/1/VF620J869RB014142/1782919076175-aada61a1-c9d6-4c97-a05f-8b34a01921c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1a4154e4877875782a5f923e3d7518d50a2eca26854f0570b8609f1a9c63a4" u="1"/>
        <s v="https://samsara-eu-tachograph-files.s3.eu-west-1.amazonaws.com/vehicle_files/562949953427410/2026/7/2/VF620J867RB014141/1782951753258-f47dbc04-cce1-4ba7-b552-ca7715efafe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529481eee56d21f26e6197dd641588149ccebb0066eb68205ffc2f606160fc8" u="1"/>
        <s v="https://samsara-eu-tachograph-files.s3.eu-west-1.amazonaws.com/vehicle_files/562949953427410/2026/7/1/VF620J861RB014149/1782866863167-10be40c3-9787-485e-a771-3c82dea09d0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403bfff42b642f04f5a31709da4e1578247c77e55f4c742840fe8be3bd52055" u="1"/>
        <s v="https://samsara-eu-tachograph-files.s3.eu-west-1.amazonaws.com/vehicle_files/562949953427410/2026/7/1/VF620J868RB014066/1782881370032-38f898ab-db6c-45f0-ad5d-f0b5283a473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77b98ad3d80b2b3c38a13079421e8a400e34b12fc4078921d73aa86d88e9672" u="1"/>
        <s v="https://samsara-eu-tachograph-files.s3.eu-west-1.amazonaws.com/vehicle_files/562949953427410/2026/6/30/VF620J86XRB014134/1782779567012-1e710776-887d-42a7-9316-ce215fddaab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f0b897312866448b53a34acfb308c1b5b4d52082fb9638679f183ef1369c2a" u="1"/>
        <s v="https://samsara-eu-tachograph-files.s3.eu-west-1.amazonaws.com/vehicle_files/562949953427410/2026/6/29/VF620J167RB001822/1782735306645-f33701a4-81d3-4772-84e0-d07edab2473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9fd7b078d85f58e288d1ef6a2ce4b72a6f30cd88b7d7d06e5ae84e3afe64f65" u="1"/>
        <s v="https://samsara-eu-tachograph-files.s3.eu-west-1.amazonaws.com/vehicle_files/562949953427410/2026/7/4/VF620J864RB013545/1783131789138-90a251b0-2d62-4ac5-b458-d155fa6f30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ac223f2e20aea9e8a2fefd512f596c9ac122179f52bea6da664a73a807380e3" u="1"/>
        <s v="https://samsara-eu-tachograph-files.s3.eu-west-1.amazonaws.com/vehicle_files/562949953427410/2026/6/29/VF620J869RB012939/1782707805427-5f0e6820-0efb-4ef0-8edf-d1d7be5d46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f4093465e14bad888affbd70c8e49d5ad890dc5b0957f601e9642bad56c8004" u="1"/>
        <s v="https://samsara-eu-tachograph-files.s3.eu-west-1.amazonaws.com/vehicle_files/562949953427410/2026/6/30/VF620J860RB014272/1782781719588-1582b00b-f236-4f33-9f19-c9fb9c05498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57d13759669b330038b892e7cb64075b9fd32141423e55ed4d087e7a3235a42" u="1"/>
        <s v="https://samsara-eu-tachograph-files.s3.eu-west-1.amazonaws.com/vehicle_files/562949953427410/2026/6/29/VF620J861RB013552/1782699432580-6481beaf-1afe-490b-92e0-94fc808bc27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0487d41036449ad698f5818a300e55e08b0f5093c2aa1493de9cd6c0c276196" u="1"/>
        <s v="https://samsara-eu-tachograph-files.s3.eu-west-1.amazonaws.com/vehicle_files/562949953427410/2026/7/2/VF640J561RB024547/1782955999559-a28a769e-9a68-46d4-a2e6-63f76e5c6cf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8bf7a1ada4356fc2d39ed372f3b39a0aac94dd191fccadb6b37fcbd86e9f52d" u="1"/>
        <s v="https://samsara-eu-tachograph-files.s3.eu-west-1.amazonaws.com/vehicle_files/562949953427410/2026/7/2/VF620J862RB014001/1782951646195-824161f8-9d78-4e92-a3ed-46e8cade2f6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45f24c9844346129a873a839690687b008c4fd4e89e02091ed3cba4d04d8956" u="1"/>
        <s v="https://samsara-eu-tachograph-files.s3.eu-west-1.amazonaws.com/vehicle_files/562949953427410/2026/7/3/VF640JEZ7RB000764/1783043861671-51c285a4-c9fd-46bb-853e-1d9b88f3c16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6b18561b92c0b3c0ece866e5c1ef29451901fee48eda3c68015e754fb28b15" u="1"/>
        <s v="https://samsara-eu-tachograph-files.s3.eu-west-1.amazonaws.com/vehicle_files/562949953427410/2026/7/2/VF640J564RB023621/1782961270744-926cebc7-7372-47f6-8a6b-7ea2cd86c1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3f912277cd42224952af439a4252907fe22b980f9672fae3b4bc032b5012f3f" u="1"/>
        <s v="https://samsara-eu-tachograph-files.s3.eu-west-1.amazonaws.com/vehicle_files/562949953427410/2026/6/30/VF620J860RB013543/1782788337013-07a2ea69-0288-4a86-bc15-48dfb25b093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db2172c4df331069d360c51530b392568d3d0aa1eca477e5d94b1704c8ae682" u="1"/>
        <s v="https://samsara-eu-tachograph-files.s3.eu-west-1.amazonaws.com/vehicle_files/562949953427410/2026/6/30/VF620J862RB013544/1782785406116-5f9ac62f-1b0e-43de-80b3-6cf3a1bd7b8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781077f81be6a2ca2094d9e7246eeb8dd6d770612b9e4e7d4c0762b968dc57" u="1"/>
        <s v="https://samsara-eu-tachograph-files.s3.eu-west-1.amazonaws.com/vehicle_files/562949953427410/2026/7/2/VF620J865RB012968/1782959658113-28bfd39b-dcac-4d46-b5af-6504c873c2e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64e3e6f090762db311e50ab8d2bb2af07cfacc74e983031394cb6b9181ba72" u="1"/>
        <s v="https://samsara-eu-tachograph-files.s3.eu-west-1.amazonaws.com/vehicle_files/562949953427410/2026/6/30/VF620J860SB015167/1782791166324-d315f8d8-acc9-47f7-99b7-73f6d916fe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9d9b70802775db3f48b96efa97ee18b122995530f785559c5da477459329a0f" u="1"/>
        <s v="https://samsara-eu-tachograph-files.s3.eu-west-1.amazonaws.com/vehicle_files/562949953427410/2026/6/30/VF640J567RB025265/1782788149722-2e1b0d9e-bdf2-4d46-9e65-a7d60b59060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95b2741f9702257775881e211d5adf73c80a113550b4fefc97fea891958d401" u="1"/>
        <s v="https://samsara-eu-tachograph-files.s3.eu-west-1.amazonaws.com/vehicle_files/562949953427410/2026/7/1/VF620J863RB013701/1782874495201-f2a6716c-2926-4b44-a5ca-52e7f16cdee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bbf0210b1f1b684e73a3f701dcc01262f52f15b4f5dc63beaa7a1289dce9613" u="1"/>
        <s v="https://samsara-eu-tachograph-files.s3.eu-west-1.amazonaws.com/vehicle_files/562949953427410/2026/7/1/VF620J866RB013692/1782870742312-f07b0e27-8888-471c-9984-b83d17e748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b5e8f360e925a0296046a2875d637ad20d99abe6c300f3e01f6da0f806bd938" u="1"/>
        <s v="https://samsara-eu-tachograph-files.s3.eu-west-1.amazonaws.com/vehicle_files/562949953427410/2026/6/30/VF620J963RB000834/1782783020583-b5f69583-76bb-498d-a165-e4423f81738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ed418275d58538e6df9ccb7a0b860e871d8a5958848eed2be54d0a6cbe07ba3" u="1"/>
        <s v="https://samsara-eu-tachograph-files.s3.eu-west-1.amazonaws.com/vehicle_files/562949953427410/2026/6/30/VF640JEZ9RB000765/1782784868320-e31aa7d7-bedb-4396-af31-66a84617e22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ab9d9bb9025eac2449cb833602dac62ae7560c278b62253232d1f1cbe5c6db" u="1"/>
        <s v="https://samsara-eu-tachograph-files.s3.eu-west-1.amazonaws.com/vehicle_files/562949953427410/2026/6/30/VF620J869SB014664/1782789213427-83993e96-c760-4b38-b23e-f05c090686f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bb7922d647de5030a9a708eaabd6a1235b228810ff8d72fbe84d9a83b9dcdd5" u="1"/>
        <s v="https://samsara-eu-tachograph-files.s3.eu-west-1.amazonaws.com/vehicle_files/562949953427410/2026/7/2/VF620J864RB013657/1782954148207-fbc1f935-1f88-4dfc-a32a-e7305b2d1a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9e1473cb200fec89694055fba12dee572e3c782f52d6ca4b2219b7542ab82d6" u="1"/>
        <s v="https://samsara-eu-tachograph-files.s3.eu-west-1.amazonaws.com/vehicle_files/562949953427410/2026/6/29/VF620J869RB013640/1782700935777-296214af-3c32-4e67-b6e4-40aee27e0d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a8d70367694d5f3f085b08ca0cb842809bf18fbf2c976d4f9f87f02524f7aca" u="1"/>
        <s v="https://samsara-eu-tachograph-files.s3.eu-west-1.amazonaws.com/vehicle_files/562949953427410/2026/7/2/VF640J560RB024975/1782964941750-7d345dbd-a4cc-49ba-9b86-59cb536aeaa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7b87d864469979462259a64537927ec573ce547a349e3cb93cc6fc1808cc62" u="1"/>
        <s v="https://samsara-eu-tachograph-files.s3.eu-west-1.amazonaws.com/vehicle_files/562949953427410/2026/6/30/VF620J861SB014934/1782791114318-3df1ac9d-222c-458d-8a9b-c34b5c5483b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8a6c0f5fd41668e119eba1757bc70d50925dfda058a50cf7f2e301bd84cda0f" u="1"/>
        <s v="https://samsara-eu-tachograph-files.s3.eu-west-1.amazonaws.com/vehicle_files/562949953427410/2026/6/30/VF620J86XRB013761/1782785109350-e22afed7-2268-419d-ad91-7eb27454362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2b4f71513ac81ea31ea864d082bb12118410f14fd8e081fed76b1ce7fce1e74" u="1"/>
        <s v="https://samsara-eu-tachograph-files.s3.eu-west-1.amazonaws.com/vehicle_files/562949953427410/2026/6/29/VF620J968SB000849/1782699392069-0e81acc9-4633-45c9-afb7-7a6b1cdb985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ae6162d45a0224f8d8f1b16b4e2d29f62c9724639d98b44acf936994609bbed" u="1"/>
        <s v="https://samsara-eu-tachograph-files.s3.eu-west-1.amazonaws.com/vehicle_files/562949953427410/2026/7/3/VF620J865RB012937/1783067063042-9970b3ce-7e31-41ed-91ea-562c32494a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32e3e8e8249dac713897c05968d4f2afcf8629ac928a5df88de90049c54781d" u="1"/>
        <s v="https://samsara-eu-tachograph-files.s3.eu-west-1.amazonaws.com/vehicle_files/562949953427410/2026/7/1/VF620J868SB014624/1782869206539-0167a7a6-e141-42b7-8003-d140a914eb3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5a4122364fa509fb451fcddf75cc28c533f92134d6d89e80971b6314b4572c9" u="1"/>
        <s v="https://samsara-eu-tachograph-files.s3.eu-west-1.amazonaws.com/vehicle_files/562949953427410/2026/7/3/VF620J867SB015084/1783050519887-d858208e-a610-402c-9c92-fe598eab1ff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aea5707ac552a6a006f5197fb4c093ef7d8a61edd68517d9eebfeb6b7bb8da" u="1"/>
        <s v="https://samsara-eu-tachograph-files.s3.eu-west-1.amazonaws.com/vehicle_files/562949953427410/2026/6/29/VF620J862RB013639/1782700799042-4ad49df8-42ce-42dd-8d4c-3543c8735ab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444721945b55169ccf1767908c1b72658c1a3809d119b085627e43837e099dd" u="1"/>
        <s v="https://samsara-eu-tachograph-files.s3.eu-west-1.amazonaws.com/vehicle_files/562949953427410/2026/6/29/VF620J864RB013691/1782710140042-25958ac1-fb9d-48d2-9b36-b0365359ef0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ebd1f7058b1d907fcf8f97e8cea33034fb6f44cc0d20567375aef7b41c44ef" u="1"/>
        <s v="https://samsara-eu-tachograph-files.s3.eu-west-1.amazonaws.com/vehicle_files/562949953427410/2026/6/30/VF620J863RB013763/1782794303260-61fef0fe-8704-4b4c-826b-e65db806ae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21a75050ebdf8b4857c049c43a428750859e3601154309132346d928a62d7ef" u="1"/>
        <s v="https://samsara-eu-tachograph-files.s3.eu-west-1.amazonaws.com/vehicle_files/562949953427410/2026/7/3/VF620J869SB014941/1783044125559-28a49708-265e-47a4-a6e1-381f6876dfd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64a9a360383562cf8f36c2da5a0afbf717914a799290fc0f5ee5e2ab293397c" u="1"/>
        <s v="https://samsara-eu-tachograph-files.s3.eu-west-1.amazonaws.com/vehicle_files/562949953427410/2026/7/2/VF620J866SB014847/1782958055728-09a92289-748b-4c76-85d4-145db852aa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03a4189da0a220f84edcebb13bba8382b9f829bb1fcb633e705469d2edb4d74" u="1"/>
        <s v="https://samsara-eu-tachograph-files.s3.eu-west-1.amazonaws.com/vehicle_files/562949953427410/2026/6/30/VF620J864SB014846/1782787344079-ecbe6298-0053-4d4b-a2a6-969eb9350b6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252725794fd614bd9d48ddf3140a6c9e496fc2d3410e39944687f1a1fa989c0" u="1"/>
        <s v="https://samsara-eu-tachograph-files.s3.eu-west-1.amazonaws.com/vehicle_files/562949953427410/2026/7/3/VF620J864SB014927/1783041294440-09133af2-45c3-48d2-beff-ac643fba6be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0fffce5e4b7b52aa2671df031c8d07ff588c443fc810c8a0fdc1ed7d2f7453b" u="1"/>
        <s v="https://samsara-eu-tachograph-files.s3.eu-west-1.amazonaws.com/vehicle_files/562949953427410/2026/6/30/VF620J162SB002009/1782824293808-4222619d-7c1c-490b-87fd-14a31870e61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d94576808e7fd562ead9c7a3288f6431ac841375fcdc2f4ac974e79740dd1de" u="1"/>
        <s v="https://samsara-eu-tachograph-files.s3.eu-west-1.amazonaws.com/vehicle_files/562949953427410/2026/7/2/VF620J866SB014962/1782962641764-738a4a91-b123-44cc-b46f-9e5a4e27c95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cdc6d1682bf09ed464d3cf3abdef76433733af8227c77cb8fcb7169b04c71bb" u="1"/>
        <s v="https://samsara-eu-tachograph-files.s3.eu-west-1.amazonaws.com/vehicle_files/562949953427410/2026/6/29/VF620J869SB015104/1782698138009-568cd71c-0a87-4555-9052-0b0b1f98579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e637862a0303c5ded95cf23206ff0424e7560e94ce08231d982fa01e55ed62" u="1"/>
        <s v="https://samsara-eu-tachograph-files.s3.eu-west-1.amazonaws.com/vehicle_files/562949953427410/2026/6/29/VF620J867SB015070/1782696961110-43f7bb99-d325-4b2f-8063-f5f45e89b3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4f9f48bd8db0b23714a58b3701638e06978fc5071bf36c1058e782b6588b88" u="1"/>
        <s v="https://samsara-eu-tachograph-files.s3.eu-west-1.amazonaws.com/vehicle_files/562949953427410/2026/7/1/VF620J860SB015380/1782871691831-eff9680c-b11a-4d4a-8390-8c0e1f3381d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20541560f2b021cdc4bb73e1bd0ca8accc906f292565313f95101b95abd071" u="1"/>
        <s v="https://samsara-eu-tachograph-files.s3.eu-west-1.amazonaws.com/vehicle_files/562949953427410/2026/6/30/VF620J864SB015575/1782795787106-b5bdb5a4-b8fb-4e41-97a9-a0a3a849bdd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a0c8c3d466206cd9e78e138f7a0152444962548c55e9819e153ddf88ccfb4b" u="1"/>
        <s v="https://samsara-eu-tachograph-files.s3.eu-west-1.amazonaws.com/vehicle_files/562949953427410/2026/6/30/VF620J966SB000851/1782792501618-a7938732-693a-4a3f-aa1f-6a964885fb3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7a26b402d552f5285ad7d95b799a0ce35e93cc6c1031fe6bb8826ee53c83b53" u="1"/>
        <s v="https://samsara-eu-tachograph-files.s3.eu-west-1.amazonaws.com/vehicle_files/562949953427410/2026/6/29/VF620J860SB015394/1782701234534-4b386cbf-0441-4e0b-b3e2-a20870acb0a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9dec34ddfafea6047c63cae78c057893b5cbca81c047fca032fd7b217004786" u="1"/>
        <s v="https://samsara-eu-tachograph-files.s3.eu-west-1.amazonaws.com/vehicle_files/562949953427410/2026/6/29/VF620J86XSB015449/1782700152749-1edab8ee-ccde-4484-9842-4324318528f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042635e7524df2789fb62770671f3b7379f8c913c3e5e73c6323e108fe7295" u="1"/>
        <s v="https://samsara-eu-tachograph-files.s3.eu-west-1.amazonaws.com/vehicle_files/562949953427410/2026/6/29/VF640J561SB026787/1782704963272-726ad22c-19dd-434e-9cea-ac0801ac11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f1cc4773e539b80b7649140dc28a32423c6290493ab49b4affbf62eba40326" u="1"/>
        <s v="https://samsara-eu-tachograph-files.s3.eu-west-1.amazonaws.com/vehicle_files/562949953427410/2026/6/29/VF620J865SB014676/1782698710755-1e022f03-bda6-4972-bef1-6967b1bdd7d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c197f8db953e6dcce22467884cf6dad99518cd660e6f35508a14acbca485089" u="1"/>
        <s v="https://samsara-eu-tachograph-files.s3.eu-west-1.amazonaws.com/vehicle_files/562949953427410/2026/7/1/VF620J865SB014449/1782874484408-443a9f6f-c4ad-4345-a649-6ae6ec2446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d0a3a16399ab97344af8fab9ad58937e71cd53c56b21ee558dd7c3580969f94" u="1"/>
        <s v="https://samsara-eu-tachograph-files.s3.eu-west-1.amazonaws.com/vehicle_files/562949953427410/2026/7/3/VF620J869SB014650/1783043927844-ccdfc935-e069-4f11-9f98-914de8c79cf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42a040c329db2cfec30a6512e47746f3a68507111c3cd45076a2ba1245a1f9" u="1"/>
        <s v="https://samsara-eu-tachograph-files.s3.eu-west-1.amazonaws.com/vehicle_files/562949953427410/2026/6/29/VF620J860RB014241/1782767812042-e1c3ff4d-e753-425f-9117-75873550c41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9dd863c6a1829435347cd20bf4df663fd3c00350d2fc0ef7213b53d57dcd00" u="1"/>
        <s v="https://samsara-eu-tachograph-files.s3.eu-west-1.amazonaws.com/vehicle_files/562949953427410/2026/7/2/VF620J86XSB015158/1782984181606-fab928cb-c19b-4190-8c0a-1e523cd090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ff65e48099e937341c3dc177c263cc4c61db1ea996750a773e5a097ebd2301" u="1"/>
        <s v="https://samsara-eu-tachograph-files.s3.eu-west-1.amazonaws.com/vehicle_files/562949953427410/2026/7/3/VF620J865SB015441/1783042800552-d645d2d7-8e83-464f-b2d9-4fdca957fbf6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86d191d16d367090a872c50c2d2ccada16b745388f267afef218047b22483fe" u="1"/>
        <s v="https://samsara-eu-tachograph-files.s3.eu-west-1.amazonaws.com/vehicle_files/562949953427410/2026/6/30/VF620J860SB015430/1782789792606-6ca953ea-de60-4cd1-8d0e-a0e2012be58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cbf316bb844fd277e78ccdc14a1b127de32ea30298a22cbbcc7e697953c4f95" u="1"/>
        <s v="https://samsara-eu-tachograph-files.s3.eu-west-1.amazonaws.com/vehicle_files/562949953427410/2026/7/1/VF620J864SB015429/1782870087399-7a6ac294-1a1f-4819-8960-a2233a36f76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51bf0be1512f2ef66fb1f6e15c4a1a07191d4f8249835c22f4d2aff04c72b9" u="1"/>
        <s v="https://samsara-eu-tachograph-files.s3.eu-west-1.amazonaws.com/vehicle_files/562949953427410/2026/6/29/WMA16DZZXRP269061/1782730680968-16e75cb7-ff05-4657-b8b7-e7ec7ecb800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6e4f7c63dc0851ecdf4632fa4e266bddac59c8d60f5785022d8b970e2dc97dd" u="1"/>
        <s v="https://samsara-eu-tachograph-files.s3.eu-west-1.amazonaws.com/vehicle_files/562949953427410/2026/7/2/WMA16DZZ5RP269906/1782999124384-2ce6835d-2b9c-4cd9-8dc3-b25ae734e6c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7aadaabba8daed8ec6ece6192c0318f48bd4a041158b090c70e48ddeb53d00a" u="1"/>
        <s v="https://samsara-eu-tachograph-files.s3.eu-west-1.amazonaws.com/vehicle_files/562949953427410/2026/6/30/ZCFC672C20D769290/1782838139711-b5e591a6-9854-4d07-ab88-cabf13ec0a7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d48231156a96cc0173128d372c80e17e2bf6f45f9e1d0d2c71d27e431748ff9" u="1"/>
        <s v="https://samsara-eu-tachograph-files.s3.eu-west-1.amazonaws.com/vehicle_files/562949953427410/2026/6/29/ZCFC672C40D769291/1782709313551-ee78bc10-bfd2-4775-ab54-b04c4d871a8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f1cc7d0d6eba5a5a0c18294bfd62f234374d6b11eb7d77372b33cc6e5f2bfde" u="1"/>
        <s v="https://samsara-eu-tachograph-files.s3.eu-west-1.amazonaws.com/vehicle_files/562949953427410/2026/7/1/VF620J863SB014899/1782865324745-f808fea5-67ce-4e42-a9cc-dab00686af9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6996ba32c14201cecf495bea93d70c872db3f60063050991ac428b40abe95ab" u="1"/>
        <s v="https://samsara-eu-tachograph-files.s3.eu-west-1.amazonaws.com/vehicle_files/562949953427410/2026/6/30/VF640J561SB026837/1782785952901-4e5dd14c-1fda-4b65-a53c-09d57ade974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d24b6e36543269488687198e27b274f7ed8648e97487756d0886af4d5cbbda5" u="1"/>
        <s v="https://samsara-eu-tachograph-files.s3.eu-west-1.amazonaws.com/vehicle_files/562949953427410/2026/6/30/VF640J560SB026795/1782785459679-51038e4e-6138-4891-89d3-16cb54e3101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cdf039861fc06eeff337f6e1485b72032faa42ad9294261f6b3b61c8e880ba9" u="1"/>
        <s v="https://samsara-eu-tachograph-files.s3.eu-west-1.amazonaws.com/vehicle_files/562949953427410/2026/6/29/VF620J869SB015457/1782714672964-042258c5-d038-49fe-961b-088866565de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6a6699f2d6c3791c40bd8960c93bb220d37435a276fa326d07431c7badce1b4" u="1"/>
        <s v="https://samsara-eu-tachograph-files.s3.eu-west-1.amazonaws.com/vehicle_files/562949953427410/2026/7/3/VF620J869SB014938/1783046859957-a89b5b04-4e1b-4536-8b5e-21d1a58d193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7172684018fcae85e0c5851711ae57d8da23fd3f32527ab54493a7b4c04f1d0" u="1"/>
        <s v="https://samsara-eu-tachograph-files.s3.eu-west-1.amazonaws.com/vehicle_files/562949953427410/2026/7/1/VF640J565SB027604/1782873130106-c0269a98-cb59-485f-9f15-6a3138c49a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ead6ade065a960822b2212bacb2c4576b642f555766c90b9ecd0488d7e05ee" u="1"/>
        <s v="https://samsara-eu-tachograph-files.s3.eu-west-1.amazonaws.com/vehicle_files/562949953427410/2026/7/2/ZCFCE72C005699768/1782988288166-9d2d7e81-d060-48e4-a63c-4982f47d59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a3793e4a2ec625a439e3f8950d5e97f9aafd04d4e6a7066494ae581773d9a1" u="1"/>
        <s v="https://samsara-eu-tachograph-files.s3.eu-west-1.amazonaws.com/vehicle_files/562949953427410/2026/7/3/ZCFCS72A705600001/1783039968725-aacfc6d3-e1bc-48ab-b132-661d04792d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2f95dfb65068d4a80087067a0f1a22342142049b5c88accf4b7d72b540dfe788" u="1"/>
        <s v="https://samsara-eu-tachograph-files.s3.eu-west-1.amazonaws.com/vehicle_files/562949953427410/2026/6/29/ZCFCG72A405702194/1782696930854-3bdd44c8-4183-4b80-bc05-e4f0cb9151c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036145e78ce3368aa817bb7451490291cad72aec4b60cc4bf29885c27d44a26" u="1"/>
        <s v="https://samsara-eu-tachograph-files.s3.eu-west-1.amazonaws.com/vehicle_files/562949953427410/2026/7/2/ZCFCE72C305700069/1782954583585-ca75f776-7f71-4663-964e-be452985429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9229071df6b4def86fed4530fc975034a756adebbc7399d1301301b5affe1b1" u="1"/>
        <s v="https://samsara-eu-tachograph-files.s3.eu-west-1.amazonaws.com/vehicle_files/562949953427410/2026/7/1/ZCFCG72A005700071/1782868986668-88fa8527-59c5-4767-90cd-f4e378edd04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4bb499784f587c7fa05c8a8c90a6a204ec21def977a12a8b1d04312dfbb69bc" u="1"/>
        <s v="https://samsara-eu-tachograph-files.s3.eu-west-1.amazonaws.com/vehicle_files/562949953427410/2026/7/1/VF620J860SB015427/1782880304399-37e44854-8cec-4dad-9df3-38b4785e1fa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459c4cda1695a5c114672df9583c8c9fee25fcd93887e8b69db16cd18f555c7" u="1"/>
        <s v="https://samsara-eu-tachograph-files.s3.eu-west-1.amazonaws.com/vehicle_files/562949953427410/2026/6/29/VF620J86XSB015421/1782701167612-b8b6f7d7-f9ed-4058-bf29-f290d3b5c3a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5c2032ecfb7a3159eda57aa67ff0044d19a8d05ca7a86cfb3f4a7be12176f4" u="1"/>
        <s v="https://samsara-eu-tachograph-files.s3.eu-west-1.amazonaws.com/vehicle_files/562949953427410/2026/6/29/VF620J862SB015395/1782696338559-804e1008-0a5d-4534-9227-c5c231cd6c3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f657746c552141c0ae9112a971238238c3f54d1ff79759f5e1c60647e350d1" u="1"/>
        <s v="https://samsara-eu-tachograph-files.s3.eu-west-1.amazonaws.com/vehicle_files/562949953427410/2026/7/1/ZCFCE72C905699770/1782880568429-b694eb26-a7c2-4ee6-9f3e-8ef29f04963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b008168d06cb5226ff3f4e6dac0817c6c0b86813e574ac01f0b9655d769e376" u="1"/>
        <s v="https://samsara-eu-tachograph-files.s3.eu-west-1.amazonaws.com/vehicle_files/562949953427410/2026/6/30/VF620J867SB015456/1782807238708-ead4f617-cec6-4978-ace3-c2405cc565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df5e121f0a2a04e8ce6718242cb7757e73bfaf2dffee5ec9bf7aa6ab789b9de" u="1"/>
        <s v="https://samsara-eu-tachograph-files.s3.eu-west-1.amazonaws.com/vehicle_files/562949953427410/2026/6/30/VF611A369TD062557/1782823133533-4333fac8-b9a5-4a04-9458-b6c38855b34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3899f4bb94cdf8f2aeba9929bb428a8d50709b536cae3ec9b3718c01a4b5ff" u="1"/>
        <s v="https://samsara-eu-tachograph-files.s3.eu-west-1.amazonaws.com/vehicle_files/562949953427410/2026/6/30/VF640J566SB027613/1782779073118-695b54fc-872e-4ff5-8717-0780282096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5cbbc3207e4d85ddb6027c6883ea70fe0dc77453677e69d6f4c48d07ca790d6" u="1"/>
        <s v="https://samsara-eu-tachograph-files.s3.eu-west-1.amazonaws.com/vehicle_files/562949953427410/2026/6/29/VF620J866SB015383/1782695773442-e8311935-5b27-4a6e-87d5-051ffefccc1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19512f4fda89cc3afc3eeae07d753966b62fe8a1988bb002bb7d06abca1fd0" u="1"/>
        <s v="https://samsara-eu-tachograph-files.s3.eu-west-1.amazonaws.com/vehicle_files/562949953427410/2026/6/29/VF640J567SB027345/1782696753552-46d204dc-58a1-412f-97f4-4680cc000a0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49c634703b4712ecd9e797d4090513dee6ba68c6df7b07490924f48c2b2beec" u="1"/>
        <s v="https://samsara-eu-tachograph-files.s3.eu-west-1.amazonaws.com/vehicle_files/562949953427410/2026/6/30/VF620J861RB013969/1782782869519-1fdb280c-73ef-4176-ab6d-8b449b8afb7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d9b6612fff4f51ea72022e08d7a7c871b6a715bd01331a8385d20fe648cb0b1" u="1"/>
        <s v="https://samsara-eu-tachograph-files.s3.eu-west-1.amazonaws.com/vehicle_files/562949953427410/2026/6/30/VF640J566SB027594/1782788366651-b8c0cb07-4c82-4997-9b05-de83db5c0ad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a9c7a8c344fd46a924c871528d7ed31efb4b5d968b4bd28f9e9ccbcccb46491" u="1"/>
        <s v="https://samsara-eu-tachograph-files.s3.eu-west-1.amazonaws.com/vehicle_files/562949953427410/2026/6/29/VF620J861SB015422/1782706902855-a4ab5186-449f-49c0-b4b2-c6570a30819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155e58c5e369a43fb7f01f29f7623df4acaf1139e32120a5132498c75a20d00" u="1"/>
        <s v="https://samsara-eu-tachograph-files.s3.eu-west-1.amazonaws.com/vehicle_files/562949953427410/2026/7/1/VF620J868SB015062/1782872854669-ffcfc16b-3494-4362-b737-7415739376f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6cd61bc414abe93daf0c202ff8ad8417c5c5b14b7da16cc945937681ce77465" u="1"/>
        <s v="https://samsara-eu-tachograph-files.s3.eu-west-1.amazonaws.com/vehicle_files/562949953427410/2026/6/29/VF640J565SB027179/1782707651017-c9f36424-f15e-40b3-8096-17d49ad79d1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4a0e99bb88c64377a670e500d683e528f51f93fc3d549fe91145587a22221dd" u="1"/>
        <s v="https://samsara-eu-tachograph-files.s3.eu-west-1.amazonaws.com/vehicle_files/562949953427410/2026/6/29/VF620J869SB015412/1782700140006-475cd0da-4195-4a69-84fe-dbb80da838c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8b4b3516d7266e7c7593516eb03abcfb1a52be29a56cf594ddf67922242dbcc" u="1"/>
        <s v="https://samsara-eu-tachograph-files.s3.eu-west-1.amazonaws.com/vehicle_files/562949953427410/2026/6/30/VF611A367TD062556/1782781779440-efeb2e22-ca75-494e-a507-a2d2b2f6e60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03976b826732e943d08ea020d2c643a4d970acac6eea478e18273d170a31fd" u="1"/>
        <s v="https://samsara-eu-tachograph-files.s3.eu-west-1.amazonaws.com/vehicle_files/562949953427410/2026/6/30/VF620J869TB016027/1782787550547-8c040fab-537a-460e-8904-fac4711bf1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6d15a3a1e5596764a2ac579dc266bee9582b0fdb67418b846543f07b867fb5" u="1"/>
        <s v="https://samsara-eu-tachograph-files.s3.eu-west-1.amazonaws.com/vehicle_files/562949953427410/2026/6/30/VF620J868SB015448/1782788305699-7a2805d9-7020-480d-a2ef-022b9b02d92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33a1ca0e0c72242c09317daf1b359e6ccc2e76a59d1232182a5f94e81d1825a" u="1"/>
        <s v="https://samsara-eu-tachograph-files.s3.eu-west-1.amazonaws.com/vehicle_files/562949953427410/2026/6/30/YV2V0Y1A9FZ103469/1782783094040-fb7f5a94-3573-47ab-aed5-79d39cdf99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7b84bacc1673ec0e7aa3141df535218aeb4883c3d8268c9965af888bfde6b610" u="1"/>
        <s v="https://samsara-eu-tachograph-files.s3.eu-west-1.amazonaws.com/vehicle_files/562949953427410/2026/7/1/VF620J862TB016158/1782867538069-05a4302e-491b-428c-a7ca-fead06603f0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2933d4f53dca77ed99beed7f99cf9db774c2e66f1d37ceed14bcc2485ac63fa" u="1"/>
        <s v="https://samsara-eu-tachograph-files.s3.eu-west-1.amazonaws.com/vehicle_files/562949953427410/2026/6/30/ZCFCE72C30D778583/1782786912616-952ffe06-257a-4661-bec9-d3d0c60b9a5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817914fea5cf72eb36209f9d78b1539a565ce8900add75c008ee684fbea33b1" u="1"/>
        <s v="https://samsara-eu-tachograph-files.s3.eu-west-1.amazonaws.com/vehicle_files/562949953427410/2026/7/2/VF620J860TB016059/1782958436747-35f38b39-59ac-4c1d-8b26-31203f4a88d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e848413b48a29cc0242dd5820bb5be0431e0ebbb5fbcf170914df71bbb3d767" u="1"/>
        <s v="https://samsara-eu-tachograph-files.s3.eu-west-1.amazonaws.com/vehicle_files/562949953427410/2026/6/30/VF620J862TB016046/1782781654553-845c57ac-18b5-4591-a372-00c65fd8c78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d88aed946e66295b59ec56806631604f64cb00fc110e95e76b3acfb966eaea1" u="1"/>
        <s v="https://samsara-eu-tachograph-files.s3.eu-west-1.amazonaws.com/vehicle_files/562949953427410/2026/7/1/VF620J869TB016058/1782877686229-8a8998eb-ca11-4c6f-a402-ed938e4692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0769b55d79cc2fd5222abea2892be57d43593907c6585b0f004f0be427cb2c" u="1"/>
        <s v="https://samsara-eu-tachograph-files.s3.eu-west-1.amazonaws.com/vehicle_files/562949953427410/2026/7/1/VF620J865TB016056/1782874702102-34c84d51-ae79-4299-bafd-0cc800e077c1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f8d9558067853781ed39344b8c720ce62ec267f4d07879a4558fd92d9dcf617" u="1"/>
        <s v="https://samsara-eu-tachograph-files.s3.eu-west-1.amazonaws.com/vehicle_files/562949953427410/2026/6/30/VF620J863TB016041/1782784676609-0ecadbf0-7ae1-4e66-b4d8-4df5e0c8f267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d8013f05946006fe285f3a5176e95cadfa7215c19fce82698e4a8c03cba8ac7" u="1"/>
        <s v="https://samsara-eu-tachograph-files.s3.eu-west-1.amazonaws.com/vehicle_files/562949953427410/2026/7/1/VF620J864TB016131/1782872486914-c6c51c80-e6b4-4ead-92a8-7d41de166d1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c4ce3cc58c77279c027d22045a78ef22b496275d23372d6664b36c8990682de" u="1"/>
        <s v="https://samsara-eu-tachograph-files.s3.eu-west-1.amazonaws.com/vehicle_files/562949953427410/2026/7/4/VF620J864TB016078/1783132198279-1a2e3176-2681-444f-a3a3-51aa6f01c81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4962b0af6b5316328f2fe91b485e633f1ba5289df44f8bae6b2dae756f8a9187" u="1"/>
        <s v="https://samsara-eu-tachograph-files.s3.eu-west-1.amazonaws.com/vehicle_files/562949953427410/2026/6/30/VF620J861TB016121/1782785625174-3397b8ee-294f-4060-9af6-22eade44f0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df89648d86d48b6ace91c2785db18ecd97b202a977474ecf3e416c4e257eae" u="1"/>
        <s v="https://samsara-eu-tachograph-files.s3.eu-west-1.amazonaws.com/vehicle_files/562949953427410/2026/6/30/VF620J86XTB016067/1782794258093-5dd1bfcc-f2eb-4c86-b08f-d29962c621f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35d7f7a90777046d13f07ca56ab8f247d17eefebc3ed184851c6d00dcf5e92b" u="1"/>
        <s v="https://samsara-eu-tachograph-files.s3.eu-west-1.amazonaws.com/vehicle_files/562949953427410/2026/6/30/VF620J867TB016057/1782782588387-c6366e79-5ec0-4a1a-a3e7-aa66bebdb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c9d1acd13955bcedf1ff91d2d7404968d66a968782a29ff6233d76eb8e53dc6e" u="1"/>
        <s v="https://samsara-eu-tachograph-files.s3.eu-west-1.amazonaws.com/vehicle_files/562949953427410/2026/6/30/VF620J863TB016055/1782782375886-2fa7a18f-16d6-4e96-bcde-6621b34085a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e829870816e6a5940053236c9b808a21db2062af0bbf49896a01a0dccb408c" u="1"/>
        <s v="https://samsara-eu-tachograph-files.s3.eu-west-1.amazonaws.com/vehicle_files/562949953427410/2026/7/1/VF620J867TB016091/1782878316421-496419f3-e28f-4665-b101-6fb2fd8c72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2335f3769e129e4492d95df031591f26eaec7f0b3808acf466769eaddc8884b" u="1"/>
        <s v="https://samsara-eu-tachograph-files.s3.eu-west-1.amazonaws.com/vehicle_files/562949953427410/2026/6/30/VF620J863TB016119/1782788797553-b10da07a-da76-482e-b036-e6d657da918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8cb21d29f853d07da57bbe02e685eea4838a98c9d1b2e5db3039cd43b7d3469" u="1"/>
        <s v="https://samsara-eu-tachograph-files.s3.eu-west-1.amazonaws.com/vehicle_files/562949953427410/2026/7/2/VF620J867TB016219/1782965846293-fed505b0-a081-4f9c-92c0-7416344018c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369ae608bcfff5345108cec32992bc646b2c27bc29e1147d1b08b586050de87" u="1"/>
        <s v="https://samsara-eu-tachograph-files.s3.eu-west-1.amazonaws.com/vehicle_files/562949953427410/2026/6/30/VF620J865TB015957/1782785773642-f3202d9e-ddaa-4c95-b924-21dfa8db5fd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93dd456c1efa2408a131f825f292e2c48fa3c0d15d627409dacb9107ed7055b" u="1"/>
        <s v="https://samsara-eu-tachograph-files.s3.eu-west-1.amazonaws.com/vehicle_files/562949953427410/2026/6/30/VF620J86XTB016070/1782787414809-8bf4526c-6146-49f0-b7d3-16dc1ebcf44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9b78053ebc1db80b11e5ee62ec58b5cda78a649e8958efdceccd7b78383044b" u="1"/>
        <s v="https://samsara-eu-tachograph-files.s3.eu-west-1.amazonaws.com/vehicle_files/562949953427410/2026/7/1/VF620J867TB016088/1782867244506-44961b57-19c1-4292-ae79-f9a1b74ae3ec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9f85fb34383a08496296ff27634553e26c8f149b102bf23758eb2b8ab16aac" u="1"/>
        <s v="https://samsara-eu-tachograph-files.s3.eu-west-1.amazonaws.com/vehicle_files/562949953427410/2026/6/30/VF620J861TB016216/1782791890787-5e085c90-e991-469c-bbd5-9c109eb44d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a13f5278a42154b0ae928017ae9a025d5b251676ca7a8f02cc9f5d596eac505" u="1"/>
        <s v="https://samsara-eu-tachograph-files.s3.eu-west-1.amazonaws.com/vehicle_files/562949953427410/2026/7/1/VF620J867TB016107/1782870866569-1d210a98-ab6f-4e66-8e30-58b9c3286b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cf2ab122fb9e7bf624d11594f4250fde8968e7a16ee088e5283cce0c6e47427" u="1"/>
        <s v="https://samsara-eu-tachograph-files.s3.eu-west-1.amazonaws.com/vehicle_files/562949953427410/2026/7/1/VF620J869TB016089/1782868294304-b5f43804-a7bb-4f29-a535-8b74f63c15c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27e0f57d341d4f1334fb4bfc4e11efda3d86d08a6fba5f3806b523f1668c284" u="1"/>
        <s v="https://samsara-eu-tachograph-files.s3.eu-west-1.amazonaws.com/vehicle_files/562949953427410/2026/6/30/VF620J865TB016090/1782784038882-ccffaf56-41ac-4739-9378-895f06713ff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0f5f2d7b2eda706ff0fcacfdef240d6ad45d05e9198c0809ea37da66d998912" u="1"/>
        <s v="https://samsara-eu-tachograph-files.s3.eu-west-1.amazonaws.com/vehicle_files/562949953427410/2026/7/1/VF620J866TB016101/1782868148745-fb95da7d-43f4-4740-9f92-a77e07884df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f717c70bf3ee641cbc3174c7928264af48720f0fb3558a26abd19549e6aab5a" u="1"/>
        <s v="https://samsara-eu-tachograph-files.s3.eu-west-1.amazonaws.com/vehicle_files/562949953427410/2026/6/30/VF620J866TB016079/1782782007928-c6dde954-fc42-4d52-9cb6-5041aca281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930a4e6d706c4e85a7ca474427590e13c5072be237094943a0f093ca5e1c73b" u="1"/>
        <s v="https://samsara-eu-tachograph-files.s3.eu-west-1.amazonaws.com/vehicle_files/562949953427410/2026/7/1/VF620J864TB016081/1782867739177-469b0dc2-9780-45ba-8a61-6cea1bff4a4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90a8cd0aa5c67492d7aa2a42149fb0f6c9174452a62ddbf07c403faacfdc34" u="1"/>
        <s v="https://samsara-eu-tachograph-files.s3.eu-west-1.amazonaws.com/vehicle_files/562949953427410/2026/7/3/VF620J865TB016249/1783040657805-74ddfe4d-0132-4db5-bad8-1f3e282b58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8f5a2556131b3c9f0dc8192e807c05103d70b117b87c23f6909ca073f5780e" u="1"/>
        <s v="https://samsara-eu-tachograph-files.s3.eu-west-1.amazonaws.com/vehicle_files/562949953427410/2026/7/1/VF640J569LB013576/1782937686495-50cf87f3-9a88-4af2-8e64-e11b57c662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66f8bf7cf4556acd438a508ff4d7f4453529e72f861d03479bf5de132d24d1a" u="1"/>
        <s v="https://samsara-eu-tachograph-files.s3.eu-west-1.amazonaws.com/vehicle_files/562949953427410/2026/6/30/VF620J863TB016069/1782783813386-fd055d45-67c7-464c-a993-6dd7d7cb19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57f386efc52af3fd871a2ec8009117c6c8f8ba725c92d8a0bf4b4c815840cad" u="1"/>
        <s v="https://samsara-eu-tachograph-files.s3.eu-west-1.amazonaws.com/vehicle_files/562949953427410/2026/6/30/VF620J860TB016238/1782784699923-806babca-ada1-496f-a413-b0fa5f8ebb1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843eeb588124d407266a828455cc59251f119218e47007aef4f56bf230928ba" u="1"/>
        <s v="https://samsara-eu-tachograph-files.s3.eu-west-1.amazonaws.com/vehicle_files/562949953427410/2026/6/30/VF620J868TB016231/1782785410952-dd71aea6-c56f-4ee2-90b4-be8025dd612e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e9bc612ed79625eb0bcd04f01c48b42d90e91924a261bb6b7ccc72e9d59eece" u="1"/>
        <s v="https://samsara-eu-tachograph-files.s3.eu-west-1.amazonaws.com/vehicle_files/562949953427410/2026/7/3/VF620J867TB015989/1783039940067-e7a9aa19-db53-4e78-9c99-5c8e7039e2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420d3f646e97c4b0ee0538f8df7a7fc7983abbe9fdedb1f80b5a07df9db39e" u="1"/>
        <s v="https://samsara-eu-tachograph-files.s3.eu-west-1.amazonaws.com/vehicle_files/562949953427410/2026/6/29/VF620J865TB015988/1782698383433-3078cfbf-4e44-4a36-969d-d306742ff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1f6cb90cca78d3b415c0de666732709bc83627512d0fecb5807beda6c567323" u="1"/>
        <s v="https://samsara-eu-tachograph-files.s3.eu-west-1.amazonaws.com/vehicle_files/562949953427410/2026/7/2/VF640J565TB029970/1782957821333-8908074d-cf24-4b43-8fe9-60fd6ccf449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cd1316814e9cd8ac05d17791bad9fe036a69d329067b39041f39c17e12a1608" u="1"/>
        <s v="https://samsara-eu-tachograph-files.s3.eu-west-1.amazonaws.com/vehicle_files/562949953427410/2026/7/1/VF640J564TB029975/1782874446347-27264381-d33f-4eed-b317-4afa044f535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4ca11a0380cb8ede6bb15939ff8264ccba3c13407ed45cd4c7ad7149bc57d10" u="1"/>
        <s v="https://samsara-eu-tachograph-files.s3.eu-west-1.amazonaws.com/vehicle_files/562949953427410/2026/6/29/VF640J56XTB029947/1782706383022-a5bd2747-4678-425e-a8f2-7a990fe38a2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9506e1ac7ed2d5edabd425ea51416bd8e31dd7ab5228703ff5a1fe4958869f" u="1"/>
        <s v="https://samsara-eu-tachograph-files.s3.eu-west-1.amazonaws.com/vehicle_files/562949953427410/2026/6/29/VF640J561TB029948/1782699847665-86c39f0a-e1ab-4bc0-b579-d881f98637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67faf28c53b05e134dddb8a04e38384e1ac74e250aed0b1e348fc890d36e62a" u="1"/>
        <s v="https://samsara-eu-tachograph-files.s3.eu-west-1.amazonaws.com/vehicle_files/562949953427410/2026/6/30/VF640J567FB002628/1782791329995-9a17a515-6622-4381-ab04-9e3ebd52d9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03a46769b1a65608b1b9108853d18bb59ec160c6896fb2f6910683445dc4a1f" u="1"/>
        <s v="https://samsara-eu-tachograph-files.s3.eu-west-1.amazonaws.com/vehicle_files/562949953427410/2026/6/29/VF620J86XLB007983/1782772628484-dd2c901e-647e-4f25-8ad5-e28567ed88f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a1cca674cca419011d24c6a8c8ad6510dc8b3d1fc7d5309b2d35573346bdaac" u="1"/>
        <s v="https://samsara-eu-tachograph-files.s3.eu-west-1.amazonaws.com/vehicle_files/562949953427410/2026/6/30/VF620J861LB007967/1782793925889-e93f3cb3-780b-4722-8798-c5c2b168060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b503a114bcd7d390ace94b8f25f4e88779285827db765660d6c6865d9f3625" u="1"/>
        <s v="https://samsara-eu-tachograph-files.s3.eu-west-1.amazonaws.com/vehicle_files/562949953427410/2026/6/29/VF620J860KB005786/1782767005928-d257697d-6cd4-4ca2-a51e-379b3076c02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02b67ba91ff234005d582ab6741e61c0477d0a75a12296ada5c1b7b0f886e21c" u="1"/>
        <s v="https://samsara-eu-tachograph-files.s3.eu-west-1.amazonaws.com/vehicle_files/562949953427410/2026/6/30/VF611A367ND038308/1782855879944-330e4c52-7fe3-48d7-864f-0fb7eb9eb2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31b5f61f76a6f592137a24f3356f575e74c302e76da3b56d5e2922a7bac9dee" u="1"/>
        <s v="https://samsara-eu-tachograph-files.s3.eu-west-1.amazonaws.com/vehicle_files/562949953427410/2026/6/30/XLRAEL2700L475280/1782786828331-aae9bea4-0fdb-4791-953b-9a9ed9f3074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f1e5f9dfa50092c9c4542c8aa3711cd25941b8cec35a56a8724361a618f0e3c" u="1"/>
        <s v="https://samsara-eu-tachograph-files.s3.eu-west-1.amazonaws.com/vehicle_files/562949953427410/2026/6/29/VF611A365ND038307/1782692566526-320ef599-c971-42b0-b6f0-0bac4b4058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79a46e759fb4125e275994355236b878383985b1bf6b749fa17f623e890e2" u="1"/>
        <s v="https://samsara-eu-tachograph-files.s3.eu-west-1.amazonaws.com/vehicle_files/562949953427410/2026/6/30/VF640J566HB007659/1782801410559-17cc3f09-a33b-4124-a58c-0e160d4a61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07768917e16621359732086d60ddf4c04a2d106edc24b177c3039d30fe3e4cf" u="1"/>
        <s v="https://samsara-eu-tachograph-files.s3.eu-west-1.amazonaws.com/vehicle_files/562949953427410/2026/6/29/YV2T0X1A2FZ103749/1782698041708-a4037dde-19e0-4551-9ec4-23904de62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1a87ae5575d541474b72914821ca34b2029a4fd6a4b660684009543ed8e7c40" u="1"/>
        <s v="https://samsara-eu-tachograph-files.s3.eu-west-1.amazonaws.com/vehicle_files/562949953427410/2026/6/29/VF620J868PB012198/1782745581934-acc2bd17-135c-45f0-8822-b24e3d7eca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ce08387cb67db8e4b6488b0876bfb7cf781443b4d749785835006c6e5d6ec6c" u="1"/>
        <s v="https://samsara-eu-tachograph-files.s3.eu-west-1.amazonaws.com/vehicle_files/562949953427410/2026/7/2/VF620J861KB005750/1782966688511-7cbd8aa2-df92-4794-ac71-e6dc80767a6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ecb6418333ba908cd2e78bf4e705d11ca2b2c99fe03f163663bd805a2c40f9" u="1"/>
        <s v="https://samsara-eu-tachograph-files.s3.eu-west-1.amazonaws.com/vehicle_files/562949953427410/2026/7/2/VF620J864HB004049/1782957808898-6fdfc6cf-b3a7-43c9-b7a6-d02ccb15ead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b11134beb2a74081a8ff3144f520d2e8cc32bc21d776070ecccfff49657568d" u="1"/>
        <s v="https://samsara-eu-tachograph-files.s3.eu-west-1.amazonaws.com/vehicle_files/562949953427410/2026/6/30/VF620M863PB006164/1782788178027-fb704ab5-537a-4b34-a108-1214e5524d4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308c174c82a8c1fb800af2f6933d6391577f3f6c16a1d31c06c25f1828bb5e" u="1"/>
        <s v="https://samsara-eu-tachograph-files.s3.eu-west-1.amazonaws.com/vehicle_files/562949953427410/2026/6/30/VF640J567HB007251/1782793177913-e79e7cc3-b83b-4e1a-8bfa-644eeb1aa38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474da461971e22859c2b479245e552c0c06b0d528140c6f1f9cc05801b19dcc" u="1"/>
        <s v="https://samsara-eu-tachograph-files.s3.eu-west-1.amazonaws.com/vehicle_files/562949953427410/2026/6/30/YV2V0Y1A4JZ120155/1782798395383-08b492f8-7976-4e6b-bbb3-d6cb9178b22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797714e9c35f34779a8a714034afd7e802768ea44ce12b1a066c0192e4d2d6f" u="1"/>
        <s v="https://samsara-eu-tachograph-files.s3.eu-west-1.amazonaws.com/vehicle_files/562949953427410/2026/6/30/VF620J860LB007975/1782797847297-31fd4edc-6353-4283-813a-6b126abef0b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233c70c5256f065fdecf76d007bcac1be5f953b57fb8e781f333ca203add3af" u="1"/>
        <s v="https://samsara-eu-tachograph-files.s3.eu-west-1.amazonaws.com/vehicle_files/562949953427410/2026/7/3/VF640J563LB014805/1783050472921-99015dea-60db-408c-83fd-c85b9bc2a6a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4bbdfaed97fc06305e30da22dc13bfe9426bc52fbc48f988112e4c799bd5707" u="1"/>
        <s v="https://samsara-eu-tachograph-files.s3.eu-west-1.amazonaws.com/vehicle_files/562949953427410/2026/6/30/YV2V0Y1A2JZ120185/1782791482850-07158b34-6a10-474a-8bbb-d4efc4b6303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af38ae3efb881945f013810318dc9eab62d03a210f1a9ecba16f4a5a05719c1" u="1"/>
        <s v="https://samsara-eu-tachograph-files.s3.eu-west-1.amazonaws.com/vehicle_files/562949953427410/2026/7/1/VF640J562JB007759/1782943678062-44379985-3c58-4db4-a802-740e2a2bef2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abd280b08866af188c2cf9d588e0f8dccc33451c05127d7bfb5402b2dfb125b" u="1"/>
        <s v="https://samsara-eu-tachograph-files.s3.eu-west-1.amazonaws.com/vehicle_files/562949953427410/2026/6/30/VF620J862PB012214/1782795110505-e7d12918-3bcb-4055-8a2a-a55902b83d1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955a45dcd5360599f4b4a814d96d7d58c35dbfd9dc3e829f74ac03561b7d057" u="1"/>
        <s v="https://samsara-eu-tachograph-files.s3.eu-west-1.amazonaws.com/vehicle_files/562949953427410/2026/7/1/VF620J869LB007974/1782894577455-f2731a2f-910e-43da-9fbc-989741ed059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d10e429bb9c4d65808e52aeacc51ece72b9f323d52889f012a90210e18e32ac" u="1"/>
        <s v="https://samsara-eu-tachograph-files.s3.eu-west-1.amazonaws.com/vehicle_files/562949953427410/2026/7/2/VF611A364ND038914/1782953772033-81ac338d-b05a-45f0-9b16-469d5c53d9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501e8736561dc85b372423e6604903692238db624fcc5c558be5c9ac0545a79" u="1"/>
        <s v="https://samsara-eu-tachograph-files.s3.eu-west-1.amazonaws.com/vehicle_files/562949953427410/2026/6/29/VF640J566GB004775/1782708667082-d11963c3-65fd-417b-a8b1-300feffd04e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d096bebb955568197709ead2aeeb4574eb05ff70347b7e6bc12cf02d5af407e" u="1"/>
        <s v="https://samsara-eu-tachograph-files.s3.eu-west-1.amazonaws.com/vehicle_files/562949953427410/2026/7/2/VF620J861PB011524/1782973986733-a816f04f-e5ec-45a2-b1fe-c487673f3a9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1d3c144f186d2ea52b31e2049c1aeedd10d13244895584fc2c6bba370501bb5" u="1"/>
        <s v="https://samsara-eu-tachograph-files.s3.eu-west-1.amazonaws.com/vehicle_files/562949953427410/2026/6/29/YV2V0Y1A5JZ120150/1782713232045-3b0df038-c090-46a7-a018-effd47c371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d8cb996f934afced114601e538fe521b866271b5278a2ae2d67b89aa4c065f" u="1"/>
        <s v="https://samsara-eu-tachograph-files.s3.eu-west-1.amazonaws.com/vehicle_files/562949953427410/2026/6/29/YV2T0X1A4GZ109196/1782710402331-be81e165-452f-4814-a96d-43af88b92e0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0ba122a67a1650dc86325f0a64b3f4bdea98f98604da94b06f893dd89189538" u="1"/>
        <s v="https://samsara-eu-tachograph-files.s3.eu-west-1.amazonaws.com/vehicle_files/562949953427410/2026/6/29/YV2T0X1A8FZ103481/1782696121797-3ca14a8b-9cf1-4034-a99b-af5cd89659e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cd3699f7439e3a1589135e47053a4dab4a5efd42b3e21cb713dfa899f2a654" u="1"/>
        <s v="https://samsara-eu-tachograph-files.s3.eu-west-1.amazonaws.com/vehicle_files/562949953427410/2026/7/2/VF640J565JB007707/1783003999361-445a3862-9956-402a-a25f-62007ad0981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9c625591d6007a5c99a293a9d6c6cff501dd870fe188ae5fdde8c9b038c99" u="1"/>
        <s v="https://samsara-eu-tachograph-files.s3.eu-west-1.amazonaws.com/vehicle_files/562949953427410/2026/6/29/VF640J565FB002630/1782698685240-dc046db6-38b3-4a84-b64f-199d00c9453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714d9bc023a98305bc554a03ac091f12e423eb0180c617c246e1b2903b771c7" u="1"/>
        <s v="https://samsara-eu-tachograph-files.s3.eu-west-1.amazonaws.com/vehicle_files/562949953427410/2026/6/30/VF620J868RB013449/1782787871239-6af8c9da-4514-4c1c-9e77-1bf156cdba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3b91d451a83a2f6ec169047f1cc29f3c77e0d4a296a00be1590c73a73eafd6" u="1"/>
        <s v="https://samsara-eu-tachograph-files.s3.eu-west-1.amazonaws.com/vehicle_files/562949953427410/2026/6/30/VF620J865RB013716/1782792182546-f5ec3ce0-d372-42c3-8f9f-fa9696cf71c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d10f49844d6bcca3fe1b64553d8319dad0c0c7f690610fb2b2e2fc2785dce63" u="1"/>
        <s v="https://samsara-eu-tachograph-files.s3.eu-west-1.amazonaws.com/vehicle_files/562949953427410/2026/7/1/VF640J564HB007286/1782878619113-b85f73f8-8f76-4efb-8742-1074db9749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7aaa881e0d927dbef1b604a27684795957a2a586a1f0120275ed211ab4fc86" u="1"/>
        <s v="https://samsara-eu-tachograph-files.s3.eu-west-1.amazonaws.com/vehicle_files/562949953427410/2026/6/29/VF640J566HB007645/1782701871059-af156337-236d-4a2a-a892-cf9ad113829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d72ec283946b461449e2904cebd11fc712990559feaddebbe034cdd63d74853" u="1"/>
        <s v="https://samsara-eu-tachograph-files.s3.eu-west-1.amazonaws.com/vehicle_files/562949953427410/2026/7/1/VF640J56XLB015109/1782883140013-6820f746-6cfc-432a-8692-3eccc3a66ea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db0789d3dabe0eae5f292f9b66fef0f4d41728f60fb4d33d8d2a163476ead0" u="1"/>
        <s v="https://samsara-eu-tachograph-files.s3.eu-west-1.amazonaws.com/vehicle_files/562949953427410/2026/6/29/YV2T0X1A7GZ109368/1782707660678-9fbc9d97-b021-420e-be26-3aa2df40019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6a3fe848ea0c621f8a487a21aa02415e6192ad7f450ffa7450855cd103fd64" u="1"/>
        <s v="https://samsara-eu-tachograph-files.s3.eu-west-1.amazonaws.com/vehicle_files/562949953427410/2026/7/1/VF640J567HB007329/1782874458589-343148fd-6df4-4fc3-a393-d025d17bcbd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15a0b75b696ae0b8810befa58ec3862e83a9136b9bbb762508fd7e5e7230757" u="1"/>
        <s v="https://samsara-eu-tachograph-files.s3.eu-west-1.amazonaws.com/vehicle_files/562949953427410/2026/7/2/VF620J868LB007982/1782967677017-ba23c79a-bdbe-4b70-8438-fb4d10a9741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5dadcc0f5b508ffab46c76785859b6b730ab93bf156d2f02aff743bcf7d50a3" u="1"/>
        <s v="https://samsara-eu-tachograph-files.s3.eu-west-1.amazonaws.com/vehicle_files/562949953427410/2026/6/30/VF620J86XPB012221/1782784132602-17fab679-8839-4a10-98e8-5e1d3a63f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ad43d1cf54794aa18eb5ac733189916c1eeb273211bf72d51967e1b95544de5" u="1"/>
        <s v="https://samsara-eu-tachograph-files.s3.eu-west-1.amazonaws.com/vehicle_files/562949953427410/2026/7/1/VF620J868RB012978/1782878197944-cd05ab4d-5d40-49db-9aca-75c35848b28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2bebbc6991c2b45039c4877c17727389b5dcad9f7376b168ccd2e69396004dc" u="1"/>
        <s v="https://samsara-eu-tachograph-files.s3.eu-west-1.amazonaws.com/vehicle_files/562949953427410/2026/6/30/VF620J860GB002510/1782791241608-bf2a83c4-5619-4ede-bb72-dd16a7d798b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6ffbd9d00f28a9aea4377dc768af9767e55b46c5a915a88e7baebdc6ab098af" u="1"/>
        <s v="https://samsara-eu-tachograph-files.s3.eu-west-1.amazonaws.com/vehicle_files/562949953427410/2026/7/1/VF620J868LB007934/1782881769468-706e3ce8-fe25-473c-9542-c3433fd6eb9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d9c71afa161aeafbe6f16ae65cfa0493ed589ac89154a30696d598886fb0c2c" u="1"/>
        <s v="https://samsara-eu-tachograph-files.s3.eu-west-1.amazonaws.com/vehicle_files/562949953427410/2026/7/2/YV2T0X1A0FZ103748/1782972691395-3732b8f1-8844-423c-a0c4-7692dd506e0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0ef4bebc44b402b72089f14f19cabb03235a41afb4e36ac3db1f35191b00cc1" u="1"/>
        <s v="https://samsara-eu-tachograph-files.s3.eu-west-1.amazonaws.com/vehicle_files/562949953427410/2026/6/30/XLRAEL3700L470599/1782859570805-99ab52c7-990e-4dcf-b810-2324244d03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70672aab4443713df4a0bbc98826ecb935e613b389d5be42d53a98271464315" u="1"/>
        <s v="https://samsara-eu-tachograph-files.s3.eu-west-1.amazonaws.com/vehicle_files/562949953427410/2026/6/30/VF640J568LB014864/1782797275716-ee3f0044-946e-4d08-84c5-e360c1c99e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9751fce7cc0dc931e939a535bdc36086ed5867ee9b2bc18056d619429f46292" u="1"/>
        <s v="https://samsara-eu-tachograph-files.s3.eu-west-1.amazonaws.com/vehicle_files/562949953427410/2026/6/30/VF620J868RB013466/1782788954482-32a849f2-35cf-44c1-b1ed-21f45237fc4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b7daa9f972385df348c835aa2a66a7e4e14b71864b64bdcf4c5feb8f5767d21" u="1"/>
        <s v="https://samsara-eu-tachograph-files.s3.eu-west-1.amazonaws.com/vehicle_files/562949953427410/2026/7/2/XLRAEL2700L475281/1782969581806-0be3dc02-e9c0-49e0-aa05-e6f155e8fee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0f573b3ad88cebb13354646d720b3e6bd37652b92daea655d702981270176c0" u="1"/>
        <s v="https://samsara-eu-tachograph-files.s3.eu-west-1.amazonaws.com/vehicle_files/562949953427410/2026/6/30/YV2V0Y1A5JZ120178/1782812937216-1848f1ee-3e09-4788-8aa2-59398bd2756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74746f5359b0371d86d3bb8b8fc410e254fc413dfe698fbdb05f02384f69db" u="1"/>
        <s v="https://samsara-eu-tachograph-files.s3.eu-west-1.amazonaws.com/vehicle_files/562949953427410/2026/6/29/XLRAEL3700L475365/1782698239885-51dc7ea9-03c0-4c90-bf0c-f34a6d857ed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8a117c54e09d10fd7f6525fc900325177dc5d3de5b5265e7a64ee5ee46e2fb" u="1"/>
        <s v="https://samsara-eu-tachograph-files.s3.eu-west-1.amazonaws.com/vehicle_files/562949953427410/2026/7/2/VF620J861LB008018/1782966909530-e5d8d316-0840-4c8c-8172-a5a396b9baf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cdd161390e8ef3fcfa6a46284a6a75ed8e96d6ab33b6365d635322c2b7689fe" u="1"/>
        <s v="https://samsara-eu-tachograph-files.s3.eu-west-1.amazonaws.com/vehicle_files/562949953427410/2026/7/1/VF620J865LB007938/1782881098560-d645e45e-4098-4629-bbe3-2e7d8d59dc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b29da6541b02d427bc51c943ee1110783a74140a34c5920aca8dbb3b5670e2b" u="1"/>
        <s v="https://samsara-eu-tachograph-files.s3.eu-west-1.amazonaws.com/vehicle_files/562949953427410/2026/7/2/VF620J863PB011511/1782961627486-4d3ed91d-a2e2-44d2-b47c-5ca40bcc565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cc6d4fabcde7a5c2d54ac7e91c8d610d336999759f9fffdf41e0a60ca96a128" u="1"/>
        <s v="https://samsara-eu-tachograph-files.s3.eu-west-1.amazonaws.com/vehicle_files/562949953427410/2026/6/29/VF640J568GB004776/1782700379489-38cb90ce-936d-4d09-894e-b2ece082b24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541c8de93ca7221a530dc761c10ae4b533080023a5687579e70a5a3a5a81307" u="1"/>
        <s v="https://samsara-eu-tachograph-files.s3.eu-west-1.amazonaws.com/vehicle_files/562949953427410/2026/7/1/VF640J565JB007836/1782876835529-f15f8ca8-3180-4ae5-b888-1d9ddac3660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0345bb28a9e1d676e8c7f92cbbb031fa1894d6945258f48808df185f1f1ed11" u="1"/>
        <s v="https://samsara-eu-tachograph-files.s3.eu-west-1.amazonaws.com/vehicle_files/562949953427410/2026/7/1/VF624GPA000057318/1782912592100-39fb9b4a-9852-4a70-b425-42003df3317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8a86722a155113552cffe990b5cc09e4de8df311fe05b4626fc36a06e7c2b35" u="1"/>
        <s v="https://samsara-eu-tachograph-files.s3.eu-west-1.amazonaws.com/vehicle_files/562949953427410/2026/7/2/VF620J866FB001196/1782973177562-a22fa721-b2b3-4ec7-aae6-7e42357dba2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87941f5c6a88e6d69cfb7307b522842f97a613a76dc9754e80adfdd16ecf70d" u="1"/>
        <s v="https://samsara-eu-tachograph-files.s3.eu-west-1.amazonaws.com/vehicle_files/562949953427410/2026/6/30/VF620J960NB000543/1782789726331-43e5013b-c157-45d3-9f1e-8eae6686a22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2802bf55e540a51edd9f42a6f82378d385b88b4b80b70f9741a2b91302b4d9a" u="1"/>
        <s v="https://samsara-eu-tachograph-files.s3.eu-west-1.amazonaws.com/vehicle_files/562949953427410/2026/6/30/VF620J867LB008170/1782791224788-03ee0335-ed90-46ee-87e4-1598a9d4a9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1dc3e4968b543f4ba2224a168cd732e778f27ee03d6e38ed85a29598974499" u="1"/>
        <s v="https://samsara-eu-tachograph-files.s3.eu-west-1.amazonaws.com/vehicle_files/562949953427410/2026/7/1/VF620J869LB008154/1782867580744-b3d27438-30ed-4e8e-92ea-dbaaa5f5bb4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91e0242807b5067235285f0f7ad6cbfaf01a34db1a4780131d71c84930f9df0" u="1"/>
        <s v="https://samsara-eu-tachograph-files.s3.eu-west-1.amazonaws.com/vehicle_files/562949953427410/2026/6/29/VF640J569HB007459/1782701747034-bd5167a3-016b-4576-85ce-9cb728980bb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41b9fba6ec58080cbb2959023028f29cd2bc7b9c4cdaf55f9e29afa58a36483" u="1"/>
        <s v="https://samsara-eu-tachograph-files.s3.eu-west-1.amazonaws.com/vehicle_files/562949953427410/2026/6/29/VF620J961NB000535/1782707876311-d850b18c-c97a-4a01-a40f-80dd61aff81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71ce7cae794f94c04611afd25d04b3544ddd99c26492d668cd4b35a9dd9cc43" u="1"/>
        <s v="https://samsara-eu-tachograph-files.s3.eu-west-1.amazonaws.com/vehicle_files/562949953427410/2026/6/29/VF640J565GB004668/1782713129428-2c1ececf-22f5-47bb-af15-2e5e711e8a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e2b4e6a0f0f927eaa4bc1db61c4f3d03e749d74280324428c05a4743954b71d" u="1"/>
        <s v="https://samsara-eu-tachograph-files.s3.eu-west-1.amazonaws.com/vehicle_files/562949953427410/2026/6/29/VF640J561GB003761/1782702794933-5ee13d5b-c2a2-4ee9-ad02-5fa5011223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5c7a3c8c9cefe21f85919184b08eee5c1f6134e52941c9770a73e517b88445c" u="1"/>
        <s v="https://samsara-eu-tachograph-files.s3.eu-west-1.amazonaws.com/vehicle_files/562949953427410/2026/6/29/VF640J569NB019767/1782704671061-8a1476b5-2b57-4b61-8cc5-970c3144fd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f8a4196a4e66aa8483f76d17d7a6de85c42a34734c52368e023fe86bca406d4" u="1"/>
        <s v="https://samsara-eu-tachograph-files.s3.eu-west-1.amazonaws.com/vehicle_files/562949953427410/2026/6/30/YV2T0X1A1FZ103287/1782829875743-f554468f-ef29-4420-9b3b-3e65824789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16c98ab8d8233ec5836d07021e82de91bcfb313384e58368ba1896ffb587e1f" u="1"/>
        <s v="https://samsara-eu-tachograph-files.s3.eu-west-1.amazonaws.com/vehicle_files/562949953427410/2026/6/29/YV2T0X1A0FZ103314/1782707229561-0b6e437b-673b-47fb-b753-1d7a2ce0590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8c522c8f234f0eb089395543bd0158a5b1a3d922fc486a7cd411fbb762c141e" u="1"/>
        <s v="https://samsara-eu-tachograph-files.s3.eu-west-1.amazonaws.com/vehicle_files/562949953427410/2026/6/29/VF620J86XKB006122/1782700297095-ab372213-25a7-46af-a492-0a2767ff81a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37b67ac3aaa05f6d0411d72f4b53e027df321b2e91cc2b0dd206274a76a2d82" u="1"/>
        <s v="https://samsara-eu-tachograph-files.s3.eu-west-1.amazonaws.com/vehicle_files/562949953427410/2026/6/29/YV2T0X1A3GZ106287/1782710296932-5f56020a-7418-4d78-9259-312e2902416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237b170e0b92ba3fec4dc7b125cc5f304729db9586bccbbfc8b7386ff923d2f" u="1"/>
        <s v="https://samsara-eu-tachograph-files.s3.eu-west-1.amazonaws.com/vehicle_files/562949953427410/2026/6/29/YV2T0X1A0FZ103295/1782712019462-bf0b5b64-d9dc-4168-9f2e-7c5eb9140fd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d1af8cc6c0095cc1712b66230e2586afdd2ebd71af070f0d2bbec3ba0417eb" u="1"/>
        <s v="https://samsara-eu-tachograph-files.s3.eu-west-1.amazonaws.com/vehicle_files/562949953427410/2026/7/2/YV2V0Y1A9GZ109046/1782970110581-297ce816-2214-4183-9ec3-a4c6186ca3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dd03c3cedad5ea7bd7d93c4cfe5503e353aa61dc39b964488f1e25441dd1e63" u="1"/>
        <s v="https://samsara-eu-tachograph-files.s3.eu-west-1.amazonaws.com/vehicle_files/562949953427410/2026/6/30/YV2T0X1A6FZ103298/1782789258893-be27e8f7-2c55-44cd-8b1b-39dc0aff626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8bd0b72c78f78fba06e5665441efe894bd497585d1b33d27dec22dc05f29d5" u="1"/>
        <s v="https://samsara-eu-tachograph-files.s3.eu-west-1.amazonaws.com/vehicle_files/562949953427410/2026/6/30/VF620J861NB010810/1782786194990-69cf1459-3a6e-46b9-91a6-fbd226832ab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0d0d4483c5929deabfba60f42029deab807c8c7b66d3a4ac588b7421b9034c4" u="1"/>
        <s v="https://samsara-eu-tachograph-files.s3.eu-west-1.amazonaws.com/vehicle_files/562949953427410/2026/6/29/VF620J866NB010852/1782707522413-56a80077-7faf-4ec9-b667-b9cf40da1be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fb8d1e25de153edcbd10ccd1e853f51cfc616c2b6195dd295e160d42d66e17c" u="1"/>
        <s v="https://samsara-eu-tachograph-files.s3.eu-west-1.amazonaws.com/vehicle_files/562949953427410/2026/6/29/VF620J869NB010974/1782714847098-3ea743e7-b950-4201-99b3-45857620bbd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cb609bf3c2031aeee59b75be422582fc9eab4ec7a88869e5e53fdb1267c71d1" u="1"/>
        <s v="https://samsara-eu-tachograph-files.s3.eu-west-1.amazonaws.com/vehicle_files/562949953427410/2026/6/30/VF620J868NB010836/1782808239842-e51a7fc6-42d3-41b9-8356-b9c6bb2396c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7b4847767a748959f306726a32058d71b23832698f9a6839185d3a2caafa693d" u="1"/>
        <s v="https://samsara-eu-tachograph-files.s3.eu-west-1.amazonaws.com/vehicle_files/562949953427410/2026/6/29/VF620J867LB007973/1782712480767-d4c5f851-6893-4dbc-ba7b-847d8dd6c0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a43b1bad0babdfe5aedbc3ef11c83a82c69c3164b4a6dd66728414e8207b40a" u="1"/>
        <s v="https://samsara-eu-tachograph-files.s3.eu-west-1.amazonaws.com/vehicle_files/562949953427410/2026/6/29/VF620J869KB006144/1782708034680-b377b048-f373-44d1-9c5c-b9f388ca4ef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1bc5174750dcf22621b605a5ad090676982df954c154814fccef5836a1896f22" u="1"/>
        <s v="https://samsara-eu-tachograph-files.s3.eu-west-1.amazonaws.com/vehicle_files/562949953427410/2026/7/1/VF620J866SB014573/1782867355596-5e16fc8a-02ae-47fe-b42e-c8f3748784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90bf557286b524b9856c03bc1a01d337ceec9002bf25036eeececcdb03459af" u="1"/>
        <s v="https://samsara-eu-tachograph-files.s3.eu-west-1.amazonaws.com/vehicle_files/562949953427410/2026/6/29/VF620J860NB010975/1782699218000-21459362-b190-48c9-84cb-0257ff30eaf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cc713b036c44deb6473ddaba9c584b82397b59ba35ef7f036ddfb28e957731" u="1"/>
        <s v="https://samsara-eu-tachograph-files.s3.eu-west-1.amazonaws.com/vehicle_files/562949953427410/2026/7/1/VF620J862LB007976/1782882698649-e4d63f3a-afc6-4ed5-91d0-1adc6eeeaa4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7483ada4215b63eba33df101e50957b962f4211bde10c83c368a8cf60d73e6e" u="1"/>
        <s v="https://samsara-eu-tachograph-files.s3.eu-west-1.amazonaws.com/vehicle_files/562949953427410/2026/6/30/VF620J865NB010826/1782792433551-7e7faad5-7b8b-4cb5-90e3-d3b25ae4801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46474808cc3700de29e469257a545b5caf9666d20922b27017827d4f20c715dd" u="1"/>
        <s v="https://samsara-eu-tachograph-files.s3.eu-west-1.amazonaws.com/vehicle_files/562949953427410/2026/6/29/VF620J862NB010931/1782711196259-0e14519d-fdca-4fd1-9c2d-091b17e76b2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f6f8ebff749a2a3faba1f9301b22dc9290e68322722ee45f604d381d99a217e" u="1"/>
        <s v="https://samsara-eu-tachograph-files.s3.eu-west-1.amazonaws.com/vehicle_files/562949953427410/2026/7/1/VF620J862NB010847/1782878711710-ff26fa86-2efc-4ea5-bde9-14dafc4a1fb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33c3499e1386c36da6abea3c01578e839eed23c9614f9154b37f72753f2da1e" u="1"/>
        <s v="https://samsara-eu-tachograph-files.s3.eu-west-1.amazonaws.com/vehicle_files/562949953427410/2026/6/30/VF620J868NB010853/1782789538775-9227bdd2-21a8-4591-bdc2-b1a8c7e9a5c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62190d7788e36792477193902c8f213e9443d42cd86248bd62d576376fa1512" u="1"/>
        <s v="https://samsara-eu-tachograph-files.s3.eu-west-1.amazonaws.com/vehicle_files/562949953427410/2026/7/3/VF640J567FB002631/1783053122136-b2c289ba-3d20-42ce-a149-106630b2eb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3db7afea007e6e3c864786b61d61a92d386e15e8fd23f7a53547723244eb534" u="1"/>
        <s v="https://samsara-eu-tachograph-files.s3.eu-west-1.amazonaws.com/vehicle_files/562949953427410/2026/6/29/VF620J863HB003832/1782713353144-205e7cda-2a5e-48b3-b28a-86f0f48c388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ce0b3430d7a4fb784d9a813ed2f8e2e5e38154d93775c7ad491e29261dbe0bf" u="1"/>
        <s v="https://samsara-eu-tachograph-files.s3.eu-west-1.amazonaws.com/vehicle_files/562949953427410/2026/6/29/VF620J860KB006145/1782710658911-89cd1ea9-d7ef-4f72-bace-e5cfeececc3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54208ab92447e0ddaebfc04b54660bb26696270a566d7c2129a24c6d6d7f91f" u="1"/>
        <s v="https://samsara-eu-tachograph-files.s3.eu-west-1.amazonaws.com/vehicle_files/562949953427410/2026/6/30/VF620J867LB007990/1782795530095-37a0969d-37e5-4d66-aa42-3a7aeb683b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9a677112319c81581dbfd897606cb6f64ec35e0ebc90556d1b719f1689d29e5" u="1"/>
        <s v="https://samsara-eu-tachograph-files.s3.eu-west-1.amazonaws.com/vehicle_files/562949953427410/2026/7/2/VF620J86XNB010854/1782964974077-67cd7800-b3f7-40c5-87af-e1a140efe6c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0c63e976073dcaf17f83825257fc66748eb99c53d84d326f0453c9933665e98" u="1"/>
        <s v="https://samsara-eu-tachograph-files.s3.eu-west-1.amazonaws.com/vehicle_files/562949953427410/2026/7/1/VF620J861LB007970/1782881020025-ae7f382b-234c-4b2c-aee2-d8eb43d64b3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4f9cc3e3e16b9428f2cb9839d85f21a9449c465b423d0d69b50df0aa693ae44" u="1"/>
        <s v="https://samsara-eu-tachograph-files.s3.eu-west-1.amazonaws.com/vehicle_files/562949953427410/2026/7/1/VF620J86XTB016120/1782867327788-da5f956b-7653-4f92-b57f-cfc8880c08a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c98045416ec3e745801eb515faf5424f52f270b03a3e9d31cac0f855a31414e" u="1"/>
        <s v="https://samsara-eu-tachograph-files.s3.eu-west-1.amazonaws.com/vehicle_files/562949953427410/2026/6/30/VF620J868RB013886/1782792684379-8f2eae6e-b5f2-41ab-b1dd-8aa8067d836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e0c9735939ee2f6c82d053a46d2528d16f2fde54a3d1ad14e83ebf0eaf25c16" u="1"/>
        <s v="https://samsara-eu-tachograph-files.s3.eu-west-1.amazonaws.com/vehicle_files/562949953427410/2026/6/29/VF611A362SD055870/1782717782588-34497344-dec2-42ac-9546-5797365bb1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1d0f8d3e5acdcdb0d9093c26802c4d841d1a10fbf0750c34d24bb38770aa7e8" u="1"/>
        <s v="https://samsara-eu-tachograph-files.s3.eu-west-1.amazonaws.com/vehicle_files/562949953427410/2026/6/30/VF620J866TB016048/1782788816270-d9e7271b-497a-49eb-a55d-d6784c8b7a1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65ea06faf6a460a2be5db0fdde44c24269df78e48a3695b15054d3fd5740611" u="1"/>
        <s v="https://samsara-eu-tachograph-files.s3.eu-west-1.amazonaws.com/vehicle_files/562949953427410/2026/7/2/VF611A364LD025478/1782976741703-00b6aa5d-e5e0-43b4-af31-a4de40bedbe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ba089b44209eef42d47ab8b29931872dbc38095c2a875a562bde2359c41b28f" u="1"/>
        <s v="https://samsara-eu-tachograph-files.s3.eu-west-1.amazonaws.com/vehicle_files/562949953427410/2026/7/1/VF620J864TB016047/1782874294166-60f2a770-b875-4567-92b4-7cdd95fd8a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3dea4f554fc8250550d6b2f715ce497cb4a8392f806ecc9705b9ad0691ccdee" u="1"/>
        <s v="https://samsara-eu-tachograph-files.s3.eu-west-1.amazonaws.com/vehicle_files/562949953427410/2026/6/29/VF611A368TD062596/1782748711370-185565c0-0600-4e1e-bc66-991a5059e1e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a9412c13f4dede51e8eb2a1b62a5182e9f46d901069ccc21204d412c74424da" u="1"/>
        <s v="https://samsara-eu-tachograph-files.s3.eu-west-1.amazonaws.com/vehicle_files/562949953427410/2026/6/30/VF620J867RB012938/1782787774046-08917c02-4541-4a50-b2a9-0deaff85fd5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e902ba1112b6936b35de5e69246065a28b49e00f1a439c380789910197559ab" u="1"/>
        <s v="https://samsara-eu-tachograph-files.s3.eu-west-1.amazonaws.com/vehicle_files/562949953427410/2026/7/2/VF620J868TB016049/1782960868299-2b24e4e1-0794-46ed-84a7-9784101b419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4a8ffbb096082df37ddaf7f01306636140543fbc6cbce95170a67a3f9eb69c6" u="1"/>
        <s v="https://samsara-eu-tachograph-files.s3.eu-west-1.amazonaws.com/vehicle_files/562949953427410/2026/7/2/VF620J864RB014064/1782962005295-542c5af1-8c2d-4232-b337-c753b939e42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9fd5a685daedbead2cb56a98007d521c8df238f0c154c7ecc85d045035ab389" u="1"/>
        <s v="https://samsara-eu-tachograph-files.s3.eu-west-1.amazonaws.com/vehicle_files/562949953427410/2026/7/2/VF620J164RB001647/1782959099013-81fca123-a9a0-465d-bc50-6c693acd385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127f5b0e156f6da89ebdc88e10168e0c641ecde9c22670ebf1a0d8f351872c6" u="1"/>
        <s v="https://samsara-eu-tachograph-files.s3.eu-west-1.amazonaws.com/vehicle_files/562949953427410/2026/7/2/VF611A365RD046753/1782951315265-61477771-73b8-49ef-9fc3-bb1ee1984e4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bc9619dd895727ef8734570dc00e9f3f03240ffba11bf487cf5b00b976f45d" u="1"/>
        <s v="https://samsara-eu-tachograph-files.s3.eu-west-1.amazonaws.com/vehicle_files/562949953427410/2026/7/3/VF620J862FB001390/1783047788279-6b85bcba-19b8-4b18-98ca-3c37aca50e65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90da312f79ce8e1de02d638e2f5a4b104b4babc29e61a8c315337062c2aa91c" u="1"/>
        <s v="https://samsara-eu-tachograph-files.s3.eu-west-1.amazonaws.com/vehicle_files/562949953427410/2026/6/29/VF640J566GB004243/1782718790987-5ce01257-165b-4af5-8793-cb8845620a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b48f5b009aa9bf6915837d940e935da90969244c4537304d1a963fa89bc83c" u="1"/>
        <s v="https://samsara-eu-tachograph-files.s3.eu-west-1.amazonaws.com/vehicle_files/562949953427410/2026/6/29/VF620J868SB015076/1782701282599-1542763d-f768-4fc4-9c0b-51dc390a39c4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6611931eb725926ee34a0db4c0b438ae95f15d123e0e9e0716d52ee5c8b5395" u="1"/>
        <s v="https://samsara-eu-tachograph-files.s3.eu-west-1.amazonaws.com/vehicle_files/562949953427410/2026/6/29/VF620J860RB014269/1782700713776-922bd918-5ef2-4888-b9ca-7f78f2d914c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ace0d987a2a3414e0f6273751afec1bdf44c7e2f4fea42e6840274d2b6875e" u="1"/>
        <s v="https://samsara-eu-tachograph-files.s3.eu-west-1.amazonaws.com/vehicle_files/562949953427410/2026/6/30/VF620J862RB013494/1782789021821-6c6b06ee-62d3-4eab-a338-e671e67ac56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0a35ae012262ece2e5e05a4c00912006e4f0ee0d973f451b4bce761d0f07e34" u="1"/>
        <s v="https://samsara-eu-tachograph-files.s3.eu-west-1.amazonaws.com/vehicle_files/562949953427410/2026/6/29/VF620J864RB013724/1782697314706-73d8280e-df2c-4452-8dd8-12a8932d1756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f67e919e4a5d0940d20ccb359ef0d017f9d22d29ff0d6226f4d8978cc78db59" u="1"/>
        <s v="https://samsara-eu-tachograph-files.s3.eu-west-1.amazonaws.com/vehicle_files/562949953427410/2026/6/29/VF640J56XKB012435/1782703458096-203643f8-d287-471b-b004-597ee3e3169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6e63291471579e9d6e08d22c40fb2ac21cec64c5b1929970473c020354c3f90" u="1"/>
        <s v="https://samsara-eu-tachograph-files.s3.eu-west-1.amazonaws.com/vehicle_files/562949953427410/2026/6/30/VF640J566RB023913/1782785883498-6f4b1063-40d4-4bc4-bb08-0aded22809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5eea8719a415163a55a271c5a6f31665d4ed1925deaf49a30ca3de8efce468d" u="1"/>
        <s v="https://samsara-eu-tachograph-files.s3.eu-west-1.amazonaws.com/vehicle_files/562949953427410/2026/7/2/WMA16DZZ7RY456087/1783023427256-1b2c8aeb-fe6c-437e-9fbd-7deb3a6963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3af9f21acfe2e3e81620d41875a7b4038228c92d8f350de05b4cc67e0096287" u="1"/>
        <s v="https://samsara-eu-tachograph-files.s3.eu-west-1.amazonaws.com/vehicle_files/562949953427410/2026/7/1/VF640J864KB009624/1782870597058-fb6c4b0f-0d09-40d4-bb0e-a318c33df75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39a1962d9a97669d39ebb0207458b36dcf805a351350693e42f5d2aa3600e0e" u="1"/>
        <s v="https://samsara-eu-tachograph-files.s3.eu-west-1.amazonaws.com/vehicle_files/562949953427410/2026/7/2/VF640J561HB007391/1782960788817-c073d848-504c-4caf-927c-029acfa941f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95cb111eaf2337e691e6e14ac3ee38c7cce1ccf4946ebb1a88a8d94a472bcc6d" u="1"/>
        <s v="https://samsara-eu-tachograph-files.s3.eu-west-1.amazonaws.com/vehicle_files/562949953427410/2026/7/3/VF620J869NB010750/1783049416441-18063943-5a2a-4146-a23c-9f656df31cf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61b0ff2b64fb35b5730aa5a480e805f3f894af798c7aa8e94d4733303ec0a6" u="1"/>
        <s v="https://samsara-eu-tachograph-files.s3.eu-west-1.amazonaws.com/vehicle_files/562949953427410/2026/6/29/VF620J866NB010706/1782701967092-9eb35de1-636e-4ad8-8b78-3b62e32c94b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57b68c714cf68d9fade3882aa80e0d34b87778b10f5556878b827491889c00" u="1"/>
        <s v="https://samsara-eu-tachograph-files.s3.eu-west-1.amazonaws.com/vehicle_files/562949953427410/2026/6/29/VF620J860MB008447/1782709391430-109a6363-407d-47a7-8f76-0c20c82862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a7e2d7fea163ae4b8c7fd75d3eb0e2e199c71bb73b3af0c4aa2b0ecf7db560f" u="1"/>
        <s v="https://samsara-eu-tachograph-files.s3.eu-west-1.amazonaws.com/vehicle_files/562949953427410/2026/7/1/VF620J863RB012905/1782876648142-5b8421b6-d9b2-47ae-9bfa-9241ffeb5ea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7edbaa0dcfa88873653cd449a7168471411da49c477b3430e041f75c33587f9" u="1"/>
        <s v="https://samsara-eu-tachograph-files.s3.eu-west-1.amazonaws.com/vehicle_files/562949953427410/2026/6/29/YV2X9J0A3GB779868/1782752545164-98a49d77-f2c3-4158-aadf-2c05ba8ad55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734d1b70a13763d0438b92c2a3acfb83c02f65b37dfe562b9ab2970b1fab24e" u="1"/>
        <s v="https://samsara-eu-tachograph-files.s3.eu-west-1.amazonaws.com/vehicle_files/562949953427410/2026/6/29/YV2X9J0A5GB780021/1782722197030-2c9675ff-5623-4121-b1db-d8d6a6a99b7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8ab606f7eb31b38e1935fd6f2492ad3a133b9593d46b1fd39840ec1bceeb45c" u="1"/>
        <s v="https://samsara-eu-tachograph-files.s3.eu-west-1.amazonaws.com/vehicle_files/562949953427410/2026/7/2/VF620J869TB016108/1782966247451-9be3121a-d03f-4607-8441-5b31d02b02b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d0b6d1504357b75fc298c5a391a68b1515eadcc0d987b6b60c7b7d9cdcdd51" u="1"/>
        <s v="https://samsara-eu-tachograph-files.s3.eu-west-1.amazonaws.com/vehicle_files/562949953427410/2026/6/30/VF620J86XLB007966/1782794073614-f3049061-12c5-451b-8611-24e0ce0917b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3847314c8bcc61238b362bcbfe4e9f906b1ce25fcbe18c5da2aeeca3d2dc9a4" u="1"/>
        <s v="https://samsara-eu-tachograph-files.s3.eu-west-1.amazonaws.com/vehicle_files/562949953427410/2026/6/30/VF620J865HB003816/1782795294861-fdefc296-f84d-475c-b4fb-2c8792386d3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83fb85819cb0a6aaa43d3e9ba34f14346ce7cbde9c03087f826790649a1f4f9" u="1"/>
        <s v="https://samsara-eu-tachograph-files.s3.eu-west-1.amazonaws.com/vehicle_files/562949953427410/2026/7/1/VF620J864HB003659/1782887810679-70cc4f4b-0ec4-426b-8d6b-8564e53647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1b0bcf5a10acf7884e6125a84d92f416661d15469df43ab9d8a1825f3f66307" u="1"/>
        <s v="https://samsara-eu-tachograph-files.s3.eu-west-1.amazonaws.com/vehicle_files/562949953427410/2026/6/30/VF640J562GB004983/1782799994052-751f1437-b68a-43b4-92bb-283cec7c3f4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32063f8558f0fca62cbc2ee682e51f91bcd0b9fb3ba5dc7a1d865f68d5d21bb" u="1"/>
        <s v="https://samsara-eu-tachograph-files.s3.eu-west-1.amazonaws.com/vehicle_files/562949953427410/2026/7/1/VF620J867HB003560/1782897948662-7d5e81e5-eac9-4558-995a-3e78ff065c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ed3a77626a95850b0e978f480610c029a21116863879b5caaead9bc5a249e8c" u="1"/>
        <s v="https://samsara-eu-tachograph-files.s3.eu-west-1.amazonaws.com/vehicle_files/562949953427410/2026/6/29/VF620J865LB007972/1782707494339-650e9d1c-ce1e-4573-8eac-ee5801cf65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c787eb0ac1fc6e742b4be9563ed8858da9a7099de898f8749b566ca59dcd1b4" u="1"/>
        <s v="https://samsara-eu-tachograph-files.s3.eu-west-1.amazonaws.com/vehicle_files/562949953427410/2026/7/3/VF620J86XHB003715/1783045685042-051d63b3-5e42-4f05-b172-31aa26bfa75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d2a1837109e64e00cea9f80ab9656caa00e85b85f0d296003dac69af361c3f7" u="1"/>
        <s v="https://samsara-eu-tachograph-files.s3.eu-west-1.amazonaws.com/vehicle_files/562949953427410/2026/7/2/VF620J862SB015428/1782964930892-5daaac55-61d0-4cac-8c71-a893bd4345b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3f8e39a2549e3f307238731f9206f01e8cd87a05bad1e0c26cbd8193613381" u="1"/>
        <s v="https://samsara-eu-tachograph-files.s3.eu-west-1.amazonaws.com/vehicle_files/562949953427410/2026/6/30/VF620J86XRB012920/1782788412679-5c662437-90b8-4300-8b62-dff9ca30d32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583ad47fad91b80e8674bc3b5057a355d79c37591a1924adfa8b9c70e34dfec" u="1"/>
        <s v="https://samsara-eu-tachograph-files.s3.eu-west-1.amazonaws.com/vehicle_files/562949953427410/2026/7/1/VF611A368RD050182/1782878153527-ca1d85bd-d7ae-4b78-bffa-4861524c2a8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cd4c80817878913699b944de26d33cb9e81a475ee6c320d897b2a0c797082f" u="1"/>
        <s v="https://samsara-eu-tachograph-files.s3.eu-west-1.amazonaws.com/vehicle_files/562949953427410/2026/7/1/YV2T0U1A6JZ120285/1782880198939-5e12ead7-c73e-4b75-9a9f-271382df37a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1d65aa58b0aa5df2841045b130e9b41f36eee6415a0770213e4922006c6c4f19" u="1"/>
        <s v="https://samsara-eu-tachograph-files.s3.eu-west-1.amazonaws.com/vehicle_files/562949953427410/2026/7/2/YV2T0U1A3JZ120275/1782967136929-2cb877c6-cc3b-4da7-9040-ca67f9450ed9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91ef7a84167d9e96de4ef6755f07faa8fb46568672cedc2341566e6ef63cbf3" u="1"/>
        <s v="https://samsara-eu-tachograph-files.s3.eu-west-1.amazonaws.com/vehicle_files/562949953427410/2026/7/1/VF620J863RB012919/1782880706151-1cb697b3-61f6-47ac-bbf5-0f2fb9045ed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8005f73838dc43c065684e39c5cfe9f7462b631404cc7972e47522fec3d1abf" u="1"/>
        <s v="https://samsara-eu-tachograph-files.s3.eu-west-1.amazonaws.com/vehicle_files/562949953427410/2026/6/30/YV2T0U1A0JZ120377/1782795238170-b34473b9-19b3-46bb-9e52-2ee555e4bc9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b3722df888d25271a1f6ced7460cfa89dd4f472fb48f390a2fbf2380307f9c7" u="1"/>
        <s v="https://samsara-eu-tachograph-files.s3.eu-west-1.amazonaws.com/vehicle_files/562949953427410/2026/6/29/YV2T0W1A8JZ120462/1782715885555-f45b8959-ef42-41bd-ac42-a65bb76e051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d86517e0ed358dd37d5a3053e4a74b519d2634116a94bd485f74b2f4c1c4264" u="1"/>
        <s v="https://samsara-eu-tachograph-files.s3.eu-west-1.amazonaws.com/vehicle_files/562949953427410/2026/6/29/YV2T0W1A3JZ120465/1782697617827-eae445ef-75a9-4039-824a-ff929c37eb4b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07becb5c5179a15969ff11deafaae80880e5a76b1b95197c0333f1a24fec8d9" u="1"/>
        <s v="https://samsara-eu-tachograph-files.s3.eu-west-1.amazonaws.com/vehicle_files/562949953427410/2026/6/29/YV2T0U1A2JZ120378/1782706743199-4c09c73c-40b2-42c0-95b4-d76533d7227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b1cb4371a4f8342459def6ef1ceb79aab0e8a9712899f1226b8a3d595b832f4" u="1"/>
        <s v="https://samsara-eu-tachograph-files.s3.eu-west-1.amazonaws.com/vehicle_files/562949953427410/2026/6/29/YV2T0W1A4JZ120457/1782711621932-4561fcb7-42c8-4bf8-8a49-3a3635ee536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fb1e109106fb6caa15d4bbf6dfc07a6b24bf5fc7cdb5fc6674fedb961a85afd" u="1"/>
        <s v="https://samsara-eu-tachograph-files.s3.eu-west-1.amazonaws.com/vehicle_files/562949953427410/2026/6/30/VF620J867LB008038/1782790750908-5fa93656-ed3a-47a8-8b7c-b0ff0736345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bddb95b7593fdfe8f0ced9e6aed73a83a7adc8f89d58de07b022bf63a3d42a5" u="1"/>
        <s v="https://samsara-eu-tachograph-files.s3.eu-west-1.amazonaws.com/vehicle_files/562949953427410/2026/6/29/VF640J561PB020592/1782709340460-da765f76-f2c5-414b-8c8b-e041140df2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3af5b70227007068474bdcad44c6abd9d429eb5f80a72381db86db7cc6bc9f6" u="1"/>
        <s v="https://samsara-eu-tachograph-files.s3.eu-west-1.amazonaws.com/vehicle_files/562949953427410/2026/6/29/YV2T0U1A4JZ120365/1782749196109-e859cff0-4654-4030-8aff-63805a18daf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c9a71616ad417bfc47c2a0da6b9ac6929a717ed05c4f8ce605e68d854c42a36" u="1"/>
        <s v="https://samsara-eu-tachograph-files.s3.eu-west-1.amazonaws.com/vehicle_files/562949953427410/2026/6/29/YV2T0W1A6JZ120475/1782744992051-e9193857-91d4-4dc1-bb51-10d3c9674e4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5422f1b34c62cf44ff2de77d099b8fed1c4b3dd418fb1c6e3f7b5d5bfe46139" u="1"/>
        <s v="https://samsara-eu-tachograph-files.s3.eu-west-1.amazonaws.com/vehicle_files/562949953427410/2026/6/30/VF640J569EB000457/1782790899957-0ac167b6-7e30-432b-9784-6d8506f702d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d81f17a09527b817c745632a9f0e2bc21a36abf8f6e344a4b4bbcebfc6bf110" u="1"/>
        <s v="https://samsara-eu-tachograph-files.s3.eu-west-1.amazonaws.com/vehicle_files/562949953427410/2026/6/30/YV2X9J0A8FB738439/1782794304179-d9d39475-61eb-46a3-b1d4-8a7b6fea5a24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4987030d0741d445e571307fb5214ae31eafb4b5f0334b11f726ca915c50dd9" u="1"/>
        <s v="https://samsara-eu-tachograph-files.s3.eu-west-1.amazonaws.com/vehicle_files/562949953427410/2026/6/29/VF620J864KB006004/1782713530041-10746b88-5fb3-46c6-bd80-3fc70a53d4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2e3277b01b2b662a131fc5ca4bc455ab3ed603dff0789fae8ab1c6b0f33bc67" u="1"/>
        <s v="https://samsara-eu-tachograph-files.s3.eu-west-1.amazonaws.com/vehicle_files/562949953427410/2026/7/1/VF620J868NB010710/1782884061522-b4517ea0-618a-415b-9efa-0b6105ab35a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2d9ea8f6bf8fddf66b6fdae0963d91c8065d75579975bf36c25b5f1bb0832d5" u="1"/>
        <s v="https://samsara-eu-tachograph-files.s3.eu-west-1.amazonaws.com/vehicle_files/562949953427410/2026/7/2/YV2T0X1A9FZ103747/1782972635101-42aa649b-b03e-4bd8-a46d-ccf3cd42f0b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0850360aa15653389c60f5739a1f08aaa64159a835115751e74e50b7ede3268" u="1"/>
        <s v="https://samsara-eu-tachograph-files.s3.eu-west-1.amazonaws.com/vehicle_files/562949953427410/2026/7/1/YV2X9J0A9JB853530/1782881695478-d27c0df1-3ef5-4b69-afea-c23c0b28131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a2b07dd0ffffe9b8e4fc34a7036f32c6bf5eae88a0edccc5e52e9642618d798" u="1"/>
        <s v="https://samsara-eu-tachograph-files.s3.eu-west-1.amazonaws.com/vehicle_files/562949953427410/2026/7/2/VF620J862KB006129/1782965992717-5ab6f168-7686-4894-9c71-d31da8825ad8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5c38428b3e7dddca4231ddf2449b13b259aae007c7cff035ae5c27b21f597e8" u="1"/>
        <s v="https://samsara-eu-tachograph-files.s3.eu-west-1.amazonaws.com/vehicle_files/562949953427410/2026/7/3/VF620J860KB006128/1783068675331-4f88466c-329b-4990-9c9b-59c00edaecd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2fc471d8ac80e39c4ebc32aa72b2344b85ebfd3fc8789de10cd1aaf1ab0799ef" u="1"/>
        <s v="https://samsara-eu-tachograph-files.s3.eu-west-1.amazonaws.com/vehicle_files/562949953427410/2026/6/30/VF620J864KB006049/1782792038117-2ef29310-2844-4139-98d2-886c8d105a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5340878b9e5239522632e5d11cf3414750d7ffa0d7651f58f0118800e4700a8" u="1"/>
        <s v="https://samsara-eu-tachograph-files.s3.eu-west-1.amazonaws.com/vehicle_files/562949953427410/2026/6/30/YV2X9J0A2HB832822/1782795249939-45d2eba6-5134-45b1-bcdb-f73e0be0ca4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55c429f4499b8c006967e3528c88d9391f38a917f78a2b64c8bc3135ea25772" u="1"/>
        <s v="https://samsara-eu-tachograph-files.s3.eu-west-1.amazonaws.com/vehicle_files/562949953427410/2026/7/3/YV2X9J0AXFB738250/1783054617642-13ca0db6-6bad-4d75-b419-cb528febb5c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c2d27e56ded5add8110b466e2047ed621d11f3a3e6a23562f1c12753abbe52" u="1"/>
        <s v="https://samsara-eu-tachograph-files.s3.eu-west-1.amazonaws.com/vehicle_files/562949953427410/2026/6/30/WMA18DZZ3PY452111/1782786180833-1aeedbca-4db4-4488-8be6-a59d81560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da9eb10e8f6f50dfb1178616b7997d0771f726bc907b0110d9d6bc8282535ac" u="1"/>
        <s v="https://samsara-eu-tachograph-files.s3.eu-west-1.amazonaws.com/vehicle_files/562949953427410/2026/7/3/VF620J864HB004052/1783051836776-d5630a9e-0bcd-412b-b039-800fedfcdf1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ee9039061e95fdbdb3c76635bef926a2d06bbba1709ff9e2c5fe9c444acfd0d" u="1"/>
        <s v="https://samsara-eu-tachograph-files.s3.eu-west-1.amazonaws.com/vehicle_files/562949953427410/2026/7/2/YV2X9J0A1FB710949/1782974581105-a451e719-cbc5-41bc-bd7e-d1f45a6ffb5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1e86851cb1f242147bee97ce7b33df47b1fa4252d9822f86cc99e5444a264e6" u="1"/>
        <s v="https://samsara-eu-tachograph-files.s3.eu-west-1.amazonaws.com/vehicle_files/562949953427410/2026/6/30/VF620J966NB000546/1782816360465-7b5015a6-5e80-4019-a3a8-7082875ec53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cc23307d356023bb5823437b0e1288bc4efdeb6d1d8bee3b3d169fe95054c4c" u="1"/>
        <s v="https://samsara-eu-tachograph-files.s3.eu-west-1.amazonaws.com/vehicle_files/562949953427410/2026/6/29/VF620J968NB000533/1782709439401-29da629b-3289-43f3-83a1-79a5320237e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13f4127494002a82bae565d9e97da7c199b9950d2c592007cfc088a941cb9f4" u="1"/>
        <s v="https://samsara-eu-tachograph-files.s3.eu-west-1.amazonaws.com/vehicle_files/562949953427410/2026/7/1/VF620J967NB000555/1782913007905-4722bef1-a2ca-4ea9-a361-87fbd00fbba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6798c57b20ebc307957b4a43409964769487744a4ffaf791547c9f08f75ae0" u="1"/>
        <s v="https://samsara-eu-tachograph-files.s3.eu-west-1.amazonaws.com/vehicle_files/562949953427410/2026/7/1/ZCFCS72A605601480/1782878386392-9b7e8ad3-2b92-41fe-a2dc-bfe25c747d8e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d88ec709be024c0d916e1407168139ab0545bb5f8b4b57b2f19fbb0c22a5f4c" u="1"/>
        <s v="https://samsara-eu-tachograph-files.s3.eu-west-1.amazonaws.com/vehicle_files/562949953427410/2026/7/2/VF620J968NB000547/1782961831771-24c4fb97-89e5-4053-8a35-3e832579511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3a6696dd62aacd6d017f08e0aea1a45887b5253dd3094c2eb7043f26d7d0f44" u="1"/>
        <s v="https://samsara-eu-tachograph-files.s3.eu-west-1.amazonaws.com/vehicle_files/562949953427410/2026/7/1/VF620J963NB000536/1782918711941-510ce5bb-2ac7-47a6-9598-2198dcc14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34d3d7bb7390e82cd1052ddafcc7b651cb470db5f5adebf5ff9b2aaa0f0f656" u="1"/>
        <s v="https://samsara-eu-tachograph-files.s3.eu-west-1.amazonaws.com/vehicle_files/562949953427410/2026/6/29/XLRAEL2700L476374/1782706671076-95359527-0b48-46b8-9c54-c489b5ab457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691562a016eb16691d274bd2e54c7ab8e0b29523182f371d3b02436fe8994c" u="1"/>
        <s v="https://samsara-eu-tachograph-files.s3.eu-west-1.amazonaws.com/vehicle_files/562949953427410/2026/6/29/VF620J966RB000777/1782707932496-808e1edc-24fb-4d85-b6d1-a0b40cc7b3c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d7da694f8897d200db6861a900279f2cf256364df94135e4b643b67407da44a" u="1"/>
        <s v="https://samsara-eu-tachograph-files.s3.eu-west-1.amazonaws.com/vehicle_files/562949953427410/2026/6/30/YV2V0Y1A5FZ101895/1782809535935-c97791d0-a8a9-4e47-bef3-6e8c5ed720c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7930e3dd749757c36820a7bd1ba35b5b0d64b2f4aa28005598a469fe0b08a8" u="1"/>
        <s v="https://samsara-eu-tachograph-files.s3.eu-west-1.amazonaws.com/vehicle_files/562949953427410/2026/7/1/YV2V0Y1A0GZ108383/1782891150180-4bc9a018-7c8f-40cd-9e63-2e1b2bfc6b9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298e02e6c4645bf401bd0c32f568cd54343433ccb58a0a71b5375e336d59b7" u="1"/>
        <s v="https://samsara-eu-tachograph-files.s3.eu-west-1.amazonaws.com/vehicle_files/562949953427410/2026/7/1/YV2X9J0A2GB775472/1782887010925-f9f50b95-82f3-4fb9-bbe5-d8eba4e05f0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b318d9f2e7b3c2493a4b1924d831b9f76ab5cd681a5b9822223fdea5a51f982" u="1"/>
        <s v="https://samsara-eu-tachograph-files.s3.eu-west-1.amazonaws.com/vehicle_files/562949953427410/2026/7/2/VF620J867SB015148/1782960274017-b9c2ab18-79f8-4f36-abf6-2c8848d3f18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b3bb7af8ff78c5e15e2a4cb2d7f3c5dbc1b5ebe1c1fe69cf6f45b3be6387aac" u="1"/>
        <s v="https://samsara-eu-tachograph-files.s3.eu-west-1.amazonaws.com/vehicle_files/562949953427410/2026/7/2/VF640J56XHB007261/1782966416172-ea1d10f6-8f96-4e8a-b85e-8c79f7b6ef3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e6aa82a71c17a948ae3e0fcb8b8cfba6436e0ff291dcfb786aec800f9721006" u="1"/>
        <s v="https://samsara-eu-tachograph-files.s3.eu-west-1.amazonaws.com/vehicle_files/562949953427410/2026/7/2/VF620J863HB003765/1782960103200-c18dfa45-b5fb-4852-b9cb-0f53f244e24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04b3917bb0a03d67205310297e66b31714a57ebd6d7deb746e96685cc35a53c" u="1"/>
        <s v="https://samsara-eu-tachograph-files.s3.eu-west-1.amazonaws.com/vehicle_files/562949953427410/2026/6/29/WMA06KZZ2RM941535/1782702961911-31d8272a-9d63-4e6e-b854-95bd4225d9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fdb85481274595209069836fa205437040e31ffd017488f065544e18bdba296" u="1"/>
        <s v="https://samsara-eu-tachograph-files.s3.eu-west-1.amazonaws.com/vehicle_files/562949953427410/2026/6/30/VF640J560HB007091/1782791634652-c3bc5f4d-01c0-45a9-8636-4f5f255976ff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1b598e7b77d53225ef989b4787448ec6fa861f7f86f434ff395b640fd865d76" u="1"/>
        <s v="https://samsara-eu-tachograph-files.s3.eu-west-1.amazonaws.com/vehicle_files/562949953427410/2026/7/1/VF620J968NB000564/1782882387024-a7a48ddf-d653-43a4-a357-225bc2d03d7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c7b762f936bf29e600003fd6e202354d8c315c75019d47b5835f65942d9b71f" u="1"/>
        <s v="https://samsara-eu-tachograph-files.s3.eu-west-1.amazonaws.com/vehicle_files/562949953427410/2026/7/2/YV2T0X1A9FZ103294/1782975884724-b9a7c4a8-0b70-4eb2-8b6d-cb6046587d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e58e570fdf6733244fff79dcf6eb39fdf8b2d676122055d2f39631f2bb05e49" u="1"/>
        <s v="https://samsara-eu-tachograph-files.s3.eu-west-1.amazonaws.com/vehicle_files/562949953427410/2026/6/29/VF640J568HB007114/1782704686253-cb54d900-d0be-4e78-9784-c530f01d589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077817b5043adbaeb6aa06164ebc276254138d59da76a14638a946a227d24e3" u="1"/>
        <s v="https://samsara-eu-tachograph-files.s3.eu-west-1.amazonaws.com/vehicle_files/562949953427410/2026/7/2/VF620J864LB007977/1782959084284-98b70bc0-8d89-4ae9-85c7-1565556c5ef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99bb44e83128ecb03f2e6ab241e219477a852104b8035017644eca2af5f44e1" u="1"/>
        <s v="https://samsara-eu-tachograph-files.s3.eu-west-1.amazonaws.com/vehicle_files/562949953427410/2026/6/30/VF620J869NB010781/1782788121698-0cd0a887-78a2-4176-808e-6f38fba5865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adb830926078d1739a62d59fef1b5e5c1dc8a4c2e444d97e93e51ee0e5d016" u="1"/>
        <s v="https://samsara-eu-tachograph-files.s3.eu-west-1.amazonaws.com/vehicle_files/562949953427410/2026/6/29/VF640J56XNB019356/1782706585883-dfd893af-1a06-443e-b232-5eadaa29a6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d507eca022c2eb0fb24c163d1fb404daeefe80d2e3fe22fa40209c64c49183b" u="1"/>
        <s v="https://samsara-eu-tachograph-files.s3.eu-west-1.amazonaws.com/vehicle_files/562949953427410/2026/6/29/VF620J868NB010738/1782697521353-2289b39e-1698-4c0d-ace0-b757c4b2887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86b096fcf70703e5e7d0e7cbff604254c363d63d65fadc4a0c956e4dc3084c" u="1"/>
        <s v="https://samsara-eu-tachograph-files.s3.eu-west-1.amazonaws.com/vehicle_files/562949953427410/2026/6/30/VF620J865PB012126/1782783980555-eee7c0e0-b5bd-4c21-8342-97cfb597e48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7d3d5e8b8f6dfe1f56e1ccd41f80d2163796a0eb5a63f69dccc816a3713c000" u="1"/>
        <s v="https://samsara-eu-tachograph-files.s3.eu-west-1.amazonaws.com/vehicle_files/562949953427410/2026/7/3/VF620J86XNB010773/1783044597078-3d5a417b-6106-4992-abae-fe80f3aaf1e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197ae57d7b125082fb26fe35b991ac5e0187fcfb12885d2b52ef201ecc7ac0b" u="1"/>
        <s v="https://samsara-eu-tachograph-files.s3.eu-west-1.amazonaws.com/vehicle_files/562949953427410/2026/6/29/VF640J564NB019577/1782701272793-d4376851-fda5-4ae0-9f39-2c59544eea6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407ceb15d7dfd17c41ca721e8a84ba9b857bf111cb8b03f5328f50901c1ccd7" u="1"/>
        <s v="https://samsara-eu-tachograph-files.s3.eu-west-1.amazonaws.com/vehicle_files/562949953427410/2026/7/1/VF620J866PB012152/1782878965709-be9719f4-4999-4115-ad38-19fd772e94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2c3fd50c95d647263f2dae1207bc78e7ad9e00b1869fa9b4aad3d3ca3f28e4" u="1"/>
        <s v="https://samsara-eu-tachograph-files.s3.eu-west-1.amazonaws.com/vehicle_files/562949953427410/2026/6/30/VF620J866LB007933/1782788084819-2d02f504-af92-491d-941f-fe75559f55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a361178f97f8c064381551127d46176ac9586a89e4c40f72b31a9a89e1b1896" u="1"/>
        <s v="https://samsara-eu-tachograph-files.s3.eu-west-1.amazonaws.com/vehicle_files/562949953427410/2026/6/29/VF620J861NB010807/1782702847898-8f8633b2-ebcf-4195-bc86-a2f3b52422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f827d965eadad71d8b5555e251252584bf3877c4c8a7412baaee6b965152271" u="1"/>
        <s v="https://samsara-eu-tachograph-files.s3.eu-west-1.amazonaws.com/vehicle_files/562949953427410/2026/6/30/VF620J867NB010763/1782791522519-6687825a-c7e4-4ec2-923d-99720cf243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06291bfd684819ab12cd0d79009a35f2219bd8c46f26015985fb7ba71b4fc69" u="1"/>
        <s v="https://samsara-eu-tachograph-files.s3.eu-west-1.amazonaws.com/vehicle_files/562949953427410/2026/6/30/VF620J861PB012169/1782783607269-374c4e1e-d8dc-46f8-9a4b-4a5e5d80ba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83f3b6305057d549ca56668792637a1a08cbb492cf1b21a9c9deae615739fdf" u="1"/>
        <s v="https://samsara-eu-tachograph-files.s3.eu-west-1.amazonaws.com/vehicle_files/562949953427410/2026/6/29/VF620J860PB012082/1782735743602-4e373427-bc48-4764-8185-58effa1e52a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1eb850559b3a740621191d123c1e069b3cc66d93bd411a64c91fbe7b4f50a2f" u="1"/>
        <s v="https://samsara-eu-tachograph-files.s3.eu-west-1.amazonaws.com/vehicle_files/562949953427410/2026/7/3/VF620J869PB012159/1783042555484-7e99f380-c6cd-4a9e-98ee-9017b521b81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d8a4814386b6eaad7463b3cbbc68cf09d8082624061d13ce0101522f024da6" u="1"/>
        <s v="https://samsara-eu-tachograph-files.s3.eu-west-1.amazonaws.com/vehicle_files/562949953427410/2026/6/30/VF620J869NB010845/1782793843168-be140ea7-b168-4c0c-a9bb-813549f0201d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53e60fb54954b35a399208ecfbfbfbbc56df91a86b82c9ec39df70d3389a7f2" u="1"/>
        <s v="https://samsara-eu-tachograph-files.s3.eu-west-1.amazonaws.com/vehicle_files/562949953427410/2026/7/2/VF620J868NB010772/1782964240800-3712a537-cc5b-4d05-9e4e-0c0d2e5ee64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1348044bab4eed557ec7cc342c52f19ef945fa6af873670e08a2652e68bcddf" u="1"/>
        <s v="https://samsara-eu-tachograph-files.s3.eu-west-1.amazonaws.com/vehicle_files/562949953427410/2026/6/29/VF620J865PB012112/1782699504113-7f65b0e0-0275-4206-92c8-edde5713a9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ef46db38619b79cb38fefa4806be4222c0b6876d43d329b7f0b7fd9adbe0951" u="1"/>
        <s v="https://samsara-eu-tachograph-files.s3.eu-west-1.amazonaws.com/vehicle_files/562949953427410/2026/7/2/VF620J863TB016086/1782959643343-88b8c35f-e77d-4916-a08e-c56f505ffe8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9fb84d620d541f47d5e9192d32f0a6ef819a7979f8689ff3cdb3a1846ec64e" u="1"/>
        <s v="https://samsara-eu-tachograph-files.s3.eu-west-1.amazonaws.com/vehicle_files/562949953427410/2026/6/29/VF620J863RB013892/1782707019937-369bb776-8b4a-4bbd-a302-aa7fc6236eb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d678bf61980d69a83a928743889270ae74b89c2347a5cd5a4a5cf7aff377393" u="1"/>
        <s v="https://samsara-eu-tachograph-files.s3.eu-west-1.amazonaws.com/vehicle_files/562949953427410/2026/7/1/VF620J866RB013904/1782867775132-ec4b633c-5e8e-43b8-8da8-0f8ce05dcf4b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739aded98211404223543cacbec9cd83aea72843bcaeb5af68499fa1c1ccccf" u="1"/>
        <s v="https://samsara-eu-tachograph-files.s3.eu-west-1.amazonaws.com/vehicle_files/562949953427410/2026/6/29/VF620J864NB010784/1782700003770-b4e3eb82-28c8-4a06-b62e-d3277a1397f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a039c04a9fce983fa32ccd114fa266862ce1d201051af633c71d9f756f4768" u="1"/>
        <s v="https://samsara-eu-tachograph-files.s3.eu-west-1.amazonaws.com/vehicle_files/562949953427410/2026/7/1/VF620J865NB010762/1782939026334-ce381436-d9d7-4516-a217-1e56b62ef80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fe7141528753722720195b1a6a972d9da37bf0255a019a4ed1e1af0f77e68d7" u="1"/>
        <s v="https://samsara-eu-tachograph-files.s3.eu-west-1.amazonaws.com/vehicle_files/562949953427410/2026/6/29/VF620J867NB010780/1782709689759-e8dc1173-9a4e-41ef-9cd5-c3481d50999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4c980706e8154c4e3bc46d81f634d8fa5911f878ce6b4fe18c972abe460d798" u="1"/>
        <s v="https://samsara-eu-tachograph-files.s3.eu-west-1.amazonaws.com/vehicle_files/562949953427410/2026/7/1/VF620J863NB010808/1782870294023-69b6362a-9b95-4874-ae8c-f53ce733356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6b5a1e128d1e2a7489a1d4dd413fe06d49e0766be0bdc054a63b83b8d2f6dd9" u="1"/>
        <s v="https://samsara-eu-tachograph-files.s3.eu-west-1.amazonaws.com/vehicle_files/562949953427410/2026/6/29/VF620J860NB010782/1782726519248-16eeb7b0-b482-4d04-b74c-8bf1f18299f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bc23afe360d1426b687029707bde73adc12d1e472afcb5177fcd15fe9e6f9b8" u="1"/>
        <s v="https://samsara-eu-tachograph-files.s3.eu-west-1.amazonaws.com/vehicle_files/562949953427410/2026/7/1/VF620J862NB010783/1782867981363-74928437-4ce6-4cc8-9704-83017b74cdc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ae99684a0133866ff31cddf93806d742721c4644d2c7758876d4747d68336af" u="1"/>
        <s v="https://samsara-eu-tachograph-files.s3.eu-west-1.amazonaws.com/vehicle_files/562949953427410/2026/7/1/VF620J866MB008369/1782886193598-57038ecf-8c8e-4740-8036-a2f4d0157cc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d79ad88b01e4b1815dee59ebb16ca48aae7cdf389be6dc937d610ba8cc76244" u="1"/>
        <s v="https://samsara-eu-tachograph-files.s3.eu-west-1.amazonaws.com/vehicle_files/562949953427410/2026/7/2/ZCFA81JM402743083/1783011033380-cc07d234-c11d-4adf-9386-e6537f5e02a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443eaf9363e1ec9660f7bb4ad15ceb5e4d26884b680670032fbf324787825af" u="1"/>
        <s v="https://samsara-eu-tachograph-files.s3.eu-west-1.amazonaws.com/vehicle_files/562949953427410/2026/7/3/VF640J566JB010325/1783057612723-6707ce50-b5a6-4224-b589-7a880b81556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a21561d18d18d3769b8e1932d7b7c78b76e2af01e6085bed4999b52c717e1cb" u="1"/>
        <s v="https://samsara-eu-tachograph-files.s3.eu-west-1.amazonaws.com/vehicle_files/562949953427410/2026/7/4/ZCFA81JM702742753/1783157897104-b1627a54-9711-4c52-b628-e01408b045f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224632d710429cb62430ba09b7cddab6d6e01877bfbd263fec563fe660ff805" u="1"/>
        <s v="https://samsara-eu-tachograph-files.s3.eu-west-1.amazonaws.com/vehicle_files/562949953427410/2026/7/1/VF620J864RB014212/1782940625078-29c66a7e-962c-4ab2-8825-f700981c147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0439a62cd327a5e238b3bc27afa9857cb1734a2eec46a523bf401e33e51c45e" u="1"/>
        <s v="https://samsara-eu-tachograph-files.s3.eu-west-1.amazonaws.com/vehicle_files/562949953427410/2026/7/1/VF620J864RB014288/1782879343396-80bb97f3-f241-43b4-97bf-067f3a74efe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58dc47189e2128034fc9a2769d47da23729ab499650df0e62733455e3fd6bcc" u="1"/>
        <s v="https://samsara-eu-tachograph-files.s3.eu-west-1.amazonaws.com/vehicle_files/562949953427410/2026/7/2/ZCFA81MM702740013/1783032837679-fe214166-0b42-4634-be5f-8236a755089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b8b4795b6f1234a299f0f8c61ed25d6f79f9f4c1e9d3fc458af63f3ba9ae1b6" u="1"/>
        <s v="https://samsara-eu-tachograph-files.s3.eu-west-1.amazonaws.com/vehicle_files/562949953427410/2026/6/30/VF640J567FB002418/1782785840644-f5ff5641-7e6d-4454-81f6-4ff3dd1da50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fe2cfb6b3c0e87c5a1c264502f3322aab1271b3fb406258ab8289ba912acdaa" u="1"/>
        <s v="https://samsara-eu-tachograph-files.s3.eu-west-1.amazonaws.com/vehicle_files/562949953427410/2026/7/2/VF620J863RB012967/1783003755243-611cac40-e5d7-4dc3-af7f-0875e32da72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ad1ab9c58119c471a08245a7ee1cee2761328d05a7c9be9e567132e07a2cfb6" u="1"/>
        <s v="https://samsara-eu-tachograph-files.s3.eu-west-1.amazonaws.com/vehicle_files/562949953427410/2026/6/29/VF640J561FB002379/1782698458413-46331a5b-2c15-48f7-947f-a5a413b7fd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ac70aa6f350f25b56771a065b52ba27c09c21a3ceade844d59f4da2fb1e5634" u="1"/>
        <s v="https://samsara-eu-tachograph-files.s3.eu-west-1.amazonaws.com/vehicle_files/562949953427410/2026/6/30/ZCFA81MF102728716/1782785398260-3844af27-fd90-4e4f-8d2c-1cb790c4fa8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f6c3622d77c52babca4732120ceac54ee3c3feaba6be30f70ed9156b92e3702" u="1"/>
        <s v="https://samsara-eu-tachograph-files.s3.eu-west-1.amazonaws.com/vehicle_files/562949953427410/2026/6/29/VF620J868RB012950/1782697569967-94136ce5-20f3-4b33-899b-0b79aec3d9d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db5b19f0d262220ca4c1629d474c39770d9945417087282a1199769f4e7d13ef" u="1"/>
        <s v="https://samsara-eu-tachograph-files.s3.eu-west-1.amazonaws.com/vehicle_files/562949953427410/2026/7/1/VF620J86XRB012917/1782872156248-7a5fbfa5-662f-4d83-ab04-38f224b3ef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67eb31d145e8788187ac8501c7f9b91672f071993cc0e31bde7a63ea224c9e6" u="1"/>
        <s v="https://samsara-eu-tachograph-files.s3.eu-west-1.amazonaws.com/vehicle_files/562949953427410/2026/6/29/VF640J567RB023984/1782714321613-eb2226e6-2a9a-4643-9068-bdd02fc7ecb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d45c02dcd2b351a4b8d6cda21acc70cc1c5cf96f370a42c0d8f40f28e9b076" u="1"/>
        <s v="https://samsara-eu-tachograph-files.s3.eu-west-1.amazonaws.com/vehicle_files/562949953427410/2026/7/3/ZCFA81MF402739757/1783056065483-4a610559-7ff7-45e3-8a86-77aa090f882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e616fb90e467cacc4d98f49420968179650977adb6dd36210d524273cf9ba65" u="1"/>
        <s v="https://samsara-eu-tachograph-files.s3.eu-west-1.amazonaws.com/vehicle_files/562949953427410/2026/6/29/ZCFA81MF002739755/1782756054741-e9a32e8d-cd34-4688-af86-e7209eceef9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b643d4a99c7fd1106ed2fe78f1a64802350d49380ab5ed99472b17b69a188ec" u="1"/>
        <s v="https://samsara-eu-tachograph-files.s3.eu-west-1.amazonaws.com/vehicle_files/562949953427410/2026/6/30/ZCFA81MF202739756/1782812664114-aa7613fe-fc34-45ee-90a3-e618c42fe94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1a7fb4f8e001e54855b01f2ca13de4fdaedc8940ef946cea6541148e15aee4b" u="1"/>
        <s v="https://samsara-eu-tachograph-files.s3.eu-west-1.amazonaws.com/vehicle_files/562949953427410/2026/6/30/ZCFA81MF802726302/1782786510036-04f2313b-0e10-44e1-9f47-75c6f5dd1d7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fdc2a8eb892b52c692b34fcf2935c02ddce18bc76cc96e3d21c5802f756055b" u="1"/>
        <s v="https://samsara-eu-tachograph-files.s3.eu-west-1.amazonaws.com/vehicle_files/562949953427410/2026/7/2/ZCFA81MF002740145/1782983000462-4c617cdb-f15e-4e2d-aa52-654f6429f3b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b45fb1bcd64e49d60732cbf559626b1c777962ce4f092661c55d3db0a8dcb43" u="1"/>
        <s v="https://samsara-eu-tachograph-files.s3.eu-west-1.amazonaws.com/vehicle_files/562949953427410/2026/6/29/ZCFA81MF802728714/1782755903746-ad4d4cba-591d-49ff-8bc4-0cb9393c81c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cce7f81090c84d10ad704fd20dc3ecd59ea7a4fcde0196d7af9e7b16054328c" u="1"/>
        <s v="https://samsara-eu-tachograph-files.s3.eu-west-1.amazonaws.com/vehicle_files/562949953427410/2026/6/29/ZCFA81MF902725840/1782699690108-c606ff05-958b-4ba0-a83e-0e0fdcf94e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7e5cac3dba4db1d3fdfcf21fe8fbf51d599b149095321ae1906ea45de39a961" u="1"/>
        <s v="https://samsara-eu-tachograph-files.s3.eu-west-1.amazonaws.com/vehicle_files/562949953427410/2026/7/2/ZCFA81MF102738971/1783021694676-35327287-fc76-4e70-acf3-e8b7fc0817c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b1a8f3e682b18f352aa3829762c9f6432bd1d4e053cfafaa92fe9ccae799933" u="1"/>
        <s v="https://samsara-eu-tachograph-files.s3.eu-west-1.amazonaws.com/vehicle_files/562949953427410/2026/7/1/ZCFA81MF902740144/1782949249689-f90616e3-ba32-4799-bb19-76a3d58849f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311d12673a0831e3847adc3091dddb1d1fb0a3eb6d22916e7e4ff58b016938e" u="1"/>
        <s v="https://samsara-eu-tachograph-files.s3.eu-west-1.amazonaws.com/vehicle_files/562949953427410/2026/6/29/YV2T0X1A2FZ103492/1782709819075-7cc993f7-b731-47f6-b9e1-e240ed54684b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53461d09eb3410c519f2936c0b93d1057834719412bb0e1db570ad69fdf72f9" u="1"/>
        <s v="https://samsara-eu-tachograph-files.s3.eu-west-1.amazonaws.com/vehicle_files/562949953427410/2026/6/29/XLRAEL2700L475359/1782702768672-5f6984ae-7662-4e4a-a661-fe4a2fbe056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bf6a662589e68df468d832bce8b0c9f52fb839ad0136a39e9be4df788917dbe" u="1"/>
        <s v="https://samsara-eu-tachograph-files.s3.eu-west-1.amazonaws.com/vehicle_files/562949953427410/2026/6/29/XLRAEL2700L475363/1782744714875-326035e3-087a-4bc4-a907-f966ed54c93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f78a2464228a4669ad5e401e4923a213f3a64d7c46e42a9fb4d6d9ae0c93cb" u="1"/>
        <s v="https://samsara-eu-tachograph-files.s3.eu-west-1.amazonaws.com/vehicle_files/562949953427410/2026/6/30/YV2V0Y1AXHZ115178/1782794459459-c623ce65-2513-4032-8e7b-c34a88c14a1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366e623748e262d8fbe4e1aa63b8f2bb09101c8289bf5f0d2ef1912e5e900d6" u="1"/>
        <s v="https://samsara-eu-tachograph-files.s3.eu-west-1.amazonaws.com/vehicle_files/562949953427410/2026/6/30/XLRAEL2700L475362/1782786782786-a6f91b1f-538f-4ef7-87e2-4fc0333334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89edc40cb5ea795dc7fe36a9591659b2c1aebf4b3b3b7074a218a4699527c3a" u="1"/>
        <s v="https://samsara-eu-tachograph-files.s3.eu-west-1.amazonaws.com/vehicle_files/562949953427410/2026/7/1/XLRAEL2700L475279/1782912578754-e0e35fe5-87c2-4fbf-847c-6d00f4b80d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be9804fa6c03104f85a1d7ee0dabf181f2d6d2bc6046d09af0e548d2546a04d" u="1"/>
        <s v="https://samsara-eu-tachograph-files.s3.eu-west-1.amazonaws.com/vehicle_files/562949953427410/2026/7/1/XLRAEL2700L475328/1782872491406-7ac1b004-e47f-4cb4-ad85-8dbd0154871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e4c571cf408454f2349b5f4e0bb61cdd380c4a5a370fd56e8a4da47b865bd38" u="1"/>
        <s v="https://samsara-eu-tachograph-files.s3.eu-west-1.amazonaws.com/vehicle_files/562949953427410/2026/7/2/YV2V0Y1A1HZ115179/1782969996437-42877b29-3e29-40d0-8c7b-d730d8bc06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00c221d9795692d9c78fe4420301c514a5855339b290fd08dbd836a10c2b409" u="1"/>
        <s v="https://samsara-eu-tachograph-files.s3.eu-west-1.amazonaws.com/vehicle_files/562949953427410/2026/6/30/XLRAEL2700L475278/1782779844499-a137c327-5101-477b-aa8c-77d862bf155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a090ea6c838fa1e3c5a358aecf7eabc605293e6c695afca6630f253fa1e534" u="1"/>
        <s v="https://samsara-eu-tachograph-files.s3.eu-west-1.amazonaws.com/vehicle_files/562949953427410/2026/6/29/XLRAEL2700L475360/1782760005120-548051ee-3b33-41c8-86c8-41637797e7e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939bdc336445d7212dad27b9449c71ba8b1782a7efbdd5a69e78392228f991a" u="1"/>
        <s v="https://samsara-eu-tachograph-files.s3.eu-west-1.amazonaws.com/vehicle_files/562949953427410/2026/7/2/XLRAEL2700L475323/1782960560627-c0c68e51-98e7-4837-8175-f03b67eee1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197ffe786d874f689780de77df48258cb08d330ad50c723d7c72b57c7113514" u="1"/>
        <s v="https://samsara-eu-tachograph-files.s3.eu-west-1.amazonaws.com/vehicle_files/562949953427410/2026/6/29/YV2T0U1A1GZ107842/1782702298852-101eae86-200f-4f6f-bb14-aac5e6bcbd9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56aa0d61fdecbb9c099b327fdf4aec237c0dc8d1321a1bcedc1c3a97e0825e" u="1"/>
        <s v="https://samsara-eu-tachograph-files.s3.eu-west-1.amazonaws.com/vehicle_files/562949953427410/2026/7/2/YV2T0X1A9GZ109436/1782983805120-371762c5-910d-4542-b6e8-ce93d7c9d96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80b7dbc24dfc30f7516b6b4bf6740fa639028bdb304685114012e3e11c34fe4" u="1"/>
        <s v="https://samsara-eu-tachograph-files.s3.eu-west-1.amazonaws.com/vehicle_files/562949953427410/2026/7/1/YV2T0X1A6FZ103480/1782879307650-1fc41ac3-95da-48ad-ad75-fc2daf073f7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6c57fcfc09ea8874902abece115f5495b6e82ca47fd5cdd6f33c1b1d599ad96" u="1"/>
        <s v="https://samsara-eu-tachograph-files.s3.eu-west-1.amazonaws.com/vehicle_files/562949953427410/2026/7/2/VF640J569FB002405/1782985043838-93e04c48-1da9-4d04-a304-e7dea7c7b7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1a7d2ee95e5cce1aca0211f82a647de545d2807bc97ed518a528daecc185fb1" u="1"/>
        <s v="https://samsara-eu-tachograph-files.s3.eu-west-1.amazonaws.com/vehicle_files/562949953427410/2026/7/3/VF620J861HB003716/1783041068797-c6cf9124-233c-44fd-8abc-9140881b4fb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e1e2c61ed3a5a8abd35fc3cb9712a1e329d352b60dc5b4ce881884e902ba9" u="1"/>
        <s v="https://samsara-eu-tachograph-files.s3.eu-west-1.amazonaws.com/vehicle_files/562949953427410/2026/7/2/VF620J861SB015470/1782956431380-934133b3-03e7-4b8f-9e5d-861897e1970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d131a429a5e0b887744cecf0408a46b74425546510d6b7b2c833987f2053c" u="1"/>
        <s v="https://samsara-eu-tachograph-files.s3.eu-west-1.amazonaws.com/vehicle_files/562949953427410/2026/6/30/VF620J96XNB000534/1782795461731-c6429ed0-f330-42e4-9f48-f2f08605827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29576b937cdb1efc8f8aa211f4e88062335a02f6f8c8a19be2d5a8fbf4ef47d" u="1"/>
        <s v="https://samsara-eu-tachograph-files.s3.eu-west-1.amazonaws.com/vehicle_files/562949953427410/2026/7/1/VF620J863NB010680/1782886986599-99882a05-e9f1-482d-848b-cb5866aaab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ecac48a58ee7b62a3c87067d218666c7e8c32679aa142412dd73bbe60124df7" u="1"/>
        <s v="https://samsara-eu-tachograph-files.s3.eu-west-1.amazonaws.com/vehicle_files/562949953427410/2026/6/29/VF620J86XNB010630/1782701315901-1a63d62a-9a29-4cd3-b57b-0206a96c11e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06268bc31128548dfacb44be30bbd0092d6e36f24ce46c6c09ffe9380c9486" u="1"/>
        <s v="https://samsara-eu-tachograph-files.s3.eu-west-1.amazonaws.com/vehicle_files/562949953427410/2026/6/30/VF620J966SB000865/1782782757377-c5a2c7e1-4f0f-48d8-a660-dbc033840e0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8c435b5f381b38403b73a1d28d0906a74585d7fb075e4cb7ae7e553a85cd6e2" u="1"/>
        <s v="https://samsara-eu-tachograph-files.s3.eu-west-1.amazonaws.com/vehicle_files/562949953427410/2026/6/30/VF640J560SB025940/1782787338469-0ebaa30d-327b-44be-8d16-da88463027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a28660f936a579f4c59f9afa3adc7f9240c985d24cdc68a898a9c3e557c1add" u="1"/>
        <s v="https://samsara-eu-tachograph-files.s3.eu-west-1.amazonaws.com/vehicle_files/562949953427410/2026/7/1/VF620J864RB014193/1782869820901-e3f933c0-aea7-48d9-b38d-26318d30a2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f09eedfc262f29badfbfe4e54e8ddcfa3a0245ae2a2e364f544043feeded1e4" u="1"/>
        <s v="https://samsara-eu-tachograph-files.s3.eu-west-1.amazonaws.com/vehicle_files/562949953427410/2026/7/2/VF620J860LB007989/1782958642283-9b18da98-5ba9-4374-817d-8273e61a05e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1e4bca4c1707b105e2cce0b9bd03828218e4a30181012ac94ddc4b38b0015c1" u="1"/>
        <s v="https://samsara-eu-tachograph-files.s3.eu-west-1.amazonaws.com/vehicle_files/562949953427410/2026/6/29/VF640J565JB009411/1782699480520-bfff5620-acd8-4baa-8b0a-b520a60ee14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5e62f1227bbc0fed3f6f65689bf211ab47a85658e81a75d2dddab34bf9bc8" u="1"/>
        <s v="https://samsara-eu-tachograph-files.s3.eu-west-1.amazonaws.com/vehicle_files/562949953427410/2026/7/3/VF640J560FB002809/1783053390645-d62578e0-8b8a-4f56-be62-785b789e614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f0d0dc994198dd9f4bef14ae70bcc0e30c6f3e8fafe18e4442f8e2423c9d30d" u="1"/>
        <s v="https://samsara-eu-tachograph-files.s3.eu-west-1.amazonaws.com/vehicle_files/562949953427410/2026/6/29/VF640J569GB004642/1782713649598-6b68afc0-ccb4-4bb8-812c-dec01e35834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63ae0fc4c759a75b49ff2cf460fda5efc2627108cc4cffd9a364195966487f2" u="1"/>
        <s v="https://samsara-eu-tachograph-files.s3.eu-west-1.amazonaws.com/vehicle_files/562949953427410/2026/7/2/VF640J569JB007760/1782963073597-cbb9a290-0512-46e7-8111-d44c5e9c768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d6da351b7c83895f39e3b8f051c38718fd72c7c400b27008564ed6cd0899000" u="1"/>
        <s v="https://samsara-eu-tachograph-files.s3.eu-west-1.amazonaws.com/vehicle_files/562949953427410/2026/7/3/VF640J563FB002285/1783048561170-0398546f-3481-4979-a072-462a73754b0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ae9911dfab9c4a09487b413fef862f073724ad28af829103ebd3eb881ef83b0" u="1"/>
        <s v="https://samsara-eu-tachograph-files.s3.eu-west-1.amazonaws.com/vehicle_files/562949953427410/2026/6/30/YV2V0Y1A4FZ103282/1782781619727-6ddf5446-7acb-435f-814e-17174c2198c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52a93f36a2fbf3ad0a676cce125c64c0e41d8d52506d61b40406375526196d6" u="1"/>
        <s v="https://samsara-eu-tachograph-files.s3.eu-west-1.amazonaws.com/vehicle_files/562949953427410/2026/6/30/XLRAEL3700L470552/1782791109153-c6a7eb28-862d-4ea7-bccf-18499f19789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de5c9e4c510c07bb2a595574309246793da24c1a3e9527fbc0db65617dfe80d" u="1"/>
        <s v="https://samsara-eu-tachograph-files.s3.eu-west-1.amazonaws.com/vehicle_files/562949953427410/2026/6/29/VF620J866PB012197/1782697045887-bd0f904d-9eb3-4bd6-bbc3-f727ad683b0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e3ad21e6427264650c806ba8ce510fa326a25d068a8341c2c4d0f2b3acc2627" u="1"/>
        <s v="https://samsara-eu-tachograph-files.s3.eu-west-1.amazonaws.com/vehicle_files/562949953427410/2026/6/29/VF620J869LB007988/1782709115682-d1f60cfc-8c04-4703-84a2-6df731fe2ce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0799cae4edd29727ea3074c5e4ad168fde55904663ab7804531d4bbe33ca3a" u="1"/>
        <s v="https://samsara-eu-tachograph-files.s3.eu-west-1.amazonaws.com/vehicle_files/562949953427410/2026/7/1/YV2V0Y1A2GZ106263/1782878832045-7d72996d-93cf-4a27-97eb-4a378f753d7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beacff64fdac496c02ed67443d5b76fec60b13b0bc4894a6de6e678476d88f" u="1"/>
        <s v="https://samsara-eu-tachograph-files.s3.eu-west-1.amazonaws.com/vehicle_files/562949953427410/2026/6/29/VF620J864HB003693/1782699446962-68812bb4-ef3d-4968-a6f9-fcc46e210e7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633331fae34b46f63160af2bbbf406966b232456670921bf3cc4287864ad0d8" u="1"/>
        <s v="https://samsara-eu-tachograph-files.s3.eu-west-1.amazonaws.com/vehicle_files/562949953427410/2026/6/29/VF640J563JB007706/1782715029411-b37c682f-5995-4e5e-8c39-ff09a33cee0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2ee62fe6c24f0d618083d50df84bb07efea720a62f6c6c992dd0d6b5026b2d5" u="1"/>
        <s v="https://samsara-eu-tachograph-files.s3.eu-west-1.amazonaws.com/vehicle_files/562949953427410/2026/7/1/VF620J867HB003929/1782899726598-196190f3-2f3c-4ac2-ab22-02ea1d4ae4f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11c28de2a5e7efd71a6020439497dbc2d7c0471a93aa932afad85e86da3383" u="1"/>
        <s v="https://samsara-eu-tachograph-files.s3.eu-west-1.amazonaws.com/vehicle_files/562949953427410/2026/7/2/VF640J561GB004537/1783001722336-0eefa484-1c35-445e-8d57-855d23c7870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d7310e401084a5b353370e5fda4dbeb8f9a8bbc94b0d3031459d81b59d429" u="1"/>
        <s v="https://samsara-eu-tachograph-files.s3.eu-west-1.amazonaws.com/vehicle_files/562949953427410/2026/7/1/VF620J868RB013533/1782873079829-fb54f296-d7f5-422b-903c-be680c70e7b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f18532c4b82de936e1dd35285d05f79c816b0d678796628f1258c3a0683e133" u="1"/>
        <s v="https://samsara-eu-tachograph-files.s3.eu-west-1.amazonaws.com/vehicle_files/562949953427410/2026/6/30/VF620J866FB001005/1782786478296-477b4d3b-c0b9-46c7-9fa3-4b215b477c8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197a1726313d2a4c8de6b79f34af4d700478fc282054058d4444d3083d55899" u="1"/>
        <s v="https://samsara-eu-tachograph-files.s3.eu-west-1.amazonaws.com/vehicle_files/562949953427410/2026/6/29/VF620J863HB003930/1782714380410-a0ceb3c1-3ebe-41c4-81d8-dc8a7536a30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1ed2b7862cf646c23282f08f099205d1f44f91ce106378423eacc54a370886f4" u="1"/>
        <s v="https://samsara-eu-tachograph-files.s3.eu-west-1.amazonaws.com/vehicle_files/562949953427410/2026/7/1/VF620J865JB004163/1782880520443-efbd646d-59a3-4995-bb9b-716c663c814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f3341d1d55b667e66c794d28378020c71622f4d6736a6eef4325be4a983d37" u="1"/>
        <s v="https://samsara-eu-tachograph-files.s3.eu-west-1.amazonaws.com/vehicle_files/562949953427410/2026/6/30/VF640J567HB007590/1782790366738-afe82d0c-4712-4072-a8d3-f5a1618fccc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1de233eab22fb1adc3f98103abf1908cbcbf5e08da7fa199f939a9398464d14" u="1"/>
        <s v="https://samsara-eu-tachograph-files.s3.eu-west-1.amazonaws.com/vehicle_files/562949953427410/2026/7/3/VF640J567FB002256/1783049966446-ab4b86ed-4960-4e64-83c3-ad1d1eb86187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6be47391f0c218cf07a3beef237aec063ed8484210d08288b478f4cb6e44145" u="1"/>
        <s v="https://samsara-eu-tachograph-files.s3.eu-west-1.amazonaws.com/vehicle_files/562949953427410/2026/7/2/VF620J866RB013546/1782956915093-860f1a82-6b60-4a87-ab77-8770562bb76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be3b6b06c1ee55241f44abcce254181cab994fe8a36bdc6f184a5d9641fd362" u="1"/>
        <s v="https://samsara-eu-tachograph-files.s3.eu-west-1.amazonaws.com/vehicle_files/562949953427410/2026/7/1/VF620J862RB014130/1782875416101-c8cb224c-0b91-49d2-a93d-c6b06aeef96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470ca68d2ceba7a73d51f0a2c8983c96cfdb755477201cfb235359e373457de" u="1"/>
        <s v="https://samsara-eu-tachograph-files.s3.eu-west-1.amazonaws.com/vehicle_files/562949953427410/2026/7/2/VF620J861RB013180/1782954114046-673f5e34-e951-490f-8ada-f54a362a986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daf25b7d42eb3dfc99de11833bce33f9fc86550fcf0a5761135e36cc0aabc01" u="1"/>
        <s v="https://samsara-eu-tachograph-files.s3.eu-west-1.amazonaws.com/vehicle_files/562949953427410/2026/7/3/VF620J863RB013648/1783044402374-f4c5b80c-89e7-4581-8dd3-669a0ef30b4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9f8516a7eb5879ee4cda1dfb5a15937a6422e4898939baa40e7c589a08cce8f" u="1"/>
        <s v="https://samsara-eu-tachograph-files.s3.eu-west-1.amazonaws.com/vehicle_files/562949953427410/2026/6/30/VF620J865RB013294/1782781891566-49c90100-c6d5-4abc-b0e9-ef533b2682f3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12a3de8ce57a8597669a38076a93be3a56ee7e5aa029b72b96f81a9cddd3b51" u="1"/>
        <s v="https://samsara-eu-tachograph-files.s3.eu-west-1.amazonaws.com/vehicle_files/562949953427410/2026/6/30/VF620J868RB012883/1782788707762-de189ec3-e990-4b62-8185-2eb6e3b7ae3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07a5ab75372f6eb0a19d18e2de22641190428cd80a068f104f28c6123a407867" u="1"/>
        <s v="https://samsara-eu-tachograph-files.s3.eu-west-1.amazonaws.com/vehicle_files/562949953427410/2026/6/30/VF620J86XRB013310/1782781763035-586039ef-1130-4dbb-88fc-8d8a2a5ef6a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b57c6bc98a7e84d9b9cccf192007073bdf513e4d655fb02c5be06d06a0e9f73" u="1"/>
        <s v="https://samsara-eu-tachograph-files.s3.eu-west-1.amazonaws.com/vehicle_files/562949953427410/2026/6/29/VF620J867RB013118/1782703746967-2cd9f7ad-a316-4fe4-8e94-9abcb257629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666889c818fbda8a21cc31508e43f9b73737eb6040e51f6460d7c8f12732e6" u="1"/>
        <s v="https://samsara-eu-tachograph-files.s3.eu-west-1.amazonaws.com/vehicle_files/562949953427410/2026/6/29/VF620J860RB013297/1782774408744-35328cea-37a9-4eeb-8cbd-30b2110fb42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7057537e832ddcb83fe69661450ed8476871d27a4a461660c79d2a562297218" u="1"/>
        <s v="https://samsara-eu-tachograph-files.s3.eu-west-1.amazonaws.com/vehicle_files/562949953427410/2026/7/1/VF640J564GB002944/1782891032328-45b19e25-6c14-40fd-8cb0-dc4180d6e4d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b309e2c8da6afc2aea118fbc289112a388ee2241c9ac6239d5e0609d5ff792d" u="1"/>
        <s v="https://samsara-eu-tachograph-files.s3.eu-west-1.amazonaws.com/vehicle_files/562949953427410/2026/7/2/VF620J863RB013293/1782960839797-441509ce-778c-458d-8a70-d15d8699193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e461b6000dff0af7a2b0ebf1b30ba0e0e168d86e814052caefbf8f31c5669cf" u="1"/>
        <s v="https://samsara-eu-tachograph-files.s3.eu-west-1.amazonaws.com/vehicle_files/562949953427410/2026/7/2/YV2T0X1A7FZ103763/1782974554469-d93b4518-9c7b-47a3-89a7-d41e9474ebb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0fcef444d963163021109e778131e9832259228a05f2aceac08fd480a2144d7" u="1"/>
        <s v="https://samsara-eu-tachograph-files.s3.eu-west-1.amazonaws.com/vehicle_files/562949953427410/2026/7/1/WMA06SZZ8LM856173/1782945023899-5cf09441-6b90-4154-9b3e-909c077490c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0a2ed1fb8238b075fb9078edc76ee0041075f7a5af109b3fa4ef62017f569ef" u="1"/>
        <s v="https://samsara-eu-tachograph-files.s3.eu-west-1.amazonaws.com/vehicle_files/562949953427410/2026/6/30/WMA06SZZ6LM855670/1782858625425-147e6e0e-d35d-43f0-984f-fc1de457538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603c1b2b37d3dfbbf7a7b9b1a0e58c2e41b053c80e1524a6d61748cda07d2715" u="1"/>
        <s v="https://samsara-eu-tachograph-files.s3.eu-west-1.amazonaws.com/vehicle_files/562949953427410/2026/7/2/VF620J863NB010663/1782965593818-f6eac8eb-a6e6-4322-bb80-c933643b2af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37dd37a658d53764f2888d1a765d10b514589d728fb591c8df60f09f78e7976" u="1"/>
        <s v="https://samsara-eu-tachograph-files.s3.eu-west-1.amazonaws.com/vehicle_files/562949953427410/2026/6/29/VF620J86XNB010711/1782710864215-6213c86d-f976-4181-81dc-992bc8cfcb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169027c73e67e208a643efc029b8c46060f2666d2c8ec75039734ade25b73c" u="1"/>
        <s v="https://samsara-eu-tachograph-files.s3.eu-west-1.amazonaws.com/vehicle_files/562949953427410/2026/6/29/VF620J965NB000537/1782708205073-a91d773e-95ce-4587-ba6d-6c871021224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3a9007a85fbd29308ccb6830a14a94848962db3678b20ecb2f140bb55b91784" u="1"/>
        <s v="https://samsara-eu-tachograph-files.s3.eu-west-1.amazonaws.com/vehicle_files/562949953427410/2026/6/30/YV2V0Y1A3FZ103905/1782790785935-51cdf44a-f2b4-457c-b0d4-d8edfd595f6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dddd07c93bf036031e62d4ac04ffb168e3d4ded511a70e206916f436971e02f" u="1"/>
        <s v="https://samsara-eu-tachograph-files.s3.eu-west-1.amazonaws.com/vehicle_files/562949953427410/2026/7/1/YV2V0Y1A2FZ104088/1782915188577-7d4a0628-6d2c-444d-8155-6cb0786622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87cfce9731369bb4833714c82840656f2fd0fde3954ea9674ff8b24076f4f84" u="1"/>
        <s v="https://samsara-eu-tachograph-files.s3.eu-west-1.amazonaws.com/vehicle_files/562949953427410/2026/6/30/YV2V0Y1A8FZ103477/1782784191484-806c2a1f-b923-4a05-8437-1f275df3e7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92de7235e9f9b00d5062d83b21c2e7865a20ad37ea7f5bcf0949483902fea07" u="1"/>
        <s v="https://samsara-eu-tachograph-files.s3.eu-west-1.amazonaws.com/vehicle_files/562949953427410/2026/6/30/WMA06SZZ9LM856165/1782827721006-2c282595-27f1-467f-ad38-dc84ceae106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601e6063509b045448bbcccd1be599b2d4788fe1a2e721c8612b1fda64801b" u="1"/>
        <s v="https://samsara-eu-tachograph-files.s3.eu-west-1.amazonaws.com/vehicle_files/562949953427410/2026/7/3/VF640J569HB007123/1783043895069-8adf9873-0491-4117-90c9-43d27c3d3fd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b1d71e7e3ed5fd2206eaa8384b477c86a6f2d5c9088f018bb21c0ce642e229e" u="1"/>
        <s v="https://samsara-eu-tachograph-files.s3.eu-west-1.amazonaws.com/vehicle_files/562949953427410/2026/7/1/YV2V0Y1A7GZ107604/1782876927950-6fc31c11-4c20-4abd-8be1-1a6081c4c09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f513513b2b42f6723a762f8e6f7e5b432cb875a6a45dbf08cf36840ef045439" u="1"/>
        <s v="https://samsara-eu-tachograph-files.s3.eu-west-1.amazonaws.com/vehicle_files/562949953427410/2026/7/2/VF620J862HB004003/1782970315623-790c930d-359f-4b26-8049-ddd41f9408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ae12862c69ea44d5f6e0c0b59ea88d51e12ffaef8eae1019a00d47dc747b26" u="1"/>
        <s v="https://samsara-eu-tachograph-files.s3.eu-west-1.amazonaws.com/vehicle_files/562949953427410/2026/7/1/VF620J86XFB000813/1782880315853-8d4c60c3-1ee2-4307-8bd4-76be4d87d33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cbe3b798a3a65d2c748355002b6defaf906617d11c79526a70db1569de0438" u="1"/>
        <s v="https://samsara-eu-tachograph-files.s3.eu-west-1.amazonaws.com/vehicle_files/562949953427410/2026/7/2/VF620J864NB010722/1782963354552-68f35113-3b91-478a-ae88-9d7cb702686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bfa32236cfa1d12925003660d90fceffddd63ce6bc6f459580b4cff9e1214c" u="1"/>
        <s v="https://samsara-eu-tachograph-files.s3.eu-west-1.amazonaws.com/vehicle_files/562949953427410/2026/7/1/VF620J868NB010660/1782909838914-901ad057-750d-4e01-88ba-5bc136cb1d5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275b4642813c6baf392bf6419c8c11c31d9ce182e10e5165933dcc717c656d" u="1"/>
        <s v="https://samsara-eu-tachograph-files.s3.eu-west-1.amazonaws.com/vehicle_files/562949953427410/2026/7/1/VF620J866NB010723/1782942602491-0c368aa5-7fc5-401f-a4ce-116d4c4e549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cbf776e94b2d31a0836abef03b06b742b366c37515197fe163695c73d52c98" u="1"/>
        <s v="https://samsara-eu-tachograph-files.s3.eu-west-1.amazonaws.com/vehicle_files/562949953427410/2026/7/1/VF611A366RD050181/1782876788228-ec9fa130-c049-414d-9c02-bc4dbaaebbb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23ac452e9899475710b4f504bf9a3cf05596be3d931530c13857196e9fa92f8" u="1"/>
        <s v="https://samsara-eu-tachograph-files.s3.eu-west-1.amazonaws.com/vehicle_files/562949953427410/2026/7/2/VF620J861RB012918/1782996256884-3eec3c47-0d91-4670-85f3-5d8a359806c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45c836baf8cdee54db291204a00f3ace6690f0174d06ed3c9ceadac234cc96e" u="1"/>
        <s v="https://samsara-eu-tachograph-files.s3.eu-west-1.amazonaws.com/vehicle_files/562949953427410/2026/6/30/VF640J565RB023725/1782783208868-7ea56c36-ea48-4fa5-829f-f1d84369a8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2cb3d3cc842c337d9545c93360a03fcd93e7d2d4386c95b52426d106765bfbd" u="1"/>
        <s v="https://samsara-eu-tachograph-files.s3.eu-west-1.amazonaws.com/vehicle_files/562949953427410/2026/7/2/VF620J861RB012904/1782965311622-5805bb88-11ab-44c4-a2cf-e2ff615b1f1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e3718336ebec9545aa28e15f0d95d7b9565f4bcc55cfe186088be7404153d79" u="1"/>
        <s v="https://samsara-eu-tachograph-files.s3.eu-west-1.amazonaws.com/vehicle_files/562949953427410/2026/6/30/VF620J868RB012916/1782783293477-d1656bad-c78a-4471-ad88-4da8e2392bf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33f3a36334541bd70311efac387d46c3280c1461bd6c41cc9d7dff372dbaa18" u="1"/>
        <s v="https://samsara-eu-tachograph-files.s3.eu-west-1.amazonaws.com/vehicle_files/562949953427410/2026/6/30/VF620J866RB013238/1782780852603-69406863-6d2c-409a-b485-36c39937f52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bb5e9c1abd39fe0ee5e8e6267d87d33bf1d384d2d7291efd0f18d08ff4a2f1" u="1"/>
        <s v="https://samsara-eu-tachograph-files.s3.eu-west-1.amazonaws.com/vehicle_files/562949953427410/2026/7/1/VF620J865RB013179/1782871080362-3bf01608-31f0-4d39-a835-a16fe4652d4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a10b3e632486f3bfc3e863a654bf4747149a3b196711afb590dafc933f1a65f" u="1"/>
        <s v="https://samsara-eu-tachograph-files.s3.eu-west-1.amazonaws.com/vehicle_files/562949953427410/2026/7/2/VF620J861RB013096/1782955409653-e1644ec8-1562-4ff3-a255-0e95232055a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2f0d1989415d067aa7d3983307ada775ded8c82c4ba711d8f695ff63a28e4f" u="1"/>
        <s v="https://samsara-eu-tachograph-files.s3.eu-west-1.amazonaws.com/vehicle_files/562949953427410/2026/6/29/VF620J860RB013249/1782695258477-9757a9f2-cce0-4bed-9f5b-76149372267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82fc5d4cf77b1990271a431bec374b2e223753941456d2f81b6cbf0ca2d487" u="1"/>
        <s v="https://samsara-eu-tachograph-files.s3.eu-west-1.amazonaws.com/vehicle_files/562949953427410/2026/7/1/VF620J864RB012864/1782866566195-cdcde731-d3ff-4246-ba38-ae467bf3527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21fd7be161ceba3292fe3d2343d43af6833f9056fef5a47e5172093914c67" u="1"/>
        <s v="https://samsara-eu-tachograph-files.s3.eu-west-1.amazonaws.com/vehicle_files/562949953427410/2026/6/30/VF620J862RB013480/1782780492744-cf20dcc7-89aa-4129-b8a9-81bdc95cf86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3550ceb7a96f0829742fb512b9c4d097d070acd0eccb653baff0b2b8ae10cc3" u="1"/>
        <s v="https://samsara-eu-tachograph-files.s3.eu-west-1.amazonaws.com/vehicle_files/562949953427410/2026/7/2/VF620J860RB013493/1782954796013-1b78cd88-4aee-477e-96df-975eb830c6e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24c1a48102ef5a8066da2084d538194d6aefb3ee7b99dc7ffdc004f4a84a73e" u="1"/>
        <s v="https://samsara-eu-tachograph-files.s3.eu-west-1.amazonaws.com/vehicle_files/562949953427410/2026/7/1/VF620J862RB013432/1782871649198-0eed5dee-35b8-48e1-a5b4-572940f14df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944c0d3bd1c46f0f591759448013ea1b70a302169fd6963b64f2e19312b7ea0" u="1"/>
        <s v="https://samsara-eu-tachograph-files.s3.eu-west-1.amazonaws.com/vehicle_files/562949953427410/2026/7/1/VF620J867RB013412/1782870120298-ef31778d-f4b6-4bb4-a547-0c91232abdd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1bf992012334e154c0330d9e6a9d3fb8b9244dc584b06baf58d8a5e30804e4f" u="1"/>
        <s v="https://samsara-eu-tachograph-files.s3.eu-west-1.amazonaws.com/vehicle_files/562949953427410/2026/7/1/VF620J868RB013404/1782869955593-f940be29-ff21-4bd9-aafc-c16597fd270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e8c334771a0e42caf5b10d26fef2a6bc56b51d0bd490257dfea05d671f90c1a" u="1"/>
        <s v="https://samsara-eu-tachograph-files.s3.eu-west-1.amazonaws.com/vehicle_files/562949953427410/2026/6/30/VF620J86XRB013405/1782785891325-5389d733-0909-4a09-8d81-37e775393a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6ecaeb21e41cd4484db290451d0f59c3ac0c5ecf85a38abe36bf5c572b54089" u="1"/>
        <s v="https://samsara-eu-tachograph-files.s3.eu-west-1.amazonaws.com/vehicle_files/562949953427410/2026/7/1/VF640J565RB024020/1782878811219-1d75e40a-aa57-4c22-b51a-cd535ba546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93398007bd3a2d45b299b82b5f057604f02c9da1c8c18ca541a4f4cf4f9aee9" u="1"/>
        <s v="https://samsara-eu-tachograph-files.s3.eu-west-1.amazonaws.com/vehicle_files/562949953427410/2026/7/1/VF640JEZ0RB000699/1782870398422-12106a3e-4f81-48a3-9d6f-49b16dffcfb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018d2f309fc00fce08e6cda217da94270523a8c196d40d99f5c3ae96a339577" u="1"/>
        <s v="https://samsara-eu-tachograph-files.s3.eu-west-1.amazonaws.com/vehicle_files/562949953427410/2026/7/1/VF640J567RB023726/1782873288120-998d55a7-4a9f-440a-8159-008eb36c8f3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d9618b1992cfd257f52ed7c955cec06c5b916e0469640f6bad9f2bdddd501be" u="1"/>
        <s v="https://samsara-eu-tachograph-files.s3.eu-west-1.amazonaws.com/vehicle_files/562949953427410/2026/6/29/VF640JEZ3RB000700/1782711646143-f5e13fad-92d4-42e1-b124-6d78b0769cb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e5fb0f950e79ee06b00e577d24a52927cf5e72fe3d02cf09aa719e94fe01a3f" u="1"/>
        <s v="https://samsara-eu-tachograph-files.s3.eu-west-1.amazonaws.com/vehicle_files/562949953427410/2026/6/30/VF640J560RB023583/1782784413885-52954559-d5fe-4ca5-b599-03c8ce78d04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a902402b1ff1422bba37add0b7d460ca418b63278495534fb3744f21e598359" u="1"/>
        <s v="https://samsara-eu-tachograph-files.s3.eu-west-1.amazonaws.com/vehicle_files/562949953427410/2026/6/30/VF620J864RB013321/1782785038059-b54ba692-c291-4318-a5d3-03faebb5f37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ebcd3fb0eb5aa2ddc7b00c3da77f0b508819ba6b8242a22c62ad06bbbf0a792" u="1"/>
        <s v="https://samsara-eu-tachograph-files.s3.eu-west-1.amazonaws.com/vehicle_files/562949953427410/2026/7/2/VF620J868RB013659/1782957515864-de2c7476-bce7-4c6c-8dfe-7f1901ad781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f729ac1149734629ea0f677c8836755e1f64e8d81f5e18089953348eecd8e61" u="1"/>
        <s v="https://samsara-eu-tachograph-files.s3.eu-west-1.amazonaws.com/vehicle_files/562949953427410/2026/6/30/VF640J56XRB023932/1782785997838-f763af1d-b380-4649-bfcb-a67e0ec8fb9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11fbfbffefb76f110e0c00be01e35a6a8cad9fcb6246eeca4d4305f1d7f5516" u="1"/>
        <s v="https://samsara-eu-tachograph-files.s3.eu-west-1.amazonaws.com/vehicle_files/562949953427410/2026/6/30/VF640J563RB023951/1782794115876-e9a91373-8a18-430d-9424-9215cf4e604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260dc4a2acb2cc03f2acb1935170f66761f37ca0c90955ba6bf92a87699b9be" u="1"/>
        <s v="https://samsara-eu-tachograph-files.s3.eu-west-1.amazonaws.com/vehicle_files/562949953427410/2026/6/30/VF620J862RB013284/1782785496447-9e6288de-b59c-4902-8034-c4edb9c408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abb7df9c81a1a97d65580902591c8648f4706644180307d3575b8cdc2f77c68" u="1"/>
        <s v="https://samsara-eu-tachograph-files.s3.eu-west-1.amazonaws.com/vehicle_files/562949953427410/2026/6/30/VF620J866RB013322/1782781616020-d77cf344-437b-49e6-aad7-794221b4ff27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89088a02a0011ff11201e91e98f0af3eef12ab5d389a8adadc321a536264081" u="1"/>
        <s v="https://samsara-eu-tachograph-files.s3.eu-west-1.amazonaws.com/vehicle_files/562949953427410/2026/6/30/VF620J864RB013285/1782782683344-8ae7beeb-9803-4a53-9fe5-4907001cce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0cbe4aaf6581a6ebd4e1b74c0a9db5f0790c3e2d4e51503256f3f364e6c67c" u="1"/>
        <s v="https://samsara-eu-tachograph-files.s3.eu-west-1.amazonaws.com/vehicle_files/562949953427410/2026/6/29/VF620J868RB013709/1782767463727-9059c6e0-c4da-4bfe-922a-bab7631fa6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342c683b646c1203944c970a39b6135f5912cc3c67eb5d510339ebf32d0c324" u="1"/>
        <s v="https://samsara-eu-tachograph-files.s3.eu-west-1.amazonaws.com/vehicle_files/562949953427410/2026/7/3/VF620J862RB013298/1783041493465-21dee461-aa12-4b45-b220-d870f31fd9d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93475013ed52ef6e9456ae1d3b98bd1e56ef0480964a609bfbe0af2faf82b0" u="1"/>
        <s v="https://samsara-eu-tachograph-files.s3.eu-west-1.amazonaws.com/vehicle_files/562949953427410/2026/6/30/VF620J866RB013286/1782789859192-33a6f8b2-ca8f-43c0-8709-639e005606c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500652f35ec74f37667182edc7880ea3bb3285081aa9df46ec0ec071f970d69" u="1"/>
        <s v="https://samsara-eu-tachograph-files.s3.eu-west-1.amazonaws.com/vehicle_files/562949953427410/2026/6/30/VF620J866RB013479/1782779943560-fb7d8560-1717-4666-962a-a40ea9c39f5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3db8beea1fef85b697dae0f2fa57d1a3d957bb80d2d122f7d51938116c7f095" u="1"/>
        <s v="https://samsara-eu-tachograph-files.s3.eu-west-1.amazonaws.com/vehicle_files/562949953427410/2026/6/30/VF620J862RB013723/1782792948243-75be607c-4474-4d86-b40f-8dd487a7d52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10f541e260c704ed46f5099072771d685b8766edb25c651903d754871da03" u="1"/>
        <s v="https://samsara-eu-tachograph-files.s3.eu-west-1.amazonaws.com/vehicle_files/562949953427410/2026/6/30/VF620J868RB013905/1782801891910-f975e73e-5f11-478c-9dcd-cdf8d7d6fd4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7b255be36d3ba104d5685e3637136c022a86c6b955020d3f17c6fabc17bf377" u="1"/>
        <s v="https://samsara-eu-tachograph-files.s3.eu-west-1.amazonaws.com/vehicle_files/562949953427410/2026/6/29/ZCFCS72A605601897/1782716065510-0fc06071-e9da-4512-9d5c-4bc13ebc5c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5ccb71d467e3ffce8f5d43e545053e17903d5607c95a36fbd3b144b2a344bdd" u="1"/>
        <s v="https://samsara-eu-tachograph-files.s3.eu-west-1.amazonaws.com/vehicle_files/562949953427410/2026/6/30/VF620J861RB013311/1782778896273-e157976f-6b49-4314-a7c6-55c7fccfed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8f52bf442667e33ab2a7166c69110cd56078c90583cb8e4b3fc5d82ec8aee05" u="1"/>
        <s v="https://samsara-eu-tachograph-files.s3.eu-west-1.amazonaws.com/vehicle_files/562949953427410/2026/6/29/VF620J867RB013328/1782766180539-7fe27099-23e3-4a2a-9c35-277f05fa41e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e1554268d77255d59a509e3326089edd910dc45a1c91809ee4de1a5d6afb929" u="1"/>
        <s v="https://samsara-eu-tachograph-files.s3.eu-west-1.amazonaws.com/vehicle_files/562949953427410/2026/6/30/VF620J867RB013281/1782783417157-62620dc1-fd08-4054-841d-59abca7dec7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05b09ea6a76562d5bed0b231f38bdcf22259b41af799a46c64a66702bcf0fa2" u="1"/>
        <s v="https://samsara-eu-tachograph-files.s3.eu-west-1.amazonaws.com/vehicle_files/562949953427410/2026/6/30/VF620J865RB012940/1782793002487-bea907e1-5071-4cd1-893c-ed649408eb9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366fcfa780623f8f41c2dd3644ca820ff6b494cad3aa17107ecd9b4aac2c7" u="1"/>
        <s v="https://samsara-eu-tachograph-files.s3.eu-west-1.amazonaws.com/vehicle_files/562949953427410/2026/7/1/VF620J86XRB012951/1782874626697-b13ea6d8-6612-4ca1-a97f-4c242c0ea28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19af6de8e6fd945ee0638d893a6ec0ee6bcb9ef60592c399f9ba584d2e7c4f3" u="1"/>
        <s v="https://samsara-eu-tachograph-files.s3.eu-west-1.amazonaws.com/vehicle_files/562949953427410/2026/6/30/VF620J861RB013406/1782786203130-97461385-e34d-4333-a0b0-afb1c494d5c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1ee2005a00b10c2a53d3a862985cb894bdabf221c9d580e7c19b952ab4f31ef" u="1"/>
        <s v="https://samsara-eu-tachograph-files.s3.eu-west-1.amazonaws.com/vehicle_files/562949953427410/2026/6/29/VF620J866RB013515/1782696657912-c1052b48-8ba7-4b0c-ba5d-bf6b978dd48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205329c15ec99eafd8852e83f2a9860ca662ace114af02d37e436241bf0fb18" u="1"/>
        <s v="https://samsara-eu-tachograph-files.s3.eu-west-1.amazonaws.com/vehicle_files/562949953427410/2026/7/2/TYBFEB71CLDD01537/1782971793193-21387307-b387-4c53-a3ed-71fe4f24ed8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49a56426ccd4b23bc73ef55adac421ab89e565a9c66cb271fbd92c603afdba8" u="1"/>
        <s v="https://samsara-eu-tachograph-files.s3.eu-west-1.amazonaws.com/vehicle_files/562949953427410/2026/6/29/VF640JEZ3RB000812/1782702565528-01d0de2e-9fb7-45bf-9d05-05a18704532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432abe4224f678147d9f3616d633529d90013095a39a21f9883684728ec3e" u="1"/>
        <s v="https://samsara-eu-tachograph-files.s3.eu-west-1.amazonaws.com/vehicle_files/562949953427410/2026/7/2/VF620J863RB014007/1782962990953-7b39cf58-f827-463f-a28a-64c99300125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aeec2ef190f06424fb0fe7b54cea81e7298d60a3d41896cdfe20ddc7b20a8f" u="1"/>
        <s v="https://samsara-eu-tachograph-files.s3.eu-west-1.amazonaws.com/vehicle_files/562949953427410/2026/6/30/VF620J861RB013762/1782787031055-886b8728-1c7f-4305-810a-67f3234d1f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fed98a112a71db4b3946dbe5fb17e2d1df6e7c5c374592e0ac8d53fb463a36" u="1"/>
        <s v="https://samsara-eu-tachograph-files.s3.eu-west-1.amazonaws.com/vehicle_files/562949953427410/2026/7/2/VF640JEZ1RB000792/1782951622333-86c71ed7-776b-476a-abf7-1e9a837bd2a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19b3ea74202548e78bcbf5b575962d507e95d8fb7ef1a34cf62095a51d8a72" u="1"/>
        <s v="https://samsara-eu-tachograph-files.s3.eu-west-1.amazonaws.com/vehicle_files/562949953427410/2026/6/29/VF640JEZ2RB000817/1782771392791-de34ffcd-897f-44ea-8c2f-3d668114e7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c83eb4255af839b2d70194857eee84264f6b9094cc7ee6e4e2d845851582c52" u="1"/>
        <s v="https://samsara-eu-tachograph-files.s3.eu-west-1.amazonaws.com/vehicle_files/562949953427410/2026/7/3/VF620J866RB013062/1783037696872-acc35966-b2ae-4081-abfe-a6aae849f5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9e08ca9f8f69f2450744b3758727ae7ef7976392b35f657bd0a4829b75c6e4" u="1"/>
        <s v="https://samsara-eu-tachograph-files.s3.eu-west-1.amazonaws.com/vehicle_files/562949953427410/2026/6/29/VF620J865RB013683/1782694892791-6c875868-150d-4dc7-a4fb-65c2c1cbfa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80d1a22100e9b22653550fbac0ce6ef3ddf6cff839884a5a43b045e4d68ab70" u="1"/>
        <s v="https://samsara-eu-tachograph-files.s3.eu-west-1.amazonaws.com/vehicle_files/562949953427410/2026/6/29/VF620J863RB013634/1782695662779-3c1711f1-c395-4662-bb2b-0ee9e656ab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efa6b5d89f0dd02b69aace4c91d8db8c604527656a2754fbb6e41996563e4ba" u="1"/>
        <s v="https://samsara-eu-tachograph-files.s3.eu-west-1.amazonaws.com/vehicle_files/562949953427410/2026/7/2/VF620J867RB013622/1782956771769-27d28a63-e581-486c-a01e-473fdba8db5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7fe0017ea91bdaefda0f7dd007a65221ded41e9d6833101fc72e97dda788d0f" u="1"/>
        <s v="https://samsara-eu-tachograph-files.s3.eu-west-1.amazonaws.com/vehicle_files/562949953427410/2026/7/1/VF620J864SB015382/1782877077031-4b9f771f-2d3c-46da-8d1c-cbb88ca19cb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1a4c5e85e4adf863a97255950fe137acb7a61004c00d1a88e0fa06813f593c" u="1"/>
        <s v="https://samsara-eu-tachograph-files.s3.eu-west-1.amazonaws.com/vehicle_files/562949953427410/2026/6/29/VF620J864RB013741/1782703057467-f5aba0b3-6f99-4031-a41e-1ecca24aee2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83ed76c108297096510f668124f7a7d510f38f13270e6796c334b2f09763f29" u="1"/>
        <s v="https://samsara-eu-tachograph-files.s3.eu-west-1.amazonaws.com/vehicle_files/562949953427410/2026/6/29/VF620J860RB013963/1782695112442-d5735bb8-1940-478f-ac04-2b27fb2de3c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45a7cee34bf7fdee3069590b73479e0a94b9daad9ccc338234197c862a3989d" u="1"/>
        <s v="https://samsara-eu-tachograph-files.s3.eu-west-1.amazonaws.com/vehicle_files/562949953427410/2026/6/29/ZCFC672C10D769295/1782696813923-8bc92a25-a6a8-49b0-b69f-624d079195a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a21e756170005d7a8e5ec72c17955e59b359ec4ad162b4d6c4c0e783f39fc69" u="1"/>
        <s v="https://samsara-eu-tachograph-files.s3.eu-west-1.amazonaws.com/vehicle_files/562949953427410/2026/7/2/ZCFC672CX0D769294/1782978704782-a9719791-4f11-47ae-b451-1f17c500913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820b782437547cf060d301d773ac41a3fbcc9e5e43d62f21a95e7fc3316584a" u="1"/>
        <s v="https://samsara-eu-tachograph-files.s3.eu-west-1.amazonaws.com/vehicle_files/562949953427410/2026/6/30/VF620J861RB013972/1782785089843-852a2eea-f7d4-4cc4-a9c2-16c79222383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ea3daf4182efd1d138cfb00a10a45506a6c83fed8ce3eef5120e2789d2f9be" u="1"/>
        <s v="https://samsara-eu-tachograph-files.s3.eu-west-1.amazonaws.com/vehicle_files/562949953427410/2026/6/30/VF620J866RB014048/1782783842482-00599bbe-b3b8-4777-b143-cd1c0164dc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1652e5357da53000fe9d1bb6fd7466730088f6097e20ee2b6581af89cb7d5bf" u="1"/>
        <s v="https://samsara-eu-tachograph-files.s3.eu-west-1.amazonaws.com/vehicle_files/562949953427410/2026/6/29/VF620J863RB013312/1782695839722-c49de847-0d67-4c39-b59f-852a1124c7d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6095618f38a33ba6427b95478f42dac1e699c3a2f1f13ebd18f613f58e1120f" u="1"/>
        <s v="https://samsara-eu-tachograph-files.s3.eu-west-1.amazonaws.com/vehicle_files/562949953427410/2026/7/2/VF620J861RB014121/1782956410839-f63562f9-c73e-4892-9a10-fae18c9c6de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2cf6744020a7bc4b4464a19c689c3cf5530207aa5896b2a3b3f12bd9b9f163f" u="1"/>
        <s v="https://samsara-eu-tachograph-files.s3.eu-west-1.amazonaws.com/vehicle_files/562949953427410/2026/6/29/VF620J866RB014065/1782701611048-a399d602-be82-40fb-a8ff-27661e4b8e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fcb27be6b145b0c0382149b37d45b8f4c0757a54602d2bc044ff73143902bdf" u="1"/>
        <s v="https://samsara-eu-tachograph-files.s3.eu-west-1.amazonaws.com/vehicle_files/562949953427410/2026/7/2/VF620J869RB013752/1782956165930-cbb00932-8cd6-4ebd-a79c-4b1659f51e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1760e4194991d7adeb33180551d860d69650cbda4cddad14ff1314c06baf3ad" u="1"/>
        <s v="https://samsara-eu-tachograph-files.s3.eu-west-1.amazonaws.com/vehicle_files/562949953427410/2026/7/1/VF620J867RB013989/1782878228016-999d4676-bd20-43ef-a609-aebd07c4c0b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ce7b2437908d07018cb6e634b8adad91c66323ca7dd2f6d7871cf827811fec3" u="1"/>
        <s v="https://samsara-eu-tachograph-files.s3.eu-west-1.amazonaws.com/vehicle_files/562949953427410/2026/7/1/VF620J867RB013913/1782871431872-a926231d-0cfb-4533-8af0-999a8c5f98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adc0e1900aada92d7bccfe28036ffb7d57c9d10b6f23e33e84f64569bd78cd1" u="1"/>
        <s v="https://samsara-eu-tachograph-files.s3.eu-west-1.amazonaws.com/vehicle_files/562949953427410/2026/6/29/VF620J864RB013948/1782699880890-76850997-2e75-4c1e-8f6b-6de559f7684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3c58aaa77c75862b644fb7c9ae0a9cb66bcb7f7d17619eff76f251a00d7f5c4" u="1"/>
        <s v="https://samsara-eu-tachograph-files.s3.eu-west-1.amazonaws.com/vehicle_files/562949953427410/2026/6/30/VF620J862RB013981/1782786092017-cb82ec93-61eb-45ad-81c6-ee9d33198fc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863e5ba1bd49e37375f386d2a638c5b23d4ae66f6ea7a52e2dcc368d3e5ba37" u="1"/>
        <s v="https://samsara-eu-tachograph-files.s3.eu-west-1.amazonaws.com/vehicle_files/562949953427410/2026/6/30/VF620J865RB013974/1782786367214-14dbdc48-5178-4534-93e2-114b18e025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6b7b6f7d77670d11906e18657452f01889437e685ad59759f4551896c121b02" u="1"/>
        <s v="https://samsara-eu-tachograph-files.s3.eu-west-1.amazonaws.com/vehicle_files/562949953427410/2026/7/3/VF620J864RB014050/1783044852071-8390d536-46fb-41af-acdd-15ae078c5aa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aa83a3f220d2e23aaef310e5a09adadde3601e031584471e93b004654ef9a98" u="1"/>
        <s v="https://samsara-eu-tachograph-files.s3.eu-west-1.amazonaws.com/vehicle_files/562949953427410/2026/7/1/VF620J865RB014056/1782873913882-1a96cefd-4c41-4827-8b73-bfa32ac85ef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a29b1e451cf8ada53d27e2ee8df0255c813fd06c1fda906c58aaf8ca8c133cf" u="1"/>
        <s v="https://samsara-eu-tachograph-files.s3.eu-west-1.amazonaws.com/vehicle_files/562949953427410/2026/7/1/VF620J863RB014055/1782879629587-68b6ab44-271c-4849-8615-99bbb26299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1587dfa222dc9ccc3a1cdbc4281e79d30fc315ea43fdea9bf90135905fa714" u="1"/>
        <s v="https://samsara-eu-tachograph-files.s3.eu-west-1.amazonaws.com/vehicle_files/562949953427410/2026/7/1/VF620J861RB014054/1782872548396-f2337025-df14-4d39-b062-70d21d115cf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3ca8daf44205453904c6d0974bc1ca58f3c547072ce4b684749daaeb6cbd0cd" u="1"/>
        <s v="https://samsara-eu-tachograph-files.s3.eu-west-1.amazonaws.com/vehicle_files/562949953427410/2026/6/30/VF620J861RB013938/1782781817495-306e8c84-3a6e-4653-8eb4-6c44d20b06a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ad090cb089ee9ce7627331c86cacc79181b90652c7c18596674b671315646f" u="1"/>
        <s v="https://samsara-eu-tachograph-files.s3.eu-west-1.amazonaws.com/vehicle_files/562949953427410/2026/6/30/VF620J163RB001719/1782806334035-ad4fb7be-76dd-4369-b468-517bff78d7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908a5993d64141fbbd5d398ae23e8a1dffbcd9c1196f2b03df938a2355af08b" u="1"/>
        <s v="https://samsara-eu-tachograph-files.s3.eu-west-1.amazonaws.com/vehicle_files/562949953427410/2026/6/29/VF611A364RD050180/1782720518847-7726a8a0-3d51-416d-9409-bb9d908d896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753aafe9d4acf8e94da4f61f13565a2d0d9c04a77b88dcbfa0a490b1baaa46" u="1"/>
        <s v="https://samsara-eu-tachograph-files.s3.eu-west-1.amazonaws.com/vehicle_files/562949953427410/2026/6/29/VF620J864RB014162/1782698579581-00c582bf-0f1c-485c-949d-1f40b2aaae8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5af490b20b8475678965370e20d4f0807a3f86fed5e2dd7713f98a30ec8218c" u="1"/>
        <s v="https://samsara-eu-tachograph-files.s3.eu-west-1.amazonaws.com/vehicle_files/562949953427410/2026/6/30/VF620J862SB014358/1782792753032-c67b6302-3bbb-415a-8444-cae76e968c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4ec9f4c2779476c6e58df78607f41d29a8828293ed6f5c0c3b84dcc8b298d17" u="1"/>
        <s v="https://samsara-eu-tachograph-files.s3.eu-west-1.amazonaws.com/vehicle_files/562949953427410/2026/7/1/VF620J961RB000833/1782895744690-b4f1eff5-a33d-41f7-b439-d3c5e8f3de8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62f04cadd5c9085abc2fb9c9150ad06b77968d66b40c5ae668e644243e4473f" u="1"/>
        <s v="https://samsara-eu-tachograph-files.s3.eu-west-1.amazonaws.com/vehicle_files/562949953427410/2026/7/3/VF624GPA000061551/1783074272628-e2200c73-56b5-4a9c-9eb9-c72080f23b7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861c930f6d55c876d5dd9e115b03841fb7e764610f36373ba2393a0db4d2d7" u="1"/>
        <s v="https://samsara-eu-tachograph-files.s3.eu-west-1.amazonaws.com/vehicle_files/562949953427410/2026/6/29/VF620J862RB014161/1782697204275-3c8c04cf-2d99-4a60-b73f-0b1d23b403f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ad926f1a55785456e2b36facfe524e28cdd08b8915b5664220a770b42d02358" u="1"/>
        <s v="https://samsara-eu-tachograph-files.s3.eu-west-1.amazonaws.com/vehicle_files/562949953427410/2026/7/2/VF620J867RB014074/1782961364016-7ba6a019-7c71-4548-9b59-6d5752e6b51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5e0f04ec9c05d6ea3c7ff56a1c4a266035ccfb5e0ca2503b1bafd0884b19e7" u="1"/>
        <s v="https://samsara-eu-tachograph-files.s3.eu-west-1.amazonaws.com/vehicle_files/562949953427410/2026/6/30/VF620J869RB014108/1782791034873-d4577e30-4619-4b5f-9321-3da9f221a3b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77b644f1ae5b0b8be178dad52e80efaecc458f61c7e6927f9cfd78613a1c3b" u="1"/>
        <s v="https://samsara-eu-tachograph-files.s3.eu-west-1.amazonaws.com/vehicle_files/562949953427410/2026/6/30/VF620J867RB014270/1782784198616-efd487e0-eb2a-41db-b578-4f3903d60ff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094f7bdbea3b048946bcb5bb969979d8f3ebcf93dbc7f6010855e438af4cc84" u="1"/>
        <s v="https://samsara-eu-tachograph-files.s3.eu-west-1.amazonaws.com/vehicle_files/562949953427410/2026/7/1/VF620J866RB014163/1782871606736-45735796-5e08-4c47-999a-85975df08b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4adbc1382824c19420225733a338639b644b41eda203b4ba1c86732e0a84ab6" u="1"/>
        <s v="https://samsara-eu-tachograph-files.s3.eu-west-1.amazonaws.com/vehicle_files/562949953427410/2026/7/1/VF620J861RB014135/1782871315948-315d0ff6-968c-4b23-990e-1d76f8af371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1647441af63620d4d3148d7bf86262c98cf258cdce559eac69595916acb617e" u="1"/>
        <s v="https://samsara-eu-tachograph-files.s3.eu-west-1.amazonaws.com/vehicle_files/562949953427410/2026/6/29/VF620J867SB014338/1782708989801-b605c47b-8116-4d7b-9c7d-be035b6ae67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9a6f37556e4b7ef0656d78fa2741de8f9b5e247ee31f49f4531a59ba6ed8264" u="1"/>
        <s v="https://samsara-eu-tachograph-files.s3.eu-west-1.amazonaws.com/vehicle_files/562949953427410/2026/7/1/VF620J861RB014278/1782871278030-8871a8c7-4620-4335-8673-cda57b73ef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edbfb8351eb9b4bef7b60e197cfd2b1d9f77612e007f860321e486e7715c59a" u="1"/>
        <s v="https://samsara-eu-tachograph-files.s3.eu-west-1.amazonaws.com/vehicle_files/562949953427410/2026/6/30/VF620J869RB014271/1782783776821-e468d1c0-fd21-4baf-901c-26dba60938e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21f27eb9fb0452cc3ae11ca6b7fdb7ddb7eeab89da973d486e885c8908f9bb3" u="1"/>
        <s v="https://samsara-eu-tachograph-files.s3.eu-west-1.amazonaws.com/vehicle_files/562949953427410/2026/7/1/VF620J866RB014289/1782870649154-4963047a-8514-4052-8e4c-7ecdb266a1a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fb57c082db4d23e4add8332f023f8fa5b43a2eea4ca00a33485c91b033470eb" u="1"/>
        <s v="https://samsara-eu-tachograph-files.s3.eu-west-1.amazonaws.com/vehicle_files/562949953427410/2026/7/1/VF620J868RB014133/1782868817901-9f63fadb-70d8-45fe-b0a9-e1b1194d8d2f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8783d654c22ce7a12b3d50df3e4b37ed0ac4517919278e65a0253fa603f10f" u="1"/>
        <s v="https://samsara-eu-tachograph-files.s3.eu-west-1.amazonaws.com/vehicle_files/562949953427410/2026/6/30/VF620J86XRB014148/1782790150945-316b9292-1446-4184-bcba-c5e6f59aba9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1ace32d332e6f96d4f7a7c66750ec7361e86861547547bbf2677952c090ee16" u="1"/>
        <s v="https://samsara-eu-tachograph-files.s3.eu-west-1.amazonaws.com/vehicle_files/562949953427410/2026/6/30/VF620J864RB014047/1782784539385-51938444-ba98-44a4-aa91-1e1daf94c71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72eb0dde05b1d1de1363217b8230bc30ee0f8a84f2c3be1f0f6955ce473a909" u="1"/>
        <s v="https://samsara-eu-tachograph-files.s3.eu-west-1.amazonaws.com/vehicle_files/562949953427410/2026/7/2/VF620J869RB013959/1782954713894-e1dd21a1-de1c-46c0-a3eb-81daa1e657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d8683b940a6f09c6ec1169d6d39eb22873ee068a74b2bf7fbedb13521d6cc6d" u="1"/>
        <s v="https://samsara-eu-tachograph-files.s3.eu-west-1.amazonaws.com/vehicle_files/562949953427410/2026/6/29/VF620J860SB014651/1782695422217-5b3d2ad4-dd23-4981-9b7a-40115631901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fca9477ba92c2ad25600701fb88d59c2a15d8fbf57b902a0fb85e74a0e5679" u="1"/>
        <s v="https://samsara-eu-tachograph-files.s3.eu-west-1.amazonaws.com/vehicle_files/562949953427410/2026/7/2/VF620J865RB013988/1782966285140-f4589a46-d97f-4f5c-a1fe-35abf667950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5a9a4dee8c533a0ad6b0f286e2fd045f2425dfad0f969033c991b7970a01d14" u="1"/>
        <s v="https://samsara-eu-tachograph-files.s3.eu-west-1.amazonaws.com/vehicle_files/562949953427410/2026/6/30/VF640J56XRB024546/1782854935240-778814fb-858e-461e-a7e6-49c755030e9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22ec4180bcab5e9ddf98a957a8f24b47723068b9e748d3460d519843cc1a989" u="1"/>
        <s v="https://samsara-eu-tachograph-files.s3.eu-west-1.amazonaws.com/vehicle_files/562949953427410/2026/6/29/VF620J86XRB014280/1782703048121-4ddf7f88-3a07-4d06-a97e-cca9042754c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8cacd9736b044aff6431d893a021893b117cc4ed358be110bcb851110405028" u="1"/>
        <s v="https://samsara-eu-tachograph-files.s3.eu-west-1.amazonaws.com/vehicle_files/562949953427410/2026/6/30/VF620J869SB014356/1782780628023-dfd98fa1-0adf-4943-a701-142c9c7a587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17e701b8878e400aa65b81e53d386245181bbb863058e8eb8c00bf84ab3e57" u="1"/>
        <s v="https://samsara-eu-tachograph-files.s3.eu-west-1.amazonaws.com/vehicle_files/562949953427410/2026/6/30/VF620J863RB014167/1782778833042-0a859807-bf2c-4569-8643-b9252b34bbd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77076ae5c8e91fb6b8bdb2094151d0b0fb43e6ee8e9caf9376a5ecc643d977a" u="1"/>
        <s v="https://samsara-eu-tachograph-files.s3.eu-west-1.amazonaws.com/vehicle_files/562949953427410/2026/7/1/VF640J560RB025351/1782871534592-6c33b4dd-a926-4d20-ab3e-2cbc4bcbc43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6f9fc415330a02ef964224cb1c20984626c6ff6c0c992c5b8ea4d8d384b184" u="1"/>
        <s v="https://samsara-eu-tachograph-files.s3.eu-west-1.amazonaws.com/vehicle_files/562949953427410/2026/6/30/VF620J860RB014174/1782782709066-54681b39-f4d1-4629-922a-46039d7056b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def52fff5fc4c5ba215b7ae4b8c5bbc86ef25d9d64779151401421aec20f792" u="1"/>
        <s v="https://samsara-eu-tachograph-files.s3.eu-west-1.amazonaws.com/vehicle_files/562949953427410/2026/6/30/VF620J868RB013869/1782793945347-536342c8-e6cc-4d79-96db-5737b46c7f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8611f4119973284cf80a5ce202a3c78529ee4bd736903c0a7fff141e844bcf8" u="1"/>
        <s v="https://samsara-eu-tachograph-files.s3.eu-west-1.amazonaws.com/vehicle_files/562949953427410/2026/6/29/VF620J862SB014361/1782708366032-33fb1b2c-03cc-4e31-9f43-0a2b984759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231e20d23ae88699908a5f19774fa4aaf5c6c18db787f807437e1d605f2dacf" u="1"/>
        <s v="https://samsara-eu-tachograph-files.s3.eu-west-1.amazonaws.com/vehicle_files/562949953427410/2026/6/30/VF620J867RB014057/1782783569561-144a6513-5096-4b18-8b70-f73b11d87cb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b59ade2523664a73ae3c29be89efdd8e0ebd5d509d87c9a748134769185588d" u="1"/>
        <s v="https://samsara-eu-tachograph-files.s3.eu-west-1.amazonaws.com/vehicle_files/562949953427410/2026/7/1/VF620J864RB014081/1782869715566-737b9845-10fc-4e9c-97ef-aeb6a765d04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85e359d0b1691139a3c674297a188ef372ca8b528e0438b9d6a380e8aa9cf17" u="1"/>
        <s v="https://samsara-eu-tachograph-files.s3.eu-west-1.amazonaws.com/vehicle_files/562949953427410/2026/6/30/VF620J866RB014082/1782784609118-06ccf53e-a0ff-4f3a-8030-9d2fd6f5cf9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b4f420625431c03fc23a9ea5ad17683d8a65b969f13ae4f98f4ec64b16e1ec" u="1"/>
        <s v="https://samsara-eu-tachograph-files.s3.eu-west-1.amazonaws.com/vehicle_files/562949953427410/2026/6/30/VF620J861SB014397/1782784654475-40ab00a1-9bc7-403d-b724-a4c13574f0e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94b355480026635a416cd0a471c2ecf46927fb13600c2a733b1e8999e311af8" u="1"/>
        <s v="https://samsara-eu-tachograph-files.s3.eu-west-1.amazonaws.com/vehicle_files/562949953427410/2026/6/29/VF620J863RB014279/1782705842153-8928153e-bbd2-4f33-9253-9795b81f290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e1afa48df16f657815b541b4211c7f0ce3ff4ab4190c148c60aca28b2dde6a" u="1"/>
        <s v="https://samsara-eu-tachograph-files.s3.eu-west-1.amazonaws.com/vehicle_files/562949953427410/2026/6/29/VF620J861RB013924/1782707296313-21533c38-bbff-40a3-a2dd-c3e1b39e94b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c24a078e89594dee155c68433457f68fa004915193343193972b2dc850550d0" u="1"/>
        <s v="https://samsara-eu-tachograph-files.s3.eu-west-1.amazonaws.com/vehicle_files/562949953427410/2026/7/1/VF620J86XRB013954/1782870911371-b75b9561-bca6-4e0b-b46c-b3d907b58ad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112edfab102b27ca639224e1844ebf0528b867536f0171fdd5fafb97c7ae4d6" u="1"/>
        <s v="https://samsara-eu-tachograph-files.s3.eu-west-1.amazonaws.com/vehicle_files/562949953427410/2026/7/2/VF640J560SB025954/1782960764513-01232a98-d3d5-40ab-93ae-42439485fb8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2d642ca3621b0e26d0d5bf9aa621ae9cc29cdff5d27f204afe436fe6e45ffa3" u="1"/>
        <s v="https://samsara-eu-tachograph-files.s3.eu-west-1.amazonaws.com/vehicle_files/562949953427410/2026/6/30/VF640J564SB026038/1782782679006-d576b6b4-2a39-45af-9c74-408ebff4f75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57b96577c0a16b4b5e01aa92cc1c3c41f5a070c548f732627a6a3cda3e0a00" u="1"/>
        <s v="https://samsara-eu-tachograph-files.s3.eu-west-1.amazonaws.com/vehicle_files/562949953427410/2026/7/2/VF620J869RB014187/1782954692701-4ee48a23-a18b-412a-95b8-667f4f28b2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a289de2d43b71e7188b4848d5adbec605a35812c241d71dcb3dc1fb923b66a7" u="1"/>
        <s v="https://samsara-eu-tachograph-files.s3.eu-west-1.amazonaws.com/vehicle_files/562949953427410/2026/7/1/VF620J868RB014181/1782865677564-40c9107a-7c07-4ded-ba01-cf3007f274b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261858993f07e311e574b666dc014ede614a46ff3f27c0649bdde019ed125f" u="1"/>
        <s v="https://samsara-eu-tachograph-files.s3.eu-west-1.amazonaws.com/vehicle_files/562949953427410/2026/7/2/VF620J864RB014243/1782957572928-1417d1b5-9af5-4544-8517-279b1f4db5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da241b1724c4b732c358299ec17e76d513347b865b024454e10a61c575961a" u="1"/>
        <s v="https://samsara-eu-tachograph-files.s3.eu-west-1.amazonaws.com/vehicle_files/562949953427410/2026/6/29/VF620J86XRB014201/1782707845114-6f8fae25-cae9-4214-8787-a9cd96f01dd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6a61265168d6132a6f9aebb8a55d55f7978a5473fd94be8fda0efdd305f4a63" u="1"/>
        <s v="https://samsara-eu-tachograph-files.s3.eu-west-1.amazonaws.com/vehicle_files/562949953427410/2026/7/1/VF620J869RB014142/1782919076175-aada61a1-c9d6-4c97-a05f-8b34a01921c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28b351db8972a408044c306fb72c3ff9ac7cc4630336d1bab780618b3cccc25" u="1"/>
        <s v="https://samsara-eu-tachograph-files.s3.eu-west-1.amazonaws.com/vehicle_files/562949953427410/2026/7/2/VF620J867RB014141/1782951753258-f47dbc04-cce1-4ba7-b552-ca7715efafe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6af9f2176e2d513728ab9512ae4b47f72e28b8b1f13022bb65b61255551e3b7" u="1"/>
        <s v="https://samsara-eu-tachograph-files.s3.eu-west-1.amazonaws.com/vehicle_files/562949953427410/2026/7/1/VF620J861RB014149/1782866863167-10be40c3-9787-485e-a771-3c82dea09d0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10072b4e668d146d19e97aba0acd36c5aac13ae5677d541b4bc4c1909b4f1b" u="1"/>
        <s v="https://samsara-eu-tachograph-files.s3.eu-west-1.amazonaws.com/vehicle_files/562949953427410/2026/7/1/VF620J868RB014066/1782881370032-38f898ab-db6c-45f0-ad5d-f0b5283a473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23f56e804eda49a5520b5d429add2023f5566881cd9d44de276a934a7657470" u="1"/>
        <s v="https://samsara-eu-tachograph-files.s3.eu-west-1.amazonaws.com/vehicle_files/562949953427410/2026/6/30/VF620J86XRB014134/1782779567012-1e710776-887d-42a7-9316-ce215fddaab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99cb05b98a65028867e840ada550ebbce4d24823787d80bda845c4e2e814350" u="1"/>
        <s v="https://samsara-eu-tachograph-files.s3.eu-west-1.amazonaws.com/vehicle_files/562949953427410/2026/6/29/VF620J167RB001822/1782735306645-f33701a4-81d3-4772-84e0-d07edab2473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cbdc01e405654dcb8578ecd9aef63fa5470a605d295386d524f303a5b3e092f" u="1"/>
        <s v="https://samsara-eu-tachograph-files.s3.eu-west-1.amazonaws.com/vehicle_files/562949953427410/2026/7/4/VF620J864RB013545/1783131789138-90a251b0-2d62-4ac5-b458-d155fa6f30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7fde92591e57fd7ed2fd1232d0f4d592b8e81a645593fea599eefb238af8ae" u="1"/>
        <s v="https://samsara-eu-tachograph-files.s3.eu-west-1.amazonaws.com/vehicle_files/562949953427410/2026/6/29/VF620J869RB012939/1782707805427-5f0e6820-0efb-4ef0-8edf-d1d7be5d46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b92670573f182d3ace6330715a314a45952b42d2562a18d95ca0a900f0de159" u="1"/>
        <s v="https://samsara-eu-tachograph-files.s3.eu-west-1.amazonaws.com/vehicle_files/562949953427410/2026/6/30/VF620J860RB014272/1782781719588-1582b00b-f236-4f33-9f19-c9fb9c05498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59a99b09544ec7acbe0470b343491775a2f9aab23569a41105e54dd3d011f6" u="1"/>
        <s v="https://samsara-eu-tachograph-files.s3.eu-west-1.amazonaws.com/vehicle_files/562949953427410/2026/6/29/VF620J861RB013552/1782699432580-6481beaf-1afe-490b-92e0-94fc808bc27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b4520f93f6b22b39355d3421382c2560458534e0df93fb2bbbaa18c80c6c57" u="1"/>
        <s v="https://samsara-eu-tachograph-files.s3.eu-west-1.amazonaws.com/vehicle_files/562949953427410/2026/7/2/VF640J561RB024547/1782955999559-a28a769e-9a68-46d4-a2e6-63f76e5c6cf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5015a6b9760d73850742410a293ea4ff5fa9d062c12780a2ee9d4de326ae81d" u="1"/>
        <s v="https://samsara-eu-tachograph-files.s3.eu-west-1.amazonaws.com/vehicle_files/562949953427410/2026/7/2/VF620J862RB014001/1782951646195-824161f8-9d78-4e92-a3ed-46e8cade2f6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7b796cd7f0b0b8fd2ac169eee8f7cef857a49b057d5da33aac1075a34c242e1" u="1"/>
        <s v="https://samsara-eu-tachograph-files.s3.eu-west-1.amazonaws.com/vehicle_files/562949953427410/2026/7/3/VF640JEZ7RB000764/1783043861671-51c285a4-c9fd-46bb-853e-1d9b88f3c16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b86205614b10ca047cfff2220a730eed760ce7030442ed283f14c19806d5742" u="1"/>
        <s v="https://samsara-eu-tachograph-files.s3.eu-west-1.amazonaws.com/vehicle_files/562949953427410/2026/7/2/VF640J564RB023621/1782961270744-926cebc7-7372-47f6-8a6b-7ea2cd86c1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ed2072381f828b0a2e72ba93fe03963b29a3c57fad5079f76537148702cd28c" u="1"/>
        <s v="https://samsara-eu-tachograph-files.s3.eu-west-1.amazonaws.com/vehicle_files/562949953427410/2026/6/30/VF620J860RB013543/1782788337013-07a2ea69-0288-4a86-bc15-48dfb25b093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c1509b518febc051edd0aaaedd33443361b83e24da0d7135da335f15981ed0e" u="1"/>
        <s v="https://samsara-eu-tachograph-files.s3.eu-west-1.amazonaws.com/vehicle_files/562949953427410/2026/6/30/VF620J862RB013544/1782785406116-5f9ac62f-1b0e-43de-80b3-6cf3a1bd7b8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bd41dbc353457a79b40d45e33e3ee56e638b7f369a1c6f26e77fd18e604c388" u="1"/>
        <s v="https://samsara-eu-tachograph-files.s3.eu-west-1.amazonaws.com/vehicle_files/562949953427410/2026/7/2/VF620J865RB012968/1782959658113-28bfd39b-dcac-4d46-b5af-6504c873c2e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2f9c83d663fa713e6dc16ebb5755c51e4fe3d48b615c877084a9a897c00ddc4" u="1"/>
        <s v="https://samsara-eu-tachograph-files.s3.eu-west-1.amazonaws.com/vehicle_files/562949953427410/2026/6/30/VF620J860SB015167/1782791166324-d315f8d8-acc9-47f7-99b7-73f6d916fe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ab92663e49b1d1bc708a7e1c82d747f8ba893ad1dca9adb3b4f6aa52f9d1da" u="1"/>
        <s v="https://samsara-eu-tachograph-files.s3.eu-west-1.amazonaws.com/vehicle_files/562949953427410/2026/6/30/VF640J567RB025265/1782788149722-2e1b0d9e-bdf2-4d46-9e65-a7d60b59060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69ca29f77dbf5f342692c4a252c95f36c2f696c19a14065de376438c89ef845" u="1"/>
        <s v="https://samsara-eu-tachograph-files.s3.eu-west-1.amazonaws.com/vehicle_files/562949953427410/2026/7/1/VF620J863RB013701/1782874495201-f2a6716c-2926-4b44-a5ca-52e7f16cdee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5f17c62d03622f16b22d3a415f1fc2015d578f287f364d1614db08f8e79a8d" u="1"/>
        <s v="https://samsara-eu-tachograph-files.s3.eu-west-1.amazonaws.com/vehicle_files/562949953427410/2026/7/1/VF620J866RB013692/1782870742312-f07b0e27-8888-471c-9984-b83d17e748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353304bda0bae03b4e1b3fbdf58a1d5d5886b2e1ad66db1eb0d854ccda01d0" u="1"/>
        <s v="https://samsara-eu-tachograph-files.s3.eu-west-1.amazonaws.com/vehicle_files/562949953427410/2026/6/30/VF620J963RB000834/1782783020583-b5f69583-76bb-498d-a165-e4423f81738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9599f0947c760890b4b0891e05c9ee7d0fe8d350fb8ce5c5111302e27072ff9" u="1"/>
        <s v="https://samsara-eu-tachograph-files.s3.eu-west-1.amazonaws.com/vehicle_files/562949953427410/2026/6/30/VF640JEZ9RB000765/1782784868320-e31aa7d7-bedb-4396-af31-66a84617e22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75fb42a8efedd00cee1326aeb3434216b4abcfe501807dd008e3ac2ae4fd590e" u="1"/>
        <s v="https://samsara-eu-tachograph-files.s3.eu-west-1.amazonaws.com/vehicle_files/562949953427410/2026/6/30/VF620J869SB014664/1782789213427-83993e96-c760-4b38-b23e-f05c090686f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987f4b7bb6325dbd985ddbbfb27c4f416ad694e355e502d991fd343b172f73" u="1"/>
        <s v="https://samsara-eu-tachograph-files.s3.eu-west-1.amazonaws.com/vehicle_files/562949953427410/2026/7/2/VF620J864RB013657/1782954148207-fbc1f935-1f88-4dfc-a32a-e7305b2d1a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2653590e0cd80b67b4b02fd9f7ff5041b7a5ac2faff9c4a29f426b8e1e9c602" u="1"/>
        <s v="https://samsara-eu-tachograph-files.s3.eu-west-1.amazonaws.com/vehicle_files/562949953427410/2026/6/29/VF620J869RB013640/1782700935777-296214af-3c32-4e67-b6e4-40aee27e0d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aaa7456f0095b071f1b88dab70de3e20a78a6c899a78ecd428644df386238a" u="1"/>
        <s v="https://samsara-eu-tachograph-files.s3.eu-west-1.amazonaws.com/vehicle_files/562949953427410/2026/7/2/VF640J560RB024975/1782964941750-7d345dbd-a4cc-49ba-9b86-59cb536aeaa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93b9a77668cd7ac9cef0167376215216c3f576a264f4dde61c175640b5712b5" u="1"/>
        <s v="https://samsara-eu-tachograph-files.s3.eu-west-1.amazonaws.com/vehicle_files/562949953427410/2026/6/30/VF620J861SB014934/1782791114318-3df1ac9d-222c-458d-8a9b-c34b5c5483b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c810f78d73f49372af6c1cdc6fd20e64aed7742709f8925083a93346fe7d41a" u="1"/>
        <s v="https://samsara-eu-tachograph-files.s3.eu-west-1.amazonaws.com/vehicle_files/562949953427410/2026/6/30/VF620J86XRB013761/1782785109350-e22afed7-2268-419d-ad91-7eb27454362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8bc8f8c450cb6abfa07155b38a689ff1c47007e958a4f933638a206259f5f84" u="1"/>
        <s v="https://samsara-eu-tachograph-files.s3.eu-west-1.amazonaws.com/vehicle_files/562949953427410/2026/6/29/VF620J968SB000849/1782699392069-0e81acc9-4633-45c9-afb7-7a6b1cdb985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f8945b90d2155468b53ebceb82822e5b6fad07a8ef2da2ae875262701346428" u="1"/>
        <s v="https://samsara-eu-tachograph-files.s3.eu-west-1.amazonaws.com/vehicle_files/562949953427410/2026/7/3/VF620J865RB012937/1783067063042-9970b3ce-7e31-41ed-91ea-562c32494a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1af71c0e3877f35dbf725b9c0a78a9c8b70b8491d871c1b28d5fc864566572a" u="1"/>
        <s v="https://samsara-eu-tachograph-files.s3.eu-west-1.amazonaws.com/vehicle_files/562949953427410/2026/7/1/VF620J868SB014624/1782869206539-0167a7a6-e141-42b7-8003-d140a914eb3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9bc6c8a1a2ffd93b7e64b7f4447c210b76caf10807d8ea93591ee7031c92790" u="1"/>
        <s v="https://samsara-eu-tachograph-files.s3.eu-west-1.amazonaws.com/vehicle_files/562949953427410/2026/7/3/VF620J867SB015084/1783050519887-d858208e-a610-402c-9c92-fe598eab1ff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4a661eda6770b7edefd4f431baefe5541b1d0be07d638c98e26616226108e46" u="1"/>
        <s v="https://samsara-eu-tachograph-files.s3.eu-west-1.amazonaws.com/vehicle_files/562949953427410/2026/6/29/VF620J862RB013639/1782700799042-4ad49df8-42ce-42dd-8d4c-3543c8735ab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bf749f7ee814a9f6cd51b5222325a0c050690eb2b4a2cae42a4ee58f0898337" u="1"/>
        <s v="https://samsara-eu-tachograph-files.s3.eu-west-1.amazonaws.com/vehicle_files/562949953427410/2026/6/29/VF620J864RB013691/1782710140042-25958ac1-fb9d-48d2-9b36-b0365359ef0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bdb255fe96d1b886cde240ba8cc7ac55f39b88f8d5d9e3e16c10910ea01f53" u="1"/>
        <s v="https://samsara-eu-tachograph-files.s3.eu-west-1.amazonaws.com/vehicle_files/562949953427410/2026/6/30/VF620J863RB013763/1782794303260-61fef0fe-8704-4b4c-826b-e65db806ae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c9399fa563938d2e6a13e00247b8244cc5b611acc613cd3655f46d15f9dfdb" u="1"/>
        <s v="https://samsara-eu-tachograph-files.s3.eu-west-1.amazonaws.com/vehicle_files/562949953427410/2026/7/3/VF620J869SB014941/1783044125559-28a49708-265e-47a4-a6e1-381f6876dfd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a748aafd9d7ff13785d1a83abe46c8184b59222a73eb323e0aa9358e11caee9" u="1"/>
        <s v="https://samsara-eu-tachograph-files.s3.eu-west-1.amazonaws.com/vehicle_files/562949953427410/2026/7/2/VF620J866SB014847/1782958055728-09a92289-748b-4c76-85d4-145db852aa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597f01a65205007d749f309d7432dc17fb7ad563aaf1b1129ab5729e2cb9408" u="1"/>
        <s v="https://samsara-eu-tachograph-files.s3.eu-west-1.amazonaws.com/vehicle_files/562949953427410/2026/6/30/VF620J864SB014846/1782787344079-ecbe6298-0053-4d4b-a2a6-969eb9350b6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8f66af64728cc0cde0362571b3c29103d9569c45d62018db04aa3c69d6e74cc" u="1"/>
        <s v="https://samsara-eu-tachograph-files.s3.eu-west-1.amazonaws.com/vehicle_files/562949953427410/2026/7/3/VF620J864SB014927/1783041294440-09133af2-45c3-48d2-beff-ac643fba6be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ffffea559c81ae4c776fc074cd21b22c71ed634da43018fd8c95b950bc50a6c" u="1"/>
        <s v="https://samsara-eu-tachograph-files.s3.eu-west-1.amazonaws.com/vehicle_files/562949953427410/2026/6/30/VF620J162SB002009/1782824293808-4222619d-7c1c-490b-87fd-14a31870e61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288a679708dcfac25eda69dd5656d46bc6cf5975d384e81653eba8bbd4c5139" u="1"/>
        <s v="https://samsara-eu-tachograph-files.s3.eu-west-1.amazonaws.com/vehicle_files/562949953427410/2026/7/2/VF620J866SB014962/1782962641764-738a4a91-b123-44cc-b46f-9e5a4e27c95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9e8fd9367b4d482dd66dee09472761220e7b6ef6be078bbbbf884a36220a62" u="1"/>
        <s v="https://samsara-eu-tachograph-files.s3.eu-west-1.amazonaws.com/vehicle_files/562949953427410/2026/6/29/VF620J869SB015104/1782698138009-568cd71c-0a87-4555-9052-0b0b1f98579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a609421d7b1fddf20649c523305bc04432b7fbf0cc6e0343c1075e9f649164" u="1"/>
        <s v="https://samsara-eu-tachograph-files.s3.eu-west-1.amazonaws.com/vehicle_files/562949953427410/2026/6/29/VF620J867SB015070/1782696961110-43f7bb99-d325-4b2f-8063-f5f45e89b3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48a233893e1d580732a058705b6249321df95b1942d81cca30af0661b6921d9" u="1"/>
        <s v="https://samsara-eu-tachograph-files.s3.eu-west-1.amazonaws.com/vehicle_files/562949953427410/2026/7/1/VF620J860SB015380/1782871691831-eff9680c-b11a-4d4a-8390-8c0e1f3381d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9b5975e1eb23b024f64c823b5fa2023c7e935bbb32c17ba6c404f63d5fab313" u="1"/>
        <s v="https://samsara-eu-tachograph-files.s3.eu-west-1.amazonaws.com/vehicle_files/562949953427410/2026/6/30/VF620J864SB015575/1782795787106-b5bdb5a4-b8fb-4e41-97a9-a0a3a849bdd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1ad17c099357d8dbf16e2c14435b984cd2bead173f40d7b52cfebcb1399f471" u="1"/>
        <s v="https://samsara-eu-tachograph-files.s3.eu-west-1.amazonaws.com/vehicle_files/562949953427410/2026/6/30/VF620J966SB000851/1782792501618-a7938732-693a-4a3f-aa1f-6a964885fb3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6308594d20295ef7010ff54a9802d16446df536e64cdb8ca21e02e1ba8dd8ce" u="1"/>
        <s v="https://samsara-eu-tachograph-files.s3.eu-west-1.amazonaws.com/vehicle_files/562949953427410/2026/6/29/VF620J860SB015394/1782701234534-4b386cbf-0441-4e0b-b3e2-a20870acb0a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fbc8a2aaee8c4a6cfdd65761db4ed0dd8f5e8fa407101d5fccfc262b536ed0a" u="1"/>
        <s v="https://samsara-eu-tachograph-files.s3.eu-west-1.amazonaws.com/vehicle_files/562949953427410/2026/6/29/VF620J86XSB015449/1782700152749-1edab8ee-ccde-4484-9842-4324318528f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4f9a028a666b42de5b0014949a06006c76ced07c23eb2c9b6af967a85456f1d" u="1"/>
        <s v="https://samsara-eu-tachograph-files.s3.eu-west-1.amazonaws.com/vehicle_files/562949953427410/2026/6/29/VF640J561SB026787/1782704963272-726ad22c-19dd-434e-9cea-ac0801ac11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9a5104a5cb8a6839f24160c3b73b5055989415150c20d879d18d6852e69dd1" u="1"/>
        <s v="https://samsara-eu-tachograph-files.s3.eu-west-1.amazonaws.com/vehicle_files/562949953427410/2026/6/29/VF620J865SB014676/1782698710755-1e022f03-bda6-4972-bef1-6967b1bdd7d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58d0f46029a7758d03d27fd6e4b21d7ab2a75340c9e0ad330c5a98cff4a9d4a" u="1"/>
        <s v="https://samsara-eu-tachograph-files.s3.eu-west-1.amazonaws.com/vehicle_files/562949953427410/2026/7/1/VF620J865SB014449/1782874484408-443a9f6f-c4ad-4345-a649-6ae6ec2446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66c02f486375372ba576988505ac5def422eb724ffd904c6bddb5fd3d35f233" u="1"/>
        <s v="https://samsara-eu-tachograph-files.s3.eu-west-1.amazonaws.com/vehicle_files/562949953427410/2026/7/3/VF620J869SB014650/1783043927844-ccdfc935-e069-4f11-9f98-914de8c79cf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60674d5450f14a012c60552a615d25c314aaaf6269f2c6376af5f26c003f1e0" u="1"/>
        <s v="https://samsara-eu-tachograph-files.s3.eu-west-1.amazonaws.com/vehicle_files/562949953427410/2026/6/29/VF620J860RB014241/1782767812042-e1c3ff4d-e753-425f-9117-75873550c41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d690af8b2312830e12eafe7e48151706cd9217335f10c356d4d12099593bc43" u="1"/>
        <s v="https://samsara-eu-tachograph-files.s3.eu-west-1.amazonaws.com/vehicle_files/562949953427410/2026/7/2/VF620J86XSB015158/1782984181606-fab928cb-c19b-4190-8c0a-1e523cd090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c0391278316d224abb9bf071cdb873b4367cf4dbd02d2a3ad250036d531780" u="1"/>
        <s v="https://samsara-eu-tachograph-files.s3.eu-west-1.amazonaws.com/vehicle_files/562949953427410/2026/7/3/VF620J865SB015441/1783042800552-d645d2d7-8e83-464f-b2d9-4fdca957fbf6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fa67a4e65c3c706101b70ca964ee061a6fcd8226b605384e283c5c1501693e1" u="1"/>
        <s v="https://samsara-eu-tachograph-files.s3.eu-west-1.amazonaws.com/vehicle_files/562949953427410/2026/6/30/VF620J860SB015430/1782789792606-6ca953ea-de60-4cd1-8d0e-a0e2012be58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95dbdc7c3e1c14a7e1fc36a6337c2f3eb97d74d1945c04e7485f7edf584eb54" u="1"/>
        <s v="https://samsara-eu-tachograph-files.s3.eu-west-1.amazonaws.com/vehicle_files/562949953427410/2026/7/1/VF620J864SB015429/1782870087399-7a6ac294-1a1f-4819-8960-a2233a36f76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67f20789d5863123bba7493b83f715b5088340304e49f788c93da39fc6f1f67" u="1"/>
        <s v="https://samsara-eu-tachograph-files.s3.eu-west-1.amazonaws.com/vehicle_files/562949953427410/2026/6/29/WMA16DZZXRP269061/1782730680968-16e75cb7-ff05-4657-b8b7-e7ec7ecb800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3b070dd5d3086946e57aecc43f6692692711ad1710463616b256dc66156ccea" u="1"/>
        <s v="https://samsara-eu-tachograph-files.s3.eu-west-1.amazonaws.com/vehicle_files/562949953427410/2026/7/2/WMA16DZZ5RP269906/1782999124384-2ce6835d-2b9c-4cd9-8dc3-b25ae734e6c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524c56dcc3b02c3b5670b789afded271da560eb1b9cbd28740f7783a76eaa1" u="1"/>
        <s v="https://samsara-eu-tachograph-files.s3.eu-west-1.amazonaws.com/vehicle_files/562949953427410/2026/6/30/ZCFC672C20D769290/1782838139711-b5e591a6-9854-4d07-ab88-cabf13ec0a7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c3e1f626293958f33fe7c5f4fc67f3bd8c2065a4c884cbd6643e30f4d7c8a5b" u="1"/>
        <s v="https://samsara-eu-tachograph-files.s3.eu-west-1.amazonaws.com/vehicle_files/562949953427410/2026/6/29/ZCFC672C40D769291/1782709313551-ee78bc10-bfd2-4775-ab54-b04c4d871a8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245fc69b85af7556fd81fea29646b26cc38f820c7f5df6eecc65257c2a4a3aa" u="1"/>
        <s v="https://samsara-eu-tachograph-files.s3.eu-west-1.amazonaws.com/vehicle_files/562949953427410/2026/7/1/VF620J863SB014899/1782865324745-f808fea5-67ce-4e42-a9cc-dab00686af9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fded0dbfa4884c153ca836f886d80f44a7a063cd2098e6141bfaad5ed76398c" u="1"/>
        <s v="https://samsara-eu-tachograph-files.s3.eu-west-1.amazonaws.com/vehicle_files/562949953427410/2026/6/30/VF640J561SB026837/1782785952901-4e5dd14c-1fda-4b65-a53c-09d57ade974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5076247fd4295fc855c24a97c147e3474bbd2ed13a20e259d136769ef6f51be" u="1"/>
        <s v="https://samsara-eu-tachograph-files.s3.eu-west-1.amazonaws.com/vehicle_files/562949953427410/2026/6/30/VF640J560SB026795/1782785459679-51038e4e-6138-4891-89d3-16cb54e3101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4c775c0ddffe4c73346fea24db095d3ca2a8867b78aedfa4138b1fd2eeb8596" u="1"/>
        <s v="https://samsara-eu-tachograph-files.s3.eu-west-1.amazonaws.com/vehicle_files/562949953427410/2026/6/29/VF620J869SB015457/1782714672964-042258c5-d038-49fe-961b-088866565de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fefc6de326f00d90519f2f4820a6f41138363768712e6016adb999565c02fd" u="1"/>
        <s v="https://samsara-eu-tachograph-files.s3.eu-west-1.amazonaws.com/vehicle_files/562949953427410/2026/7/3/VF620J869SB014938/1783046859957-a89b5b04-4e1b-4536-8b5e-21d1a58d193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1ffc99548b63e556cc76f44b66deab8e964c242c800de2d3f60e7b9f447465e" u="1"/>
        <s v="https://samsara-eu-tachograph-files.s3.eu-west-1.amazonaws.com/vehicle_files/562949953427410/2026/7/1/VF640J565SB027604/1782873130106-c0269a98-cb59-485f-9f15-6a3138c49a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0058327996561683808807d9fb8f0a430f1c201141c0dce9f3dc214d3deb8e" u="1"/>
        <s v="https://samsara-eu-tachograph-files.s3.eu-west-1.amazonaws.com/vehicle_files/562949953427410/2026/7/2/ZCFCE72C005699768/1782988288166-9d2d7e81-d060-48e4-a63c-4982f47d59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b7b6fa1c60856f49fb072c7847a9cbe5f91a62a7756420965f0e3a6d220e96e" u="1"/>
        <s v="https://samsara-eu-tachograph-files.s3.eu-west-1.amazonaws.com/vehicle_files/562949953427410/2026/7/3/ZCFCS72A705600001/1783039968725-aacfc6d3-e1bc-48ab-b132-661d04792d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eae08b4b51fa53104e7b5d9e781fb77683ef82fd97e41a7aac87b107d59a61f" u="1"/>
        <s v="https://samsara-eu-tachograph-files.s3.eu-west-1.amazonaws.com/vehicle_files/562949953427410/2026/6/29/ZCFCG72A405702194/1782696930854-3bdd44c8-4183-4b80-bc05-e4f0cb9151c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4a497926b9cf0f665488af571c375badcff5787997e4e3dcb84223fc344d4d1" u="1"/>
        <s v="https://samsara-eu-tachograph-files.s3.eu-west-1.amazonaws.com/vehicle_files/562949953427410/2026/7/2/ZCFCE72C305700069/1782954583585-ca75f776-7f71-4663-964e-be452985429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131ce0c19da76072cd4a89c9c7fe9aa3e7e16971605322d0fcf434659822f37" u="1"/>
        <s v="https://samsara-eu-tachograph-files.s3.eu-west-1.amazonaws.com/vehicle_files/562949953427410/2026/7/1/ZCFCG72A005700071/1782868986668-88fa8527-59c5-4767-90cd-f4e378edd04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a3c9006a412ac82c1d49b223f76f5de8f0060628d451abfbd8c4611a789324a" u="1"/>
        <s v="https://samsara-eu-tachograph-files.s3.eu-west-1.amazonaws.com/vehicle_files/562949953427410/2026/7/1/VF620J860SB015427/1782880304399-37e44854-8cec-4dad-9df3-38b4785e1fa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1e005d45ec61c76b41f1f8791fd68f76ca725279a0151bc8715fdd4b55ee4e" u="1"/>
        <s v="https://samsara-eu-tachograph-files.s3.eu-west-1.amazonaws.com/vehicle_files/562949953427410/2026/6/29/VF620J86XSB015421/1782701167612-b8b6f7d7-f9ed-4058-bf29-f290d3b5c3a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4bf1c3c441055009847aa5aa6a1ba1c203ddb3622db727c8bd97fd6a982a908" u="1"/>
        <s v="https://samsara-eu-tachograph-files.s3.eu-west-1.amazonaws.com/vehicle_files/562949953427410/2026/6/29/VF620J862SB015395/1782696338559-804e1008-0a5d-4534-9227-c5c231cd6c3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c085e314ae7bc247014fe98ac9071643e6e171f6e44c549db4aaccb936151fb" u="1"/>
        <s v="https://samsara-eu-tachograph-files.s3.eu-west-1.amazonaws.com/vehicle_files/562949953427410/2026/7/1/ZCFCE72C905699770/1782880568429-b694eb26-a7c2-4ee6-9f3e-8ef29f04963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23783357aa69e0696bb93fd46deaa4adf708280f011e2be718d9e2d4f640a5c" u="1"/>
        <s v="https://samsara-eu-tachograph-files.s3.eu-west-1.amazonaws.com/vehicle_files/562949953427410/2026/6/30/VF620J867SB015456/1782807238708-ead4f617-cec6-4978-ace3-c2405cc565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ea7738aef782b5162ebb4174c1ec31407d51b94693081953db381e9ee093882" u="1"/>
        <s v="https://samsara-eu-tachograph-files.s3.eu-west-1.amazonaws.com/vehicle_files/562949953427410/2026/6/30/VF611A369TD062557/1782823133533-4333fac8-b9a5-4a04-9458-b6c38855b34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85b02ad13813ce97877e9a202689c36a869e05d047ce159c00904b290f12c6" u="1"/>
        <s v="https://samsara-eu-tachograph-files.s3.eu-west-1.amazonaws.com/vehicle_files/562949953427410/2026/6/30/VF640J566SB027613/1782779073118-695b54fc-872e-4ff5-8717-0780282096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8bf44b428cc2af2bf00184c57179d83aea7c20bcf70b9a873caeea7e98df2c9" u="1"/>
        <s v="https://samsara-eu-tachograph-files.s3.eu-west-1.amazonaws.com/vehicle_files/562949953427410/2026/6/29/VF620J866SB015383/1782695773442-e8311935-5b27-4a6e-87d5-051ffefccc1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6c4f06a4717d111ed2001b915144a59261e829103902465242cbb8a966ac3f8" u="1"/>
        <s v="https://samsara-eu-tachograph-files.s3.eu-west-1.amazonaws.com/vehicle_files/562949953427410/2026/6/29/VF640J567SB027345/1782696753552-46d204dc-58a1-412f-97f4-4680cc000a0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0a51097b7a703a2249169590ede18bebd0d74ba17033bdea18e2298203db372" u="1"/>
        <s v="https://samsara-eu-tachograph-files.s3.eu-west-1.amazonaws.com/vehicle_files/562949953427410/2026/6/30/VF620J861RB013969/1782782869519-1fdb280c-73ef-4176-ab6d-8b449b8afb7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bc54901da83b3b009e91f6f182761788d17c26b92068bffd3971bdda831db49" u="1"/>
        <s v="https://samsara-eu-tachograph-files.s3.eu-west-1.amazonaws.com/vehicle_files/562949953427410/2026/6/30/VF640J566SB027594/1782788366651-b8c0cb07-4c82-4997-9b05-de83db5c0ad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a15c690787aa1846b9abf96e0af3669fba895dd89fc8d7b0497f96c4e06dc9d" u="1"/>
        <s v="https://samsara-eu-tachograph-files.s3.eu-west-1.amazonaws.com/vehicle_files/562949953427410/2026/6/29/VF620J861SB015422/1782706902855-a4ab5186-449f-49c0-b4b2-c6570a30819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e79bfa871b63dd7d8ad6d51bae78b7bcb80ac7928bf4288c1a1944dd1c2228c" u="1"/>
        <s v="https://samsara-eu-tachograph-files.s3.eu-west-1.amazonaws.com/vehicle_files/562949953427410/2026/7/1/VF620J868SB015062/1782872854669-ffcfc16b-3494-4362-b737-7415739376f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1228ca52acaf6cc874a963b21117d6b155e211ad8c29f67c57bda984ac2f1f" u="1"/>
        <s v="https://samsara-eu-tachograph-files.s3.eu-west-1.amazonaws.com/vehicle_files/562949953427410/2026/6/29/VF640J565SB027179/1782707651017-c9f36424-f15e-40b3-8096-17d49ad79d1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005f4b088895a012576d0f0226f3503a9613e3c7ff2a43a13674f396269fcbd" u="1"/>
        <s v="https://samsara-eu-tachograph-files.s3.eu-west-1.amazonaws.com/vehicle_files/562949953427410/2026/6/29/VF620J869SB015412/1782700140006-475cd0da-4195-4a69-84fe-dbb80da838c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8973b9bbe98fec7ade0abe0b046fd33657120d8dee3fd5787d5f769475226a" u="1"/>
        <s v="https://samsara-eu-tachograph-files.s3.eu-west-1.amazonaws.com/vehicle_files/562949953427410/2026/6/30/VF611A367TD062556/1782781779440-efeb2e22-ca75-494e-a507-a2d2b2f6e60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25317dd6ef4d349659bb191257ceb5946806400ff09136188ebce8e282513f8" u="1"/>
        <s v="https://samsara-eu-tachograph-files.s3.eu-west-1.amazonaws.com/vehicle_files/562949953427410/2026/6/30/VF620J869TB016027/1782787550547-8c040fab-537a-460e-8904-fac4711bf1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e179fb8888bc59387bf7b16474f9cb8be5a831f6e58ae8948836dc862adfb8c" u="1"/>
        <s v="https://samsara-eu-tachograph-files.s3.eu-west-1.amazonaws.com/vehicle_files/562949953427410/2026/6/30/VF620J868SB015448/1782788305699-7a2805d9-7020-480d-a2ef-022b9b02d92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6d17f7801b92e4ef5c1d9ab7cc0247d1159cd69368646d8f96e90fb366017b8" u="1"/>
        <s v="https://samsara-eu-tachograph-files.s3.eu-west-1.amazonaws.com/vehicle_files/562949953427410/2026/6/30/YV2V0Y1A9FZ103469/1782783094040-fb7f5a94-3573-47ab-aed5-79d39cdf99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ebacbe0f1bac19a1536307c4758cbea37860b10863885c05e6b24315b4f9bdc" u="1"/>
        <s v="https://samsara-eu-tachograph-files.s3.eu-west-1.amazonaws.com/vehicle_files/562949953427410/2026/7/1/VF620J862TB016158/1782867538069-05a4302e-491b-428c-a7ca-fead06603f0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08d642ed82116ee0bea81a08f051da5fd85f62b3fc7caa91f6a33564d649ab7" u="1"/>
        <s v="https://samsara-eu-tachograph-files.s3.eu-west-1.amazonaws.com/vehicle_files/562949953427410/2026/6/30/ZCFCE72C30D778583/1782786912616-952ffe06-257a-4661-bec9-d3d0c60b9a5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df3a253cf351d25682f0d75b97a0316a11b992f1748f379b5aaf4a05ba1fab54" u="1"/>
        <s v="https://samsara-eu-tachograph-files.s3.eu-west-1.amazonaws.com/vehicle_files/562949953427410/2026/7/2/VF620J860TB016059/1782958436747-35f38b39-59ac-4c1d-8b26-31203f4a88d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bdfb4b10b25019115c84bda63534f77823f89cf6eb42cffbbadf6667c8356a9" u="1"/>
        <s v="https://samsara-eu-tachograph-files.s3.eu-west-1.amazonaws.com/vehicle_files/562949953427410/2026/6/30/VF620J862TB016046/1782781654553-845c57ac-18b5-4591-a372-00c65fd8c78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efca4b2e1cd4729035e04093940dd540eec2eb1de7babaec655e57420319a22" u="1"/>
        <s v="https://samsara-eu-tachograph-files.s3.eu-west-1.amazonaws.com/vehicle_files/562949953427410/2026/7/1/VF620J869TB016058/1782877686229-8a8998eb-ca11-4c6f-a402-ed938e4692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463d778307b6712d4620bfd477d88b56accb9af9d9424d2333cf97bd6842b4" u="1"/>
        <s v="https://samsara-eu-tachograph-files.s3.eu-west-1.amazonaws.com/vehicle_files/562949953427410/2026/7/1/VF620J865TB016056/1782874702102-34c84d51-ae79-4299-bafd-0cc800e077c1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1db378eb26b5b7a7f9e3accfd15d8c7ea7c55d44a3f567f5e1337a5893b23d8" u="1"/>
        <s v="https://samsara-eu-tachograph-files.s3.eu-west-1.amazonaws.com/vehicle_files/562949953427410/2026/6/30/VF620J863TB016041/1782784676609-0ecadbf0-7ae1-4e66-b4d8-4df5e0c8f267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a75665bddd698ef9e3222dbe0182513a2e722488c5080d599b24d5fc1bca0a5" u="1"/>
        <s v="https://samsara-eu-tachograph-files.s3.eu-west-1.amazonaws.com/vehicle_files/562949953427410/2026/7/1/VF620J864TB016131/1782872486914-c6c51c80-e6b4-4ead-92a8-7d41de166d1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d84664a1692e66563ceb494b0222512bca26ccd4187ea1f555c56f220f66fd3" u="1"/>
        <s v="https://samsara-eu-tachograph-files.s3.eu-west-1.amazonaws.com/vehicle_files/562949953427410/2026/7/4/VF620J864TB016078/1783132198279-1a2e3176-2681-444f-a3a3-51aa6f01c81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46b0852ffa089d978ed9ff5d727e195b51d3faca9e6e7b945e23ab779fd4179" u="1"/>
        <s v="https://samsara-eu-tachograph-files.s3.eu-west-1.amazonaws.com/vehicle_files/562949953427410/2026/6/30/VF620J861TB016121/1782785625174-3397b8ee-294f-4060-9af6-22eade44f0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5a5f3cfc8d6bd761a71ab382a962182f284e3dfb91f1b4adb5ded26faa765fc" u="1"/>
        <s v="https://samsara-eu-tachograph-files.s3.eu-west-1.amazonaws.com/vehicle_files/562949953427410/2026/6/30/VF620J86XTB016067/1782794258093-5dd1bfcc-f2eb-4c86-b08f-d29962c621f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14e81a22ea285ec52d011cf5f97e251d47096267ffed3afc842ca28d6774a3b" u="1"/>
        <s v="https://samsara-eu-tachograph-files.s3.eu-west-1.amazonaws.com/vehicle_files/562949953427410/2026/6/30/VF620J867TB016057/1782782588387-c6366e79-5ec0-4a1a-a3e7-aa66bebdb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dc1d3cc31bf79cbdff2d089e90f66079d2ac98fe35b1b9e5a1c44be1ffaed8a" u="1"/>
        <s v="https://samsara-eu-tachograph-files.s3.eu-west-1.amazonaws.com/vehicle_files/562949953427410/2026/6/30/VF620J863TB016055/1782782375886-2fa7a18f-16d6-4e96-bcde-6621b34085a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83409b2c14c7fb02920ef29b4b10d4be89c66f356fef1571d64664174a76f82" u="1"/>
        <s v="https://samsara-eu-tachograph-files.s3.eu-west-1.amazonaws.com/vehicle_files/562949953427410/2026/7/1/VF620J867TB016091/1782878316421-496419f3-e28f-4665-b101-6fb2fd8c72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0bcec8ad14511f4e77871e811ba1d8be0b2c3918df7256084466e67da736cf5" u="1"/>
        <s v="https://samsara-eu-tachograph-files.s3.eu-west-1.amazonaws.com/vehicle_files/562949953427410/2026/6/30/VF620J863TB016119/1782788797553-b10da07a-da76-482e-b036-e6d657da918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9f88da3164fba34e259312105c89d9d90a1bfc360eb87dcd6bc7d7aa145425c" u="1"/>
        <s v="https://samsara-eu-tachograph-files.s3.eu-west-1.amazonaws.com/vehicle_files/562949953427410/2026/7/2/VF620J867TB016219/1782965846293-fed505b0-a081-4f9c-92c0-7416344018c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8668e9300f46a65ff499bc54b8be7d9340e4765f0c9ea3bc45c7c3b0275902c" u="1"/>
        <s v="https://samsara-eu-tachograph-files.s3.eu-west-1.amazonaws.com/vehicle_files/562949953427410/2026/6/30/VF620J865TB015957/1782785773642-f3202d9e-ddaa-4c95-b924-21dfa8db5fd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f17ef3dc61aff0c8258d95a097650703308d527c4bece3b486aca9d42d6c751" u="1"/>
        <s v="https://samsara-eu-tachograph-files.s3.eu-west-1.amazonaws.com/vehicle_files/562949953427410/2026/6/30/VF620J86XTB016070/1782787414809-8bf4526c-6146-49f0-b7d3-16dc1ebcf44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376941a1e25b6c066a95655effe4ebc51eab8d776af8a3b707f53d3fe353936" u="1"/>
        <s v="https://samsara-eu-tachograph-files.s3.eu-west-1.amazonaws.com/vehicle_files/562949953427410/2026/7/1/VF620J867TB016088/1782867244506-44961b57-19c1-4292-ae79-f9a1b74ae3ec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bb1de38a0e3e142b1c13e494a33ba17730971d733cf37ae4f58ea522d679a68" u="1"/>
        <s v="https://samsara-eu-tachograph-files.s3.eu-west-1.amazonaws.com/vehicle_files/562949953427410/2026/6/30/VF620J861TB016216/1782791890787-5e085c90-e991-469c-bbd5-9c109eb44d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cd319a10c3f677b22a31999dc621bc665b6e43dd98e1a14e57474128dcc730" u="1"/>
        <s v="https://samsara-eu-tachograph-files.s3.eu-west-1.amazonaws.com/vehicle_files/562949953427410/2026/7/1/VF620J867TB016107/1782870866569-1d210a98-ab6f-4e66-8e30-58b9c3286b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7b88c61589ea4ed7257a2327da972040a330ca7e9dc03172ccce0557b9bd1bb" u="1"/>
        <s v="https://samsara-eu-tachograph-files.s3.eu-west-1.amazonaws.com/vehicle_files/562949953427410/2026/7/1/VF620J869TB016089/1782868294304-b5f43804-a7bb-4f29-a535-8b74f63c15c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07f0dabb5f1dd1c7042375ce0b75feeb7d1d65c9bb7185cf0f125a703b9e0f5a" u="1"/>
        <s v="https://samsara-eu-tachograph-files.s3.eu-west-1.amazonaws.com/vehicle_files/562949953427410/2026/6/30/VF620J865TB016090/1782784038882-ccffaf56-41ac-4739-9378-895f06713ff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db1975647cca3c30215fa0f8894f78ec4fa9c9c115ca1e9fda9a5704c4c6b4a" u="1"/>
        <s v="https://samsara-eu-tachograph-files.s3.eu-west-1.amazonaws.com/vehicle_files/562949953427410/2026/7/1/VF620J866TB016101/1782868148745-fb95da7d-43f4-4740-9f92-a77e07884df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6b29cd7e2c9637a92d35b0346829c9150a4edc5d31a91778fb0f48c43916c07" u="1"/>
        <s v="https://samsara-eu-tachograph-files.s3.eu-west-1.amazonaws.com/vehicle_files/562949953427410/2026/6/30/VF620J866TB016079/1782782007928-c6dde954-fc42-4d52-9cb6-5041aca281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6c10512e080a82bad26a50342a33bf4082e1a9b69251a20d09ac0e9e45fbf0c" u="1"/>
        <s v="https://samsara-eu-tachograph-files.s3.eu-west-1.amazonaws.com/vehicle_files/562949953427410/2026/7/1/VF620J864TB016081/1782867739177-469b0dc2-9780-45ba-8a61-6cea1bff4a4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2f1e22dc0eb41b706a12baa408ca3b7f0aea9da9ed13bde711cad7f315b1479" u="1"/>
        <s v="https://samsara-eu-tachograph-files.s3.eu-west-1.amazonaws.com/vehicle_files/562949953427410/2026/7/3/VF620J865TB016249/1783040657805-74ddfe4d-0132-4db5-bad8-1f3e282b58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d1ccda2533afbc515df311cb3cc557fa027bfaf4f7384201aba6d3bdca6631a" u="1"/>
        <s v="https://samsara-eu-tachograph-files.s3.eu-west-1.amazonaws.com/vehicle_files/562949953427410/2026/7/1/VF640J569LB013576/1782937686495-50cf87f3-9a88-4af2-8e64-e11b57c662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8a621aaf9e676e8d2f6fee99b8c3407e6e09e77ef25318ff5a45a2a6deb4468" u="1"/>
        <s v="https://samsara-eu-tachograph-files.s3.eu-west-1.amazonaws.com/vehicle_files/562949953427410/2026/6/30/VF620J863TB016069/1782783813386-fd055d45-67c7-464c-a993-6dd7d7cb19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3dea4a07099bd596685d51e7f05325b2d3404bb44f8d3a0395769c73eb686172" u="1"/>
        <s v="https://samsara-eu-tachograph-files.s3.eu-west-1.amazonaws.com/vehicle_files/562949953427410/2026/6/30/VF620J860TB016238/1782784699923-806babca-ada1-496f-a413-b0fa5f8ebb1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10299efb980fec740fc10cb481957c6560ed4b66b19acc3178e0e1cd8152e6f" u="1"/>
        <s v="https://samsara-eu-tachograph-files.s3.eu-west-1.amazonaws.com/vehicle_files/562949953427410/2026/6/30/VF620J868TB016231/1782785410952-dd71aea6-c56f-4ee2-90b4-be8025dd612e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89193b4b0053178e153ccd04f984aa5d102b17fce2fe8e1fbf76594fed11413" u="1"/>
        <s v="https://samsara-eu-tachograph-files.s3.eu-west-1.amazonaws.com/vehicle_files/562949953427410/2026/7/3/VF620J867TB015989/1783039940067-e7a9aa19-db53-4e78-9c99-5c8e7039e2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e3b02f6bc05f9738cdd8814485da0e27a697a06263ad70af8f5bc2e5522bb6c" u="1"/>
        <s v="https://samsara-eu-tachograph-files.s3.eu-west-1.amazonaws.com/vehicle_files/562949953427410/2026/6/29/VF620J865TB015988/1782698383433-3078cfbf-4e44-4a36-969d-d306742ff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9a5d08d7a7c3db0b22b22270afc7e9f5d7bce1ad6ade0eac709b57eb1dd0bdd" u="1"/>
        <s v="https://samsara-eu-tachograph-files.s3.eu-west-1.amazonaws.com/vehicle_files/562949953427410/2026/7/2/VF640J565TB029970/1782957821333-8908074d-cf24-4b43-8fe9-60fd6ccf449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2bb6e13ffd09b067502f9db7a55527f11245452290a9bde4c73802eb9972e6" u="1"/>
        <s v="https://samsara-eu-tachograph-files.s3.eu-west-1.amazonaws.com/vehicle_files/562949953427410/2026/7/1/VF640J564TB029975/1782874446347-27264381-d33f-4eed-b317-4afa044f535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c73ddc981bfeb7e1eaf3a10e6d04ff5b6ab0fc5f1d08b3732664fff963de9dd" u="1"/>
        <s v="https://samsara-eu-tachograph-files.s3.eu-west-1.amazonaws.com/vehicle_files/562949953427410/2026/6/29/VF640J56XTB029947/1782706383022-a5bd2747-4678-425e-a8f2-7a990fe38a2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a3c37cd98d1875ed0e776561dfba54db57f962164d368a5c25485ee06197628" u="1"/>
        <s v="https://samsara-eu-tachograph-files.s3.eu-west-1.amazonaws.com/vehicle_files/562949953427410/2026/6/29/VF640J561TB029948/1782699847665-86c39f0a-e1ab-4bc0-b579-d881f98637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9af973232c368ea4aba57c26434df896eb091891e74a70833d597b3880ae508" u="1"/>
        <s v="https://samsara-eu-tachograph-files.s3.eu-west-1.amazonaws.com/vehicle_files/562949953427410/2026/6/30/VF640J567FB002628/1782791329995-9a17a515-6622-4381-ab04-9e3ebd52d9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0e70e61107f0b2e8b2e6f7236bedc13d840df620e5227756bbafa88129e5afb" u="1"/>
        <s v="https://samsara-eu-tachograph-files.s3.eu-west-1.amazonaws.com/vehicle_files/562949953427410/2026/6/29/VF620J86XLB007983/1782772628484-dd2c901e-647e-4f25-8ad5-e28567ed88f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6c9d5ed2f5f3df143616259b08bb2374975619ea66dbede319bbfe3cc7fa057" u="1"/>
        <s v="https://samsara-eu-tachograph-files.s3.eu-west-1.amazonaws.com/vehicle_files/562949953427410/2026/6/30/VF620J861LB007967/1782793925889-e93f3cb3-780b-4722-8798-c5c2b168060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01e5cc99efa3cebe004463f92a49e5d7c6dd966518cfcb0eb1836ae117d82d" u="1"/>
        <s v="https://samsara-eu-tachograph-files.s3.eu-west-1.amazonaws.com/vehicle_files/562949953427410/2026/6/29/VF620J860KB005786/1782767005928-d257697d-6cd4-4ca2-a51e-379b3076c02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1f43d8d069267b3da120ebf3d4837e68b1e47f25f84bffff981e37a6235ce63" u="1"/>
        <s v="https://samsara-eu-tachograph-files.s3.eu-west-1.amazonaws.com/vehicle_files/562949953427410/2026/6/30/VF611A367ND038308/1782855879944-330e4c52-7fe3-48d7-864f-0fb7eb9eb2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af366a7b0708d65323491c2fc42c4e54aeeb579a6761c44b871c586a38e7119" u="1"/>
        <s v="https://samsara-eu-tachograph-files.s3.eu-west-1.amazonaws.com/vehicle_files/562949953427410/2026/6/30/XLRAEL2700L475280/1782786828331-aae9bea4-0fdb-4791-953b-9a9ed9f3074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cd42327c936a37a5027423823f45cc67497320bfc2ab12c312ff6c2047b3e4" u="1"/>
        <s v="https://samsara-eu-tachograph-files.s3.eu-west-1.amazonaws.com/vehicle_files/562949953427410/2026/6/29/VF611A365ND038307/1782692566526-320ef599-c971-42b0-b6f0-0bac4b4058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15a014622dc613341d6cc74baf17d0ce1eca01899817b257e54b1c4cc51623b" u="1"/>
        <s v="https://samsara-eu-tachograph-files.s3.eu-west-1.amazonaws.com/vehicle_files/562949953427410/2026/6/30/VF640J566HB007659/1782801410559-17cc3f09-a33b-4124-a58c-0e160d4a61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841245e0fa5d278c2188f41262df85b3989ec4e72777a636abfb8318877ac70" u="1"/>
        <s v="https://samsara-eu-tachograph-files.s3.eu-west-1.amazonaws.com/vehicle_files/562949953427410/2026/6/29/YV2T0X1A2FZ103749/1782698041708-a4037dde-19e0-4551-9ec4-23904de62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32633f8235e840b9fc81ee053b540622bd668955baa3dbad6f77bba33a65555" u="1"/>
        <s v="https://samsara-eu-tachograph-files.s3.eu-west-1.amazonaws.com/vehicle_files/562949953427410/2026/6/29/VF620J868PB012198/1782745581934-acc2bd17-135c-45f0-8822-b24e3d7eca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e80370f10ced3d01345365b1d2202818d345a73a7bd9d35d9ad5aaa40866615" u="1"/>
        <s v="https://samsara-eu-tachograph-files.s3.eu-west-1.amazonaws.com/vehicle_files/562949953427410/2026/7/2/VF620J861KB005750/1782966688511-7cbd8aa2-df92-4794-ac71-e6dc80767a6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d341d3fee53eb1026789c512fec5871ec5ba910dd4d6c1d8850080856f7207f" u="1"/>
        <s v="https://samsara-eu-tachograph-files.s3.eu-west-1.amazonaws.com/vehicle_files/562949953427410/2026/7/2/VF620J864HB004049/1782957808898-6fdfc6cf-b3a7-43c9-b7a6-d02ccb15ead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42040c54b4c807b44448bb798a4090bce6c546cd03c133d94aa92b116910628" u="1"/>
        <s v="https://samsara-eu-tachograph-files.s3.eu-west-1.amazonaws.com/vehicle_files/562949953427410/2026/6/30/VF620M863PB006164/1782788178027-fb704ab5-537a-4b34-a108-1214e5524d4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e1e7fc40dbca8f45eda14cc1ca9cb60723f496ed6534183e21e094dd3b9dcff" u="1"/>
        <s v="https://samsara-eu-tachograph-files.s3.eu-west-1.amazonaws.com/vehicle_files/562949953427410/2026/6/30/VF640J567HB007251/1782793177913-e79e7cc3-b83b-4e1a-8bfa-644eeb1aa38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610f9ea359725d6f4abec8484607b5633d4d36289a79a7cb3ed54bec50d6e92" u="1"/>
        <s v="https://samsara-eu-tachograph-files.s3.eu-west-1.amazonaws.com/vehicle_files/562949953427410/2026/6/30/YV2V0Y1A4JZ120155/1782798395383-08b492f8-7976-4e6b-bbb3-d6cb9178b22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9499bbe76fbc20365ed08d8205a43614919dedf7334f10747cf45f7b49360eb" u="1"/>
        <s v="https://samsara-eu-tachograph-files.s3.eu-west-1.amazonaws.com/vehicle_files/562949953427410/2026/6/30/VF620J860LB007975/1782797847297-31fd4edc-6353-4283-813a-6b126abef0b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49b7c32fa128fb4808e5fd39ce2ee585331ccd24a877ad9d06a8c1a347a9d7" u="1"/>
        <s v="https://samsara-eu-tachograph-files.s3.eu-west-1.amazonaws.com/vehicle_files/562949953427410/2026/7/3/VF640J563LB014805/1783050472921-99015dea-60db-408c-83fd-c85b9bc2a6a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3c064bdd5807b9082a34ff2d2f1f67404cf239107527ed253182f2234a41249" u="1"/>
        <s v="https://samsara-eu-tachograph-files.s3.eu-west-1.amazonaws.com/vehicle_files/562949953427410/2026/6/30/YV2V0Y1A2JZ120185/1782791482850-07158b34-6a10-474a-8bbb-d4efc4b6303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2b6ad859f18e8a1d86bd69cc90d22586b27634065fb846daf78794d13a7ff52" u="1"/>
        <s v="https://samsara-eu-tachograph-files.s3.eu-west-1.amazonaws.com/vehicle_files/562949953427410/2026/7/1/VF640J562JB007759/1782943678062-44379985-3c58-4db4-a802-740e2a2bef2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8f03e985562c585fe702f0a299c94f8397e14e21314c24608818a49963ac9a" u="1"/>
        <s v="https://samsara-eu-tachograph-files.s3.eu-west-1.amazonaws.com/vehicle_files/562949953427410/2026/6/30/VF620J862PB012214/1782795110505-e7d12918-3bcb-4055-8a2a-a55902b83d1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297d27aba5abb8d19262685253976972d32fee96c4384c275c9f794f2e8563" u="1"/>
        <s v="https://samsara-eu-tachograph-files.s3.eu-west-1.amazonaws.com/vehicle_files/562949953427410/2026/7/1/VF620J869LB007974/1782894577455-f2731a2f-910e-43da-9fbc-989741ed059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284bdfeaea1097fdb24c33122be4925c4f226317f0d2ffc9bbdcd1787ed4e29" u="1"/>
        <s v="https://samsara-eu-tachograph-files.s3.eu-west-1.amazonaws.com/vehicle_files/562949953427410/2026/7/2/VF611A364ND038914/1782953772033-81ac338d-b05a-45f0-9b16-469d5c53d9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4a20b5851ed4de127eeb35d18c4dd5b348c0da437d44301959114623d8b643b" u="1"/>
        <s v="https://samsara-eu-tachograph-files.s3.eu-west-1.amazonaws.com/vehicle_files/562949953427410/2026/6/29/VF640J566GB004775/1782708667082-d11963c3-65fd-417b-a8b1-300feffd04e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74bf218f3b2765d54a6f3d9bc0aeef208e6469bbc83fd3ef221e28b3e974370" u="1"/>
        <s v="https://samsara-eu-tachograph-files.s3.eu-west-1.amazonaws.com/vehicle_files/562949953427410/2026/7/2/VF620J861PB011524/1782973986733-a816f04f-e5ec-45a2-b1fe-c487673f3a9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8b692655fe70813a6a9cb33e1c2c48735c04d3e869bb6610efe45de3f4f7101" u="1"/>
        <s v="https://samsara-eu-tachograph-files.s3.eu-west-1.amazonaws.com/vehicle_files/562949953427410/2026/6/29/YV2V0Y1A5JZ120150/1782713232045-3b0df038-c090-46a7-a018-effd47c371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ee4abd50b3fd0879202ba4a82902ab675640e2f92b1a294ee89ee1baf99b30d" u="1"/>
        <s v="https://samsara-eu-tachograph-files.s3.eu-west-1.amazonaws.com/vehicle_files/562949953427410/2026/6/29/YV2T0X1A4GZ109196/1782710402331-be81e165-452f-4814-a96d-43af88b92e0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75f5af9b1cb4a9083ff3ca8cb3bcc11f9fe377f5e5306f97f5e305d7c6d6212" u="1"/>
        <s v="https://samsara-eu-tachograph-files.s3.eu-west-1.amazonaws.com/vehicle_files/562949953427410/2026/6/29/YV2T0X1A8FZ103481/1782696121797-3ca14a8b-9cf1-4034-a99b-af5cd89659e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9074a69eff6217299081dbcedd7c5477f57f3173429b9999f60376d111244c0" u="1"/>
        <s v="https://samsara-eu-tachograph-files.s3.eu-west-1.amazonaws.com/vehicle_files/562949953427410/2026/7/2/VF640J565JB007707/1783003999361-445a3862-9956-402a-a25f-62007ad0981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2f74d8518f32cfc1a193308ada1e69f3c520d3a8811d75d4a8d0500e0e7997c" u="1"/>
        <s v="https://samsara-eu-tachograph-files.s3.eu-west-1.amazonaws.com/vehicle_files/562949953427410/2026/6/29/VF640J565FB002630/1782698685240-dc046db6-38b3-4a84-b64f-199d00c9453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8462250c35db06e2e7886097806e9847b053a97f9f4eb3c45432030e09663e0" u="1"/>
        <s v="https://samsara-eu-tachograph-files.s3.eu-west-1.amazonaws.com/vehicle_files/562949953427410/2026/6/30/VF620J868RB013449/1782787871239-6af8c9da-4514-4c1c-9e77-1bf156cdba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e22c85063819d95f9266523a0d2edcf06a427f04227a8214c89724143e4083" u="1"/>
        <s v="https://samsara-eu-tachograph-files.s3.eu-west-1.amazonaws.com/vehicle_files/562949953427410/2026/6/30/VF620J865RB013716/1782792182546-f5ec3ce0-d372-42c3-8f9f-fa9696cf71c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e08e9a25c0378af2eee8edffd35f61d89d21e70ac31eee9f4d16eff047aa686" u="1"/>
        <s v="https://samsara-eu-tachograph-files.s3.eu-west-1.amazonaws.com/vehicle_files/562949953427410/2026/7/1/VF640J564HB007286/1782878619113-b85f73f8-8f76-4efb-8742-1074db9749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6efd60f3abd268643227cd3f210fbdee12564dd1be06a150b67ecdf82cac665" u="1"/>
        <s v="https://samsara-eu-tachograph-files.s3.eu-west-1.amazonaws.com/vehicle_files/562949953427410/2026/6/29/VF640J566HB007645/1782701871059-af156337-236d-4a2a-a892-cf9ad113829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52079be9dc7fb4be8682d14a6d88c73b542e83bf26995ba51fb79d465a594ba" u="1"/>
        <s v="https://samsara-eu-tachograph-files.s3.eu-west-1.amazonaws.com/vehicle_files/562949953427410/2026/7/1/VF640J56XLB015109/1782883140013-6820f746-6cfc-432a-8692-3eccc3a66ea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db8088e3f44c0f24bbf64bbbe3e5bdbdd3a259c5d6835b5ab0f20c7f82995c8" u="1"/>
        <s v="https://samsara-eu-tachograph-files.s3.eu-west-1.amazonaws.com/vehicle_files/562949953427410/2026/6/29/YV2T0X1A7GZ109368/1782707660678-9fbc9d97-b021-420e-be26-3aa2df40019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169861f0719415fc94f3eb83a74466e0d36c2e6901a5a018fb9df14b1b35272" u="1"/>
        <s v="https://samsara-eu-tachograph-files.s3.eu-west-1.amazonaws.com/vehicle_files/562949953427410/2026/7/1/VF640J567HB007329/1782874458589-343148fd-6df4-4fc3-a393-d025d17bcbd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7d02f3c28b6048f643fbc266dc2bcdbb28fe0fc1ec084741ac5e44edbf44ea" u="1"/>
        <s v="https://samsara-eu-tachograph-files.s3.eu-west-1.amazonaws.com/vehicle_files/562949953427410/2026/7/2/VF620J868LB007982/1782967677017-ba23c79a-bdbe-4b70-8438-fb4d10a9741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90d76925583134750cad62891d63528040201c350452dda9332607d3cf7dd9" u="1"/>
        <s v="https://samsara-eu-tachograph-files.s3.eu-west-1.amazonaws.com/vehicle_files/562949953427410/2026/6/30/VF620J86XPB012221/1782784132602-17fab679-8839-4a10-98e8-5e1d3a63f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124034c99e722d1f74a59da416e560795e15dae3cc6796ace3bdec042039887" u="1"/>
        <s v="https://samsara-eu-tachograph-files.s3.eu-west-1.amazonaws.com/vehicle_files/562949953427410/2026/7/1/VF620J868RB012978/1782878197944-cd05ab4d-5d40-49db-9aca-75c35848b28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5461f6922718f370b3b00bfb6492aa92815113f04fe56083c3a7b75ba8b0bd8" u="1"/>
        <s v="https://samsara-eu-tachograph-files.s3.eu-west-1.amazonaws.com/vehicle_files/562949953427410/2026/6/30/VF620J860GB002510/1782791241608-bf2a83c4-5619-4ede-bb72-dd16a7d798b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db7316d32c38935e977006dc222c61161dfa225fef91d573f3a0ad5e39d46d6" u="1"/>
        <s v="https://samsara-eu-tachograph-files.s3.eu-west-1.amazonaws.com/vehicle_files/562949953427410/2026/7/1/VF620J868LB007934/1782881769468-706e3ce8-fe25-473c-9542-c3433fd6eb9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90db37252fb363981f79a19ebde9635e8ffe02fe7ca5b9a07396f8c13ace74" u="1"/>
        <s v="https://samsara-eu-tachograph-files.s3.eu-west-1.amazonaws.com/vehicle_files/562949953427410/2026/7/2/YV2T0X1A0FZ103748/1782972691395-3732b8f1-8844-423c-a0c4-7692dd506e0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b11c2c3042d349476ae58976102159e3bec8ec8c38ed7745b2570c4bab3c163" u="1"/>
        <s v="https://samsara-eu-tachograph-files.s3.eu-west-1.amazonaws.com/vehicle_files/562949953427410/2026/6/30/XLRAEL3700L470599/1782859570805-99ab52c7-990e-4dcf-b810-2324244d03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61726f9d2c4ce741cffdcf51db6885a4a617da6196dae7df01631abc8840521" u="1"/>
        <s v="https://samsara-eu-tachograph-files.s3.eu-west-1.amazonaws.com/vehicle_files/562949953427410/2026/6/30/VF640J568LB014864/1782797275716-ee3f0044-946e-4d08-84c5-e360c1c99e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a61b462f8ccb3cdbbafe96e14deb9d83463ad389295b17b8e22b80282a0a2cb" u="1"/>
        <s v="https://samsara-eu-tachograph-files.s3.eu-west-1.amazonaws.com/vehicle_files/562949953427410/2026/6/30/VF620J868RB013466/1782788954482-32a849f2-35cf-44c1-b1ed-21f45237fc4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8f7c4d1bee3e28ca97a7d19996a397d47bd43201df4d86873157e31e6d48024" u="1"/>
        <s v="https://samsara-eu-tachograph-files.s3.eu-west-1.amazonaws.com/vehicle_files/562949953427410/2026/7/2/XLRAEL2700L475281/1782969581806-0be3dc02-e9c0-49e0-aa05-e6f155e8fee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03532defe70ebddad31901f0eb827f3747bb9e894fdd4663a7f8851d44e8138" u="1"/>
        <s v="https://samsara-eu-tachograph-files.s3.eu-west-1.amazonaws.com/vehicle_files/562949953427410/2026/6/30/YV2V0Y1A5JZ120178/1782812937216-1848f1ee-3e09-4788-8aa2-59398bd2756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8bb79de12bfe610c10276068c249038c52396b8e9c802ad90617fff3801a267" u="1"/>
        <s v="https://samsara-eu-tachograph-files.s3.eu-west-1.amazonaws.com/vehicle_files/562949953427410/2026/6/29/XLRAEL3700L475365/1782698239885-51dc7ea9-03c0-4c90-bf0c-f34a6d857ed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cf9e1c88386c8a046d1724e1c19ca9bd5e63b3e39e02707c39f75302730c9d9" u="1"/>
        <s v="https://samsara-eu-tachograph-files.s3.eu-west-1.amazonaws.com/vehicle_files/562949953427410/2026/7/2/VF620J861LB008018/1782966909530-e5d8d316-0840-4c8c-8172-a5a396b9baf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ead8d7dcd1ecf19a0f0f8f9076560d11ac2e0a4f68d7ba42ae920cfd47e0699" u="1"/>
        <s v="https://samsara-eu-tachograph-files.s3.eu-west-1.amazonaws.com/vehicle_files/562949953427410/2026/7/1/VF620J865LB007938/1782881098560-d645e45e-4098-4629-bbe3-2e7d8d59dc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2110c538b0ef342ce0940ae06f8f2deefc53dfd264bcefd0c68fdb9e9c6fc6f" u="1"/>
        <s v="https://samsara-eu-tachograph-files.s3.eu-west-1.amazonaws.com/vehicle_files/562949953427410/2026/7/2/VF620J863PB011511/1782961627486-4d3ed91d-a2e2-44d2-b47c-5ca40bcc565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3c03d9cea42646b12d38e0ed9ff9682b85135787f91de26e0002194317e3dfe" u="1"/>
        <s v="https://samsara-eu-tachograph-files.s3.eu-west-1.amazonaws.com/vehicle_files/562949953427410/2026/6/29/VF640J568GB004776/1782700379489-38cb90ce-936d-4d09-894e-b2ece082b24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7f485fdcda30a0ce7d72af2c7bf9008673f04fcea3862d2264732a206cd756c" u="1"/>
        <s v="https://samsara-eu-tachograph-files.s3.eu-west-1.amazonaws.com/vehicle_files/562949953427410/2026/7/1/VF640J565JB007836/1782876835529-f15f8ca8-3180-4ae5-b888-1d9ddac3660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f6418d13b221c7f76427bcc92353192463bd6fac909a2c2adc884c29b5e960b" u="1"/>
        <s v="https://samsara-eu-tachograph-files.s3.eu-west-1.amazonaws.com/vehicle_files/562949953427410/2026/7/1/VF624GPA000057318/1782912592100-39fb9b4a-9852-4a70-b425-42003df3317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c135e3c1856be77fcfdab21f5217b0b7415788db717eec2b56dce0fcb2fa4b" u="1"/>
        <s v="https://samsara-eu-tachograph-files.s3.eu-west-1.amazonaws.com/vehicle_files/562949953427410/2026/7/2/VF620J866FB001196/1782973177562-a22fa721-b2b3-4ec7-aae6-7e42357dba2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53d53ede597d71655edf355c55d17c30e6932f73fbd86b217286c96ad926e3a" u="1"/>
        <s v="https://samsara-eu-tachograph-files.s3.eu-west-1.amazonaws.com/vehicle_files/562949953427410/2026/6/30/VF620J960NB000543/1782789726331-43e5013b-c157-45d3-9f1e-8eae6686a22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70f12dbb66d55d5c104cd1375fbfa8eb55e1dd02fce0ad43bef20419d1adfbb" u="1"/>
        <s v="https://samsara-eu-tachograph-files.s3.eu-west-1.amazonaws.com/vehicle_files/562949953427410/2026/6/30/VF620J867LB008170/1782791224788-03ee0335-ed90-46ee-87e4-1598a9d4a9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c61ee2e9e83d3c9e7d68d33b7a61bbc5153b0ce403d216b7c56bf42ab187935" u="1"/>
        <s v="https://samsara-eu-tachograph-files.s3.eu-west-1.amazonaws.com/vehicle_files/562949953427410/2026/7/1/VF620J869LB008154/1782867580744-b3d27438-30ed-4e8e-92ea-dbaaa5f5bb4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0a6a9b16f26a682d9ad0061bee50177ca3c460a5500aeb269e4683ebdd768e2" u="1"/>
        <s v="https://samsara-eu-tachograph-files.s3.eu-west-1.amazonaws.com/vehicle_files/562949953427410/2026/6/29/VF640J569HB007459/1782701747034-bd5167a3-016b-4576-85ce-9cb728980bb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60c46f77cab16b2cf70a4b8eb433f8b86829849d85ccc48e9df6e2d0e6774ca" u="1"/>
        <s v="https://samsara-eu-tachograph-files.s3.eu-west-1.amazonaws.com/vehicle_files/562949953427410/2026/6/29/VF620J961NB000535/1782707876311-d850b18c-c97a-4a01-a40f-80dd61aff81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94b9675a10d5216dc22d85948ad01678a54478ca3c79f0f04b16c2ae09ed42" u="1"/>
        <s v="https://samsara-eu-tachograph-files.s3.eu-west-1.amazonaws.com/vehicle_files/562949953427410/2026/6/29/VF640J565GB004668/1782713129428-2c1ececf-22f5-47bb-af15-2e5e711e8a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b6953b067b3f08ae39d7a824422d8168c538d520053b359ef59ab87c61e209b" u="1"/>
        <s v="https://samsara-eu-tachograph-files.s3.eu-west-1.amazonaws.com/vehicle_files/562949953427410/2026/6/29/VF640J561GB003761/1782702794933-5ee13d5b-c2a2-4ee9-ad02-5fa5011223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a1e0994545cdd6159cd3be92cad8ad37f883a73ec01c0934b95511a677a91ba" u="1"/>
        <s v="https://samsara-eu-tachograph-files.s3.eu-west-1.amazonaws.com/vehicle_files/562949953427410/2026/6/29/VF640J569NB019767/1782704671061-8a1476b5-2b57-4b61-8cc5-970c3144fd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3818060485fcce991f88bd15eecb42818ab52a5931b43130ee07e81351a1c0e" u="1"/>
        <s v="https://samsara-eu-tachograph-files.s3.eu-west-1.amazonaws.com/vehicle_files/562949953427410/2026/6/30/YV2T0X1A1FZ103287/1782829875743-f554468f-ef29-4420-9b3b-3e65824789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bab463659cc64f39628e7ab79a616d88831e7e54a61daaf5036cfdb8789319e" u="1"/>
        <s v="https://samsara-eu-tachograph-files.s3.eu-west-1.amazonaws.com/vehicle_files/562949953427410/2026/6/29/YV2T0X1A0FZ103314/1782707229561-0b6e437b-673b-47fb-b753-1d7a2ce0590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ce759e5d7f3cb07719c54ed5f9ce9f22fbc7411b71eff2e647d1a21ef847ccc" u="1"/>
        <s v="https://samsara-eu-tachograph-files.s3.eu-west-1.amazonaws.com/vehicle_files/562949953427410/2026/6/29/VF620J86XKB006122/1782700297095-ab372213-25a7-46af-a492-0a2767ff81a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432f4d38326171ebad08a0e96df8bcd80be436917020dfa40f326e9b02ecabd" u="1"/>
        <s v="https://samsara-eu-tachograph-files.s3.eu-west-1.amazonaws.com/vehicle_files/562949953427410/2026/6/29/YV2T0X1A3GZ106287/1782710296932-5f56020a-7418-4d78-9259-312e2902416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f5c961380b329cccd21eabec3199b4053c9b1dd0a079284ed0321df587cf7f8" u="1"/>
        <s v="https://samsara-eu-tachograph-files.s3.eu-west-1.amazonaws.com/vehicle_files/562949953427410/2026/6/29/YV2T0X1A0FZ103295/1782712019462-bf0b5b64-d9dc-4168-9f2e-7c5eb9140fd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6b4edfd7969b34c6cdd3b461315b70025abc49f63a2d3db4340c491934412e6" u="1"/>
        <s v="https://samsara-eu-tachograph-files.s3.eu-west-1.amazonaws.com/vehicle_files/562949953427410/2026/7/2/YV2V0Y1A9GZ109046/1782970110581-297ce816-2214-4183-9ec3-a4c6186ca3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819c2b415706b14f334b977ab63514f905326a5783f3dfa531db4411f783559" u="1"/>
        <s v="https://samsara-eu-tachograph-files.s3.eu-west-1.amazonaws.com/vehicle_files/562949953427410/2026/6/30/YV2T0X1A6FZ103298/1782789258893-be27e8f7-2c55-44cd-8b1b-39dc0aff626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df7f642d24ecda336313927a1aa2d913c63ac7a1ef55e37765de6ba00a424a4" u="1"/>
        <s v="https://samsara-eu-tachograph-files.s3.eu-west-1.amazonaws.com/vehicle_files/562949953427410/2026/6/30/VF620J861NB010810/1782786194990-69cf1459-3a6e-46b9-91a6-fbd226832ab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075ababcc2f0eb048bd0a78dd395d68b34ef059a15e9fd10e1ea3713666fe56" u="1"/>
        <s v="https://samsara-eu-tachograph-files.s3.eu-west-1.amazonaws.com/vehicle_files/562949953427410/2026/6/29/VF620J866NB010852/1782707522413-56a80077-7faf-4ec9-b667-b9cf40da1be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c0b1d8321ac8228b6ee92bc63d0ad435f27c7a9cbe58cb65a49426b666c9899" u="1"/>
        <s v="https://samsara-eu-tachograph-files.s3.eu-west-1.amazonaws.com/vehicle_files/562949953427410/2026/6/29/VF620J869NB010974/1782714847098-3ea743e7-b950-4201-99b3-45857620bbd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ccb8de3461333060ba8dabcbb0af15fa9dfa046bda25f6950fb17ef0f518d6" u="1"/>
        <s v="https://samsara-eu-tachograph-files.s3.eu-west-1.amazonaws.com/vehicle_files/562949953427410/2026/6/30/VF620J868NB010836/1782808239842-e51a7fc6-42d3-41b9-8356-b9c6bb2396c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f33a8872516b69044e1713ad7609441169681a3fde99cab64fc102127991768" u="1"/>
        <s v="https://samsara-eu-tachograph-files.s3.eu-west-1.amazonaws.com/vehicle_files/562949953427410/2026/6/29/VF620J867LB007973/1782712480767-d4c5f851-6893-4dbc-ba7b-847d8dd6c0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67a55f427f8fae2657c3b27a5084fc5a2ec15d9f95a3c987b5155c168d1b3243" u="1"/>
        <s v="https://samsara-eu-tachograph-files.s3.eu-west-1.amazonaws.com/vehicle_files/562949953427410/2026/6/29/VF620J869KB006144/1782708034680-b377b048-f373-44d1-9c5c-b9f388ca4ef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eb0c07789b2f11ef62d2a6a1a93ab09a8367208eeca2a0d3624598930a45f56" u="1"/>
        <s v="https://samsara-eu-tachograph-files.s3.eu-west-1.amazonaws.com/vehicle_files/562949953427410/2026/7/1/VF620J866SB014573/1782867355596-5e16fc8a-02ae-47fe-b42e-c8f3748784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3c4bd37d1a6830ab123ae73715e6c0e7dc20f6395473a47944fdf5f2460c70" u="1"/>
        <s v="https://samsara-eu-tachograph-files.s3.eu-west-1.amazonaws.com/vehicle_files/562949953427410/2026/6/29/VF620J860NB010975/1782699218000-21459362-b190-48c9-84cb-0257ff30eaf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869205c6327ec41c4e5fb1f29ef46946f011b426b59fafe6de7546499d88c39" u="1"/>
        <s v="https://samsara-eu-tachograph-files.s3.eu-west-1.amazonaws.com/vehicle_files/562949953427410/2026/7/1/VF620J862LB007976/1782882698649-e4d63f3a-afc6-4ed5-91d0-1adc6eeeaa4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4eb1f0b9a280c51f428e96cb9cfbc1ece7e111627837ae2c3196886c9030e7f" u="1"/>
        <s v="https://samsara-eu-tachograph-files.s3.eu-west-1.amazonaws.com/vehicle_files/562949953427410/2026/6/30/VF620J865NB010826/1782792433551-7e7faad5-7b8b-4cb5-90e3-d3b25ae4801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d83590c0b95ff60ea430e615b31989cc3cff26513bbefa1751e4a0344dffee" u="1"/>
        <s v="https://samsara-eu-tachograph-files.s3.eu-west-1.amazonaws.com/vehicle_files/562949953427410/2026/6/29/VF620J862NB010931/1782711196259-0e14519d-fdca-4fd1-9c2d-091b17e76b2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8d736870a3fcaaf1dd1638fb42dd26b0fc545430171b254356d53d17b71a812" u="1"/>
        <s v="https://samsara-eu-tachograph-files.s3.eu-west-1.amazonaws.com/vehicle_files/562949953427410/2026/7/1/VF620J862NB010847/1782878711710-ff26fa86-2efc-4ea5-bde9-14dafc4a1fb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1fdd9e0a05155b7add92d24d7414bf94e10afee4913e28cd89d5b2af01a4c3d" u="1"/>
        <s v="https://samsara-eu-tachograph-files.s3.eu-west-1.amazonaws.com/vehicle_files/562949953427410/2026/6/30/VF620J868NB010853/1782789538775-9227bdd2-21a8-4591-bdc2-b1a8c7e9a5c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032e3c133f785539a789ba0b177de6dbe22b6a7842b225899ec82ce833066aea" u="1"/>
        <s v="https://samsara-eu-tachograph-files.s3.eu-west-1.amazonaws.com/vehicle_files/562949953427410/2026/7/3/VF640J567FB002631/1783053122136-b2c289ba-3d20-42ce-a149-106630b2eb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1d6fb3ac9f662509133ba7ae94c7c8b2d8661f803629ff0c8873500aff73c85" u="1"/>
        <s v="https://samsara-eu-tachograph-files.s3.eu-west-1.amazonaws.com/vehicle_files/562949953427410/2026/6/29/VF620J863HB003832/1782713353144-205e7cda-2a5e-48b3-b28a-86f0f48c388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90e9d6fdd37968c42a9aeb3423396073cd9573b76c0a24c6eb480a22b942698" u="1"/>
        <s v="https://samsara-eu-tachograph-files.s3.eu-west-1.amazonaws.com/vehicle_files/562949953427410/2026/6/29/VF620J860KB006145/1782710658911-89cd1ea9-d7ef-4f72-bace-e5cfeececc3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aca1e7f983fecd7892f3e14842f1eeb5e261348d1d8aceca812aa632042658e" u="1"/>
        <s v="https://samsara-eu-tachograph-files.s3.eu-west-1.amazonaws.com/vehicle_files/562949953427410/2026/6/30/VF620J867LB007990/1782795530095-37a0969d-37e5-4d66-aa42-3a7aeb683b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6a23ad95ccb22a0f7488ae3d851220cf2a2ac3d9dbed98faa3b15d843c7d9a2" u="1"/>
        <s v="https://samsara-eu-tachograph-files.s3.eu-west-1.amazonaws.com/vehicle_files/562949953427410/2026/7/2/VF620J86XNB010854/1782964974077-67cd7800-b3f7-40c5-87af-e1a140efe6c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5087fde033499f89a3c063aac2a5ed68bfe6b37bd6ccd1801720ae222a8426" u="1"/>
        <s v="https://samsara-eu-tachograph-files.s3.eu-west-1.amazonaws.com/vehicle_files/562949953427410/2026/7/1/VF620J861LB007970/1782881020025-ae7f382b-234c-4b2c-aee2-d8eb43d64b3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924839217d818ea472321d2506e8e785f5b98a032c0e71f9244e1c848c6092b" u="1"/>
        <s v="https://samsara-eu-tachograph-files.s3.eu-west-1.amazonaws.com/vehicle_files/562949953427410/2026/7/1/VF620J86XTB016120/1782867327788-da5f956b-7653-4f92-b57f-cfc8880c08a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ba3404f305db92130f9b452b246b474599b571dc32c3d3ef9eaac96c1a914c0" u="1"/>
        <s v="https://samsara-eu-tachograph-files.s3.eu-west-1.amazonaws.com/vehicle_files/562949953427410/2026/6/30/VF620J868RB013886/1782792684379-8f2eae6e-b5f2-41ab-b1dd-8aa8067d836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aeb1993547c7f290e1db54262162ad43160c431d65d5f08862bf0da17667e76" u="1"/>
        <s v="https://samsara-eu-tachograph-files.s3.eu-west-1.amazonaws.com/vehicle_files/562949953427410/2026/6/29/VF611A362SD055870/1782717782588-34497344-dec2-42ac-9546-5797365bb1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d6321458891524480771b521df42209dc6c611975603493a8bafafb7757af92" u="1"/>
        <s v="https://samsara-eu-tachograph-files.s3.eu-west-1.amazonaws.com/vehicle_files/562949953427410/2026/6/30/VF620J866TB016048/1782788816270-d9e7271b-497a-49eb-a55d-d6784c8b7a1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683f646fa14df3221c9f7c28b2a0ff1ea3d366fb466af836a7b6f2bf16b17b0" u="1"/>
        <s v="https://samsara-eu-tachograph-files.s3.eu-west-1.amazonaws.com/vehicle_files/562949953427410/2026/7/2/VF611A364LD025478/1782976741703-00b6aa5d-e5e0-43b4-af31-a4de40bedbe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a4c9c8a7c9fd96f128dd9359f323b6b844ad97fa10632e1060e12697a02118c" u="1"/>
        <s v="https://samsara-eu-tachograph-files.s3.eu-west-1.amazonaws.com/vehicle_files/562949953427410/2026/7/1/VF620J864TB016047/1782874294166-60f2a770-b875-4567-92b4-7cdd95fd8a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c19905569afaa371d3c610272771f3755f6d317114ac64a0650b300f96361d85" u="1"/>
        <s v="https://samsara-eu-tachograph-files.s3.eu-west-1.amazonaws.com/vehicle_files/562949953427410/2026/6/29/VF611A368TD062596/1782748711370-185565c0-0600-4e1e-bc66-991a5059e1e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f2f31e4e867261ae5e98a98c04b17b84ec8264f46e2739f7341fe47505c6e67" u="1"/>
        <s v="https://samsara-eu-tachograph-files.s3.eu-west-1.amazonaws.com/vehicle_files/562949953427410/2026/6/30/VF620J867RB012938/1782787774046-08917c02-4541-4a50-b2a9-0deaff85fd5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b32cfa63d527f0e655ef26efb2932cec044f5948ad96b01be7a4110e4b715a8" u="1"/>
        <s v="https://samsara-eu-tachograph-files.s3.eu-west-1.amazonaws.com/vehicle_files/562949953427410/2026/7/2/VF620J868TB016049/1782960868299-2b24e4e1-0794-46ed-84a7-9784101b419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af9df1625b80dbc055fb940153ca741b40f59e567c2b9a24e73f1a70150abb4" u="1"/>
        <s v="https://samsara-eu-tachograph-files.s3.eu-west-1.amazonaws.com/vehicle_files/562949953427410/2026/7/2/VF620J864RB014064/1782962005295-542c5af1-8c2d-4232-b337-c753b939e42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15ca58fbe85bf95a958ee3e86dc912137bed89d3ff4d4cd685f270caab03414" u="1"/>
        <s v="https://samsara-eu-tachograph-files.s3.eu-west-1.amazonaws.com/vehicle_files/562949953427410/2026/7/2/VF620J164RB001647/1782959099013-81fca123-a9a0-465d-bc50-6c693acd385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ef08a560b4cfcdee6c6bd6c247bce25bcdcc0921711392c3f2a4ebeff46490a" u="1"/>
        <s v="https://samsara-eu-tachograph-files.s3.eu-west-1.amazonaws.com/vehicle_files/562949953427410/2026/7/2/VF611A365RD046753/1782951315265-61477771-73b8-49ef-9fc3-bb1ee1984e4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88b3f54de8a8f142d389338403becd2152427410c1e6cf50ca889614889e521" u="1"/>
        <s v="https://samsara-eu-tachograph-files.s3.eu-west-1.amazonaws.com/vehicle_files/562949953427410/2026/7/3/VF620J862FB001390/1783047788279-6b85bcba-19b8-4b18-98ca-3c37aca50e65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4b29781d58941163f214c65ae4d3cff12fc6cf7e134b271e4af27c3bc9689e4" u="1"/>
        <s v="https://samsara-eu-tachograph-files.s3.eu-west-1.amazonaws.com/vehicle_files/562949953427410/2026/6/29/VF640J566GB004243/1782718790987-5ce01257-165b-4af5-8793-cb8845620a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c3899d5886fa72cd04037f610591e807cda58f4a0937f9da78754df01b9609" u="1"/>
        <s v="https://samsara-eu-tachograph-files.s3.eu-west-1.amazonaws.com/vehicle_files/562949953427410/2026/6/29/VF620J868SB015076/1782701282599-1542763d-f768-4fc4-9c0b-51dc390a39c4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785454d4390c7e969228c64e55bf3fd4bd80739890abc18754e6f56efab4b4d" u="1"/>
        <s v="https://samsara-eu-tachograph-files.s3.eu-west-1.amazonaws.com/vehicle_files/562949953427410/2026/6/29/VF620J860RB014269/1782700713776-922bd918-5ef2-4888-b9ca-7f78f2d914c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a45b0d12636d6bcf6517cc45986303571a7d06665f52c35af4169fc90adda9" u="1"/>
        <s v="https://samsara-eu-tachograph-files.s3.eu-west-1.amazonaws.com/vehicle_files/562949953427410/2026/6/30/VF620J862RB013494/1782789021821-6c6b06ee-62d3-4eab-a338-e671e67ac56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4850ab25b38c0a586eaa7b866ea1bf9df31117effbe3fad8505eaa2e5b9a27c" u="1"/>
        <s v="https://samsara-eu-tachograph-files.s3.eu-west-1.amazonaws.com/vehicle_files/562949953427410/2026/6/29/VF620J864RB013724/1782697314706-73d8280e-df2c-4452-8dd8-12a8932d1756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3a3fd07f16b96c05f85e574bda738eb93ed273ec651701e4a113fbb8fe4452" u="1"/>
        <s v="https://samsara-eu-tachograph-files.s3.eu-west-1.amazonaws.com/vehicle_files/562949953427410/2026/6/29/VF640J56XKB012435/1782703458096-203643f8-d287-471b-b004-597ee3e3169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db117b3a669991689202197225762a9a45a8591b13360b54c21b3d0d41818ab" u="1"/>
        <s v="https://samsara-eu-tachograph-files.s3.eu-west-1.amazonaws.com/vehicle_files/562949953427410/2026/6/30/VF640J566RB023913/1782785883498-6f4b1063-40d4-4bc4-bb08-0aded22809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8adfcd70cead783dd4ab8342cd91622ca769bbd4327ad8fa016f434d64f5e39d" u="1"/>
        <s v="https://samsara-eu-tachograph-files.s3.eu-west-1.amazonaws.com/vehicle_files/562949953427410/2026/7/2/WMA16DZZ7RY456087/1783023427256-1b2c8aeb-fe6c-437e-9fbd-7deb3a6963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bb692f3bcf0a2fc9715ebde9b7a7ac11b31c102e6e5424d06cf652a99708b0" u="1"/>
        <s v="https://samsara-eu-tachograph-files.s3.eu-west-1.amazonaws.com/vehicle_files/562949953427410/2026/7/1/VF640J864KB009624/1782870597058-fb6c4b0f-0d09-40d4-bb0e-a318c33df75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ca83c449d3d021ac5664fe86af51e93c25e5891ef40aee74fa54229e7570046" u="1"/>
        <s v="https://samsara-eu-tachograph-files.s3.eu-west-1.amazonaws.com/vehicle_files/562949953427410/2026/7/2/VF640J561HB007391/1782960788817-c073d848-504c-4caf-927c-029acfa941f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ca609ea658216db207073efc823d00845b3b6ddd33312eca49af471d829eb0e" u="1"/>
        <s v="https://samsara-eu-tachograph-files.s3.eu-west-1.amazonaws.com/vehicle_files/562949953427410/2026/7/3/VF620J869NB010750/1783049416441-18063943-5a2a-4146-a23c-9f656df31cf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b514dee7cbdeff020baa62eef293316114e1c06dd478266bfb80b21525463b3" u="1"/>
        <s v="https://samsara-eu-tachograph-files.s3.eu-west-1.amazonaws.com/vehicle_files/562949953427410/2026/6/29/VF620J866NB010706/1782701967092-9eb35de1-636e-4ad8-8b78-3b62e32c94b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e30d5bcd55cbbf9e1c6fdd2d719e962f8a137b26d86bed2a664b737e301c1fd" u="1"/>
        <s v="https://samsara-eu-tachograph-files.s3.eu-west-1.amazonaws.com/vehicle_files/562949953427410/2026/6/29/VF620J860MB008447/1782709391430-109a6363-407d-47a7-8f76-0c20c82862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2c322a462ed4bcf3c97a33d45e78872e1a8bd744823344647388bc320219815" u="1"/>
        <s v="https://samsara-eu-tachograph-files.s3.eu-west-1.amazonaws.com/vehicle_files/562949953427410/2026/7/1/VF620J863RB012905/1782876648142-5b8421b6-d9b2-47ae-9bfa-9241ffeb5ea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d3ba4bd3dcd7394ec8997a9e276255c55254cd398008f0ae856c08950fa0731" u="1"/>
        <s v="https://samsara-eu-tachograph-files.s3.eu-west-1.amazonaws.com/vehicle_files/562949953427410/2026/6/29/YV2X9J0A3GB779868/1782752545164-98a49d77-f2c3-4158-aadf-2c05ba8ad55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f9daf4dc1631019f5ce846268f1cfeea14c2e8e5ab5555b04c723e98cdf7a7" u="1"/>
        <s v="https://samsara-eu-tachograph-files.s3.eu-west-1.amazonaws.com/vehicle_files/562949953427410/2026/6/29/YV2X9J0A5GB780021/1782722197030-2c9675ff-5623-4121-b1db-d8d6a6a99b7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f1d98fd49ca6b6fe719fc430b5ad0547d554a727a1b3f16868bc76acba4c031" u="1"/>
        <s v="https://samsara-eu-tachograph-files.s3.eu-west-1.amazonaws.com/vehicle_files/562949953427410/2026/7/2/VF620J869TB016108/1782966247451-9be3121a-d03f-4607-8441-5b31d02b02b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96bdad5f8fab76e4f4b69e52a855b01d5023a67c9ad9495bc03f95cf791dc75" u="1"/>
        <s v="https://samsara-eu-tachograph-files.s3.eu-west-1.amazonaws.com/vehicle_files/562949953427410/2026/6/30/VF620J86XLB007966/1782794073614-f3049061-12c5-451b-8611-24e0ce0917b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bd57b2e3eb74d236e583f654d0b07fa8c191bc58c42711f2354a4d2806db5b0" u="1"/>
        <s v="https://samsara-eu-tachograph-files.s3.eu-west-1.amazonaws.com/vehicle_files/562949953427410/2026/6/30/VF620J865HB003816/1782795294861-fdefc296-f84d-475c-b4fb-2c8792386d3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54643106d4c43f3c412c9614b992e0ec16489cfb2527f5545182ed419b7a3c7" u="1"/>
        <s v="https://samsara-eu-tachograph-files.s3.eu-west-1.amazonaws.com/vehicle_files/562949953427410/2026/7/1/VF620J864HB003659/1782887810679-70cc4f4b-0ec4-426b-8d6b-8564e53647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c08fa2c6ad34e1d142be0ae716560800d99926b0c7d68510bce0215c2aa9fc" u="1"/>
        <s v="https://samsara-eu-tachograph-files.s3.eu-west-1.amazonaws.com/vehicle_files/562949953427410/2026/6/30/VF640J562GB004983/1782799994052-751f1437-b68a-43b4-92bb-283cec7c3f4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56821343185cf2a5a9d43aed733f5f1d7bc4d75da0ebbb0ffddb38a570614c0" u="1"/>
        <s v="https://samsara-eu-tachograph-files.s3.eu-west-1.amazonaws.com/vehicle_files/562949953427410/2026/7/1/VF620J867HB003560/1782897948662-7d5e81e5-eac9-4558-995a-3e78ff065c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119cd0465d1a4e4a43ed4a1d00d1c11414edf4b617f6d27634e2873a032f96" u="1"/>
        <s v="https://samsara-eu-tachograph-files.s3.eu-west-1.amazonaws.com/vehicle_files/562949953427410/2026/6/29/VF620J865LB007972/1782707494339-650e9d1c-ce1e-4573-8eac-ee5801cf65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838bb086623913b40167cb3c8f72f4d7142f2d9e11245f5cdf3eef36a573ff" u="1"/>
        <s v="https://samsara-eu-tachograph-files.s3.eu-west-1.amazonaws.com/vehicle_files/562949953427410/2026/7/3/VF620J86XHB003715/1783045685042-051d63b3-5e42-4f05-b172-31aa26bfa75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29413b03560597b50f017e788bb4a0304612f3f272b42593bba68fa1424f590" u="1"/>
        <s v="https://samsara-eu-tachograph-files.s3.eu-west-1.amazonaws.com/vehicle_files/562949953427410/2026/7/2/VF620J862SB015428/1782964930892-5daaac55-61d0-4cac-8c71-a893bd4345b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7523ed6c9262c26cfe56103f093faf3b7eb196bf32e93c67766d0343795f63ab" u="1"/>
        <s v="https://samsara-eu-tachograph-files.s3.eu-west-1.amazonaws.com/vehicle_files/562949953427410/2026/6/30/VF620J86XRB012920/1782788412679-5c662437-90b8-4300-8b62-dff9ca30d32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8baa8e31674bb7d62ac8bd76dcf7cd6c1c4879bd22d3a4d765fab8d41c46698" u="1"/>
        <s v="https://samsara-eu-tachograph-files.s3.eu-west-1.amazonaws.com/vehicle_files/562949953427410/2026/7/1/VF611A368RD050182/1782878153527-ca1d85bd-d7ae-4b78-bffa-4861524c2a8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9a701f169460a65e3ebf29ab822fdfdcc90e7fcdb1ea3c91f1206c57632e3dc" u="1"/>
        <s v="https://samsara-eu-tachograph-files.s3.eu-west-1.amazonaws.com/vehicle_files/562949953427410/2026/7/1/YV2T0U1A6JZ120285/1782880198939-5e12ead7-c73e-4b75-9a9f-271382df37a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fd2989d140b6f0411bc92d6a106102af1f043ceb8e61d502fade22377a8b505" u="1"/>
        <s v="https://samsara-eu-tachograph-files.s3.eu-west-1.amazonaws.com/vehicle_files/562949953427410/2026/7/2/YV2T0U1A3JZ120275/1782967136929-2cb877c6-cc3b-4da7-9040-ca67f9450ed9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1a0408c029882e6718936928c217bd94e9ad5bf24a4b9606b4cb4c9484ddcf82" u="1"/>
        <s v="https://samsara-eu-tachograph-files.s3.eu-west-1.amazonaws.com/vehicle_files/562949953427410/2026/7/1/VF620J863RB012919/1782880706151-1cb697b3-61f6-47ac-bbf5-0f2fb9045ed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d5a832d88c5ea08e2d682989909e6247953dd6ac0fa2c7b4396b696e27be434" u="1"/>
        <s v="https://samsara-eu-tachograph-files.s3.eu-west-1.amazonaws.com/vehicle_files/562949953427410/2026/6/30/YV2T0U1A0JZ120377/1782795238170-b34473b9-19b3-46bb-9e52-2ee555e4bc9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d32ad9fc096500fcaf21177df5cf313479b97cabc220cff610079259b2b02ba" u="1"/>
        <s v="https://samsara-eu-tachograph-files.s3.eu-west-1.amazonaws.com/vehicle_files/562949953427410/2026/6/29/YV2T0W1A8JZ120462/1782715885555-f45b8959-ef42-41bd-ac42-a65bb76e051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06f7b299e369b3c16406b08756cfa6d0edd8698825bfe507838640f3ca4853e" u="1"/>
        <s v="https://samsara-eu-tachograph-files.s3.eu-west-1.amazonaws.com/vehicle_files/562949953427410/2026/6/29/YV2T0W1A3JZ120465/1782697617827-eae445ef-75a9-4039-824a-ff929c37eb4b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174948dbec2c8a790d3566350bacca3c861a757c86693a407148d0b4c8c6ab6" u="1"/>
        <s v="https://samsara-eu-tachograph-files.s3.eu-west-1.amazonaws.com/vehicle_files/562949953427410/2026/6/29/YV2T0U1A2JZ120378/1782706743199-4c09c73c-40b2-42c0-95b4-d76533d7227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c320e3bfe73e9a8274527057cbed708e76b76942c5944dbfbb6da79223cb8c4" u="1"/>
        <s v="https://samsara-eu-tachograph-files.s3.eu-west-1.amazonaws.com/vehicle_files/562949953427410/2026/6/29/YV2T0W1A4JZ120457/1782711621932-4561fcb7-42c8-4bf8-8a49-3a3635ee536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4d17cfbfc36c918e9f8f3ece3e59bb2caa3d6529d3344b73b5e941e5d2aab9e" u="1"/>
        <s v="https://samsara-eu-tachograph-files.s3.eu-west-1.amazonaws.com/vehicle_files/562949953427410/2026/6/30/VF620J867LB008038/1782790750908-5fa93656-ed3a-47a8-8b7c-b0ff0736345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cc276dde9563c3bad13b2e5465197e63fff9f232feba546a6fc6a6c1b0b0a76" u="1"/>
        <s v="https://samsara-eu-tachograph-files.s3.eu-west-1.amazonaws.com/vehicle_files/562949953427410/2026/6/29/VF640J561PB020592/1782709340460-da765f76-f2c5-414b-8c8b-e041140df2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2c4188330d8d21d361e966f30432fc102ae94f7d77b9bcbeee39a8cf6cde44" u="1"/>
        <s v="https://samsara-eu-tachograph-files.s3.eu-west-1.amazonaws.com/vehicle_files/562949953427410/2026/6/29/YV2T0U1A4JZ120365/1782749196109-e859cff0-4654-4030-8aff-63805a18daf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ef50178f85e459138fa4e3f6d39ec99a60e894bc2bb260ed7aa0527c9f53c22" u="1"/>
        <s v="https://samsara-eu-tachograph-files.s3.eu-west-1.amazonaws.com/vehicle_files/562949953427410/2026/6/29/YV2T0W1A6JZ120475/1782744992051-e9193857-91d4-4dc1-bb51-10d3c9674e4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eb1741820e5865a33f180839fdac8dfe7fe6b1fd24c1b0cb559dcf641aedb80" u="1"/>
        <s v="https://samsara-eu-tachograph-files.s3.eu-west-1.amazonaws.com/vehicle_files/562949953427410/2026/6/30/VF640J569EB000457/1782790899957-0ac167b6-7e30-432b-9784-6d8506f702d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ae72c280a28778e6c6088edfb3d0ebb303921e6ef954e85519ca56e6c1774a2" u="1"/>
        <s v="https://samsara-eu-tachograph-files.s3.eu-west-1.amazonaws.com/vehicle_files/562949953427410/2026/6/30/YV2X9J0A8FB738439/1782794304179-d9d39475-61eb-46a3-b1d4-8a7b6fea5a24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d1767f4ce83265a8a34e9404862f9a6e2629689f2627ee1a80fd330ba2e32d6" u="1"/>
        <s v="https://samsara-eu-tachograph-files.s3.eu-west-1.amazonaws.com/vehicle_files/562949953427410/2026/6/29/VF620J864KB006004/1782713530041-10746b88-5fb3-46c6-bd80-3fc70a53d4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52c388a828f7530d97275d53921364d30adb6bafae283bbdb03ec5f0e97bf70" u="1"/>
        <s v="https://samsara-eu-tachograph-files.s3.eu-west-1.amazonaws.com/vehicle_files/562949953427410/2026/7/1/VF620J868NB010710/1782884061522-b4517ea0-618a-415b-9efa-0b6105ab35a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55b9f95cce90617b3ce20390370906d50019692c9c69fe9532e484243cc415f" u="1"/>
        <s v="https://samsara-eu-tachograph-files.s3.eu-west-1.amazonaws.com/vehicle_files/562949953427410/2026/7/2/YV2T0X1A9FZ103747/1782972635101-42aa649b-b03e-4bd8-a46d-ccf3cd42f0b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e3aad0b0f76f7b282803d4e834849591dbc9dc596c3457729167cc37b8face5" u="1"/>
        <s v="https://samsara-eu-tachograph-files.s3.eu-west-1.amazonaws.com/vehicle_files/562949953427410/2026/7/1/YV2X9J0A9JB853530/1782881695478-d27c0df1-3ef5-4b69-afea-c23c0b28131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2586d8b3a99bf64a766476a6ed73b0a7cef4ee4cc6b532407c5fedca471ea25" u="1"/>
        <s v="https://samsara-eu-tachograph-files.s3.eu-west-1.amazonaws.com/vehicle_files/562949953427410/2026/7/2/VF620J862KB006129/1782965992717-5ab6f168-7686-4894-9c71-d31da8825ad8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cd1ff09724566521bbd726f43fe980906d5810b716ef2385dff70849ad4c04" u="1"/>
        <s v="https://samsara-eu-tachograph-files.s3.eu-west-1.amazonaws.com/vehicle_files/562949953427410/2026/7/3/VF620J860KB006128/1783068675331-4f88466c-329b-4990-9c9b-59c00edaecd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8c329dc4787958076a296bb1f57bf09ac64fb1c1c2358f90c88f10d9d5269dc" u="1"/>
        <s v="https://samsara-eu-tachograph-files.s3.eu-west-1.amazonaws.com/vehicle_files/562949953427410/2026/6/30/VF620J864KB006049/1782792038117-2ef29310-2844-4139-98d2-886c8d105a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489feafabf50f83f12199c8c6f4c9e8d07a87b76c96d22376c8d15c99328185" u="1"/>
        <s v="https://samsara-eu-tachograph-files.s3.eu-west-1.amazonaws.com/vehicle_files/562949953427410/2026/6/30/YV2X9J0A2HB832822/1782795249939-45d2eba6-5134-45b1-bcdb-f73e0be0ca4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8e3f9a961f4058d79d80db886fb64d164e20290845a1f88dcc6d43283c9206" u="1"/>
        <s v="https://samsara-eu-tachograph-files.s3.eu-west-1.amazonaws.com/vehicle_files/562949953427410/2026/7/3/YV2X9J0AXFB738250/1783054617642-13ca0db6-6bad-4d75-b419-cb528febb5c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cf0b85ea1e534adc6ca00e3e68ba1c20c88c08657659b60f52c296664cd4936" u="1"/>
        <s v="https://samsara-eu-tachograph-files.s3.eu-west-1.amazonaws.com/vehicle_files/562949953427410/2026/6/30/WMA18DZZ3PY452111/1782786180833-1aeedbca-4db4-4488-8be6-a59d81560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dc64a058f9e7659f07f6104157b74e042eb99c2ee5a2f1d112f9b61cae42fb" u="1"/>
        <s v="https://samsara-eu-tachograph-files.s3.eu-west-1.amazonaws.com/vehicle_files/562949953427410/2026/7/3/VF620J864HB004052/1783051836776-d5630a9e-0bcd-412b-b039-800fedfcdf1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01494799cb9c860cbed06a47e0c1a54f8472a4ec5a02a033b3099fcf228281" u="1"/>
        <s v="https://samsara-eu-tachograph-files.s3.eu-west-1.amazonaws.com/vehicle_files/562949953427410/2026/7/2/YV2X9J0A1FB710949/1782974581105-a451e719-cbc5-41bc-bd7e-d1f45a6ffb5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4405210dbbf8fb0badee06ac08b163d7888aa7597162a7c419bee560be9f618f" u="1"/>
        <s v="https://samsara-eu-tachograph-files.s3.eu-west-1.amazonaws.com/vehicle_files/562949953427410/2026/6/30/VF620J966NB000546/1782816360465-7b5015a6-5e80-4019-a3a8-7082875ec53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6a0fbb1d114c81fde667543110751cf1f26fabcb7e334903c238a10f4fe5d60" u="1"/>
        <s v="https://samsara-eu-tachograph-files.s3.eu-west-1.amazonaws.com/vehicle_files/562949953427410/2026/6/29/VF620J968NB000533/1782709439401-29da629b-3289-43f3-83a1-79a5320237e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aa8af2f99b3db233e31caf4e6904b777992048ebf16d9a5e015effef1a48e22" u="1"/>
        <s v="https://samsara-eu-tachograph-files.s3.eu-west-1.amazonaws.com/vehicle_files/562949953427410/2026/7/1/VF620J967NB000555/1782913007905-4722bef1-a2ca-4ea9-a361-87fbd00fbba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6e9627c8f08b3e33622f1f65640a6924a653ed5c77a4b33769fc81c6cfd1d74" u="1"/>
        <s v="https://samsara-eu-tachograph-files.s3.eu-west-1.amazonaws.com/vehicle_files/562949953427410/2026/7/1/ZCFCS72A605601480/1782878386392-9b7e8ad3-2b92-41fe-a2dc-bfe25c747d8e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a9d888c7e04add1f01ec2368b3c1767629928d64f415c942f2a201d04cbbe26" u="1"/>
        <s v="https://samsara-eu-tachograph-files.s3.eu-west-1.amazonaws.com/vehicle_files/562949953427410/2026/7/2/VF620J968NB000547/1782961831771-24c4fb97-89e5-4053-8a35-3e832579511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4711c2a958d1f4b6b62250a449d037371b55c0bb18d6191e17a374619cf628c" u="1"/>
        <s v="https://samsara-eu-tachograph-files.s3.eu-west-1.amazonaws.com/vehicle_files/562949953427410/2026/7/1/VF620J963NB000536/1782918711941-510ce5bb-2ac7-47a6-9598-2198dcc14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36e194555cf346c5f7ebc81dacec3f0960c6f7fca07e7bfa40b6270ef8f06e8" u="1"/>
        <s v="https://samsara-eu-tachograph-files.s3.eu-west-1.amazonaws.com/vehicle_files/562949953427410/2026/6/29/XLRAEL2700L476374/1782706671076-95359527-0b48-46b8-9c54-c489b5ab457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322a8be068157ca0f9ab70253879dc1ce09c273f49207e991f4809819d239" u="1"/>
        <s v="https://samsara-eu-tachograph-files.s3.eu-west-1.amazonaws.com/vehicle_files/562949953427410/2026/6/29/VF620J966RB000777/1782707932496-808e1edc-24fb-4d85-b6d1-a0b40cc7b3c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60049584fc4ee90f6c309e83defb66befd818cad14db191529f5a6e4bb0d4e7" u="1"/>
        <s v="https://samsara-eu-tachograph-files.s3.eu-west-1.amazonaws.com/vehicle_files/562949953427410/2026/6/30/YV2V0Y1A5FZ101895/1782809535935-c97791d0-a8a9-4e47-bef3-6e8c5ed720c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6f2bd1e9834856bf5e87e72ca3de50898d4abac66f3836b839ea4adddfd4379" u="1"/>
        <s v="https://samsara-eu-tachograph-files.s3.eu-west-1.amazonaws.com/vehicle_files/562949953427410/2026/7/1/YV2V0Y1A0GZ108383/1782891150180-4bc9a018-7c8f-40cd-9e63-2e1b2bfc6b9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2bae3f2e0ab115b377df56140669ff11236a073e56f48d1f9bdda0a16e07f79" u="1"/>
        <s v="https://samsara-eu-tachograph-files.s3.eu-west-1.amazonaws.com/vehicle_files/562949953427410/2026/7/1/YV2X9J0A2GB775472/1782887010925-f9f50b95-82f3-4fb9-bbe5-d8eba4e05f0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6468bd5f05e8c6171ecfbf099aa27dfe89023b38f90108612a39e949388bb3e" u="1"/>
        <s v="https://samsara-eu-tachograph-files.s3.eu-west-1.amazonaws.com/vehicle_files/562949953427410/2026/7/2/VF620J867SB015148/1782960274017-b9c2ab18-79f8-4f36-abf6-2c8848d3f18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a4afdf6b6ece3f35d647cf11d0a54d6d985eeb8ccf6f42162dc7b422216f03f" u="1"/>
        <s v="https://samsara-eu-tachograph-files.s3.eu-west-1.amazonaws.com/vehicle_files/562949953427410/2026/7/2/VF640J56XHB007261/1782966416172-ea1d10f6-8f96-4e8a-b85e-8c79f7b6ef3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e903ea489b30d74b62036045e4eebafdd59286863d3d65774b52c21b9eea009" u="1"/>
        <s v="https://samsara-eu-tachograph-files.s3.eu-west-1.amazonaws.com/vehicle_files/562949953427410/2026/7/2/VF620J863HB003765/1782960103200-c18dfa45-b5fb-4852-b9cb-0f53f244e24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675ee7ce152fd45dde5ad62ac870a6119894584e939416b89afb610d89aeab4" u="1"/>
        <s v="https://samsara-eu-tachograph-files.s3.eu-west-1.amazonaws.com/vehicle_files/562949953427410/2026/6/29/WMA06KZZ2RM941535/1782702961911-31d8272a-9d63-4e6e-b854-95bd4225d9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03c1278535262892a406afa448bf65b88d3987a67f2ca6a0b8ee0e524393fe9" u="1"/>
        <s v="https://samsara-eu-tachograph-files.s3.eu-west-1.amazonaws.com/vehicle_files/562949953427410/2026/6/30/VF640J560HB007091/1782791634652-c3bc5f4d-01c0-45a9-8636-4f5f255976ff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84394d28caabdc9275322df2c9ce73e9e320766150bd76a93ffc6c3d969c7fc3" u="1"/>
        <s v="https://samsara-eu-tachograph-files.s3.eu-west-1.amazonaws.com/vehicle_files/562949953427410/2026/7/1/VF620J968NB000564/1782882387024-a7a48ddf-d653-43a4-a357-225bc2d03d7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381c9a50fc315fdae0b6f2dc2dbc23e3d5642585e47c575f6377e69d74edab" u="1"/>
        <s v="https://samsara-eu-tachograph-files.s3.eu-west-1.amazonaws.com/vehicle_files/562949953427410/2026/7/2/YV2T0X1A9FZ103294/1782975884724-b9a7c4a8-0b70-4eb2-8b6d-cb6046587d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2f28dae44f91a994ea64b5139373eda3ae0825791324b9a2c98b88d368af31" u="1"/>
        <s v="https://samsara-eu-tachograph-files.s3.eu-west-1.amazonaws.com/vehicle_files/562949953427410/2026/6/29/VF640J568HB007114/1782704686253-cb54d900-d0be-4e78-9784-c530f01d589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112f7f3b8ed496f7d8363ac3d7baae1b03f51b5e6e7a0ca7efc82aaf62530a3" u="1"/>
        <s v="https://samsara-eu-tachograph-files.s3.eu-west-1.amazonaws.com/vehicle_files/562949953427410/2026/7/2/VF620J864LB007977/1782959084284-98b70bc0-8d89-4ae9-85c7-1565556c5ef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1de8dd5d9860ae608145febc85fde7445884fa62ed7a5ee44e21e3b63b1491f" u="1"/>
        <s v="https://samsara-eu-tachograph-files.s3.eu-west-1.amazonaws.com/vehicle_files/562949953427410/2026/6/30/VF620J869NB010781/1782788121698-0cd0a887-78a2-4176-808e-6f38fba5865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b8eb981a12f3738bcb2596f2586cc1865fc8a4b5284382b2c4e04ca54f7ae25" u="1"/>
        <s v="https://samsara-eu-tachograph-files.s3.eu-west-1.amazonaws.com/vehicle_files/562949953427410/2026/6/29/VF640J56XNB019356/1782706585883-dfd893af-1a06-443e-b232-5eadaa29a6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32d9189045d3e8c08f38da1ed176d19e7d05217543207d116ca8df8da93cee0" u="1"/>
        <s v="https://samsara-eu-tachograph-files.s3.eu-west-1.amazonaws.com/vehicle_files/562949953427410/2026/6/29/VF620J868NB010738/1782697521353-2289b39e-1698-4c0d-ace0-b757c4b2887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1468002ce1b11e327f052d55c599c6d235b7adb737099056700adb3c16a30c3" u="1"/>
        <s v="https://samsara-eu-tachograph-files.s3.eu-west-1.amazonaws.com/vehicle_files/562949953427410/2026/6/30/VF620J865PB012126/1782783980555-eee7c0e0-b5bd-4c21-8342-97cfb597e48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78d7ceffabf264f5e129964e4114a3642a85f9bdaf2ac86a2444499f8737602" u="1"/>
        <s v="https://samsara-eu-tachograph-files.s3.eu-west-1.amazonaws.com/vehicle_files/562949953427410/2026/7/3/VF620J86XNB010773/1783044597078-3d5a417b-6106-4992-abae-fe80f3aaf1e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b571cebeb3daadf2d91cb3fb18687a44eaa411357ea98e09fc55959e4647b28" u="1"/>
        <s v="https://samsara-eu-tachograph-files.s3.eu-west-1.amazonaws.com/vehicle_files/562949953427410/2026/6/29/VF640J564NB019577/1782701272793-d4376851-fda5-4ae0-9f39-2c59544eea6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da5e6814b0809dc9b09c558aa4c0b2f0c25d698cfbc5d50664c6eda745e21ff" u="1"/>
        <s v="https://samsara-eu-tachograph-files.s3.eu-west-1.amazonaws.com/vehicle_files/562949953427410/2026/7/1/VF620J866PB012152/1782878965709-be9719f4-4999-4115-ad38-19fd772e94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ed9f0363f06048df3bcecc24346d5547485ad6799b61a3d45e142231bdec1" u="1"/>
        <s v="https://samsara-eu-tachograph-files.s3.eu-west-1.amazonaws.com/vehicle_files/562949953427410/2026/6/30/VF620J866LB007933/1782788084819-2d02f504-af92-491d-941f-fe75559f55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8923fb765310407f62161a7274580448fbcdba80180801e6f6be28c0e116cc2" u="1"/>
        <s v="https://samsara-eu-tachograph-files.s3.eu-west-1.amazonaws.com/vehicle_files/562949953427410/2026/6/29/VF620J861NB010807/1782702847898-8f8633b2-ebcf-4195-bc86-a2f3b52422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43369c0406828b0d9cba24a354bf486e77ff230f683094d7015e6b92a6b1273" u="1"/>
        <s v="https://samsara-eu-tachograph-files.s3.eu-west-1.amazonaws.com/vehicle_files/562949953427410/2026/6/30/VF620J867NB010763/1782791522519-6687825a-c7e4-4ec2-923d-99720cf243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d0b9bf3d1f347e42884d422991f8685ec669ef8084fb8aa5a690064afaa1baf" u="1"/>
        <s v="https://samsara-eu-tachograph-files.s3.eu-west-1.amazonaws.com/vehicle_files/562949953427410/2026/6/30/VF620J861PB012169/1782783607269-374c4e1e-d8dc-46f8-9a4b-4a5e5d80ba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f0f15cfefbb3edb5eae00e19e345daf330b4437fd57f3ce4663c80fa4ee8d7c" u="1"/>
        <s v="https://samsara-eu-tachograph-files.s3.eu-west-1.amazonaws.com/vehicle_files/562949953427410/2026/6/29/VF620J860PB012082/1782735743602-4e373427-bc48-4764-8185-58effa1e52a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e0715d62b51216d784207612b1659b1c9da1ec4cd7dfbe74afea4d637a97a9" u="1"/>
        <s v="https://samsara-eu-tachograph-files.s3.eu-west-1.amazonaws.com/vehicle_files/562949953427410/2026/7/3/VF620J869PB012159/1783042555484-7e99f380-c6cd-4a9e-98ee-9017b521b81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e2a3abdfd974e10e9683b738415a348fff6e3d2caabe574a7df97ceac0ef3db" u="1"/>
        <s v="https://samsara-eu-tachograph-files.s3.eu-west-1.amazonaws.com/vehicle_files/562949953427410/2026/6/30/VF620J869NB010845/1782793843168-be140ea7-b168-4c0c-a9bb-813549f0201d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1001a5f6a368d2024adbf806c7cf9ad94daa769b338713af45abfca4a015433" u="1"/>
        <s v="https://samsara-eu-tachograph-files.s3.eu-west-1.amazonaws.com/vehicle_files/562949953427410/2026/7/2/VF620J868NB010772/1782964240800-3712a537-cc5b-4d05-9e4e-0c0d2e5ee64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4f5c196fefbe9266d60c3a05ba7ec01d575caa21269350df5488c1183971b51" u="1"/>
        <s v="https://samsara-eu-tachograph-files.s3.eu-west-1.amazonaws.com/vehicle_files/562949953427410/2026/6/29/VF620J865PB012112/1782699504113-7f65b0e0-0275-4206-92c8-edde5713a9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aea342e613483f71b06ec51660f40e39cfeb6ef4ae873f9e1531a7ff77a72e" u="1"/>
        <s v="https://samsara-eu-tachograph-files.s3.eu-west-1.amazonaws.com/vehicle_files/562949953427410/2026/7/2/VF620J863TB016086/1782959643343-88b8c35f-e77d-4916-a08e-c56f505ffe8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1be0d5c4f594fd320a57e07a27542f899b2aec04eabe7ccc0bca8f7ececb0a" u="1"/>
        <s v="https://samsara-eu-tachograph-files.s3.eu-west-1.amazonaws.com/vehicle_files/562949953427410/2026/6/29/VF620J863RB013892/1782707019937-369bb776-8b4a-4bbd-a302-aa7fc6236eb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71c054a5c20cb617f3bb1c396a13649a94e5bcb04d56b94dc2c7c8cf8fad2ee" u="1"/>
        <s v="https://samsara-eu-tachograph-files.s3.eu-west-1.amazonaws.com/vehicle_files/562949953427410/2026/7/1/VF620J866RB013904/1782867775132-ec4b633c-5e8e-43b8-8da8-0f8ce05dcf4b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d331ddf309d4d28c0def69414d39e99e1deeee0f56083fc242683d776e43478" u="1"/>
        <s v="https://samsara-eu-tachograph-files.s3.eu-west-1.amazonaws.com/vehicle_files/562949953427410/2026/6/29/VF620J864NB010784/1782700003770-b4e3eb82-28c8-4a06-b62e-d3277a1397f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976127ebc2a7d5c9828790fae861361ed9d90e93ad790aa7c590d312688cdd3" u="1"/>
        <s v="https://samsara-eu-tachograph-files.s3.eu-west-1.amazonaws.com/vehicle_files/562949953427410/2026/7/1/VF620J865NB010762/1782939026334-ce381436-d9d7-4516-a217-1e56b62ef80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eb441eba760a20d00cda46fed7805745cfbc357e1f5d70037fb8c48a3788570" u="1"/>
        <s v="https://samsara-eu-tachograph-files.s3.eu-west-1.amazonaws.com/vehicle_files/562949953427410/2026/6/29/VF620J867NB010780/1782709689759-e8dc1173-9a4e-41ef-9cd5-c3481d50999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fd721461e5f188e3a15c944f83cc1f49e3b2927f77d67e32497d705d75df743" u="1"/>
        <s v="https://samsara-eu-tachograph-files.s3.eu-west-1.amazonaws.com/vehicle_files/562949953427410/2026/7/1/VF620J863NB010808/1782870294023-69b6362a-9b95-4874-ae8c-f53ce733356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8999ee9e43baf928003dcf7b22d5fed98db4b061c7345fd1bf5d6c6693b2a47" u="1"/>
        <s v="https://samsara-eu-tachograph-files.s3.eu-west-1.amazonaws.com/vehicle_files/562949953427410/2026/6/29/VF620J860NB010782/1782726519248-16eeb7b0-b482-4d04-b74c-8bf1f18299f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7df89c4a4104e2dd473bd986c18f2fad963c04a98982319a0495b2bdf66e42" u="1"/>
        <s v="https://samsara-eu-tachograph-files.s3.eu-west-1.amazonaws.com/vehicle_files/562949953427410/2026/7/1/VF620J862NB010783/1782867981363-74928437-4ce6-4cc8-9704-83017b74cdc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11eb1c06c0454d5ec2f1d4cdb817e2596de11ee7c92feb77cbdc6c2f350a4b" u="1"/>
        <s v="https://samsara-eu-tachograph-files.s3.eu-west-1.amazonaws.com/vehicle_files/562949953427410/2026/7/1/VF620J866MB008369/1782886193598-57038ecf-8c8e-4740-8036-a2f4d0157cc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21c2fb941b1d5d684c57dbeedd41e74acef2c853293d663b46ca7a014fb832" u="1"/>
        <s v="https://samsara-eu-tachograph-files.s3.eu-west-1.amazonaws.com/vehicle_files/562949953427410/2026/7/2/ZCFA81JM402743083/1783011033380-cc07d234-c11d-4adf-9386-e6537f5e02a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5f1cb7db18b98169053e22c25ea20a3ac8859539b9e514064ef2b7e89763eec" u="1"/>
        <s v="https://samsara-eu-tachograph-files.s3.eu-west-1.amazonaws.com/vehicle_files/562949953427410/2026/7/3/VF640J566JB010325/1783057612723-6707ce50-b5a6-4224-b589-7a880b81556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1c32623af7e269da98149ed5d5eb9deaf8aa2eb15c55d2c3f56279386599404" u="1"/>
        <s v="https://samsara-eu-tachograph-files.s3.eu-west-1.amazonaws.com/vehicle_files/562949953427410/2026/7/4/ZCFA81JM702742753/1783157897104-b1627a54-9711-4c52-b628-e01408b045f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22a0c95e0ac16804d73c30d1c32c1506d2949e145aa5e741159a4cecc9c080f8" u="1"/>
        <s v="https://samsara-eu-tachograph-files.s3.eu-west-1.amazonaws.com/vehicle_files/562949953427410/2026/7/1/VF620J864RB014212/1782940625078-29c66a7e-962c-4ab2-8825-f700981c147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811809022f3fc839016650d8095bab2e39125c308edbf2a6e7057a84dd33fa" u="1"/>
        <s v="https://samsara-eu-tachograph-files.s3.eu-west-1.amazonaws.com/vehicle_files/562949953427410/2026/7/1/VF620J864RB014288/1782879343396-80bb97f3-f241-43b4-97bf-067f3a74efe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26b4d84f76e93b20f2a78c2cc8265f4a14f08bf279eae3a2491b2cf3dcae8b3" u="1"/>
        <s v="https://samsara-eu-tachograph-files.s3.eu-west-1.amazonaws.com/vehicle_files/562949953427410/2026/7/2/ZCFA81MM702740013/1783032837679-fe214166-0b42-4634-be5f-8236a755089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6156355cf7b73267537aee417188dbf926015fa27c7b144e13dc9b7db1ef6b8" u="1"/>
        <s v="https://samsara-eu-tachograph-files.s3.eu-west-1.amazonaws.com/vehicle_files/562949953427410/2026/6/30/VF640J567FB002418/1782785840644-f5ff5641-7e6d-4454-81f6-4ff3dd1da50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633db518e3674cac9a26b7ff7a33a454ee4e86d0f62d71f77e607155389e90f" u="1"/>
        <s v="https://samsara-eu-tachograph-files.s3.eu-west-1.amazonaws.com/vehicle_files/562949953427410/2026/7/2/VF620J863RB012967/1783003755243-611cac40-e5d7-4dc3-af7f-0875e32da72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47249962b53cb99a0ae4df00b827164d2c60a2036ee857fa66b6b9b796c63ad" u="1"/>
        <s v="https://samsara-eu-tachograph-files.s3.eu-west-1.amazonaws.com/vehicle_files/562949953427410/2026/6/29/VF640J561FB002379/1782698458413-46331a5b-2c15-48f7-947f-a5a413b7fd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d1a5059acd6d9568cecf9de409a12944d84bfa61d5cf8b87341e109ac3e3598" u="1"/>
        <s v="https://samsara-eu-tachograph-files.s3.eu-west-1.amazonaws.com/vehicle_files/562949953427410/2026/6/30/ZCFA81MF102728716/1782785398260-3844af27-fd90-4e4f-8d2c-1cb790c4fa8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ae62f91698e80d021ddb7b4d153b4e3f09455c0cffadc429df11fb07ac8f2d" u="1"/>
        <s v="https://samsara-eu-tachograph-files.s3.eu-west-1.amazonaws.com/vehicle_files/562949953427410/2026/6/29/VF620J868RB012950/1782697569967-94136ce5-20f3-4b33-899b-0b79aec3d9d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ecda2d2f08bd7f143c59d1205ed9a5f00a96f83863291e5b919cbe713cb85b3d" u="1"/>
        <s v="https://samsara-eu-tachograph-files.s3.eu-west-1.amazonaws.com/vehicle_files/562949953427410/2026/7/1/VF620J86XRB012917/1782872156248-7a5fbfa5-662f-4d83-ab04-38f224b3ef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711a5eefc5ec4a9ec4020ccc7975a0a947db688ae7123464beb7b9a6a6c1b8c" u="1"/>
        <s v="https://samsara-eu-tachograph-files.s3.eu-west-1.amazonaws.com/vehicle_files/562949953427410/2026/6/29/VF640J567RB023984/1782714321613-eb2226e6-2a9a-4643-9068-bdd02fc7ecb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eaf854f25b3b3170657224c5615604c4d7e3d6bb4b0679637801fbe5b87150c" u="1"/>
        <s v="https://samsara-eu-tachograph-files.s3.eu-west-1.amazonaws.com/vehicle_files/562949953427410/2026/7/3/ZCFA81MF402739757/1783056065483-4a610559-7ff7-45e3-8a86-77aa090f882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104a4a0f5baa84aebd5896fdf004a3714b7ee0eeb6d70f6a01c7cf59a6032f0" u="1"/>
        <s v="https://samsara-eu-tachograph-files.s3.eu-west-1.amazonaws.com/vehicle_files/562949953427410/2026/6/29/ZCFA81MF002739755/1782756054741-e9a32e8d-cd34-4688-af86-e7209eceef9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70197a3dcf85136a15ee0c5ca1ab8bf49bc64c6790259fdd7c34a44983d8b618" u="1"/>
        <s v="https://samsara-eu-tachograph-files.s3.eu-west-1.amazonaws.com/vehicle_files/562949953427410/2026/6/30/ZCFA81MF202739756/1782812664114-aa7613fe-fc34-45ee-90a3-e618c42fe94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8991930e61a188861079af10710d1ea220f9646688fe7051998a1b50fcb728e" u="1"/>
        <s v="https://samsara-eu-tachograph-files.s3.eu-west-1.amazonaws.com/vehicle_files/562949953427410/2026/6/30/ZCFA81MF802726302/1782786510036-04f2313b-0e10-44e1-9f47-75c6f5dd1d7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8b48cb94c14ecde8e7e264bc83b3dde3e9e5f8f9385cc049caea6c1a7cb6c0" u="1"/>
        <s v="https://samsara-eu-tachograph-files.s3.eu-west-1.amazonaws.com/vehicle_files/562949953427410/2026/7/2/ZCFA81MF002740145/1782983000462-4c617cdb-f15e-4e2d-aa52-654f6429f3b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be8216ca255c0edb1b5caa2c5d5d048bad6da7b0f2530b989a53b2e4345bb0a" u="1"/>
        <s v="https://samsara-eu-tachograph-files.s3.eu-west-1.amazonaws.com/vehicle_files/562949953427410/2026/6/29/ZCFA81MF802728714/1782755903746-ad4d4cba-591d-49ff-8bc4-0cb9393c81c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c4d6e5e7a0c989625d9e563211e105295117bdfbd1458fde918b2a12d9d5a18" u="1"/>
        <s v="https://samsara-eu-tachograph-files.s3.eu-west-1.amazonaws.com/vehicle_files/562949953427410/2026/6/29/ZCFA81MF902725840/1782699690108-c606ff05-958b-4ba0-a83e-0e0fdcf94e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e9f9a6ae0d380f3e1be420d73ed2bb5a4b35bd7b2329b5ccb83654f39379d6f" u="1"/>
        <s v="https://samsara-eu-tachograph-files.s3.eu-west-1.amazonaws.com/vehicle_files/562949953427410/2026/7/2/ZCFA81MF102738971/1783021694676-35327287-fc76-4e70-acf3-e8b7fc0817c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d21efec33400b9d475365091edb51ceed0c9326ab1df8cabae5f2bf242ec3fd" u="1"/>
        <s v="https://samsara-eu-tachograph-files.s3.eu-west-1.amazonaws.com/vehicle_files/562949953427410/2026/7/1/ZCFA81MF902740144/1782949249689-f90616e3-ba32-4799-bb19-76a3d58849f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058ef914409ab2a4c6e731f4395e4f82a7eb92fb6070ba912265f048f872cf8" u="1"/>
        <s v="https://samsara-eu-tachograph-files.s3.eu-west-1.amazonaws.com/vehicle_files/562949953427410/2026/6/29/YV2T0X1A2FZ103492/1782709819075-7cc993f7-b731-47f6-b9e1-e240ed54684b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c0751a7ac17a053eba4d9ec362e537c4176349272e4d04c1b3cdfde1d143ba1" u="1"/>
        <s v="https://samsara-eu-tachograph-files.s3.eu-west-1.amazonaws.com/vehicle_files/562949953427410/2026/6/29/XLRAEL2700L475359/1782702768672-5f6984ae-7662-4e4a-a661-fe4a2fbe056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807cc9af4b2f89aef39f2846cc8a73dd8dbe6310b4fe095676da94441815874" u="1"/>
        <s v="https://samsara-eu-tachograph-files.s3.eu-west-1.amazonaws.com/vehicle_files/562949953427410/2026/6/29/XLRAEL2700L475363/1782744714875-326035e3-087a-4bc4-a907-f966ed54c93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197dd346f4d1b25122e484ba0bf4ba8374c4b5cc8d55a54d20efc367a2b2615" u="1"/>
        <s v="https://samsara-eu-tachograph-files.s3.eu-west-1.amazonaws.com/vehicle_files/562949953427410/2026/6/30/YV2V0Y1AXHZ115178/1782794459459-c623ce65-2513-4032-8e7b-c34a88c14a1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1d51d3ee7088e841c019a2b546a5f1639a4961936a3c7deed145e24a3d8150" u="1"/>
        <s v="https://samsara-eu-tachograph-files.s3.eu-west-1.amazonaws.com/vehicle_files/562949953427410/2026/6/30/XLRAEL2700L475362/1782786782786-a6f91b1f-538f-4ef7-87e2-4fc0333334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0039a6a792c577657d44ed47943be1ed7ee8041a4ea87468274a30e55f840af" u="1"/>
        <s v="https://samsara-eu-tachograph-files.s3.eu-west-1.amazonaws.com/vehicle_files/562949953427410/2026/7/1/XLRAEL2700L475279/1782912578754-e0e35fe5-87c2-4fbf-847c-6d00f4b80d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b7a7f6e6f5f05a460a6445bd011a7fb0217eeaf646480210999b19a664e6954" u="1"/>
        <s v="https://samsara-eu-tachograph-files.s3.eu-west-1.amazonaws.com/vehicle_files/562949953427410/2026/7/1/XLRAEL2700L475328/1782872491406-7ac1b004-e47f-4cb4-ad85-8dbd0154871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e713f689bd79da333e661b212bac3eda98ac65a009d3eb4a98f98a2d2465600" u="1"/>
        <s v="https://samsara-eu-tachograph-files.s3.eu-west-1.amazonaws.com/vehicle_files/562949953427410/2026/7/2/YV2V0Y1A1HZ115179/1782969996437-42877b29-3e29-40d0-8c7b-d730d8bc06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a47e1600cee72847c62c27f4da0365a1de423b66c6a88a4d6e2ac210559438c" u="1"/>
        <s v="https://samsara-eu-tachograph-files.s3.eu-west-1.amazonaws.com/vehicle_files/562949953427410/2026/6/30/XLRAEL2700L475278/1782779844499-a137c327-5101-477b-aa8c-77d862bf155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7dbcaac6bd649869819d068fd844e61e7b8a70c8e855d8822a1624700dee4558" u="1"/>
        <s v="https://samsara-eu-tachograph-files.s3.eu-west-1.amazonaws.com/vehicle_files/562949953427410/2026/6/29/XLRAEL2700L475360/1782760005120-548051ee-3b33-41c8-86c8-41637797e7e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2970a6b36e9f34b6e35bba61ddc069d3995c9da48fa871b91aad345f35c94b7" u="1"/>
        <s v="https://samsara-eu-tachograph-files.s3.eu-west-1.amazonaws.com/vehicle_files/562949953427410/2026/7/2/XLRAEL2700L475323/1782960560627-c0c68e51-98e7-4837-8175-f03b67eee1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ac1f42daa3ef9eebda8bc3c92ff7883c77874bcbdfe9a9a22acf53c37e22c55" u="1"/>
        <s v="https://samsara-eu-tachograph-files.s3.eu-west-1.amazonaws.com/vehicle_files/562949953427410/2026/6/29/YV2T0U1A1GZ107842/1782702298852-101eae86-200f-4f6f-bb14-aac5e6bcbd9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61d0e0a7afa02bd1a572da03c85700efd0728f037871685bfca6fe074569d00" u="1"/>
        <s v="https://samsara-eu-tachograph-files.s3.eu-west-1.amazonaws.com/vehicle_files/562949953427410/2026/7/2/YV2T0X1A9GZ109436/1782983805120-371762c5-910d-4542-b6e8-ce93d7c9d96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2ffc9fd4e8e878c0e26c9f269f10472d1b11ba3edf315a744ad7a0686930904" u="1"/>
        <s v="https://samsara-eu-tachograph-files.s3.eu-west-1.amazonaws.com/vehicle_files/562949953427410/2026/7/1/YV2T0X1A6FZ103480/1782879307650-1fc41ac3-95da-48ad-ad75-fc2daf073f7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2663360097b5a5328f991c2876264e8aa65c6992937861aa0d514fa65617edf" u="1"/>
        <s v="https://samsara-eu-tachograph-files.s3.eu-west-1.amazonaws.com/vehicle_files/562949953427410/2026/7/2/VF640J569FB002405/1782985043838-93e04c48-1da9-4d04-a304-e7dea7c7b7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b8597dc45d245615e48e53b8fe4acdff587d2cf84930d596c205ba4b0a2d79b3" u="1"/>
        <s v="https://samsara-eu-tachograph-files.s3.eu-west-1.amazonaws.com/vehicle_files/562949953427410/2026/7/3/VF620J861HB003716/1783041068797-c6cf9124-233c-44fd-8abc-9140881b4fb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e0c92b2e13b9684dce1e948474a7c4a93a185f169bffb86e14f5d1df70cb4c36" u="1"/>
        <s v="https://samsara-eu-tachograph-files.s3.eu-west-1.amazonaws.com/vehicle_files/562949953427410/2026/7/2/VF620J861SB015470/1782956431380-934133b3-03e7-4b8f-9e5d-861897e1970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0274ccb791e20eec6227aafdd8aa6dfc176b373ede14aee66a3d43d064ff070" u="1"/>
        <s v="https://samsara-eu-tachograph-files.s3.eu-west-1.amazonaws.com/vehicle_files/562949953427410/2026/6/30/VF620J96XNB000534/1782795461731-c6429ed0-f330-42e4-9f48-f2f08605827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d2769c66263c5b918fb5adb28cff35d75d87773e7a174ed7e6b51bf24da55fb" u="1"/>
        <s v="https://samsara-eu-tachograph-files.s3.eu-west-1.amazonaws.com/vehicle_files/562949953427410/2026/7/1/VF620J863NB010680/1782886986599-99882a05-e9f1-482d-848b-cb5866aaab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1a524a58562fa23277946864ad6d573044d9b3898a551c07ab2216083ba2d81" u="1"/>
        <s v="https://samsara-eu-tachograph-files.s3.eu-west-1.amazonaws.com/vehicle_files/562949953427410/2026/6/29/VF620J86XNB010630/1782701315901-1a63d62a-9a29-4cd3-b57b-0206a96c11e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b5342bb8cf73237e8d1ed0d42f5d0f468ca33c4d536018e9934969f7e1035" u="1"/>
        <s v="https://samsara-eu-tachograph-files.s3.eu-west-1.amazonaws.com/vehicle_files/562949953427410/2026/6/30/VF620J966SB000865/1782782757377-c5a2c7e1-4f0f-48d8-a660-dbc033840e0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7d2e38abc09ccf929c6673a75d93266e898616eb9ca49a76e2f7c5218f1bcbf" u="1"/>
        <s v="https://samsara-eu-tachograph-files.s3.eu-west-1.amazonaws.com/vehicle_files/562949953427410/2026/6/30/VF640J560SB025940/1782787338469-0ebaa30d-327b-44be-8d16-da88463027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4ee48b8a46b1d263db7c907a7dfd02ab4573bc8e22ed3712b697f3a3d5415bc" u="1"/>
        <s v="https://samsara-eu-tachograph-files.s3.eu-west-1.amazonaws.com/vehicle_files/562949953427410/2026/7/1/VF620J864RB014193/1782869820901-e3f933c0-aea7-48d9-b38d-26318d30a2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c9758e755a60f8809c53d9403461334fc834edbe541d4293c2c0aae1706b34d" u="1"/>
        <s v="https://samsara-eu-tachograph-files.s3.eu-west-1.amazonaws.com/vehicle_files/562949953427410/2026/7/2/VF620J860LB007989/1782958642283-9b18da98-5ba9-4374-817d-8273e61a05e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5072a16e47b73ea9dd8dc5f0dd8c01e8fd192b19e0d8982e4875c183df03da5" u="1"/>
        <s v="https://samsara-eu-tachograph-files.s3.eu-west-1.amazonaws.com/vehicle_files/562949953427410/2026/6/29/VF640J565JB009411/1782699480520-bfff5620-acd8-4baa-8b0a-b520a60ee14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1593b64bef8c6d401bcbe39b5c6888b8362fe27bbdc6087d9e57bb2fbe82944" u="1"/>
        <s v="https://samsara-eu-tachograph-files.s3.eu-west-1.amazonaws.com/vehicle_files/562949953427410/2026/7/3/VF640J560FB002809/1783053390645-d62578e0-8b8a-4f56-be62-785b789e614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a81b335f3af4fb05765794b1d8e560457674c75afc0d57a1417a597637a26860" u="1"/>
        <s v="https://samsara-eu-tachograph-files.s3.eu-west-1.amazonaws.com/vehicle_files/562949953427410/2026/6/29/VF640J569GB004642/1782713649598-6b68afc0-ccb4-4bb8-812c-dec01e35834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02879cfa4fbdddb70664345a4cc53b9ad6d0d04731572b60de56849caaa6480c" u="1"/>
        <s v="https://samsara-eu-tachograph-files.s3.eu-west-1.amazonaws.com/vehicle_files/562949953427410/2026/7/2/VF640J569JB007760/1782963073597-cbb9a290-0512-46e7-8111-d44c5e9c768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411be79dd48acd2b8a8451ca58f58713a69eac933c08dac059c7803bb500135" u="1"/>
        <s v="https://samsara-eu-tachograph-files.s3.eu-west-1.amazonaws.com/vehicle_files/562949953427410/2026/7/3/VF640J563FB002285/1783048561170-0398546f-3481-4979-a072-462a73754b0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5fcf84b7fede450c9412f1e8d657d44408371338e634b90e68efe820d87b8" u="1"/>
        <s v="https://samsara-eu-tachograph-files.s3.eu-west-1.amazonaws.com/vehicle_files/562949953427410/2026/6/30/YV2V0Y1A4FZ103282/1782781619727-6ddf5446-7acb-435f-814e-17174c2198c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94e23821436130b6fe333f88ad96882f4d45a2700a403b661ff56ab2947646" u="1"/>
        <s v="https://samsara-eu-tachograph-files.s3.eu-west-1.amazonaws.com/vehicle_files/562949953427410/2026/6/30/XLRAEL3700L470552/1782791109153-c6a7eb28-862d-4ea7-bccf-18499f19789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97b8db369ee6dde2d9f129c6caa59cfedad35ae487c60c9ac99c9867b81350" u="1"/>
        <s v="https://samsara-eu-tachograph-files.s3.eu-west-1.amazonaws.com/vehicle_files/562949953427410/2026/6/29/VF620J866PB012197/1782697045887-bd0f904d-9eb3-4bd6-bbc3-f727ad683b0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6f076d8f61e7e794edd5b95d0568b7fbe2cbebb46b7ef441618eb365583b74b" u="1"/>
        <s v="https://samsara-eu-tachograph-files.s3.eu-west-1.amazonaws.com/vehicle_files/562949953427410/2026/6/29/VF620J869LB007988/1782709115682-d1f60cfc-8c04-4703-84a2-6df731fe2ce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3e8777a1af1567eb96b23e8982058ca0985333ac0096c8b093e0e55a05ca8ec" u="1"/>
        <s v="https://samsara-eu-tachograph-files.s3.eu-west-1.amazonaws.com/vehicle_files/562949953427410/2026/7/1/YV2V0Y1A2GZ106263/1782878832045-7d72996d-93cf-4a27-97eb-4a378f753d7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4b502b2d721c6e58bf344422c97f29ba31c11357f8d91e7379f1578bc6f6d3c" u="1"/>
        <s v="https://samsara-eu-tachograph-files.s3.eu-west-1.amazonaws.com/vehicle_files/562949953427410/2026/6/29/VF620J864HB003693/1782699446962-68812bb4-ef3d-4968-a6f9-fcc46e210e7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a19d49d53204e1a8b8f137757c7733f5dde27bf0e8c01dab4e60cdc0218855e" u="1"/>
        <s v="https://samsara-eu-tachograph-files.s3.eu-west-1.amazonaws.com/vehicle_files/562949953427410/2026/6/29/VF640J563JB007706/1782715029411-b37c682f-5995-4e5e-8c39-ff09a33cee0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c86b3b9e67e0e38272e750e2bc0e5dc778bac21ef093e3fadfa044ae37df9c7" u="1"/>
        <s v="https://samsara-eu-tachograph-files.s3.eu-west-1.amazonaws.com/vehicle_files/562949953427410/2026/7/1/VF620J867HB003929/1782899726598-196190f3-2f3c-4ac2-ab22-02ea1d4ae4f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155963345b22cefddf7c27f9973d82d377831d4380dca35126ac34be4bef8ea" u="1"/>
        <s v="https://samsara-eu-tachograph-files.s3.eu-west-1.amazonaws.com/vehicle_files/562949953427410/2026/7/2/VF640J561GB004537/1783001722336-0eefa484-1c35-445e-8d57-855d23c7870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eea02940d35778fafaaabdf87ade831a9ed31801f582c63e33cebf9b448192" u="1"/>
        <s v="https://samsara-eu-tachograph-files.s3.eu-west-1.amazonaws.com/vehicle_files/562949953427410/2026/7/1/VF620J868RB013533/1782873079829-fb54f296-d7f5-422b-903c-be680c70e7b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36a6235bfb37bf5bef56b6b68a87172b9673abe7c7375cea621a9572635c4f3" u="1"/>
        <s v="https://samsara-eu-tachograph-files.s3.eu-west-1.amazonaws.com/vehicle_files/562949953427410/2026/6/30/VF620J866FB001005/1782786478296-477b4d3b-c0b9-46c7-9fa3-4b215b477c8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6c5b72c771cc34f70e9c8a21cdbf484fd8c9f0a52027f997f619450a61cc30c" u="1"/>
        <s v="https://samsara-eu-tachograph-files.s3.eu-west-1.amazonaws.com/vehicle_files/562949953427410/2026/6/29/VF620J863HB003930/1782714380410-a0ceb3c1-3ebe-41c4-81d8-dc8a7536a30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1a089c2fa8b04aae34ef2e7fe189afbcecf782bbd77b5f82119d7763c9d893f" u="1"/>
        <s v="https://samsara-eu-tachograph-files.s3.eu-west-1.amazonaws.com/vehicle_files/562949953427410/2026/7/1/VF620J865JB004163/1782880520443-efbd646d-59a3-4995-bb9b-716c663c814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2195dafbf4d8b6ff9bfc6497ee6ab7d94d90ecebd51f5d13c94e35139fc3121" u="1"/>
        <s v="https://samsara-eu-tachograph-files.s3.eu-west-1.amazonaws.com/vehicle_files/562949953427410/2026/6/30/VF640J567HB007590/1782790366738-afe82d0c-4712-4072-a8d3-f5a1618fccc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33387bf0115593f46173b9cfe550954e5ba93d79f08fc9fce520aa45183871d" u="1"/>
        <s v="https://samsara-eu-tachograph-files.s3.eu-west-1.amazonaws.com/vehicle_files/562949953427410/2026/7/3/VF640J567FB002256/1783049966446-ab4b86ed-4960-4e64-83c3-ad1d1eb86187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6af4a8bcc6192e06bb45f88b508a4af9f70c7af6eb9f48a0f6b6fee8cfb3e5f" u="1"/>
        <s v="https://samsara-eu-tachograph-files.s3.eu-west-1.amazonaws.com/vehicle_files/562949953427410/2026/7/2/VF620J866RB013546/1782956915093-860f1a82-6b60-4a87-ab77-8770562bb76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c7ebc8f613e033206a89dd200754267415db7b77461f6d85d4ae62285f3377a" u="1"/>
        <s v="https://samsara-eu-tachograph-files.s3.eu-west-1.amazonaws.com/vehicle_files/562949953427410/2026/7/1/VF620J862RB014130/1782875416101-c8cb224c-0b91-49d2-a93d-c6b06aeef96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045daef1633b17ee4ca6b2c06d22b8ec1f09187e373edc39272b880d5e8eef" u="1"/>
        <s v="https://samsara-eu-tachograph-files.s3.eu-west-1.amazonaws.com/vehicle_files/562949953427410/2026/7/2/VF620J861RB013180/1782954114046-673f5e34-e951-490f-8ada-f54a362a986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cf12e9b3fa381ba2d7aa941c569e7e2a2b5a13508e7cdee8e332fcc6fd23404" u="1"/>
        <s v="https://samsara-eu-tachograph-files.s3.eu-west-1.amazonaws.com/vehicle_files/562949953427410/2026/7/3/VF620J863RB013648/1783044402374-f4c5b80c-89e7-4581-8dd3-669a0ef30b4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26f1d7b9897d56f9db63f7e33635b608af82eb90e74b535d62ca9e1bc73ec86" u="1"/>
        <s v="https://samsara-eu-tachograph-files.s3.eu-west-1.amazonaws.com/vehicle_files/562949953427410/2026/6/30/VF620J865RB013294/1782781891566-49c90100-c6d5-4abc-b0e9-ef533b2682f3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5701887f8a66d3c21651e7230f2cf1ad56f52df023e615d78bdf60be63a0978" u="1"/>
        <s v="https://samsara-eu-tachograph-files.s3.eu-west-1.amazonaws.com/vehicle_files/562949953427410/2026/6/30/VF620J868RB012883/1782788707762-de189ec3-e990-4b62-8185-2eb6e3b7ae3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db042e0abb48ea4777b9435cd234bd16696d611ade2be02288eac52bc31cce" u="1"/>
        <s v="https://samsara-eu-tachograph-files.s3.eu-west-1.amazonaws.com/vehicle_files/562949953427410/2026/6/30/VF620J86XRB013310/1782781763035-586039ef-1130-4dbb-88fc-8d8a2a5ef6a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c35672b1375d6d5f4a5857be0cb074de9e7421d0e0aceb896108b692b9ae45d" u="1"/>
        <s v="https://samsara-eu-tachograph-files.s3.eu-west-1.amazonaws.com/vehicle_files/562949953427410/2026/6/29/VF620J867RB013118/1782703746967-2cd9f7ad-a316-4fe4-8e94-9abcb257629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a6f6424343ac22e45fe98ae6288bdcd9146ba606cae96d0db6efc06bdaaf84b" u="1"/>
        <s v="https://samsara-eu-tachograph-files.s3.eu-west-1.amazonaws.com/vehicle_files/562949953427410/2026/6/29/VF620J860RB013297/1782774408744-35328cea-37a9-4eeb-8cbd-30b2110fb42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a833d1ef7289811fa1eebdc3f835f8394992322431a01e357ca4f8419b0c374" u="1"/>
        <s v="https://samsara-eu-tachograph-files.s3.eu-west-1.amazonaws.com/vehicle_files/562949953427410/2026/7/1/VF640J564GB002944/1782891032328-45b19e25-6c14-40fd-8cb0-dc4180d6e4d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5c15172d6e63c1678efe663fd90496d019313046a13e0035f67fef4e7410744" u="1"/>
        <s v="https://samsara-eu-tachograph-files.s3.eu-west-1.amazonaws.com/vehicle_files/562949953427410/2026/7/2/VF620J863RB013293/1782960839797-441509ce-778c-458d-8a70-d15d8699193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a4d09ee303ec6f7c9f720b0bc6e6787e226d2a5ae7706de2b85e0146269588a" u="1"/>
        <s v="https://samsara-eu-tachograph-files.s3.eu-west-1.amazonaws.com/vehicle_files/562949953427410/2026/7/2/YV2T0X1A7FZ103763/1782974554469-d93b4518-9c7b-47a3-89a7-d41e9474ebb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e4f9c47ba0f5533ca22823f70191a9c0007b885b0700a4b6dcc44f09e0a9b8b" u="1"/>
        <s v="https://samsara-eu-tachograph-files.s3.eu-west-1.amazonaws.com/vehicle_files/562949953427410/2026/7/1/WMA06SZZ8LM856173/1782945023899-5cf09441-6b90-4154-9b3e-909c077490c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188650bc490c13f17b8927dca41363f44e803ba9dc1fab94a41bc24c9192d37" u="1"/>
        <s v="https://samsara-eu-tachograph-files.s3.eu-west-1.amazonaws.com/vehicle_files/562949953427410/2026/6/30/WMA06SZZ6LM855670/1782858625425-147e6e0e-d35d-43f0-984f-fc1de457538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1a7ab3935382d455170111df95179933e82b551fdc581a00fa1c4e4de193f75" u="1"/>
        <s v="https://samsara-eu-tachograph-files.s3.eu-west-1.amazonaws.com/vehicle_files/562949953427410/2026/7/2/VF620J863NB010663/1782965593818-f6eac8eb-a6e6-4322-bb80-c933643b2af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b66818b3546bf54ab806c332881465678aa82b40cb0f0c1164cb333a777ec41" u="1"/>
        <s v="https://samsara-eu-tachograph-files.s3.eu-west-1.amazonaws.com/vehicle_files/562949953427410/2026/6/29/VF620J86XNB010711/1782710864215-6213c86d-f976-4181-81dc-992bc8cfcb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c520a5f3220d159b145e6da7a05fecb3bac61ee6c1dd46d4316674954a15a281" u="1"/>
        <s v="https://samsara-eu-tachograph-files.s3.eu-west-1.amazonaws.com/vehicle_files/562949953427410/2026/6/29/VF620J965NB000537/1782708205073-a91d773e-95ce-4587-ba6d-6c871021224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b0123a834a5b600738aba5aea33b7528161dc1ebb2d316e9f35a2f34a5be85c" u="1"/>
        <s v="https://samsara-eu-tachograph-files.s3.eu-west-1.amazonaws.com/vehicle_files/562949953427410/2026/6/30/YV2V0Y1A3FZ103905/1782790785935-51cdf44a-f2b4-457c-b0d4-d8edfd595f6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c65b041dc57149f730467051fdcfb07bebbbb38e6163ec4ec5ebdae5560267" u="1"/>
        <s v="https://samsara-eu-tachograph-files.s3.eu-west-1.amazonaws.com/vehicle_files/562949953427410/2026/7/1/YV2V0Y1A2FZ104088/1782915188577-7d4a0628-6d2c-444d-8155-6cb0786622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ebc6abb649e251ffb70baf132f4b8e999152bc27dad5308f84a4fc66a1ea964" u="1"/>
        <s v="https://samsara-eu-tachograph-files.s3.eu-west-1.amazonaws.com/vehicle_files/562949953427410/2026/6/30/YV2V0Y1A8FZ103477/1782784191484-806c2a1f-b923-4a05-8437-1f275df3e7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764cd51d016a619dd6d22f3f48ebc9d482bc20fb7a03447b3a3ab8346585676" u="1"/>
        <s v="https://samsara-eu-tachograph-files.s3.eu-west-1.amazonaws.com/vehicle_files/562949953427410/2026/6/30/WMA06SZZ9LM856165/1782827721006-2c282595-27f1-467f-ad38-dc84ceae106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4a023210651495a2537212674e312520fd75dffc6d1364af000d88ef8f46fcf" u="1"/>
        <s v="https://samsara-eu-tachograph-files.s3.eu-west-1.amazonaws.com/vehicle_files/562949953427410/2026/7/3/VF640J569HB007123/1783043895069-8adf9873-0491-4117-90c9-43d27c3d3fd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9018789657530dbe80bff1e388411b994e6ae22b584a7b2be97c981d55d5071" u="1"/>
        <s v="https://samsara-eu-tachograph-files.s3.eu-west-1.amazonaws.com/vehicle_files/562949953427410/2026/7/1/YV2V0Y1A7GZ107604/1782876927950-6fc31c11-4c20-4abd-8be1-1a6081c4c09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138dcc310bc73051d00366bf3b8963aef2dd8c9f670730be7a2d580c821cb50" u="1"/>
        <s v="https://samsara-eu-tachograph-files.s3.eu-west-1.amazonaws.com/vehicle_files/562949953427410/2026/7/2/VF620J862HB004003/1782970315623-790c930d-359f-4b26-8049-ddd41f9408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8149f2c06bff82a73b4b8529e99018ae42814e5c0f4be8ebb7111efa77bef0e" u="1"/>
        <s v="https://samsara-eu-tachograph-files.s3.eu-west-1.amazonaws.com/vehicle_files/562949953427410/2026/7/1/VF620J86XFB000813/1782880315853-8d4c60c3-1ee2-4307-8bd4-76be4d87d33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b1fb74b2446b30c4cf8622c89f57f467894b2d8836ce461129feae0969c479" u="1"/>
        <s v="https://samsara-eu-tachograph-files.s3.eu-west-1.amazonaws.com/vehicle_files/562949953427410/2026/7/2/VF620J864NB010722/1782963354552-68f35113-3b91-478a-ae88-9d7cb702686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c79c111589a5ece09bdbe60a241697da00af5d00630fe93af9d527a7bc293ae" u="1"/>
        <s v="https://samsara-eu-tachograph-files.s3.eu-west-1.amazonaws.com/vehicle_files/562949953427410/2026/7/1/VF620J868NB010660/1782909838914-901ad057-750d-4e01-88ba-5bc136cb1d5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0f49acc4e2da68126eea35fb9a0d4248a551885f53dbf3384128ddf549bf072" u="1"/>
        <s v="https://samsara-eu-tachograph-files.s3.eu-west-1.amazonaws.com/vehicle_files/562949953427410/2026/7/1/VF620J866NB010723/1782942602491-0c368aa5-7fc5-401f-a4ce-116d4c4e549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ecb22bf64b5797d988685cdec39e4538531afe432070d69f09398a8ec39aae" u="1"/>
        <s v="https://samsara-eu-tachograph-files.s3.eu-west-1.amazonaws.com/vehicle_files/562949953427410/2026/7/1/VF611A366RD050181/1782876788228-ec9fa130-c049-414d-9c02-bc4dbaaebbb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e8bdaa4754c50988e8094fb66d4e898338a518c0a9d502665923978b5c21146" u="1"/>
        <s v="https://samsara-eu-tachograph-files.s3.eu-west-1.amazonaws.com/vehicle_files/562949953427410/2026/7/2/VF620J861RB012918/1782996256884-3eec3c47-0d91-4670-85f3-5d8a359806c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991755be994b533aaf6e9af1afa8697079e2f85473a8b6c5ca583dcacdc0f25" u="1"/>
        <s v="https://samsara-eu-tachograph-files.s3.eu-west-1.amazonaws.com/vehicle_files/562949953427410/2026/6/30/VF640J565RB023725/1782783208868-7ea56c36-ea48-4fa5-829f-f1d84369a8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fe60ec5b1ac6022dda987a2c4b3a0deab9282de27c0f67adedd184f7f56c5a" u="1"/>
        <s v="https://samsara-eu-tachograph-files.s3.eu-west-1.amazonaws.com/vehicle_files/562949953427410/2026/7/2/VF620J861RB012904/1782965311622-5805bb88-11ab-44c4-a2cf-e2ff615b1f1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83e18bf47b63909c2960f7ed228122684903dccad4dde104656e852b9b6580" u="1"/>
        <s v="https://samsara-eu-tachograph-files.s3.eu-west-1.amazonaws.com/vehicle_files/562949953427410/2026/6/30/VF620J868RB012916/1782783293477-d1656bad-c78a-4471-ad88-4da8e2392bf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ee302a93337954726018539d4c27b5a949e5d8d0d8078e5b4a866b6127bf96" u="1"/>
        <s v="https://samsara-eu-tachograph-files.s3.eu-west-1.amazonaws.com/vehicle_files/562949953427410/2026/6/30/VF620J866RB013238/1782780852603-69406863-6d2c-409a-b485-36c39937f52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1e232520f62c484ae985edb910c08c369dc9dd11e76b973767c309119f2cc5b" u="1"/>
        <s v="https://samsara-eu-tachograph-files.s3.eu-west-1.amazonaws.com/vehicle_files/562949953427410/2026/7/1/VF620J865RB013179/1782871080362-3bf01608-31f0-4d39-a835-a16fe4652d4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361fdad04bffadbbe7805cb1efe5a67bcb2f45a3d07a0b004197de4ed71f25" u="1"/>
        <s v="https://samsara-eu-tachograph-files.s3.eu-west-1.amazonaws.com/vehicle_files/562949953427410/2026/7/2/VF620J861RB013096/1782955409653-e1644ec8-1562-4ff3-a255-0e95232055a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4dd4c663d713cf95306ff874996f6febebb2a6fc11c34738d60e0791518c0e" u="1"/>
        <s v="https://samsara-eu-tachograph-files.s3.eu-west-1.amazonaws.com/vehicle_files/562949953427410/2026/6/29/VF620J860RB013249/1782695258477-9757a9f2-cce0-4bed-9f5b-76149372267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1e6f2b40aedf725c4fa626283fa16010994f67310f4f233130267527b6c9dd5" u="1"/>
        <s v="https://samsara-eu-tachograph-files.s3.eu-west-1.amazonaws.com/vehicle_files/562949953427410/2026/7/1/VF620J864RB012864/1782866566195-cdcde731-d3ff-4246-ba38-ae467bf3527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301d4e136107a1452f32274f70a4bba34e345659302090ddf580806a68258fa" u="1"/>
        <s v="https://samsara-eu-tachograph-files.s3.eu-west-1.amazonaws.com/vehicle_files/562949953427410/2026/6/30/VF620J862RB013480/1782780492744-cf20dcc7-89aa-4129-b8a9-81bdc95cf86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05ca2dba57c69922b9bc5d44cdd8788d050c1102ba5c6adcd18277429379" u="1"/>
        <s v="https://samsara-eu-tachograph-files.s3.eu-west-1.amazonaws.com/vehicle_files/562949953427410/2026/7/2/VF620J860RB013493/1782954796013-1b78cd88-4aee-477e-96df-975eb830c6e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d51a5ee1965d7bd0af5bac6c4a12f1b3c5ff8f9648ee244c19ecefc78ffe49b" u="1"/>
        <s v="https://samsara-eu-tachograph-files.s3.eu-west-1.amazonaws.com/vehicle_files/562949953427410/2026/7/1/VF620J862RB013432/1782871649198-0eed5dee-35b8-48e1-a5b4-572940f14df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653c7d60c5aa220ed7a1dc13fe357f7eea0b21d003805249dfd5324d2080f7" u="1"/>
        <s v="https://samsara-eu-tachograph-files.s3.eu-west-1.amazonaws.com/vehicle_files/562949953427410/2026/7/1/VF620J867RB013412/1782870120298-ef31778d-f4b6-4bb4-a547-0c91232abdd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cd9da1129a72b9e28fd12d91b9b10524bc99298c5e430311a9b75d7331e065" u="1"/>
        <s v="https://samsara-eu-tachograph-files.s3.eu-west-1.amazonaws.com/vehicle_files/562949953427410/2026/7/1/VF620J868RB013404/1782869955593-f940be29-ff21-4bd9-aafc-c16597fd270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e3c799c1ae77a49d9a295d823f88d8df0063c223409e75ced7426a0c0bcefee" u="1"/>
        <s v="https://samsara-eu-tachograph-files.s3.eu-west-1.amazonaws.com/vehicle_files/562949953427410/2026/6/30/VF620J86XRB013405/1782785891325-5389d733-0909-4a09-8d81-37e775393a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c7e9e75ddf036d6e035248a8c9004f1f7a0ed7210a58a7949449086d8e7eeca" u="1"/>
        <s v="https://samsara-eu-tachograph-files.s3.eu-west-1.amazonaws.com/vehicle_files/562949953427410/2026/7/1/VF640J565RB024020/1782878811219-1d75e40a-aa57-4c22-b51a-cd535ba546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878b79ee8739419325b6790f1e6964e3e4a180720f06f8465adec75701eb4d2" u="1"/>
        <s v="https://samsara-eu-tachograph-files.s3.eu-west-1.amazonaws.com/vehicle_files/562949953427410/2026/7/1/VF640JEZ0RB000699/1782870398422-12106a3e-4f81-48a3-9d6f-49b16dffcfb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709950477fa7902671872fc1ad47aaab7aae4979d55790296bc0f163995daad" u="1"/>
        <s v="https://samsara-eu-tachograph-files.s3.eu-west-1.amazonaws.com/vehicle_files/562949953427410/2026/7/1/VF640J567RB023726/1782873288120-998d55a7-4a9f-440a-8159-008eb36c8f3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483a67f76b67e27cfa5fedbff2b8f29d73f15b930cda6829e611149e43d5333" u="1"/>
        <s v="https://samsara-eu-tachograph-files.s3.eu-west-1.amazonaws.com/vehicle_files/562949953427410/2026/6/29/VF640JEZ3RB000700/1782711646143-f5e13fad-92d4-42e1-b124-6d78b0769cb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832d73db3ffeb6c1a74087fde439e07bb0e9344b9c58dcc33716589581cac27" u="1"/>
        <s v="https://samsara-eu-tachograph-files.s3.eu-west-1.amazonaws.com/vehicle_files/562949953427410/2026/6/30/VF640J560RB023583/1782784413885-52954559-d5fe-4ca5-b599-03c8ce78d04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2b291e8ea4a3f022cc9ac30023733f6d8ce1f28851a0446209e48d92dbb0b2f" u="1"/>
        <s v="https://samsara-eu-tachograph-files.s3.eu-west-1.amazonaws.com/vehicle_files/562949953427410/2026/6/30/VF620J864RB013321/1782785038059-b54ba692-c291-4318-a5d3-03faebb5f37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f2fc4e1beb94f8e5b338c4a7e6f667893d129830fc19cb7674b9ea03ec32933" u="1"/>
        <s v="https://samsara-eu-tachograph-files.s3.eu-west-1.amazonaws.com/vehicle_files/562949953427410/2026/7/2/VF620J868RB013659/1782957515864-de2c7476-bce7-4c6c-8dfe-7f1901ad781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6c5ee8a632e046ab3f985f49768e47f067ef481d6ef8c4d2c059bc2ee020061" u="1"/>
        <s v="https://samsara-eu-tachograph-files.s3.eu-west-1.amazonaws.com/vehicle_files/562949953427410/2026/6/30/VF640J56XRB023932/1782785997838-f763af1d-b380-4649-bfcb-a67e0ec8fb9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b5e986404809e397397c425842aee4139d9a1f60c21e9905ea01fe961462" u="1"/>
        <s v="https://samsara-eu-tachograph-files.s3.eu-west-1.amazonaws.com/vehicle_files/562949953427410/2026/6/30/VF640J563RB023951/1782794115876-e9a91373-8a18-430d-9424-9215cf4e604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3c4b5f1a63fef5bd1f00e2ea99e8c608b0a9cd41ef0e1a57c67ee888eb7b92d" u="1"/>
        <s v="https://samsara-eu-tachograph-files.s3.eu-west-1.amazonaws.com/vehicle_files/562949953427410/2026/6/30/VF620J862RB013284/1782785496447-9e6288de-b59c-4902-8034-c4edb9c408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47caa1adfbfcce6e3b4d666426dfabaf438cc53221a7fc4abd9aae8b12ae648" u="1"/>
        <s v="https://samsara-eu-tachograph-files.s3.eu-west-1.amazonaws.com/vehicle_files/562949953427410/2026/6/30/VF620J866RB013322/1782781616020-d77cf344-437b-49e6-aad7-794221b4ff27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062c6e28b36b3d82d6ffe00b912368ba1233e54247df54a75f46d3850da86bd" u="1"/>
        <s v="https://samsara-eu-tachograph-files.s3.eu-west-1.amazonaws.com/vehicle_files/562949953427410/2026/6/30/VF620J864RB013285/1782782683344-8ae7beeb-9803-4a53-9fe5-4907001cce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e569718ae18176dfc526eeba3f16c88c4ff53c1653036c1e41a32a4c1203090" u="1"/>
        <s v="https://samsara-eu-tachograph-files.s3.eu-west-1.amazonaws.com/vehicle_files/562949953427410/2026/6/29/VF620J868RB013709/1782767463727-9059c6e0-c4da-4bfe-922a-bab7631fa6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732f92a9ba54c260fd7ee5a4c220ba7e26279cd9aa4e158ab0dceb1e486fc78" u="1"/>
        <s v="https://samsara-eu-tachograph-files.s3.eu-west-1.amazonaws.com/vehicle_files/562949953427410/2026/7/3/VF620J862RB013298/1783041493465-21dee461-aa12-4b45-b220-d870f31fd9d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9f9d0b6291c040d3209af5f3a5a5942568efe1385922a6c0dd3d790b6229698" u="1"/>
        <s v="https://samsara-eu-tachograph-files.s3.eu-west-1.amazonaws.com/vehicle_files/562949953427410/2026/6/30/VF620J866RB013286/1782789859192-33a6f8b2-ca8f-43c0-8709-639e005606c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9cec15ec69810bb4d7317a68e8a5751b385a044aeb8b315bad263fc5acf509d" u="1"/>
        <s v="https://samsara-eu-tachograph-files.s3.eu-west-1.amazonaws.com/vehicle_files/562949953427410/2026/6/30/VF620J866RB013479/1782779943560-fb7d8560-1717-4666-962a-a40ea9c39f5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dbe42c2eabea1b9578da900833b79287db1b8f7187eb6da702d11cc2755bb5f" u="1"/>
        <s v="https://samsara-eu-tachograph-files.s3.eu-west-1.amazonaws.com/vehicle_files/562949953427410/2026/6/30/VF620J862RB013723/1782792948243-75be607c-4474-4d86-b40f-8dd487a7d52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3b65682ca9730a7563db54bc0f4decfe1cc6bf0937cd93ced1baa721f2fb917" u="1"/>
        <s v="https://samsara-eu-tachograph-files.s3.eu-west-1.amazonaws.com/vehicle_files/562949953427410/2026/6/30/VF620J868RB013905/1782801891910-f975e73e-5f11-478c-9dcd-cdf8d7d6fd4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f511be7701696bb3166a735bd31a4bbb75f3905631d934f8fd3d409810e8241" u="1"/>
        <s v="https://samsara-eu-tachograph-files.s3.eu-west-1.amazonaws.com/vehicle_files/562949953427410/2026/6/29/ZCFCS72A605601897/1782716065510-0fc06071-e9da-4512-9d5c-4bc13ebc5c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0827e9cf58e69e480a8fe29f8b4590715fe73c7b8b94921a440230bfa553098" u="1"/>
        <s v="https://samsara-eu-tachograph-files.s3.eu-west-1.amazonaws.com/vehicle_files/562949953427410/2026/6/30/VF620J861RB013311/1782778896273-e157976f-6b49-4314-a7c6-55c7fccfed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f80dcba2ae03724b56a04cae2c711fb692ea9bea4e986db4d7437cbec452b7f" u="1"/>
        <s v="https://samsara-eu-tachograph-files.s3.eu-west-1.amazonaws.com/vehicle_files/562949953427410/2026/6/29/VF620J867RB013328/1782766180539-7fe27099-23e3-4a2a-9c35-277f05fa41e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2570b377577316da1280315dc636a11ad2fa0396e992f74ba2c0c81e46766bd" u="1"/>
        <s v="https://samsara-eu-tachograph-files.s3.eu-west-1.amazonaws.com/vehicle_files/562949953427410/2026/6/30/VF620J867RB013281/1782783417157-62620dc1-fd08-4054-841d-59abca7dec7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0a55e3a2f1da4e78c662e948de4b3c79ac86be1438d677198623ee145c9a5d" u="1"/>
        <s v="https://samsara-eu-tachograph-files.s3.eu-west-1.amazonaws.com/vehicle_files/562949953427410/2026/6/30/VF620J865RB012940/1782793002487-bea907e1-5071-4cd1-893c-ed649408eb9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6ef5b563d3db93e49290573826fe103c61b209e9cd6a995a8aabd7477c2be1f" u="1"/>
        <s v="https://samsara-eu-tachograph-files.s3.eu-west-1.amazonaws.com/vehicle_files/562949953427410/2026/7/1/VF620J86XRB012951/1782874626697-b13ea6d8-6612-4ca1-a97f-4c242c0ea28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6062cb28c10357512b3c84df03b3fdbc1112f58411a5a2d5248c881f7ef92d1" u="1"/>
        <s v="https://samsara-eu-tachograph-files.s3.eu-west-1.amazonaws.com/vehicle_files/562949953427410/2026/6/30/VF620J861RB013406/1782786203130-97461385-e34d-4333-a0b0-afb1c494d5c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042f35c277bfdda9f858c7dd73d2c14924faf0050b01c8d9851656c0b1c7293" u="1"/>
        <s v="https://samsara-eu-tachograph-files.s3.eu-west-1.amazonaws.com/vehicle_files/562949953427410/2026/6/29/VF620J866RB013515/1782696657912-c1052b48-8ba7-4b0c-ba5d-bf6b978dd48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6254f7ca6c48c52fced0999c42beb8ba270912db9f6f953f14ebd56f68d6159" u="1"/>
        <s v="https://samsara-eu-tachograph-files.s3.eu-west-1.amazonaws.com/vehicle_files/562949953427410/2026/7/2/TYBFEB71CLDD01537/1782971793193-21387307-b387-4c53-a3ed-71fe4f24ed8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fa1a1ea578d44c5366496938c757646ca936c1f661ce2154571c672e2de543" u="1"/>
        <s v="https://samsara-eu-tachograph-files.s3.eu-west-1.amazonaws.com/vehicle_files/562949953427410/2026/6/29/VF640JEZ3RB000812/1782702565528-01d0de2e-9fb7-45bf-9d05-05a18704532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95abff3ab2254a09a6ca1aa2070a02844b9447d9b8fa2c446ff8210d0ba05d0" u="1"/>
        <s v="https://samsara-eu-tachograph-files.s3.eu-west-1.amazonaws.com/vehicle_files/562949953427410/2026/7/2/VF620J863RB014007/1782962990953-7b39cf58-f827-463f-a28a-64c99300125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7c566a198c0c8db9a6554f60c59cbfd03fe14791426665fc7fcbc26e3faabe" u="1"/>
        <s v="https://samsara-eu-tachograph-files.s3.eu-west-1.amazonaws.com/vehicle_files/562949953427410/2026/6/30/VF620J861RB013762/1782787031055-886b8728-1c7f-4305-810a-67f3234d1f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20b4d8d6b9021785c0450e1f23d4c12e0aeb01b47858ee7b761bf463331cbf" u="1"/>
        <s v="https://samsara-eu-tachograph-files.s3.eu-west-1.amazonaws.com/vehicle_files/562949953427410/2026/7/2/VF640JEZ1RB000792/1782951622333-86c71ed7-776b-476a-abf7-1e9a837bd2a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81c9e780ddc7e133b2da8c13f8db2410903a5e4b7830b2057bf5a362b5d83c3" u="1"/>
        <s v="https://samsara-eu-tachograph-files.s3.eu-west-1.amazonaws.com/vehicle_files/562949953427410/2026/6/29/VF640JEZ2RB000817/1782771392791-de34ffcd-897f-44ea-8c2f-3d668114e7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75385f0d967f2baefe367935f6975ec2b8deb334234d87e5366274f2f385b5" u="1"/>
        <s v="https://samsara-eu-tachograph-files.s3.eu-west-1.amazonaws.com/vehicle_files/562949953427410/2026/7/3/VF620J866RB013062/1783037696872-acc35966-b2ae-4081-abfe-a6aae849f5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05c2a7eada3879419c75919412497e6e5e02dda43da57e902e3a4d5b830ba8" u="1"/>
        <s v="https://samsara-eu-tachograph-files.s3.eu-west-1.amazonaws.com/vehicle_files/562949953427410/2026/6/29/VF620J865RB013683/1782694892791-6c875868-150d-4dc7-a4fb-65c2c1cbfa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82b7fb72a4a76bd8ed56645aa438cabe1f8b59d8155938af42e1760e71f9381" u="1"/>
        <s v="https://samsara-eu-tachograph-files.s3.eu-west-1.amazonaws.com/vehicle_files/562949953427410/2026/6/29/VF620J863RB013634/1782695662779-3c1711f1-c395-4662-bb2b-0ee9e656ab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2de290e0931feecacf476e908b614cd597d7107d814e99e861f48ad131af990" u="1"/>
        <s v="https://samsara-eu-tachograph-files.s3.eu-west-1.amazonaws.com/vehicle_files/562949953427410/2026/7/2/VF620J867RB013622/1782956771769-27d28a63-e581-486c-a01e-473fdba8db5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a34de04a39ef66a4fe4075837a0829e41e58e94b38da5b1460e9bba540fba9f" u="1"/>
        <s v="https://samsara-eu-tachograph-files.s3.eu-west-1.amazonaws.com/vehicle_files/562949953427410/2026/7/1/VF620J864SB015382/1782877077031-4b9f771f-2d3c-46da-8d1c-cbb88ca19cb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7653e259495bbe7cf2af47f27e41ca592b148683b9e450e91b4d272f6286f0" u="1"/>
        <s v="https://samsara-eu-tachograph-files.s3.eu-west-1.amazonaws.com/vehicle_files/562949953427410/2026/6/29/VF620J864RB013741/1782703057467-f5aba0b3-6f99-4031-a41e-1ecca24aee2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56ab65ef70d6ef0df13ef3ebd24eae674e0bf58852c60cb7ed2621395644c2" u="1"/>
        <s v="https://samsara-eu-tachograph-files.s3.eu-west-1.amazonaws.com/vehicle_files/562949953427410/2026/6/29/VF620J860RB013963/1782695112442-d5735bb8-1940-478f-ac04-2b27fb2de3c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c61a327b7525a099fed01c13383da516ee7dccea2aabec4b3ac8aa805f5fc2" u="1"/>
        <s v="https://samsara-eu-tachograph-files.s3.eu-west-1.amazonaws.com/vehicle_files/562949953427410/2026/6/29/ZCFC672C10D769295/1782696813923-8bc92a25-a6a8-49b0-b69f-624d079195a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e0dcc8c1dd916ba95d3e5a3a7b8189a05c48f4b4642b9bdcd596afd36f4e826" u="1"/>
        <s v="https://samsara-eu-tachograph-files.s3.eu-west-1.amazonaws.com/vehicle_files/562949953427410/2026/7/2/ZCFC672CX0D769294/1782978704782-a9719791-4f11-47ae-b451-1f17c500913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7053430a1e2370a411dacde3186aace02875f837d97c2972238e00609ab872b" u="1"/>
        <s v="https://samsara-eu-tachograph-files.s3.eu-west-1.amazonaws.com/vehicle_files/562949953427410/2026/6/30/VF620J861RB013972/1782785089843-852a2eea-f7d4-4cc4-a9c2-16c79222383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a3740448256dc74ab5bbe316df45a44f6b0e0aed2f8946ab162e4a1981737cb" u="1"/>
        <s v="https://samsara-eu-tachograph-files.s3.eu-west-1.amazonaws.com/vehicle_files/562949953427410/2026/6/30/VF620J866RB014048/1782783842482-00599bbe-b3b8-4777-b143-cd1c0164dc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7a0838219c79db1bf6239eca79ec00aeb3ca3c39a5fef04a252a3ebacea6dec" u="1"/>
        <s v="https://samsara-eu-tachograph-files.s3.eu-west-1.amazonaws.com/vehicle_files/562949953427410/2026/6/29/VF620J863RB013312/1782695839722-c49de847-0d67-4c39-b59f-852a1124c7d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f7816620e510b0917861055d0a998981e125fecfa6d5f884c14ed9713e4228" u="1"/>
        <s v="https://samsara-eu-tachograph-files.s3.eu-west-1.amazonaws.com/vehicle_files/562949953427410/2026/7/2/VF620J861RB014121/1782956410839-f63562f9-c73e-4892-9a10-fae18c9c6de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df0a1625ae379ba0ecdf4fdcd9892586912be1bc2950cfb0bae2d76a550bc49" u="1"/>
        <s v="https://samsara-eu-tachograph-files.s3.eu-west-1.amazonaws.com/vehicle_files/562949953427410/2026/6/29/VF620J866RB014065/1782701611048-a399d602-be82-40fb-a8ff-27661e4b8e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6b06bc50e072718cece56fff95cb2ad1b30d4d544356ff48719606bd934728" u="1"/>
        <s v="https://samsara-eu-tachograph-files.s3.eu-west-1.amazonaws.com/vehicle_files/562949953427410/2026/7/2/VF620J869RB013752/1782956165930-cbb00932-8cd6-4ebd-a79c-4b1659f51e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c50bca7abc7392dca4458aa018241f94c13ee558c1025280c421ec91fabecd8" u="1"/>
        <s v="https://samsara-eu-tachograph-files.s3.eu-west-1.amazonaws.com/vehicle_files/562949953427410/2026/7/1/VF620J867RB013989/1782878228016-999d4676-bd20-43ef-a609-aebd07c4c0b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2ad53186b8ed3bc0bcad413632c42a31dbcc6624d7cbee57d2083cefbe17f3d" u="1"/>
        <s v="https://samsara-eu-tachograph-files.s3.eu-west-1.amazonaws.com/vehicle_files/562949953427410/2026/7/1/VF620J867RB013913/1782871431872-a926231d-0cfb-4533-8af0-999a8c5f98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26e0e557abae46ca547b44dc01968c23a398a49784a8995f954663e4108764a" u="1"/>
        <s v="https://samsara-eu-tachograph-files.s3.eu-west-1.amazonaws.com/vehicle_files/562949953427410/2026/6/29/VF620J864RB013948/1782699880890-76850997-2e75-4c1e-8f6b-6de559f7684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c593f7fb1a2aee1f7b58b1004a102717edcb152384262e17104c35b0754b0b17" u="1"/>
        <s v="https://samsara-eu-tachograph-files.s3.eu-west-1.amazonaws.com/vehicle_files/562949953427410/2026/6/30/VF620J862RB013981/1782786092017-cb82ec93-61eb-45ad-81c6-ee9d33198fc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981001683f2594c01e298d030dadf1b1ba415cd98f65b228b7cba25c7062072" u="1"/>
        <s v="https://samsara-eu-tachograph-files.s3.eu-west-1.amazonaws.com/vehicle_files/562949953427410/2026/6/30/VF620J865RB013974/1782786367214-14dbdc48-5178-4534-93e2-114b18e025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7a38c7c32184d9277d846998d6d1fcf01cc31c802e8f31f6e0b63db0133925a" u="1"/>
        <s v="https://samsara-eu-tachograph-files.s3.eu-west-1.amazonaws.com/vehicle_files/562949953427410/2026/7/3/VF620J864RB014050/1783044852071-8390d536-46fb-41af-acdd-15ae078c5aa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47db8c22aa9479ffc22e31a9636309bdb48847cd3b9f41a964b797b9309da24" u="1"/>
        <s v="https://samsara-eu-tachograph-files.s3.eu-west-1.amazonaws.com/vehicle_files/562949953427410/2026/7/1/VF620J865RB014056/1782873913882-1a96cefd-4c41-4827-8b73-bfa32ac85ef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9e7db0818731c33ab212d06ec46a30029485257821ea3aeffc1b8d1acd425c3" u="1"/>
        <s v="https://samsara-eu-tachograph-files.s3.eu-west-1.amazonaws.com/vehicle_files/562949953427410/2026/7/1/VF620J863RB014055/1782879629587-68b6ab44-271c-4849-8615-99bbb26299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90bbbe9db49ae6f5d0264934f711085eea8ed29ef67b5575df558b0ab93c86c" u="1"/>
        <s v="https://samsara-eu-tachograph-files.s3.eu-west-1.amazonaws.com/vehicle_files/562949953427410/2026/7/1/VF620J861RB014054/1782872548396-f2337025-df14-4d39-b062-70d21d115cf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21a889d0beab22cee0f4fc7bb74903e20625500b61f91cb536aef2a977ff4d" u="1"/>
        <s v="https://samsara-eu-tachograph-files.s3.eu-west-1.amazonaws.com/vehicle_files/562949953427410/2026/6/30/VF620J861RB013938/1782781817495-306e8c84-3a6e-4653-8eb4-6c44d20b06a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3e27905b9148a68a7836fca6e65a17cbb928718f261642969fb080b43b0d72" u="1"/>
        <s v="https://samsara-eu-tachograph-files.s3.eu-west-1.amazonaws.com/vehicle_files/562949953427410/2026/6/30/VF620J163RB001719/1782806334035-ad4fb7be-76dd-4369-b468-517bff78d7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7d8957e29805faf966c90952c31b2abf9344ab2586d59c88921b639ba67804" u="1"/>
        <s v="https://samsara-eu-tachograph-files.s3.eu-west-1.amazonaws.com/vehicle_files/562949953427410/2026/6/29/VF611A364RD050180/1782720518847-7726a8a0-3d51-416d-9409-bb9d908d896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086a74896cb239351a9e8f5fa8df388df911645ad32bfbff42042951bc8bb06" u="1"/>
        <s v="https://samsara-eu-tachograph-files.s3.eu-west-1.amazonaws.com/vehicle_files/562949953427410/2026/6/29/VF620J864RB014162/1782698579581-00c582bf-0f1c-485c-949d-1f40b2aaae8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79cea02aeaab2687671b36bf0028b061a87d6ad61735f641a59d24775c2885d" u="1"/>
        <s v="https://samsara-eu-tachograph-files.s3.eu-west-1.amazonaws.com/vehicle_files/562949953427410/2026/6/30/VF620J862SB014358/1782792753032-c67b6302-3bbb-415a-8444-cae76e968c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f925484a621741b398fa231256edd4826490ea1a551b928d8fa6db7e480aee9" u="1"/>
        <s v="https://samsara-eu-tachograph-files.s3.eu-west-1.amazonaws.com/vehicle_files/562949953427410/2026/7/1/VF620J961RB000833/1782895744690-b4f1eff5-a33d-41f7-b439-d3c5e8f3de8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a896fb200d734a4a3ead5045a8eeb791277b4e93cd22798ffa5ddcf93cba355" u="1"/>
        <s v="https://samsara-eu-tachograph-files.s3.eu-west-1.amazonaws.com/vehicle_files/562949953427410/2026/7/3/VF624GPA000061551/1783074272628-e2200c73-56b5-4a9c-9eb9-c72080f23b7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269095a0b48e6bdeacc4998f51b12d0740faa4ba660e1153b723f9ff92a59ae" u="1"/>
        <s v="https://samsara-eu-tachograph-files.s3.eu-west-1.amazonaws.com/vehicle_files/562949953427410/2026/6/29/VF620J862RB014161/1782697204275-3c8c04cf-2d99-4a60-b73f-0b1d23b403f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1d6f3be409092680e1a868032c2b4c151f6f1bdec180c3ea695dbd925644457" u="1"/>
        <s v="https://samsara-eu-tachograph-files.s3.eu-west-1.amazonaws.com/vehicle_files/562949953427410/2026/7/2/VF620J867RB014074/1782961364016-7ba6a019-7c71-4548-9b59-6d5752e6b51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de26b29448b635bb6452d4ee4dfd9e747c16251ad7337e736d57d4c9bfdb29" u="1"/>
        <s v="https://samsara-eu-tachograph-files.s3.eu-west-1.amazonaws.com/vehicle_files/562949953427410/2026/6/30/VF620J869RB014108/1782791034873-d4577e30-4619-4b5f-9321-3da9f221a3b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14526084b281052a08bcbaa9cd0bb33b7388d6d985345aaa8e1a50afc9a176" u="1"/>
        <s v="https://samsara-eu-tachograph-files.s3.eu-west-1.amazonaws.com/vehicle_files/562949953427410/2026/6/30/VF620J867RB014270/1782784198616-efd487e0-eb2a-41db-b578-4f3903d60ff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da32a7fa95ecc82e92ab15ddadf00b07c6d7e149ca1c735518a573ba7ac175" u="1"/>
        <s v="https://samsara-eu-tachograph-files.s3.eu-west-1.amazonaws.com/vehicle_files/562949953427410/2026/7/1/VF620J866RB014163/1782871606736-45735796-5e08-4c47-999a-85975df08b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1a15915c08ac61d24e4fa5d7ec3bb26837edd3016721979852dba5abf37f28" u="1"/>
        <s v="https://samsara-eu-tachograph-files.s3.eu-west-1.amazonaws.com/vehicle_files/562949953427410/2026/7/1/VF620J861RB014135/1782871315948-315d0ff6-968c-4b23-990e-1d76f8af371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4378ac60973078b11feac93c0d03519d40995c8d8a2403c3efa544070f297ea" u="1"/>
        <s v="https://samsara-eu-tachograph-files.s3.eu-west-1.amazonaws.com/vehicle_files/562949953427410/2026/6/29/VF620J867SB014338/1782708989801-b605c47b-8116-4d7b-9c7d-be035b6ae67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63cf4b97b60349ac3ad604e953de05147bc93477160d342b1aad6fce62ff0cf" u="1"/>
        <s v="https://samsara-eu-tachograph-files.s3.eu-west-1.amazonaws.com/vehicle_files/562949953427410/2026/7/1/VF620J861RB014278/1782871278030-8871a8c7-4620-4335-8673-cda57b73ef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20afc6d9a1b9b23d97000764c778548dbdcf04af7a1522d75fc40786891bf2f" u="1"/>
        <s v="https://samsara-eu-tachograph-files.s3.eu-west-1.amazonaws.com/vehicle_files/562949953427410/2026/6/30/VF620J869RB014271/1782783776821-e468d1c0-fd21-4baf-901c-26dba60938e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8308c2571cc7b17b048cbc18d0c030466e7a5b31bd0dfdfe7a86019655c62f5" u="1"/>
        <s v="https://samsara-eu-tachograph-files.s3.eu-west-1.amazonaws.com/vehicle_files/562949953427410/2026/7/1/VF620J866RB014289/1782870649154-4963047a-8514-4052-8e4c-7ecdb266a1a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d29f3866e6d77367e73328a8c10de3335f43e1ebc6990a40702c16603424c3" u="1"/>
        <s v="https://samsara-eu-tachograph-files.s3.eu-west-1.amazonaws.com/vehicle_files/562949953427410/2026/7/1/VF620J868RB014133/1782868817901-9f63fadb-70d8-45fe-b0a9-e1b1194d8d2f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13d326b14afc8605287f91e85cd4c6f470370d0568cf4783605ee9599eb8c92" u="1"/>
        <s v="https://samsara-eu-tachograph-files.s3.eu-west-1.amazonaws.com/vehicle_files/562949953427410/2026/6/30/VF620J86XRB014148/1782790150945-316b9292-1446-4184-bcba-c5e6f59aba9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167a9d5669e08bb504bc315dbe19728ac20fa944fa8f1ca9642ca791a3317ff" u="1"/>
        <s v="https://samsara-eu-tachograph-files.s3.eu-west-1.amazonaws.com/vehicle_files/562949953427410/2026/6/30/VF620J864RB014047/1782784539385-51938444-ba98-44a4-aa91-1e1daf94c71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1c2946fbe7f6af8c534253cac35fe148468d1c0ab89e8e0f6ff794b16b05d75" u="1"/>
        <s v="https://samsara-eu-tachograph-files.s3.eu-west-1.amazonaws.com/vehicle_files/562949953427410/2026/7/2/VF620J869RB013959/1782954713894-e1dd21a1-de1c-46c0-a3eb-81daa1e657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b2e5000877666380a413eda9a20153f3e4a0d485f4c005edf4a84a9f9bf4e2" u="1"/>
        <s v="https://samsara-eu-tachograph-files.s3.eu-west-1.amazonaws.com/vehicle_files/562949953427410/2026/6/29/VF620J860SB014651/1782695422217-5b3d2ad4-dd23-4981-9b7a-40115631901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a3d9b3f70e9a160d709d286715afe316728ae46e67cd3b1155aa72f0b8489a2" u="1"/>
        <s v="https://samsara-eu-tachograph-files.s3.eu-west-1.amazonaws.com/vehicle_files/562949953427410/2026/7/2/VF620J865RB013988/1782966285140-f4589a46-d97f-4f5c-a1fe-35abf667950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7bfd788ee5ee5739690fea06c9c208168ab9673b859484580b75e894b213c5" u="1"/>
        <s v="https://samsara-eu-tachograph-files.s3.eu-west-1.amazonaws.com/vehicle_files/562949953427410/2026/6/30/VF640J56XRB024546/1782854935240-778814fb-858e-461e-a7e6-49c755030e9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b03fdfe807a20e0d8b1896e991c2a1c9605ea064954c11239bd514caa159f7" u="1"/>
        <s v="https://samsara-eu-tachograph-files.s3.eu-west-1.amazonaws.com/vehicle_files/562949953427410/2026/6/29/VF620J86XRB014280/1782703048121-4ddf7f88-3a07-4d06-a97e-cca9042754c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b43bda6850cffa05a46ba7b273455c95119fb7b2fd3eb40d82c42723e321546" u="1"/>
        <s v="https://samsara-eu-tachograph-files.s3.eu-west-1.amazonaws.com/vehicle_files/562949953427410/2026/6/30/VF620J869SB014356/1782780628023-dfd98fa1-0adf-4943-a701-142c9c7a587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937e63f5fec77970b4e69b5a854c86f75c7815e3c030ab07a1c3af2586bc11" u="1"/>
        <s v="https://samsara-eu-tachograph-files.s3.eu-west-1.amazonaws.com/vehicle_files/562949953427410/2026/6/30/VF620J863RB014167/1782778833042-0a859807-bf2c-4569-8643-b9252b34bbd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2a55c429cab4308eee0b3d694d3f3d13c5b3aa51e7ab885303fd6d4e03dd671" u="1"/>
        <s v="https://samsara-eu-tachograph-files.s3.eu-west-1.amazonaws.com/vehicle_files/562949953427410/2026/7/1/VF640J560RB025351/1782871534592-6c33b4dd-a926-4d20-ab3e-2cbc4bcbc43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5b593d240072b6b05e9285ddbe3934c196b4b7df90aed739549690467a53611" u="1"/>
        <s v="https://samsara-eu-tachograph-files.s3.eu-west-1.amazonaws.com/vehicle_files/562949953427410/2026/6/30/VF620J860RB014174/1782782709066-54681b39-f4d1-4629-922a-46039d7056b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8eb4c26ccd4b6d9bb3ad140e7e55a8e35053420d6a95be26525ce71c58dc1c8" u="1"/>
        <s v="https://samsara-eu-tachograph-files.s3.eu-west-1.amazonaws.com/vehicle_files/562949953427410/2026/6/30/VF620J868RB013869/1782793945347-536342c8-e6cc-4d79-96db-5737b46c7f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d44a276730795b27eea5e9aee9b1bcfce2086f99e97018d9a1ab7e5de8677d5" u="1"/>
        <s v="https://samsara-eu-tachograph-files.s3.eu-west-1.amazonaws.com/vehicle_files/562949953427410/2026/6/29/VF620J862SB014361/1782708366032-33fb1b2c-03cc-4e31-9f43-0a2b984759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b6e33ac5abbda39cfc0c719ba2a115f73faadcc75d65229f2fba878ffcf230" u="1"/>
        <s v="https://samsara-eu-tachograph-files.s3.eu-west-1.amazonaws.com/vehicle_files/562949953427410/2026/6/30/VF620J867RB014057/1782783569561-144a6513-5096-4b18-8b70-f73b11d87cb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420b8215c89a3e9578f233a033e0faeb3db7776b7194fbaf1c93631872cf8b5" u="1"/>
        <s v="https://samsara-eu-tachograph-files.s3.eu-west-1.amazonaws.com/vehicle_files/562949953427410/2026/7/1/VF620J864RB014081/1782869715566-737b9845-10fc-4e9c-97ef-aeb6a765d04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be2bf3622d7e062a813c8beb0fae457849e67d91c2add4369abd3aad632393d" u="1"/>
        <s v="https://samsara-eu-tachograph-files.s3.eu-west-1.amazonaws.com/vehicle_files/562949953427410/2026/6/30/VF620J866RB014082/1782784609118-06ccf53e-a0ff-4f3a-8030-9d2fd6f5cf9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860a2d7352f3b95281a01f56eb803a5f5a60b98eb31bbf70aa257417c6537d5" u="1"/>
        <s v="https://samsara-eu-tachograph-files.s3.eu-west-1.amazonaws.com/vehicle_files/562949953427410/2026/6/30/VF620J861SB014397/1782784654475-40ab00a1-9bc7-403d-b724-a4c13574f0e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81fb53bc094074bd2a3422f83f67811910a272a1639a4d2e4a403201a30f40" u="1"/>
        <s v="https://samsara-eu-tachograph-files.s3.eu-west-1.amazonaws.com/vehicle_files/562949953427410/2026/6/29/VF620J863RB014279/1782705842153-8928153e-bbd2-4f33-9253-9795b81f290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792cd291b62d9aefcaf47d3b6a05a0c07e1aa48f8e6389fd40545e54dbeaaeb" u="1"/>
        <s v="https://samsara-eu-tachograph-files.s3.eu-west-1.amazonaws.com/vehicle_files/562949953427410/2026/6/29/VF620J861RB013924/1782707296313-21533c38-bbff-40a3-a2dd-c3e1b39e94b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3a4fc570df1f30f237143c4b4c236925543333cbfbc4bdb61f434c7040ea88" u="1"/>
        <s v="https://samsara-eu-tachograph-files.s3.eu-west-1.amazonaws.com/vehicle_files/562949953427410/2026/7/1/VF620J86XRB013954/1782870911371-b75b9561-bca6-4e0b-b46c-b3d907b58ad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79bfedded7cc60bf20ff26683fb3692508ffa000f5b1a84e89a02678e4c83c" u="1"/>
        <s v="https://samsara-eu-tachograph-files.s3.eu-west-1.amazonaws.com/vehicle_files/562949953427410/2026/7/2/VF640J560SB025954/1782960764513-01232a98-d3d5-40ab-93ae-42439485fb8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9557bce422a45ca1366040f49f1d5f56c29c386b141f845f85432d4c0d94815" u="1"/>
        <s v="https://samsara-eu-tachograph-files.s3.eu-west-1.amazonaws.com/vehicle_files/562949953427410/2026/6/30/VF640J564SB026038/1782782679006-d576b6b4-2a39-45af-9c74-408ebff4f75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b8e6d0f6b1dbca32fe6a895cafa1b11566037025c69c1e118d607210f197f6" u="1"/>
        <s v="https://samsara-eu-tachograph-files.s3.eu-west-1.amazonaws.com/vehicle_files/562949953427410/2026/7/2/VF620J869RB014187/1782954692701-4ee48a23-a18b-412a-95b8-667f4f28b2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8b19e3361544e61fb27aaf5bbcd787abcadaec349e934c2b19905a5bbfb042" u="1"/>
        <s v="https://samsara-eu-tachograph-files.s3.eu-west-1.amazonaws.com/vehicle_files/562949953427410/2026/7/1/VF620J868RB014181/1782865677564-40c9107a-7c07-4ded-ba01-cf3007f274b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5e48f6c66eb04daf895ae38e3f06d71ab2511ef6a6fa2ced669ade7e51f570" u="1"/>
        <s v="https://samsara-eu-tachograph-files.s3.eu-west-1.amazonaws.com/vehicle_files/562949953427410/2026/7/2/VF620J864RB014243/1782957572928-1417d1b5-9af5-4544-8517-279b1f4db5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13372b8d15527cc3767e5e8e1cd0062aa879f581f9db5a53e16e347c0dfdba1" u="1"/>
        <s v="https://samsara-eu-tachograph-files.s3.eu-west-1.amazonaws.com/vehicle_files/562949953427410/2026/6/29/VF620J86XRB014201/1782707845114-6f8fae25-cae9-4214-8787-a9cd96f01dd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319d4b39299990a2dee21825c15cff7b2536ed07ab4f0c8559b7c50c803969" u="1"/>
        <s v="https://samsara-eu-tachograph-files.s3.eu-west-1.amazonaws.com/vehicle_files/562949953427410/2026/7/1/VF620J869RB014142/1782919076175-aada61a1-c9d6-4c97-a05f-8b34a01921c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2718fc115a135f220c3fced82199c929f526c06ae58aaf806973fa8b057d575" u="1"/>
        <s v="https://samsara-eu-tachograph-files.s3.eu-west-1.amazonaws.com/vehicle_files/562949953427410/2026/7/2/VF620J867RB014141/1782951753258-f47dbc04-cce1-4ba7-b552-ca7715efafe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c554d77dcca5d332a5096f7e49f39bc6dc148ba4dd91bd9e6f987ef35c509a0" u="1"/>
        <s v="https://samsara-eu-tachograph-files.s3.eu-west-1.amazonaws.com/vehicle_files/562949953427410/2026/7/1/VF620J861RB014149/1782866863167-10be40c3-9787-485e-a771-3c82dea09d0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6bb659c58369caa3412f04ccf6ccbf186154d3800a38d3fca2a459d40f31214" u="1"/>
        <s v="https://samsara-eu-tachograph-files.s3.eu-west-1.amazonaws.com/vehicle_files/562949953427410/2026/7/1/VF620J868RB014066/1782881370032-38f898ab-db6c-45f0-ad5d-f0b5283a473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fa0f372e1f286ac0dff6708ea87d29784516dedacd95fde44c5a836183996da" u="1"/>
        <s v="https://samsara-eu-tachograph-files.s3.eu-west-1.amazonaws.com/vehicle_files/562949953427410/2026/6/30/VF620J86XRB014134/1782779567012-1e710776-887d-42a7-9316-ce215fddaab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c533a27be046a4c2f89674ce211ced72c9091992c7cfc21f7e8091ede257b13" u="1"/>
        <s v="https://samsara-eu-tachograph-files.s3.eu-west-1.amazonaws.com/vehicle_files/562949953427410/2026/6/29/VF620J167RB001822/1782735306645-f33701a4-81d3-4772-84e0-d07edab2473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cf65a61457f9605bf68199c10fb629ec15e71b852620ade44c8d58899ffceba" u="1"/>
        <s v="https://samsara-eu-tachograph-files.s3.eu-west-1.amazonaws.com/vehicle_files/562949953427410/2026/7/4/VF620J864RB013545/1783131789138-90a251b0-2d62-4ac5-b458-d155fa6f30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bb4ed85747ca2ba0e69e2fe761b126c702e2302df6bf3148e21ebf665761d1" u="1"/>
        <s v="https://samsara-eu-tachograph-files.s3.eu-west-1.amazonaws.com/vehicle_files/562949953427410/2026/6/29/VF620J869RB012939/1782707805427-5f0e6820-0efb-4ef0-8edf-d1d7be5d46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a750ed76e0eb5d3e1c378f7bd8ea806b1c726bcd61ba2aa5dccb656b5ee774e" u="1"/>
        <s v="https://samsara-eu-tachograph-files.s3.eu-west-1.amazonaws.com/vehicle_files/562949953427410/2026/6/30/VF620J860RB014272/1782781719588-1582b00b-f236-4f33-9f19-c9fb9c05498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0157d681f4a07061539d307d506f042b30d06a5425ac339cb9088fb6ae5503" u="1"/>
        <s v="https://samsara-eu-tachograph-files.s3.eu-west-1.amazonaws.com/vehicle_files/562949953427410/2026/6/29/VF620J861RB013552/1782699432580-6481beaf-1afe-490b-92e0-94fc808bc27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3092aa78e047a59694a677822ad3dd07f9e2306779f7886f6f43a990fa14dd7" u="1"/>
        <s v="https://samsara-eu-tachograph-files.s3.eu-west-1.amazonaws.com/vehicle_files/562949953427410/2026/7/2/VF640J561RB024547/1782955999559-a28a769e-9a68-46d4-a2e6-63f76e5c6cf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39defb3b8257d353d894e0402763d254fa41f22a6b5c10c2d5aec88d33c5ce4" u="1"/>
        <s v="https://samsara-eu-tachograph-files.s3.eu-west-1.amazonaws.com/vehicle_files/562949953427410/2026/7/2/VF620J862RB014001/1782951646195-824161f8-9d78-4e92-a3ed-46e8cade2f6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b73932e4e31d5b7c15297e0a46f39dfdc20edb80bdb0ec3b979b1c4939b0fa9c" u="1"/>
        <s v="https://samsara-eu-tachograph-files.s3.eu-west-1.amazonaws.com/vehicle_files/562949953427410/2026/7/3/VF640JEZ7RB000764/1783043861671-51c285a4-c9fd-46bb-853e-1d9b88f3c16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3a7450fc558943b18e3c2e25367930c5d7860fc21881205adeefc9b7f5b63e9" u="1"/>
        <s v="https://samsara-eu-tachograph-files.s3.eu-west-1.amazonaws.com/vehicle_files/562949953427410/2026/7/2/VF640J564RB023621/1782961270744-926cebc7-7372-47f6-8a6b-7ea2cd86c1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0bdfbabb3cc4520baf6a1b32cefa7c0d3cb0bc7d8ef9c1c7b02e9598a4c9a70" u="1"/>
        <s v="https://samsara-eu-tachograph-files.s3.eu-west-1.amazonaws.com/vehicle_files/562949953427410/2026/6/30/VF620J860RB013543/1782788337013-07a2ea69-0288-4a86-bc15-48dfb25b093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3b7f7d1a4fc1344c4da74ca7ca6dd1b8b66d7e9ad2105a5d2fa2034991e9af5" u="1"/>
        <s v="https://samsara-eu-tachograph-files.s3.eu-west-1.amazonaws.com/vehicle_files/562949953427410/2026/6/30/VF620J862RB013544/1782785406116-5f9ac62f-1b0e-43de-80b3-6cf3a1bd7b8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9ab53f5a47a49f2e9a23e3009794f7c1bb50e1fbd3fbb6a3f2e7cf045581459" u="1"/>
        <s v="https://samsara-eu-tachograph-files.s3.eu-west-1.amazonaws.com/vehicle_files/562949953427410/2026/7/2/VF620J865RB012968/1782959658113-28bfd39b-dcac-4d46-b5af-6504c873c2e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2d6a16f766a6fcdcecd608af68205c432095124acf129e2a889eeedeace791c" u="1"/>
        <s v="https://samsara-eu-tachograph-files.s3.eu-west-1.amazonaws.com/vehicle_files/562949953427410/2026/6/30/VF620J860SB015167/1782791166324-d315f8d8-acc9-47f7-99b7-73f6d916fe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0dd25c8574ee765ab44577f7886e66936a722056c64a4f7fe38663962c7677f" u="1"/>
        <s v="https://samsara-eu-tachograph-files.s3.eu-west-1.amazonaws.com/vehicle_files/562949953427410/2026/6/30/VF640J567RB025265/1782788149722-2e1b0d9e-bdf2-4d46-9e65-a7d60b59060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4179b97adcc355ae8dee3dc76d8021e0493da2ea1b335fca69d46ab29f2533" u="1"/>
        <s v="https://samsara-eu-tachograph-files.s3.eu-west-1.amazonaws.com/vehicle_files/562949953427410/2026/7/1/VF620J863RB013701/1782874495201-f2a6716c-2926-4b44-a5ca-52e7f16cdee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f8495f5456f5cca622ff2a8b1a5f4137d263cae58bbbb2e3c7d71cde56233de" u="1"/>
        <s v="https://samsara-eu-tachograph-files.s3.eu-west-1.amazonaws.com/vehicle_files/562949953427410/2026/7/1/VF620J866RB013692/1782870742312-f07b0e27-8888-471c-9984-b83d17e748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09664efa1fbdd04626524564adda0a4c480a3703c5227c77e8802e4b30428c8" u="1"/>
        <s v="https://samsara-eu-tachograph-files.s3.eu-west-1.amazonaws.com/vehicle_files/562949953427410/2026/6/30/VF620J963RB000834/1782783020583-b5f69583-76bb-498d-a165-e4423f81738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e585543fef3357ea7eca4b8b9e88d03ee01b77806d683924b9577dc06ac186" u="1"/>
        <s v="https://samsara-eu-tachograph-files.s3.eu-west-1.amazonaws.com/vehicle_files/562949953427410/2026/6/30/VF640JEZ9RB000765/1782784868320-e31aa7d7-bedb-4396-af31-66a84617e22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8e1202a8ef695ae490aa91dd57a70fb9bd00d1b9df59682cc211791e5bec9e8" u="1"/>
        <s v="https://samsara-eu-tachograph-files.s3.eu-west-1.amazonaws.com/vehicle_files/562949953427410/2026/6/30/VF620J869SB014664/1782789213427-83993e96-c760-4b38-b23e-f05c090686f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11c44c9e4e3946e6cbfb3d87dfec1fdd19099c34a94637451488b420e93b3b7" u="1"/>
        <s v="https://samsara-eu-tachograph-files.s3.eu-west-1.amazonaws.com/vehicle_files/562949953427410/2026/7/2/VF620J864RB013657/1782954148207-fbc1f935-1f88-4dfc-a32a-e7305b2d1a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a83b5e91bed4cdc31fac206addd5ab95c3de15fcadd5b0d0f5dcbca28c508a" u="1"/>
        <s v="https://samsara-eu-tachograph-files.s3.eu-west-1.amazonaws.com/vehicle_files/562949953427410/2026/6/29/VF620J869RB013640/1782700935777-296214af-3c32-4e67-b6e4-40aee27e0d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2ef62d19fbfa178bd3cad27b84c9c2ecb4019b9935bfe135ca07608a30b5ace" u="1"/>
        <s v="https://samsara-eu-tachograph-files.s3.eu-west-1.amazonaws.com/vehicle_files/562949953427410/2026/7/2/VF640J560RB024975/1782964941750-7d345dbd-a4cc-49ba-9b86-59cb536aeaa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20f75cd7f2044ab14ebbd05cf0f79321bf88178ab45485b796af81247fccda6" u="1"/>
        <s v="https://samsara-eu-tachograph-files.s3.eu-west-1.amazonaws.com/vehicle_files/562949953427410/2026/6/30/VF620J861SB014934/1782791114318-3df1ac9d-222c-458d-8a9b-c34b5c5483b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2bfe16c2d82b4a93175285cd8f24586fb5448a4311cfabbd782f191abbe9ee9" u="1"/>
        <s v="https://samsara-eu-tachograph-files.s3.eu-west-1.amazonaws.com/vehicle_files/562949953427410/2026/6/30/VF620J86XRB013761/1782785109350-e22afed7-2268-419d-ad91-7eb27454362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3916fcae61f75f1e9965fd2fccbe4bdb52dcee73a835de1d83d2bf7212c0648" u="1"/>
        <s v="https://samsara-eu-tachograph-files.s3.eu-west-1.amazonaws.com/vehicle_files/562949953427410/2026/6/29/VF620J968SB000849/1782699392069-0e81acc9-4633-45c9-afb7-7a6b1cdb985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fc73cdbc40a7006eb5af1c1e837f768adec85107077c166d1bc46d8d0138d8a" u="1"/>
        <s v="https://samsara-eu-tachograph-files.s3.eu-west-1.amazonaws.com/vehicle_files/562949953427410/2026/7/3/VF620J865RB012937/1783067063042-9970b3ce-7e31-41ed-91ea-562c32494a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4ff6f603e282610427b4b941b70379a8dcfecf3399c8356b4ece88ab38550e8" u="1"/>
        <s v="https://samsara-eu-tachograph-files.s3.eu-west-1.amazonaws.com/vehicle_files/562949953427410/2026/7/1/VF620J868SB014624/1782869206539-0167a7a6-e141-42b7-8003-d140a914eb3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71dd1fa2a9bee69c5e36c392303970072bf9d900138a9cb9f2c465c03b3a70" u="1"/>
        <s v="https://samsara-eu-tachograph-files.s3.eu-west-1.amazonaws.com/vehicle_files/562949953427410/2026/7/3/VF620J867SB015084/1783050519887-d858208e-a610-402c-9c92-fe598eab1ff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a6c37090ffe1eb7345ea75f37389f74834d281014aaf192e09d1ad3bdeaaf41" u="1"/>
        <s v="https://samsara-eu-tachograph-files.s3.eu-west-1.amazonaws.com/vehicle_files/562949953427410/2026/6/29/VF620J862RB013639/1782700799042-4ad49df8-42ce-42dd-8d4c-3543c8735ab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a1aefbd4a523608a50d42602206e2066af8125bc5aa1d00292a64ebbaa07c54" u="1"/>
        <s v="https://samsara-eu-tachograph-files.s3.eu-west-1.amazonaws.com/vehicle_files/562949953427410/2026/6/29/VF620J864RB013691/1782710140042-25958ac1-fb9d-48d2-9b36-b0365359ef0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7437048ce38908a361ccb30761d2206b492c2f03eb3dbb264bbc90fb651442f" u="1"/>
        <s v="https://samsara-eu-tachograph-files.s3.eu-west-1.amazonaws.com/vehicle_files/562949953427410/2026/6/30/VF620J863RB013763/1782794303260-61fef0fe-8704-4b4c-826b-e65db806ae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30dcae5cfcee2df194867996f756599d5993c79833e640ff9bb73b183f640d1" u="1"/>
        <s v="https://samsara-eu-tachograph-files.s3.eu-west-1.amazonaws.com/vehicle_files/562949953427410/2026/7/3/VF620J869SB014941/1783044125559-28a49708-265e-47a4-a6e1-381f6876dfd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34d2d1dbaf0cf67f34ed791ec1f611dc8f705deebbdc7821e043d794a4195c9" u="1"/>
        <s v="https://samsara-eu-tachograph-files.s3.eu-west-1.amazonaws.com/vehicle_files/562949953427410/2026/7/2/VF620J866SB014847/1782958055728-09a92289-748b-4c76-85d4-145db852aa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4f26aee7443a1e43066515bd5f48e9db8fe8ff6c2945656e0048d7382645b7" u="1"/>
        <s v="https://samsara-eu-tachograph-files.s3.eu-west-1.amazonaws.com/vehicle_files/562949953427410/2026/6/30/VF620J864SB014846/1782787344079-ecbe6298-0053-4d4b-a2a6-969eb9350b6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6529754a077da03550980334f171cd56a99c393a48e41a44d5271df7bb03e8d" u="1"/>
        <s v="https://samsara-eu-tachograph-files.s3.eu-west-1.amazonaws.com/vehicle_files/562949953427410/2026/7/3/VF620J864SB014927/1783041294440-09133af2-45c3-48d2-beff-ac643fba6be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62712bb08e3a409a67a0a198461a267ec0871a745fc490d4e8572e36e20b25" u="1"/>
        <s v="https://samsara-eu-tachograph-files.s3.eu-west-1.amazonaws.com/vehicle_files/562949953427410/2026/6/30/VF620J162SB002009/1782824293808-4222619d-7c1c-490b-87fd-14a31870e61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132f47291bfa0d5b9305bdcba76a6a7aa5ea4e7446b68e65900f52944653f24" u="1"/>
        <s v="https://samsara-eu-tachograph-files.s3.eu-west-1.amazonaws.com/vehicle_files/562949953427410/2026/7/2/VF620J866SB014962/1782962641764-738a4a91-b123-44cc-b46f-9e5a4e27c95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f0743e6f837c40ca7b997a7a4e201722e78a072a0dcceeea285c02a7eb835a8" u="1"/>
        <s v="https://samsara-eu-tachograph-files.s3.eu-west-1.amazonaws.com/vehicle_files/562949953427410/2026/6/29/VF620J869SB015104/1782698138009-568cd71c-0a87-4555-9052-0b0b1f98579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ca618738c5a36dafc1bb20fca6643a4e9036a891cacaabcf97602c4f20ff1a" u="1"/>
        <s v="https://samsara-eu-tachograph-files.s3.eu-west-1.amazonaws.com/vehicle_files/562949953427410/2026/6/29/VF620J867SB015070/1782696961110-43f7bb99-d325-4b2f-8063-f5f45e89b3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0abec05733dd20ccd6b371f253696156279211dabe0c1889d0cd51ff670f010" u="1"/>
        <s v="https://samsara-eu-tachograph-files.s3.eu-west-1.amazonaws.com/vehicle_files/562949953427410/2026/7/1/VF620J860SB015380/1782871691831-eff9680c-b11a-4d4a-8390-8c0e1f3381d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5aebf1d9a5f1bb335cb964403a1ba1065553ed535255cbe1a687a2e79cf0581" u="1"/>
        <s v="https://samsara-eu-tachograph-files.s3.eu-west-1.amazonaws.com/vehicle_files/562949953427410/2026/6/30/VF620J864SB015575/1782795787106-b5bdb5a4-b8fb-4e41-97a9-a0a3a849bdd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4886f9913c17b69cd9ff16dac62bd6d4232e553bd9ffbf07aaf1b79df69142" u="1"/>
        <s v="https://samsara-eu-tachograph-files.s3.eu-west-1.amazonaws.com/vehicle_files/562949953427410/2026/6/30/VF620J966SB000851/1782792501618-a7938732-693a-4a3f-aa1f-6a964885fb3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fb624897b4ac2f72b8f71a23f1901690f034ff46b4af958f3e25154aa9bfecc" u="1"/>
        <s v="https://samsara-eu-tachograph-files.s3.eu-west-1.amazonaws.com/vehicle_files/562949953427410/2026/6/29/VF620J860SB015394/1782701234534-4b386cbf-0441-4e0b-b3e2-a20870acb0a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2aa9bb203461ccb44c9f45ba73935e0433691e6fd01d6650aea2db56f2ea1a5" u="1"/>
        <s v="https://samsara-eu-tachograph-files.s3.eu-west-1.amazonaws.com/vehicle_files/562949953427410/2026/6/29/VF620J86XSB015449/1782700152749-1edab8ee-ccde-4484-9842-4324318528f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27a7d1a3548e6a221edccb31b3ab6aef49a4ab739ffdba8afdb44b705d4136" u="1"/>
        <s v="https://samsara-eu-tachograph-files.s3.eu-west-1.amazonaws.com/vehicle_files/562949953427410/2026/6/29/VF640J561SB026787/1782704963272-726ad22c-19dd-434e-9cea-ac0801ac11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7ff206a8a043aad5dcae86fabeb49e14a5eb2f9d804b58a6e04bafc61cb01" u="1"/>
        <s v="https://samsara-eu-tachograph-files.s3.eu-west-1.amazonaws.com/vehicle_files/562949953427410/2026/6/29/VF620J865SB014676/1782698710755-1e022f03-bda6-4972-bef1-6967b1bdd7d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59c562c36a1ab9bf6c78b0470684acf550852e73dd04c88088bc0671a8bf14" u="1"/>
        <s v="https://samsara-eu-tachograph-files.s3.eu-west-1.amazonaws.com/vehicle_files/562949953427410/2026/7/1/VF620J865SB014449/1782874484408-443a9f6f-c4ad-4345-a649-6ae6ec2446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22b4a346a5aabcf3a539040da168c0875981d0950200df700efe450a20b5699" u="1"/>
        <s v="https://samsara-eu-tachograph-files.s3.eu-west-1.amazonaws.com/vehicle_files/562949953427410/2026/7/3/VF620J869SB014650/1783043927844-ccdfc935-e069-4f11-9f98-914de8c79cf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79484f7330c6592a47235d22a0ba4813a412d456225de927a83d27429e548e" u="1"/>
        <s v="https://samsara-eu-tachograph-files.s3.eu-west-1.amazonaws.com/vehicle_files/562949953427410/2026/6/29/VF620J860RB014241/1782767812042-e1c3ff4d-e753-425f-9117-75873550c41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93d678f6cbf38e9600b7ef0b7438df29ef2cc172f36b4f73e71576d3c9dc952" u="1"/>
        <s v="https://samsara-eu-tachograph-files.s3.eu-west-1.amazonaws.com/vehicle_files/562949953427410/2026/7/2/VF620J86XSB015158/1782984181606-fab928cb-c19b-4190-8c0a-1e523cd090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862761490236abda9706ba8a42b5a647673717cbf752f798a04b5dae220919" u="1"/>
        <s v="https://samsara-eu-tachograph-files.s3.eu-west-1.amazonaws.com/vehicle_files/562949953427410/2026/7/3/VF620J865SB015441/1783042800552-d645d2d7-8e83-464f-b2d9-4fdca957fbf6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5bfbe63b91305dd34bf3ae71a0ca0cd76cc8424cfa0eba2d46b1fb497e77c0c" u="1"/>
        <s v="https://samsara-eu-tachograph-files.s3.eu-west-1.amazonaws.com/vehicle_files/562949953427410/2026/6/30/VF620J860SB015430/1782789792606-6ca953ea-de60-4cd1-8d0e-a0e2012be58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5d570d43b796928b797ada356e13c6349dd3d56f4379d1b9fb41e76ef39fc67" u="1"/>
        <s v="https://samsara-eu-tachograph-files.s3.eu-west-1.amazonaws.com/vehicle_files/562949953427410/2026/7/1/VF620J864SB015429/1782870087399-7a6ac294-1a1f-4819-8960-a2233a36f76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6a86cd5a6d8418795bb9c8f56180bbfd8062ac7d3bf41fe719445e2705d84ec" u="1"/>
        <s v="https://samsara-eu-tachograph-files.s3.eu-west-1.amazonaws.com/vehicle_files/562949953427410/2026/6/29/WMA16DZZXRP269061/1782730680968-16e75cb7-ff05-4657-b8b7-e7ec7ecb800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e1afd79e48450bdc88952c5faddc10d532cbbf0dfefa8efeb20e107d6324bc7" u="1"/>
        <s v="https://samsara-eu-tachograph-files.s3.eu-west-1.amazonaws.com/vehicle_files/562949953427410/2026/7/2/WMA16DZZ5RP269906/1782999124384-2ce6835d-2b9c-4cd9-8dc3-b25ae734e6c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004a22d0c521097f670ad845ab95ae2bc1a16a20e5056e6800a89053cb2eb12" u="1"/>
        <s v="https://samsara-eu-tachograph-files.s3.eu-west-1.amazonaws.com/vehicle_files/562949953427410/2026/6/30/ZCFC672C20D769290/1782838139711-b5e591a6-9854-4d07-ab88-cabf13ec0a7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db628f8943014d9c99c8a172da6cf04665aede62d250ad89209a502f4888597" u="1"/>
        <s v="https://samsara-eu-tachograph-files.s3.eu-west-1.amazonaws.com/vehicle_files/562949953427410/2026/6/29/ZCFC672C40D769291/1782709313551-ee78bc10-bfd2-4775-ab54-b04c4d871a8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e559a9131e474641ca44e61921fba7bf4ebef7b95d636f3d5d724de775ee198" u="1"/>
        <s v="https://samsara-eu-tachograph-files.s3.eu-west-1.amazonaws.com/vehicle_files/562949953427410/2026/7/1/VF620J863SB014899/1782865324745-f808fea5-67ce-4e42-a9cc-dab00686af9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005e2b2952f71804b8a2be43b98905b3476dfb1be74040a7ff087143db32876" u="1"/>
        <s v="https://samsara-eu-tachograph-files.s3.eu-west-1.amazonaws.com/vehicle_files/562949953427410/2026/6/30/VF640J561SB026837/1782785952901-4e5dd14c-1fda-4b65-a53c-09d57ade974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401322fccbeab56811b42a8e91e07718312f8fc74d6fd5b33d9b2c902c3c201" u="1"/>
        <s v="https://samsara-eu-tachograph-files.s3.eu-west-1.amazonaws.com/vehicle_files/562949953427410/2026/6/30/VF640J560SB026795/1782785459679-51038e4e-6138-4891-89d3-16cb54e3101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5819eae4ca71a9e15bfeaa5c8004a98f292403c8d1e09d41f28e465106140b" u="1"/>
        <s v="https://samsara-eu-tachograph-files.s3.eu-west-1.amazonaws.com/vehicle_files/562949953427410/2026/6/29/VF620J869SB015457/1782714672964-042258c5-d038-49fe-961b-088866565de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d136fa9144504b746e3a1291b4fd5f8cb511615c4343ba89b8f806f35d09887" u="1"/>
        <s v="https://samsara-eu-tachograph-files.s3.eu-west-1.amazonaws.com/vehicle_files/562949953427410/2026/7/3/VF620J869SB014938/1783046859957-a89b5b04-4e1b-4536-8b5e-21d1a58d193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ca156bde19225f3fb769f22148494143c277322833b732dd77ba06fedf86c51" u="1"/>
        <s v="https://samsara-eu-tachograph-files.s3.eu-west-1.amazonaws.com/vehicle_files/562949953427410/2026/7/1/VF640J565SB027604/1782873130106-c0269a98-cb59-485f-9f15-6a3138c49a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695c7f3fef7491820271a038668657f5069f2ac8de15fd98211880d90683672" u="1"/>
        <s v="https://samsara-eu-tachograph-files.s3.eu-west-1.amazonaws.com/vehicle_files/562949953427410/2026/7/2/ZCFCE72C005699768/1782988288166-9d2d7e81-d060-48e4-a63c-4982f47d59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b174cc4b7f1d459f913691096a66e35bf377d3a079f05538e0eece56e40087e" u="1"/>
        <s v="https://samsara-eu-tachograph-files.s3.eu-west-1.amazonaws.com/vehicle_files/562949953427410/2026/7/3/ZCFCS72A705600001/1783039968725-aacfc6d3-e1bc-48ab-b132-661d04792d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1a509e24a346a5adf8f298e0a5694c678fbd2d3fa449c23d01d14f72e426479" u="1"/>
        <s v="https://samsara-eu-tachograph-files.s3.eu-west-1.amazonaws.com/vehicle_files/562949953427410/2026/6/29/ZCFCG72A405702194/1782696930854-3bdd44c8-4183-4b80-bc05-e4f0cb9151c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1e264d2b4433c485ab757c8c710085667f04f802d267ccfc2f6ff6c134375" u="1"/>
        <s v="https://samsara-eu-tachograph-files.s3.eu-west-1.amazonaws.com/vehicle_files/562949953427410/2026/7/2/ZCFCE72C305700069/1782954583585-ca75f776-7f71-4663-964e-be452985429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7caafa5e60464f9a86d222c53e5da71edfdf08ed31c4366c878bfb9da49afea" u="1"/>
        <s v="https://samsara-eu-tachograph-files.s3.eu-west-1.amazonaws.com/vehicle_files/562949953427410/2026/7/1/ZCFCG72A005700071/1782868986668-88fa8527-59c5-4767-90cd-f4e378edd04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cf51b07a2789a162a6d38145a3256b5a22f5e3dbfe134c19bf68be3c00e7526" u="1"/>
        <s v="https://samsara-eu-tachograph-files.s3.eu-west-1.amazonaws.com/vehicle_files/562949953427410/2026/7/1/VF620J860SB015427/1782880304399-37e44854-8cec-4dad-9df3-38b4785e1fa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8a9bb906e27178a1b5581a49e13ff0c4d1d2f7e7676434fa5c9662ede104ce2" u="1"/>
        <s v="https://samsara-eu-tachograph-files.s3.eu-west-1.amazonaws.com/vehicle_files/562949953427410/2026/6/29/VF620J86XSB015421/1782701167612-b8b6f7d7-f9ed-4058-bf29-f290d3b5c3a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eee0eb47bad3e9f3573544205e11beeb5a8d9a235550eadf365351b35ce186b" u="1"/>
        <s v="https://samsara-eu-tachograph-files.s3.eu-west-1.amazonaws.com/vehicle_files/562949953427410/2026/6/29/VF620J862SB015395/1782696338559-804e1008-0a5d-4534-9227-c5c231cd6c3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0f2363485ecaf46b2dd19dba0f7cb603a2fd5d07428f1b55e008de0b5b21ef3" u="1"/>
        <s v="https://samsara-eu-tachograph-files.s3.eu-west-1.amazonaws.com/vehicle_files/562949953427410/2026/7/1/ZCFCE72C905699770/1782880568429-b694eb26-a7c2-4ee6-9f3e-8ef29f04963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19b7c92413c55b467ed71a5f667e97c14e103891df702a6abee860781673a8a" u="1"/>
        <s v="https://samsara-eu-tachograph-files.s3.eu-west-1.amazonaws.com/vehicle_files/562949953427410/2026/6/30/VF620J867SB015456/1782807238708-ead4f617-cec6-4978-ace3-c2405cc565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b6d304b65934e60b872c3dbc3dc8a24209b979757d43e7126085b23309dab4e" u="1"/>
        <s v="https://samsara-eu-tachograph-files.s3.eu-west-1.amazonaws.com/vehicle_files/562949953427410/2026/6/30/VF611A369TD062557/1782823133533-4333fac8-b9a5-4a04-9458-b6c38855b34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874c87cf70d1edd6f4cafc86de09c2688e8704826f5b14fe1e037bf9f5d9095" u="1"/>
        <s v="https://samsara-eu-tachograph-files.s3.eu-west-1.amazonaws.com/vehicle_files/562949953427410/2026/6/30/VF640J566SB027613/1782779073118-695b54fc-872e-4ff5-8717-0780282096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b3d0bb4a6cc4edecafa21a1740a997a9fd9d3650f0718b5d869c7f2a0199bd8" u="1"/>
        <s v="https://samsara-eu-tachograph-files.s3.eu-west-1.amazonaws.com/vehicle_files/562949953427410/2026/6/29/VF620J866SB015383/1782695773442-e8311935-5b27-4a6e-87d5-051ffefccc1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151ac31494f60d54b6f058c6b3a8c4dd7277383e97d8f613c6bc642f9c30d0" u="1"/>
        <s v="https://samsara-eu-tachograph-files.s3.eu-west-1.amazonaws.com/vehicle_files/562949953427410/2026/6/29/VF640J567SB027345/1782696753552-46d204dc-58a1-412f-97f4-4680cc000a0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b68ef9ae0988705352de24dc79f6b96a44339c1bbb17d15ffef196c81a28adb" u="1"/>
        <s v="https://samsara-eu-tachograph-files.s3.eu-west-1.amazonaws.com/vehicle_files/562949953427410/2026/6/30/VF620J861RB013969/1782782869519-1fdb280c-73ef-4176-ab6d-8b449b8afb7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ca843165125ce93f9fda3b7d70809840d2c46a4ce1f2dc1c85bb534a166ae9c" u="1"/>
        <s v="https://samsara-eu-tachograph-files.s3.eu-west-1.amazonaws.com/vehicle_files/562949953427410/2026/6/30/VF640J566SB027594/1782788366651-b8c0cb07-4c82-4997-9b05-de83db5c0ad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ca3d9c60d1a993e04bde5d6e3352e213573fe2a9118df2df25979c55703f194" u="1"/>
        <s v="https://samsara-eu-tachograph-files.s3.eu-west-1.amazonaws.com/vehicle_files/562949953427410/2026/6/29/VF620J861SB015422/1782706902855-a4ab5186-449f-49c0-b4b2-c6570a30819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76fee7381e6b0538cb7541020023c03f2fbe4c25350c269863804220f5495aa" u="1"/>
        <s v="https://samsara-eu-tachograph-files.s3.eu-west-1.amazonaws.com/vehicle_files/562949953427410/2026/7/1/VF620J868SB015062/1782872854669-ffcfc16b-3494-4362-b737-7415739376f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b372caa66d0440dca9f5bfe739c9407eaf303cb4da73617860c8c40421b6b95" u="1"/>
        <s v="https://samsara-eu-tachograph-files.s3.eu-west-1.amazonaws.com/vehicle_files/562949953427410/2026/6/29/VF640J565SB027179/1782707651017-c9f36424-f15e-40b3-8096-17d49ad79d1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11090462d04793640a3088857b7a6912a86c9e1cbd8fb2de33bd549d550e72b" u="1"/>
        <s v="https://samsara-eu-tachograph-files.s3.eu-west-1.amazonaws.com/vehicle_files/562949953427410/2026/6/29/VF620J869SB015412/1782700140006-475cd0da-4195-4a69-84fe-dbb80da838c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3e4f410ad197260576fe06dd012d86d20873fc72c5ebe81104a220da7be4c73" u="1"/>
        <s v="https://samsara-eu-tachograph-files.s3.eu-west-1.amazonaws.com/vehicle_files/562949953427410/2026/6/30/VF611A367TD062556/1782781779440-efeb2e22-ca75-494e-a507-a2d2b2f6e60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628019f84931ca0abee402709ae4857aec35b5781fde1de7fbb0c51f7e9f87a" u="1"/>
        <s v="https://samsara-eu-tachograph-files.s3.eu-west-1.amazonaws.com/vehicle_files/562949953427410/2026/6/30/VF620J869TB016027/1782787550547-8c040fab-537a-460e-8904-fac4711bf1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9f6213e4d871c7de4c6e593aa55bc312bd708b5fc7ec9969b9da83e155e3716" u="1"/>
        <s v="https://samsara-eu-tachograph-files.s3.eu-west-1.amazonaws.com/vehicle_files/562949953427410/2026/6/30/VF620J868SB015448/1782788305699-7a2805d9-7020-480d-a2ef-022b9b02d92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5ad817ef43dc77c5d78cd339d78489ef7ed079701331f1c002f38f6ee9cdac9" u="1"/>
        <s v="https://samsara-eu-tachograph-files.s3.eu-west-1.amazonaws.com/vehicle_files/562949953427410/2026/6/30/YV2V0Y1A9FZ103469/1782783094040-fb7f5a94-3573-47ab-aed5-79d39cdf99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789e243647ab605826afda289c14c1a641728753ec1d3ed8aeb7c6db1eab95" u="1"/>
        <s v="https://samsara-eu-tachograph-files.s3.eu-west-1.amazonaws.com/vehicle_files/562949953427410/2026/7/1/VF620J862TB016158/1782867538069-05a4302e-491b-428c-a7ca-fead06603f0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76def86b06a4554589c0edf88d5b9b4afc6fbd1099b06d314298bda909f2a55" u="1"/>
        <s v="https://samsara-eu-tachograph-files.s3.eu-west-1.amazonaws.com/vehicle_files/562949953427410/2026/6/30/ZCFCE72C30D778583/1782786912616-952ffe06-257a-4661-bec9-d3d0c60b9a5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ff9934e916019fb21ff7548afb9f20fef8527042b455572aed296b1a8a3dbf" u="1"/>
        <s v="https://samsara-eu-tachograph-files.s3.eu-west-1.amazonaws.com/vehicle_files/562949953427410/2026/7/2/VF620J860TB016059/1782958436747-35f38b39-59ac-4c1d-8b26-31203f4a88d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01b8237dae100a7d383c22ae83ba84673383a867af4cd3b3af9b86c129c380c" u="1"/>
        <s v="https://samsara-eu-tachograph-files.s3.eu-west-1.amazonaws.com/vehicle_files/562949953427410/2026/6/30/VF620J862TB016046/1782781654553-845c57ac-18b5-4591-a372-00c65fd8c78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55bfb93708272dea4c09e42109e983cad2ac212bd7c95855c76bfe602b4d58f" u="1"/>
        <s v="https://samsara-eu-tachograph-files.s3.eu-west-1.amazonaws.com/vehicle_files/562949953427410/2026/7/1/VF620J869TB016058/1782877686229-8a8998eb-ca11-4c6f-a402-ed938e4692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a12b86078bcfc7fd76db7caf1b66e89f34ee70dab768414ae260ba8dbadae3" u="1"/>
        <s v="https://samsara-eu-tachograph-files.s3.eu-west-1.amazonaws.com/vehicle_files/562949953427410/2026/7/1/VF620J865TB016056/1782874702102-34c84d51-ae79-4299-bafd-0cc800e077c1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b61bcc3f5aa66c562dfb1a5cd329daf0d40c757379e3f97f6351b10a62b07c" u="1"/>
        <s v="https://samsara-eu-tachograph-files.s3.eu-west-1.amazonaws.com/vehicle_files/562949953427410/2026/6/30/VF620J863TB016041/1782784676609-0ecadbf0-7ae1-4e66-b4d8-4df5e0c8f267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de61ab9e0ea0b9e17a6951373bcf89c645aac2cd6b3f645744460a54414d792" u="1"/>
        <s v="https://samsara-eu-tachograph-files.s3.eu-west-1.amazonaws.com/vehicle_files/562949953427410/2026/7/1/VF620J864TB016131/1782872486914-c6c51c80-e6b4-4ead-92a8-7d41de166d1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1449502a3e67c57758e017f0403623ec7fc2a49eab15d013bd9b59a74575110" u="1"/>
        <s v="https://samsara-eu-tachograph-files.s3.eu-west-1.amazonaws.com/vehicle_files/562949953427410/2026/7/4/VF620J864TB016078/1783132198279-1a2e3176-2681-444f-a3a3-51aa6f01c81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9b6814b7e1f448e76d2444c88e9740809ae25ff84a8db44afc186cae3659918" u="1"/>
        <s v="https://samsara-eu-tachograph-files.s3.eu-west-1.amazonaws.com/vehicle_files/562949953427410/2026/6/30/VF620J861TB016121/1782785625174-3397b8ee-294f-4060-9af6-22eade44f0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bd200139638ce0cc7b141feda9c84d323d15fe8494b23acb4b1983401599cb6" u="1"/>
        <s v="https://samsara-eu-tachograph-files.s3.eu-west-1.amazonaws.com/vehicle_files/562949953427410/2026/6/30/VF620J86XTB016067/1782794258093-5dd1bfcc-f2eb-4c86-b08f-d29962c621f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c3fbf120dfed9a096ea7d779eb13fa4356d41dd60d78c82de8f90496cc519db" u="1"/>
        <s v="https://samsara-eu-tachograph-files.s3.eu-west-1.amazonaws.com/vehicle_files/562949953427410/2026/6/30/VF620J867TB016057/1782782588387-c6366e79-5ec0-4a1a-a3e7-aa66bebdb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0cd128b4a6a56e2c585f218238e8ab8372d51a33406c64329c87afe3dfb8402" u="1"/>
        <s v="https://samsara-eu-tachograph-files.s3.eu-west-1.amazonaws.com/vehicle_files/562949953427410/2026/6/30/VF620J863TB016055/1782782375886-2fa7a18f-16d6-4e96-bcde-6621b34085a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ab1286189992cf1f7f8b652d16b07465cd7eb3191a3eddb17ea7c28f5d052ef" u="1"/>
        <s v="https://samsara-eu-tachograph-files.s3.eu-west-1.amazonaws.com/vehicle_files/562949953427410/2026/7/1/VF620J867TB016091/1782878316421-496419f3-e28f-4665-b101-6fb2fd8c72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a2dc81beeb9d993ce31e15e302c6f94e0eac82e9d642d6f95dfdd85ca032049" u="1"/>
        <s v="https://samsara-eu-tachograph-files.s3.eu-west-1.amazonaws.com/vehicle_files/562949953427410/2026/6/30/VF620J863TB016119/1782788797553-b10da07a-da76-482e-b036-e6d657da918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f478d835325f48a1f0dcde16dd0aa80d819eb7afcbad1c695b154f24821d981" u="1"/>
        <s v="https://samsara-eu-tachograph-files.s3.eu-west-1.amazonaws.com/vehicle_files/562949953427410/2026/7/2/VF620J867TB016219/1782965846293-fed505b0-a081-4f9c-92c0-7416344018c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63c90804776c236d54c6a06ef5538d1b117f548e4c34c4642eddc562883a1fa" u="1"/>
        <s v="https://samsara-eu-tachograph-files.s3.eu-west-1.amazonaws.com/vehicle_files/562949953427410/2026/6/30/VF620J865TB015957/1782785773642-f3202d9e-ddaa-4c95-b924-21dfa8db5fd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a9e14872513ff5d545e3c93eeb2b1846646c8a7eb74e9b6a1e1bad3d8d8e2ea" u="1"/>
        <s v="https://samsara-eu-tachograph-files.s3.eu-west-1.amazonaws.com/vehicle_files/562949953427410/2026/6/30/VF620J86XTB016070/1782787414809-8bf4526c-6146-49f0-b7d3-16dc1ebcf44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b03948a638d7ea16c3466cdb7aeb4c21278f95f6aacee2adad439048e4b2ed3" u="1"/>
        <s v="https://samsara-eu-tachograph-files.s3.eu-west-1.amazonaws.com/vehicle_files/562949953427410/2026/7/1/VF620J867TB016088/1782867244506-44961b57-19c1-4292-ae79-f9a1b74ae3ec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7f55b51dd8f169528c527c3ec05458b82adc15fdea919b33a68f1a45b14f704" u="1"/>
        <s v="https://samsara-eu-tachograph-files.s3.eu-west-1.amazonaws.com/vehicle_files/562949953427410/2026/6/30/VF620J861TB016216/1782791890787-5e085c90-e991-469c-bbd5-9c109eb44d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2aa6ef2d57e66c82e5afc8c483de9fd947e66f6e741248a7297c87b3b95ec09a" u="1"/>
        <s v="https://samsara-eu-tachograph-files.s3.eu-west-1.amazonaws.com/vehicle_files/562949953427410/2026/7/1/VF620J867TB016107/1782870866569-1d210a98-ab6f-4e66-8e30-58b9c3286b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c1c4319bb505c1fef0c3b99b78d047882b8254f8bf18162479cba4ffc33f1ae" u="1"/>
        <s v="https://samsara-eu-tachograph-files.s3.eu-west-1.amazonaws.com/vehicle_files/562949953427410/2026/7/1/VF620J869TB016089/1782868294304-b5f43804-a7bb-4f29-a535-8b74f63c15c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a004d356b4f3167305f0fbc0ef88e2f0a832c1ce9a312ad9210f12be126a49b" u="1"/>
        <s v="https://samsara-eu-tachograph-files.s3.eu-west-1.amazonaws.com/vehicle_files/562949953427410/2026/6/30/VF620J865TB016090/1782784038882-ccffaf56-41ac-4739-9378-895f06713ff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17ea95c8c0214b00a7b97ec6059ae611b3a34af8be91b2bca29243fb6d0ad1b" u="1"/>
        <s v="https://samsara-eu-tachograph-files.s3.eu-west-1.amazonaws.com/vehicle_files/562949953427410/2026/7/1/VF620J866TB016101/1782868148745-fb95da7d-43f4-4740-9f92-a77e07884df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c3e94eb1e1d25f43522dbfd7dce6704622f31027acf8614b8688751cab9eeb" u="1"/>
        <s v="https://samsara-eu-tachograph-files.s3.eu-west-1.amazonaws.com/vehicle_files/562949953427410/2026/6/30/VF620J866TB016079/1782782007928-c6dde954-fc42-4d52-9cb6-5041aca281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584b29ab44fc0aa4646efbf7d089c85d7308b7ac773f42190d092bd392b9356" u="1"/>
        <s v="https://samsara-eu-tachograph-files.s3.eu-west-1.amazonaws.com/vehicle_files/562949953427410/2026/7/1/VF620J864TB016081/1782867739177-469b0dc2-9780-45ba-8a61-6cea1bff4a4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9257837e5d586fc1614cfb25509710237908a30bc02e7a1215407c7861d4d1" u="1"/>
        <s v="https://samsara-eu-tachograph-files.s3.eu-west-1.amazonaws.com/vehicle_files/562949953427410/2026/7/3/VF620J865TB016249/1783040657805-74ddfe4d-0132-4db5-bad8-1f3e282b58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62aee49fa9107b00aac22d3a67c63a93a9053eb6cb608b1eea3a7d46d586165" u="1"/>
        <s v="https://samsara-eu-tachograph-files.s3.eu-west-1.amazonaws.com/vehicle_files/562949953427410/2026/7/1/VF640J569LB013576/1782937686495-50cf87f3-9a88-4af2-8e64-e11b57c662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82d6a27645f0964754763b0fbc529594280906b3f25ed5eef661f28790914c4" u="1"/>
        <s v="https://samsara-eu-tachograph-files.s3.eu-west-1.amazonaws.com/vehicle_files/562949953427410/2026/6/30/VF620J863TB016069/1782783813386-fd055d45-67c7-464c-a993-6dd7d7cb19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80e174d84319d1c6bfe92848594333c6f312c81b075427e6627acb8e39be56e" u="1"/>
        <s v="https://samsara-eu-tachograph-files.s3.eu-west-1.amazonaws.com/vehicle_files/562949953427410/2026/6/30/VF620J860TB016238/1782784699923-806babca-ada1-496f-a413-b0fa5f8ebb1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a028aa4d83581f52aca3c0ab77afef0ed90dc8372345c10828d3d0729a7815b" u="1"/>
        <s v="https://samsara-eu-tachograph-files.s3.eu-west-1.amazonaws.com/vehicle_files/562949953427410/2026/6/30/VF620J868TB016231/1782785410952-dd71aea6-c56f-4ee2-90b4-be8025dd612e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59ceea32d6f705e644d58451e0006f73c133dd77f02e5551452387574072bd1" u="1"/>
        <s v="https://samsara-eu-tachograph-files.s3.eu-west-1.amazonaws.com/vehicle_files/562949953427410/2026/7/3/VF620J867TB015989/1783039940067-e7a9aa19-db53-4e78-9c99-5c8e7039e2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0429aa1bd9d51cef97c3433047355c40ae92cc79f07bf8c3be3307cf321a57" u="1"/>
        <s v="https://samsara-eu-tachograph-files.s3.eu-west-1.amazonaws.com/vehicle_files/562949953427410/2026/6/29/VF620J865TB015988/1782698383433-3078cfbf-4e44-4a36-969d-d306742ff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6ed538eab0e7812ef0575fcc688220aca0ea81612685eebf0d3d0c03ce03a30" u="1"/>
        <s v="https://samsara-eu-tachograph-files.s3.eu-west-1.amazonaws.com/vehicle_files/562949953427410/2026/7/2/VF640J565TB029970/1782957821333-8908074d-cf24-4b43-8fe9-60fd6ccf449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c62281421a52ee50237415a39973c341cf819c0df394e33deb08463ba80eb7e" u="1"/>
        <s v="https://samsara-eu-tachograph-files.s3.eu-west-1.amazonaws.com/vehicle_files/562949953427410/2026/7/1/VF640J564TB029975/1782874446347-27264381-d33f-4eed-b317-4afa044f535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936615f4cbb8ef9ebce33ffc5da5adb6a097ebfb0202ea5593053c5afc6965" u="1"/>
        <s v="https://samsara-eu-tachograph-files.s3.eu-west-1.amazonaws.com/vehicle_files/562949953427410/2026/6/29/VF640J56XTB029947/1782706383022-a5bd2747-4678-425e-a8f2-7a990fe38a2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d6f55888afb2e51e5172f47da9d5abe7a25ef0ce2c0f9f0d20d9880e97c40d6" u="1"/>
        <s v="https://samsara-eu-tachograph-files.s3.eu-west-1.amazonaws.com/vehicle_files/562949953427410/2026/6/29/VF640J561TB029948/1782699847665-86c39f0a-e1ab-4bc0-b579-d881f98637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d06c20693028a9e18f8fe1ef658daeaf307a64d8c0e615a8af1dbecc39fc052" u="1"/>
        <s v="https://samsara-eu-tachograph-files.s3.eu-west-1.amazonaws.com/vehicle_files/562949953427410/2026/6/30/VF640J567FB002628/1782791329995-9a17a515-6622-4381-ab04-9e3ebd52d9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095bef41e1d2d8a4c27a0948f5972ca125ec9d3ba6f0f9cc53aab67cc00ccb1" u="1"/>
        <s v="https://samsara-eu-tachograph-files.s3.eu-west-1.amazonaws.com/vehicle_files/562949953427410/2026/6/29/VF620J86XLB007983/1782772628484-dd2c901e-647e-4f25-8ad5-e28567ed88f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3f7658af9838112626f0213bb91704c98a71927f70c8efcde1f6788dbff6ed4" u="1"/>
        <s v="https://samsara-eu-tachograph-files.s3.eu-west-1.amazonaws.com/vehicle_files/562949953427410/2026/6/30/VF620J861LB007967/1782793925889-e93f3cb3-780b-4722-8798-c5c2b168060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0dc45d75e3f16e1d9083b18493f7c8f95a97ade842dbd941920708b9c90f49" u="1"/>
        <s v="https://samsara-eu-tachograph-files.s3.eu-west-1.amazonaws.com/vehicle_files/562949953427410/2026/6/29/VF620J860KB005786/1782767005928-d257697d-6cd4-4ca2-a51e-379b3076c02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a8364035e5c325d3d903e7e9c968bb82d3de74f9f8f860f67f17c078f50112" u="1"/>
        <s v="https://samsara-eu-tachograph-files.s3.eu-west-1.amazonaws.com/vehicle_files/562949953427410/2026/6/30/VF611A367ND038308/1782855879944-330e4c52-7fe3-48d7-864f-0fb7eb9eb2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857fdd54f204b5dccb829b17f475f2020707efe4ec78658a3893315544adc2" u="1"/>
        <s v="https://samsara-eu-tachograph-files.s3.eu-west-1.amazonaws.com/vehicle_files/562949953427410/2026/6/30/XLRAEL2700L475280/1782786828331-aae9bea4-0fdb-4791-953b-9a9ed9f3074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7abfa3ab1a3f14f84f8bcb4a71a5ccc6fce4933eded5254b3c5efac56831f15" u="1"/>
        <s v="https://samsara-eu-tachograph-files.s3.eu-west-1.amazonaws.com/vehicle_files/562949953427410/2026/6/29/VF611A365ND038307/1782692566526-320ef599-c971-42b0-b6f0-0bac4b4058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b7bb745efc0b7fbd298aae5dc5191d2aeb46efee8eec53fad68503377a10e4b" u="1"/>
        <s v="https://samsara-eu-tachograph-files.s3.eu-west-1.amazonaws.com/vehicle_files/562949953427410/2026/6/30/VF640J566HB007659/1782801410559-17cc3f09-a33b-4124-a58c-0e160d4a61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c1b51fa5cbc31d471b22743aabb4329bb79c34823733f3825e90fdfcf6c1bf1" u="1"/>
        <s v="https://samsara-eu-tachograph-files.s3.eu-west-1.amazonaws.com/vehicle_files/562949953427410/2026/6/29/YV2T0X1A2FZ103749/1782698041708-a4037dde-19e0-4551-9ec4-23904de62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72fedd80f7f62eac9b88504c1b6247c4cbc7b37a7883ce3f579c4c99449b23f" u="1"/>
        <s v="https://samsara-eu-tachograph-files.s3.eu-west-1.amazonaws.com/vehicle_files/562949953427410/2026/6/29/VF620J868PB012198/1782745581934-acc2bd17-135c-45f0-8822-b24e3d7eca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65272ade96df8c25e8e7cac26a571a866da4c6ec6b852c79d7522cc96ab74df" u="1"/>
        <s v="https://samsara-eu-tachograph-files.s3.eu-west-1.amazonaws.com/vehicle_files/562949953427410/2026/7/2/VF620J861KB005750/1782966688511-7cbd8aa2-df92-4794-ac71-e6dc80767a6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5bad43b34bf23075c91b74e961ffdcfad96a81678062c96f8cfbc56c0fda3b5" u="1"/>
        <s v="https://samsara-eu-tachograph-files.s3.eu-west-1.amazonaws.com/vehicle_files/562949953427410/2026/7/2/VF620J864HB004049/1782957808898-6fdfc6cf-b3a7-43c9-b7a6-d02ccb15ead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e6f784687df78acf460b4eae7cccdabdcd5b40a74e22094b487409180425e34" u="1"/>
        <s v="https://samsara-eu-tachograph-files.s3.eu-west-1.amazonaws.com/vehicle_files/562949953427410/2026/6/30/VF620M863PB006164/1782788178027-fb704ab5-537a-4b34-a108-1214e5524d4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a48d8a7232dca1a87aaaec4139f8d24b6708515b991c7422622848dfb56c62d" u="1"/>
        <s v="https://samsara-eu-tachograph-files.s3.eu-west-1.amazonaws.com/vehicle_files/562949953427410/2026/6/30/VF640J567HB007251/1782793177913-e79e7cc3-b83b-4e1a-8bfa-644eeb1aa38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d04d4b623601f8ce3183d36afeefd918e786a12374406f954435bfa1f66ba3e" u="1"/>
        <s v="https://samsara-eu-tachograph-files.s3.eu-west-1.amazonaws.com/vehicle_files/562949953427410/2026/6/30/YV2V0Y1A4JZ120155/1782798395383-08b492f8-7976-4e6b-bbb3-d6cb9178b22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c05cf0e9de4fa9715e9e8a51ea95aa635cb518804c18daa1c94bd431553dfb3" u="1"/>
        <s v="https://samsara-eu-tachograph-files.s3.eu-west-1.amazonaws.com/vehicle_files/562949953427410/2026/6/30/VF620J860LB007975/1782797847297-31fd4edc-6353-4283-813a-6b126abef0b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202507d41cbea74206e39b1d853b8609a21e8d88455764af30323c55d9b989f" u="1"/>
        <s v="https://samsara-eu-tachograph-files.s3.eu-west-1.amazonaws.com/vehicle_files/562949953427410/2026/7/3/VF640J563LB014805/1783050472921-99015dea-60db-408c-83fd-c85b9bc2a6a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96ae9919dd20a45a4777478c445f52c2af963326f963dfbb1e658b1da40930f" u="1"/>
        <s v="https://samsara-eu-tachograph-files.s3.eu-west-1.amazonaws.com/vehicle_files/562949953427410/2026/6/30/YV2V0Y1A2JZ120185/1782791482850-07158b34-6a10-474a-8bbb-d4efc4b6303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0c2dd385ac6dc2be7c3cefb05c8bc7e9ff292ec41c87d1c1977dfadc6e9f35f" u="1"/>
        <s v="https://samsara-eu-tachograph-files.s3.eu-west-1.amazonaws.com/vehicle_files/562949953427410/2026/7/1/VF640J562JB007759/1782943678062-44379985-3c58-4db4-a802-740e2a2bef2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90039a87a0fb445921aea0e0db22a35da95e4bae52fc8e676ce5372377211a4" u="1"/>
        <s v="https://samsara-eu-tachograph-files.s3.eu-west-1.amazonaws.com/vehicle_files/562949953427410/2026/6/30/VF620J862PB012214/1782795110505-e7d12918-3bcb-4055-8a2a-a55902b83d1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f086ec806987a849c9b89355767e47d1cb6896a54a183bd2a7bea90795cae50" u="1"/>
        <s v="https://samsara-eu-tachograph-files.s3.eu-west-1.amazonaws.com/vehicle_files/562949953427410/2026/7/1/VF620J869LB007974/1782894577455-f2731a2f-910e-43da-9fbc-989741ed059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39d92d71d1bcee9ab0cbd390386dbd74c0296de683bc9d08da4852300b30b2d" u="1"/>
        <s v="https://samsara-eu-tachograph-files.s3.eu-west-1.amazonaws.com/vehicle_files/562949953427410/2026/7/2/VF611A364ND038914/1782953772033-81ac338d-b05a-45f0-9b16-469d5c53d9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b85744530d971452fa47296de9985647e6b93ac5d7cf64667c39abf05610ced" u="1"/>
        <s v="https://samsara-eu-tachograph-files.s3.eu-west-1.amazonaws.com/vehicle_files/562949953427410/2026/6/29/VF640J566GB004775/1782708667082-d11963c3-65fd-417b-a8b1-300feffd04e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d35554dd7b89b0ba8d53ef68062a04831becba80af52592516998e76b06b09f" u="1"/>
        <s v="https://samsara-eu-tachograph-files.s3.eu-west-1.amazonaws.com/vehicle_files/562949953427410/2026/7/2/VF620J861PB011524/1782973986733-a816f04f-e5ec-45a2-b1fe-c487673f3a9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5d66d45ada68a4732d220761e3fcd3cc9584f3ca0052b9d4377fd281d7e904" u="1"/>
        <s v="https://samsara-eu-tachograph-files.s3.eu-west-1.amazonaws.com/vehicle_files/562949953427410/2026/6/29/YV2V0Y1A5JZ120150/1782713232045-3b0df038-c090-46a7-a018-effd47c371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957cb683e7e576eb8ed2d0ba7bd6d5811f5bbf59235b5796752f24e9e55134" u="1"/>
        <s v="https://samsara-eu-tachograph-files.s3.eu-west-1.amazonaws.com/vehicle_files/562949953427410/2026/6/29/YV2T0X1A4GZ109196/1782710402331-be81e165-452f-4814-a96d-43af88b92e0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732ffb99e0d993b77c1b8d8a83ba241a6874535677707b6f69b4e70819366c0" u="1"/>
        <s v="https://samsara-eu-tachograph-files.s3.eu-west-1.amazonaws.com/vehicle_files/562949953427410/2026/6/29/YV2T0X1A8FZ103481/1782696121797-3ca14a8b-9cf1-4034-a99b-af5cd89659e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7b4c1029c9a637d111317c555529fe30196584a3379969c2f4eb28873f90a9d" u="1"/>
        <s v="https://samsara-eu-tachograph-files.s3.eu-west-1.amazonaws.com/vehicle_files/562949953427410/2026/7/2/VF640J565JB007707/1783003999361-445a3862-9956-402a-a25f-62007ad0981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fb97d4d98a9232bff8e79c81c3e692fe4b6f93d0ca1279c32f23b4c69ca5a58" u="1"/>
        <s v="https://samsara-eu-tachograph-files.s3.eu-west-1.amazonaws.com/vehicle_files/562949953427410/2026/6/29/VF640J565FB002630/1782698685240-dc046db6-38b3-4a84-b64f-199d00c9453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80793e3973859ab6ef2323b2b4afe41332577929bb00a4e567b7d69822f4792" u="1"/>
        <s v="https://samsara-eu-tachograph-files.s3.eu-west-1.amazonaws.com/vehicle_files/562949953427410/2026/6/30/VF620J868RB013449/1782787871239-6af8c9da-4514-4c1c-9e77-1bf156cdba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56d0d586340d9f29485b3171119a4b6ecccf072f7c5d2aaeceeeb11b4a4264" u="1"/>
        <s v="https://samsara-eu-tachograph-files.s3.eu-west-1.amazonaws.com/vehicle_files/562949953427410/2026/6/30/VF620J865RB013716/1782792182546-f5ec3ce0-d372-42c3-8f9f-fa9696cf71c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b93bd13adcfd9f807ed6d84b0e104b5c8599def8affa3047bd1c2dd031e167" u="1"/>
        <s v="https://samsara-eu-tachograph-files.s3.eu-west-1.amazonaws.com/vehicle_files/562949953427410/2026/7/1/VF640J564HB007286/1782878619113-b85f73f8-8f76-4efb-8742-1074db9749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8ad6d690596b643b6ffe466bc3d62162a05ed7b81e5f9547aa0e3bc10acdb3f" u="1"/>
        <s v="https://samsara-eu-tachograph-files.s3.eu-west-1.amazonaws.com/vehicle_files/562949953427410/2026/6/29/VF640J566HB007645/1782701871059-af156337-236d-4a2a-a892-cf9ad113829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351d5893eb59d49195514354766cb0f51cf7c09d5e807f99b4c8d5820684876" u="1"/>
        <s v="https://samsara-eu-tachograph-files.s3.eu-west-1.amazonaws.com/vehicle_files/562949953427410/2026/7/1/VF640J56XLB015109/1782883140013-6820f746-6cfc-432a-8692-3eccc3a66ea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88927272e6525a7e1430a5dddcb623597a51ff26832f169eb81161d7802698b" u="1"/>
        <s v="https://samsara-eu-tachograph-files.s3.eu-west-1.amazonaws.com/vehicle_files/562949953427410/2026/6/29/YV2T0X1A7GZ109368/1782707660678-9fbc9d97-b021-420e-be26-3aa2df40019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8080fa2dfa23ec940bc1d4361a92b8ff1cc223ad9915bcede4caa868aa93376" u="1"/>
        <s v="https://samsara-eu-tachograph-files.s3.eu-west-1.amazonaws.com/vehicle_files/562949953427410/2026/7/1/VF640J567HB007329/1782874458589-343148fd-6df4-4fc3-a393-d025d17bcbd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0d27af1dfb7d8e84b3d61bb902e81beff7250c04975dafd19d3aab482067cc" u="1"/>
        <s v="https://samsara-eu-tachograph-files.s3.eu-west-1.amazonaws.com/vehicle_files/562949953427410/2026/7/2/VF620J868LB007982/1782967677017-ba23c79a-bdbe-4b70-8438-fb4d10a9741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59d830cd4b09c010c16c4475778ce776c687be0ed8913ecfef1246c2fdc33bd" u="1"/>
        <s v="https://samsara-eu-tachograph-files.s3.eu-west-1.amazonaws.com/vehicle_files/562949953427410/2026/6/30/VF620J86XPB012221/1782784132602-17fab679-8839-4a10-98e8-5e1d3a63f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94156d2bd694cce72f405a1957523f6afd16729222321932306adf951350817" u="1"/>
        <s v="https://samsara-eu-tachograph-files.s3.eu-west-1.amazonaws.com/vehicle_files/562949953427410/2026/7/1/VF620J868RB012978/1782878197944-cd05ab4d-5d40-49db-9aca-75c35848b28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2c239d7f18657df87d578f6972b60c050f970cc70a574dc11d2e36965562a27" u="1"/>
        <s v="https://samsara-eu-tachograph-files.s3.eu-west-1.amazonaws.com/vehicle_files/562949953427410/2026/6/30/VF620J860GB002510/1782791241608-bf2a83c4-5619-4ede-bb72-dd16a7d798b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2411e83be526b1e2d76ffd41e149bc773a49957d8b28d9fbc839743c3ed4964" u="1"/>
        <s v="https://samsara-eu-tachograph-files.s3.eu-west-1.amazonaws.com/vehicle_files/562949953427410/2026/7/1/VF620J868LB007934/1782881769468-706e3ce8-fe25-473c-9542-c3433fd6eb9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9136faf5267e45d818453bd75d4397e6db3558314e9fcd0fccc87b306a65c3" u="1"/>
        <s v="https://samsara-eu-tachograph-files.s3.eu-west-1.amazonaws.com/vehicle_files/562949953427410/2026/7/2/YV2T0X1A0FZ103748/1782972691395-3732b8f1-8844-423c-a0c4-7692dd506e0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6845349cc893b59f061efc2e2a1d8697be15ae7e9315d97e7e6ab34c57e75c4" u="1"/>
        <s v="https://samsara-eu-tachograph-files.s3.eu-west-1.amazonaws.com/vehicle_files/562949953427410/2026/6/30/XLRAEL3700L470599/1782859570805-99ab52c7-990e-4dcf-b810-2324244d03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8d10f735d849f6257d65ffc2b55dfd3d0a177e7f509ebd7c5e1cdabbf470e9" u="1"/>
        <s v="https://samsara-eu-tachograph-files.s3.eu-west-1.amazonaws.com/vehicle_files/562949953427410/2026/6/30/VF640J568LB014864/1782797275716-ee3f0044-946e-4d08-84c5-e360c1c99e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160841f36e30f9a6dceab89fc9d14ed994413510255218a95b0257f49047987" u="1"/>
        <s v="https://samsara-eu-tachograph-files.s3.eu-west-1.amazonaws.com/vehicle_files/562949953427410/2026/6/30/VF620J868RB013466/1782788954482-32a849f2-35cf-44c1-b1ed-21f45237fc4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e06d9768cea5f1caa58bd6e565973b52ef7f0bd47d40d61193715d956ce5e65" u="1"/>
        <s v="https://samsara-eu-tachograph-files.s3.eu-west-1.amazonaws.com/vehicle_files/562949953427410/2026/7/2/XLRAEL2700L475281/1782969581806-0be3dc02-e9c0-49e0-aa05-e6f155e8fee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006822185d584d27c8bc83ba834108f5eaa351fb02389175ee65d36cdbc6798" u="1"/>
        <s v="https://samsara-eu-tachograph-files.s3.eu-west-1.amazonaws.com/vehicle_files/562949953427410/2026/6/30/YV2V0Y1A5JZ120178/1782812937216-1848f1ee-3e09-4788-8aa2-59398bd2756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8f4f47e4607797bf8353ded5e2004f9461e408bf0b77d386ff8700b2cad751f" u="1"/>
        <s v="https://samsara-eu-tachograph-files.s3.eu-west-1.amazonaws.com/vehicle_files/562949953427410/2026/6/29/XLRAEL3700L475365/1782698239885-51dc7ea9-03c0-4c90-bf0c-f34a6d857ed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55f2b2344b6611265775216a85b8de46ab096486e41c6d11f1c38039ca0d822" u="1"/>
        <s v="https://samsara-eu-tachograph-files.s3.eu-west-1.amazonaws.com/vehicle_files/562949953427410/2026/7/2/VF620J861LB008018/1782966909530-e5d8d316-0840-4c8c-8172-a5a396b9baf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a5bb6b80372278c9fdf2ed467198030537580d1a12b330ae19e32dac3ae8a34" u="1"/>
        <s v="https://samsara-eu-tachograph-files.s3.eu-west-1.amazonaws.com/vehicle_files/562949953427410/2026/7/1/VF620J865LB007938/1782881098560-d645e45e-4098-4629-bbe3-2e7d8d59dc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95e381ee3ee89ca9c0ba5353a865c5cb2f3ccda1a35574dc4fed51ec4667f5a" u="1"/>
        <s v="https://samsara-eu-tachograph-files.s3.eu-west-1.amazonaws.com/vehicle_files/562949953427410/2026/7/2/VF620J863PB011511/1782961627486-4d3ed91d-a2e2-44d2-b47c-5ca40bcc565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7c646d7108152f03929e5b97588e4b1a18a82412e0e16121ec6a96aea385202" u="1"/>
        <s v="https://samsara-eu-tachograph-files.s3.eu-west-1.amazonaws.com/vehicle_files/562949953427410/2026/6/29/VF640J568GB004776/1782700379489-38cb90ce-936d-4d09-894e-b2ece082b24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2f56e0896b4cbe2e3376f907a5ead48b203ef23db82137722a66e0c25fec17" u="1"/>
        <s v="https://samsara-eu-tachograph-files.s3.eu-west-1.amazonaws.com/vehicle_files/562949953427410/2026/7/1/VF640J565JB007836/1782876835529-f15f8ca8-3180-4ae5-b888-1d9ddac3660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5c9952c76d63d871ed06a6ba89afdc7054672ce938e56bff1946a48ca6893c7" u="1"/>
        <s v="https://samsara-eu-tachograph-files.s3.eu-west-1.amazonaws.com/vehicle_files/562949953427410/2026/7/1/VF624GPA000057318/1782912592100-39fb9b4a-9852-4a70-b425-42003df3317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64a31cf5c098fe1970edf0225327316ce9150fafcd936b80ea65990f9ab4d29" u="1"/>
        <s v="https://samsara-eu-tachograph-files.s3.eu-west-1.amazonaws.com/vehicle_files/562949953427410/2026/7/2/VF620J866FB001196/1782973177562-a22fa721-b2b3-4ec7-aae6-7e42357dba2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f178f581bd287c02988fb476c34cf643b655deb93ed743f600405d1cd41bd8a" u="1"/>
        <s v="https://samsara-eu-tachograph-files.s3.eu-west-1.amazonaws.com/vehicle_files/562949953427410/2026/6/30/VF620J960NB000543/1782789726331-43e5013b-c157-45d3-9f1e-8eae6686a22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15b0380f55add5b5213e5a49e4e4127e26ae2e1a18ec6a04f626708bc2b4d1" u="1"/>
        <s v="https://samsara-eu-tachograph-files.s3.eu-west-1.amazonaws.com/vehicle_files/562949953427410/2026/6/30/VF620J867LB008170/1782791224788-03ee0335-ed90-46ee-87e4-1598a9d4a9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9ef18995645e3a0c647434e3e7b2bdf159d5a350528e4247eb80a4e9b40163" u="1"/>
        <s v="https://samsara-eu-tachograph-files.s3.eu-west-1.amazonaws.com/vehicle_files/562949953427410/2026/7/1/VF620J869LB008154/1782867580744-b3d27438-30ed-4e8e-92ea-dbaaa5f5bb4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5356311f795c653a530f228559773982c73f3874fc5bc8b39676740c2c5463b" u="1"/>
        <s v="https://samsara-eu-tachograph-files.s3.eu-west-1.amazonaws.com/vehicle_files/562949953427410/2026/6/29/VF640J569HB007459/1782701747034-bd5167a3-016b-4576-85ce-9cb728980bb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ad34f428074dab5c6cc84904875508e926d28c5e2422c20017a953175f0518b" u="1"/>
        <s v="https://samsara-eu-tachograph-files.s3.eu-west-1.amazonaws.com/vehicle_files/562949953427410/2026/6/29/VF620J961NB000535/1782707876311-d850b18c-c97a-4a01-a40f-80dd61aff81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a92ff14ee28e3ace35bdf417417ee13e539786c76b5dd6de12cac6a8283d050" u="1"/>
        <s v="https://samsara-eu-tachograph-files.s3.eu-west-1.amazonaws.com/vehicle_files/562949953427410/2026/6/29/VF640J565GB004668/1782713129428-2c1ececf-22f5-47bb-af15-2e5e711e8a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6099df52e5753936d83d6960198ca67c80359d1415b76b4485c5f1a1d7402dd" u="1"/>
        <s v="https://samsara-eu-tachograph-files.s3.eu-west-1.amazonaws.com/vehicle_files/562949953427410/2026/6/29/VF640J561GB003761/1782702794933-5ee13d5b-c2a2-4ee9-ad02-5fa5011223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ec8037ef6f9c21f5411fd8f1d1a3d977f763ce5738f0ac930133850dd51720" u="1"/>
        <s v="https://samsara-eu-tachograph-files.s3.eu-west-1.amazonaws.com/vehicle_files/562949953427410/2026/6/29/VF640J569NB019767/1782704671061-8a1476b5-2b57-4b61-8cc5-970c3144fd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8998d94b12c378691f3997bf9968af80d9a3693161e0ef71324b19805e3d377" u="1"/>
        <s v="https://samsara-eu-tachograph-files.s3.eu-west-1.amazonaws.com/vehicle_files/562949953427410/2026/6/30/YV2T0X1A1FZ103287/1782829875743-f554468f-ef29-4420-9b3b-3e65824789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b70c4727fec37b62f331960e9554744053979acda40707098f5c51fe14119b3" u="1"/>
        <s v="https://samsara-eu-tachograph-files.s3.eu-west-1.amazonaws.com/vehicle_files/562949953427410/2026/6/29/YV2T0X1A0FZ103314/1782707229561-0b6e437b-673b-47fb-b753-1d7a2ce0590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ac15144575788d1d73038c1550c37bc3c62906b56412dd1e7c1841f53b088055" u="1"/>
        <s v="https://samsara-eu-tachograph-files.s3.eu-west-1.amazonaws.com/vehicle_files/562949953427410/2026/6/29/VF620J86XKB006122/1782700297095-ab372213-25a7-46af-a492-0a2767ff81a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43afde5cab72d32bece9d5808a5acbae6f188a8590e8546ef225a2aa793d5ea" u="1"/>
        <s v="https://samsara-eu-tachograph-files.s3.eu-west-1.amazonaws.com/vehicle_files/562949953427410/2026/6/29/YV2T0X1A3GZ106287/1782710296932-5f56020a-7418-4d78-9259-312e2902416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1ef402b0fd255f07b5ea3014dedd0dcdea9c424ad9c55a845e17d743534b7e" u="1"/>
        <s v="https://samsara-eu-tachograph-files.s3.eu-west-1.amazonaws.com/vehicle_files/562949953427410/2026/6/29/YV2T0X1A0FZ103295/1782712019462-bf0b5b64-d9dc-4168-9f2e-7c5eb9140fd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8a7511872b1fbd8c0db927f6a63a1a08cc8d80b33692e0a620b6dbc29491601" u="1"/>
        <s v="https://samsara-eu-tachograph-files.s3.eu-west-1.amazonaws.com/vehicle_files/562949953427410/2026/7/2/YV2V0Y1A9GZ109046/1782970110581-297ce816-2214-4183-9ec3-a4c6186ca3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7c781d4fb89a99c5f3cdbf3e87d0c286c79011d0439eeec5a2136fb0d45fce7" u="1"/>
        <s v="https://samsara-eu-tachograph-files.s3.eu-west-1.amazonaws.com/vehicle_files/562949953427410/2026/6/30/YV2T0X1A6FZ103298/1782789258893-be27e8f7-2c55-44cd-8b1b-39dc0aff626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1e92cddfb3797840fd314ddbc5dcbc71aaf9acb4c289e9501bff4ce1c3a94fb" u="1"/>
        <s v="https://samsara-eu-tachograph-files.s3.eu-west-1.amazonaws.com/vehicle_files/562949953427410/2026/6/30/VF620J861NB010810/1782786194990-69cf1459-3a6e-46b9-91a6-fbd226832ab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d18f60cca4e710736876475ae292c13e4bb251fea172dc179be1bd07f75e5d1" u="1"/>
        <s v="https://samsara-eu-tachograph-files.s3.eu-west-1.amazonaws.com/vehicle_files/562949953427410/2026/6/29/VF620J866NB010852/1782707522413-56a80077-7faf-4ec9-b667-b9cf40da1be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342a54e7bed1bfa430c45a0c32dca878486260968d1ad01e88584f08f1249e" u="1"/>
        <s v="https://samsara-eu-tachograph-files.s3.eu-west-1.amazonaws.com/vehicle_files/562949953427410/2026/6/29/VF620J869NB010974/1782714847098-3ea743e7-b950-4201-99b3-45857620bbd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d54ced84e8497e47af24dd6212259d308e392f7450da2b65397f15d8a1e29f" u="1"/>
        <s v="https://samsara-eu-tachograph-files.s3.eu-west-1.amazonaws.com/vehicle_files/562949953427410/2026/6/30/VF620J868NB010836/1782808239842-e51a7fc6-42d3-41b9-8356-b9c6bb2396c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a2886a30ed88f0410b2dcc7c69eb786e6af31058bac4837c6c22c1a9831b971" u="1"/>
        <s v="https://samsara-eu-tachograph-files.s3.eu-west-1.amazonaws.com/vehicle_files/562949953427410/2026/6/29/VF620J867LB007973/1782712480767-d4c5f851-6893-4dbc-ba7b-847d8dd6c0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775f71b221eb44ac6dd182c06350522ff3167b4101562bee752a86402549696" u="1"/>
        <s v="https://samsara-eu-tachograph-files.s3.eu-west-1.amazonaws.com/vehicle_files/562949953427410/2026/6/29/VF620J869KB006144/1782708034680-b377b048-f373-44d1-9c5c-b9f388ca4ef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ca78e1610789b78da9923c316a6bded625e95960cacd0d954bd4331dfdc56ea" u="1"/>
        <s v="https://samsara-eu-tachograph-files.s3.eu-west-1.amazonaws.com/vehicle_files/562949953427410/2026/7/1/VF620J866SB014573/1782867355596-5e16fc8a-02ae-47fe-b42e-c8f3748784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f7d1bdf706b66a662bbf9f809b469f634678cd63cdd10d9f8985913fe77be39" u="1"/>
        <s v="https://samsara-eu-tachograph-files.s3.eu-west-1.amazonaws.com/vehicle_files/562949953427410/2026/6/29/VF620J860NB010975/1782699218000-21459362-b190-48c9-84cb-0257ff30eaf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888359248ef7c5e53463cd9e88b2acb8fcbcf9cfabc969f38f14b41c0a600" u="1"/>
        <s v="https://samsara-eu-tachograph-files.s3.eu-west-1.amazonaws.com/vehicle_files/562949953427410/2026/7/1/VF620J862LB007976/1782882698649-e4d63f3a-afc6-4ed5-91d0-1adc6eeeaa4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2f9a715a762faa8d1a63271dd062f339494fec229c5be9870e6c2f296b1eea5" u="1"/>
        <s v="https://samsara-eu-tachograph-files.s3.eu-west-1.amazonaws.com/vehicle_files/562949953427410/2026/6/30/VF620J865NB010826/1782792433551-7e7faad5-7b8b-4cb5-90e3-d3b25ae4801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e35c841d13f25161414768390a48e122c8f2eaeb58bd164dc565dcb95933ee0" u="1"/>
        <s v="https://samsara-eu-tachograph-files.s3.eu-west-1.amazonaws.com/vehicle_files/562949953427410/2026/6/29/VF620J862NB010931/1782711196259-0e14519d-fdca-4fd1-9c2d-091b17e76b2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5aae40b537831cd78eb17c997180cef50ff093957dd0df877fcfadad6c1d686" u="1"/>
        <s v="https://samsara-eu-tachograph-files.s3.eu-west-1.amazonaws.com/vehicle_files/562949953427410/2026/7/1/VF620J862NB010847/1782878711710-ff26fa86-2efc-4ea5-bde9-14dafc4a1fb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7303d695d37e09452721db2eea184f74f9b7dc509b688012c7d83a114e4c112" u="1"/>
        <s v="https://samsara-eu-tachograph-files.s3.eu-west-1.amazonaws.com/vehicle_files/562949953427410/2026/6/30/VF620J868NB010853/1782789538775-9227bdd2-21a8-4591-bdc2-b1a8c7e9a5c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fa239bd6f330504e24dacd0b6abc29e290fd335b4590cb54a71d626a7d7d6b" u="1"/>
        <s v="https://samsara-eu-tachograph-files.s3.eu-west-1.amazonaws.com/vehicle_files/562949953427410/2026/7/3/VF640J567FB002631/1783053122136-b2c289ba-3d20-42ce-a149-106630b2eb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0f6d71aa9056851afa29924b87c2cac5742d1c6e3e21f60218d886013692372" u="1"/>
        <s v="https://samsara-eu-tachograph-files.s3.eu-west-1.amazonaws.com/vehicle_files/562949953427410/2026/6/29/VF620J863HB003832/1782713353144-205e7cda-2a5e-48b3-b28a-86f0f48c388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a0c1731140189516a28a63f397ddc2985ad67a397d4065ba85fc14aae363f32" u="1"/>
        <s v="https://samsara-eu-tachograph-files.s3.eu-west-1.amazonaws.com/vehicle_files/562949953427410/2026/6/29/VF620J860KB006145/1782710658911-89cd1ea9-d7ef-4f72-bace-e5cfeececc3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b3634658e1e2545ac13e0dde7eb94fdfbed2043fefb1a91e3ce41d316755dd" u="1"/>
        <s v="https://samsara-eu-tachograph-files.s3.eu-west-1.amazonaws.com/vehicle_files/562949953427410/2026/6/30/VF620J867LB007990/1782795530095-37a0969d-37e5-4d66-aa42-3a7aeb683b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e97b279ee71e098b9c89240b71ba52f25e6060bfb01baa84aaa1b9ed67755e6" u="1"/>
        <s v="https://samsara-eu-tachograph-files.s3.eu-west-1.amazonaws.com/vehicle_files/562949953427410/2026/7/2/VF620J86XNB010854/1782964974077-67cd7800-b3f7-40c5-87af-e1a140efe6c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4d1478421b27e509e18b6dd95cb82b709aae143b9510e135bf0cefc3a92d1d" u="1"/>
        <s v="https://samsara-eu-tachograph-files.s3.eu-west-1.amazonaws.com/vehicle_files/562949953427410/2026/7/1/VF620J861LB007970/1782881020025-ae7f382b-234c-4b2c-aee2-d8eb43d64b3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487ec1539f18a6e44023471e83d967b627f833d9d26a31c928c02cbf322438" u="1"/>
        <s v="https://samsara-eu-tachograph-files.s3.eu-west-1.amazonaws.com/vehicle_files/562949953427410/2026/7/1/VF620J86XTB016120/1782867327788-da5f956b-7653-4f92-b57f-cfc8880c08a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e66714f99ffca9dbc2614dbb21422e7d58dc277149f6f2f3340182c5cdafac5" u="1"/>
        <s v="https://samsara-eu-tachograph-files.s3.eu-west-1.amazonaws.com/vehicle_files/562949953427410/2026/6/30/VF620J868RB013886/1782792684379-8f2eae6e-b5f2-41ab-b1dd-8aa8067d836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65691677278383d78037e17b013fe3d09af1765eef01b72fe3c5ee54bb2a0e5" u="1"/>
        <s v="https://samsara-eu-tachograph-files.s3.eu-west-1.amazonaws.com/vehicle_files/562949953427410/2026/6/29/VF611A362SD055870/1782717782588-34497344-dec2-42ac-9546-5797365bb1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dcceecc73a821855ce3c9b8bb90af9ea2aa72fc7fab6b818dc0e1d87a184fc" u="1"/>
        <s v="https://samsara-eu-tachograph-files.s3.eu-west-1.amazonaws.com/vehicle_files/562949953427410/2026/6/30/VF620J866TB016048/1782788816270-d9e7271b-497a-49eb-a55d-d6784c8b7a1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ced0407e49719a0efc9c5df2638875e5a7fed9aac8a4bb5ab696334d6b8559a" u="1"/>
        <s v="https://samsara-eu-tachograph-files.s3.eu-west-1.amazonaws.com/vehicle_files/562949953427410/2026/7/2/VF611A364LD025478/1782976741703-00b6aa5d-e5e0-43b4-af31-a4de40bedbe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f1fa659f06153fe9f08df88f0633ef0c10544d755d5a44a6940673b6b2c8689" u="1"/>
        <s v="https://samsara-eu-tachograph-files.s3.eu-west-1.amazonaws.com/vehicle_files/562949953427410/2026/7/1/VF620J864TB016047/1782874294166-60f2a770-b875-4567-92b4-7cdd95fd8a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91625187dfa9a80a7554cf0396426d52e185bdf3463e1f1b03b679b80678b59" u="1"/>
        <s v="https://samsara-eu-tachograph-files.s3.eu-west-1.amazonaws.com/vehicle_files/562949953427410/2026/6/29/VF611A368TD062596/1782748711370-185565c0-0600-4e1e-bc66-991a5059e1e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bad7cfd821cd7a9a84ad558008152e9e64a98afd292756fc7fd9b3d3336481b" u="1"/>
        <s v="https://samsara-eu-tachograph-files.s3.eu-west-1.amazonaws.com/vehicle_files/562949953427410/2026/6/30/VF620J867RB012938/1782787774046-08917c02-4541-4a50-b2a9-0deaff85fd5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2a556bed0c8e6d8e8f138c6b0db298e8f396bfe234e0ee9810d717f50a45a53" u="1"/>
        <s v="https://samsara-eu-tachograph-files.s3.eu-west-1.amazonaws.com/vehicle_files/562949953427410/2026/7/2/VF620J868TB016049/1782960868299-2b24e4e1-0794-46ed-84a7-9784101b419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b15e1df8df86f0438c8aa4d4443883cf0c1656cfc0f292f7277dd2a33564dc1" u="1"/>
        <s v="https://samsara-eu-tachograph-files.s3.eu-west-1.amazonaws.com/vehicle_files/562949953427410/2026/7/2/VF620J864RB014064/1782962005295-542c5af1-8c2d-4232-b337-c753b939e42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e6b8e44cafc8e5eed708216d0f7e445244577e1ac6b9fcbaef59f1a3f4a8d50" u="1"/>
        <s v="https://samsara-eu-tachograph-files.s3.eu-west-1.amazonaws.com/vehicle_files/562949953427410/2026/7/2/VF620J164RB001647/1782959099013-81fca123-a9a0-465d-bc50-6c693acd385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e7c6c89e9a54a6a608889a7ae3b8e298f66f935684bdaf02a0ad15d97a3ecca" u="1"/>
        <s v="https://samsara-eu-tachograph-files.s3.eu-west-1.amazonaws.com/vehicle_files/562949953427410/2026/7/2/VF611A365RD046753/1782951315265-61477771-73b8-49ef-9fc3-bb1ee1984e4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da7c3c086e4dc5a9d8f029211bc1572b7e61b6f07b3afa968db84c76c7574f1" u="1"/>
        <s v="https://samsara-eu-tachograph-files.s3.eu-west-1.amazonaws.com/vehicle_files/562949953427410/2026/7/5/VF620J860SB014438/1783282416674-c25c5742-ad34-4567-8653-ca934b6cfca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67f521e1edf2f7eae97840a9ebcfc34ea3d41f53e2c2be70eeb2bffcbf0d3" u="1"/>
        <s v="https://samsara-eu-tachograph-files.s3.eu-west-1.amazonaws.com/vehicle_files/562949953427410/2026/7/5/VF620J860SB014410/1783282357589-4670cfea-6a8c-40d1-90d8-0af3bc6da6e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d6337ff1ec8ab07f95e6651e5e19e8e842b6b12ac3e42b83b9188ea4e4fcac0" u="1"/>
        <s v="https://samsara-eu-tachograph-files.s3.eu-west-1.amazonaws.com/vehicle_files/562949953427410/2026/7/3/VF620J862FB001390/1783047788279-6b85bcba-19b8-4b18-98ca-3c37aca50e6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7161a0c675d11583642e17834d90d6e7e62beef93ef9514ff1676e6b65b2f34" u="1"/>
        <s v="https://samsara-eu-tachograph-files.s3.eu-west-1.amazonaws.com/vehicle_files/562949953427410/2026/6/29/VF640J566GB004243/1782718790987-5ce01257-165b-4af5-8793-cb8845620a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4c0698721cf258658ce09b77e9d53de06ddba8143bb02fa551979ecaa493948" u="1"/>
        <s v="https://samsara-eu-tachograph-files.s3.eu-west-1.amazonaws.com/vehicle_files/562949953427410/2026/6/29/VF620J868SB015076/1782701282599-1542763d-f768-4fc4-9c0b-51dc390a39c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dd009e0df3131afd26711aa00583af2bdbb34b01216332b6cdb8f8d3be8c88e" u="1"/>
        <s v="https://samsara-eu-tachograph-files.s3.eu-west-1.amazonaws.com/vehicle_files/562949953427410/2026/6/29/VF620J860RB014269/1782700713776-922bd918-5ef2-4888-b9ca-7f78f2d914c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b35cf8f4d48c09c050fae262405ce71ce6cb602ace79dc31855d22cebca7ff6" u="1"/>
        <s v="https://samsara-eu-tachograph-files.s3.eu-west-1.amazonaws.com/vehicle_files/562949953427410/2026/6/30/VF620J862RB013494/1782789021821-6c6b06ee-62d3-4eab-a338-e671e67ac56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69d99bbf044bb6eef3408e3d07a0a9eb9c3c1667f2d147087822197ea1d6f9a" u="1"/>
        <s v="https://samsara-eu-tachograph-files.s3.eu-west-1.amazonaws.com/vehicle_files/562949953427410/2026/6/29/VF620J864RB013724/1782697314706-73d8280e-df2c-4452-8dd8-12a8932d1756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7e11bde5b9d819e80d12e8e3a02e656dc3e0c9f2c0d3680ae09f76d844dcc1" u="1"/>
        <s v="https://samsara-eu-tachograph-files.s3.eu-west-1.amazonaws.com/vehicle_files/562949953427410/2026/6/29/VF640J56XKB012435/1782703458096-203643f8-d287-471b-b004-597ee3e3169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8f2a804b49fc427bf75c134947484c426542019426dd281d3ac673cb8dbe72" u="1"/>
        <s v="https://samsara-eu-tachograph-files.s3.eu-west-1.amazonaws.com/vehicle_files/562949953427410/2026/6/30/VF640J566RB023913/1782785883498-6f4b1063-40d4-4bc4-bb08-0aded22809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df331e38db3569eed50e1fbf5dcae0d2c82cb82b10b2df2b8e23ddfbd6a8e2d" u="1"/>
        <s v="https://samsara-eu-tachograph-files.s3.eu-west-1.amazonaws.com/vehicle_files/562949953427410/2026/7/2/WMA16DZZ7RY456087/1783023427256-1b2c8aeb-fe6c-437e-9fbd-7deb3a6963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6850bf078af93d21a6b6685f90eac6eaa2eb854bab72c0dc016ea3e76f704be" u="1"/>
        <s v="https://samsara-eu-tachograph-files.s3.eu-west-1.amazonaws.com/vehicle_files/562949953427410/2026/7/1/VF640J864KB009624/1782870597058-fb6c4b0f-0d09-40d4-bb0e-a318c33df75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915ff167c41284cfb12f27849c47c8cb3a2b3a9970e899b754e48e1853056a7" u="1"/>
        <s v="https://samsara-eu-tachograph-files.s3.eu-west-1.amazonaws.com/vehicle_files/562949953427410/2026/7/2/VF640J561HB007391/1782960788817-c073d848-504c-4caf-927c-029acfa941f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5b79bd3a0bd146eeafc4f6a1831b4ecf6e271628a7c4a900b71b8367151f6e6" u="1"/>
        <s v="https://samsara-eu-tachograph-files.s3.eu-west-1.amazonaws.com/vehicle_files/562949953427410/2026/7/3/VF620J869NB010750/1783049416441-18063943-5a2a-4146-a23c-9f656df31cf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ff20ed50d091bea4d482a10ef0ed8ed50e751148a75ff76c7b9885db33c8e71" u="1"/>
        <s v="https://samsara-eu-tachograph-files.s3.eu-west-1.amazonaws.com/vehicle_files/562949953427410/2026/6/29/VF620J866NB010706/1782701967092-9eb35de1-636e-4ad8-8b78-3b62e32c94b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7cd802dd9e6b44ef96483be9063f3e2f63d12505589009962deb88291e150d5" u="1"/>
        <s v="https://samsara-eu-tachograph-files.s3.eu-west-1.amazonaws.com/vehicle_files/562949953427410/2026/6/29/VF620J860MB008447/1782709391430-109a6363-407d-47a7-8f76-0c20c82862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2e0468cf86c9f5a3e408c3d711570ae2885fafe3dcc4cabd7ab45b00a1676e" u="1"/>
        <s v="https://samsara-eu-tachograph-files.s3.eu-west-1.amazonaws.com/vehicle_files/562949953427410/2026/7/1/VF620J863RB012905/1782876648142-5b8421b6-d9b2-47ae-9bfa-9241ffeb5ea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e4db4a1f3fb82270ea6fe1344c404839a9056bd552a22b9c7cb1a743cf3ef3b" u="1"/>
        <s v="https://samsara-eu-tachograph-files.s3.eu-west-1.amazonaws.com/vehicle_files/562949953427410/2026/6/29/YV2X9J0A3GB779868/1782752545164-98a49d77-f2c3-4158-aadf-2c05ba8ad55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2c6b8eb6a7df7388aff2501cb5d2ddd177d9d5dfcf0adb487e5792df4296023" u="1"/>
        <s v="https://samsara-eu-tachograph-files.s3.eu-west-1.amazonaws.com/vehicle_files/562949953427410/2026/6/29/YV2X9J0A5GB780021/1782722197030-2c9675ff-5623-4121-b1db-d8d6a6a99b7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73a94ffd8d3d1f81f55c27050a6c0ce502ee9cb72354f2f3a9f63d0ed621223" u="1"/>
        <s v="https://samsara-eu-tachograph-files.s3.eu-west-1.amazonaws.com/vehicle_files/562949953427410/2026/7/2/VF620J869TB016108/1782966247451-9be3121a-d03f-4607-8441-5b31d02b02b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c1546e856ec3ffa27e77cbffa049af0e2c90393412a752aaf4404dfd1b142a2" u="1"/>
        <s v="https://samsara-eu-tachograph-files.s3.eu-west-1.amazonaws.com/vehicle_files/562949953427410/2026/6/30/VF620J86XLB007966/1782794073614-f3049061-12c5-451b-8611-24e0ce0917b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553324e5ccc7284812801b3ccc3f80d497fa2111b5d91f16065d6feaf4e5cf" u="1"/>
        <s v="https://samsara-eu-tachograph-files.s3.eu-west-1.amazonaws.com/vehicle_files/562949953427410/2026/6/30/VF620J865HB003816/1782795294861-fdefc296-f84d-475c-b4fb-2c8792386d3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c575b93b27e40fd2cb69f2bf102783d6b1c62e2a0de6d8332a1f9e244dee6b0" u="1"/>
        <s v="https://samsara-eu-tachograph-files.s3.eu-west-1.amazonaws.com/vehicle_files/562949953427410/2026/7/1/VF620J864HB003659/1782887810679-70cc4f4b-0ec4-426b-8d6b-8564e53647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bef5c847ce6711e8952e7d6d90955f94a03bfed70777c044696012158d61a7" u="1"/>
        <s v="https://samsara-eu-tachograph-files.s3.eu-west-1.amazonaws.com/vehicle_files/562949953427410/2026/6/30/VF640J562GB004983/1782799994052-751f1437-b68a-43b4-92bb-283cec7c3f4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ec3ebf51c160e1976a46ab4a4604cc15bfce7f9775b09fe815252d69210b294" u="1"/>
        <s v="https://samsara-eu-tachograph-files.s3.eu-west-1.amazonaws.com/vehicle_files/562949953427410/2026/7/1/VF620J867HB003560/1782897948662-7d5e81e5-eac9-4558-995a-3e78ff065c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fa924b3b6de4f42a47bc77ff955de7acd1899f42220ca3124536ef73bcf38dd" u="1"/>
        <s v="https://samsara-eu-tachograph-files.s3.eu-west-1.amazonaws.com/vehicle_files/562949953427410/2026/6/29/VF620J865LB007972/1782707494339-650e9d1c-ce1e-4573-8eac-ee5801cf65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bde12b7fae229443c81d9ff44a8cca20dfcb8ddf0b7cbdb40e91f64190d022" u="1"/>
        <s v="https://samsara-eu-tachograph-files.s3.eu-west-1.amazonaws.com/vehicle_files/562949953427410/2026/7/3/VF620J86XHB003715/1783045685042-051d63b3-5e42-4f05-b172-31aa26bfa75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41962681763c68724a0ceac2a85207bb129f3e626c179ef3b56cc82d7f03af2" u="1"/>
        <s v="https://samsara-eu-tachograph-files.s3.eu-west-1.amazonaws.com/vehicle_files/562949953427410/2026/7/2/VF620J862SB015428/1782964930892-5daaac55-61d0-4cac-8c71-a893bd4345b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d88839537d591894e15ebcc62eafdaa474fce4f9618e4ad88728994a68a4cfa" u="1"/>
        <s v="https://samsara-eu-tachograph-files.s3.eu-west-1.amazonaws.com/vehicle_files/562949953427410/2026/6/30/VF620J86XRB012920/1782788412679-5c662437-90b8-4300-8b62-dff9ca30d32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60b404ddcbe39c75df73294cb8874e62f9cde25043554dd392286d1f9908dd1" u="1"/>
        <s v="https://samsara-eu-tachograph-files.s3.eu-west-1.amazonaws.com/vehicle_files/562949953427410/2026/7/1/VF611A368RD050182/1782878153527-ca1d85bd-d7ae-4b78-bffa-4861524c2a8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b591728a5e7cb9240f57d44a8f79a533cde917deb191f980da87ef5f3c5b8f" u="1"/>
        <s v="https://samsara-eu-tachograph-files.s3.eu-west-1.amazonaws.com/vehicle_files/562949953427410/2026/7/1/YV2T0U1A6JZ120285/1782880198939-5e12ead7-c73e-4b75-9a9f-271382df37a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43c169b115ac285f8be68298e18f9ca5481a88d96fb522995233c1212eda1de" u="1"/>
        <s v="https://samsara-eu-tachograph-files.s3.eu-west-1.amazonaws.com/vehicle_files/562949953427410/2026/7/2/YV2T0U1A3JZ120275/1782967136929-2cb877c6-cc3b-4da7-9040-ca67f9450ed9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8334c90a7f95f8975f77adb90c338b7543de2acaeb5577b64270198fac9956" u="1"/>
        <s v="https://samsara-eu-tachograph-files.s3.eu-west-1.amazonaws.com/vehicle_files/562949953427410/2026/7/1/VF620J863RB012919/1782880706151-1cb697b3-61f6-47ac-bbf5-0f2fb9045ed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839441bed5dd4617f5446ed0d1092966eaac5d5213cc9fbeb0b27033fe0a1bd" u="1"/>
        <s v="https://samsara-eu-tachograph-files.s3.eu-west-1.amazonaws.com/vehicle_files/562949953427410/2026/6/30/YV2T0U1A0JZ120377/1782795238170-b34473b9-19b3-46bb-9e52-2ee555e4bc9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ff06d3a7c6a3d88b6b2469f96f9629c8875c6786e0dba4d99c2eae2b7a20f9" u="1"/>
        <s v="https://samsara-eu-tachograph-files.s3.eu-west-1.amazonaws.com/vehicle_files/562949953427410/2026/6/29/YV2T0W1A8JZ120462/1782715885555-f45b8959-ef42-41bd-ac42-a65bb76e051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1e6be5e858c936cbe5ecb9bbf117326df2ab81fd850f2e4797c57c1d8948733" u="1"/>
        <s v="https://samsara-eu-tachograph-files.s3.eu-west-1.amazonaws.com/vehicle_files/562949953427410/2026/6/29/YV2T0W1A3JZ120465/1782697617827-eae445ef-75a9-4039-824a-ff929c37eb4b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916469750323c8f7c72a028ea35453225780eacf5aea01231c1ae96f9e67726" u="1"/>
        <s v="https://samsara-eu-tachograph-files.s3.eu-west-1.amazonaws.com/vehicle_files/562949953427410/2026/6/29/YV2T0U1A2JZ120378/1782706743199-4c09c73c-40b2-42c0-95b4-d76533d7227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a3e0b3c96ea6af361affca3ed8615e49ecb1eaebb55c9772e8605cc66623943" u="1"/>
        <s v="https://samsara-eu-tachograph-files.s3.eu-west-1.amazonaws.com/vehicle_files/562949953427410/2026/6/29/YV2T0W1A4JZ120457/1782711621932-4561fcb7-42c8-4bf8-8a49-3a3635ee536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b7467a2bb0effe6e9f1f89f0f60a3815c9b65316eec54001496ff085be39578" u="1"/>
        <s v="https://samsara-eu-tachograph-files.s3.eu-west-1.amazonaws.com/vehicle_files/562949953427410/2026/6/30/VF620J867LB008038/1782790750908-5fa93656-ed3a-47a8-8b7c-b0ff0736345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afdaff457327da3c00f765f24c5d601fb93b925ecfbc295d1680413b38f2013" u="1"/>
        <s v="https://samsara-eu-tachograph-files.s3.eu-west-1.amazonaws.com/vehicle_files/562949953427410/2026/6/29/VF640J561PB020592/1782709340460-da765f76-f2c5-414b-8c8b-e041140df2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92b1a3cb627930a3a1431584f7f9c1259450059bd1e6277245256e17e69270" u="1"/>
        <s v="https://samsara-eu-tachograph-files.s3.eu-west-1.amazonaws.com/vehicle_files/562949953427410/2026/6/29/YV2T0U1A4JZ120365/1782749196109-e859cff0-4654-4030-8aff-63805a18daf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ec480daf39ca65314c34613a93eeb4436e541f3073c51da8b1b71bc10e7e0ee" u="1"/>
        <s v="https://samsara-eu-tachograph-files.s3.eu-west-1.amazonaws.com/vehicle_files/562949953427410/2026/6/29/YV2T0W1A6JZ120475/1782744992051-e9193857-91d4-4dc1-bb51-10d3c9674e4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db57b86298ca5f11afef5fab79cd20739e92a01e849f919115de46d8026ae5" u="1"/>
        <s v="https://samsara-eu-tachograph-files.s3.eu-west-1.amazonaws.com/vehicle_files/562949953427410/2026/6/30/VF640J569EB000457/1782790899957-0ac167b6-7e30-432b-9784-6d8506f702d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0f5cb0aa7185eaaa1a3a625e551713191180a530c74a59ae2afbdaf560e3c8d" u="1"/>
        <s v="https://samsara-eu-tachograph-files.s3.eu-west-1.amazonaws.com/vehicle_files/562949953427410/2026/6/30/YV2X9J0A8FB738439/1782794304179-d9d39475-61eb-46a3-b1d4-8a7b6fea5a24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afd0ca874c126d8cf9c87b96f0687b6c490d8d1b343c05aa70c57c3f2e6e7b4d" u="1"/>
        <s v="https://samsara-eu-tachograph-files.s3.eu-west-1.amazonaws.com/vehicle_files/562949953427410/2026/6/29/VF620J864KB006004/1782713530041-10746b88-5fb3-46c6-bd80-3fc70a53d4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9167bb3b73232073fd87ae997e5d768fb21c3fc699ecf15cdf9efa5e689052" u="1"/>
        <s v="https://samsara-eu-tachograph-files.s3.eu-west-1.amazonaws.com/vehicle_files/562949953427410/2026/7/1/VF620J868NB010710/1782884061522-b4517ea0-618a-415b-9efa-0b6105ab35a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001ebbac7db96658dd52f0470dd02d5c7c56b3cbc676e045c05009261f444497" u="1"/>
        <s v="https://samsara-eu-tachograph-files.s3.eu-west-1.amazonaws.com/vehicle_files/562949953427410/2026/7/2/YV2T0X1A9FZ103747/1782972635101-42aa649b-b03e-4bd8-a46d-ccf3cd42f0b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212c30244a04b0491c5d729d7e043043af01dee79e326fed286fd5ed7b2071" u="1"/>
        <s v="https://samsara-eu-tachograph-files.s3.eu-west-1.amazonaws.com/vehicle_files/562949953427410/2026/7/1/YV2X9J0A9JB853530/1782881695478-d27c0df1-3ef5-4b69-afea-c23c0b28131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fb08105cea4499cc862c413baeea6e9f6eff56e1ff4be4cfd8aa1c23c410fb6" u="1"/>
        <s v="https://samsara-eu-tachograph-files.s3.eu-west-1.amazonaws.com/vehicle_files/562949953427410/2026/7/2/VF620J862KB006129/1782965992717-5ab6f168-7686-4894-9c71-d31da8825ad8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9539edd748efb5f62d6865022ed9502783777bf944033f4598428af55a2bbd" u="1"/>
        <s v="https://samsara-eu-tachograph-files.s3.eu-west-1.amazonaws.com/vehicle_files/562949953427410/2026/7/3/VF620J860KB006128/1783068675331-4f88466c-329b-4990-9c9b-59c00edaecd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99fff6c4a30abfa7672e900164bfc2041b63a9fb922ec18617db09855cc149" u="1"/>
        <s v="https://samsara-eu-tachograph-files.s3.eu-west-1.amazonaws.com/vehicle_files/562949953427410/2026/6/30/VF620J864KB006049/1782792038117-2ef29310-2844-4139-98d2-886c8d105a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d579a46e01fe97d9b33d5339d04121b5d4d4b24c9f536a9b2cdd22b6582ba33" u="1"/>
        <s v="https://samsara-eu-tachograph-files.s3.eu-west-1.amazonaws.com/vehicle_files/562949953427410/2026/6/30/YV2X9J0A2HB832822/1782795249939-45d2eba6-5134-45b1-bcdb-f73e0be0ca4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ce435bed7f73f25f6f66adab0a1da8d977ef9c8c707c23fe4e62a720bbfe16b" u="1"/>
        <s v="https://samsara-eu-tachograph-files.s3.eu-west-1.amazonaws.com/vehicle_files/562949953427410/2026/7/3/YV2X9J0AXFB738250/1783054617642-13ca0db6-6bad-4d75-b419-cb528febb5c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c91169c9aedf68dcba491f1a359026a991a0883c9886ef77f697e2ade65679" u="1"/>
        <s v="https://samsara-eu-tachograph-files.s3.eu-west-1.amazonaws.com/vehicle_files/562949953427410/2026/6/30/WMA18DZZ3PY452111/1782786180833-1aeedbca-4db4-4488-8be6-a59d81560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f809a7004d2bb52088c42e9a849f6997037d307db7ff06b83271c86c935b674" u="1"/>
        <s v="https://samsara-eu-tachograph-files.s3.eu-west-1.amazonaws.com/vehicle_files/562949953427410/2026/7/3/VF620J864HB004052/1783051836776-d5630a9e-0bcd-412b-b039-800fedfcdf1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d9253e017bcf778606a38099e18e2093548dd2a2cdfe0d4e980f94b25a8ee3" u="1"/>
        <s v="https://samsara-eu-tachograph-files.s3.eu-west-1.amazonaws.com/vehicle_files/562949953427410/2026/7/2/YV2X9J0A1FB710949/1782974581105-a451e719-cbc5-41bc-bd7e-d1f45a6ffb5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7d4a1c81fd7c3cb03115879b7add51e97741df29d93ba4034a9a9524ae9e38c" u="1"/>
        <s v="https://samsara-eu-tachograph-files.s3.eu-west-1.amazonaws.com/vehicle_files/562949953427410/2026/6/30/VF620J966NB000546/1782816360465-7b5015a6-5e80-4019-a3a8-7082875ec53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122fe80bb25ecd42f390e59846ad48ba7a0e31d4d355bb1af16e11327337c51" u="1"/>
        <s v="https://samsara-eu-tachograph-files.s3.eu-west-1.amazonaws.com/vehicle_files/562949953427410/2026/6/29/VF620J968NB000533/1782709439401-29da629b-3289-43f3-83a1-79a5320237e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41477425b0d329f61cf503e63ede08f6da9d44ee6da2cb4e6b0231ccaa893deb" u="1"/>
        <s v="https://samsara-eu-tachograph-files.s3.eu-west-1.amazonaws.com/vehicle_files/562949953427410/2026/7/1/VF620J967NB000555/1782913007905-4722bef1-a2ca-4ea9-a361-87fbd00fbba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e861bd70082ae421d9134c7e70d281136fcf372af04436dabbb6bfd0dbcd39b" u="1"/>
        <s v="https://samsara-eu-tachograph-files.s3.eu-west-1.amazonaws.com/vehicle_files/562949953427410/2026/7/1/ZCFCS72A605601480/1782878386392-9b7e8ad3-2b92-41fe-a2dc-bfe25c747d8e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cf105d2b417af79903cd4493552cef6c80fa59d668fbc54d92cdc66f079a223" u="1"/>
        <s v="https://samsara-eu-tachograph-files.s3.eu-west-1.amazonaws.com/vehicle_files/562949953427410/2026/7/2/VF620J968NB000547/1782961831771-24c4fb97-89e5-4053-8a35-3e832579511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6cb06f39a14eda9cc9de47565a7f6e658a099277d14f042da4bdec00609422a" u="1"/>
        <s v="https://samsara-eu-tachograph-files.s3.eu-west-1.amazonaws.com/vehicle_files/562949953427410/2026/7/1/VF620J963NB000536/1782918711941-510ce5bb-2ac7-47a6-9598-2198dcc14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fcf386ee26c7118717841afd7ad4ba0e8977f224fa4ecbb56c6ed5658d535a6" u="1"/>
        <s v="https://samsara-eu-tachograph-files.s3.eu-west-1.amazonaws.com/vehicle_files/562949953427410/2026/6/29/XLRAEL2700L476374/1782706671076-95359527-0b48-46b8-9c54-c489b5ab457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a819f06dd64c88d3f7029ef6b774a64193fffb5d6600827b419f525ada70dd" u="1"/>
        <s v="https://samsara-eu-tachograph-files.s3.eu-west-1.amazonaws.com/vehicle_files/562949953427410/2026/6/29/VF620J966RB000777/1782707932496-808e1edc-24fb-4d85-b6d1-a0b40cc7b3c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4df41ac2103366c6b2ac3bd1e1251bb2d842d8f1ee1ab512b45a7cf3195a46a" u="1"/>
        <s v="https://samsara-eu-tachograph-files.s3.eu-west-1.amazonaws.com/vehicle_files/562949953427410/2026/6/30/YV2V0Y1A5FZ101895/1782809535935-c97791d0-a8a9-4e47-bef3-6e8c5ed720c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c2fa74385b02cbc4d6fdc166dbd547862130c913a30c34df45d0924b812ba13" u="1"/>
        <s v="https://samsara-eu-tachograph-files.s3.eu-west-1.amazonaws.com/vehicle_files/562949953427410/2026/7/1/YV2V0Y1A0GZ108383/1782891150180-4bc9a018-7c8f-40cd-9e63-2e1b2bfc6b9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b76eb37316809c473c753e583ff11ec0f5f6d2420bf7faa01602d4b8d04f29d" u="1"/>
        <s v="https://samsara-eu-tachograph-files.s3.eu-west-1.amazonaws.com/vehicle_files/562949953427410/2026/7/1/YV2X9J0A2GB775472/1782887010925-f9f50b95-82f3-4fb9-bbe5-d8eba4e05f0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6b4ac1f3c15e2a38e64ccec871791172e097a07b005441b6cb3871ba68d7f10" u="1"/>
        <s v="https://samsara-eu-tachograph-files.s3.eu-west-1.amazonaws.com/vehicle_files/562949953427410/2026/7/2/VF620J867SB015148/1782960274017-b9c2ab18-79f8-4f36-abf6-2c8848d3f18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69a9d6a34c8d884dd4d0cf3bfc6f01e7c967bac1ef762bb4b121e3b8007242c" u="1"/>
        <s v="https://samsara-eu-tachograph-files.s3.eu-west-1.amazonaws.com/vehicle_files/562949953427410/2026/7/2/VF640J56XHB007261/1782966416172-ea1d10f6-8f96-4e8a-b85e-8c79f7b6ef3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971ae87cbe2a4bf63a2dfd60b3e7f44f272fa04a3a5a14db34d8088b197c907" u="1"/>
        <s v="https://samsara-eu-tachograph-files.s3.eu-west-1.amazonaws.com/vehicle_files/562949953427410/2026/7/2/VF620J863HB003765/1782960103200-c18dfa45-b5fb-4852-b9cb-0f53f244e24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9c616db429d7b936d17e099bb31da2d66d81a095ae119cd37c365f9562e6d7" u="1"/>
        <s v="https://samsara-eu-tachograph-files.s3.eu-west-1.amazonaws.com/vehicle_files/562949953427410/2026/6/29/WMA06KZZ2RM941535/1782702961911-31d8272a-9d63-4e6e-b854-95bd4225d9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d8b039b9445dae35c95c41f8626628ea09cfe9cb4b46ee06c5fc47affbf2406" u="1"/>
        <s v="https://samsara-eu-tachograph-files.s3.eu-west-1.amazonaws.com/vehicle_files/562949953427410/2026/6/30/VF640J560HB007091/1782791634652-c3bc5f4d-01c0-45a9-8636-4f5f255976ff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807be363eccb96231dd6e6d20f81561f42923a4aeddfbc916f9e1899920f7e1" u="1"/>
        <s v="https://samsara-eu-tachograph-files.s3.eu-west-1.amazonaws.com/vehicle_files/562949953427410/2026/7/1/VF620J968NB000564/1782882387024-a7a48ddf-d653-43a4-a357-225bc2d03d7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a5ae845af0c0067a41584f2a9eab0733cc32dd0b69ffdfad1d0ed28a5cb16f9" u="1"/>
        <s v="https://samsara-eu-tachograph-files.s3.eu-west-1.amazonaws.com/vehicle_files/562949953427410/2026/7/2/YV2T0X1A9FZ103294/1782975884724-b9a7c4a8-0b70-4eb2-8b6d-cb6046587d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579f70595d47b34840bd9251699ededb417ca675a60a85400de6d21a1a2efd6" u="1"/>
        <s v="https://samsara-eu-tachograph-files.s3.eu-west-1.amazonaws.com/vehicle_files/562949953427410/2026/6/29/VF640J568HB007114/1782704686253-cb54d900-d0be-4e78-9784-c530f01d589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c4e93c21956510cb0e93531e4fb7c8701c0e0cbfd268526d71c0e087666126a" u="1"/>
        <s v="https://samsara-eu-tachograph-files.s3.eu-west-1.amazonaws.com/vehicle_files/562949953427410/2026/7/2/VF620J864LB007977/1782959084284-98b70bc0-8d89-4ae9-85c7-1565556c5ef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3ac5bafa8be88c54afb5b523bcac6ab137863837203ca6e87e08d64e2eddb8" u="1"/>
        <s v="https://samsara-eu-tachograph-files.s3.eu-west-1.amazonaws.com/vehicle_files/562949953427410/2026/6/30/VF620J869NB010781/1782788121698-0cd0a887-78a2-4176-808e-6f38fba5865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36b97093fae64fec10d16169f7522a61ea29304f952023bb61d1ba5f1f3fe47" u="1"/>
        <s v="https://samsara-eu-tachograph-files.s3.eu-west-1.amazonaws.com/vehicle_files/562949953427410/2026/6/29/VF640J56XNB019356/1782706585883-dfd893af-1a06-443e-b232-5eadaa29a6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8de083f7a7f09cec5417c907b6e7bf343d17233dadc4f680a8d6f00618a53a9" u="1"/>
        <s v="https://samsara-eu-tachograph-files.s3.eu-west-1.amazonaws.com/vehicle_files/562949953427410/2026/6/29/VF620J868NB010738/1782697521353-2289b39e-1698-4c0d-ace0-b757c4b2887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31c4bd161ccc20d6d7b31ef9e8956a13e96ba89a500084474286e860b8bb5e8" u="1"/>
        <s v="https://samsara-eu-tachograph-files.s3.eu-west-1.amazonaws.com/vehicle_files/562949953427410/2026/6/30/VF620J865PB012126/1782783980555-eee7c0e0-b5bd-4c21-8342-97cfb597e48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37177bb182538659201077f21d9d586a3e3e711e24d46195ffc97f7c74781ed" u="1"/>
        <s v="https://samsara-eu-tachograph-files.s3.eu-west-1.amazonaws.com/vehicle_files/562949953427410/2026/7/3/VF620J86XNB010773/1783044597078-3d5a417b-6106-4992-abae-fe80f3aaf1e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b9050b80278c9df0e946bc91bc7df84652c296a9b0bf88a1e51eee37119d69f" u="1"/>
        <s v="https://samsara-eu-tachograph-files.s3.eu-west-1.amazonaws.com/vehicle_files/562949953427410/2026/6/29/VF640J564NB019577/1782701272793-d4376851-fda5-4ae0-9f39-2c59544eea6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ed4419f1fcbd729c42c3e356de48a5f3ff0bc9646128d932912202860aa8dda" u="1"/>
        <s v="https://samsara-eu-tachograph-files.s3.eu-west-1.amazonaws.com/vehicle_files/562949953427410/2026/7/1/VF620J866PB012152/1782878965709-be9719f4-4999-4115-ad38-19fd772e94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b467a627329a0d9ee59611a013bb35c769a229efe0dc022d95f5d4a27827f82" u="1"/>
        <s v="https://samsara-eu-tachograph-files.s3.eu-west-1.amazonaws.com/vehicle_files/562949953427410/2026/6/30/VF620J866LB007933/1782788084819-2d02f504-af92-491d-941f-fe75559f55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ee19cbcc011afc20c65797e70e69ee27aec965895005b6bf72bb94de66c9011" u="1"/>
        <s v="https://samsara-eu-tachograph-files.s3.eu-west-1.amazonaws.com/vehicle_files/562949953427410/2026/6/29/VF620J861NB010807/1782702847898-8f8633b2-ebcf-4195-bc86-a2f3b52422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79bf085725f269f640de1241ef1fd6c0fae9256a7d3b19ef15a340070e8d2d5" u="1"/>
        <s v="https://samsara-eu-tachograph-files.s3.eu-west-1.amazonaws.com/vehicle_files/562949953427410/2026/6/30/VF620J867NB010763/1782791522519-6687825a-c7e4-4ec2-923d-99720cf243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36e6dc3a781f89946603f8e402f81b9c4b6f15f4409da4571733e0f63644bb2" u="1"/>
        <s v="https://samsara-eu-tachograph-files.s3.eu-west-1.amazonaws.com/vehicle_files/562949953427410/2026/6/30/VF620J861PB012169/1782783607269-374c4e1e-d8dc-46f8-9a4b-4a5e5d80ba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6f4bf9f98554b378ae3ecd032bf5b3c32eb6e17e6373e094b2e14d2a6f62621" u="1"/>
        <s v="https://samsara-eu-tachograph-files.s3.eu-west-1.amazonaws.com/vehicle_files/562949953427410/2026/6/29/VF620J860PB012082/1782735743602-4e373427-bc48-4764-8185-58effa1e52a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97aa339d79a29232ab62e64c4b6df214d655a931ac6360f09950a0e5aff8ba" u="1"/>
        <s v="https://samsara-eu-tachograph-files.s3.eu-west-1.amazonaws.com/vehicle_files/562949953427410/2026/7/3/VF620J869PB012159/1783042555484-7e99f380-c6cd-4a9e-98ee-9017b521b81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53f4c5861a1c9a6913af3a582966c8b44213757be59eb3019ac14b2063c68e2" u="1"/>
        <s v="https://samsara-eu-tachograph-files.s3.eu-west-1.amazonaws.com/vehicle_files/562949953427410/2026/6/30/VF620J869NB010845/1782793843168-be140ea7-b168-4c0c-a9bb-813549f0201d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48f76befa89e29a0bff7aa7ec97e11bb6bb49b08e305ecf005adbfc9fa98ddd" u="1"/>
        <s v="https://samsara-eu-tachograph-files.s3.eu-west-1.amazonaws.com/vehicle_files/562949953427410/2026/7/2/VF620J868NB010772/1782964240800-3712a537-cc5b-4d05-9e4e-0c0d2e5ee64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76ad9e955d8cc56e7266f0bcb076cee973f0599987b5dcef1277c0b4e31dcc2" u="1"/>
        <s v="https://samsara-eu-tachograph-files.s3.eu-west-1.amazonaws.com/vehicle_files/562949953427410/2026/6/29/VF620J865PB012112/1782699504113-7f65b0e0-0275-4206-92c8-edde5713a9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bf8eb53a68a24bfcad23f6e102f940f464ccff75f41838023516aa4ceeb6e66" u="1"/>
        <s v="https://samsara-eu-tachograph-files.s3.eu-west-1.amazonaws.com/vehicle_files/562949953427410/2026/7/2/VF620J863TB016086/1782959643343-88b8c35f-e77d-4916-a08e-c56f505ffe8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d5d01ab42ba109c0fd1d4b028f80d398bdf8ea79c3e6a67989c60e52db6c97a" u="1"/>
        <s v="https://samsara-eu-tachograph-files.s3.eu-west-1.amazonaws.com/vehicle_files/562949953427410/2026/6/29/VF620J863RB013892/1782707019937-369bb776-8b4a-4bbd-a302-aa7fc6236eb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afa56b417564c9731b15c9b9b3545c666f5e6d17826045aa5d3193680fac131" u="1"/>
        <s v="https://samsara-eu-tachograph-files.s3.eu-west-1.amazonaws.com/vehicle_files/562949953427410/2026/7/1/VF620J866RB013904/1782867775132-ec4b633c-5e8e-43b8-8da8-0f8ce05dcf4b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1f730fbc5f4cd11e58d2442656f9e4cb7a9fa71d6e3bb80199fe5066780b33d" u="1"/>
        <s v="https://samsara-eu-tachograph-files.s3.eu-west-1.amazonaws.com/vehicle_files/562949953427410/2026/6/29/VF620J864NB010784/1782700003770-b4e3eb82-28c8-4a06-b62e-d3277a1397f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93f61790734378dba43cccc22937a52bce9c9b1a4ef870e39924f6bf266713" u="1"/>
        <s v="https://samsara-eu-tachograph-files.s3.eu-west-1.amazonaws.com/vehicle_files/562949953427410/2026/7/1/VF620J865NB010762/1782939026334-ce381436-d9d7-4516-a217-1e56b62ef80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4d08ea82e372004537e28bb846dd24031b6efcdc6821d8142a7bee1e1b7fd60" u="1"/>
        <s v="https://samsara-eu-tachograph-files.s3.eu-west-1.amazonaws.com/vehicle_files/562949953427410/2026/6/29/VF620J867NB010780/1782709689759-e8dc1173-9a4e-41ef-9cd5-c3481d50999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0776e67329e49f48951a27ce6101e7a63c6a09217b39c18051d26c80da496a0" u="1"/>
        <s v="https://samsara-eu-tachograph-files.s3.eu-west-1.amazonaws.com/vehicle_files/562949953427410/2026/7/1/VF620J863NB010808/1782870294023-69b6362a-9b95-4874-ae8c-f53ce733356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97e54b4d47235d1c4f83442348610bd0fe30ce98040642eeb2d35e16be5e0dd" u="1"/>
        <s v="https://samsara-eu-tachograph-files.s3.eu-west-1.amazonaws.com/vehicle_files/562949953427410/2026/6/29/VF620J860NB010782/1782726519248-16eeb7b0-b482-4d04-b74c-8bf1f18299f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5e26f001efeba30c381bb4f806c077c930452e09d05ad9bd89ae919d3113350" u="1"/>
        <s v="https://samsara-eu-tachograph-files.s3.eu-west-1.amazonaws.com/vehicle_files/562949953427410/2026/7/1/VF620J862NB010783/1782867981363-74928437-4ce6-4cc8-9704-83017b74cdc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946d36a26f63c07960cd5117ad102ccb47c403b8c1804075754bc17f8eba40f" u="1"/>
        <s v="https://samsara-eu-tachograph-files.s3.eu-west-1.amazonaws.com/vehicle_files/562949953427410/2026/7/1/VF620J866MB008369/1782886193598-57038ecf-8c8e-4740-8036-a2f4d0157cc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1511c027f795ff921cdf8754bab0963e62c5156c51d7c4edaf5de4024ac3089" u="1"/>
        <s v="https://samsara-eu-tachograph-files.s3.eu-west-1.amazonaws.com/vehicle_files/562949953427410/2026/7/2/ZCFA81JM402743083/1783011033380-cc07d234-c11d-4adf-9386-e6537f5e02a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db4644ac3230741d9a50e48ef0178771175a84018216743aa4c4aa5242693ce" u="1"/>
        <s v="https://samsara-eu-tachograph-files.s3.eu-west-1.amazonaws.com/vehicle_files/562949953427410/2026/7/3/VF640J566JB010325/1783057612723-6707ce50-b5a6-4224-b589-7a880b81556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6dbf4c4a2fc2d3c1d4f5eca3f129751d00f0a73838682108fe30ac87b546349" u="1"/>
        <s v="https://samsara-eu-tachograph-files.s3.eu-west-1.amazonaws.com/vehicle_files/562949953427410/2026/7/4/ZCFA81JM702742753/1783157897104-b1627a54-9711-4c52-b628-e01408b045f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83cf8ada9f30623f1a5c1c47ac35f8715e8a316488b99b7e77e593f3ab6efc9" u="1"/>
        <s v="https://samsara-eu-tachograph-files.s3.eu-west-1.amazonaws.com/vehicle_files/562949953427410/2026/7/1/VF620J864RB014212/1782940625078-29c66a7e-962c-4ab2-8825-f700981c147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c72dbe6ff5d802107e1f025c60f04af6edf8c9a9f02233b4ad08dffdf10f481" u="1"/>
        <s v="https://samsara-eu-tachograph-files.s3.eu-west-1.amazonaws.com/vehicle_files/562949953427410/2026/7/1/VF620J864RB014288/1782879343396-80bb97f3-f241-43b4-97bf-067f3a74efe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48ea4e8e8bcacbcfe62d3f16a64944ac95b7f8cd46a518bdc54570f3611afb8" u="1"/>
        <s v="https://samsara-eu-tachograph-files.s3.eu-west-1.amazonaws.com/vehicle_files/562949953427410/2026/7/2/ZCFA81MM702740013/1783032837679-fe214166-0b42-4634-be5f-8236a755089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2b4759839891cabaee842cff9947da07d39c4cdc171ba7106e0eb807db80310" u="1"/>
        <s v="https://samsara-eu-tachograph-files.s3.eu-west-1.amazonaws.com/vehicle_files/562949953427410/2026/6/30/VF640J567FB002418/1782785840644-f5ff5641-7e6d-4454-81f6-4ff3dd1da50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815d10a69365ebd1c73a0c3f50c183448084768d0b1c3f10b7b0a9b28f7a00c" u="1"/>
        <s v="https://samsara-eu-tachograph-files.s3.eu-west-1.amazonaws.com/vehicle_files/562949953427410/2026/7/2/VF620J863RB012967/1783003755243-611cac40-e5d7-4dc3-af7f-0875e32da72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1a6b1c6657504c9b43e5f5d402b40a118b39bdfaaff15f638860282365e6710" u="1"/>
        <s v="https://samsara-eu-tachograph-files.s3.eu-west-1.amazonaws.com/vehicle_files/562949953427410/2026/6/29/VF640J561FB002379/1782698458413-46331a5b-2c15-48f7-947f-a5a413b7fd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509601ac211455151afcf9520e2c19f7cf0dd6af681a724048b9855b4c76e3d" u="1"/>
        <s v="https://samsara-eu-tachograph-files.s3.eu-west-1.amazonaws.com/vehicle_files/562949953427410/2026/6/30/ZCFA81MF102728716/1782785398260-3844af27-fd90-4e4f-8d2c-1cb790c4fa8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77323fc92709a7dc825e9db97d4d434c8cca2be839bdf066bf6e6c9d187fd17" u="1"/>
        <s v="https://samsara-eu-tachograph-files.s3.eu-west-1.amazonaws.com/vehicle_files/562949953427410/2026/6/29/VF620J868RB012950/1782697569967-94136ce5-20f3-4b33-899b-0b79aec3d9d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7456787497a55f2b0dcd004ae27a102fea55da4c7c13c62e5e62bcf20724862" u="1"/>
        <s v="https://samsara-eu-tachograph-files.s3.eu-west-1.amazonaws.com/vehicle_files/562949953427410/2026/7/1/VF620J86XRB012917/1782872156248-7a5fbfa5-662f-4d83-ab04-38f224b3ef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8dd6ec78eb28d91c6750ed585bbd017339f400f61567954e783d49b997c5719" u="1"/>
        <s v="https://samsara-eu-tachograph-files.s3.eu-west-1.amazonaws.com/vehicle_files/562949953427410/2026/6/29/VF640J567RB023984/1782714321613-eb2226e6-2a9a-4643-9068-bdd02fc7ecb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50350883d4eb6c951ba04352d02a0df0f9dc782a331b7413523388ff4d1817d" u="1"/>
        <s v="https://samsara-eu-tachograph-files.s3.eu-west-1.amazonaws.com/vehicle_files/562949953427410/2026/7/3/ZCFA81MF402739757/1783056065483-4a610559-7ff7-45e3-8a86-77aa090f882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4f0f4b297f6e37b8179ba9c92f1c229dc1848efe95c592768a391ce11fdf6a" u="1"/>
        <s v="https://samsara-eu-tachograph-files.s3.eu-west-1.amazonaws.com/vehicle_files/562949953427410/2026/6/29/ZCFA81MF002739755/1782756054741-e9a32e8d-cd34-4688-af86-e7209eceef9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cfb549c204aa4f3323f848efdecbdf80be37a761c96749df3dccc5099a60ac2" u="1"/>
        <s v="https://samsara-eu-tachograph-files.s3.eu-west-1.amazonaws.com/vehicle_files/562949953427410/2026/6/30/ZCFA81MF202739756/1782812664114-aa7613fe-fc34-45ee-90a3-e618c42fe94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77f3d9dffc127608bb621b40e38b00c487531177d03c2f558b93231eb0f55f" u="1"/>
        <s v="https://samsara-eu-tachograph-files.s3.eu-west-1.amazonaws.com/vehicle_files/562949953427410/2026/6/30/ZCFA81MF802726302/1782786510036-04f2313b-0e10-44e1-9f47-75c6f5dd1d7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cd810fb9494b8addc536276b536f3ce218abf6f9262f8266bf9d04f6896cbb5" u="1"/>
        <s v="https://samsara-eu-tachograph-files.s3.eu-west-1.amazonaws.com/vehicle_files/562949953427410/2026/7/2/ZCFA81MF002740145/1782983000462-4c617cdb-f15e-4e2d-aa52-654f6429f3b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f7bde48ab3f8c30cee84202cfca70fcddcb957b5b85d73ec03f72f977c489d2" u="1"/>
        <s v="https://samsara-eu-tachograph-files.s3.eu-west-1.amazonaws.com/vehicle_files/562949953427410/2026/6/29/ZCFA81MF802728714/1782755903746-ad4d4cba-591d-49ff-8bc4-0cb9393c81c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e7354bc6f253931a72e1e7c4951e0ac1a661a92175249fd1726e9fa62e515b8" u="1"/>
        <s v="https://samsara-eu-tachograph-files.s3.eu-west-1.amazonaws.com/vehicle_files/562949953427410/2026/7/5/ZCFA81MF902725840/1783276066452-52ad2b17-3e4b-4f4b-a7e8-28744539b3e0.ddd?X-Amz-Algorithm=AWS4-HMAC-SHA256&amp;X-Amz-Credential=ASIA5ZHH3YSZUUFACYW3%2F20260708%2Feu-west-1%2Fs3%2Faws4_request&amp;X-Amz-Date=20260708T085930Z&amp;X-Amz-Expires=3600&amp;X-Amz-Security-Token=IQoJb3JpZ2luX2VjELb%2F%2F%2F%2F%2F%2F%2F%2F%2F%2FwEaCWV1LXdlc3QtMSJGMEQCIEx%2BrTxEw0H%2B%2BoZoqwQzWYZR6q7co0WHe3ETSZswf89PAiANdNxWWik9wqpHksqSANC65xrJKuJgUB%2Fvq1qg74Q9EyrfAwh%2BEAUaDDk0NzUyNjU1MDcwNyIMRGA%2F16ni766CxJUbKrwDqsUq6ucUM5pDwm7Cp0w01jJMBswhd%2F373hnMlpQLmCNGpgtVJ2qJzgiTHFbaxqaah%2B818fqhIN3NT0L8Plwk0WF%2BwH5fl8KMGcLpZFVt6k6jxJtCmE8VTH%2B4qX%2B0UAbqJfL2ehS13Z97cp8nHeSX1V%2BmbjwSbwXR%2FmN9c8Ea%2B7A1idGlC1R0WyAMuBGYd8H7a%2BKElseLg14bQ7ev6gfhCHX58%2FLOu6CdROOLb6wHRk%2BTNd1SD1fpn7m4t7YU95FqX%2BqqtfsYVs6c7f04%2Fb5ChUsB3S5R3pfG7OhXKfOgG%2FmTqbzc5%2B1%2FektOYxkCsj0JAFoY1bhAn7LoXObnowqO%2FOk5OuFSxD%2B419ZoIbmTj1KpzeLS%2BoWqQBdUfXHChVAwtLva0EMk3BaVXUHjchIm4O%2FA3C%2BCobl4ovtMlXSeWdA7IhxM7lMYKodoPcoNRnVm5eRzrKamAXmjpemMMyZLQiLuM64lihLS%2Bg%2F2nXQ0Ndlq%2Fa6LhMM9tgwkzG1Y5pYQmHDR4Tbg58L1tfWvBm93KIyzQcOAEAvX%2F2qWDIUAUHO6hiBzetGCalASVO7h3Xnl%2BUAoguBCo%2FlA4QrmMNy4t9IGOqYBBbw6Mb7lVhjjWeovQWw9VdSkj1H%2FuhXUsEHc%2F1IwZqZedhVOM0qVF9Dg9Vim5YvcFZQaDVTam%2FszgbxVkhKYrl8%2B341VHNEvejccNxKbSZn57IPZnwmdsbgcmioElHrWXONr25BmPK3hKqEcFW%2FrRM46X0p8u6yoslTT1hqp2SkmhnMGBCZw8jcVTMvjfqRDNzteYmJRudeIWVNJvE3Piz%2F%2F7UO2qQ%3D%3D&amp;X-Amz-SignedHeaders=host&amp;response-expires=Wed%2C%2008%20Jul%202026%2009%3A59%3A30%20GMT&amp;X-Amz-Signature=57f84929d128f637c18d49aef55e2604db30493dfba2f81eb5a9013998fb1975" u="1"/>
        <s v="https://samsara-eu-tachograph-files.s3.eu-west-1.amazonaws.com/vehicle_files/562949953427410/2026/7/2/ZCFA81MF102738971/1783021694676-35327287-fc76-4e70-acf3-e8b7fc0817c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5d778858f28e5d56212bb7c96c7f6b35a2facc2175e83e0922f6cfd26cdd40e" u="1"/>
        <s v="https://samsara-eu-tachograph-files.s3.eu-west-1.amazonaws.com/vehicle_files/562949953427410/2026/7/1/ZCFA81MF902740144/1782949249689-f90616e3-ba32-4799-bb19-76a3d58849f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ae77bdc4b9c49a4d64e98200e6c4e6737e214e2460e962744910d9388067abc" u="1"/>
        <s v="https://samsara-eu-tachograph-files.s3.eu-west-1.amazonaws.com/vehicle_files/562949953427410/2026/6/29/YV2T0X1A2FZ103492/1782709819075-7cc993f7-b731-47f6-b9e1-e240ed54684b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592676922ac548dc4952334938618c08d02d6e63402192f59a6412c3aa9bcba" u="1"/>
        <s v="https://samsara-eu-tachograph-files.s3.eu-west-1.amazonaws.com/vehicle_files/562949953427410/2026/6/29/XLRAEL2700L475359/1782702768672-5f6984ae-7662-4e4a-a661-fe4a2fbe056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b4e3587d7fae6c67c9d3680cb11a02fc29e3ceda9fd112388a180c081477223" u="1"/>
        <s v="https://samsara-eu-tachograph-files.s3.eu-west-1.amazonaws.com/vehicle_files/562949953427410/2026/6/29/XLRAEL2700L475363/1782744714875-326035e3-087a-4bc4-a907-f966ed54c93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c4058251b43ce4a84dc419299efa389b921da0b7b479b9d0a3dab72a4e0183d" u="1"/>
        <s v="https://samsara-eu-tachograph-files.s3.eu-west-1.amazonaws.com/vehicle_files/562949953427410/2026/6/30/YV2V0Y1AXHZ115178/1782794459459-c623ce65-2513-4032-8e7b-c34a88c14a1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b831e0038c1d4302611b9c04e5f0773c78ff092a66f86e1abb250e843085d25" u="1"/>
        <s v="https://samsara-eu-tachograph-files.s3.eu-west-1.amazonaws.com/vehicle_files/562949953427410/2026/6/30/XLRAEL2700L475362/1782786782786-a6f91b1f-538f-4ef7-87e2-4fc0333334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92aa372a76eb005fccf3e63faf7e4abb3225dada88a4add101826b09cdd538" u="1"/>
        <s v="https://samsara-eu-tachograph-files.s3.eu-west-1.amazonaws.com/vehicle_files/562949953427410/2026/7/1/XLRAEL2700L475279/1782912578754-e0e35fe5-87c2-4fbf-847c-6d00f4b80d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714d893f18b0973c0a129e6801e1b0c13c27013703ff69e076a2c5aed107936" u="1"/>
        <s v="https://samsara-eu-tachograph-files.s3.eu-west-1.amazonaws.com/vehicle_files/562949953427410/2026/7/1/XLRAEL2700L475328/1782872491406-7ac1b004-e47f-4cb4-ad85-8dbd0154871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cdd9eae17cf855e1dd4b6766a285b26911122e7d762ceca9e189e701b7005cf" u="1"/>
        <s v="https://samsara-eu-tachograph-files.s3.eu-west-1.amazonaws.com/vehicle_files/562949953427410/2026/7/2/YV2V0Y1A1HZ115179/1782969996437-42877b29-3e29-40d0-8c7b-d730d8bc06b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c3c9488c523178839ca344ca85e8445177cb864c724f9e0117810c93206b05f" u="1"/>
        <s v="https://samsara-eu-tachograph-files.s3.eu-west-1.amazonaws.com/vehicle_files/562949953427410/2026/6/30/XLRAEL2700L475278/1782779844499-a137c327-5101-477b-aa8c-77d862bf155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c99717654d04e7ed623cc374488015d3c7c46970383b46c1824481c95eced3a" u="1"/>
        <s v="https://samsara-eu-tachograph-files.s3.eu-west-1.amazonaws.com/vehicle_files/562949953427410/2026/6/29/XLRAEL2700L475360/1782760005120-548051ee-3b33-41c8-86c8-41637797e7e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d5f8a38e9a652df60545da585db05e36e9e8e0ea545bca568ea0f1479dfb1ab" u="1"/>
        <s v="https://samsara-eu-tachograph-files.s3.eu-west-1.amazonaws.com/vehicle_files/562949953427410/2026/7/2/XLRAEL2700L475323/1782960560627-c0c68e51-98e7-4837-8175-f03b67eee1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4d436e2f3704b71f9f5f3287289ab3033e1b8cce366470eaac8f7191dff6ee9" u="1"/>
        <s v="https://samsara-eu-tachograph-files.s3.eu-west-1.amazonaws.com/vehicle_files/562949953427410/2026/6/29/YV2T0U1A1GZ107842/1782702298852-101eae86-200f-4f6f-bb14-aac5e6bcbd9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b05132c18a7720657a03251498f22af32cbbad6806f40b069f17bc2e0c1b688" u="1"/>
        <s v="https://samsara-eu-tachograph-files.s3.eu-west-1.amazonaws.com/vehicle_files/562949953427410/2026/7/2/YV2T0X1A9GZ109436/1782983805120-371762c5-910d-4542-b6e8-ce93d7c9d96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6d11fd73581175df83bf842a3b0c6950a1e076e6195df1b037c587dbd694e8" u="1"/>
        <s v="https://samsara-eu-tachograph-files.s3.eu-west-1.amazonaws.com/vehicle_files/562949953427410/2026/7/1/YV2T0X1A6FZ103480/1782879307650-1fc41ac3-95da-48ad-ad75-fc2daf073f7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84783ea9dca730916172c42f830805fab007e7f1f16a9cfd5e61a50ff535571" u="1"/>
        <s v="https://samsara-eu-tachograph-files.s3.eu-west-1.amazonaws.com/vehicle_files/562949953427410/2026/7/2/VF640J569FB002405/1782985043838-93e04c48-1da9-4d04-a304-e7dea7c7b7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02cf2fb7c5970ff937b3969eb8c40ff5999045d9f4fd4809ed732fb08543ea5" u="1"/>
        <s v="https://samsara-eu-tachograph-files.s3.eu-west-1.amazonaws.com/vehicle_files/562949953427410/2026/7/3/VF620J861HB003716/1783041068797-c6cf9124-233c-44fd-8abc-9140881b4fb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7b1ec1bd8882678abd541ea075d8080857d833c740bb80ee18b7b0e18a68db3" u="1"/>
        <s v="https://samsara-eu-tachograph-files.s3.eu-west-1.amazonaws.com/vehicle_files/562949953427410/2026/7/2/VF620J861SB015470/1782956431380-934133b3-03e7-4b8f-9e5d-861897e1970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842b8c64277e3ce4f78bbff3d38011e960461478949e87ecad8228c544cb3b" u="1"/>
        <s v="https://samsara-eu-tachograph-files.s3.eu-west-1.amazonaws.com/vehicle_files/562949953427410/2026/6/30/VF620J96XNB000534/1782795461731-c6429ed0-f330-42e4-9f48-f2f08605827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ee464b77c407bb5697a55c80a7ff394f2e6e749f13c56c70a6ba8bd928fd267" u="1"/>
        <s v="https://samsara-eu-tachograph-files.s3.eu-west-1.amazonaws.com/vehicle_files/562949953427410/2026/7/1/VF620J863NB010680/1782886986599-99882a05-e9f1-482d-848b-cb5866aaab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7e84bbb4ca6b5ade03df0808801f62ad9ef39ac6331a9662988375f7834968" u="1"/>
        <s v="https://samsara-eu-tachograph-files.s3.eu-west-1.amazonaws.com/vehicle_files/562949953427410/2026/6/29/VF620J86XNB010630/1782701315901-1a63d62a-9a29-4cd3-b57b-0206a96c11e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87bd5fac03d3777f497295fa5aca026ebdf275df90dedadce84417085577f5b" u="1"/>
        <s v="https://samsara-eu-tachograph-files.s3.eu-west-1.amazonaws.com/vehicle_files/562949953427410/2026/6/30/VF620J966SB000865/1782782757377-c5a2c7e1-4f0f-48d8-a660-dbc033840e0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d3b6446c98661f178d2ee893a32deb3d9b710211f26f34c0cce776c60c33e02" u="1"/>
        <s v="https://samsara-eu-tachograph-files.s3.eu-west-1.amazonaws.com/vehicle_files/562949953427410/2026/6/30/VF640J560SB025940/1782787338469-0ebaa30d-327b-44be-8d16-da88463027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e7d19b82cc0d27ae4e6b6f7d7d792988f044abb157945194f082c3ef887e00" u="1"/>
        <s v="https://samsara-eu-tachograph-files.s3.eu-west-1.amazonaws.com/vehicle_files/562949953427410/2026/7/1/VF620J864RB014193/1782869820901-e3f933c0-aea7-48d9-b38d-26318d30a2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444003a540eaeac3acaf64feb94ae6259ace5972c116771d74a21d94f2671d1" u="1"/>
        <s v="https://samsara-eu-tachograph-files.s3.eu-west-1.amazonaws.com/vehicle_files/562949953427410/2026/7/2/VF620J860LB007989/1782958642283-9b18da98-5ba9-4374-817d-8273e61a05e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4b9ecda1f976010a8c9760e6d73d56ebbab69d02088578802cc8fc6cbb1c8c" u="1"/>
        <s v="https://samsara-eu-tachograph-files.s3.eu-west-1.amazonaws.com/vehicle_files/562949953427410/2026/6/29/VF640J565JB009411/1782699480520-bfff5620-acd8-4baa-8b0a-b520a60ee14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48ddc9466be702c0d3f04b66d17e807c6ef880f343455488cf9e8cc07becad4" u="1"/>
        <s v="https://samsara-eu-tachograph-files.s3.eu-west-1.amazonaws.com/vehicle_files/562949953427410/2026/7/3/VF640J560FB002809/1783053390645-d62578e0-8b8a-4f56-be62-785b789e614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874c40d6cb7a0c67ec6b4591d34dbd42c2868ad216721e57f579ea54ef889b" u="1"/>
        <s v="https://samsara-eu-tachograph-files.s3.eu-west-1.amazonaws.com/vehicle_files/562949953427410/2026/6/29/VF640J569GB004642/1782713649598-6b68afc0-ccb4-4bb8-812c-dec01e35834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f94a6e3b35f27681a5b99c9cfb890af49f3dcbd232504a429905e10fd42c95f" u="1"/>
        <s v="https://samsara-eu-tachograph-files.s3.eu-west-1.amazonaws.com/vehicle_files/562949953427410/2026/7/2/VF640J569JB007760/1782963073597-cbb9a290-0512-46e7-8111-d44c5e9c768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eb9c05275b4a2c9b239ec2a3a117d19dc20a5222585b3f552b1960a6f600727" u="1"/>
        <s v="https://samsara-eu-tachograph-files.s3.eu-west-1.amazonaws.com/vehicle_files/562949953427410/2026/7/3/VF640J563FB002285/1783048561170-0398546f-3481-4979-a072-462a73754b0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df071bcc40317ab047dce253ddd78026425e341317c53e3a000a96c4c7ee99a" u="1"/>
        <s v="https://samsara-eu-tachograph-files.s3.eu-west-1.amazonaws.com/vehicle_files/562949953427410/2026/6/30/YV2V0Y1A4FZ103282/1782781619727-6ddf5446-7acb-435f-814e-17174c2198c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38c327275ee09507d35d3389593cb5595361b115169d7f6d8f421cc091e584" u="1"/>
        <s v="https://samsara-eu-tachograph-files.s3.eu-west-1.amazonaws.com/vehicle_files/562949953427410/2026/6/30/XLRAEL3700L470552/1782791109153-c6a7eb28-862d-4ea7-bccf-18499f19789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1fea58fadfffb530f71613f09e34f92f42b5d4132e9df2010f4d66b6a02ea34" u="1"/>
        <s v="https://samsara-eu-tachograph-files.s3.eu-west-1.amazonaws.com/vehicle_files/562949953427410/2026/6/29/VF620J866PB012197/1782697045887-bd0f904d-9eb3-4bd6-bbc3-f727ad683b0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cb697f32e35b9160311ccb7ec03dfde5d509990f375c444a9380d132ad12cdb" u="1"/>
        <s v="https://samsara-eu-tachograph-files.s3.eu-west-1.amazonaws.com/vehicle_files/562949953427410/2026/6/29/VF620J869LB007988/1782709115682-d1f60cfc-8c04-4703-84a2-6df731fe2ce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f27670aa5e0a6c9bd77eddba4b979f30ac7f3abd97818d0851226cf349fedea" u="1"/>
        <s v="https://samsara-eu-tachograph-files.s3.eu-west-1.amazonaws.com/vehicle_files/562949953427410/2026/7/1/YV2V0Y1A2GZ106263/1782878832045-7d72996d-93cf-4a27-97eb-4a378f753d7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5e0d23d667b8fbbb152225b6fa6d2949a6632395e432d2924c455bb81cf5260" u="1"/>
        <s v="https://samsara-eu-tachograph-files.s3.eu-west-1.amazonaws.com/vehicle_files/562949953427410/2026/6/29/VF620J864HB003693/1782699446962-68812bb4-ef3d-4968-a6f9-fcc46e210e7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4de0ccb379e4d7973fa7d737eaf434d8f0991f31175cffe04c5d21ba166b3f0" u="1"/>
        <s v="https://samsara-eu-tachograph-files.s3.eu-west-1.amazonaws.com/vehicle_files/562949953427410/2026/6/29/VF640J563JB007706/1782715029411-b37c682f-5995-4e5e-8c39-ff09a33cee0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a5d6f89a07f1c516e26dd101502eff95881e0758abe15e6d293cb01f130b6e3" u="1"/>
        <s v="https://samsara-eu-tachograph-files.s3.eu-west-1.amazonaws.com/vehicle_files/562949953427410/2026/7/1/VF620J867HB003929/1782899726598-196190f3-2f3c-4ac2-ab22-02ea1d4ae4f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5479f4ea6ae2b10e79fee7563f92797cf065cce7e42118d550f44fd9237afde" u="1"/>
        <s v="https://samsara-eu-tachograph-files.s3.eu-west-1.amazonaws.com/vehicle_files/562949953427410/2026/7/2/VF640J561GB004537/1783001722336-0eefa484-1c35-445e-8d57-855d23c7870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392fb141d81650c9482e11b75cd7d82084c04b755f36444c8d6102b6b333d87" u="1"/>
        <s v="https://samsara-eu-tachograph-files.s3.eu-west-1.amazonaws.com/vehicle_files/562949953427410/2026/7/1/VF620J868RB013533/1782873079829-fb54f296-d7f5-422b-903c-be680c70e7b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e54ca96e3d15b5b2e6247bafdfda8af81d4b513ad6338e8ff60b9fcf3b9f02d" u="1"/>
        <s v="https://samsara-eu-tachograph-files.s3.eu-west-1.amazonaws.com/vehicle_files/562949953427410/2026/6/30/VF620J866FB001005/1782786478296-477b4d3b-c0b9-46c7-9fa3-4b215b477c8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75ce64f3a99544bb8c536ae75ab2e6f3e11807668dcce149da996261e8ebc48" u="1"/>
        <s v="https://samsara-eu-tachograph-files.s3.eu-west-1.amazonaws.com/vehicle_files/562949953427410/2026/6/29/VF620J863HB003930/1782714380410-a0ceb3c1-3ebe-41c4-81d8-dc8a7536a30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7fafdc2b1334c1ae2afa97315044f1d2a8cf696b14e0ed2f341e4523652387" u="1"/>
        <s v="https://samsara-eu-tachograph-files.s3.eu-west-1.amazonaws.com/vehicle_files/562949953427410/2026/7/1/VF620J865JB004163/1782880520443-efbd646d-59a3-4995-bb9b-716c663c814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949aa360c9cabfd20a8d2c948e43cc7af0d35d7eb16dba1ede6e72aa8425e4" u="1"/>
        <s v="https://samsara-eu-tachograph-files.s3.eu-west-1.amazonaws.com/vehicle_files/562949953427410/2026/6/30/VF640J567HB007590/1782790366738-afe82d0c-4712-4072-a8d3-f5a1618fccc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472f37d4a1d88c966ea4165a44b467b167129dfcc8a84eb36d51aae2e1c99b" u="1"/>
        <s v="https://samsara-eu-tachograph-files.s3.eu-west-1.amazonaws.com/vehicle_files/562949953427410/2026/7/3/VF640J567FB002256/1783049966446-ab4b86ed-4960-4e64-83c3-ad1d1eb86187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473978d6bef63b5f0068bac207541f5cf387414546317eb3d78f48f41f110df" u="1"/>
        <s v="https://samsara-eu-tachograph-files.s3.eu-west-1.amazonaws.com/vehicle_files/562949953427410/2026/7/2/VF620J866RB013546/1782956915093-860f1a82-6b60-4a87-ab77-8770562bb76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59d4be43389eb71ab2cb52916e77927692dcc1f8eedec983adb3cde0f272b98" u="1"/>
        <s v="https://samsara-eu-tachograph-files.s3.eu-west-1.amazonaws.com/vehicle_files/562949953427410/2026/7/1/VF620J862RB014130/1782875416101-c8cb224c-0b91-49d2-a93d-c6b06aeef96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fd35f3562ce521a1c6196bb007d3fcde7d062504be8e4b4395d2b243a58ddba" u="1"/>
        <s v="https://samsara-eu-tachograph-files.s3.eu-west-1.amazonaws.com/vehicle_files/562949953427410/2026/7/2/VF620J861RB013180/1782954114046-673f5e34-e951-490f-8ada-f54a362a986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6aebaa73945c1a478830e0bfbc650b1d0c172256d95d848f4baf22acd9db9e1" u="1"/>
        <s v="https://samsara-eu-tachograph-files.s3.eu-west-1.amazonaws.com/vehicle_files/562949953427410/2026/7/3/VF620J863RB013648/1783044402374-f4c5b80c-89e7-4581-8dd3-669a0ef30b4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4ec5e03e87aa8430e3453b98f8c199e06a0a91ffcc813817ef7056ec7677047" u="1"/>
        <s v="https://samsara-eu-tachograph-files.s3.eu-west-1.amazonaws.com/vehicle_files/562949953427410/2026/6/30/VF620J865RB013294/1782781891566-49c90100-c6d5-4abc-b0e9-ef533b2682f3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a19747bdc3ca3825725524215b66dd008971331397d18e01577de885a03a3d5" u="1"/>
        <s v="https://samsara-eu-tachograph-files.s3.eu-west-1.amazonaws.com/vehicle_files/562949953427410/2026/6/30/VF620J868RB012883/1782788707762-de189ec3-e990-4b62-8185-2eb6e3b7ae3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13f0ca90dfd36bb80d92c46be3270a15bc0352b6d5f95bdb0d71d18ac44f926" u="1"/>
        <s v="https://samsara-eu-tachograph-files.s3.eu-west-1.amazonaws.com/vehicle_files/562949953427410/2026/6/30/VF620J86XRB013310/1782781763035-586039ef-1130-4dbb-88fc-8d8a2a5ef6a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e150d3456aa2d5ec014f54ac7387abb8a65fc6d81d4e945669c3aa05ec7fad5" u="1"/>
        <s v="https://samsara-eu-tachograph-files.s3.eu-west-1.amazonaws.com/vehicle_files/562949953427410/2026/6/29/VF620J867RB013118/1782703746967-2cd9f7ad-a316-4fe4-8e94-9abcb257629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96582c093af5215faed923d24f65d4ae011d7058dc4b7b93f960a79043df798" u="1"/>
        <s v="https://samsara-eu-tachograph-files.s3.eu-west-1.amazonaws.com/vehicle_files/562949953427410/2026/6/29/VF620J860RB013297/1782774408744-35328cea-37a9-4eeb-8cbd-30b2110fb42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a94eb7dd6a5084869514bec10e6f1a64424925a971dbcb685fb3a7760223a31" u="1"/>
        <s v="https://samsara-eu-tachograph-files.s3.eu-west-1.amazonaws.com/vehicle_files/562949953427410/2026/7/1/VF640J564GB002944/1782891032328-45b19e25-6c14-40fd-8cb0-dc4180d6e4d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b44260b6043cb445b4fed73a0907078cfa8ec7e52bccb6006e7e7b0288b72cc" u="1"/>
        <s v="https://samsara-eu-tachograph-files.s3.eu-west-1.amazonaws.com/vehicle_files/562949953427410/2026/7/2/VF620J863RB013293/1782960839797-441509ce-778c-458d-8a70-d15d8699193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18a916e3e8333682f569b12dfd495fd6f56c0f89057b4a6de6c427e3040419" u="1"/>
        <s v="https://samsara-eu-tachograph-files.s3.eu-west-1.amazonaws.com/vehicle_files/562949953427410/2026/7/2/YV2T0X1A7FZ103763/1782974554469-d93b4518-9c7b-47a3-89a7-d41e9474ebb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03bbd864efcdd4cc65439277acc91389b043a50d7de2141243eebc77088d81b" u="1"/>
        <s v="https://samsara-eu-tachograph-files.s3.eu-west-1.amazonaws.com/vehicle_files/562949953427410/2026/7/1/WMA06SZZ8LM856173/1782945023899-5cf09441-6b90-4154-9b3e-909c077490c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4b031388ab366b7660128b6a00587540a42e816142c7f4b4b556c328ac7a573" u="1"/>
        <s v="https://samsara-eu-tachograph-files.s3.eu-west-1.amazonaws.com/vehicle_files/562949953427410/2026/6/30/WMA06SZZ6LM855670/1782858625425-147e6e0e-d35d-43f0-984f-fc1de457538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3ceeccc334557b0e5ffc13de99e6a22114eaeb553713120ef9a3b28689aa0dc" u="1"/>
        <s v="https://samsara-eu-tachograph-files.s3.eu-west-1.amazonaws.com/vehicle_files/562949953427410/2026/7/2/VF620J863NB010663/1782965593818-f6eac8eb-a6e6-4322-bb80-c933643b2af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1ee557e9f50fca27c23795a4b67e6c5abfd87f5a572957f9ff6294cdb3f4907" u="1"/>
        <s v="https://samsara-eu-tachograph-files.s3.eu-west-1.amazonaws.com/vehicle_files/562949953427410/2026/6/29/VF620J86XNB010711/1782710864215-6213c86d-f976-4181-81dc-992bc8cfcb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2e665ae1ad7f9e3570f729d348e9b5f0775e9cc58c70aac7b7226b4d520858c" u="1"/>
        <s v="https://samsara-eu-tachograph-files.s3.eu-west-1.amazonaws.com/vehicle_files/562949953427410/2026/6/29/VF620J965NB000537/1782708205073-a91d773e-95ce-4587-ba6d-6c871021224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80a3bc5a2181073a898f90b33e5e5f4f75ea87330df021009cbc9d5de275eba" u="1"/>
        <s v="https://samsara-eu-tachograph-files.s3.eu-west-1.amazonaws.com/vehicle_files/562949953427410/2026/6/30/YV2V0Y1A3FZ103905/1782790785935-51cdf44a-f2b4-457c-b0d4-d8edfd595f6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792cf535357953c91b6159ffb4d67f397f540433852873f10b812145c38b397" u="1"/>
        <s v="https://samsara-eu-tachograph-files.s3.eu-west-1.amazonaws.com/vehicle_files/562949953427410/2026/7/1/YV2V0Y1A2FZ104088/1782915188577-7d4a0628-6d2c-444d-8155-6cb0786622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434e05c7d8ee7dbaf5432fd5e28b3d71f541b8b1e454fc9662c684ea5a8d847" u="1"/>
        <s v="https://samsara-eu-tachograph-files.s3.eu-west-1.amazonaws.com/vehicle_files/562949953427410/2026/6/30/YV2V0Y1A8FZ103477/1782784191484-806c2a1f-b923-4a05-8437-1f275df3e7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44b36d15f4c6159ea0c59197b8580362468336d865047527ae98db853aeb144" u="1"/>
        <s v="https://samsara-eu-tachograph-files.s3.eu-west-1.amazonaws.com/vehicle_files/562949953427410/2026/6/30/WMA06SZZ9LM856165/1782827721006-2c282595-27f1-467f-ad38-dc84ceae106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65b06b1fe27aa5b44ea6fd6cf3a03bf612dbc2d96099026b9d4c706e4af08b9" u="1"/>
        <s v="https://samsara-eu-tachograph-files.s3.eu-west-1.amazonaws.com/vehicle_files/562949953427410/2026/7/3/VF640J569HB007123/1783043895069-8adf9873-0491-4117-90c9-43d27c3d3fd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3fd9c5cfb8b01f0ee387aea5eca28a4e65e5f6de93ecaf95477dcb3f7ac8789" u="1"/>
        <s v="https://samsara-eu-tachograph-files.s3.eu-west-1.amazonaws.com/vehicle_files/562949953427410/2026/7/1/YV2V0Y1A7GZ107604/1782876927950-6fc31c11-4c20-4abd-8be1-1a6081c4c09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ec99700a3218f61e7ff7bb00e985c1fa40a1968f323927c995376fd8251eff" u="1"/>
        <s v="https://samsara-eu-tachograph-files.s3.eu-west-1.amazonaws.com/vehicle_files/562949953427410/2026/7/2/VF620J862HB004003/1782970315623-790c930d-359f-4b26-8049-ddd41f9408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b45ea9e8c2e96b8e81663d4ea45376b06a785fee020d3486f6dc325ac6b0379" u="1"/>
        <s v="https://samsara-eu-tachograph-files.s3.eu-west-1.amazonaws.com/vehicle_files/562949953427410/2026/7/1/VF620J86XFB000813/1782880315853-8d4c60c3-1ee2-4307-8bd4-76be4d87d33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bff142e6ea22438cdc6e1c62b82ff5856c82403e1319aeb64447686e7fc2b2e" u="1"/>
        <s v="https://samsara-eu-tachograph-files.s3.eu-west-1.amazonaws.com/vehicle_files/562949953427410/2026/7/2/VF620J864NB010722/1782963354552-68f35113-3b91-478a-ae88-9d7cb702686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d139ea57ddd838c88c4461eb7e1c7c19967e7a0c18e29716d3ea7d4258d7fb9" u="1"/>
        <s v="https://samsara-eu-tachograph-files.s3.eu-west-1.amazonaws.com/vehicle_files/562949953427410/2026/7/1/VF620J868NB010660/1782909838914-901ad057-750d-4e01-88ba-5bc136cb1d5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b27d4cd3bf84cf66a71f7ed8350c26a32d0b6541f814eb697428717d03a4cc5" u="1"/>
        <s v="https://samsara-eu-tachograph-files.s3.eu-west-1.amazonaws.com/vehicle_files/562949953427410/2026/7/1/VF620J866NB010723/1782942602491-0c368aa5-7fc5-401f-a4ce-116d4c4e549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e0fcfc265bc894538279bdd90341be2e06d0c84654d9f956aa80b8be8b9eae9" u="1"/>
        <s v="https://samsara-eu-tachograph-files.s3.eu-west-1.amazonaws.com/vehicle_files/562949953427410/2026/7/5/VF611A361RD050234/1783289064699-725a1e60-f9ce-417e-adcf-41fd7cb6ed0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d63037a6bd93025a18494968d9eb00f4b3297bfd66c98ee0f80caf51b44e5e" u="1"/>
        <s v="https://samsara-eu-tachograph-files.s3.eu-west-1.amazonaws.com/vehicle_files/562949953427410/2026/7/1/VF611A366RD050181/1782876788228-ec9fa130-c049-414d-9c02-bc4dbaaebbb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05ae46f750ef6721a76ac9c401f6e13b2b6f39bea50549b175d9f79f63a3bf8" u="1"/>
        <s v="https://samsara-eu-tachograph-files.s3.eu-west-1.amazonaws.com/vehicle_files/562949953427410/2026/7/2/VF620J861RB012918/1782996256884-3eec3c47-0d91-4670-85f3-5d8a359806c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45cc828d7ec88c68e52b0bfdb4b9cabd24fa3608803d845017c806d83b5dd16" u="1"/>
        <s v="https://samsara-eu-tachograph-files.s3.eu-west-1.amazonaws.com/vehicle_files/562949953427410/2026/6/30/VF640J565RB023725/1782783208868-7ea56c36-ea48-4fa5-829f-f1d84369a8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94675d7915a599f449bd489e1e01e8fe3b7b9c5084d37dec897d2c22877ae24" u="1"/>
        <s v="https://samsara-eu-tachograph-files.s3.eu-west-1.amazonaws.com/vehicle_files/562949953427410/2026/7/2/VF620J861RB012904/1782965311622-5805bb88-11ab-44c4-a2cf-e2ff615b1f1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853a0b5e3e4f818746e2a92e4882c7bf7886346e1b5fb32d4918280c852af35" u="1"/>
        <s v="https://samsara-eu-tachograph-files.s3.eu-west-1.amazonaws.com/vehicle_files/562949953427410/2026/6/30/VF620J868RB012916/1782783293477-d1656bad-c78a-4471-ad88-4da8e2392bf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af5782d113500f4ac395782a7e9f75c2239e05c31e4e370a1bf9efb3fd8f5e9" u="1"/>
        <s v="https://samsara-eu-tachograph-files.s3.eu-west-1.amazonaws.com/vehicle_files/562949953427410/2026/6/30/VF620J866RB013238/1782780852603-69406863-6d2c-409a-b485-36c39937f52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baba357dd4fdd1483c7e8f724da3f2829ed3bbcb1fdbea2c19031765aed3e82" u="1"/>
        <s v="https://samsara-eu-tachograph-files.s3.eu-west-1.amazonaws.com/vehicle_files/562949953427410/2026/7/1/VF620J865RB013179/1782871080362-3bf01608-31f0-4d39-a835-a16fe4652d4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70c926f9e42053dbb58c1c0284d384879a345c3305bd656296988f1b27840a8" u="1"/>
        <s v="https://samsara-eu-tachograph-files.s3.eu-west-1.amazonaws.com/vehicle_files/562949953427410/2026/7/2/VF620J861RB013096/1782955409653-e1644ec8-1562-4ff3-a255-0e95232055a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fd3a44aa5a4e0e0f10d62f30c2d1ebce0a4a1369db6f59962d39cea7fa58b5" u="1"/>
        <s v="https://samsara-eu-tachograph-files.s3.eu-west-1.amazonaws.com/vehicle_files/562949953427410/2026/6/29/VF620J860RB013249/1782695258477-9757a9f2-cce0-4bed-9f5b-76149372267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26b646644504f7850abf63046281a30e70336f6d0364b63d05f6f35379e95ad" u="1"/>
        <s v="https://samsara-eu-tachograph-files.s3.eu-west-1.amazonaws.com/vehicle_files/562949953427410/2026/7/1/VF620J864RB012864/1782866566195-cdcde731-d3ff-4246-ba38-ae467bf3527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270ae51ad2b11362f185e8e4040d6d4898c454d7392ae863cb44fa69d8c16be" u="1"/>
        <s v="https://samsara-eu-tachograph-files.s3.eu-west-1.amazonaws.com/vehicle_files/562949953427410/2026/6/30/VF620J862RB013480/1782780492744-cf20dcc7-89aa-4129-b8a9-81bdc95cf86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8995b667d668c0f45b9ffcb3d1be6088b2d33840981208046f9e41ec174cf95" u="1"/>
        <s v="https://samsara-eu-tachograph-files.s3.eu-west-1.amazonaws.com/vehicle_files/562949953427410/2026/7/2/VF620J860RB013493/1782954796013-1b78cd88-4aee-477e-96df-975eb830c6e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9f461a4c8df6b16b59ed31119beee78c7a4e4ac1164abc6696dfe964f552d1c" u="1"/>
        <s v="https://samsara-eu-tachograph-files.s3.eu-west-1.amazonaws.com/vehicle_files/562949953427410/2026/7/1/VF620J862RB013432/1782871649198-0eed5dee-35b8-48e1-a5b4-572940f14df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2428d8fc95d431376fa47b233212e36abdcd569680e6300f6805acaf341af4f" u="1"/>
        <s v="https://samsara-eu-tachograph-files.s3.eu-west-1.amazonaws.com/vehicle_files/562949953427410/2026/7/1/VF620J867RB013412/1782870120298-ef31778d-f4b6-4bb4-a547-0c91232abdd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1f83c4fc5c93b8ff4976a1879f3ea3d68a091cdaaa5ac36f51482b4beff9f48" u="1"/>
        <s v="https://samsara-eu-tachograph-files.s3.eu-west-1.amazonaws.com/vehicle_files/562949953427410/2026/7/1/VF620J868RB013404/1782869955593-f940be29-ff21-4bd9-aafc-c16597fd270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98abb0d44228ddcdcce8f3ac52fe1014f82ca51c723e751d3eab1fe276c9de" u="1"/>
        <s v="https://samsara-eu-tachograph-files.s3.eu-west-1.amazonaws.com/vehicle_files/562949953427410/2026/6/30/VF620J86XRB013405/1782785891325-5389d733-0909-4a09-8d81-37e775393a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d64542c9be71a3e50eba0989f5115ab31fb454de26347e7b9fe62265a519fd4" u="1"/>
        <s v="https://samsara-eu-tachograph-files.s3.eu-west-1.amazonaws.com/vehicle_files/562949953427410/2026/7/1/VF640J565RB024020/1782878811219-1d75e40a-aa57-4c22-b51a-cd535ba546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474bda3bfc5b1a39fb4714d9dfb65a02b4adbdac253e9989d0ed51cc5c883f" u="1"/>
        <s v="https://samsara-eu-tachograph-files.s3.eu-west-1.amazonaws.com/vehicle_files/562949953427410/2026/7/1/VF640JEZ0RB000699/1782870398422-12106a3e-4f81-48a3-9d6f-49b16dffcfb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f9465d6421f1f3cdf11aa64388f8c4fea708abef84c9bc3e873e73ed5e46a32" u="1"/>
        <s v="https://samsara-eu-tachograph-files.s3.eu-west-1.amazonaws.com/vehicle_files/562949953427410/2026/7/1/VF640J567RB023726/1782873288120-998d55a7-4a9f-440a-8159-008eb36c8f3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3ff2ee8cbec8ac387cd1a5492e5f78a96fd8622e4aa6c32886bbe0d4413a45d" u="1"/>
        <s v="https://samsara-eu-tachograph-files.s3.eu-west-1.amazonaws.com/vehicle_files/562949953427410/2026/6/29/VF640JEZ3RB000700/1782711646143-f5e13fad-92d4-42e1-b124-6d78b0769cb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f3742ddc9a257957926319b4c84bc05016bdf11bd9948c240e30a6cba41b609" u="1"/>
        <s v="https://samsara-eu-tachograph-files.s3.eu-west-1.amazonaws.com/vehicle_files/562949953427410/2026/6/30/VF640J560RB023583/1782784413885-52954559-d5fe-4ca5-b599-03c8ce78d04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1785f7c39601b76dab9378f6f112b933cad316ce622bc4669138ecfbe36e5d6" u="1"/>
        <s v="https://samsara-eu-tachograph-files.s3.eu-west-1.amazonaws.com/vehicle_files/562949953427410/2026/6/30/VF620J864RB013321/1782785038059-b54ba692-c291-4318-a5d3-03faebb5f37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cbe9b1c4e63bcd16379051befd75a1265a55bac31b6cc9c9622cc569f8834dd" u="1"/>
        <s v="https://samsara-eu-tachograph-files.s3.eu-west-1.amazonaws.com/vehicle_files/562949953427410/2026/7/2/VF620J868RB013659/1782957515864-de2c7476-bce7-4c6c-8dfe-7f1901ad781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292257ff9c6ecb7be44fd2b49e8db659fbfdc86aa7ed237320dc3d2254b3fe7" u="1"/>
        <s v="https://samsara-eu-tachograph-files.s3.eu-west-1.amazonaws.com/vehicle_files/562949953427410/2026/6/30/VF640J56XRB023932/1782785997838-f763af1d-b380-4649-bfcb-a67e0ec8fb9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4ddff2bc7ab771c03ea6aaf692f8313e3f2563b339b4d2d66d8134bf3583293" u="1"/>
        <s v="https://samsara-eu-tachograph-files.s3.eu-west-1.amazonaws.com/vehicle_files/562949953427410/2026/6/30/VF640J563RB023951/1782794115876-e9a91373-8a18-430d-9424-9215cf4e604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8d909a24b28b9715fcdd1dcd543c35fe2fdf1c4b95da1086abef07793f179e" u="1"/>
        <s v="https://samsara-eu-tachograph-files.s3.eu-west-1.amazonaws.com/vehicle_files/562949953427410/2026/6/30/VF620J862RB013284/1782785496447-9e6288de-b59c-4902-8034-c4edb9c408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faffb95aba47b88c20b7f1355e0099c39cc499657a13ee75bc76b465cc38820" u="1"/>
        <s v="https://samsara-eu-tachograph-files.s3.eu-west-1.amazonaws.com/vehicle_files/562949953427410/2026/6/30/VF620J866RB013322/1782781616020-d77cf344-437b-49e6-aad7-794221b4ff27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ff4a8db8fd4c008ec4d1410fab197909349a7339b776a78faab3df5a48cd4ea" u="1"/>
        <s v="https://samsara-eu-tachograph-files.s3.eu-west-1.amazonaws.com/vehicle_files/562949953427410/2026/6/30/VF620J864RB013285/1782782683344-8ae7beeb-9803-4a53-9fe5-4907001cce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3c03b38d206f389a799f1d3264b131244e2f4954e508712b0d07bbc80a869a7" u="1"/>
        <s v="https://samsara-eu-tachograph-files.s3.eu-west-1.amazonaws.com/vehicle_files/562949953427410/2026/6/29/VF620J868RB013709/1782767463727-9059c6e0-c4da-4bfe-922a-bab7631fa6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95198b8d22be50e93e76f40aef8555f334263e39e85e14cc42bd2fb26ff29be" u="1"/>
        <s v="https://samsara-eu-tachograph-files.s3.eu-west-1.amazonaws.com/vehicle_files/562949953427410/2026/7/3/VF620J862RB013298/1783041493465-21dee461-aa12-4b45-b220-d870f31fd9d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939e67bf7401f4ff78d7313f3f61dc84dbbf75418d3269912c2cabf1aa83377" u="1"/>
        <s v="https://samsara-eu-tachograph-files.s3.eu-west-1.amazonaws.com/vehicle_files/562949953427410/2026/6/30/VF620J866RB013286/1782789859192-33a6f8b2-ca8f-43c0-8709-639e005606c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e393906c7ec6b6162864843cf37cb9ab55cf4f8461ca88c3e9df630a6c01fbe" u="1"/>
        <s v="https://samsara-eu-tachograph-files.s3.eu-west-1.amazonaws.com/vehicle_files/562949953427410/2026/6/30/VF620J866RB013479/1782779943560-fb7d8560-1717-4666-962a-a40ea9c39f5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b545d462fc88b9d27b0c0b06cb350eb48c743ab696de620163418002cd80f4d" u="1"/>
        <s v="https://samsara-eu-tachograph-files.s3.eu-west-1.amazonaws.com/vehicle_files/562949953427410/2026/6/30/VF620J862RB013723/1782792948243-75be607c-4474-4d86-b40f-8dd487a7d52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5d44d2606fd046e2a341c62485b4278ed63a7932fee35b192ccf064c7ad35d7" u="1"/>
        <s v="https://samsara-eu-tachograph-files.s3.eu-west-1.amazonaws.com/vehicle_files/562949953427410/2026/6/30/VF620J868RB013905/1782801891910-f975e73e-5f11-478c-9dcd-cdf8d7d6fd4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dfb79db405e773a663c94a5dce94bd8ecdef08f9413e9820a189c1bf28873" u="1"/>
        <s v="https://samsara-eu-tachograph-files.s3.eu-west-1.amazonaws.com/vehicle_files/562949953427410/2026/6/29/ZCFCS72A605601897/1782716065510-0fc06071-e9da-4512-9d5c-4bc13ebc5c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147cf0aa8750236460c11dba61c465ecb03935ea8055c4d229325e83501898c" u="1"/>
        <s v="https://samsara-eu-tachograph-files.s3.eu-west-1.amazonaws.com/vehicle_files/562949953427410/2026/6/30/VF620J861RB013311/1782778896273-e157976f-6b49-4314-a7c6-55c7fccfed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045c27fac18d7d20a54a66be0d49baff29e78e4fb785798934b43f3d9e1c34d" u="1"/>
        <s v="https://samsara-eu-tachograph-files.s3.eu-west-1.amazonaws.com/vehicle_files/562949953427410/2026/6/29/VF620J867RB013328/1782766180539-7fe27099-23e3-4a2a-9c35-277f05fa41e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9d1956ba4563882129860452735dfe4f0d560693f5c17ebbf0d0835466e5b84" u="1"/>
        <s v="https://samsara-eu-tachograph-files.s3.eu-west-1.amazonaws.com/vehicle_files/562949953427410/2026/6/30/VF620J867RB013281/1782783417157-62620dc1-fd08-4054-841d-59abca7dec7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d30704564bdac977b13106db722b53b5fcc0240af6e82f77d022f30eefda72c" u="1"/>
        <s v="https://samsara-eu-tachograph-files.s3.eu-west-1.amazonaws.com/vehicle_files/562949953427410/2026/6/30/VF620J865RB012940/1782793002487-bea907e1-5071-4cd1-893c-ed649408eb9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00363c8b0a68029b9f1f9f4c73716e50709f222ef765bcd511bc56a9b436a17" u="1"/>
        <s v="https://samsara-eu-tachograph-files.s3.eu-west-1.amazonaws.com/vehicle_files/562949953427410/2026/7/1/VF620J86XRB012951/1782874626697-b13ea6d8-6612-4ca1-a97f-4c242c0ea28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e4533815e47c95b5f41d3a8babd736b8777f9820d6b18f03eeee43e34b3f3f05" u="1"/>
        <s v="https://samsara-eu-tachograph-files.s3.eu-west-1.amazonaws.com/vehicle_files/562949953427410/2026/6/30/VF620J861RB013406/1782786203130-97461385-e34d-4333-a0b0-afb1c494d5c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c93dcf0a130154f3b567feacf3acf5a3b4b231488de1c7cffb6c6ad100eda29" u="1"/>
        <s v="https://samsara-eu-tachograph-files.s3.eu-west-1.amazonaws.com/vehicle_files/562949953427410/2026/6/29/VF620J866RB013515/1782696657912-c1052b48-8ba7-4b0c-ba5d-bf6b978dd48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8a6488188accbe1c4cfe04e06e81197bc175a9d5c3d0461e0bdc31e0d8dba9c" u="1"/>
        <s v="https://samsara-eu-tachograph-files.s3.eu-west-1.amazonaws.com/vehicle_files/562949953427410/2026/7/2/TYBFEB71CLDD01537/1782971793193-21387307-b387-4c53-a3ed-71fe4f24ed8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199ecac20f4fb5eceb8fb14900cc89a4071d15449dc37240b96f075a76ae2" u="1"/>
        <s v="https://samsara-eu-tachograph-files.s3.eu-west-1.amazonaws.com/vehicle_files/562949953427410/2026/6/29/VF640JEZ3RB000812/1782702565528-01d0de2e-9fb7-45bf-9d05-05a18704532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74473a85c0d67d5be3f436828f4808382c349b5aba6a7de1464d74db59f960" u="1"/>
        <s v="https://samsara-eu-tachograph-files.s3.eu-west-1.amazonaws.com/vehicle_files/562949953427410/2026/7/2/VF620J863RB014007/1782962990953-7b39cf58-f827-463f-a28a-64c99300125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a3c7bd9f3bf189f04b5243397f8d2aa9e8681f4948fde1cb5462e6333b7d651" u="1"/>
        <s v="https://samsara-eu-tachograph-files.s3.eu-west-1.amazonaws.com/vehicle_files/562949953427410/2026/6/30/VF620J861RB013762/1782787031055-886b8728-1c7f-4305-810a-67f3234d1f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9063f8eae382282ca7c7c3e8ec77b883c98851147355622a49d761f3bbe9a2d" u="1"/>
        <s v="https://samsara-eu-tachograph-files.s3.eu-west-1.amazonaws.com/vehicle_files/562949953427410/2026/7/2/VF640JEZ1RB000792/1782951622333-86c71ed7-776b-476a-abf7-1e9a837bd2a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bfd0e351b513183c52166049a26a6570c62aa00f28c49f0cec2a886fff42a81" u="1"/>
        <s v="https://samsara-eu-tachograph-files.s3.eu-west-1.amazonaws.com/vehicle_files/562949953427410/2026/7/5/VF640JEZ2RB000817/1783295651147-ca911383-a05c-4312-9485-10fea5fd7c58.ddd?X-Amz-Algorithm=AWS4-HMAC-SHA256&amp;X-Amz-Credential=ASIA5ZHH3YSZZLJM4GT5%2F20260708%2Feu-west-1%2Fs3%2Faws4_request&amp;X-Amz-Date=20260708T085932Z&amp;X-Amz-Expires=3600&amp;X-Amz-Security-Token=IQoJb3JpZ2luX2VjELf%2F%2F%2F%2F%2F%2F%2F%2F%2F%2FwEaCWV1LXdlc3QtMSJGMEQCIHNuvwLlqzzU4SyND6nvir2dlzBebl6JMsvXMrWOWLLkAiBT4OfTuMT9tFEVOERldCV9Mu2mnybeUauSJ8orB3KpzyroAwiA%2F%2F%2F%2F%2F%2F%2F%2F%2F%2F8BEAUaDDk0NzUyNjU1MDcwNyIMbws6tYUr41pwmA0kKrwDhx8oALSq7m4x8mnQ3qK6lkBxBNp5%2FylPfHGpFzyC4WhQaRS0oZIKbIZvEAH19CKMDt4E84py7DANKmAKc%2Fg%2Bo3WvCR%2BbnOST7QdKuXZ4DHc1s6wefSHIj%2FR0kM3%2F%2F%2FkfBXDQKO0BEGGKvoA3I1uLNFoEYDRCltwJH73VM2NtYl%2FB%2FM6A607CzVxAYvh7iltbDwJ%2FqHbxaA%2F10e5aKjnK90AvD2dkAN1%2FBJucUbpjy843AOYWLZXctm3nG74H1T8eaU9N1tKoC9ufvAxEA0uckZWks1NWvwaNHZW7Xix4g04UDsHfVGP5LAva3wJviHN3CKol6fCksiU4%2FjRRAiz3TI9jpYjRID3N8WChtvTArdyOoxIbgoXIJ%2BKi6EcPOLrkuIziAp1jp4h3wGQ2Ob3eLrzRPuV13THJC9UH525CjgBVRZ6z6DpVGxISJnHUbm0Decrhn4o%2BzFfV1y1ZcJeZAIAVQpBQ9J%2FwtKknTzhP8wW%2BAsP3av6EaDeOGSGVu4fH1zrJSUwJauOm6czmyROezDZWNtgLE1QhWqfxyBDv3vzuvLndF2bXOQS%2Fb4SX75fvSOJ5rvsS6gEExrdxMJzqt9IGOqYB0%2BhP1wQUhECNqSvtfEyZdLSMtGEpDpjIRboEYuXKg3yBV7h8Ge1pxGByivdLobuv1YE5mnRTy79J23xFZz%2BzguyOiOc031HO5fxrg2rYiKXHo%2Buy1RwWwAU4kXBXcm5T6OZVVA9tsUXajGJEQAoKHLE5AJb0oRR2ZUSM2a2DjD22iI42d4YUnX1Xvr7OG1Y2ZplqMN2j0IacMaYLs22%2B8kY4lH67zw%3D%3D&amp;X-Amz-SignedHeaders=host&amp;response-expires=Wed%2C%2008%20Jul%202026%2009%3A59%3A32%20GMT&amp;X-Amz-Signature=3140186c8b1718dcfbe309ac220cbc9eb1cec67e7fea5bccd1b2dbe9e4a8f74f" u="1"/>
        <s v="https://samsara-eu-tachograph-files.s3.eu-west-1.amazonaws.com/vehicle_files/562949953427410/2026/7/3/VF620J866RB013062/1783037696872-acc35966-b2ae-4081-abfe-a6aae849f5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f3a58ad43cdca78debf0b05da917a2ceaf8283ed08c3bc8033a7355db05cfaa" u="1"/>
        <s v="https://samsara-eu-tachograph-files.s3.eu-west-1.amazonaws.com/vehicle_files/562949953427410/2026/6/29/VF620J865RB013683/1782694892791-6c875868-150d-4dc7-a4fb-65c2c1cbfa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dc0de8314f28fad866233a41a10a35391fa02f588bbbea71d7fea9119abfa9" u="1"/>
        <s v="https://samsara-eu-tachograph-files.s3.eu-west-1.amazonaws.com/vehicle_files/562949953427410/2026/6/29/VF620J863RB013634/1782695662779-3c1711f1-c395-4662-bb2b-0ee9e656ab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8ebf2510b74cad706fd872efc2a4f21a9604ae7d10683f061f1f4d14b56b75a" u="1"/>
        <s v="https://samsara-eu-tachograph-files.s3.eu-west-1.amazonaws.com/vehicle_files/562949953427410/2026/7/2/VF620J867RB013622/1782956771769-27d28a63-e581-486c-a01e-473fdba8db5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1994e9d7c7440cb2cb3dbfb4e1391291597f0f23df65c0296d87dca785e93a" u="1"/>
        <s v="https://samsara-eu-tachograph-files.s3.eu-west-1.amazonaws.com/vehicle_files/562949953427410/2026/7/1/VF620J864SB015382/1782877077031-4b9f771f-2d3c-46da-8d1c-cbb88ca19cb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1cac82bb306367019079a253ab7e9087ebba9634da11a56b8176659e24327e0" u="1"/>
        <s v="https://samsara-eu-tachograph-files.s3.eu-west-1.amazonaws.com/vehicle_files/562949953427410/2026/6/29/VF620J864RB013741/1782703057467-f5aba0b3-6f99-4031-a41e-1ecca24aee2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7d3f204bd38ad9fe7c95fd6727e29d897c612bece144dee90d4566120cda572" u="1"/>
        <s v="https://samsara-eu-tachograph-files.s3.eu-west-1.amazonaws.com/vehicle_files/562949953427410/2026/6/29/VF620J860RB013963/1782695112442-d5735bb8-1940-478f-ac04-2b27fb2de3c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68940b931ef125fbd0b452a928b72ba1987f31b902fe015c829ea76e48ee7d" u="1"/>
        <s v="https://samsara-eu-tachograph-files.s3.eu-west-1.amazonaws.com/vehicle_files/562949953427410/2026/6/29/ZCFC672C10D769295/1782696813923-8bc92a25-a6a8-49b0-b69f-624d079195a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0c654995d04be9ccd6ad923430926cc7af9c2fbdc9dd16444e3a353fcbc1ac7" u="1"/>
        <s v="https://samsara-eu-tachograph-files.s3.eu-west-1.amazonaws.com/vehicle_files/562949953427410/2026/7/2/ZCFC672CX0D769294/1782978704782-a9719791-4f11-47ae-b451-1f17c500913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262f54c6630e1dfb6bfdb9dfdd54b2472afcafb4318b7a5f66fc68d24627f84" u="1"/>
        <s v="https://samsara-eu-tachograph-files.s3.eu-west-1.amazonaws.com/vehicle_files/562949953427410/2026/6/30/VF620J861RB013972/1782785089843-852a2eea-f7d4-4cc4-a9c2-16c79222383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e4a129bc0c50865854416ad1b75b3515283254e05d96ad67bef3368cbf0055b" u="1"/>
        <s v="https://samsara-eu-tachograph-files.s3.eu-west-1.amazonaws.com/vehicle_files/562949953427410/2026/6/30/VF620J866RB014048/1782783842482-00599bbe-b3b8-4777-b143-cd1c0164dc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59f145f4d672b3fea698138dab6ae9c1d15f27785c1a4eedaf29eefca09a0b4" u="1"/>
        <s v="https://samsara-eu-tachograph-files.s3.eu-west-1.amazonaws.com/vehicle_files/562949953427410/2026/6/29/VF620J863RB013312/1782695839722-c49de847-0d67-4c39-b59f-852a1124c7d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057581a64e1ba57cf5d06e01e02d1b52893068eb0209197943d69e5ee190f92" u="1"/>
        <s v="https://samsara-eu-tachograph-files.s3.eu-west-1.amazonaws.com/vehicle_files/562949953427410/2026/7/5/ZCFC672C80D769293/1783281828749-1f8dfe2c-155b-43ac-aaef-766bffb335a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001f8e20dad036d7517298386528a68b8125dc63825be44d7c788a4f502ddd" u="1"/>
        <s v="https://samsara-eu-tachograph-files.s3.eu-west-1.amazonaws.com/vehicle_files/562949953427410/2026/7/2/VF620J861RB014121/1782956410839-f63562f9-c73e-4892-9a10-fae18c9c6de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1e48dd28cd8b75840ec276cd28de0cdc3fe5ced6f35ad2cfe4ba4343b55771d" u="1"/>
        <s v="https://samsara-eu-tachograph-files.s3.eu-west-1.amazonaws.com/vehicle_files/562949953427410/2026/6/29/VF620J866RB014065/1782701611048-a399d602-be82-40fb-a8ff-27661e4b8e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9b6b0aa3f9391e8ec2a386b71995cceb68e92765fcdcf25e660c57f73ce28f" u="1"/>
        <s v="https://samsara-eu-tachograph-files.s3.eu-west-1.amazonaws.com/vehicle_files/562949953427410/2026/7/2/VF620J869RB013752/1782956165930-cbb00932-8cd6-4ebd-a79c-4b1659f51e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8e1a83e0c1894a435ef942a53ed0031d538e0b54533afd43f638a04125cd73b" u="1"/>
        <s v="https://samsara-eu-tachograph-files.s3.eu-west-1.amazonaws.com/vehicle_files/562949953427410/2026/7/1/VF620J867RB013989/1782878228016-999d4676-bd20-43ef-a609-aebd07c4c0b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2c5a2988e1e3a80393653281e4908abcad4f3dad9107e7a5eda48ca925b9a0c" u="1"/>
        <s v="https://samsara-eu-tachograph-files.s3.eu-west-1.amazonaws.com/vehicle_files/562949953427410/2026/7/1/VF620J867RB013913/1782871431872-a926231d-0cfb-4533-8af0-999a8c5f98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33fc0f5836ffd8a71bb4927af4388c89aa78bb8e4c21f801454b701bf23b87" u="1"/>
        <s v="https://samsara-eu-tachograph-files.s3.eu-west-1.amazonaws.com/vehicle_files/562949953427410/2026/6/29/VF620J864RB013948/1782699880890-76850997-2e75-4c1e-8f6b-6de559f7684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c5d4a756d407eeaba4db304e53778fc3214c0569b0b6dac00e8014738875c1c" u="1"/>
        <s v="https://samsara-eu-tachograph-files.s3.eu-west-1.amazonaws.com/vehicle_files/562949953427410/2026/6/30/VF620J862RB013981/1782786092017-cb82ec93-61eb-45ad-81c6-ee9d33198fc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6fd725638af09645f679414ab5681681c68eb709c7e7e4a9b6257a2a9d74c4f" u="1"/>
        <s v="https://samsara-eu-tachograph-files.s3.eu-west-1.amazonaws.com/vehicle_files/562949953427410/2026/6/30/VF620J865RB013974/1782786367214-14dbdc48-5178-4534-93e2-114b18e025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0d36c506ce11cb6ea8bdd3ffcf0831e63bc7ec19bdbd3af009a36159895365b" u="1"/>
        <s v="https://samsara-eu-tachograph-files.s3.eu-west-1.amazonaws.com/vehicle_files/562949953427410/2026/7/3/VF620J864RB014050/1783044852071-8390d536-46fb-41af-acdd-15ae078c5aa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4830480c449153a4c55fd33e869703cba17133e4757ab25f3dc5e7b2a094cf" u="1"/>
        <s v="https://samsara-eu-tachograph-files.s3.eu-west-1.amazonaws.com/vehicle_files/562949953427410/2026/7/1/VF620J865RB014056/1782873913882-1a96cefd-4c41-4827-8b73-bfa32ac85ef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4eb921c8c741d25094f3b5cfb63b02745319e6b57e171ea190b586e1f39d11b" u="1"/>
        <s v="https://samsara-eu-tachograph-files.s3.eu-west-1.amazonaws.com/vehicle_files/562949953427410/2026/7/1/VF620J863RB014055/1782879629587-68b6ab44-271c-4849-8615-99bbb26299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733dd69898814df9d3939f325a4abe221c9bd42a955f8ce004caf81bd77aafe" u="1"/>
        <s v="https://samsara-eu-tachograph-files.s3.eu-west-1.amazonaws.com/vehicle_files/562949953427410/2026/7/1/VF620J861RB014054/1782872548396-f2337025-df14-4d39-b062-70d21d115cf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3f2d5b9363fc6e9c95acbf6a9c7b605da734f8fdb12d9a7b04e0d2c32f3143" u="1"/>
        <s v="https://samsara-eu-tachograph-files.s3.eu-west-1.amazonaws.com/vehicle_files/562949953427410/2026/6/30/VF620J861RB013938/1782781817495-306e8c84-3a6e-4653-8eb4-6c44d20b06a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d96cd2707ef579bab0a42569d52979ae720bcf717b52cbcc51870fcf36b280e" u="1"/>
        <s v="https://samsara-eu-tachograph-files.s3.eu-west-1.amazonaws.com/vehicle_files/562949953427410/2026/6/30/VF620J163RB001719/1782806334035-ad4fb7be-76dd-4369-b468-517bff78d7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59302c2cb037b7d61790c4cb51173a51470297d46a24e8e44427bb44345b105" u="1"/>
        <s v="https://samsara-eu-tachograph-files.s3.eu-west-1.amazonaws.com/vehicle_files/562949953427410/2026/6/29/VF611A364RD050180/1782720518847-7726a8a0-3d51-416d-9409-bb9d908d896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56c7766068d42020b270b6b667e91e162cfae30af35dd9553addde6bb419fd1" u="1"/>
        <s v="https://samsara-eu-tachograph-files.s3.eu-west-1.amazonaws.com/vehicle_files/562949953427410/2026/6/29/VF620J864RB014162/1782698579581-00c582bf-0f1c-485c-949d-1f40b2aaae8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5ab80a0ea0344693294d3f5b8388db7c4755def6d0b316ba6ccefd98deaaa1d" u="1"/>
        <s v="https://samsara-eu-tachograph-files.s3.eu-west-1.amazonaws.com/vehicle_files/562949953427410/2026/6/30/VF620J862SB014358/1782792753032-c67b6302-3bbb-415a-8444-cae76e968c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c7235c66c34cfe99264449fdee89201e4f80be23c43e52ac55fe041e375c62e" u="1"/>
        <s v="https://samsara-eu-tachograph-files.s3.eu-west-1.amazonaws.com/vehicle_files/562949953427410/2026/7/1/VF620J961RB000833/1782895744690-b4f1eff5-a33d-41f7-b439-d3c5e8f3de8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0893c01d415974d791c544a4bb3cc4ba5cce2b7eab326b52af2d385f837cb13" u="1"/>
        <s v="https://samsara-eu-tachograph-files.s3.eu-west-1.amazonaws.com/vehicle_files/562949953427410/2026/7/3/VF624GPA000061551/1783074272628-e2200c73-56b5-4a9c-9eb9-c72080f23b7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3b82cf2748780dda456ac30fd9118c47f1015d9d89dea183a4abfa41b12553f" u="1"/>
        <s v="https://samsara-eu-tachograph-files.s3.eu-west-1.amazonaws.com/vehicle_files/562949953427410/2026/6/29/VF620J862RB014161/1782697204275-3c8c04cf-2d99-4a60-b73f-0b1d23b403f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b07f4adaaa912861b1f152061bdd9ffcfb79a6cc102039a92fb58ed88359d6b" u="1"/>
        <s v="https://samsara-eu-tachograph-files.s3.eu-west-1.amazonaws.com/vehicle_files/562949953427410/2026/7/2/VF620J867RB014074/1782961364016-7ba6a019-7c71-4548-9b59-6d5752e6b51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563a5b5bfcefecf57b3e3062addb1d37f212e3bd2c3bcdacd71262127f6259" u="1"/>
        <s v="https://samsara-eu-tachograph-files.s3.eu-west-1.amazonaws.com/vehicle_files/562949953427410/2026/6/30/VF620J869RB014108/1782791034873-d4577e30-4619-4b5f-9321-3da9f221a3b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adb01f1741254f96a7f03a30734785eec575b41b72f5a8a7fa730ffbf23cae" u="1"/>
        <s v="https://samsara-eu-tachograph-files.s3.eu-west-1.amazonaws.com/vehicle_files/562949953427410/2026/6/30/VF620J867RB014270/1782784198616-efd487e0-eb2a-41db-b578-4f3903d60ff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b914a862e82a37f529fff78b876af4c7ac7a773c83d924d725bfa194137c145" u="1"/>
        <s v="https://samsara-eu-tachograph-files.s3.eu-west-1.amazonaws.com/vehicle_files/562949953427410/2026/7/1/VF620J866RB014163/1782871606736-45735796-5e08-4c47-999a-85975df08b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663be92cc930e8b126feffd56559fa1d9f126e9024459b3197677d8cc8bafde" u="1"/>
        <s v="https://samsara-eu-tachograph-files.s3.eu-west-1.amazonaws.com/vehicle_files/562949953427410/2026/7/1/VF620J861RB014135/1782871315948-315d0ff6-968c-4b23-990e-1d76f8af371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1f64db701847a6b085958ffa8c9dd8e761be9881120aed1747f69c9d7709316" u="1"/>
        <s v="https://samsara-eu-tachograph-files.s3.eu-west-1.amazonaws.com/vehicle_files/562949953427410/2026/6/29/VF620J867SB014338/1782708989801-b605c47b-8116-4d7b-9c7d-be035b6ae67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e659cf7422124bf3f92aea5fca241186c4bc0de39b76c3721eb4ef3534f2d2e" u="1"/>
        <s v="https://samsara-eu-tachograph-files.s3.eu-west-1.amazonaws.com/vehicle_files/562949953427410/2026/7/1/VF620J861RB014278/1782871278030-8871a8c7-4620-4335-8673-cda57b73ef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93f149da841723271b75dc253d58df2dd8417528f2629b0acff17c60753bd5c" u="1"/>
        <s v="https://samsara-eu-tachograph-files.s3.eu-west-1.amazonaws.com/vehicle_files/562949953427410/2026/6/30/VF620J869RB014271/1782783776821-e468d1c0-fd21-4baf-901c-26dba60938e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db89c65602b0d5ff356ff35122a437aaf371ac86574d43deee755a2ae95adea" u="1"/>
        <s v="https://samsara-eu-tachograph-files.s3.eu-west-1.amazonaws.com/vehicle_files/562949953427410/2026/7/1/VF620J866RB014289/1782870649154-4963047a-8514-4052-8e4c-7ecdb266a1a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eb075570da779662ddceb66c6c0267303e2311411c1f6d8a8f023644e5860d7" u="1"/>
        <s v="https://samsara-eu-tachograph-files.s3.eu-west-1.amazonaws.com/vehicle_files/562949953427410/2026/7/1/VF620J868RB014133/1782868817901-9f63fadb-70d8-45fe-b0a9-e1b1194d8d2f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0ae6e552ce267e8d14b66ddd4e919d62016fed8b7130b730ccf4591dd7da1c" u="1"/>
        <s v="https://samsara-eu-tachograph-files.s3.eu-west-1.amazonaws.com/vehicle_files/562949953427410/2026/6/30/VF620J86XRB014148/1782790150945-316b9292-1446-4184-bcba-c5e6f59aba9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8f8d22e06cbb3f466ca2274da7c9e88d654629b3db5aea38b02022db6e842e" u="1"/>
        <s v="https://samsara-eu-tachograph-files.s3.eu-west-1.amazonaws.com/vehicle_files/562949953427410/2026/6/30/VF620J864RB014047/1782784539385-51938444-ba98-44a4-aa91-1e1daf94c71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33c59cfdb7fb6b2197c5d4fa5b98ae94e32870f9b0dfadde5a952e032d800ae" u="1"/>
        <s v="https://samsara-eu-tachograph-files.s3.eu-west-1.amazonaws.com/vehicle_files/562949953427410/2026/7/5/VF620J962NB000575/1783273700097-f77e12fa-ee11-46cc-b092-07c79f608d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2732914a56030dc341157e733bb297b1e5d0c98a1fe4f830ead414ca5644bae" u="1"/>
        <s v="https://samsara-eu-tachograph-files.s3.eu-west-1.amazonaws.com/vehicle_files/562949953427410/2026/7/2/VF620J869RB013959/1782954713894-e1dd21a1-de1c-46c0-a3eb-81daa1e657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3937b3ccc2ffad330ae4e19be9f101a4f6c7c28566f2cf27e7ed7dfc4054992" u="1"/>
        <s v="https://samsara-eu-tachograph-files.s3.eu-west-1.amazonaws.com/vehicle_files/562949953427410/2026/6/29/VF620J860SB014651/1782695422217-5b3d2ad4-dd23-4981-9b7a-40115631901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2072e4ce6e283123bff1f2f20fd7a4f382e4e5a8b04aaf4ed7843f916569b39" u="1"/>
        <s v="https://samsara-eu-tachograph-files.s3.eu-west-1.amazonaws.com/vehicle_files/562949953427410/2026/7/2/VF620J865RB013988/1782966285140-f4589a46-d97f-4f5c-a1fe-35abf667950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a672c9778458d5677410574598e87c5805ddd7f379d783f5c82643a9802dda8" u="1"/>
        <s v="https://samsara-eu-tachograph-files.s3.eu-west-1.amazonaws.com/vehicle_files/562949953427410/2026/6/30/VF640J56XRB024546/1782854935240-778814fb-858e-461e-a7e6-49c755030e9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d7c009bc94d7e1027a09d3ebf69f0aa5593d783924606f32d3168b52fc5254e" u="1"/>
        <s v="https://samsara-eu-tachograph-files.s3.eu-west-1.amazonaws.com/vehicle_files/562949953427410/2026/6/29/VF620J86XRB014280/1782703048121-4ddf7f88-3a07-4d06-a97e-cca9042754c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4761ae2d30ef04e607deb4f2cbb1e5afdc1f2b98f12a4b3496908149d5c34b9" u="1"/>
        <s v="https://samsara-eu-tachograph-files.s3.eu-west-1.amazonaws.com/vehicle_files/562949953427410/2026/6/30/VF620J869SB014356/1782780628023-dfd98fa1-0adf-4943-a701-142c9c7a587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fe0f80ee3592106d918676fa3e711dbdf946ef9909628fc14b194fc11a190fd" u="1"/>
        <s v="https://samsara-eu-tachograph-files.s3.eu-west-1.amazonaws.com/vehicle_files/562949953427410/2026/6/30/VF620J863RB014167/1782778833042-0a859807-bf2c-4569-8643-b9252b34bbd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a38b4b8e384afcc6226c48ca46b78458fcbaa0a784098c29b298e1d4a0f681f" u="1"/>
        <s v="https://samsara-eu-tachograph-files.s3.eu-west-1.amazonaws.com/vehicle_files/562949953427410/2026/7/1/VF640J560RB025351/1782871534592-6c33b4dd-a926-4d20-ab3e-2cbc4bcbc43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f4be0e031205e0fe9d6e721c13643fa696bb5e5b391575884d3e6be7e88c301" u="1"/>
        <s v="https://samsara-eu-tachograph-files.s3.eu-west-1.amazonaws.com/vehicle_files/562949953427410/2026/7/5/VF620J865SB014323/1783287579419-515decb0-86b4-4252-b621-986281ae999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c01813ae109e5aa2e85d5fa0a96e86627d5a5cbdcc5d166201c44ae50105460" u="1"/>
        <s v="https://samsara-eu-tachograph-files.s3.eu-west-1.amazonaws.com/vehicle_files/562949953427410/2026/6/30/VF620J860RB014174/1782782709066-54681b39-f4d1-4629-922a-46039d7056b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a02456d990a1ee026bfa156a66e053cb7414bf83316587210cbee1fb87beed3" u="1"/>
        <s v="https://samsara-eu-tachograph-files.s3.eu-west-1.amazonaws.com/vehicle_files/562949953427410/2026/6/30/VF620J868RB013869/1782793945347-536342c8-e6cc-4d79-96db-5737b46c7f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17d4887f6f5dc92b3c314b148638d2e5bebc4a6129a87a580831bfec2dba4d" u="1"/>
        <s v="https://samsara-eu-tachograph-files.s3.eu-west-1.amazonaws.com/vehicle_files/562949953427410/2026/6/29/VF620J862SB014361/1782708366032-33fb1b2c-03cc-4e31-9f43-0a2b984759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3b7dbbde195a9b025511d5908a72c000c3d749798be4286409c7a32971f60a3" u="1"/>
        <s v="https://samsara-eu-tachograph-files.s3.eu-west-1.amazonaws.com/vehicle_files/562949953427410/2026/6/30/VF620J867RB014057/1782783569561-144a6513-5096-4b18-8b70-f73b11d87cb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94f0b6b19be3f861a1bce401cf10f62dfec38305ff95ca76b3a3323475fd45e" u="1"/>
        <s v="https://samsara-eu-tachograph-files.s3.eu-west-1.amazonaws.com/vehicle_files/562949953427410/2026/7/1/VF620J864RB014081/1782869715566-737b9845-10fc-4e9c-97ef-aeb6a765d04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b52ecf13c2ecd5a9d6b3479bf43eab9fb218a620a1282e623e40f05a8ea56fa" u="1"/>
        <s v="https://samsara-eu-tachograph-files.s3.eu-west-1.amazonaws.com/vehicle_files/562949953427410/2026/6/30/VF620J866RB014082/1782784609118-06ccf53e-a0ff-4f3a-8030-9d2fd6f5cf9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d8095a3a23adda1772267653893b833cf584f574420d608dcefcb841947a9c2" u="1"/>
        <s v="https://samsara-eu-tachograph-files.s3.eu-west-1.amazonaws.com/vehicle_files/562949953427410/2026/6/30/VF620J861SB014397/1782784654475-40ab00a1-9bc7-403d-b724-a4c13574f0e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323c04a9db42166afd10ebdb816fcc4fff81f156a74289be3010bcd34a0dc24" u="1"/>
        <s v="https://samsara-eu-tachograph-files.s3.eu-west-1.amazonaws.com/vehicle_files/562949953427410/2026/6/29/VF620J863RB014279/1782705842153-8928153e-bbd2-4f33-9253-9795b81f29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5356eaef718c310dc1dfd458ded8121e02427d174ee4be1770457f38c7e61db" u="1"/>
        <s v="https://samsara-eu-tachograph-files.s3.eu-west-1.amazonaws.com/vehicle_files/562949953427410/2026/6/29/VF620J861RB013924/1782707296313-21533c38-bbff-40a3-a2dd-c3e1b39e94b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6cef7b746ac33af0ce3eb0f5b39ae4a87cd68c4f158ca04e895cb3989875ce" u="1"/>
        <s v="https://samsara-eu-tachograph-files.s3.eu-west-1.amazonaws.com/vehicle_files/562949953427410/2026/7/1/VF620J86XRB013954/1782870911371-b75b9561-bca6-4e0b-b46c-b3d907b58ad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0fe3f388e5bc47ce4dab7ebd04992a2e77a947a31643804e366ab5daec7ee29" u="1"/>
        <s v="https://samsara-eu-tachograph-files.s3.eu-west-1.amazonaws.com/vehicle_files/562949953427410/2026/7/2/VF640J560SB025954/1782960764513-01232a98-d3d5-40ab-93ae-42439485fb8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ddd22981af43e0e35f127ebd3c2376bbffb32f92b78e28cb29bc2180e3821dc" u="1"/>
        <s v="https://samsara-eu-tachograph-files.s3.eu-west-1.amazonaws.com/vehicle_files/562949953427410/2026/6/30/VF640J564SB026038/1782782679006-d576b6b4-2a39-45af-9c74-408ebff4f75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06316eb4ed7e267134a80ade50b4d511c198fa8d5ee2451fbcc693b0d316b13" u="1"/>
        <s v="https://samsara-eu-tachograph-files.s3.eu-west-1.amazonaws.com/vehicle_files/562949953427410/2026/7/2/VF620J869RB014187/1782954692701-4ee48a23-a18b-412a-95b8-667f4f28b2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4cec60c6fb2dee1d53aa103c2a9db77d51a7276a8c375c141e805f60f0e8238" u="1"/>
        <s v="https://samsara-eu-tachograph-files.s3.eu-west-1.amazonaws.com/vehicle_files/562949953427410/2026/7/1/VF620J868RB014181/1782865677564-40c9107a-7c07-4ded-ba01-cf3007f274b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cf8584b0a3dfe9d89634a39f0a9792b87247a11c7cb6b22b0563163b774a699" u="1"/>
        <s v="https://samsara-eu-tachograph-files.s3.eu-west-1.amazonaws.com/vehicle_files/562949953427410/2026/7/2/VF620J864RB014243/1782957572928-1417d1b5-9af5-4544-8517-279b1f4db5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15a7164b533d5082603a6a30b5c33938bb55ebf0cc94900aba10ec33524adb" u="1"/>
        <s v="https://samsara-eu-tachograph-files.s3.eu-west-1.amazonaws.com/vehicle_files/562949953427410/2026/6/29/VF620J86XRB014201/1782707845114-6f8fae25-cae9-4214-8787-a9cd96f01dd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6f91559aa3aac47de3bed567c46b6b2528c5c070f215894cb8602bcb3d0504b" u="1"/>
        <s v="https://samsara-eu-tachograph-files.s3.eu-west-1.amazonaws.com/vehicle_files/562949953427410/2026/7/1/VF620J869RB014142/1782919076175-aada61a1-c9d6-4c97-a05f-8b34a01921c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f253d8a0bd844960f4d182499f50816d60b37f7aeffd35497cddfbb2d399141" u="1"/>
        <s v="https://samsara-eu-tachograph-files.s3.eu-west-1.amazonaws.com/vehicle_files/562949953427410/2026/7/2/VF620J867RB014141/1782951753258-f47dbc04-cce1-4ba7-b552-ca7715efafe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530f67db9b1f428b5e8a26ca3b41fa298ac0807e22d7225bd11f0aa27f49494" u="1"/>
        <s v="https://samsara-eu-tachograph-files.s3.eu-west-1.amazonaws.com/vehicle_files/562949953427410/2026/7/1/VF620J861RB014149/1782866863167-10be40c3-9787-485e-a771-3c82dea09d0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e03468b80d25e59c2c0442e0a9aa3d704773e8b85a47077fbbfce7b0f3422f3" u="1"/>
        <s v="https://samsara-eu-tachograph-files.s3.eu-west-1.amazonaws.com/vehicle_files/562949953427410/2026/7/1/VF620J868RB014066/1782881370032-38f898ab-db6c-45f0-ad5d-f0b5283a473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6bb1336ad90347ca4077d3e9bf3842cb5dbf8fc2789065a7899d5f429fb3a07" u="1"/>
        <s v="https://samsara-eu-tachograph-files.s3.eu-west-1.amazonaws.com/vehicle_files/562949953427410/2026/6/30/VF620J86XRB014134/1782779567012-1e710776-887d-42a7-9316-ce215fddaab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952614e47454bd939595acd1fed4a5defbfec82846ce98a339230b0c4976deb" u="1"/>
        <s v="https://samsara-eu-tachograph-files.s3.eu-west-1.amazonaws.com/vehicle_files/562949953427410/2026/6/29/VF620J167RB001822/1782735306645-f33701a4-81d3-4772-84e0-d07edab2473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b1ff6d2e27ce73ff6724590eb372676107adac6ee63d6d22d4d9ba8a298d023" u="1"/>
        <s v="https://samsara-eu-tachograph-files.s3.eu-west-1.amazonaws.com/vehicle_files/562949953427410/2026/7/4/VF620J864RB013545/1783131789138-90a251b0-2d62-4ac5-b458-d155fa6f30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762bf399b7b15a33aca9e5ddfbebbf4a8b6ede007500349f27020791ab92cb" u="1"/>
        <s v="https://samsara-eu-tachograph-files.s3.eu-west-1.amazonaws.com/vehicle_files/562949953427410/2026/6/29/VF620J869RB012939/1782707805427-5f0e6820-0efb-4ef0-8edf-d1d7be5d46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519c5f2b1992d5b9dcab87fd13e24a792e7fb476d2e6f201ee90dadba149f6a" u="1"/>
        <s v="https://samsara-eu-tachograph-files.s3.eu-west-1.amazonaws.com/vehicle_files/562949953427410/2026/6/30/VF620J860RB014272/1782781719588-1582b00b-f236-4f33-9f19-c9fb9c05498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bbdc82509d3ba865faea8c7b9145ec3fef24ef15b998638dc781ed1b3bb1c27" u="1"/>
        <s v="https://samsara-eu-tachograph-files.s3.eu-west-1.amazonaws.com/vehicle_files/562949953427410/2026/6/29/VF620J861RB013552/1782699432580-6481beaf-1afe-490b-92e0-94fc808bc27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5094e3facee1812e5010180739964df02601ef9d9e0b22afe5b506d55fcd0f9" u="1"/>
        <s v="https://samsara-eu-tachograph-files.s3.eu-west-1.amazonaws.com/vehicle_files/562949953427410/2026/7/2/VF640J561RB024547/1782955999559-a28a769e-9a68-46d4-a2e6-63f76e5c6cf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58211d5dd503086f21677894889a2bc548f4fb4ddcde31f4be89094689cfedf" u="1"/>
        <s v="https://samsara-eu-tachograph-files.s3.eu-west-1.amazonaws.com/vehicle_files/562949953427410/2026/7/2/VF620J862RB014001/1782951646195-824161f8-9d78-4e92-a3ed-46e8cade2f6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2444ed50191ae4d2e36877280153746475ff768ffb8529a81cf9354fda00ce3" u="1"/>
        <s v="https://samsara-eu-tachograph-files.s3.eu-west-1.amazonaws.com/vehicle_files/562949953427410/2026/7/3/VF640JEZ7RB000764/1783043861671-51c285a4-c9fd-46bb-853e-1d9b88f3c16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0cb1087ba97623542c2c2dd4bb2f248215c777f7f4e18a3af6df2b9304e62ab" u="1"/>
        <s v="https://samsara-eu-tachograph-files.s3.eu-west-1.amazonaws.com/vehicle_files/562949953427410/2026/7/2/VF640J564RB023621/1782961270744-926cebc7-7372-47f6-8a6b-7ea2cd86c1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a3130998c845ac8230482841fd2459cbf704f9949f4da3edcf0fd9c0a8c03e" u="1"/>
        <s v="https://samsara-eu-tachograph-files.s3.eu-west-1.amazonaws.com/vehicle_files/562949953427410/2026/6/30/VF620J860RB013543/1782788337013-07a2ea69-0288-4a86-bc15-48dfb25b093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2ab0d619a2a94cbba4b3ca0de389aefa8d022290425fac9b0537332940686ea" u="1"/>
        <s v="https://samsara-eu-tachograph-files.s3.eu-west-1.amazonaws.com/vehicle_files/562949953427410/2026/6/30/VF620J862RB013544/1782785406116-5f9ac62f-1b0e-43de-80b3-6cf3a1bd7b8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037d815db5e9a52d56a2a690553263449876158fe7bf53e12eceb2d2423c12b" u="1"/>
        <s v="https://samsara-eu-tachograph-files.s3.eu-west-1.amazonaws.com/vehicle_files/562949953427410/2026/7/2/VF620J865RB012968/1782959658113-28bfd39b-dcac-4d46-b5af-6504c873c2e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1449fa7f5c6005ac1ecc7875f2d13940f75271993217ed36e0b83cd8aae5e0f" u="1"/>
        <s v="https://samsara-eu-tachograph-files.s3.eu-west-1.amazonaws.com/vehicle_files/562949953427410/2026/6/30/VF620J860SB015167/1782791166324-d315f8d8-acc9-47f7-99b7-73f6d916fe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faee4e7c53e6b5e6c59cc99f61f63a51a33bd91f4415fdc985f885b772f3637" u="1"/>
        <s v="https://samsara-eu-tachograph-files.s3.eu-west-1.amazonaws.com/vehicle_files/562949953427410/2026/6/30/VF640J567RB025265/1782788149722-2e1b0d9e-bdf2-4d46-9e65-a7d60b59060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47ecdb1cef0fca6f652ab2c36ef4af4a850c56a2221f62daa8ce42ab3227eed" u="1"/>
        <s v="https://samsara-eu-tachograph-files.s3.eu-west-1.amazonaws.com/vehicle_files/562949953427410/2026/7/1/VF620J863RB013701/1782874495201-f2a6716c-2926-4b44-a5ca-52e7f16cdee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b4c53427375d30f46c1b947716b3d9a7e987f3806d21b5e1c96f5b0398f4ef3" u="1"/>
        <s v="https://samsara-eu-tachograph-files.s3.eu-west-1.amazonaws.com/vehicle_files/562949953427410/2026/7/1/VF620J866RB013692/1782870742312-f07b0e27-8888-471c-9984-b83d17e748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aa970789db6e02c6d25d57c8c566907d3533f5eb00329ba56627c1bdde4ecaa" u="1"/>
        <s v="https://samsara-eu-tachograph-files.s3.eu-west-1.amazonaws.com/vehicle_files/562949953427410/2026/6/30/VF620J963RB000834/1782783020583-b5f69583-76bb-498d-a165-e4423f81738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371882856d57d68e72a9a499277b20b9b425da4ce4bd783e635815a331251e4" u="1"/>
        <s v="https://samsara-eu-tachograph-files.s3.eu-west-1.amazonaws.com/vehicle_files/562949953427410/2026/6/30/VF640JEZ9RB000765/1782784868320-e31aa7d7-bedb-4396-af31-66a84617e22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9934866c6240e7ffd2d4a13b72cd61afde0da2e9678615de211b88b47547d3" u="1"/>
        <s v="https://samsara-eu-tachograph-files.s3.eu-west-1.amazonaws.com/vehicle_files/562949953427410/2026/6/30/VF620J869SB014664/1782789213427-83993e96-c760-4b38-b23e-f05c090686f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c480aecd0df08f23e7874a409f1fc16e4230895da28122ea9da2d2a08d6cbd" u="1"/>
        <s v="https://samsara-eu-tachograph-files.s3.eu-west-1.amazonaws.com/vehicle_files/562949953427410/2026/7/2/VF620J864RB013657/1782954148207-fbc1f935-1f88-4dfc-a32a-e7305b2d1a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17ff1d45c99a01a5bbb2241ca467e3236febf971c3b7cc7c8c17e5c266f3e08" u="1"/>
        <s v="https://samsara-eu-tachograph-files.s3.eu-west-1.amazonaws.com/vehicle_files/562949953427410/2026/6/29/VF620J869RB013640/1782700935777-296214af-3c32-4e67-b6e4-40aee27e0d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e44c77f68f212fd2aac0935243492d8e38ee380e76066dce286620686f6e71b" u="1"/>
        <s v="https://samsara-eu-tachograph-files.s3.eu-west-1.amazonaws.com/vehicle_files/562949953427410/2026/7/2/VF640J560RB024975/1782964941750-7d345dbd-a4cc-49ba-9b86-59cb536aeaa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e6cf46151afc472e34346894b06802e7b4b12e3cb5d25ea764557480154d1cd" u="1"/>
        <s v="https://samsara-eu-tachograph-files.s3.eu-west-1.amazonaws.com/vehicle_files/562949953427410/2026/6/30/VF620J861SB014934/1782791114318-3df1ac9d-222c-458d-8a9b-c34b5c5483b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68b366a1ffe8a292620173b1b0136df168e181c7e21b385c6db3a8c14cc63fe" u="1"/>
        <s v="https://samsara-eu-tachograph-files.s3.eu-west-1.amazonaws.com/vehicle_files/562949953427410/2026/6/30/VF620J86XRB013761/1782785109350-e22afed7-2268-419d-ad91-7eb27454362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80d2093b134b2bd2d8c5e6b525bb3f9fd2df6c6fc1f50425e20293af4c6489" u="1"/>
        <s v="https://samsara-eu-tachograph-files.s3.eu-west-1.amazonaws.com/vehicle_files/562949953427410/2026/6/29/VF620J968SB000849/1782699392069-0e81acc9-4633-45c9-afb7-7a6b1cdb985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bf69cc20f9e2ad370235dc896126ff722ca61c91d81adab4e260b93dfe67f9" u="1"/>
        <s v="https://samsara-eu-tachograph-files.s3.eu-west-1.amazonaws.com/vehicle_files/562949953427410/2026/7/3/VF620J865RB012937/1783067063042-9970b3ce-7e31-41ed-91ea-562c32494a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fc7f07684794ea1ad7ec3c7ec76297781e2c77e2270e15083b56400e29a6e47" u="1"/>
        <s v="https://samsara-eu-tachograph-files.s3.eu-west-1.amazonaws.com/vehicle_files/562949953427410/2026/7/1/VF620J868SB014624/1782869206539-0167a7a6-e141-42b7-8003-d140a914eb3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876282b357d6e61773231fef89f068d1d6808ff91376f06e66325bf24c740" u="1"/>
        <s v="https://samsara-eu-tachograph-files.s3.eu-west-1.amazonaws.com/vehicle_files/562949953427410/2026/7/3/VF620J867SB015084/1783050519887-d858208e-a610-402c-9c92-fe598eab1ff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47460d3860be30c24ea8aeb48a355305f8e3ff86d896876044af25478bb46c6" u="1"/>
        <s v="https://samsara-eu-tachograph-files.s3.eu-west-1.amazonaws.com/vehicle_files/562949953427410/2026/6/29/VF620J862RB013639/1782700799042-4ad49df8-42ce-42dd-8d4c-3543c8735ab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7a1cf2f98f92e237c185937cb3e1b6c16e5986c1bf1168765439cab0a3df36c" u="1"/>
        <s v="https://samsara-eu-tachograph-files.s3.eu-west-1.amazonaws.com/vehicle_files/562949953427410/2026/6/29/VF620J864RB013691/1782710140042-25958ac1-fb9d-48d2-9b36-b0365359ef0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ff2723631bd1b8e2497c218a6b4edb032c26c33fb1767b88ea6c51e9e4e08d" u="1"/>
        <s v="https://samsara-eu-tachograph-files.s3.eu-west-1.amazonaws.com/vehicle_files/562949953427410/2026/6/30/VF620J863RB013763/1782794303260-61fef0fe-8704-4b4c-826b-e65db806ae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1ef31c9ae89fc428ee70da20457a7f0e35103a1de84e81c30c31c76b9ea6a6" u="1"/>
        <s v="https://samsara-eu-tachograph-files.s3.eu-west-1.amazonaws.com/vehicle_files/562949953427410/2026/7/3/VF620J869SB014941/1783044125559-28a49708-265e-47a4-a6e1-381f6876dfd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cc4418e25d00ebb27c2893b518a3b8162f43b2e094f2370bbcc3ebcc560b236" u="1"/>
        <s v="https://samsara-eu-tachograph-files.s3.eu-west-1.amazonaws.com/vehicle_files/562949953427410/2026/7/2/VF620J866SB014847/1782958055728-09a92289-748b-4c76-85d4-145db852aa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fab3e966efc11f8ea1f264a4079e18136704c517bdba12befd46a3a208daa8f" u="1"/>
        <s v="https://samsara-eu-tachograph-files.s3.eu-west-1.amazonaws.com/vehicle_files/562949953427410/2026/6/30/VF620J864SB014846/1782787344079-ecbe6298-0053-4d4b-a2a6-969eb9350b6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a96c5bc25cad28acb3cec2f4d2e43cd7db7853f2ac1846c8c54a7ffa5baa58f" u="1"/>
        <s v="https://samsara-eu-tachograph-files.s3.eu-west-1.amazonaws.com/vehicle_files/562949953427410/2026/7/5/VF620J164RB001812/1783278923312-e5c710e2-fe80-42f0-8ad9-3c9bdc2878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5e4731c4f368034be5f550a2a35dffc3095bcce834d8cd687cdf92ffb8f757" u="1"/>
        <s v="https://samsara-eu-tachograph-files.s3.eu-west-1.amazonaws.com/vehicle_files/562949953427410/2026/7/3/VF620J864SB014927/1783041294440-09133af2-45c3-48d2-beff-ac643fba6be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f92d7e2ab49e0b0888a31015b204dbbaccbc552d84cd5e71adb86e6b33bd0c" u="1"/>
        <s v="https://samsara-eu-tachograph-files.s3.eu-west-1.amazonaws.com/vehicle_files/562949953427410/2026/6/30/VF620J162SB002009/1782824293808-4222619d-7c1c-490b-87fd-14a31870e61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4405ac1507746f372434f3f0b57772a3bd9698fa6a8a485cb3f47fec6b79de7" u="1"/>
        <s v="https://samsara-eu-tachograph-files.s3.eu-west-1.amazonaws.com/vehicle_files/562949953427410/2026/7/2/VF620J866SB014962/1782962641764-738a4a91-b123-44cc-b46f-9e5a4e27c95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2d2848ee9b985b054cbf37d5b10dd9a1ce3f2ca03289481725dd84b474c03c71" u="1"/>
        <s v="https://samsara-eu-tachograph-files.s3.eu-west-1.amazonaws.com/vehicle_files/562949953427410/2026/6/29/VF620J869SB015104/1782698138009-568cd71c-0a87-4555-9052-0b0b1f98579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62dfdc749d4d3cb4bd7f178afe5e86ce4fb1bbcda6738ed632e468fe14a0d03" u="1"/>
        <s v="https://samsara-eu-tachograph-files.s3.eu-west-1.amazonaws.com/vehicle_files/562949953427410/2026/6/29/VF620J867SB015070/1782696961110-43f7bb99-d325-4b2f-8063-f5f45e89b3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d6a2f149f160f37d00238e6c00673b29674256d5a27ef3fcfbc5b01cd705ca" u="1"/>
        <s v="https://samsara-eu-tachograph-files.s3.eu-west-1.amazonaws.com/vehicle_files/562949953427410/2026/7/1/VF620J860SB015380/1782871691831-eff9680c-b11a-4d4a-8390-8c0e1f3381d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78a0b7567c5600a45334b509d2e372104804002477dafb2b0fad231139faef9" u="1"/>
      </sharedItems>
    </cacheField>
    <cacheField name="Efficacite" numFmtId="0">
      <sharedItems containsBlank="1" containsMixedTypes="1" containsNumber="1" minValue="0" maxValue="232.3" count="897">
        <m/>
        <n v="26.1"/>
        <n v="29.6"/>
        <n v="38.200000000000003"/>
        <n v="30.9"/>
        <n v="95.7"/>
        <n v="31.2"/>
        <n v="0"/>
        <n v="32.4"/>
        <n v="23.6"/>
        <n v="23.5"/>
        <n v="21.4"/>
        <n v="24"/>
        <n v="28.5"/>
        <n v="29.7"/>
        <n v="37.700000000000003"/>
        <n v="33.1"/>
        <n v="24.4"/>
        <n v="24.3"/>
        <n v="81.5"/>
        <n v="23.4"/>
        <n v="21.7"/>
        <n v="27.3"/>
        <n v="22.1"/>
        <n v="26.5"/>
        <n v="24.7"/>
        <n v="21.9"/>
        <n v="47.1"/>
        <n v="77.099999999999994"/>
        <n v="26.2"/>
        <n v="26"/>
        <n v="29"/>
        <n v="21.3"/>
        <n v="22.6"/>
        <n v="19.600000000000001"/>
        <n v="25.6"/>
        <n v="14.7"/>
        <n v="23.2"/>
        <n v="25.8"/>
        <n v="30.8"/>
        <n v="25.7"/>
        <n v="24.8"/>
        <n v="31"/>
        <n v="54.2"/>
        <n v="27"/>
        <n v="33.700000000000003"/>
        <n v="33.4"/>
        <n v="36.6"/>
        <n v="23.8"/>
        <n v="26.3"/>
        <n v="37"/>
        <n v="54.7"/>
        <n v="25.9"/>
        <n v="62.1"/>
        <n v="49.8"/>
        <n v="24.1"/>
        <n v="50"/>
        <n v="70.099999999999994"/>
        <n v="88.3"/>
        <n v="61.6"/>
        <n v="24.6"/>
        <n v="101.2"/>
        <n v="31.6"/>
        <n v="78"/>
        <n v="75.599999999999994"/>
        <n v="25.3"/>
        <n v="24.5"/>
        <n v="34.5"/>
        <n v="175.3"/>
        <n v="26.9"/>
        <n v="24.9"/>
        <n v="25.2"/>
        <n v="31.8"/>
        <n v="25.1"/>
        <n v="23.3"/>
        <n v="24.2"/>
        <n v="23.9"/>
        <n v="22.2"/>
        <n v="57.1"/>
        <n v="31.5"/>
        <n v="25.4"/>
        <n v="28.9"/>
        <n v="27.1"/>
        <n v="22"/>
        <n v="40.9"/>
        <n v="28.6"/>
        <n v="26.4"/>
        <n v="34.799999999999997"/>
        <n v="56.2"/>
        <n v="40.200000000000003"/>
        <n v="22.5"/>
        <n v="25.5"/>
        <n v="22.4"/>
        <n v="63.6"/>
        <n v="39.6"/>
        <n v="28.4"/>
        <n v="36.4"/>
        <n v="40"/>
        <n v="36"/>
        <n v="36.200000000000003"/>
        <n v="31.4"/>
        <n v="53.8"/>
        <n v="33.6"/>
        <n v="45.5"/>
        <n v="34.700000000000003"/>
        <n v="32.5"/>
        <n v="36.1"/>
        <n v="27.8"/>
        <n v="27.7"/>
        <n v="35.1"/>
        <n v="26.8"/>
        <n v="28.1"/>
        <n v="25"/>
        <n v="22.8"/>
        <n v="20.5"/>
        <n v="20.8"/>
        <n v="20.9"/>
        <n v="29.3"/>
        <n v="28.3"/>
        <n v="22.9"/>
        <n v="42.8"/>
        <n v="45.1"/>
        <n v="34.4"/>
        <n v="37.1"/>
        <n v="29.4"/>
        <n v="58"/>
        <n v="71.2"/>
        <n v="41.6"/>
        <n v="39.4"/>
        <n v="37.9"/>
        <n v="29.2"/>
        <n v="66.099999999999994"/>
        <n v="52.5"/>
        <n v="52.8"/>
        <n v="54.9"/>
        <n v="20.6"/>
        <n v="62.5"/>
        <n v="53"/>
        <n v="89.4"/>
        <n v="59.5"/>
        <n v="30.6"/>
        <n v="54.8"/>
        <n v="18.8"/>
        <n v="40.4"/>
        <n v="30.1"/>
        <n v="23.1"/>
        <n v="39.200000000000003"/>
        <n v="27.9"/>
        <n v="21"/>
        <n v="59.1"/>
        <n v="23.7"/>
        <n v="47.6"/>
        <n v="27.6"/>
        <n v="28.7"/>
        <n v="30.7"/>
        <n v="68.5"/>
        <n v="35.299999999999997"/>
        <n v="64.2"/>
        <n v="68.099999999999994"/>
        <n v="32.6"/>
        <n v="85.3"/>
        <n v="219.1"/>
        <n v="22.7"/>
        <n v="20.2"/>
        <n v="28.2"/>
        <n v="19.100000000000001"/>
        <n v="33"/>
        <n v="26.7"/>
        <n v="56.9"/>
        <n v="67.400000000000006"/>
        <n v="108.4"/>
        <n v="90.4"/>
        <n v="54.3"/>
        <n v="12.5"/>
        <n v="88.7"/>
        <n v="29.9"/>
        <n v="41.5"/>
        <n v="29.5"/>
        <n v="32.799999999999997"/>
        <n v="9.8000000000000007"/>
        <n v="21.5"/>
        <n v="20.7"/>
        <n v="71.8"/>
        <n v="34.9"/>
        <n v="38.9"/>
        <n v="47.8"/>
        <n v="43"/>
        <n v="35"/>
        <n v="54"/>
        <n v="66.7"/>
        <n v="44"/>
        <n v="34.200000000000003"/>
        <n v="27.2"/>
        <n v="130.1"/>
        <n v="19.899999999999999"/>
        <n v="46.9"/>
        <n v="34"/>
        <n v="13.4"/>
        <n v="56.7"/>
        <n v="33.9"/>
        <n v="63.1"/>
        <n v="31.9"/>
        <n v="42.2"/>
        <n v="35.700000000000003"/>
        <n v="67"/>
        <n v="48.5"/>
        <n v="13"/>
        <n v="15.7"/>
        <n v="16.3"/>
        <n v="38.799999999999997"/>
        <n v="80.900000000000006"/>
        <n v="18.7"/>
        <n v="61.8"/>
        <n v="47.4"/>
        <n v="33.299999999999997"/>
        <n v="14.3"/>
        <n v="13.7"/>
        <n v="15.2"/>
        <n v="48.8"/>
        <n v="34.6"/>
        <n v="40.6"/>
        <n v="34.299999999999997"/>
        <n v="37.6"/>
        <n v="29.1"/>
        <n v="52.1"/>
        <n v="43.4"/>
        <n v="45.4"/>
        <n v="20.100000000000001"/>
        <n v="33.5"/>
        <n v="36.5"/>
        <n v="5.8"/>
        <n v="19.3"/>
        <n v="83.2"/>
        <n v="68.3"/>
        <n v="35.200000000000003"/>
        <n v="38.1"/>
        <n v="39.1"/>
        <n v="47"/>
        <n v="41.3"/>
        <n v="62.6"/>
        <n v="19.8"/>
        <n v="36.799999999999997"/>
        <n v="30.5"/>
        <n v="63.3"/>
        <n v="30.4"/>
        <n v="30"/>
        <n v="32.9"/>
        <n v="14.5"/>
        <n v="28.8"/>
        <n v="18.899999999999999"/>
        <n v="38.700000000000003"/>
        <n v="41.2"/>
        <n v="35.9"/>
        <n v="32.1"/>
        <n v="17.8"/>
        <n v="13.6"/>
        <n v="34.1"/>
        <n v="53.6"/>
        <n v="27.4"/>
        <n v="15.4"/>
        <n v="16"/>
        <n v="37.200000000000003"/>
        <n v="42.7"/>
        <n v="48.9"/>
        <n v="124.1"/>
        <n v="14.6"/>
        <n v="7.7"/>
        <n v="50.4"/>
        <n v="19.399999999999999"/>
        <n v="3.3"/>
        <n v="2.7"/>
        <n v="46.6"/>
        <n v="44.9"/>
        <n v="13.8"/>
        <n v="5.2"/>
        <n v="43.7"/>
        <n v="39.700000000000003"/>
        <n v="14.2"/>
        <n v="41.7"/>
        <n v="37.799999999999997"/>
        <n v="57.5"/>
        <n v="72.900000000000006"/>
        <n v="46"/>
        <n v="44.2"/>
        <n v="36.700000000000003"/>
        <n v="32"/>
        <n v="37.5"/>
        <n v="20.3"/>
        <n v="36.299999999999997"/>
        <n v="18.100000000000001"/>
        <n v="30.3"/>
        <n v="15.3"/>
        <n v="39.799999999999997"/>
        <n v="39"/>
        <n v="14.8"/>
        <s v="GL-670-TE"/>
        <s v="Efficacite"/>
        <n v="13.9"/>
        <n v="29.8"/>
        <n v="16.8"/>
        <n v="16.2"/>
        <n v="26.6"/>
        <n v="22.3"/>
        <n v="17.899999999999999"/>
        <n v="2.5"/>
        <n v="28"/>
        <n v="18"/>
        <n v="109.4"/>
        <n v="23"/>
        <n v="8.1"/>
        <n v="15.6"/>
        <n v="15.9"/>
        <n v="35.5"/>
        <n v="20"/>
        <n v="19.2"/>
        <n v="21.6"/>
        <n v="27.5"/>
        <n v="16.899999999999999"/>
        <n v="103.2"/>
        <n v="18.600000000000001"/>
        <n v="31.3" u="1"/>
        <n v="94.4" u="1"/>
        <n v="56.5" u="1"/>
        <n v="92.1" u="1"/>
        <n v="64.5" u="1"/>
        <n v="21.8" u="1"/>
        <n v="32.700000000000003" u="1"/>
        <n v="39.5" u="1"/>
        <n v="214.3" u="1"/>
        <n v="41.4" u="1"/>
        <n v="40.1" u="1"/>
        <n v="57" u="1"/>
        <n v="62.3" u="1"/>
        <n v="100.8" u="1"/>
        <n v="63" u="1"/>
        <n v="70.3" u="1"/>
        <n v="58.2" u="1"/>
        <n v="112.6" u="1"/>
        <n v="70.900000000000006" u="1"/>
        <n v="65.900000000000006" u="1"/>
        <n v="74.2" u="1"/>
        <n v="43.2" u="1"/>
        <n v="61.1" u="1"/>
        <n v="21.1" u="1"/>
        <n v="53.9" u="1"/>
        <n v="32.200000000000003" u="1"/>
        <n v="42.9" u="1"/>
        <n v="51.6" u="1"/>
        <n v="43.6" u="1"/>
        <n v="45.7" u="1"/>
        <n v="32.299999999999997" u="1"/>
        <n v="89.2" u="1"/>
        <n v="42.3" u="1"/>
        <n v="87.1" u="1"/>
        <n v="44.5" u="1"/>
        <n v="37.4" u="1"/>
        <n v="153.69999999999999" u="1"/>
        <n v="48.7" u="1"/>
        <n v="54.4" u="1"/>
        <n v="61.4" u="1"/>
        <n v="96.7" u="1"/>
        <n v="57.7" u="1"/>
        <n v="45.6" u="1"/>
        <n v="13.5" u="1"/>
        <n v="49" u="1"/>
        <n v="30.2" u="1"/>
        <n v="53.5" u="1"/>
        <n v="17.600000000000001" u="1"/>
        <n v="36.9" u="1"/>
        <n v="72.3" u="1"/>
        <n v="55.2" u="1"/>
        <n v="66.5" u="1"/>
        <n v="65.8" u="1"/>
        <n v="72.8" u="1"/>
        <n v="86" u="1"/>
        <n v="77.3" u="1"/>
        <n v="164.1" u="1"/>
        <n v="97.9" u="1"/>
        <n v="60" u="1"/>
        <n v="71.099999999999994" u="1"/>
        <n v="11.6" u="1"/>
        <n v="46.3" u="1"/>
        <n v="21.2" u="1"/>
        <n v="133.19999999999999" u="1"/>
        <n v="44.1" u="1"/>
        <n v="42" u="1"/>
        <n v="43.9" u="1"/>
        <n v="78.8" u="1"/>
        <n v="90" u="1"/>
        <n v="46.1" u="1"/>
        <n v="43.1" u="1"/>
        <n v="43.5" u="1"/>
        <n v="52.7" u="1"/>
        <n v="42.4" u="1"/>
        <n v="47.9" u="1"/>
        <n v="35.799999999999997" u="1"/>
        <n v="73.2" u="1"/>
        <n v="47.7" u="1"/>
        <n v="40.799999999999997" u="1"/>
        <n v="88.4" u="1"/>
        <n v="17.2" u="1"/>
        <n v="48.3" u="1"/>
        <n v="40.700000000000003" u="1"/>
        <n v="66.3" u="1"/>
        <n v="50.1" u="1"/>
        <n v="16.7" u="1"/>
        <n v="60.9" u="1"/>
        <n v="43.3" u="1"/>
        <n v="46.4" u="1"/>
        <n v="58.9" u="1"/>
        <n v="43.8" u="1"/>
        <n v="61.3" u="1"/>
        <n v="37.299999999999997" u="1"/>
        <n v="57.6" u="1"/>
        <n v="230.1" u="1"/>
        <n v="15.5" u="1"/>
        <n v="9.3000000000000007" u="1"/>
        <n v="17.7" u="1"/>
        <n v="38.6" u="1"/>
        <n v="46.8" u="1"/>
        <n v="5.0999999999999996" u="1"/>
        <n v="195.9" u="1"/>
        <n v="16.600000000000001" u="1"/>
        <n v="48" u="1"/>
        <n v="49.6" u="1"/>
        <n v="19.7" u="1"/>
        <n v="15" u="1"/>
        <n v="35.4" u="1"/>
        <n v="31.7" u="1"/>
        <n v="33.200000000000003" u="1"/>
        <n v="14.9" u="1"/>
        <n v="17.5" u="1"/>
        <n v="14.1" u="1"/>
        <n v="9.5" u="1"/>
        <n v="207.1" u="1"/>
        <n v="55.5" u="1"/>
        <n v="46.7" u="1"/>
        <n v="20.399999999999999" u="1"/>
        <n v="35.6" u="1"/>
        <n v="101.5" u="1"/>
        <n v="63.7" u="1"/>
        <n v="221.1" u="1"/>
        <n v="122" u="1"/>
        <n v="123.1" u="1"/>
        <n v="92.8" u="1"/>
        <n v="49.9" u="1"/>
        <n v="40.5" u="1"/>
        <n v="48.1" u="1"/>
        <n v="56.6" u="1"/>
        <n v="64.3" u="1"/>
        <n v="12.7" u="1"/>
        <n v="52.9" u="1"/>
        <n v="31.1" u="1"/>
        <n v="47.3" u="1"/>
        <n v="55.9" u="1"/>
        <n v="75.8" u="1"/>
        <n v="49.4" u="1"/>
        <n v="41.9" u="1"/>
        <n v="90.5" u="1"/>
        <n v="51.4" u="1"/>
        <n v="59.8" u="1"/>
        <n v="104.5" u="1"/>
        <n v="67.599999999999994" u="1"/>
        <n v="67.3" u="1"/>
        <n v="96.1" u="1"/>
        <n v="65.5" u="1"/>
        <n v="101.1" u="1"/>
        <n v="93.4" u="1"/>
        <n v="66.2" u="1"/>
        <n v="96.9" u="1"/>
        <n v="82.5" u="1"/>
        <n v="11.5" u="1"/>
        <n v="42.1" u="1"/>
        <n v="75.7" u="1"/>
        <n v="46.2" u="1"/>
        <n v="44.7" u="1"/>
        <n v="181.7" u="1"/>
        <n v="53.1" u="1"/>
        <n v="142.1" u="1"/>
        <n v="80.3" u="1"/>
        <n v="49.5" u="1"/>
        <n v="11.4" u="1"/>
        <n v="18.2" u="1"/>
        <n v="65.7" u="1"/>
        <n v="15.1" u="1"/>
        <n v="41.1" u="1"/>
        <n v="50.8" u="1"/>
        <n v="7.1" u="1"/>
        <n v="63.5" u="1"/>
        <n v="64.599999999999994" u="1"/>
        <n v="50.5" u="1"/>
        <n v="41.8" u="1"/>
        <n v="62.9" u="1"/>
        <n v="17.3" u="1"/>
        <n v="44.3" u="1"/>
        <n v="16.399999999999999" u="1"/>
        <n v="18.399999999999999" u="1"/>
        <n v="13.3" u="1"/>
        <n v="39.9" u="1"/>
        <n v="33.799999999999997" u="1"/>
        <n v="50.2" u="1"/>
        <n v="52.3" u="1"/>
        <n v="19.5" u="1"/>
        <n v="7" u="1"/>
        <n v="2.8" u="1"/>
        <n v="15.8" u="1"/>
        <n v="48.2" u="1"/>
        <n v="38.5" u="1"/>
        <n v="19" u="1"/>
        <n v="18.5" u="1"/>
        <n v="16.5" u="1"/>
        <n v="141.80000000000001" u="1"/>
        <n v="7.4" u="1"/>
        <n v="50.9" u="1"/>
        <n v="70.400000000000006" u="1"/>
        <n v="66" u="1"/>
        <n v="100.5" u="1"/>
        <n v="55.4" u="1"/>
        <n v="69.400000000000006" u="1"/>
        <n v="60.4" u="1"/>
        <n v="42.5" u="1"/>
        <n v="138.9" u="1"/>
        <n v="12.3" u="1"/>
        <n v="40.299999999999997" u="1"/>
        <n v="67.2" u="1"/>
        <n v="99.9" u="1"/>
        <n v="76.099999999999994" u="1"/>
        <n v="73.3" u="1"/>
        <n v="122.9" u="1"/>
        <n v="144.1" u="1"/>
        <n v="85.6" u="1"/>
        <n v="67.900000000000006" u="1"/>
        <n v="79.400000000000006" u="1"/>
        <n v="97.4" u="1"/>
        <n v="57.8" u="1"/>
        <n v="71.5" u="1"/>
        <n v="52.2" u="1"/>
        <n v="51.9" u="1"/>
        <n v="79.2" u="1"/>
        <n v="66.400000000000006" u="1"/>
        <n v="74.599999999999994" u="1"/>
        <n v="70" u="1"/>
        <n v="57.4" u="1"/>
        <n v="55.8" u="1"/>
        <n v="54.5" u="1"/>
        <n v="69.3" u="1"/>
        <n v="97.8" u="1"/>
        <n v="122.8" u="1"/>
        <n v="110.9" u="1"/>
        <n v="106.9" u="1"/>
        <n v="11.2" u="1"/>
        <n v="38.299999999999997" u="1"/>
        <n v="63.2" u="1"/>
        <n v="38.4" u="1"/>
        <n v="57.2" u="1"/>
        <n v="52.4" u="1"/>
        <n v="84.4" u="1"/>
        <n v="51.7" u="1"/>
        <n v="171.1" u="1"/>
        <n v="129.4" u="1"/>
        <n v="112.8" u="1"/>
        <n v="38" u="1"/>
        <n v="82.1" u="1"/>
        <n v="54.6" u="1"/>
        <n v="45" u="1"/>
        <n v="69.8" u="1"/>
        <n v="127.8" u="1"/>
        <n v="12.2" u="1"/>
        <n v="63.9" u="1"/>
        <n v="80.099999999999994" u="1"/>
        <n v="17" u="1"/>
        <n v="144.80000000000001" u="1"/>
        <n v="13.1" u="1"/>
        <n v="7.5" u="1"/>
        <n v="65.2" u="1"/>
        <n v="3.7" u="1"/>
        <n v="2.9" u="1"/>
        <n v="45.2" u="1"/>
        <n v="48.4" u="1"/>
        <n v="18.3" u="1"/>
        <n v="14" u="1"/>
        <n v="17.100000000000001" u="1"/>
        <n v="158.6" u="1"/>
        <n v="140.30000000000001" u="1"/>
        <n v="107" u="1"/>
        <n v="44.4" u="1"/>
        <n v="95.3" u="1"/>
        <n v="73" u="1"/>
        <n v="86.9" u="1"/>
        <n v="109.2" u="1"/>
        <n v="142.9" u="1"/>
        <n v="87.5" u="1"/>
        <n v="83.7" u="1"/>
        <n v="130.6" u="1"/>
        <n v="59.4" u="1"/>
        <n v="55" u="1"/>
        <n v="49.2" u="1"/>
        <n v="39.299999999999997" u="1"/>
        <n v="82.2" u="1"/>
        <n v="60.2" u="1"/>
        <n v="72.5" u="1"/>
        <n v="51.3" u="1"/>
        <n v="60.3" u="1"/>
        <n v="69.5" u="1"/>
        <n v="56.8" u="1"/>
        <n v="232.3" u="1"/>
        <n v="122.4" u="1"/>
        <n v="121.1" u="1"/>
        <n v="60.1" u="1"/>
        <n v="114.8" u="1"/>
        <n v="81.099999999999994" u="1"/>
        <n v="12" u="1"/>
        <n v="13.2" u="1"/>
        <n v="10.7" u="1"/>
        <n v="42.6" u="1"/>
        <n v="124.8" u="1"/>
        <n v="122.5" u="1"/>
        <n v="85.4" u="1"/>
        <n v="44.8" u="1"/>
        <n v="50.7" u="1"/>
        <n v="64.099999999999994" u="1"/>
        <n v="10.8" u="1"/>
        <n v="4" u="1"/>
        <n v="16.100000000000001" u="1"/>
        <n v="140.69999999999999" u="1"/>
        <n v="116.4" u="1"/>
        <n v="70.8" u="1"/>
        <n v="100.1" u="1"/>
        <n v="92.7" u="1"/>
        <n v="111.4" u="1"/>
        <n v="149" u="1"/>
        <n v="91.3" u="1"/>
        <n v="68.400000000000006" u="1"/>
        <n v="88.8" u="1"/>
        <n v="60.5" u="1"/>
        <n v="80.599999999999994" u="1"/>
        <n v="130.30000000000001" u="1"/>
        <n v="71.7" u="1"/>
        <n v="126.4" u="1"/>
        <n v="64.7" u="1"/>
        <n v="123.6" u="1"/>
        <n v="87.7" u="1"/>
        <n v="133.9" u="1"/>
        <n v="85.8" u="1"/>
        <n v="41" u="1"/>
        <n v="55.7" u="1"/>
        <n v="64.8" u="1"/>
        <n v="68.7" u="1"/>
        <n v="1.2" u="1"/>
        <n v="109.6" u="1"/>
        <n v="92.2" u="1"/>
        <n v="49.3" u="1"/>
        <n v="90.6" u="1"/>
        <n v="91.5" u="1"/>
        <n v="67.7" u="1"/>
        <n v="94.9" u="1"/>
        <n v="109.3" u="1"/>
        <n v="123.4" u="1"/>
        <n v="154.9" u="1"/>
        <n v="108.2" u="1"/>
        <n v="77.900000000000006" u="1"/>
        <n v="103.1" u="1"/>
        <n v="45.9" u="1"/>
        <n v="51.1" u="1"/>
        <n v="89.5" u="1"/>
        <n v="60.8" u="1"/>
        <n v="71.400000000000006" u="1"/>
        <n v="68.599999999999994" u="1"/>
        <n v="62.4" u="1"/>
        <n v="61.9" u="1"/>
        <n v="58.5" u="1"/>
        <n v="104.9" u="1"/>
        <n v="100.4" u="1"/>
        <n v="132.6" u="1"/>
        <n v="83.9" u="1"/>
        <n v="141.69999999999999" u="1"/>
        <n v="87.8" u="1"/>
        <n v="108" u="1"/>
        <n v="79.3" u="1"/>
        <n v="66.599999999999994" u="1"/>
        <n v="10.9" u="1"/>
        <n v="51.5" u="1"/>
        <n v="58.8" u="1"/>
        <n v="59.9" u="1"/>
        <n v="75.2" u="1"/>
        <n v="55.3" u="1"/>
        <n v="63.8" u="1"/>
        <n v="14.4" u="1"/>
        <n v="17.399999999999999" u="1"/>
        <n v="10.3" u="1"/>
        <n v="8" u="1"/>
        <n v="2.6" u="1"/>
        <n v="45.3" u="1"/>
        <n v="45.8" u="1"/>
        <n v="89.6" u="1"/>
        <n v="60.6" u="1"/>
        <n v="74.099999999999994" u="1"/>
        <n v="58.7" u="1"/>
        <n v="120.3" u="1"/>
        <n v="49.1" u="1"/>
        <n v="10.199999999999999" u="1"/>
        <n v="11.7" u="1"/>
        <n v="6.8" u="1"/>
        <n v="11.3" u="1"/>
        <n v="107.5" u="1"/>
        <n v="47.5" u="1"/>
        <n v="53.3" u="1"/>
        <n v="136.5" u="1"/>
        <n v="85.1" u="1"/>
        <n v="123.3" u="1"/>
        <n v="70.7" u="1"/>
        <n v="76.400000000000006" u="1"/>
        <n v="212.3" u="1"/>
        <n v="111.6" u="1"/>
        <n v="109" u="1"/>
        <n v="95" u="1"/>
        <n v="10.6" u="1"/>
        <n v="10.5" u="1"/>
        <n v="59.2" u="1"/>
        <n v="65" u="1"/>
        <n v="65.400000000000006" u="1"/>
        <n v="12.9" u="1"/>
        <n v="44.6" u="1"/>
        <n v="68.2" u="1"/>
        <n v="48.6" u="1"/>
        <n v="7.3" u="1"/>
        <n v="3.1" u="1"/>
        <n v="7.8" u="1"/>
        <n v="50.3" u="1"/>
        <n v="53.4" u="1"/>
        <n v="184" u="1"/>
        <n v="3.2" u="1"/>
        <n v="114.5" u="1"/>
        <n v="61.7" u="1"/>
        <n v="53.7" u="1"/>
        <n v="189.2" u="1"/>
        <n v="121.6" u="1"/>
        <n v="72.2" u="1"/>
        <n v="162.9" u="1"/>
        <n v="72.400000000000006" u="1"/>
        <n v="84.7" u="1"/>
        <n v="152.5" u="1"/>
        <n v="61.5" u="1"/>
        <n v="101.8" u="1"/>
        <n v="83.3" u="1"/>
        <n v="231.3" u="1"/>
        <n v="73.900000000000006" u="1"/>
        <n v="114" u="1"/>
        <n v="85.2" u="1"/>
        <n v="79.7" u="1"/>
        <n v="131.30000000000001" u="1"/>
        <n v="120.4" u="1"/>
        <n v="129.19999999999999" u="1"/>
        <n v="71.3" u="1"/>
        <n v="11.8" u="1"/>
        <n v="74.900000000000006" u="1"/>
        <n v="56.4" u="1"/>
        <n v="92.5" u="1"/>
        <n v="47.2" u="1"/>
        <n v="10.1" u="1"/>
        <n v="12.1" u="1"/>
        <n v="11.9" u="1"/>
        <n v="12.8" u="1"/>
        <n v="176.5" u="1"/>
        <n v="4.2" u="1"/>
        <n v="152" u="1"/>
        <n v="82.9" u="1"/>
        <n v="86.4" u="1"/>
        <n v="64.900000000000006" u="1"/>
        <n v="69.099999999999994" u="1"/>
        <n v="68.8" u="1"/>
        <n v="82.7" u="1"/>
        <n v="105" u="1"/>
        <n v="139.69999999999999" u="1"/>
        <n v="73.8" u="1"/>
        <n v="169.4" u="1"/>
        <n v="74.7" u="1"/>
        <n v="46.5" u="1"/>
        <n v="62" u="1"/>
        <n v="61.2" u="1"/>
        <n v="96.2" u="1"/>
        <n v="158.9" u="1"/>
        <n v="85.5" u="1"/>
        <n v="78.5" u="1"/>
        <n v="135.4" u="1"/>
        <n v="118.5" u="1"/>
        <n v="135" u="1"/>
        <n v="155.1" u="1"/>
        <n v="56.1" u="1"/>
        <n v="69.7" u="1"/>
        <n v="91.1" u="1"/>
        <n v="50.6" u="1"/>
        <n v="11" u="1"/>
        <n v="194.1" u="1"/>
        <n v="7.6" u="1"/>
        <n v="112.1" u="1"/>
        <n v="49.7" u="1"/>
        <n v="63.4" u="1"/>
        <n v="113.9" u="1"/>
        <n v="58.1" u="1"/>
        <n v="66.8" u="1"/>
        <n v="188.1" u="1"/>
        <n v="81.3" u="1"/>
        <n v="92" u="1"/>
        <n v="132.9" u="1"/>
        <n v="73.5" u="1"/>
        <n v="167" u="1"/>
        <n v="74" u="1"/>
        <n v="99" u="1"/>
        <n v="102.2" u="1"/>
        <n v="157.9" u="1"/>
        <n v="118.4" u="1"/>
        <n v="76.7" u="1"/>
        <n v="76.900000000000006" u="1"/>
        <n v="116.1" u="1"/>
        <n v="136.69999999999999" u="1"/>
        <n v="76.599999999999994" u="1"/>
        <n v="89.9" u="1"/>
        <n v="51.2" u="1"/>
        <n v="6.9" u="1"/>
        <n v="12.4" u="1"/>
        <n v="3" u="1"/>
        <n v="105.7" u="1"/>
        <n v="53.2" u="1"/>
        <n v="78.2" u="1"/>
        <n v="99.7" u="1"/>
        <n v="116.5" u="1"/>
        <n v="69.599999999999994" u="1"/>
        <n v="162.69999999999999" u="1"/>
        <n v="80.8" u="1"/>
        <n v="90.8" u="1"/>
        <n v="112.9" u="1"/>
        <n v="121.8" u="1"/>
        <n v="86.2" u="1"/>
        <n v="110.2" u="1"/>
        <n v="156.9" u="1"/>
        <n v="65.599999999999994" u="1"/>
        <n v="131.6" u="1"/>
        <n v="110.4" u="1"/>
        <n v="69" u="1"/>
        <n v="54.1" u="1"/>
        <n v="99.6" u="1"/>
        <n v="123.8" u="1"/>
        <n v="72.099999999999994" u="1"/>
        <n v="89.8" u="1"/>
        <n v="129" u="1"/>
        <n v="90.9" u="1"/>
        <n v="51.8" u="1"/>
        <n v="55.1" u="1"/>
        <n v="114.3" u="1"/>
        <n v="67.5" u="1"/>
        <n v="84" u="1"/>
        <n v="111.1" u="1"/>
        <n v="163.1" u="1"/>
        <n v="104.3" u="1"/>
        <n v="79.900000000000006" u="1"/>
        <n v="115.5" u="1"/>
        <n v="132.30000000000001" u="1"/>
        <n v="72.7" u="1"/>
        <n v="74.5" u="1"/>
        <n v="94.3" u="1"/>
        <n v="140.19999999999999" u="1"/>
        <n v="56" u="1"/>
        <n v="58.6" u="1"/>
        <n v="65.099999999999994" u="1"/>
        <n v="117.1" u="1"/>
        <n v="126.3" u="1"/>
        <n v="168.3" u="1"/>
        <n v="113" u="1"/>
        <n v="105.4" u="1"/>
        <n v="132.69999999999999" u="1"/>
        <n v="118.2" u="1"/>
        <n v="122.3" u="1"/>
        <n v="75.5" u="1"/>
        <n v="12.6" u="1"/>
        <n v="74.3" u="1"/>
        <n v="98.1" u="1"/>
        <n v="52" u="1"/>
        <n v="4.0999999999999996" u="1"/>
        <n v="79.8" u="1"/>
        <n v="4.3" u="1"/>
        <n v="51" u="1"/>
        <n v="77.5" u="1"/>
        <n v="76.3" u="1"/>
        <n v="137.6" u="1"/>
        <n v="103.7" u="1"/>
        <n v="102.5" u="1"/>
        <n v="106.4" u="1"/>
        <n v="95.6" u="1"/>
        <n v="106.7" u="1"/>
        <n v="115.8" u="1"/>
        <n v="6.6" u="1"/>
        <n v="58.3" u="1"/>
        <n v="105.2" u="1"/>
        <n v="5.3" u="1"/>
        <n v="74.400000000000006" u="1"/>
        <n v="3.4" u="1"/>
      </sharedItems>
    </cacheField>
    <cacheField name="Abusif" numFmtId="0">
      <sharedItems containsBlank="1" count="19">
        <m/>
        <b v="0"/>
        <b v="1"/>
        <s v="HM-832-AJ"/>
        <s v="Abusif"/>
        <s v="FS-857-GL" u="1"/>
        <s v="FS-194-SE" u="1"/>
        <s v="EQ-144-FM" u="1"/>
        <s v="EQ-467-KN" u="1"/>
        <s v="EQ-079-FM" u="1"/>
        <s v="EF-839-XN" u="1"/>
        <s v="EP-959-HK" u="1"/>
        <s v="FS-190-FH" u="1"/>
        <s v="EF-734-XN" u="1"/>
        <s v="ER-826-GA" u="1"/>
        <s v="HF-648-NK" u="1"/>
        <s v="EQ-229-KN" u="1"/>
        <s v="G7TW-FV5-YCW" u="1"/>
        <s v="FL-275-JY" u="1"/>
      </sharedItems>
    </cacheField>
    <cacheField name="Carburant consomme" numFmtId="0">
      <sharedItems containsDate="1" containsBlank="1" containsMixedTypes="1" minDate="1899-12-31T00:00:00" maxDate="1899-12-30T00:00:00"/>
    </cacheField>
    <cacheField name="Distance parcouru" numFmtId="0">
      <sharedItems containsBlank="1" containsMixedTypes="1" containsNumber="1" minValue="0" maxValue="3385.8"/>
    </cacheField>
    <cacheField name="Emission de carbonne" numFmtId="0">
      <sharedItems containsBlank="1" containsMixedTypes="1" containsNumber="1" minValue="0" maxValue="2632.1"/>
    </cacheField>
    <cacheField name="Semaine" numFmtId="0">
      <sharedItems containsDate="1" containsBlank="1" containsMixedTypes="1" minDate="1899-12-31T00:54:04" maxDate="1900-01-21T00:00:00" count="27">
        <m/>
        <n v="34"/>
        <s v="DX-436-GY"/>
        <s v="Semaine"/>
        <n v="33" u="1"/>
        <n v="30" u="1"/>
        <s v="DX-250-JV" u="1"/>
        <s v="EE-355-JK" u="1"/>
        <s v="DL-292-MT" u="1"/>
        <s v="GK-048-CS" u="1"/>
        <s v="GJ-107-HC" u="1"/>
        <s v="GM-425-BK" u="1"/>
        <s v="GJ-733-ZY" u="1"/>
        <s v="GL-243-SY" u="1"/>
        <s v="HG-031-GE" u="1"/>
        <s v="GL-251-NS" u="1"/>
        <s v="EE-579-AM" u="1"/>
        <s v="GM-658-FP" u="1"/>
        <n v="32" u="1"/>
        <n v="29" u="1"/>
        <n v="27" u="1"/>
        <n v="26" u="1"/>
        <n v="23" u="1"/>
        <n v="22" u="1"/>
        <s v="GM-086-AC" u="1"/>
        <n v="21" u="1"/>
        <d v="1900-01-20T00:00:00" u="1"/>
      </sharedItems>
    </cacheField>
    <cacheField name="Durée d'arrêt" numFmtId="45">
      <sharedItems containsDate="1" containsBlank="1" containsMixedTypes="1" minDate="1899-12-30T00:02:01" maxDate="1900-01-01T23:56:17"/>
    </cacheField>
    <cacheField name="Carburat gaspillé" numFmtId="0">
      <sharedItems containsBlank="1" containsMixedTypes="1" containsNumber="1" minValue="0" maxValue="284.94000000000011"/>
    </cacheField>
    <cacheField name="site2" numFmtId="0">
      <sharedItems containsBlank="1" count="38">
        <s v="TGO Centre Ouest"/>
        <s v="TGO Centre Est"/>
        <s v="TGO Ouest"/>
        <s v="TGO IDF Valenton"/>
        <s v="TGO Midi-Pyrénées"/>
        <s v="TGO Aquitaine"/>
        <s v="TGO IDF Wissous"/>
        <s v="TGO Rhône"/>
        <s v="TGO Lorraine"/>
        <s v="No site attributed"/>
        <s v="TGO Rhône Gap"/>
        <s v="TGO Coulommiers"/>
        <s v="TGO Méditerranée"/>
        <s v="TGFL-DELTA LOGISTIQUE"/>
        <s v="TGO Bourgogne"/>
        <s v="TGO Alpes"/>
        <s v="TGO Alsace"/>
        <s v="EUR Schiltigheim LIV"/>
        <s v="TGO Nord"/>
        <s v="DX-801-EY"/>
        <s v="site"/>
        <s v="Seafood"/>
        <m/>
        <s v="DJ-203-HK" u="1"/>
        <s v="HJ-304-PM" u="1"/>
        <s v="GZ-644-PD" u="1"/>
        <s v="GZ-879-YK" u="1"/>
        <s v="DV-321-LM" u="1"/>
        <s v="DW-293-QW" u="1"/>
        <s v="GK-019-WY" u="1"/>
        <s v="GK-727-MN" u="1"/>
        <s v="EQ-895-KW" u="1"/>
        <s v="GL-419-MQ" u="1"/>
        <s v="ED-599-KM" u="1"/>
        <s v="DQ-398-JS" u="1"/>
        <s v="GQ-778-RL" u="1"/>
        <s v="GL-327-RM" u="1"/>
        <s v="ES-898-FA" u="1"/>
      </sharedItems>
    </cacheField>
    <cacheField name="Etat" numFmtId="0">
      <sharedItems containsBlank="1" count="22">
        <s v="Non installé"/>
        <s v="En bonne santé"/>
        <s v="Non détecté"/>
        <s v="VIN manquant"/>
        <s v="GD88-J9D-BU7"/>
        <s v="Etat"/>
        <m/>
        <s v="HA-202-TQ" u="1"/>
        <s v="HA-242-TP" u="1"/>
        <s v="ED-744-AK" u="1"/>
        <s v="GW-828-JB" u="1"/>
        <s v="DV-547-NT" u="1"/>
        <s v="GS-105-NP" u="1"/>
        <s v="GM-081-HH" u="1"/>
        <s v="GX-984-JV" u="1"/>
        <s v="GQ-951-NB" u="1"/>
        <s v="DW-998-RX" u="1"/>
        <s v="GQ-898-KN" u="1"/>
        <s v="GX-443-JW" u="1"/>
        <s v="GV-616-SY" u="1"/>
        <s v="FV-447-DQ" u="1"/>
        <s v="GK-411-DG" u="1"/>
      </sharedItems>
    </cacheField>
    <cacheField name="Famille" numFmtId="0">
      <sharedItems containsBlank="1" containsMixedTypes="1" containsNumber="1" containsInteger="1" minValue="2" maxValue="3" count="25">
        <s v="44T"/>
        <s v="16T"/>
        <s v="19T"/>
        <s v="Pas sur SIP2"/>
        <s v="10T"/>
        <s v="3T5"/>
        <m/>
        <s v="26 T"/>
        <s v="14T"/>
        <s v="13T"/>
        <s v="7T5"/>
        <s v="6T5"/>
        <s v="16T PM"/>
        <s v="16TPM"/>
        <s v="19T PM"/>
        <s v="19TPM"/>
        <s v="7T2"/>
        <s v="19T PM CHAINE AUTO"/>
        <s v="12T"/>
        <s v="3T"/>
        <n v="2"/>
        <n v="3"/>
        <s v="7T"/>
        <s v="FG-725-GA"/>
        <s v="Famille"/>
      </sharedItems>
    </cacheField>
    <cacheField name="Vendu" numFmtId="0">
      <sharedItems containsDate="1" containsBlank="1" containsMixedTypes="1" minDate="2024-01-10T00:00:00" maxDate="2026-12-06T16:00:00" count="239">
        <s v="23/10/2024  17:00"/>
        <m/>
        <s v="Pas sur SIP2"/>
        <d v="2026-02-07T16:00:00"/>
        <s v="19/12/2024  14:00"/>
        <d v="2025-01-04T10:30:00"/>
        <d v="2025-03-12T17:00:00"/>
        <s v="26/11/2025  11:30"/>
        <s v="20/11/2025  16:15"/>
        <s v="30/12/2025  17:00"/>
        <s v="24/11/2025  12:30"/>
        <s v="29/12/2025  16:30"/>
        <s v="18/11/2024  14:15"/>
        <s v="15/05/2025  10:00"/>
        <s v="20/12/2024  14:00"/>
        <s v="25/11/2025  16:45"/>
        <s v="15/04/2025  12:30"/>
        <d v="2025-10-04T17:50:00"/>
        <d v="2025-02-04T08:00:00"/>
        <d v="2025-03-04T10:30:00"/>
        <d v="2025-10-04T08:30:00"/>
        <d v="2025-01-04T14:30:00"/>
        <s v="24/04/2025  08:00"/>
        <d v="2025-07-04T16:00:00"/>
        <d v="2025-08-12T12:00:00"/>
        <d v="2025-03-12T15:00:00"/>
        <s v="21/11/2024  07:41"/>
        <s v="26/03/2025  09:20"/>
        <d v="2025-03-04T16:00:00"/>
        <d v="2025-01-12T12:45:00"/>
        <s v="13/11/2024  14:00"/>
        <s v="15/12/2025  15:00"/>
        <d v="2024-05-11T12:00:00"/>
        <s v="13/11/2024  11:30"/>
        <s v="13/11/2024  15:00"/>
        <s v="31/01/2025  10:05"/>
        <d v="2025-05-05T17:30:00"/>
        <s v="21/05/2026  13:00"/>
        <d v="2025-11-02T09:20:00"/>
        <s v="25/03/2025  16:00"/>
        <s v="14/04/2026  15:00"/>
        <s v="24/02/2025  14:00"/>
        <d v="2024-02-10T08:30:00"/>
        <d v="2025-06-10T18:00:00"/>
        <d v="2026-09-06T19:00:00"/>
        <s v="27/11/2025  11:00"/>
        <s v="14/04/2026  14:00"/>
        <s v="31/12/2024  17:00"/>
        <d v="2024-12-12T16:00:00"/>
        <d v="2025-09-10T16:00:00"/>
        <d v="2025-06-10T19:00:00"/>
        <d v="2025-04-11T09:00:00"/>
        <s v="18/04/2025  17:00"/>
        <d v="2025-04-11T17:00:00"/>
        <s v="23/04/2026  09:30"/>
        <s v="17/04/2026  10:20"/>
        <d v="2026-01-04T15:30:00"/>
        <d v="2025-07-11T17:00:00"/>
        <d v="2025-09-10T13:00:00"/>
        <s v="30/06/2025  18:00"/>
        <d v="2025-09-10T09:00:00"/>
        <d v="2026-04-05T16:15:00"/>
        <s v="15/07/2026  11:00"/>
        <d v="2024-02-10T17:00:00"/>
        <d v="2024-02-07T08:00:00"/>
        <s v="28/11/2025  10:15"/>
        <d v="2025-01-12T13:30:00"/>
        <s v="31/10/2025  17:00"/>
        <s v="20/02/2026  11:30"/>
        <s v="15/04/2026  14:00"/>
        <d v="2026-06-08T14:20:00"/>
        <s v="23/01/2026  17:00"/>
        <s v="17/07/2024  10:00"/>
        <d v="2025-08-12T18:37:00"/>
        <s v="13/01/2025  13:00"/>
        <s v="14/01/2025  09:00"/>
        <s v="13/03/2026  16:00"/>
        <s v="18/10/2024  15:00"/>
        <s v="14/01/2025  19:00"/>
        <s v="16/05/2025  15:00"/>
        <s v="21/05/2025  15:34"/>
        <s v="14/10/2024  13:00"/>
        <s v="24/09/2025  11:20"/>
        <s v="16/01/2025  16:00"/>
        <s v="14/04/2025  12:00"/>
        <s v="16/04/2025  14:00"/>
        <d v="2025-08-12T13:30:00"/>
        <s v="20/05/2025  14:00"/>
        <d v="2025-05-12T14:00:00"/>
        <d v="2025-12-05T15:00:00"/>
        <d v="2025-04-12T10:00:00"/>
        <d v="2025-09-04T14:45:00"/>
        <s v="25/09/2024  11:00"/>
        <s v="18/11/2024  12:00"/>
        <d v="2025-10-12T15:00:00"/>
        <s v="18/02/2025  09:30"/>
        <s v="15/10/2025  18:00"/>
        <s v="17/10/2024  11:00"/>
        <d v="2024-05-07T14:00:00"/>
        <s v="30/09/2024  12:00"/>
        <d v="2025-03-04T15:00:00"/>
        <d v="2024-01-10T11:00:00"/>
        <s v="25/04/2025  15:00"/>
        <d v="2026-09-03T10:20:00"/>
        <s v="14/11/2025  11:00"/>
        <d v="2025-01-04T14:45:00"/>
        <d v="2025-06-06T14:00:00"/>
        <d v="2025-09-01T14:00:00"/>
        <s v="15/07/2025  11:00"/>
        <s v="25/06/2025  14:00"/>
        <d v="2026-12-06T16:00:00"/>
        <s v="24/06/2026  18:00"/>
        <s v="30/09/2025  15:00"/>
        <d v="2026-11-03T11:00:00"/>
        <d v="2025-05-12T18:00:00"/>
        <d v="2026-04-05T09:30:00"/>
        <s v="28/10/2025  14:00"/>
        <d v="2025-05-03T15:00:00"/>
        <d v="2026-04-05T10:00:00"/>
        <s v="30/04/2025  10:00"/>
        <s v="20/03/2026  15:00"/>
        <d v="2025-11-06T10:50:00"/>
        <d v="2026-07-05T10:00:00"/>
        <d v="2026-12-05T10:00:00"/>
        <s v="28/10/2025  18:03"/>
        <s v="14/11/2024  15:00"/>
        <s v="20/03/2026  16:00"/>
        <s v="21/07/2025  08:00"/>
        <d v="2025-12-11T09:00:00"/>
        <d v="2026-04-05T08:30:00"/>
        <s v="27/11/2025  17:00"/>
        <d v="2025-09-10T14:00:00"/>
        <d v="2026-03-06T16:45:00"/>
        <s v="25/03/2026  15:00"/>
        <s v="23/01/2025  11:45"/>
        <d v="2026-07-04T18:00:00"/>
        <s v="28/06/2024  11:00"/>
        <s v="20/03/2026  17:00"/>
        <s v="24/03/2025  10:00"/>
        <d v="2026-11-06T18:00:00"/>
        <d v="2024-05-12T09:00:00"/>
        <d v="2026-11-06T19:00:00"/>
        <s v="31/07/2026  12:00"/>
        <d v="2026-10-02T11:46:00"/>
        <s v="20/03/2026  13:00"/>
        <d v="2025-10-10T13:00:00"/>
        <d v="2024-03-10T17:00:00"/>
        <s v="22/10/2024  00:00"/>
        <d v="2025-04-09T12:25:00"/>
        <d v="2025-05-05T12:00:00"/>
        <s v="27/11/2025  17:45"/>
        <d v="2025-02-10T16:00:00"/>
        <s v="24/02/2026  14:00"/>
        <d v="2025-10-06T17:00:00"/>
        <s v="19/11/2025  15:47"/>
        <s v="19/11/2025  16:00"/>
        <s v="29/07/2024  10:30"/>
        <d v="2025-03-09T13:45:00"/>
        <s v="27/11/2025  15:00"/>
        <s v="16/12/2024  17:00"/>
        <s v="18/11/2025  14:00"/>
        <s v="26/11/2025  12:00"/>
        <d v="2025-01-04T10:00:00"/>
        <s v="24/03/2025  11:30"/>
        <s v="27/12/2024  13:50"/>
        <d v="2024-10-12T10:00:00"/>
        <d v="2024-09-10T09:45:00"/>
        <d v="2025-03-04T09:00:00"/>
        <s v="23/09/2024  11:20"/>
        <s v="25/09/2025  17:00"/>
        <d v="2024-03-12T20:00:00"/>
        <d v="2025-01-04T09:00:00"/>
        <d v="2025-02-04T15:40:00"/>
        <d v="2024-10-12T10:10:00"/>
        <d v="2024-03-12T15:55:00"/>
        <s v="25/09/2025  19:00"/>
        <d v="2025-06-06T15:00:00"/>
        <d v="2025-02-04T09:00:00"/>
        <d v="2025-09-01T09:00:00"/>
        <d v="2025-02-04T16:05:00"/>
        <d v="2024-12-11T10:15:00"/>
        <s v="16/04/2025  10:00"/>
        <d v="2024-10-09T08:00:00"/>
        <d v="2024-03-12T15:20:00"/>
        <s v="27/11/2024  09:00"/>
        <s v="13/11/2025  09:30"/>
        <d v="2025-12-05T18:00:00"/>
        <s v="17/02/2026  11:00"/>
        <s v="18/11/2025  17:00"/>
        <s v="18/03/2026  18:00"/>
        <d v="2025-04-12T08:30:00"/>
        <s v="20/08/2025  18:00"/>
        <d v="2026-04-03T15:00:00"/>
        <d v="2025-08-10T19:00:00"/>
        <s v="14/04/2026  18:00"/>
        <s v="26/02/2026  18:00"/>
        <s v="FA-205-EE"/>
        <s v="15/05/2026  18:00"/>
        <s v="26/05/2026  18:00"/>
        <s v="Vendu"/>
        <s v="30/03/2026  18:00"/>
        <s v="FA-199-QL" u="1"/>
        <s v="FA-717-EE" u="1"/>
        <s v="ES-754-HM" u="1"/>
        <s v="FA-314-JY" u="1"/>
        <s v="FA-912-DL" u="1"/>
        <s v="FA-734-DL" u="1"/>
        <s v="FA-868-EE" u="1"/>
        <s v="FA-585-FF" u="1"/>
        <s v="ES-687-GK" u="1"/>
        <s v="EZ-274-HC" u="1"/>
        <s v="FA-264-NN" u="1"/>
        <s v="FA-541-FF" u="1"/>
        <d v="2026-04-02T11:04:00" u="1"/>
        <s v="17/06/2026  17:00" u="1"/>
        <s v="21/05/2026  18:00" u="1"/>
        <s v="14/10/2025  17:00" u="1"/>
        <s v="25/09/2024  10:30" u="1"/>
        <s v="17/12/2025  17:00" u="1"/>
        <s v="30/10/2024  10:00" u="1"/>
        <s v="21/10/2024  12:00" u="1"/>
        <s v="22/07/2024  17:01" u="1"/>
        <s v="23/09/2025  11:00" u="1"/>
        <s v="17/04/2026  10:00" u="1"/>
        <s v="DX-951-MZ" u="1"/>
        <s v="31/03/2026  17:00" u="1"/>
        <s v="18/04/2026  19:00" u="1"/>
        <d v="2025-07-10T18:00:00" u="1"/>
        <s v="27/05/2026  14:00" u="1"/>
        <s v="22/05/2026  18:00" u="1"/>
        <d v="2026-12-03T17:00:00" u="1"/>
        <s v="GR-205-ZS" u="1"/>
        <s v="EL-852-VM" u="1"/>
        <s v="17/12/2025  18:00" u="1"/>
        <d v="2026-10-02T16:00:00" u="1"/>
        <d v="2025-04-11T18:00:00" u="1"/>
        <s v="13/01/2026  15:00" u="1"/>
        <d v="2024-01-10T00:00:00" u="1"/>
        <s v="oui" u="1"/>
      </sharedItems>
    </cacheField>
    <cacheField name="Erreur Immat" numFmtId="0">
      <sharedItems containsBlank="1" count="5">
        <s v="faux"/>
        <s v="GB-980-LA"/>
        <s v="Erreur Immat"/>
        <m/>
        <s v="vrai" u="1"/>
      </sharedItems>
    </cacheField>
    <cacheField name="OFF" numFmtId="0">
      <sharedItems containsBlank="1"/>
    </cacheField>
    <cacheField name="MIL" numFmtId="0">
      <sharedItems containsBlank="1" count="20">
        <s v="FAUX"/>
        <s v="VRAI"/>
        <s v="DV-372-RA"/>
        <s v="MIL"/>
        <m/>
        <s v="GZ-916-KP" u="1"/>
        <s v="CP-350-ZM" u="1"/>
        <s v="DW-469-BE" u="1"/>
        <s v="EQ-848-ZY" u="1"/>
        <s v="DJ-553-JN" u="1"/>
        <s v="ES-623-GV" u="1"/>
        <s v="DJ-577-JN" u="1"/>
        <s v="ER-190-BG" u="1"/>
        <s v="DT-136-PG" u="1"/>
        <s v="DJ-568-JN" u="1"/>
        <s v="DW-125-GX" u="1"/>
        <s v="HA-362-ED" u="1"/>
        <s v="CH-342-HC" u="1"/>
        <s v="EA-406-LD" u="1"/>
        <s v="GK-314-RN" u="1"/>
      </sharedItems>
    </cacheField>
    <cacheField name="AWL" numFmtId="0">
      <sharedItems containsBlank="1" count="20">
        <s v="FAUX"/>
        <s v="VRAI"/>
        <s v="GW-877-RK"/>
        <s v="AWL"/>
        <m/>
        <s v="FQ-185-PB" u="1"/>
        <s v="DW-312-TE" u="1"/>
        <s v="Deactivated, Previously paired with gateway GJV87RT5NV" u="1"/>
        <s v="CQ-013-JF" u="1"/>
        <s v="GX-688-JV" u="1"/>
        <s v="CP-463-VV" u="1"/>
        <s v="CN-518-ZB" u="1"/>
        <s v="DW-676-HS" u="1"/>
        <s v="CQ-934-DS" u="1"/>
        <s v="CP-353-ZM" u="1"/>
        <s v="CF-921-FT" u="1"/>
        <s v="CF-943-FT" u="1"/>
        <s v="GY-885-QM" u="1"/>
        <s v="HA-717-WL" u="1"/>
        <s v="EV-575-PW" u="1"/>
      </sharedItems>
    </cacheField>
    <cacheField name="RSL" numFmtId="0">
      <sharedItems containsBlank="1" count="20">
        <s v="FAUX"/>
        <s v="CP-977-FB"/>
        <s v="RSL"/>
        <m/>
        <s v="GK-358-XV" u="1"/>
        <s v="CP-800-EY" u="1"/>
        <s v="GK-524-XV" u="1"/>
        <s v="CP-298-CA" u="1"/>
        <s v="GK-048-TA" u="1"/>
        <s v="GK-620-XV" u="1"/>
        <s v="CP-763-FC" u="1"/>
        <s v="CN-478-YH" u="1"/>
        <s v="CP-477-CA" u="1"/>
        <s v="CP-053-QL" u="1"/>
        <s v="CP-806-AD" u="1"/>
        <s v="DW-050-PV" u="1"/>
        <s v="VRAI" u="1"/>
        <s v="CP-813-AD" u="1"/>
        <s v="CQ-294-JD" u="1"/>
        <s v="CH-342-HC" u="1"/>
      </sharedItems>
    </cacheField>
  </cacheFields>
  <extLst>
    <ext xmlns:x14="http://schemas.microsoft.com/office/spreadsheetml/2009/9/main" uri="{725AE2AE-9491-48be-B2B4-4EB974FC3084}">
      <x14:pivotCacheDefinition pivotCacheId="94698538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608610763891" createdVersion="8" refreshedVersion="8" minRefreshableVersion="3" recordCount="1101" xr:uid="{A3F50B7F-8F25-4F18-ACB0-314A68205CD4}">
  <cacheSource type="worksheet">
    <worksheetSource ref="A1:O1048576" sheet="Rapport chauffeurs"/>
  </cacheSource>
  <cacheFields count="15">
    <cacheField name="Nom du conducteur" numFmtId="0">
      <sharedItems containsBlank="1" count="1047">
        <s v="ABASSA Hadj"/>
        <s v="ABBAS Liesse"/>
        <s v="ABBASSI Mohamed"/>
        <s v="ABDELILAH EDDEBBI"/>
        <s v="ABDELMOUMEN Fares"/>
        <s v="ABDOU Mouhamadi"/>
        <s v="ABDOU Zineddine"/>
        <s v="ABICHOU Salem"/>
        <s v="ABLIN Laurent"/>
        <s v="ABOR LUDOVIC JOCELYN"/>
        <s v="ADAM Maxime jean louis francois"/>
        <s v="ADOUE Didier"/>
        <s v="AFAILAL Rafik"/>
        <s v="AFONSO Jessy"/>
        <s v="AGRESTA Angelo"/>
        <s v="AHMADOUNE Hakim"/>
        <s v="AHMED Djadid"/>
        <s v="AHOUAOU Hocine"/>
        <s v="ALANOIX Julien"/>
        <s v="ALBANO Yoni"/>
        <s v="ALI BOTO Hamza"/>
        <s v="ALIOUI ISMAIL"/>
        <s v="ALLEAUME DAMIEN"/>
        <s v="ALONSO JEREMY"/>
        <s v="AMARO Leonardo"/>
        <s v="AMAROUALI Sofiene"/>
        <s v="AMOUCH Rachid"/>
        <s v="ANCELLE Ludovic"/>
        <s v="ANDI Marius"/>
        <s v="ANGAMA Petchy claude francois"/>
        <s v="ANGELMANN Christian"/>
        <s v="ANIS Metin"/>
        <s v="ANRETAR Jonathan moise"/>
        <s v="AOUDIA Djamel"/>
        <s v="AOURAGHE Mustapha"/>
        <s v="AQUILINA Pascal"/>
        <s v="ARIEIRA Jose"/>
        <s v="ARLOT Olivier"/>
        <s v="ARNAUD VALENTIN "/>
        <s v="ARNOLDI Raphael"/>
        <s v="AT Herve"/>
        <s v="ATTAHIRI Abdel Majid"/>
        <s v="ATTOUMANI Assani"/>
        <s v="AUBRY Bruno"/>
        <s v="AUDEMAR Gérald"/>
        <s v="AUSSOURD Christophe"/>
        <s v="AYADI Ramzi"/>
        <s v="AYDIN Akin"/>
        <s v="AZAHHAF Ahmed"/>
        <s v="AZAHHAF Mohamed"/>
        <s v="BABA Youcef"/>
        <s v="BABIN Frederic"/>
        <s v="BACART Eric"/>
        <s v="BADDAD Mostafa"/>
        <s v="BAEHL Didier"/>
        <s v="BAH Mamadou"/>
        <s v="BAH Mamadou Sadio"/>
        <s v="BAHOLET David"/>
        <s v="BALDE DIAO Samba"/>
        <s v="BALDUCCHI Leo"/>
        <s v="BALEH Sofiane"/>
        <s v="BALOUZAT Cedric"/>
        <s v="BARBE Gael didier albert"/>
        <s v="BARBIER CHRISTIAN"/>
        <s v="BARBIER Gilles"/>
        <s v="BARCHAPT Christophe georges"/>
        <s v="BARRA Dominique"/>
        <s v="BARRE Fabien"/>
        <s v="BASMIH Said"/>
        <s v="BASTID Lucas"/>
        <s v="BAUD Hugues"/>
        <s v="BAVAY Clément"/>
        <s v="BAZILE Rolens"/>
        <s v="BEADE Jean-Louis"/>
        <s v="BEAUDELOT Pascal"/>
        <s v="BEAUREPAIRE andre"/>
        <s v="BEAUSSE Vincent Joseph Jack"/>
        <s v="BEAVOGUI Raymond"/>
        <s v="BEHAGUE Dimitri"/>
        <s v="BEKKARA Emmanuel"/>
        <s v="BELHADJ Abdelhalim"/>
        <s v="BELHARRAT Malik"/>
        <s v="BELHOUAS AMAR"/>
        <s v="BELLAICHE Rene"/>
        <s v="BELLANGER Kevin"/>
        <s v="BELLOUNES Fethi"/>
        <s v="BEN FARAH Nawfal"/>
        <s v="BEN SAADA Bader"/>
        <s v="BEN-ESSAID BADRE"/>
        <s v="BENAHMED Mohammed"/>
        <s v="BENAMARA Mehdi"/>
        <s v="BENAOUDIA KARIM"/>
        <s v="BENHAMMOU MICHAEL"/>
        <s v="BENHENNI Mohamed"/>
        <s v="BENJAOUANE ABDEL ILAH"/>
        <s v="BENJERADA Hicham"/>
        <s v="BENKSSIM Ayman"/>
        <s v="BENSIDI AISSA Brahim"/>
        <s v="BENYEKHLEF Karim"/>
        <s v="BENZERGA Mohamed"/>
        <s v="BERARD GREGORY ALEXANDRE"/>
        <s v="BEREAU Laurent"/>
        <s v="BERNARD Makenson"/>
        <s v="BERNARD Mickael"/>
        <s v="BERNARD Stephane"/>
        <s v="BERTAUD David"/>
        <s v="BERTIN Yoann"/>
        <s v="BERTRAND Adam"/>
        <s v="BERTUCCI Eric"/>
        <s v="BESSEDIK Fouad"/>
        <s v="BESSON Christophe"/>
        <s v="BETKAOUI Cherif"/>
        <s v="BEZZA Abdelaziz"/>
        <s v="BISIAUX Ludovic"/>
        <s v="BLANCH LANAO HUGO"/>
        <s v="BLANCHET Julien"/>
        <s v="BLASZKOWSKI Alexandre"/>
        <s v="BLIN Julien"/>
        <s v="BLONDE Jean-Philippe"/>
        <s v="BLONDEL Yann"/>
        <s v="BODON Yoann"/>
        <s v="BOIDART JeanPhilippe"/>
        <s v="BOISSONNADE Sebastien"/>
        <s v="BOLLMANN Philippe"/>
        <s v="BONALDI Gilles"/>
        <s v="BONNEAU Stephane"/>
        <s v="BONNEFOND Olivier"/>
        <s v="BONNET Claude"/>
        <s v="BONSERGENT Frederic"/>
        <s v="BOQUET Thierry"/>
        <s v="BORDEAUX Johnny"/>
        <s v="BORDES Nicolas"/>
        <s v="BORDES Stephane"/>
        <s v="BORIES Michel"/>
        <s v="BORRAS Jean-Pierre"/>
        <s v="BOUBNAN Salim"/>
        <s v="BOUCAUD Anthony"/>
        <s v="BOUCHON Victor"/>
        <s v="BOUDEVILLE Matthieu"/>
        <s v="BOUENARD Yannick"/>
        <s v="BOUILLON Cyril"/>
        <s v="BOULAY Stephane"/>
        <s v="BOUNAB MEHDI"/>
        <s v="BOUNY FREDERIC"/>
        <s v="BOUOUN Adel"/>
        <s v="BOUQUIN Sebastien"/>
        <s v="BOURAGHDA Smain"/>
        <s v="BOURDIN Patrick"/>
        <s v="BOURGNEUF Jean-Luc"/>
        <s v="BOUTELDJI Salah"/>
        <s v="BOUTELEUX Laurent"/>
        <s v="BOUTELEUX Mathias"/>
        <s v="BOUTELLAA Fouez"/>
        <s v="BOUZEROLLES Mickael Gregory Thierry"/>
        <s v="BOUZIANE Nouali"/>
        <s v="BRAME Kevin"/>
        <s v="BRANDAO Gabriel"/>
        <s v="BRANSWICK Akim daniel richard"/>
        <s v="BRASSART Antony"/>
        <s v="BRAULT Loic"/>
        <s v="BRAZ Roland"/>
        <s v="BREGEON Pascal"/>
        <s v="BRET Jean Baptiste"/>
        <s v="BRET Thierry"/>
        <s v="BRIARD Frederic"/>
        <s v="BROHAN Brian"/>
        <s v="BROUDIC Mael"/>
        <s v="BROUILLIARD Bris"/>
        <s v="BRU Jean philippe"/>
        <s v="BRUGERE Patrice"/>
        <s v="BRUGIERE Fabrice"/>
        <s v="BRUN Philippe"/>
        <s v="BRUN Willy"/>
        <s v="BRUNAT Didier leon antoine"/>
        <s v="BRUNET Cedric"/>
        <s v="BUORO FREDERIC PASCAL"/>
        <s v="BURLAGA Wicktor"/>
        <s v="Bendib Rachid"/>
        <s v="Benzina Yacine"/>
        <s v="Berthe Amadou"/>
        <s v="CACCAMO Gino"/>
        <s v="CADINOT Pascal"/>
        <s v="CADIOT Benoit"/>
        <s v="CALONNE Gauthier"/>
        <s v="CAN Ali"/>
        <s v="CANOEN Frederic"/>
        <s v="CAPEAU Christian"/>
        <s v="CARIOU Ronan"/>
        <s v="CARLES Frederic"/>
        <s v="CARMERY Ingrid nadege"/>
        <s v="CARON Julien"/>
        <s v="CARPENTIER Teddy"/>
        <s v="CARRER Frederic"/>
        <s v="CASALEGGIO ALAIN"/>
        <s v="CASTANET Fabrice"/>
        <s v="CAVEAU Laurent"/>
        <s v="CAVEL Clement"/>
        <s v="CHABANE Mohammed"/>
        <s v="CHANCELIER Didier"/>
        <s v="CHAOUNI SAID"/>
        <s v="CHAPUT Brice"/>
        <s v="CHAPUT Stephane"/>
        <s v="CHARLERY CLAUDE REMY"/>
        <s v="CHASSERIEAU Didier"/>
        <s v="CHASTE Luc"/>
        <s v="CHATELAIN Jean Olivier"/>
        <s v="CHAUFFERT Florian"/>
        <s v="CHAUMONT Yannick Patrick Gilles"/>
        <s v="CHAYNE Gabriel"/>
        <s v="CHEVALIER Valentin"/>
        <s v="CHEVRIER JULIEN DANIEL"/>
        <s v="CHIRON Marc"/>
        <s v="CHOLLIER Johan"/>
        <s v="CHOUAALI Samy"/>
        <s v="CHOUARI Abdessalam"/>
        <s v="CHRISTINE DIMITRI"/>
        <s v="CHUZEL RICHARD HENRY LUCIEN"/>
        <s v="CISSE DIAGUILY"/>
        <s v="CISSE DJIBRIL"/>
        <s v="CISSE Mamadou"/>
        <s v="CLAMY Jean-Luc"/>
        <s v="CLARIS Jean-Paul"/>
        <s v="CLASTRES Jordan"/>
        <s v="CLAVERO Olivier"/>
        <s v="CLEMOT Olivier"/>
        <s v="CLERTE Yannick"/>
        <s v="CLOS-BOUCH Patrice"/>
        <s v="CLUSEAU Olivier"/>
        <s v="COCHET GEORGES"/>
        <s v="COELSCH Frederic"/>
        <s v="COLAS Thibaut"/>
        <s v="COLIN LOIC"/>
        <s v="COLLIGNON Anthony Christophe"/>
        <s v="COLOMBIER Clement"/>
        <s v="CONCHER Cedric"/>
        <s v="CONDAMINES Jean-Luc"/>
        <s v="CONDETTE Laurent"/>
        <s v="CONSTANZER Stephane"/>
        <s v="CORNET Didier"/>
        <s v="CORNUT Thierry"/>
        <s v="COROENNE Mathis"/>
        <s v="CORVAISIER FREDERIC"/>
        <s v="COSANDEY Eric"/>
        <s v="COTTIN Anthony"/>
        <s v="COULIBALY BOUGARY"/>
        <s v="COULIBALY DIAGUELY"/>
        <s v="COULIBALY SIAKA"/>
        <s v="COUVREUR Sebastien "/>
        <s v="COYOT"/>
        <s v="COYTTE Sebastien"/>
        <s v="CRESPEL Jean-Marc"/>
        <s v="CRUZ Cyril"/>
        <s v="CUCCAROLO Alexandre"/>
        <s v="CURTET Lionel"/>
        <s v="CUVELLIER Samuel"/>
        <s v="Carlos DE PEDRO"/>
        <s v="Crochemar Eddie"/>
        <s v="D'ARGENT DE DEUX FONTAINES REGIS"/>
        <s v="DA ROCHA Fernando"/>
        <s v="DA SILVA Paul"/>
        <s v="DABO GARREAU Melvyn"/>
        <s v="DACLINAT JOHANY"/>
        <s v="DAIHI Atid"/>
        <s v="DAINES HAMZA"/>
        <s v="DALL ANGELO FLORENT TONY FRANCOIS"/>
        <s v="DAOUD MOHAMED"/>
        <s v="DAVID Christophe"/>
        <s v="DE ANDRAS Nelson"/>
        <s v="DE ARAUJO MARC ANTHONY"/>
        <s v="DE BARROS MICHEL"/>
        <s v="DE BERNARDI PIERRE"/>
        <s v="DE LANGHE William"/>
        <s v="DE LARICHAUDY Alexandre"/>
        <s v="DE OLIVEIRA GONCALVES JOAO MIGUEL"/>
        <s v="DE SA PIERRE"/>
        <s v="DE ZALTZA "/>
        <s v="DEBAST Yannick"/>
        <s v="DEBELVALET Nicolas"/>
        <s v="DEBUCOIT Jean Francois"/>
        <s v="DECLERCQ Antoine"/>
        <s v="DECLOIX Christophe"/>
        <s v="DECOMBE Stephane"/>
        <s v="DEDEY KOFFI"/>
        <s v="DEDEY Komivi TINTIN"/>
        <s v="DEGHESELLE Remy"/>
        <s v="DEGOUT Denis"/>
        <s v="DEJOUX YOHANN"/>
        <s v="DELAUGE Dominique"/>
        <s v="DELBART Sandra"/>
        <s v="DELESTRE Damien"/>
        <s v="DELSART Matthieu"/>
        <s v="DEMBELE ABOUBACAR"/>
        <s v="DEMIGNE Yohan"/>
        <s v="DEMIR Veli"/>
        <s v="DENEAU Michael"/>
        <s v="DEPREUX Primael"/>
        <s v="DEREURE Maxime"/>
        <s v="DEROUET Ludovic"/>
        <s v="DESHAYES Mathieu"/>
        <s v="DESIT Freddy"/>
        <s v="DESORT ERIC"/>
        <s v="DESSEIGNE Damien"/>
        <s v="DEVOS Daniel"/>
        <s v="DEZAI Severin"/>
        <s v="DHONT Anthony"/>
        <s v="DHUYVETTER LIONEL"/>
        <s v="DIABY YAYA"/>
        <s v="DIAKITE LASSANA"/>
        <s v="DIALLO Ibrahima Sory"/>
        <s v="DIALLO THIERNO AMIROU"/>
        <s v="DIARRA SOULEYMANE"/>
        <s v="DIAS SEMEDO ALEX SANDRO"/>
        <s v="DIAW Ibrahima"/>
        <s v="DIAWARA DAMAN"/>
        <s v="DIAWARA Mody"/>
        <s v="DINTERICH Alain"/>
        <s v="DIONNET Eric"/>
        <s v="DJADJA Abdelrahmane"/>
        <s v="DOLCET Emmanuel"/>
        <s v="DOLPHIN Dimitri"/>
        <s v="DOMART Lilian"/>
        <s v="DOMENS Valentin"/>
        <s v="DONES Serge"/>
        <s v="DOUSSIN AXEL"/>
        <s v="DRAOUI SALIM SOFIANE"/>
        <s v="DRILHOLLE JEAN-FRANCOIS"/>
        <s v="DROSS Fabien"/>
        <s v="DROUET Julien"/>
        <s v="DRUINAUD Steven"/>
        <s v="DUBY Mickael"/>
        <s v="DUCASSE Stephane"/>
        <s v="DUCATEL"/>
        <s v="DUCHESNE Vincent"/>
        <s v="DUCOING JOHNNY"/>
        <s v="DUCOURTIOUX Thomas"/>
        <s v="DUFOSSE Morgan"/>
        <s v="DUFRIEN Ludovic"/>
        <s v="DUGAIN Olivier"/>
        <s v="DUGUY Frederic"/>
        <s v="DUHAUT bruno"/>
        <s v="DUNAS Olivier"/>
        <s v="DUPONT Florian "/>
        <s v="DUPOUY ERIC"/>
        <s v="DUPREY Frederic"/>
        <s v="DURCUDOY Jean-Claude"/>
        <s v="DUSSOUBS Patrick"/>
        <s v="DUTEYRAT GREGORY"/>
        <s v="DUVIVIER THIERRY MARIE"/>
        <s v="DUWOOZ Fabrice"/>
        <s v="DYLAN JACQUES JEAN LUC BIENAIME"/>
        <s v="Dutertre Loan"/>
        <s v="EDDADSI Rachid"/>
        <s v="EICH Sebastien"/>
        <s v="EL ABBASI Karim"/>
        <s v="EL ABDELLAOUI Mohamed "/>
        <s v="EL ASRI ABDELKADER"/>
        <s v="EL BAHRI TOny"/>
        <s v="EL BAR Abdelkader"/>
        <s v="EL BAY Zak"/>
        <s v="EL GUERCHE SMAIL"/>
        <s v="EL HASSANI HICHEM"/>
        <s v="EL KHAMMASSI SALAH"/>
        <s v="EL MELOUANI Omar"/>
        <s v="EL MOUSSAOUI Fouad"/>
        <s v="EL YAAGOUBI Abdelwahad"/>
        <s v="ELHACHIMIIcham"/>
        <s v="ENIONA GREGORY ALLAN"/>
        <s v="EPINAT Francis"/>
        <s v="ERAMBERT Cyril"/>
        <s v="ERIFFI Mohamed"/>
        <s v="ESCOUBET Sebastien"/>
        <s v="ESSOMBA CHRISTIAN"/>
        <s v="ETHEVE Stephane"/>
        <s v="EVE Rolland"/>
        <s v="EZ ZAANTA Rachid"/>
        <s v="FANJAT Guillaume"/>
        <s v="FARDOUX William"/>
        <s v="FARNER Patrick"/>
        <s v="FAURE Eric"/>
        <s v="FAURE Thierry"/>
        <s v="FAYE Julien"/>
        <s v="FAYE Meissa Bigue"/>
        <s v="FEKHIKHERI LOTFI"/>
        <s v="FELS Cedric"/>
        <s v="FERRE Pascal"/>
        <s v="FERRER Herve"/>
        <s v="FERSING Christian"/>
        <s v="FETY Anthony"/>
        <s v="FILALI Amine"/>
        <s v="FILODA Christophe"/>
        <s v="FILOLEAU Pascal"/>
        <s v="FIORINO Theo"/>
        <s v="FLAMENS Christophe"/>
        <s v="FLITTI ABDEL FATAH"/>
        <s v="FLOUZAT FRANCK JEAN MAURICE"/>
        <s v="FOERDERER David"/>
        <s v="FOFANA Bafodé"/>
        <s v="FOFANA Moussa"/>
        <s v="FONTAINE Christophe"/>
        <s v="FONTENEAU  ERIC"/>
        <s v="FONTENEAU Laurent"/>
        <s v="FORMET Luc"/>
        <s v="FORNEZZO Raphael"/>
        <s v="FOULON"/>
        <s v="FOURNIER Stephane"/>
        <s v="FOURQUIN Thomas"/>
        <s v="FRANCESCHINI Jean-paul"/>
        <s v="FRANCHI Francesco"/>
        <s v="FRANSEN Alexandre"/>
        <s v="FRASLIN Eric"/>
        <s v="FREGOLENT Jean Claude"/>
        <s v="FROMENTEAU Jean Michel"/>
        <s v="FROMENTIN Jean-Pierre"/>
        <s v="FUCHS Claude"/>
        <s v="FUJIT Sebastien"/>
        <s v="Favier Cedric"/>
        <s v="GAIDO Philippe"/>
        <s v="GAIED Aymen"/>
        <s v="GALLET Cedric"/>
        <s v="GARCIA Christophe"/>
        <s v="GARREAU Stephane"/>
        <s v="GASSA BERNICHI ABDELHAK"/>
        <s v="GAURIAU david"/>
        <s v="GAUTHIER Kevin"/>
        <s v="GAY Mickael"/>
        <s v="GERARD Stephane"/>
        <s v="GERAUD Frederic"/>
        <s v="GESTRE JEROME MAURICE JOSE"/>
        <s v="GHAFSI Toufik"/>
        <s v="GHARBI Sabri"/>
        <s v="GHAZOINI Aioub"/>
        <s v="GHEMMOUR Malik"/>
        <s v="GHERIB Akim"/>
        <s v="GIRARD Nicolas"/>
        <s v="GIRONDIAT PASCAL"/>
        <s v="GODARD"/>
        <s v="GOEUSSE Wilrich"/>
        <s v="GOUACIDE Julien"/>
        <s v="GOUFFRAN Damien"/>
        <s v="GOURAPA PATRICE MARC"/>
        <s v="GOUX Laurent"/>
        <s v="GRANGER Patrick"/>
        <s v="GRAS-PIERA Joel"/>
        <s v="GRAVAUD Damien"/>
        <s v="GRES PATRICK"/>
        <s v="GROLLEMUND  Jacky"/>
        <s v="GROLLEMUND Serge"/>
        <s v="GUEBEY MICKAEL"/>
        <s v="GUELENNOC BENOIT"/>
        <s v="GUEMERT Julie"/>
        <s v="GUERET Nicolas"/>
        <s v="GUESMI Fethi"/>
        <s v="GUICHARD Olivier"/>
        <s v="GUIDEZ Joachim"/>
        <s v="GUILLAIN Corentin"/>
        <s v="GUILLAUMÉ Erwan"/>
        <s v="GUILLEMOT Frederic"/>
        <s v="GUILLET Christian"/>
        <s v="GUINARD SEBASTIEN"/>
        <s v="GURBOSTAN Huseyin"/>
        <s v="GYSELINCK Alexy"/>
        <s v="HADJ MOHAMED Walid"/>
        <s v="HADJ-MOHAMED Walid"/>
        <s v="HADJOU Amokrane"/>
        <s v="HAECK Nicolas"/>
        <s v="HALIDI Chanine"/>
        <s v="HALLEL Ludovic"/>
        <s v="HAMISSOU HALIDANE"/>
        <s v="HANAFI Rabah"/>
        <s v="HAOUASNIA Mourad"/>
        <s v="HAULET David"/>
        <s v="HAUTECOEUR Daphne"/>
        <s v="HAVEN Sylvain"/>
        <s v="HAZAZ Riad"/>
        <s v="HEDOUIN Laurent"/>
        <s v="HEFTER-BALLINGER Jean-Yves"/>
        <s v="HENAULT Pierre"/>
        <s v="HENNO JEREMY"/>
        <s v="HENRY FABRICE ALAIN"/>
        <s v="HERBAUT Giovany"/>
        <s v="HERCE Benoit"/>
        <s v="HERLIN CHRISTOPHE"/>
        <s v="HERRI Denis"/>
        <s v="HIMBER Christophe"/>
        <s v="HIRIART charles"/>
        <s v="HOLGADO Frederic"/>
        <s v="HORRE NABIL"/>
        <s v="HOUACHRIA Hichem"/>
        <s v="HOURDOUILLIE Yann"/>
        <s v="HUARD-LANOIRAIX Yann"/>
        <s v="HUBACSEK Thierry"/>
        <s v="HUBERT"/>
        <s v="HUBRECHT Oleg"/>
        <s v="HUBRECHT Victor"/>
        <s v="HUET JO"/>
        <s v="HUET VALENTIN"/>
        <s v="HUMBERT JULIEN"/>
        <s v="HUMBEY Pierre"/>
        <s v="HURON Pierre"/>
        <s v="HUSSER Philippe"/>
        <s v="Halimi Fares"/>
        <s v="IKHLAZOV ARSLANBEK"/>
        <s v="ILHAN Samet"/>
        <s v="INOUBLI Jehad"/>
        <s v="INTHIRATH Manuel"/>
        <s v="ISSOLAH Slimane"/>
        <s v="JAAFAR Hazem"/>
        <s v="JACQUET Jordan"/>
        <s v="JAMBOIS Bruno"/>
        <s v="JANOUIN Laurent"/>
        <s v="JEAN Patrice"/>
        <s v="JESUS DA LUZ FREDERIC"/>
        <s v="JOHNNY Dimitri"/>
        <s v="JOLLY Cedric"/>
        <s v="JOSEPH YOHANN"/>
        <s v="JOSIAS Aron"/>
        <s v="JOUBERT Philippe"/>
        <s v="JOURDAN Remi"/>
        <s v="K BIDI ALLAN"/>
        <s v="KACIMI Samir"/>
        <s v="KADDOURI ALI"/>
        <s v="KALEM Rumi"/>
        <s v="KAMELI MOHAMED HABIB"/>
        <s v="KAMETTE Jean Michel"/>
        <s v="KAMETTE Jean-Michel"/>
        <s v="KAMMERER Noel"/>
        <s v="KANAROSKY Denis"/>
        <s v="KANOUTE ABOUBACAR"/>
        <s v="KANOUTE IBRAHIM"/>
        <s v="KARAKURT Niyazi"/>
        <s v="KAROLEWICZ Cedric"/>
        <s v="KASAP HIKMET"/>
        <s v="KASEKI NZALAMPANGI"/>
        <s v="KASSOURI Drissa"/>
        <s v="KEBABI Yazid"/>
        <s v="KEBBIRI IDRISS"/>
        <s v="KELES Emin"/>
        <s v="KEMEUGNE LIENOU Emmanuel Victor"/>
        <s v="KERISIT Gwendal"/>
        <s v="KERLOC'H Thomas"/>
        <s v="KERMICHE Zakaria"/>
        <s v="KHADIMALLAH Souhail"/>
        <s v="KHAIZOURANE Fouad"/>
        <s v="KHAZRI Hamed"/>
        <s v="KHOUZ SAMMY HABIB-EL-MAHY SOLEYMANE"/>
        <s v="KNORR Christophe"/>
        <s v="KOBLER WILLYAM"/>
        <s v="KOKDEN Hakan"/>
        <s v="KONE Mohamed"/>
        <s v="KOOB Moussa"/>
        <s v="KOPP Claude"/>
        <s v="KOUAHO Christian"/>
        <s v="KRASOWSKI Michal"/>
        <s v="KUGEL Yannick"/>
        <s v="KUTTER Antoine"/>
        <s v="KYLIAN Ortet"/>
        <s v="LABARDE OLIVIER"/>
        <s v="LABROUKI Hamid"/>
        <s v="LACAZE Eric"/>
        <s v="LACHAIZE Bruno"/>
        <s v="LAFRANCESCHINA Tony"/>
        <s v="LAGARDE Olivier"/>
        <s v="LAGARDERE PIERRE ANDRE"/>
        <s v="LAGOUTTE TONY ROBERT RENE"/>
        <s v="LAIGLE Christopher"/>
        <s v="LALUQUE Fabien"/>
        <s v="LANDU-MUZIDI Jose"/>
        <s v="LANGLOIS GUILLAUME"/>
        <s v="LANSIAUX Fabrice"/>
        <s v="LAOUILLE Franck"/>
        <s v="LAPORTE Christian"/>
        <s v="LARBI KARIM"/>
        <s v="LARDJANE Ahmed"/>
        <s v="LARISSE JEAN PHILIPPE"/>
        <s v="LARREGUY THOMAS"/>
        <s v="LAUD Yannick"/>
        <s v="LAUWERIERE Fabrice"/>
        <s v="LAVERGNE Jerome"/>
        <s v="LAVEUS MICHAEL NYDER"/>
        <s v="LAY Luc"/>
        <s v="LE BONNIEC Sebastien"/>
        <s v="LE GLOUANNEC Valentine"/>
        <s v="LE GOFFIC Matthias"/>
        <s v="LE LEUCH Christophe"/>
        <s v="LE MAT Stephane"/>
        <s v="LE PROVOST Alain"/>
        <s v="LE PROVOST Stephane"/>
        <s v="LEBERRE PATRICK"/>
        <s v="LEBLAT Francois-xavier"/>
        <s v="LEBON Ronaldo"/>
        <s v="LEBRETON Pierre"/>
        <s v="LECHNER Cedric"/>
        <s v="LECOMTE David"/>
        <s v="LECOMTE RICHARD"/>
        <s v="LECUFF Yann"/>
        <s v="LEDA Maurice"/>
        <s v="LEDENT LUDOVIC"/>
        <s v="LEDOUX Jonathan"/>
        <s v="LEFEBVRE GRANDMAISON CHRISTOPHE"/>
        <s v="LEFEBVRE Johann"/>
        <s v="LEGROUX"/>
        <s v="LELIEVRE Stanislas"/>
        <s v="LELOUP Nicolas"/>
        <s v="LEMAIRE Cedric"/>
        <s v="LEMAIRE Michel"/>
        <s v="LEMAIRE Quentin Roger Robert"/>
        <s v="LEPAN Anthony"/>
        <s v="LEPAROUX Emilie"/>
        <s v="LEPINAY Teddy"/>
        <s v="LERAY Jean-Christophe"/>
        <s v="LEROSIER Emmanuel"/>
        <s v="LEROY Pascal"/>
        <s v="LESCANFF GILLES"/>
        <s v="LESEURRE Mathieu"/>
        <s v="LETELLIER Nicolas"/>
        <s v="LEULIER Michel"/>
        <s v="LEVAIN Bruno"/>
        <s v="LEVAVASSEUR Marc"/>
        <s v="LHARDY AXEL ALEXANDRE ANTHONY"/>
        <s v="LHOMME AUBRY EDMOND BERNARD"/>
        <s v="LHOSTE Jean Luc"/>
        <s v="LIBERAL Ludovic"/>
        <s v="LINGNER Antoine"/>
        <s v="LINSOLAS CEDRIC GHISLAIN MARC"/>
        <s v="LINSOLAS Cedric"/>
        <s v="LIQUET JEROME"/>
        <s v="LONGLADE  Daryl"/>
        <s v="LORETTE Didier"/>
        <s v="LORIOT Marc"/>
        <s v="LORMEAU Florent"/>
        <s v="LOUBAT Daniel"/>
        <s v="LOUP DIT ATHIAN Julien"/>
        <s v="LOUYEBO Themark"/>
        <s v="LUBIN DATSON"/>
        <s v="LUDOVICUS Mathis"/>
        <s v="LUIS Philippe"/>
        <s v="LUMINA David"/>
        <s v="Lamane Adam"/>
        <s v="Lanoir Yohan"/>
        <s v="Lois - TEST"/>
        <s v="MAAMERI LAMINE"/>
        <s v="MABANZA NOEL"/>
        <s v="MABIT Pierre"/>
        <s v="MABTOUL SAID"/>
        <s v="MADEIRA PATRICK"/>
        <s v="MADIAHAMADI Ouirdani"/>
        <s v="MADRANI Mehdi"/>
        <s v="MADYOUBI FARISS"/>
        <s v="MADYOUBI Yassin"/>
        <s v="MADYOUBI Yassine"/>
        <s v="MAGASSA Aboubakar"/>
        <s v="MAGNE Herve"/>
        <s v="MAGNOUX Yoan"/>
        <s v="MAHIOU Hamid"/>
        <s v="MAHOUT"/>
        <s v="MAISON Eliott"/>
        <s v="MAITRE Lionel"/>
        <s v="MAIZI Hicham"/>
        <s v="MALET Rudy"/>
        <s v="MALLET Aurelien"/>
        <s v="MANDENE Placide"/>
        <s v="MANGONE Ludovic"/>
        <s v="MARA Laurent"/>
        <s v="MARCECA Renaud"/>
        <s v="MARCHAND Christophe"/>
        <s v="MARCHAND Jules"/>
        <s v="MARCHAND Michael"/>
        <s v="MARECHAL Fabrice"/>
        <s v="MARECHAL Michael"/>
        <s v="MARGRAFF Jean-Jacques"/>
        <s v="MARNICHE Houcine"/>
        <s v="MAROUSSIE Eric"/>
        <s v="MARSCHAL Pascal"/>
        <s v="MARSOT Fabien"/>
        <s v="MARTIN FLORIAN"/>
        <s v="MARTINEAU Etienne"/>
        <s v="MARTINEZ ELVIN ANDRE"/>
        <s v="MARTY Yann"/>
        <s v="MASKRI Wissam"/>
        <s v="MASSIN Sebastien"/>
        <s v="MASSOUR Samy"/>
        <s v="MATHE Quentin"/>
        <s v="MATHY"/>
        <s v="MATIGNON DIDIER"/>
        <s v="MATONDO METEUS"/>
        <s v="MAURIN Gael"/>
        <s v="MAURIN Sebastien"/>
        <s v="MAYORGA Jean-Louis"/>
        <s v="MAYUNGA Yannick"/>
        <s v="MAZANIELLO CHEZOL Franck"/>
        <s v="MEGHAZI Medhi"/>
        <s v="MEITE AMADOU"/>
        <s v="MENAUD Eric"/>
        <s v="MENNANE Dahmen"/>
        <s v="MENOU"/>
        <s v="MERBOUHI WALID"/>
        <s v="MERCIER Alex"/>
        <s v="MEROT Jean Luc"/>
        <s v="MESCHIN Stephane"/>
        <s v="MESSOMO Jean-Philippe"/>
        <s v="MEST Thierry"/>
        <s v="MESTADIER Davy"/>
        <s v="METIH Julien Raymond"/>
        <s v="METROUNI HAMOU"/>
        <s v="METTAHARI Rachid"/>
        <s v="MEVELLEC Benoit"/>
        <s v="MEZOUAR Ouassini"/>
        <s v="MICHALAK Michael"/>
        <s v="MICHEL LAURENT"/>
        <s v="MICHEL LUCIEN"/>
        <s v="MINFARDI Quentin"/>
        <s v="MOAL Lucas"/>
        <s v="MOHAMED GHOMMIDH"/>
        <s v="MOMCILOVIC STEPHANE"/>
        <s v="MONDON Loghan"/>
        <s v="MONFERRER Frederic"/>
        <s v="MONJOU ALBAN"/>
        <s v="MONNET CHARLY"/>
        <s v="MONTENOT David"/>
        <s v="MORANDY"/>
        <s v="MOREAU Christophe"/>
        <s v="MOREAU Frederic"/>
        <s v="MOREAU JEROME"/>
        <s v="MOREAU Joel"/>
        <s v="MOREL Guillaume"/>
        <s v="MORICE Cyril"/>
        <s v="MORICEAU Clémence"/>
        <s v="MOSBAHDaniel"/>
        <s v="MOUBARAKA Chamsdine"/>
        <s v="MOUMEN Mohamed"/>
        <s v="MOUMNI Zine"/>
        <s v="MOUNIER Alexandre"/>
        <s v="MOURAD Ramzi"/>
        <s v="MOUROUVIN Fabrice"/>
        <s v="MOUSSI Nasim"/>
        <s v="MOUTACALLI Khalid"/>
        <s v="MUJANOVIC Muhidin"/>
        <s v="MURA Valerie"/>
        <s v="MURAT YILDIZ"/>
        <s v="MURE Laurent"/>
        <s v="N'DIAYE YAMADOU"/>
        <s v="NAASSE LARABA Khelifa"/>
        <s v="NABET FLORENT"/>
        <s v="NACU Ludovic"/>
        <s v="NAGI BADREDDINE"/>
        <s v="NAKIATE CHEICKNA"/>
        <s v="NAMOUNE YOUSSOUF"/>
        <s v="NASCIMENTO Fabio"/>
        <s v="NASCIMIENTO FABIO"/>
        <s v="NAULET Regis"/>
        <s v="NAVARRO David"/>
        <s v="NDE SOH Brandol Sinclair"/>
        <s v="NEGRECHE NAJIB"/>
        <s v="NGO CLINTONS"/>
        <s v="NIAKATE MOUSSA"/>
        <s v="NICOLAS CORENTIN"/>
        <s v="NIKIEMA CHARLES"/>
        <s v="NIOBEY STEPHANE"/>
        <s v="NJAH Mourad"/>
        <s v="NORBERT Lionel"/>
        <s v="NOUGAROLIS Alain"/>
        <s v="NOULET Wilfrid"/>
        <s v="NOVIK Konstantin"/>
        <s v="NUGRE Mario"/>
        <s v="NWAHA NTEP Jean Defunt"/>
        <s v="NYIKEINE Rocky"/>
        <s v="OILI Yahaya"/>
        <s v="OLIVEIRA BRUNO"/>
        <s v="ORRICO Nicolas"/>
        <s v="OSMAI BEN ALI"/>
        <s v="OTT Andre"/>
        <s v="OUADDAH DJAMEL"/>
        <s v="OUAHIM Driss"/>
        <s v="OUALI Faouzi - INTERIM"/>
        <s v="OUAMRANE Nadire"/>
        <s v="OUANES NACER"/>
        <s v="OUBAHE Ziane"/>
        <s v="OUCHAIF Djamel"/>
        <s v="OULD ABBES Abdelhakim"/>
        <s v="OULD AHMED Ismael"/>
        <s v="OUMAKHLOUF NASSIM"/>
        <s v="OURAHOU Abdelillah"/>
        <s v="OUTALHA ADIL"/>
        <s v="OZKAN Kivanc"/>
        <s v="PAILLE JIMMY"/>
        <s v="PALMIER Michael"/>
        <s v="PARME Steve"/>
        <s v="PARSAT Romain"/>
        <s v="PASCAL JEREMY"/>
        <s v="PASQUET Aurelien"/>
        <s v="PAVLUS Clement"/>
        <s v="PELLIER John-Morgan"/>
        <s v="PELTIER Olivier"/>
        <s v="PENET ALEXANDRE GEORGES PHILIBERT"/>
        <s v="PENIN Martial"/>
        <s v="PEREIRA David"/>
        <s v="PERICAUD Gregory"/>
        <s v="PERIERS Sebastien"/>
        <s v="PERON NICOLAS"/>
        <s v="PERRIN Remy"/>
        <s v="PERRONNO QUENTIN PIERRE LOUIS"/>
        <s v="PERUZZO Gianni"/>
        <s v="PETIOT Jean Paul"/>
        <s v="PETIT Nicolas"/>
        <s v="PETITJEAN"/>
        <s v="PETOIN EMERIC"/>
        <s v="PEYRAS Nicolas"/>
        <s v="PHILIPPE NICOLAS ALEXANDRE"/>
        <s v="PICADIZO Frederic"/>
        <s v="PIERRAIN Philippe"/>
        <s v="PIERRON Antoine"/>
        <s v="PIGEOLAT THIERRY"/>
        <s v="PINARD Lavere"/>
        <s v="PINTO Fransisco"/>
        <s v="PIRES Domingo"/>
        <s v="PIRON Mathias"/>
        <s v="PLANTUREUX Yann"/>
        <s v="POCHOPIEN Herve"/>
        <s v="POLLART REMI"/>
        <s v="PONAL SEBASTIEN JEAN MARIE"/>
        <s v="PONT Stehane"/>
        <s v="PORTIER Jeremy"/>
        <s v="POSTOLEC Romain"/>
        <s v="POTIER Alain"/>
        <s v="POTIN Etienne"/>
        <s v="POULAIN Sandrine"/>
        <s v="POULHAZAN Jean-Claude"/>
        <s v="POUTREL Ludovic2"/>
        <s v="PRAZ MICKAEL"/>
        <s v="PRIOL Bryan"/>
        <s v="PUPP Guillaume"/>
        <s v="Puype David"/>
        <s v="QUATTROCIOCCHI Yannick"/>
        <s v="QUERE Alexis"/>
        <s v="QUINTREC Frederic"/>
        <s v="RABATEL Florian"/>
        <s v="RABIA Wadji"/>
        <s v="RABOUTOT Bruno"/>
        <s v="RABOUTOT Damien"/>
        <s v="RAJAONARISOLO LOVANIRINA THIERRY"/>
        <s v="RAKOTOARIVONY Jean-Yves"/>
        <s v="RAMBEAU Lionel"/>
        <s v="RAMPHORT Olivier"/>
        <s v="RASE Alain"/>
        <s v="RAVELOMANANA Hasina Christian"/>
        <s v="RAVET Lucas Jean-Louis"/>
        <s v="RAZANATSALAMA"/>
        <s v="REBY HUGO VALENTIN"/>
        <s v="REGENT Damien"/>
        <s v="REGNAULT Gerald"/>
        <s v="REGNIER Jean Michel"/>
        <s v="RELING Yannick"/>
        <s v="REMY Stephane"/>
        <s v="RENAUDIN Willy"/>
        <s v="REVERT Vincent"/>
        <s v="REVIL SIGNORAT Jerome"/>
        <s v="RGUIBI YLIESS"/>
        <s v="RIBE Stephane"/>
        <s v="RIBEIRO ERIC"/>
        <s v="RICHARD Jim"/>
        <s v="RICHARD Sylvain"/>
        <s v="RICHARD Yannick"/>
        <s v="RIDAOUI Bouchaib"/>
        <s v="RIEGEL Remy"/>
        <s v="RIGAUD Didier"/>
        <s v="RIMAJOU Arnaud"/>
        <s v="RIVET Gwenael"/>
        <s v="ROBERT FREDERIC"/>
        <s v="ROBERT KAYODE"/>
        <s v="ROCH Nicolas"/>
        <s v="ROCKLIN Michael"/>
        <s v="RODRIGUES Dylan"/>
        <s v="RODRIGUEZ Mateo"/>
        <s v="ROMMENS RAPHAEL GERARD MAURICE"/>
        <s v="RONDET Jean-Christophe"/>
        <s v="ROUBAUD Stephane"/>
        <s v="ROUGET Yoann"/>
        <s v="ROUSSEL FRANCOIS"/>
        <s v="ROUSSEL Jérome"/>
        <s v="ROUSSELOT Georges"/>
        <s v="ROUX CHRISTOPHE"/>
        <s v="RUBANTEL Antoine"/>
        <s v="RUBANTEL Simon"/>
        <s v="RUBIN Emmanuel"/>
        <s v="RUELLAN JEAN-FRANCOIS"/>
        <s v="RUIZ Jean-Pierre"/>
        <s v="RZAIGUI Najib"/>
        <s v="Rezgui Walid"/>
        <s v="SAADI  SLEH EDDINE"/>
        <s v="SAADI Djamel"/>
        <s v="SABER WISSEM"/>
        <s v="SABLIERE Frederic"/>
        <s v="SABRI Fethi"/>
        <s v="SADAT SOFIANE"/>
        <s v="SAHTOUT Wadji"/>
        <s v="SAID Nassuf"/>
        <s v="SALAS Emmanuel"/>
        <s v="SALESSE Jean-Paul"/>
        <s v="SAMAR LAURY GREGORY"/>
        <s v="SANCHEZ EDDY"/>
        <s v="SANGAND Didier"/>
        <s v="SANOU Abdallah"/>
        <s v="SAOUD Mehdi"/>
        <s v="SAOUDI MOHAMED"/>
        <s v="SARDA LIONEL"/>
        <s v="SARTORIUS Nicolas"/>
        <s v="SASTRE Anthony"/>
        <s v="SAUDRAIS Jerome"/>
        <s v="SAUVAGE Maxime"/>
        <s v="SCHAUSS Eric"/>
        <s v="SCHMITT Tanguy"/>
        <s v="SCHNEPF Veronique"/>
        <s v="SCHULTZ Jean Michel Patrick"/>
        <s v="SCHUTZ Olivier"/>
        <s v="SECK IBRAHIM Ikbal"/>
        <s v="SEGUI Franck"/>
        <s v="SEGUIN Christophe"/>
        <s v="SEKKA ZINE EL ABIDINE"/>
        <s v="SERIDJ ALI"/>
        <s v="SIGOIGNET Bruno"/>
        <s v="SIMON Jean Marie"/>
        <s v="SIMOUH OUSSAMA"/>
        <s v="SISSOKO MAMADOU"/>
        <s v="SOHIER Alexis"/>
        <s v="SOKOI Yves"/>
        <s v="SOUDJAE Ismael"/>
        <s v="SOUYRI Ludovic"/>
        <s v="STOECKLE Guy"/>
        <s v="SUANA KIMANGA JOCELYN"/>
        <s v="SZYMANSKI Jean-Philippe"/>
        <s v="Saada Mickael"/>
        <s v="Sakho Ibrahima"/>
        <s v="Samsara Test"/>
        <s v="TAANE Sebastien"/>
        <s v="TABANOU MAXIME ALEXIS PHILIPPE"/>
        <s v="TAINTURIER Olivier"/>
        <s v="TALLE JORDAN"/>
        <s v="TALVIN Patrice"/>
        <s v="TANGUY UGO"/>
        <s v="TARAYRE Jocelyn"/>
        <s v="TASSA REDOUANE"/>
        <s v="TATOU Yassin"/>
        <s v="TAURISSON THIBAUT"/>
        <s v="TAUTOU Benjamin"/>
        <s v="TAVARES Lucas "/>
        <s v="TAVERNY ANTHONY"/>
        <s v="TEILLET Stephane"/>
        <s v="TEIXEIRA Bruno Jorge"/>
        <s v="TERRASSE Patrice"/>
        <s v="TERRIERE Philippe"/>
        <s v="TESSIER Stephane"/>
        <s v="TEYSSIER Sebastien"/>
        <s v="THEODORE MEDERICK"/>
        <s v="THIBAULT Brandon"/>
        <s v="THIBAULT Nicolas"/>
        <s v="THOMAS Sebastien"/>
        <s v="THOMAS Thierry"/>
        <s v="THOUVENIN David"/>
        <s v="TILLOT Benoit"/>
        <s v="TILLY Frederic"/>
        <s v="TIMBRIA Charly"/>
        <s v="TIRLOIR kevin "/>
        <s v="TORRES GOMEZ Cédric"/>
        <s v="TOURET Yohan pierre robert"/>
        <s v="TOURNOU Sébastien"/>
        <s v="TOUTAIN Peter"/>
        <s v="TRABELSI Akim"/>
        <s v="TRAGGIAI LOIC SERGE"/>
        <s v="TRAGGIAI Serge"/>
        <s v="TRAORE SALLI"/>
        <s v="TROCMET Ludovic"/>
        <s v="TROHEL LUDOVIC"/>
        <s v="TROLIO FLORENT"/>
        <s v="TROUCHE Nicolas"/>
        <s v="TROUILHET Remi"/>
        <s v="TSCHUDY Ludovic"/>
        <s v="TUAL Miguel"/>
        <s v="TURLEQUE DIDIER"/>
        <s v="Traore Baba"/>
        <s v="Traore Sidy"/>
        <s v="UMBDENSTOCK Francois"/>
        <s v="UNLU Bedrettin"/>
        <s v="Umba Bongo"/>
        <s v="VALLAT JEROME"/>
        <s v="VALS Florent"/>
        <s v="VANDENBROUCKE Anthony"/>
        <s v="VANDESTOKE Laurent"/>
        <s v="VANDESTOKE Michel"/>
        <s v="VARDON Vincent"/>
        <s v="VASSEUR Regis"/>
        <s v="VELLUTINI Jean Michel"/>
        <s v="VENTRE ROMAIN"/>
        <s v="VERON Eric"/>
        <s v="VIGIER Maxime"/>
        <s v="VIGNAT Frederic Alain"/>
        <s v="VIGNES Christopher"/>
        <s v="VILLALARD FRANCOIS XAVIER"/>
        <s v="VITAL ANSELMO Roger"/>
        <s v="VIVIER Sylvain"/>
        <s v="VOISIN Franck"/>
        <s v="VOUILLOZ Herve"/>
        <s v="WAHID Badre"/>
        <s v="WAKASSOU Mohamed"/>
        <s v="WAKRIM Said"/>
        <s v="WARNAULT Antoine"/>
        <s v="WAWASSE"/>
        <s v="WEBER Bruno"/>
        <s v="WEPIERRE Jessy"/>
        <s v="WESLEY MARTINS"/>
        <s v="WILQUIN"/>
        <s v="WILQUIN Sebastien"/>
        <s v="WOLFF Pascal"/>
        <s v="Wilbert Maxence"/>
        <s v="YAHIAOUI Mohamed"/>
        <s v="YALCIN Huseyin"/>
        <s v="YOUNESSI Brice"/>
        <s v="ZARTIER MICHAEL FRANK JOSE-PIERRE"/>
        <s v="ZEMMOURI RACHID"/>
        <s v="ZGNHANIFAICAL"/>
        <s v="ZIANE Mohamed"/>
        <s v="ZIMMER Kevin"/>
        <s v="ZLOTY YANNICK YVES STEPHANE"/>
        <s v="ZOUAID Achraf"/>
        <s v="ZROUR Adel"/>
        <s v="ZUCHOLD Jean-Pierre"/>
        <s v="ZYLA Nicolas"/>
        <s v="Zaidi Abderrahmane"/>
        <s v="cedric.jolly"/>
        <s v="christophe.beriol"/>
        <s v="eric.ostandie"/>
        <m/>
        <s v="CORNU Thierry" u="1"/>
        <s v="OLLIVIER Tony" u="1"/>
        <s v="POUTREL Ludovic" u="1"/>
        <s v="BOFFREDO Nicolas jean roger" u="1"/>
        <s v="CAIGNARD Enzo" u="1"/>
        <s v="CHARROUKE Otmane " u="1"/>
        <s v="CHEVALIER Christophe" u="1"/>
        <s v="COULIBALY Lahassana" u="1"/>
        <s v="GILOT Laurent" u="1"/>
        <s v="GUICHARD Philippe" u="1"/>
        <s v="HASSANI Abdelfattah " u="1"/>
        <s v="LEBRETON Jean-Paul" u="1"/>
        <s v="MALEK Ismail" u="1"/>
        <s v="MENDELSKI Franck" u="1"/>
        <s v="PHAROSE Daniel" u="1"/>
        <s v="ZAGGOURI Wacil " u="1"/>
      </sharedItems>
    </cacheField>
    <cacheField name="Amplitude (h)" numFmtId="0">
      <sharedItems containsString="0" containsBlank="1" containsNumber="1" minValue="0" maxValue="63.1"/>
    </cacheField>
    <cacheField name="Heures de service (h)" numFmtId="0">
      <sharedItems containsString="0" containsBlank="1" containsNumber="1" minValue="0" maxValue="59.78"/>
    </cacheField>
    <cacheField name="Conduite (h)" numFmtId="0">
      <sharedItems containsString="0" containsBlank="1" containsNumber="1" minValue="0" maxValue="41.97"/>
    </cacheField>
    <cacheField name="Travail (h)" numFmtId="0">
      <sharedItems containsString="0" containsBlank="1" containsNumber="1" minValue="0" maxValue="39.93"/>
    </cacheField>
    <cacheField name="Repos (h)" numFmtId="0">
      <sharedItems containsString="0" containsBlank="1" containsNumber="1" minValue="0" maxValue="20.73"/>
    </cacheField>
    <cacheField name="Disponible (h)" numFmtId="0">
      <sharedItems containsString="0" containsBlank="1" containsNumber="1" minValue="0" maxValue="16.93"/>
    </cacheField>
    <cacheField name="Heures de nuit (h)" numFmtId="0">
      <sharedItems containsString="0" containsBlank="1" containsNumber="1" minValue="0" maxValue="38.93"/>
    </cacheField>
    <cacheField name="Filtres" numFmtId="0">
      <sharedItems containsBlank="1"/>
    </cacheField>
    <cacheField name="Véhicule" numFmtId="0">
      <sharedItems containsBlank="1"/>
    </cacheField>
    <cacheField name="Distance parcourue" numFmtId="0">
      <sharedItems containsBlank="1" count="1023">
        <s v="0,0 km"/>
        <s v="694,1 km"/>
        <s v="411,8 km"/>
        <s v="918,3 km"/>
        <s v="1 041,3 km"/>
        <s v="1 181,7 km"/>
        <s v="808,8 km"/>
        <s v="413,0 km"/>
        <s v="461,7 km"/>
        <s v="928,0 km"/>
        <s v="1 458,1 km"/>
        <s v="1 006,2 km"/>
        <s v="1 731,4 km"/>
        <s v="1 222,0 km"/>
        <s v="718,6 km"/>
        <s v="63,1 km"/>
        <s v="1 188,3 km"/>
        <s v="935,5 km"/>
        <s v="602,6 km"/>
        <s v="624,9 km"/>
        <s v="1 391,8 km"/>
        <s v="163,2 km"/>
        <s v="211,9 km"/>
        <s v="941,1 km"/>
        <s v="747,1 km"/>
        <s v="1 081,9 km"/>
        <s v="956,9 km"/>
        <s v="1 060,3 km"/>
        <s v="489,2 km"/>
        <s v="132,7 km"/>
        <s v="1 027,5 km"/>
        <s v="233,0 km"/>
        <s v="1 329,7 km"/>
        <s v="254,5 km"/>
        <s v="627,3 km"/>
        <s v="983,2 km"/>
        <s v="784,9 km"/>
        <s v="1 489,0 km"/>
        <s v="1 115,9 km"/>
        <s v="998,1 km"/>
        <s v="947,1 km"/>
        <s v="952,1 km"/>
        <s v="893,6 km"/>
        <s v="1 135,8 km"/>
        <s v="1 099,3 km"/>
        <s v="195,8 km"/>
        <s v="916,8 km"/>
        <s v="1 505,8 km"/>
        <s v="114,8 km"/>
        <s v="682,7 km"/>
        <s v="486,4 km"/>
        <s v="84,9 km"/>
        <s v="1 095,8 km"/>
        <s v="476,2 km"/>
        <s v="950,3 km"/>
        <s v="1 796,6 km"/>
        <s v="923,5 km"/>
        <s v="285,2 km"/>
        <s v="755,1 km"/>
        <s v="178,7 km"/>
        <s v="1 731,0 km"/>
        <s v="1 695,1 km"/>
        <s v="1 032,5 km"/>
        <s v="709,8 km"/>
        <s v="661,8 km"/>
        <s v="650,8 km"/>
        <s v="688,5 km"/>
        <s v="1 044,2 km"/>
        <s v="1 201,4 km"/>
        <s v="640,5 km"/>
        <s v="916,3 km"/>
        <s v="1 150,9 km"/>
        <s v="685,3 km"/>
        <s v="933,7 km"/>
        <s v="633,0 km"/>
        <s v="806,6 km"/>
        <s v="1 421,7 km"/>
        <s v="1 679,1 km"/>
        <s v="264,9 km"/>
        <s v="938,4 km"/>
        <s v="814,5 km"/>
        <s v="1 005,7 km"/>
        <s v="262,2 km"/>
        <s v="1 588,5 km"/>
        <s v="1 207,2 km"/>
        <s v="1 390,8 km"/>
        <s v="317,4 km"/>
        <s v="996,4 km"/>
        <s v="727,4 km"/>
        <s v="1 454,6 km"/>
        <s v="1 165,6 km"/>
        <s v="477,0 km"/>
        <s v="644,0 km"/>
        <s v="1 066,5 km"/>
        <s v="1 216,8 km"/>
        <s v="275,6 km"/>
        <s v="331,0 km"/>
        <s v="917,6 km"/>
        <s v="520,2 km"/>
        <s v="797,5 km"/>
        <s v="432,2 km"/>
        <s v="609,7 km"/>
        <s v="615,2 km"/>
        <s v="1 035,4 km"/>
        <s v="1 216,0 km"/>
        <s v="504,2 km"/>
        <s v="999,5 km"/>
        <s v="1 772,9 km"/>
        <s v="471,5 km"/>
        <s v="1 550,3 km"/>
        <s v="67,3 km"/>
        <s v="430,7 km"/>
        <s v="2,3 km"/>
        <s v="907,3 km"/>
        <s v="502,1 km"/>
        <s v="749,1 km"/>
        <s v="973,7 km"/>
        <s v="544,4 km"/>
        <s v="1 015,2 km"/>
        <s v="651,2 km"/>
        <s v="412,1 km"/>
        <s v="1 040,4 km"/>
        <s v="1 402,7 km"/>
        <s v="1 048,0 km"/>
        <s v="334,8 km"/>
        <s v="257,8 km"/>
        <s v="619,0 km"/>
        <s v="955,4 km"/>
        <s v="1 339,0 km"/>
        <s v="1 045,3 km"/>
        <s v="1 258,3 km"/>
        <s v="976,0 km"/>
        <s v="805,5 km"/>
        <s v="1 165,5 km"/>
        <s v="684,9 km"/>
        <s v="766,7 km"/>
        <s v="1 576,6 km"/>
        <s v="908,0 km"/>
        <s v="823,6 km"/>
        <s v="964,3 km"/>
        <s v="1 049,1 km"/>
        <s v="577,1 km"/>
        <s v="946,2 km"/>
        <s v="1 107,3 km"/>
        <s v="330,8 km"/>
        <s v="263,9 km"/>
        <s v="797,0 km"/>
        <s v="1 106,4 km"/>
        <s v="1 400,5 km"/>
        <s v="492,4 km"/>
        <s v="717,0 km"/>
        <s v="1 193,4 km"/>
        <s v="191,7 km"/>
        <s v="930,5 km"/>
        <s v="638,9 km"/>
        <s v="889,5 km"/>
        <s v="864,1 km"/>
        <s v="1 245,6 km"/>
        <s v="897,0 km"/>
        <s v="991,2 km"/>
        <s v="254,7 km"/>
        <s v="1 311,4 km"/>
        <s v="1 543,9 km"/>
        <s v="1 211,0 km"/>
        <s v="1 155,2 km"/>
        <s v="1 103,6 km"/>
        <s v="856,1 km"/>
        <s v="1 853,3 km"/>
        <s v="253,9 km"/>
        <s v="1 283,0 km"/>
        <s v="281,7 km"/>
        <s v="1 262,1 km"/>
        <s v="1 099,9 km"/>
        <s v="544,5 km"/>
        <s v="44,3 km"/>
        <s v="827,1 km"/>
        <s v="1 010,6 km"/>
        <s v="1 282,1 km"/>
        <s v="563,4 km"/>
        <s v="1 270,6 km"/>
        <s v="1 331,6 km"/>
        <s v="812,9 km"/>
        <s v="901,2 km"/>
        <s v="1 442,8 km"/>
        <s v="580,4 km"/>
        <s v="1 506,0 km"/>
        <s v="1 316,1 km"/>
        <s v="1 134,3 km"/>
        <s v="71,6 km"/>
        <s v="214,1 km"/>
        <s v="1 437,5 km"/>
        <s v="986,2 km"/>
        <s v="222,9 km"/>
        <s v="858,8 km"/>
        <s v="1 206,8 km"/>
        <s v="1 018,0 km"/>
        <s v="888,9 km"/>
        <s v="411,4 km"/>
        <s v="1 326,1 km"/>
        <s v="299,6 km"/>
        <s v="929,0 km"/>
        <s v="979,9 km"/>
        <s v="2 259,8 km"/>
        <s v="1 255,0 km"/>
        <s v="969,7 km"/>
        <s v="212,0 km"/>
        <s v="605,1 km"/>
        <s v="609,1 km"/>
        <s v="1 257,1 km"/>
        <s v="1 252,5 km"/>
        <s v="780,4 km"/>
        <s v="801,2 km"/>
        <s v="1 337,3 km"/>
        <s v="849,5 km"/>
        <s v="417,8 km"/>
        <s v="706,6 km"/>
        <s v="1 280,6 km"/>
        <s v="304,7 km"/>
        <s v="1 376,2 km"/>
        <s v="337,7 km"/>
        <s v="185,5 km"/>
        <s v="896,8 km"/>
        <s v="654,8 km"/>
        <s v="829,0 km"/>
        <s v="315,5 km"/>
        <s v="968,4 km"/>
        <s v="234,9 km"/>
        <s v="1 800,1 km"/>
        <s v="1 019,5 km"/>
        <s v="1 558,1 km"/>
        <s v="964,7 km"/>
        <s v="1 126,7 km"/>
        <s v="1 605,3 km"/>
        <s v="664,7 km"/>
        <s v="241,9 km"/>
        <s v="1 032,9 km"/>
        <s v="1 157,7 km"/>
        <s v="832,0 km"/>
        <s v="787,7 km"/>
        <s v="266,2 km"/>
        <s v="1 539,5 km"/>
        <s v="1 496,2 km"/>
        <s v="584,7 km"/>
        <s v="932,1 km"/>
        <s v="1 409,6 km"/>
        <s v="989,2 km"/>
        <s v="282,5 km"/>
        <s v="1 209,2 km"/>
        <s v="299,0 km"/>
        <s v="832,2 km"/>
        <s v="2 588,1 km"/>
        <s v="601,5 km"/>
        <s v="684,5 km"/>
        <s v="1 063,8 km"/>
        <s v="2 040,4 km"/>
        <s v="1 304,8 km"/>
        <s v="1 347,7 km"/>
        <s v="493,7 km"/>
        <s v="946,4 km"/>
        <s v="769,6 km"/>
        <s v="733,8 km"/>
        <s v="735,8 km"/>
        <s v="814,3 km"/>
        <s v="1 396,9 km"/>
        <s v="764,2 km"/>
        <s v="153,0 km"/>
        <s v="227,2 km"/>
        <s v="824,1 km"/>
        <s v="282,4 km"/>
        <s v="1 031,4 km"/>
        <s v="1 210,0 km"/>
        <s v="161,5 km"/>
        <s v="828,3 km"/>
        <s v="498,2 km"/>
        <s v="972,9 km"/>
        <s v="671,3 km"/>
        <s v="982,8 km"/>
        <s v="826,0 km"/>
        <s v="1 072,6 km"/>
        <s v="1 267,9 km"/>
        <s v="588,4 km"/>
        <s v="586,9 km"/>
        <s v="406,7 km"/>
        <s v="1 259,4 km"/>
        <s v="497,5 km"/>
        <s v="1 070,5 km"/>
        <s v="1 466,4 km"/>
        <s v="929,7 km"/>
        <s v="284,2 km"/>
        <s v="563,6 km"/>
        <s v="1 095,0 km"/>
        <s v="409,4 km"/>
        <s v="610,4 km"/>
        <s v="1 395,4 km"/>
        <s v="1 012,2 km"/>
        <s v="384,0 km"/>
        <s v="1 074,2 km"/>
        <s v="1 374,6 km"/>
        <s v="921,6 km"/>
        <s v="1 090,0 km"/>
        <s v="43,1 km"/>
        <s v="1 009,8 km"/>
        <s v="1 802,3 km"/>
        <s v="155,5 km"/>
        <s v="1 054,1 km"/>
        <s v="176,3 km"/>
        <s v="1 538,4 km"/>
        <s v="1 073,4 km"/>
        <s v="1 587,6 km"/>
        <s v="698,3 km"/>
        <s v="1 150,0 km"/>
        <s v="1 184,0 km"/>
        <s v="491,2 km"/>
        <s v="1 141,6 km"/>
        <s v="1 034,1 km"/>
        <s v="1 519,6 km"/>
        <s v="1 044,8 km"/>
        <s v="1 384,8 km"/>
        <s v="1 068,9 km"/>
        <s v="794,8 km"/>
        <s v="1 094,7 km"/>
        <s v="792,6 km"/>
        <s v="949,0 km"/>
        <s v="1 431,7 km"/>
        <s v="347,7 km"/>
        <s v="903,2 km"/>
        <s v="818,9 km"/>
        <s v="1 113,8 km"/>
        <s v="596,8 km"/>
        <s v="1 820,6 km"/>
        <s v="1 810,7 km"/>
        <s v="417,2 km"/>
        <s v="53,5 km"/>
        <s v="1 113,3 km"/>
        <s v="368,7 km"/>
        <s v="1 205,7 km"/>
        <s v="769,1 km"/>
        <s v="2 689,7 km"/>
        <s v="963,7 km"/>
        <s v="1 294,3 km"/>
        <s v="896,1 km"/>
        <s v="1 226,8 km"/>
        <s v="909,3 km"/>
        <s v="232,1 km"/>
        <s v="899,8 km"/>
        <s v="907,5 km"/>
        <s v="930,7 km"/>
        <s v="1 394,6 km"/>
        <s v="528,1 km"/>
        <s v="532,2 km"/>
        <s v="1 385,9 km"/>
        <s v="854,7 km"/>
        <s v="970,5 km"/>
        <s v="775,7 km"/>
        <s v="472,6 km"/>
        <s v="201,9 km"/>
        <s v="643,6 km"/>
        <s v="1 236,3 km"/>
        <s v="1 512,5 km"/>
        <s v="1 083,0 km"/>
        <s v="0,4 km"/>
        <s v="1 200,5 km"/>
        <s v="1 287,7 km"/>
        <s v="1 948,5 km"/>
        <s v="1 555,2 km"/>
        <s v="15,5 km"/>
        <s v="844,9 km"/>
        <s v="1 822,9 km"/>
        <s v="1 132,5 km"/>
        <s v="1 021,4 km"/>
        <s v="709,0 km"/>
        <s v="92,1 km"/>
        <s v="868,8 km"/>
        <s v="1 107,0 km"/>
        <s v="949,4 km"/>
        <s v="31,7 km"/>
        <s v="711,6 km"/>
        <s v="13,7 km"/>
        <s v="701,2 km"/>
        <s v="108,8 km"/>
        <s v="529,2 km"/>
        <s v="1 199,2 km"/>
        <s v="229,1 km"/>
        <s v="1 033,7 km"/>
        <s v="842,4 km"/>
        <s v="1 287,1 km"/>
        <s v="595,8 km"/>
        <s v="911,9 km"/>
        <s v="868,4 km"/>
        <s v="865,0 km"/>
        <s v="938,1 km"/>
        <s v="787,5 km"/>
        <s v="752,9 km"/>
        <s v="733,0 km"/>
        <s v="1 686,8 km"/>
        <s v="1 028,5 km"/>
        <s v="1 722,5 km"/>
        <s v="815,3 km"/>
        <s v="650,5 km"/>
        <s v="236,5 km"/>
        <s v="1 345,5 km"/>
        <s v="983,6 km"/>
        <s v="697,5 km"/>
        <s v="1 164,2 km"/>
        <s v="1 472,5 km"/>
        <s v="985,2 km"/>
        <s v="723,0 km"/>
        <s v="1 577,9 km"/>
        <s v="686,2 km"/>
        <s v="1 336,5 km"/>
        <s v="835,1 km"/>
        <s v="256,5 km"/>
        <s v="799,3 km"/>
        <s v="47,4 km"/>
        <s v="723,5 km"/>
        <s v="640,4 km"/>
        <s v="4,6 km"/>
        <s v="992,2 km"/>
        <s v="1 366,9 km"/>
        <s v="781,0 km"/>
        <s v="994,0 km"/>
        <s v="1 091,7 km"/>
        <s v="941,3 km"/>
        <s v="988,0 km"/>
        <s v="15,9 km"/>
        <s v="86,2 km"/>
        <s v="925,8 km"/>
        <s v="826,6 km"/>
        <s v="1 182,0 km"/>
        <s v="1 068,2 km"/>
        <s v="1 107,4 km"/>
        <s v="714,9 km"/>
        <s v="1 454,1 km"/>
        <s v="1 294,1 km"/>
        <s v="2 388,9 km"/>
        <s v="595,5 km"/>
        <s v="984,8 km"/>
        <s v="321,2 km"/>
        <s v="782,2 km"/>
        <s v="359,1 km"/>
        <s v="498,3 km"/>
        <s v="683,3 km"/>
        <s v="362,8 km"/>
        <s v="1 218,0 km"/>
        <s v="22,9 km"/>
        <s v="530,6 km"/>
        <s v="569,9 km"/>
        <s v="696,2 km"/>
        <s v="1 149,9 km"/>
        <s v="44,4 km"/>
        <s v="239,2 km"/>
        <s v="360,7 km"/>
        <s v="586,1 km"/>
        <s v="967,4 km"/>
        <s v="578,0 km"/>
        <s v="1 159,4 km"/>
        <s v="392,0 km"/>
        <s v="1 574,2 km"/>
        <s v="832,8 km"/>
        <s v="767,6 km"/>
        <s v="522,7 km"/>
        <s v="1 574,8 km"/>
        <s v="887,2 km"/>
        <s v="1 661,4 km"/>
        <s v="649,1 km"/>
        <s v="41,3 km"/>
        <s v="265,6 km"/>
        <s v="284,0 km"/>
        <s v="906,8 km"/>
        <s v="288,1 km"/>
        <s v="1 104,9 km"/>
        <s v="1 068,5 km"/>
        <s v="1 633,7 km"/>
        <s v="892,1 km"/>
        <s v="527,4 km"/>
        <s v="452,8 km"/>
        <s v="1 280,0 km"/>
        <s v="242,7 km"/>
        <s v="1 001,8 km"/>
        <s v="1 486,4 km"/>
        <s v="1 065,5 km"/>
        <s v="1 208,9 km"/>
        <s v="1 063,9 km"/>
        <s v="1 146,4 km"/>
        <s v="344,8 km"/>
        <s v="692,0 km"/>
        <s v="680,6 km"/>
        <s v="424,5 km"/>
        <s v="610,8 km"/>
        <s v="1 666,1 km"/>
        <s v="318,2 km"/>
        <s v="444,6 km"/>
        <s v="936,0 km"/>
        <s v="260,5 km"/>
        <s v="1 166,1 km"/>
        <s v="399,1 km"/>
        <s v="150,9 km"/>
        <s v="1 188,8 km"/>
        <s v="1 066,6 km"/>
        <s v="999,7 km"/>
        <s v="564,6 km"/>
        <s v="42,7 km"/>
        <s v="570,4 km"/>
        <s v="621,3 km"/>
        <s v="940,1 km"/>
        <s v="1 791,1 km"/>
        <s v="619,4 km"/>
        <s v="2 003,1 km"/>
        <s v="478,3 km"/>
        <s v="1 382,9 km"/>
        <s v="920,0 km"/>
        <s v="540,5 km"/>
        <s v="963,6 km"/>
        <s v="1 007,6 km"/>
        <s v="309,9 km"/>
        <s v="731,9 km"/>
        <s v="291,7 km"/>
        <s v="1 521,9 km"/>
        <s v="898,3 km"/>
        <s v="480,2 km"/>
        <s v="74,5 km"/>
        <m/>
        <s v="261,1 km" u="1"/>
        <s v="289,6 km" u="1"/>
        <s v="642,5 km" u="1"/>
        <s v="609,8 km" u="1"/>
        <s v="1 413,0 km" u="1"/>
        <s v="1 372,0 km" u="1"/>
        <s v="1 188,0 km" u="1"/>
        <s v="309,7 km" u="1"/>
        <s v="557,2 km" u="1"/>
        <s v="660,7 km" u="1"/>
        <s v="1 633,5 km" u="1"/>
        <s v="1 121,1 km" u="1"/>
        <s v="883,1 km" u="1"/>
        <s v="862,7 km" u="1"/>
        <s v="1 736,1 km" u="1"/>
        <s v="838,5 km" u="1"/>
        <s v="368,3 km" u="1"/>
        <s v="769,5 km" u="1"/>
        <s v="959,4 km" u="1"/>
        <s v="239,4 km" u="1"/>
        <s v="790,0 km" u="1"/>
        <s v="777,6 km" u="1"/>
        <s v="290,6 km" u="1"/>
        <s v="1 270,0 km" u="1"/>
        <s v="852,5 km" u="1"/>
        <s v="746,0 km" u="1"/>
        <s v="206,0 km" u="1"/>
        <s v="1 429,5 km" u="1"/>
        <s v="970,4 km" u="1"/>
        <s v="305,4 km" u="1"/>
        <s v="710,6 km" u="1"/>
        <s v="1 028,4 km" u="1"/>
        <s v="759,5 km" u="1"/>
        <s v="1 456,5 km" u="1"/>
        <s v="1 120,3 km" u="1"/>
        <s v="1 062,8 km" u="1"/>
        <s v="834,5 km" u="1"/>
        <s v="623,0 km" u="1"/>
        <s v="1 359,0 km" u="1"/>
        <s v="543,8 km" u="1"/>
        <s v="1 050,6 km" u="1"/>
        <s v="1 767,4 km" u="1"/>
        <s v="866,2 km" u="1"/>
        <s v="808,4 km" u="1"/>
        <s v="1 860,4 km" u="1"/>
        <s v="115,4 km" u="1"/>
        <s v="290,5 km" u="1"/>
        <s v="669,8 km" u="1"/>
        <s v="754,6 km" u="1"/>
        <s v="729,5 km" u="1"/>
        <s v="1 098,4 km" u="1"/>
        <s v="785,6 km" u="1"/>
        <s v="2,1 km" u="1"/>
        <s v="820,7 km" u="1"/>
        <s v="1 027,6 km" u="1"/>
        <s v="1 892,6 km" u="1"/>
        <s v="766,9 km" u="1"/>
        <s v="178,1 km" u="1"/>
        <s v="1 743,1 km" u="1"/>
        <s v="1 498,1 km" u="1"/>
        <s v="1 505,7 km" u="1"/>
        <s v="726,7 km" u="1"/>
        <s v="1 422,0 km" u="1"/>
        <s v="522,9 km" u="1"/>
        <s v="779,5 km" u="1"/>
        <s v="654,9 km" u="1"/>
        <s v="1 134,9 km" u="1"/>
        <s v="550,9 km" u="1"/>
        <s v="1 147,7 km" u="1"/>
        <s v="1 151,8 km" u="1"/>
        <s v="773,3 km" u="1"/>
        <s v="1 021,7 km" u="1"/>
        <s v="1 465,6 km" u="1"/>
        <s v="973,1 km" u="1"/>
        <s v="40,2 km" u="1"/>
        <s v="1 051,4 km" u="1"/>
        <s v="879,8 km" u="1"/>
        <s v="276,3 km" u="1"/>
        <s v="212,6 km" u="1"/>
        <s v="569,2 km" u="1"/>
        <s v="1 370,8 km" u="1"/>
        <s v="1 560,5 km" u="1"/>
        <s v="665,6 km" u="1"/>
        <s v="710,8 km" u="1"/>
        <s v="506,3 km" u="1"/>
        <s v="1 044,9 km" u="1"/>
        <s v="442,6 km" u="1"/>
        <s v="1 393,6 km" u="1"/>
        <s v="1 474,0 km" u="1"/>
        <s v="903,7 km" u="1"/>
        <s v="1 026,4 km" u="1"/>
        <s v="945,3 km" u="1"/>
        <s v="405,0 km" u="1"/>
        <s v="977,9 km" u="1"/>
        <s v="467,5 km" u="1"/>
        <s v="336,6 km" u="1"/>
        <s v="1 119,2 km" u="1"/>
        <s v="944,0 km" u="1"/>
        <s v="547,4 km" u="1"/>
        <s v="885,5 km" u="1"/>
        <s v="1 195,9 km" u="1"/>
        <s v="1 214,4 km" u="1"/>
        <s v="434,7 km" u="1"/>
        <s v="1 683,2 km" u="1"/>
        <s v="1 068,8 km" u="1"/>
        <s v="1 741,3 km" u="1"/>
        <s v="414,3 km" u="1"/>
        <s v="1 598,5 km" u="1"/>
        <s v="1 583,8 km" u="1"/>
        <s v="465,0 km" u="1"/>
        <s v="215,0 km" u="1"/>
        <s v="4,1 km" u="1"/>
        <s v="534,1 km" u="1"/>
        <s v="1 686,1 km" u="1"/>
        <s v="973,8 km" u="1"/>
        <s v="370,3 km" u="1"/>
        <s v="452,7 km" u="1"/>
        <s v="307,1 km" u="1"/>
        <s v="1 285,7 km" u="1"/>
        <s v="1 549,3 km" u="1"/>
        <s v="13,2 km" u="1"/>
        <s v="685,4 km" u="1"/>
        <s v="993,5 km" u="1"/>
        <s v="1 295,6 km" u="1"/>
        <s v="1 216,3 km" u="1"/>
        <s v="747,6 km" u="1"/>
        <s v="217,8 km" u="1"/>
        <s v="836,8 km" u="1"/>
        <s v="383,1 km" u="1"/>
        <s v="1 160,1 km" u="1"/>
        <s v="629,4 km" u="1"/>
        <s v="552,7 km" u="1"/>
        <s v="344,7 km" u="1"/>
        <s v="628,7 km" u="1"/>
        <s v="1 016,1 km" u="1"/>
        <s v="1 110,3 km" u="1"/>
        <s v="1 446,5 km" u="1"/>
        <s v="439,4 km" u="1"/>
        <s v="957,2 km" u="1"/>
        <s v="1 160,7 km" u="1"/>
        <s v="1 061,9 km" u="1"/>
        <s v="55,9 km" u="1"/>
        <s v="346,3 km" u="1"/>
        <s v="180,4 km" u="1"/>
        <s v="626,3 km" u="1"/>
        <s v="873,6 km" u="1"/>
        <s v="696,6 km" u="1"/>
        <s v="943,8 km" u="1"/>
        <s v="659,0 km" u="1"/>
        <s v="1 263,4 km" u="1"/>
        <s v="1 059,2 km" u="1"/>
        <s v="632,3 km" u="1"/>
        <s v="812,4 km" u="1"/>
        <s v="753,0 km" u="1"/>
        <s v="452,3 km" u="1"/>
        <s v="468,3 km" u="1"/>
        <s v="1 267,7 km" u="1"/>
        <s v="244,3 km" u="1"/>
        <s v="1 445,2 km" u="1"/>
        <s v="1 499,9 km" u="1"/>
        <s v="1 143,6 km" u="1"/>
        <s v="1 498,2 km" u="1"/>
        <s v="1 018,8 km" u="1"/>
        <s v="576,5 km" u="1"/>
        <s v="376,7 km" u="1"/>
        <s v="216,6 km" u="1"/>
        <s v="1 415,6 km" u="1"/>
        <s v="1 043,1 km" u="1"/>
        <s v="1 008,9 km" u="1"/>
        <s v="899,4 km" u="1"/>
        <s v="280,1 km" u="1"/>
        <s v="550,6 km" u="1"/>
        <s v="78,8 km" u="1"/>
        <s v="721,2 km" u="1"/>
        <s v="1 181,4 km" u="1"/>
        <s v="1 229,1 km" u="1"/>
        <s v="974,3 km" u="1"/>
        <s v="1 008,5 km" u="1"/>
        <s v="1 010,8 km" u="1"/>
        <s v="949,2 km" u="1"/>
        <s v="1 119,4 km" u="1"/>
        <s v="782,0 km" u="1"/>
        <s v="1 495,4 km" u="1"/>
        <s v="233,3 km" u="1"/>
        <s v="1 481,7 km" u="1"/>
        <s v="1 394,7 km" u="1"/>
        <s v="1 002,0 km" u="1"/>
        <s v="1 546,7 km" u="1"/>
        <s v="1 112,0 km" u="1"/>
        <s v="1 285,9 km" u="1"/>
        <s v="885,2 km" u="1"/>
        <s v="870,6 km" u="1"/>
        <s v="254,4 km" u="1"/>
        <s v="345,8 km" u="1"/>
        <s v="1 018,5 km" u="1"/>
        <s v="2 899,2 km" u="1"/>
        <s v="546,4 km" u="1"/>
        <s v="1 143,0 km" u="1"/>
        <s v="1 184,3 km" u="1"/>
        <s v="1 040,0 km" u="1"/>
        <s v="592,2 km" u="1"/>
        <s v="1 257,0 km" u="1"/>
        <s v="636,3 km" u="1"/>
        <s v="1 459,6 km" u="1"/>
        <s v="560,3 km" u="1"/>
        <s v="1 078,4 km" u="1"/>
        <s v="901,6 km" u="1"/>
        <s v="1 504,0 km" u="1"/>
        <s v="370,5 km" u="1"/>
        <s v="554,1 km" u="1"/>
        <s v="1 576,8 km" u="1"/>
        <s v="1 064,9 km" u="1"/>
        <s v="992,7 km" u="1"/>
        <s v="1 091,4 km" u="1"/>
        <s v="1 433,6 km" u="1"/>
        <s v="1 242,8 km" u="1"/>
        <s v="1 334,4 km" u="1"/>
        <s v="1 025,4 km" u="1"/>
        <s v="189,7 km" u="1"/>
        <s v="846,8 km" u="1"/>
        <s v="861,0 km" u="1"/>
        <s v="436,6 km" u="1"/>
        <s v="735,4 km" u="1"/>
        <s v="994,7 km" u="1"/>
        <s v="865,9 km" u="1"/>
        <s v="279,2 km" u="1"/>
        <s v="1 349,0 km" u="1"/>
        <s v="967,2 km" u="1"/>
        <s v="1 013,9 km" u="1"/>
        <s v="1 371,5 km" u="1"/>
        <s v="74,1 km" u="1"/>
        <s v="620,4 km" u="1"/>
        <s v="856,4 km" u="1"/>
        <s v="1 181,1 km" u="1"/>
        <s v="1 399,4 km" u="1"/>
        <s v="850,6 km" u="1"/>
        <s v="604,4 km" u="1"/>
        <s v="513,5 km" u="1"/>
        <s v="982,2 km" u="1"/>
        <s v="1 751,5 km" u="1"/>
        <s v="1 178,2 km" u="1"/>
        <s v="1 257,5 km" u="1"/>
        <s v="1 274,5 km" u="1"/>
        <s v="646,7 km" u="1"/>
        <s v="648,6 km" u="1"/>
        <s v="587,6 km" u="1"/>
        <s v="1 478,2 km" u="1"/>
        <s v="724,3 km" u="1"/>
        <s v="1 023,4 km" u="1"/>
        <s v="975,1 km" u="1"/>
        <s v="295,5 km" u="1"/>
        <s v="326,7 km" u="1"/>
        <s v="484,5 km" u="1"/>
        <s v="843,7 km" u="1"/>
        <s v="1 479,5 km" u="1"/>
        <s v="1 118,9 km" u="1"/>
        <s v="1 369,5 km" u="1"/>
        <s v="890,7 km" u="1"/>
        <s v="1 703,0 km" u="1"/>
        <s v="884,1 km" u="1"/>
        <s v="756,7 km" u="1"/>
        <s v="1 033,1 km" u="1"/>
        <s v="265,0 km" u="1"/>
        <s v="837,5 km" u="1"/>
        <s v="1 057,1 km" u="1"/>
        <s v="910,7 km" u="1"/>
        <s v="754,2 km" u="1"/>
        <s v="1 293,1 km" u="1"/>
        <s v="803,4 km" u="1"/>
        <s v="670,4 km" u="1"/>
        <s v="373,0 km" u="1"/>
        <s v="276,6 km" u="1"/>
        <s v="816,2 km" u="1"/>
        <s v="921,1 km" u="1"/>
        <s v="667,2 km" u="1"/>
        <s v="628,4 km" u="1"/>
        <s v="1 338,5 km" u="1"/>
        <s v="688,8 km" u="1"/>
        <s v="1 077,1 km" u="1"/>
        <s v="366,2 km" u="1"/>
        <s v="1 318,6 km" u="1"/>
        <s v="740,9 km" u="1"/>
        <s v="1 360,3 km" u="1"/>
        <s v="791,3 km" u="1"/>
        <s v="1 128,5 km" u="1"/>
        <s v="977,7 km" u="1"/>
        <s v="1 073,8 km" u="1"/>
        <s v="238,0 km" u="1"/>
        <s v="783,4 km" u="1"/>
        <s v="212,8 km" u="1"/>
        <s v="218,2 km" u="1"/>
        <s v="181,7 km" u="1"/>
        <s v="2 036,3 km" u="1"/>
        <s v="579,8 km" u="1"/>
        <s v="672,4 km" u="1"/>
        <s v="823,2 km" u="1"/>
        <s v="1 133,5 km" u="1"/>
        <s v="580,9 km" u="1"/>
        <s v="330,7 km" u="1"/>
        <s v="1 052,1 km" u="1"/>
        <s v="1 240,3 km" u="1"/>
        <s v="420,4 km" u="1"/>
        <s v="925,0 km" u="1"/>
        <s v="201,0 km" u="1"/>
        <s v="1 502,9 km" u="1"/>
        <s v="989,3 km" u="1"/>
        <s v="840,7 km" u="1"/>
        <s v="8,4 km" u="1"/>
        <s v="1 144,5 km" u="1"/>
        <s v="1 376,3 km" u="1"/>
        <s v="777,0 km" u="1"/>
        <s v="528,3 km" u="1"/>
        <s v="1 081,6 km" u="1"/>
        <s v="688,9 km" u="1"/>
        <s v="144,1 km" u="1"/>
        <s v="674,4 km" u="1"/>
        <s v="1 192,0 km" u="1"/>
        <s v="1 834,7 km" u="1"/>
        <s v="995,7 km" u="1"/>
        <s v="1 290,1 km" u="1"/>
        <s v="326,5 km" u="1"/>
        <s v="523,7 km" u="1"/>
        <s v="1 217,1 km" u="1"/>
        <s v="1 238,0 km" u="1"/>
        <s v="1 215,7 km" u="1"/>
        <s v="425,5 km" u="1"/>
        <s v="2 016,1 km" u="1"/>
        <s v="400,4 km" u="1"/>
        <s v="1 680,7 km" u="1"/>
        <s v="20,3 km" u="1"/>
        <s v="779,1 km" u="1"/>
        <s v="1 055,6 km" u="1"/>
        <s v="840,3 km" u="1"/>
        <s v="768,2 km" u="1"/>
        <s v="240,3 km" u="1"/>
        <s v="733,3 km" u="1"/>
        <s v="991,9 km" u="1"/>
        <s v="830,9 km" u="1"/>
        <s v="798,6 km" u="1"/>
        <s v="986,6 km" u="1"/>
        <s v="1 392,2 km" u="1"/>
        <s v="1 134,1 km" u="1"/>
        <s v="1 199,6 km" u="1"/>
        <s v="780,2 km" u="1"/>
        <s v="457,6 km" u="1"/>
        <s v="203,5 km" u="1"/>
        <s v="828,4 km" u="1"/>
        <s v="751,8 km" u="1"/>
        <s v="1 060,4 km" u="1"/>
        <s v="1 479,6 km" u="1"/>
        <s v="2 353,1 km" u="1"/>
        <s v="1 162,6 km" u="1"/>
        <s v="1 199,7 km" u="1"/>
        <s v="919,4 km" u="1"/>
        <s v="1 972,1 km" u="1"/>
        <s v="1 314,2 km" u="1"/>
        <s v="20,7 km" u="1"/>
        <s v="1 839,5 km" u="1"/>
        <s v="831,0 km" u="1"/>
        <s v="221,3 km" u="1"/>
        <s v="1 011,8 km" u="1"/>
        <s v="1 012,8 km" u="1"/>
        <s v="789,2 km" u="1"/>
        <s v="857,3 km" u="1"/>
        <s v="607,1 km" u="1"/>
        <s v="1 055,1 km" u="1"/>
        <s v="450,9 km" u="1"/>
        <s v="1 036,6 km" u="1"/>
        <s v="1 058,1 km" u="1"/>
        <s v="105,7 km" u="1"/>
        <s v="381,8 km" u="1"/>
        <s v="239,7 km" u="1"/>
        <s v="365,4 km" u="1"/>
        <s v="346,9 km" u="1"/>
        <s v="195,2 km" u="1"/>
        <s v="1 000,3 km" u="1"/>
        <s v="1 050,8 km" u="1"/>
        <s v="1 122,0 km" u="1"/>
        <s v="1 456,9 km" u="1"/>
        <s v="725,8 km" u="1"/>
        <s v="882,9 km" u="1"/>
        <s v="19,2 km" u="1"/>
        <s v="472,1 km" u="1"/>
        <s v="296,9 km" u="1"/>
        <s v="68,6 km" u="1"/>
        <s v="1 131,2 km" u="1"/>
        <s v="369,4 km" u="1"/>
        <s v="803,5 km" u="1"/>
        <s v="913,1 km" u="1"/>
        <s v="639,8 km" u="1"/>
        <s v="1 338,7 km" u="1"/>
        <s v="1 114,2 km" u="1"/>
        <s v="1 756,2 km" u="1"/>
        <s v="771,7 km" u="1"/>
        <s v="654,5 km" u="1"/>
        <s v="396,1 km" u="1"/>
        <s v="1 163,0 km" u="1"/>
        <s v="1 916,1 km" u="1"/>
        <s v="1 001,9 km" u="1"/>
        <s v="1 160,5 km" u="1"/>
        <s v="1 506,6 km" u="1"/>
        <s v="1 224,1 km" u="1"/>
        <s v="1 315,2 km" u="1"/>
        <s v="261,6 km" u="1"/>
        <s v="1 033,0 km" u="1"/>
        <s v="254,9 km" u="1"/>
        <s v="972,7 km" u="1"/>
        <s v="556,0 km" u="1"/>
        <s v="1 805,5 km" u="1"/>
        <s v="1 618,4 km" u="1"/>
        <s v="448,6 km" u="1"/>
        <s v="787,0 km" u="1"/>
        <s v="4,5 km" u="1"/>
        <s v="975,3 km" u="1"/>
        <s v="422,4 km" u="1"/>
        <s v="459,1 km" u="1"/>
        <s v="1 284,0 km" u="1"/>
        <s v="926,1 km" u="1"/>
        <s v="679,3 km" u="1"/>
        <s v="1 255,7 km" u="1"/>
        <s v="736,0 km" u="1"/>
        <s v="934,5 km" u="1"/>
        <s v="64,4 km" u="1"/>
        <s v="1 077,4 km" u="1"/>
        <s v="123,6 km" u="1"/>
        <s v="1 703,2 km" u="1"/>
        <s v="956,2 km" u="1"/>
        <s v="329,6 km" u="1"/>
        <s v="376,0 km" u="1"/>
        <s v="337,5 km" u="1"/>
        <s v="549,3 km" u="1"/>
        <s v="1 253,9 km" u="1"/>
        <s v="1 850,4 km" u="1"/>
        <s v="333,6 km" u="1"/>
        <s v="441,8 km" u="1"/>
        <s v="774,6 km" u="1"/>
        <s v="814,0 km" u="1"/>
        <s v="246,1 km" u="1"/>
        <s v="2 260,6 km" u="1"/>
        <s v="608,6 km" u="1"/>
        <s v="955,9 km" u="1"/>
        <s v="784,0 km" u="1"/>
        <s v="1 073,9 km" u="1"/>
        <s v="1 372,2 km" u="1"/>
        <s v="900,1 km" u="1"/>
        <s v="939,5 km" u="1"/>
        <s v="315,2 km" u="1"/>
        <s v="656,0 km" u="1"/>
        <s v="465,1 km" u="1"/>
        <s v="874,5 km" u="1"/>
        <s v="1 174,7 km" u="1"/>
        <s v="602,8 km" u="1"/>
        <s v="68,0 km" u="1"/>
        <s v="306,9 km" u="1"/>
        <s v="292,0 km" u="1"/>
        <s v="869,9 km" u="1"/>
        <s v="1 310,6 km" u="1"/>
        <s v="1 334,7 km" u="1"/>
        <s v="1 269,9 km" u="1"/>
        <s v="1 323,6 km" u="1"/>
        <s v="404,1 km" u="1"/>
        <s v="786,1 km" u="1"/>
        <s v="783,0 km" u="1"/>
        <s v="1 427,5 km" u="1"/>
        <s v="1 121,9 km" u="1"/>
        <s v="689,7 km" u="1"/>
        <s v="1 187,2 km" u="1"/>
        <s v="1 305,5 km" u="1"/>
        <s v="262,3 km" u="1"/>
        <s v="1 356,6 km" u="1"/>
        <s v="1 031,0 km" u="1"/>
        <s v="617,8 km" u="1"/>
        <s v="1 754,4 km" u="1"/>
        <s v="292,2 km" u="1"/>
        <s v="360,3 km" u="1"/>
        <s v="893,0 km" u="1"/>
        <s v="1 374,9 km" u="1"/>
        <s v="319,9 km" u="1"/>
        <s v="1 222,2 km" u="1"/>
        <s v="641,3 km" u="1"/>
        <s v="619,9 km" u="1"/>
        <s v="45,0 km" u="1"/>
        <s v="904,2 km" u="1"/>
        <s v="555,3 km" u="1"/>
        <s v="1 014,6 km" u="1"/>
        <s v="938,9 km" u="1"/>
        <s v="864,7 km" u="1"/>
        <s v="2 034,5 km" u="1"/>
        <s v="163,3 km" u="1"/>
        <s v="1 552,0 km" u="1"/>
        <s v="502,7 km" u="1"/>
        <s v="830,5 km" u="1"/>
        <s v="373,6 km" u="1"/>
        <s v="960,8 km" u="1"/>
        <s v="387,2 km" u="1"/>
        <s v="1 093,3 km" u="1"/>
        <s v="910,3 km" u="1"/>
        <s v="512,9 km" u="1"/>
        <s v="727,8 km" u="1"/>
        <s v="832,1 km" u="1"/>
        <s v="540,8 km" u="1"/>
      </sharedItems>
    </cacheField>
    <cacheField name="Plaque d'immatriculation" numFmtId="0">
      <sharedItems containsBlank="1"/>
    </cacheField>
    <cacheField name="sup 45" numFmtId="0">
      <sharedItems containsBlank="1" count="3">
        <s v="non"/>
        <s v="oui"/>
        <m/>
      </sharedItems>
    </cacheField>
    <cacheField name="heures à 0" numFmtId="0">
      <sharedItems containsBlank="1"/>
    </cacheField>
    <cacheField name="site" numFmtId="0">
      <sharedItems containsBlank="1" count="21">
        <s v="TGO IDF Valenton"/>
        <s v="TGO Aquitaine"/>
        <s v="Seafood"/>
        <s v="TGO Bourgogne"/>
        <s v="TGO Ouest"/>
        <s v="TGO Midi-Pyrénées"/>
        <s v="TGO IDF Wissous"/>
        <s v="TGO Rhône"/>
        <s v="TGO Lorraine"/>
        <s v="TGO Nord"/>
        <s v="TGO Rhône Gap"/>
        <s v="TGO Centre Ouest"/>
        <s v="TGO Coulommiers"/>
        <s v="TGO Alpes"/>
        <s v="TGO Centre Est"/>
        <e v="#N/A"/>
        <s v="TGFL-DELTA LOGISTIQUE"/>
        <s v="TGO Méditerranée"/>
        <s v="TGO Alsace"/>
        <s v="EUR Schiltigheim LIV"/>
        <m/>
      </sharedItems>
    </cacheField>
  </cacheFields>
  <extLst>
    <ext xmlns:x14="http://schemas.microsoft.com/office/spreadsheetml/2009/9/main" uri="{725AE2AE-9491-48be-B2B4-4EB974FC3084}">
      <x14:pivotCacheDefinition pivotCacheId="6111803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8">
  <r>
    <s v="AH_LOGISTIQUE"/>
    <s v="AH LOGISTIQUE"/>
    <x v="0"/>
    <m/>
    <s v="DY544BK"/>
    <x v="0"/>
    <s v="19T"/>
    <s v="19T"/>
    <s v="RENAULT TRUCKS"/>
    <s v="D19 WIDE"/>
    <m/>
    <d v="2015-11-12T00:00:00"/>
    <s v="13/05/2026  10:00"/>
    <m/>
    <x v="0"/>
    <s v="PETIT FORESTIER"/>
    <m/>
    <n v="0"/>
    <s v="13/05/2026  10:03"/>
    <s v="En exploitation"/>
    <s v="VF620J861GB001883"/>
    <n v="19000"/>
    <s v="Gazole"/>
    <n v="0"/>
    <d v="1900-01-20T00:00:00"/>
    <s v="N3"/>
  </r>
  <r>
    <s v="AH_LOGISTIQUE"/>
    <s v="AH LOGISTIQUE"/>
    <x v="0"/>
    <m/>
    <s v="EP054RS"/>
    <x v="1"/>
    <s v="19T"/>
    <s v="19T"/>
    <s v="RENAULT TRUCKS"/>
    <s v="PREMIUM"/>
    <s v="D WIDE C"/>
    <d v="2017-03-08T00:00:00"/>
    <s v="13/05/2026  10:00"/>
    <m/>
    <x v="0"/>
    <s v="PETIT FORESTIER"/>
    <m/>
    <n v="0"/>
    <s v="13/05/2026  10:03"/>
    <s v="En exploitation"/>
    <s v="VF620J862HB004065"/>
    <n v="19000"/>
    <s v="Gazole"/>
    <n v="0"/>
    <d v="1900-01-20T00:00:00"/>
    <s v="N3"/>
  </r>
  <r>
    <s v="AH_LOGISTIQUE"/>
    <s v="AH LOGISTIQUE"/>
    <x v="0"/>
    <m/>
    <s v="FC488KG"/>
    <x v="2"/>
    <s v="19T"/>
    <s v="19T"/>
    <s v="IVECO"/>
    <s v="ML190EL"/>
    <m/>
    <d v="2018-11-12T00:00:00"/>
    <s v="13/05/2026  10:00"/>
    <m/>
    <x v="0"/>
    <s v="PETIT FORESTIER"/>
    <m/>
    <n v="0"/>
    <s v="13/05/2026  10:03"/>
    <s v="En exploitation"/>
    <s v="ZCPA71VM302689630"/>
    <n v="19000"/>
    <s v="Gazole"/>
    <n v="0"/>
    <n v="18"/>
    <s v="N3"/>
  </r>
  <r>
    <s v="AH_LOGISTIQUE"/>
    <s v="AH LOGISTIQUE"/>
    <x v="0"/>
    <m/>
    <s v="FE863TS"/>
    <x v="3"/>
    <s v="7T2"/>
    <s v="7T2"/>
    <s v="IVECO"/>
    <s v="72C18"/>
    <m/>
    <s v="22/03/2019"/>
    <s v="13/05/2026  10:00"/>
    <m/>
    <x v="0"/>
    <s v="PETIT FORESTIER"/>
    <m/>
    <n v="0"/>
    <s v="13/05/2026  10:03"/>
    <s v="En exploitation"/>
    <s v="ZCFC270D70D632420"/>
    <n v="7200"/>
    <s v="Gazole"/>
    <n v="0"/>
    <n v="8"/>
    <s v="N2"/>
  </r>
  <r>
    <s v="AH_LOGISTIQUE"/>
    <s v="AH LOGISTIQUE"/>
    <x v="0"/>
    <m/>
    <s v="GH047GM"/>
    <x v="4"/>
    <s v="16T"/>
    <s v="16T"/>
    <s v="IVECO"/>
    <s v="ML160E"/>
    <m/>
    <s v="30/06/2022"/>
    <s v="13/05/2026  10:00"/>
    <m/>
    <x v="0"/>
    <s v="PETIT FORESTIER"/>
    <m/>
    <n v="0"/>
    <s v="13/05/2026  10:03"/>
    <s v="En exploitation"/>
    <s v="ZCFA81MF902724333"/>
    <n v="16000"/>
    <s v="Gazole"/>
    <n v="0"/>
    <d v="1900-01-11T00:00:00"/>
    <s v="N3"/>
  </r>
  <r>
    <s v="AH_LOGISTIQUE"/>
    <s v="AH LOGISTIQUE"/>
    <x v="0"/>
    <m/>
    <s v="GJ727DM"/>
    <x v="5"/>
    <s v="16T"/>
    <s v="16T"/>
    <s v="IVECO"/>
    <s v="ML160E"/>
    <m/>
    <s v="30/08/2022"/>
    <s v="13/05/2026  10:00"/>
    <m/>
    <x v="0"/>
    <s v="PETIT FORESTIER"/>
    <m/>
    <n v="0"/>
    <s v="13/05/2026  10:00"/>
    <s v="En exploitation"/>
    <s v="ZCFA81MF502724507"/>
    <n v="16000"/>
    <s v="Gazole"/>
    <n v="0"/>
    <n v="12"/>
    <s v="N3"/>
  </r>
  <r>
    <s v="AH_LOGISTIQUE"/>
    <s v="AH LOGISTIQUE"/>
    <x v="0"/>
    <m/>
    <s v="GL740LE"/>
    <x v="6"/>
    <s v="16T"/>
    <s v="16T"/>
    <s v="IVECO"/>
    <s v="ML160E"/>
    <m/>
    <s v="30/12/2022"/>
    <s v="13/05/2026  10:00"/>
    <m/>
    <x v="0"/>
    <s v="PETIT FORESTIER"/>
    <m/>
    <n v="0"/>
    <s v="13/05/2026  10:03"/>
    <s v="En exploitation"/>
    <s v="ZCFA81MF402723994"/>
    <n v="16000"/>
    <s v="Gazole"/>
    <n v="0"/>
    <n v="12"/>
    <s v="N3"/>
  </r>
  <r>
    <s v="AH_LOGISTIQUE"/>
    <s v="AH LOGISTIQUE"/>
    <x v="0"/>
    <m/>
    <s v="GN708MP"/>
    <x v="7"/>
    <s v="16T"/>
    <s v="16T"/>
    <s v="RENAULT TRUCKS"/>
    <s v="D"/>
    <m/>
    <s v="24/04/2023"/>
    <s v="13/05/2026  10:00"/>
    <m/>
    <x v="0"/>
    <s v="PETIT FORESTIER"/>
    <m/>
    <n v="0"/>
    <s v="13/05/2026  10:00"/>
    <s v="En exploitation"/>
    <s v="VF640J566PB020314"/>
    <n v="16000"/>
    <s v="Gazole"/>
    <n v="0"/>
    <n v="14"/>
    <s v="N3"/>
  </r>
  <r>
    <s v="AH_LOGISTIQUE"/>
    <s v="AH LOGISTIQUE"/>
    <x v="0"/>
    <m/>
    <s v="GN774LX"/>
    <x v="8"/>
    <s v="14T"/>
    <s v="14T"/>
    <s v="RENAULT TRUCKS"/>
    <s v="D"/>
    <m/>
    <s v="21/04/2023"/>
    <s v="13/05/2026  10:00"/>
    <m/>
    <x v="0"/>
    <s v="PETIT FORESTIER"/>
    <m/>
    <n v="0"/>
    <s v="13/05/2026  10:03"/>
    <s v="En exploitation"/>
    <s v="VF640J569PB020811"/>
    <n v="14000"/>
    <s v="Gazole"/>
    <n v="0"/>
    <n v="14"/>
    <s v="N3"/>
  </r>
  <r>
    <s v="AH_LOGISTIQUE"/>
    <s v="AH LOGISTIQUE"/>
    <x v="0"/>
    <m/>
    <s v="GN838KF"/>
    <x v="9"/>
    <s v="16T"/>
    <s v="16T"/>
    <s v="RENAULT TRUCKS"/>
    <s v="D"/>
    <m/>
    <s v="18/04/2023"/>
    <s v="13/05/2026  10:00"/>
    <m/>
    <x v="0"/>
    <s v="PETIT FORESTIER"/>
    <m/>
    <n v="0"/>
    <s v="13/05/2026  10:03"/>
    <s v="En exploitation"/>
    <s v="VF640J561PB020334"/>
    <n v="16000"/>
    <s v="Gazole"/>
    <n v="0"/>
    <d v="1900-01-13T00:00:00"/>
    <s v="N3"/>
  </r>
  <r>
    <s v="AH_LOGISTIQUE"/>
    <s v="AH LOGISTIQUE"/>
    <x v="0"/>
    <m/>
    <s v="GP098CK"/>
    <x v="10"/>
    <s v="14T"/>
    <s v="14T"/>
    <s v="RENAULT TRUCKS"/>
    <s v="D"/>
    <m/>
    <s v="25/05/2023"/>
    <s v="13/05/2026  10:00"/>
    <m/>
    <x v="0"/>
    <s v="PETIT FORESTIER"/>
    <m/>
    <n v="0"/>
    <s v="13/05/2026  10:03"/>
    <s v="En exploitation"/>
    <s v="VF640J569PB020436"/>
    <n v="14000"/>
    <s v="Gazole"/>
    <n v="0"/>
    <d v="1900-01-13T00:00:00"/>
    <s v="N3"/>
  </r>
  <r>
    <s v="AH_LOGISTIQUE"/>
    <s v="AH LOGISTIQUE"/>
    <x v="0"/>
    <m/>
    <s v="HB253HE"/>
    <x v="11"/>
    <s v="7T2"/>
    <s v="7T2"/>
    <s v="IVECO"/>
    <s v="72C18"/>
    <m/>
    <d v="2025-09-01T00:00:00"/>
    <s v="13/05/2026  10:00"/>
    <m/>
    <x v="0"/>
    <s v="PETIT FORESTIER"/>
    <m/>
    <n v="0"/>
    <s v="13/05/2026  10:03"/>
    <s v="En exploitation"/>
    <s v="ZCFCE72C00D778198"/>
    <n v="7200"/>
    <s v="Gazole"/>
    <n v="0"/>
    <d v="1900-01-07T00:00:00"/>
    <s v="N2"/>
  </r>
  <r>
    <s v="AH_LOGISTIQUE"/>
    <s v="AH LOGISTIQUE"/>
    <x v="0"/>
    <s v="SITE RENNES"/>
    <s v="GL111JG"/>
    <x v="12"/>
    <s v="16T"/>
    <s v="16T"/>
    <s v="IVECO"/>
    <s v="ML160E"/>
    <m/>
    <s v="28/12/2022"/>
    <s v="22/02/2023  00:00"/>
    <m/>
    <x v="0"/>
    <s v="PETIT FORESTIER"/>
    <m/>
    <n v="67666"/>
    <s v="17/06/2026  06:36"/>
    <s v="En exploitation"/>
    <s v="ZCFA81MF202725839"/>
    <n v="16000"/>
    <s v="Gazole"/>
    <n v="0"/>
    <n v="12"/>
    <s v="N3"/>
  </r>
  <r>
    <s v="AH_LOGISTIQUE"/>
    <s v="AH LOGISTIQUE"/>
    <x v="0"/>
    <s v="SITE RENNES"/>
    <s v="GL792AC"/>
    <x v="13"/>
    <s v="16T"/>
    <s v="16T"/>
    <s v="IVECO"/>
    <s v="ML160E"/>
    <m/>
    <d v="2022-08-12T00:00:00"/>
    <d v="2022-06-12T00:00:00"/>
    <m/>
    <x v="0"/>
    <s v="PETIT FORESTIER"/>
    <m/>
    <n v="53391"/>
    <d v="2026-03-06T03:54:00"/>
    <s v="En exploitation"/>
    <s v="ZCFA81MF402726345"/>
    <n v="16000"/>
    <s v="Gazole"/>
    <n v="0"/>
    <n v="12"/>
    <s v="N3"/>
  </r>
  <r>
    <s v="AH_LOGISTIQUE"/>
    <s v="AH LOGISTIQUE"/>
    <x v="0"/>
    <s v="SITE RENNES"/>
    <s v="GM081HH"/>
    <x v="14"/>
    <s v="16T"/>
    <s v="16T"/>
    <s v="IVECO"/>
    <s v="ML160E"/>
    <m/>
    <s v="23/02/2023"/>
    <s v="21/03/2023  00:00"/>
    <m/>
    <x v="0"/>
    <s v="PETIT FORESTIER"/>
    <m/>
    <n v="83871"/>
    <d v="2026-10-06T13:50:00"/>
    <s v="En exploitation"/>
    <s v="ZCFA81MFX02728715"/>
    <n v="16000"/>
    <s v="Gazole"/>
    <n v="0"/>
    <d v="1900-01-11T00:00:00"/>
    <s v="N3"/>
  </r>
  <r>
    <s v="AH_LOGISTIQUE"/>
    <s v="AH LOGISTIQUE"/>
    <x v="0"/>
    <s v="SITE RENNES"/>
    <s v="GM383PZ"/>
    <x v="15"/>
    <s v="16T"/>
    <s v="16T"/>
    <s v="RENAULT TRUCKS"/>
    <s v="D"/>
    <m/>
    <d v="2023-09-03T00:00:00"/>
    <s v="13/05/2026  10:00"/>
    <m/>
    <x v="0"/>
    <s v="PETIT FORESTIER"/>
    <m/>
    <n v="0"/>
    <s v="13/05/2026  10:00"/>
    <s v="En exploitation"/>
    <s v="VF640J569PB020369"/>
    <n v="16000"/>
    <s v="Gazole"/>
    <n v="0"/>
    <n v="14"/>
    <s v="N3"/>
  </r>
  <r>
    <s v="AH_LOGISTIQUE"/>
    <s v="AH LOGISTIQUE"/>
    <x v="0"/>
    <s v="SITE RENNES"/>
    <s v="GM611VF"/>
    <x v="16"/>
    <s v="14T"/>
    <s v="14T"/>
    <s v="RENAULT TRUCKS"/>
    <s v="D"/>
    <m/>
    <s v="20/03/2023"/>
    <s v="13/05/2026  10:00"/>
    <m/>
    <x v="0"/>
    <s v="PETIT FORESTIER"/>
    <m/>
    <n v="0"/>
    <s v="13/05/2026  10:03"/>
    <s v="En exploitation"/>
    <s v="VF640J562PB020701"/>
    <n v="14000"/>
    <s v="Gazole"/>
    <n v="0"/>
    <n v="14"/>
    <s v="N3"/>
  </r>
  <r>
    <s v="AH_LOGISTIQUE"/>
    <s v="AH LOGISTIQUE"/>
    <x v="0"/>
    <s v="SITE RENNES"/>
    <s v="GM620ZN"/>
    <x v="17"/>
    <s v="14T"/>
    <s v="14T"/>
    <s v="RENAULT TRUCKS"/>
    <s v="D"/>
    <m/>
    <s v="28/03/2023"/>
    <s v="13/05/2026  10:00"/>
    <m/>
    <x v="0"/>
    <s v="PETIT FORESTIER"/>
    <m/>
    <n v="0"/>
    <s v="13/05/2026  10:03"/>
    <s v="En exploitation"/>
    <s v="VF640J564PB020795"/>
    <n v="14000"/>
    <s v="Gazole"/>
    <n v="0"/>
    <n v="14"/>
    <s v="N3"/>
  </r>
  <r>
    <s v="AH_LOGISTIQUE"/>
    <s v="AH LOGISTIQUE"/>
    <x v="1"/>
    <s v="SITE RENNES"/>
    <s v="GM404AV"/>
    <x v="18"/>
    <s v="S38T"/>
    <s v="S38T"/>
    <s v="CHEREAU"/>
    <s v="REMORQUE"/>
    <m/>
    <d v="2023-07-02T00:00:00"/>
    <s v="13/05/2026  10:00"/>
    <m/>
    <x v="0"/>
    <s v="PETIT FORESTIER"/>
    <m/>
    <n v="0"/>
    <s v="13/05/2026  10:03"/>
    <s v="En exploitation"/>
    <s v="VM4CSD3000A130057"/>
    <n v="38000"/>
    <m/>
    <n v="0"/>
    <n v="0"/>
    <n v="4"/>
  </r>
  <r>
    <s v="AH_LOGISTIQUE"/>
    <s v="AH LOGISTIQUE"/>
    <x v="2"/>
    <m/>
    <s v="GK804HL"/>
    <x v="19"/>
    <s v="44T"/>
    <s v="19T"/>
    <s v="RENAULT TRUCKS"/>
    <m/>
    <m/>
    <d v="2018-11-12T00:00:00"/>
    <s v="13/05/2026  10:00"/>
    <m/>
    <x v="0"/>
    <s v="PETIT FORESTIER"/>
    <m/>
    <n v="0"/>
    <s v="13/05/2026  10:03"/>
    <s v="En exploitation"/>
    <s v="VF611A163PD037307"/>
    <n v="19000"/>
    <s v="Gazole"/>
    <n v="0"/>
    <n v="29"/>
    <s v="N3"/>
  </r>
  <r>
    <s v="AH_LOGISTIQUE"/>
    <s v="AH LOGISTIQUE"/>
    <x v="3"/>
    <s v="SITE RENNES"/>
    <s v="FL033SN"/>
    <x v="20"/>
    <s v="SUV"/>
    <m/>
    <s v="PEUGEOT"/>
    <n v="3008"/>
    <m/>
    <s v="21/11/2019"/>
    <s v="13/05/2026  00:00"/>
    <m/>
    <x v="1"/>
    <s v="AH LOGISTIQUE"/>
    <m/>
    <n v="0"/>
    <s v="13/05/2026  00:00"/>
    <s v="En exploitation"/>
    <s v="VF3MCYHZRKS398741"/>
    <n v="0"/>
    <s v="Gazole"/>
    <n v="0"/>
    <n v="0"/>
    <m/>
  </r>
  <r>
    <s v="AH_LOGISTIQUE"/>
    <s v="AH LOGISTIQUE"/>
    <x v="4"/>
    <m/>
    <s v="EP702JA"/>
    <x v="21"/>
    <s v="3T5"/>
    <s v="3T5"/>
    <s v="IVECO"/>
    <s v="35C14"/>
    <m/>
    <s v="21/07/2017"/>
    <s v="13/05/2026  10:00"/>
    <m/>
    <x v="0"/>
    <s v="PETIT FORESTIER"/>
    <m/>
    <n v="0"/>
    <s v="13/05/2026  10:03"/>
    <s v="En exploitation"/>
    <s v="ZCFCD35A70D588260"/>
    <n v="3500"/>
    <s v="Gazole"/>
    <n v="199"/>
    <n v="8"/>
    <s v="N1"/>
  </r>
  <r>
    <s v="AH_LOGISTIQUE"/>
    <s v="AH LOGISTIQUE"/>
    <x v="4"/>
    <m/>
    <s v="FE032VS"/>
    <x v="22"/>
    <s v="3T5"/>
    <s v="3T5"/>
    <s v="IVECO"/>
    <s v="35C14"/>
    <m/>
    <s v="25/03/2019"/>
    <s v="13/05/2026  10:00"/>
    <m/>
    <x v="0"/>
    <s v="PETIT FORESTIER"/>
    <m/>
    <n v="0"/>
    <s v="13/05/2026  10:03"/>
    <s v="En exploitation"/>
    <s v="ZCFCD35A00D631398"/>
    <n v="3500"/>
    <s v="Gazole"/>
    <n v="206"/>
    <n v="8"/>
    <s v="N1"/>
  </r>
  <r>
    <s v="AH_LOGISTIQUE"/>
    <s v="AH LOGISTIQUE"/>
    <x v="4"/>
    <s v="SITE RENNES"/>
    <s v="FM644JR"/>
    <x v="23"/>
    <s v="3T5"/>
    <s v="3T5"/>
    <s v="IVECO"/>
    <s v="35C14"/>
    <m/>
    <s v="17/12/2019"/>
    <s v="13/05/2026  10:00"/>
    <m/>
    <x v="0"/>
    <s v="PETIT FORESTIER"/>
    <m/>
    <n v="0"/>
    <s v="13/05/2026  10:03"/>
    <s v="En exploitation"/>
    <s v="ZCFCH35A40D650024"/>
    <n v="3500"/>
    <s v="Gazole"/>
    <n v="0"/>
    <n v="8"/>
    <s v="N1"/>
  </r>
  <r>
    <s v="COFIDA I4"/>
    <s v="AFL COFIDA"/>
    <x v="3"/>
    <s v="SITE RUNGIS I4"/>
    <s v="GR108DK"/>
    <x v="24"/>
    <s v="Berline"/>
    <n v="2"/>
    <s v="RENAULT"/>
    <s v="CLIO 5 EVOLUTION"/>
    <s v="TCE 90"/>
    <d v="2023-12-09T00:00:00"/>
    <s v="21/09/2023  17:30"/>
    <m/>
    <x v="1"/>
    <s v="TRANSGOURMET"/>
    <s v="LOUYEBO THEMARK"/>
    <n v="50461"/>
    <d v="2025-11-12T12:41:00"/>
    <s v="En exploitation"/>
    <s v="VF1RJA00371030784"/>
    <n v="1595"/>
    <s v="Essence"/>
    <n v="120"/>
    <d v="1900-01-04T00:00:00"/>
    <s v="M1"/>
  </r>
  <r>
    <s v="COFIDA I4"/>
    <s v="AFL COFIDA"/>
    <x v="3"/>
    <s v="SITE RUNGIS I4"/>
    <s v="GR783XM"/>
    <x v="25"/>
    <s v="Berline"/>
    <n v="4"/>
    <s v="CITROEN"/>
    <s v="C4"/>
    <s v="PureTech 130 S&amp;S EAT8 Shine"/>
    <s v="19/10/2023"/>
    <s v="25/10/2023  10:30"/>
    <m/>
    <x v="1"/>
    <s v="TRANSGOURMET"/>
    <s v="DUHAMEL ELISE"/>
    <n v="48175"/>
    <s v="30/07/2026  15:50"/>
    <s v="En exploitation"/>
    <s v="VR7BAHNSBPE067192"/>
    <n v="1755"/>
    <s v="Essence"/>
    <n v="130"/>
    <n v="7"/>
    <s v="M1"/>
  </r>
  <r>
    <s v="COFIDA I4"/>
    <s v="AFL COFIDA"/>
    <x v="3"/>
    <s v="SITE RUNGIS I4"/>
    <s v="GW494NK"/>
    <x v="26"/>
    <s v="SUV"/>
    <n v="3"/>
    <s v="RENAULT"/>
    <s v="CAPTUR"/>
    <s v="EVO E-Tech Full hybride 145ch non rechargeable"/>
    <s v="23/04/2024"/>
    <s v="29/05/2024  09:40"/>
    <m/>
    <x v="1"/>
    <s v="TRANSGOURMET"/>
    <s v="BENAMARI DRISS"/>
    <n v="46415"/>
    <s v="25/07/2026  12:23"/>
    <s v="En exploitation"/>
    <s v="VF1RJB00472787340"/>
    <n v="1896"/>
    <s v="Electricité + essence"/>
    <n v="110"/>
    <n v="5"/>
    <s v="M1"/>
  </r>
  <r>
    <s v="COFIDA I4"/>
    <s v="AFL COFIDA"/>
    <x v="4"/>
    <s v="SITE RUNGIS I4"/>
    <s v="GN240VQ"/>
    <x v="27"/>
    <s v="3T5"/>
    <s v="3T5"/>
    <s v="RENAULT TRUCKS"/>
    <s v="MASTER ZE"/>
    <m/>
    <d v="2023-09-05T00:00:00"/>
    <d v="2023-02-06T00:00:00"/>
    <m/>
    <x v="0"/>
    <s v="PETIT FORESTIER"/>
    <m/>
    <n v="0"/>
    <d v="2023-08-05T00:00:00"/>
    <s v="En exploitation"/>
    <s v="VF1VAE0D269573310"/>
    <n v="3500"/>
    <s v="Electricité"/>
    <n v="0"/>
    <n v="7"/>
    <s v="N1"/>
  </r>
  <r>
    <s v="COFIDA I4"/>
    <s v="AFL COFIDA"/>
    <x v="4"/>
    <s v="SITE RUNGIS I4"/>
    <s v="GN362SL"/>
    <x v="28"/>
    <s v="3T5"/>
    <s v="3T5"/>
    <s v="IVECO"/>
    <s v="35C14"/>
    <m/>
    <d v="2023-03-05T00:00:00"/>
    <s v="23/05/2023  00:00"/>
    <m/>
    <x v="2"/>
    <s v="PETIT FORESTIER"/>
    <s v="GUEMERT JULIE"/>
    <n v="84907"/>
    <d v="2026-07-05T06:05:00"/>
    <s v="En exploitation"/>
    <s v="ZCFCP35A00D731752"/>
    <n v="3500"/>
    <s v="Gazole"/>
    <n v="0"/>
    <n v="8"/>
    <s v="N1"/>
  </r>
  <r>
    <s v="COFIDA I4"/>
    <s v="AFL COFIDA"/>
    <x v="4"/>
    <s v="SITE RUNGIS I4"/>
    <s v="GP228DA"/>
    <x v="29"/>
    <s v="3T5"/>
    <s v="3T5"/>
    <s v="IVECO"/>
    <s v="35C14"/>
    <m/>
    <s v="26/05/2023"/>
    <s v="19/06/2023  00:00"/>
    <m/>
    <x v="2"/>
    <s v="PETIT FORESTIER"/>
    <s v="FERIAUX WILLY ANGELO"/>
    <n v="67200"/>
    <s v="23/07/2026  05:31"/>
    <s v="En exploitation"/>
    <s v="ZCFCP35A90D731751"/>
    <n v="3500"/>
    <s v="Gazole"/>
    <n v="0"/>
    <d v="1900-01-07T00:00:00"/>
    <s v="N1"/>
  </r>
  <r>
    <s v="COFIDA I4"/>
    <s v="AFL COFIDA"/>
    <x v="4"/>
    <s v="SITE RUNGIS I4"/>
    <s v="GP454SE"/>
    <x v="30"/>
    <s v="3T5"/>
    <s v="3T5"/>
    <s v="IVECO"/>
    <s v="35C14"/>
    <m/>
    <s v="22/06/2023"/>
    <d v="2023-03-11T00:00:00"/>
    <m/>
    <x v="2"/>
    <s v="PETIT FORESTIER"/>
    <s v="FERNANDES DE ANDRADE NELSON"/>
    <n v="168139"/>
    <s v="31/07/2026  17:23"/>
    <s v="En exploitation"/>
    <s v="ZCFCP35A70D731750"/>
    <n v="3500"/>
    <s v="Gazole"/>
    <n v="0"/>
    <d v="1900-01-07T00:00:00"/>
    <s v="N1"/>
  </r>
  <r>
    <s v="COFIDA I4"/>
    <s v="AFL COFIDA"/>
    <x v="4"/>
    <s v="SITE RUNGIS I4"/>
    <s v="GR790RH"/>
    <x v="31"/>
    <s v="3T5"/>
    <s v="3T5"/>
    <s v="IVECO"/>
    <s v="35C14"/>
    <m/>
    <d v="2023-06-10T00:00:00"/>
    <s v="13/10/2023  00:00"/>
    <m/>
    <x v="2"/>
    <s v="PETIT FORESTIER"/>
    <s v="LOUYEBO THEMARK"/>
    <n v="39432"/>
    <s v="31/07/2026  12:03"/>
    <s v="En exploitation"/>
    <s v="ZCFCP35A40D731429"/>
    <n v="3500"/>
    <s v="Gazole"/>
    <n v="0"/>
    <d v="1900-01-07T00:00:00"/>
    <s v="N1"/>
  </r>
  <r>
    <s v="DELTA"/>
    <s v="AFL LOCAGROUP"/>
    <x v="0"/>
    <s v="SITE RUNGIS DELTA"/>
    <s v="ER615WS"/>
    <x v="32"/>
    <s v="16T"/>
    <s v="16T"/>
    <s v="DAF"/>
    <s v="LF"/>
    <s v="LF260FA"/>
    <d v="2017-07-11T00:00:00"/>
    <s v="13/11/2017  00:00"/>
    <m/>
    <x v="1"/>
    <s v="TRANSGOURMET"/>
    <s v="OUTALHA ADIL"/>
    <n v="410800"/>
    <s v="17/03/2026  07:47"/>
    <s v="En exploitation"/>
    <s v="XLRAEL2700L467300"/>
    <n v="15500"/>
    <s v="Gazole"/>
    <n v="0"/>
    <d v="1900-01-17T00:00:00"/>
    <m/>
  </r>
  <r>
    <s v="DELTA"/>
    <s v="AFL LOCAGROUP"/>
    <x v="0"/>
    <s v="SITE RUNGIS DELTA"/>
    <s v="ES187AG"/>
    <x v="33"/>
    <s v="16T"/>
    <s v="16T"/>
    <s v="DAF"/>
    <s v="LF"/>
    <s v="LF260FA"/>
    <s v="15/11/2017"/>
    <s v="22/11/2017  00:00"/>
    <m/>
    <x v="1"/>
    <s v="TRANSGOURMET"/>
    <s v="NIAKATE CHEICKNA"/>
    <n v="213099"/>
    <s v="15/07/2026  14:30"/>
    <s v="En exploitation"/>
    <s v="XLRAEL2700L467407"/>
    <n v="15500"/>
    <s v="Gazole"/>
    <n v="0"/>
    <n v="18"/>
    <s v="N3"/>
  </r>
  <r>
    <s v="DELTA"/>
    <s v="AFL LOCAGROUP"/>
    <x v="0"/>
    <s v="SITE RUNGIS DELTA"/>
    <s v="ES885LG"/>
    <x v="34"/>
    <s v="16T"/>
    <s v="16T"/>
    <s v="DAF"/>
    <s v="LF"/>
    <s v="LF260FA"/>
    <s v="28/11/2017"/>
    <d v="2017-08-12T00:00:00"/>
    <m/>
    <x v="1"/>
    <s v="TRANSGOURMET"/>
    <s v="BELHOUAS AMAR"/>
    <n v="99085"/>
    <s v="17/07/2026  10:26"/>
    <s v="En exploitation"/>
    <s v="XLRAEL2700L468485"/>
    <n v="15500"/>
    <s v="Gazole"/>
    <n v="0"/>
    <d v="1900-01-17T00:00:00"/>
    <m/>
  </r>
  <r>
    <s v="DELTA"/>
    <s v="AFL LOCAGROUP"/>
    <x v="0"/>
    <s v="SITE RUNGIS DELTA"/>
    <s v="HH154WC"/>
    <x v="35"/>
    <s v="16T"/>
    <s v="16T"/>
    <s v="RENAULT TRUCKS"/>
    <s v="D16WIDE"/>
    <s v="320 E6 DTI 8 B 100 FLEXIBLE"/>
    <s v="25/01/2026"/>
    <s v="25/01/2026  11:30"/>
    <m/>
    <x v="1"/>
    <s v="TRANSGOURMET"/>
    <s v="BRIARD FREDERIC"/>
    <n v="25035"/>
    <s v="15/07/2026  11:30"/>
    <s v="En exploitation"/>
    <s v="VF620J865TB016042"/>
    <n v="16000"/>
    <s v="Gazole"/>
    <n v="0"/>
    <d v="1900-01-20T00:00:00"/>
    <s v="N3"/>
  </r>
  <r>
    <s v="DELTA"/>
    <s v="AFL LOCAGROUP"/>
    <x v="0"/>
    <s v="SITE RUNGIS DELTA"/>
    <s v="HH360WP"/>
    <x v="36"/>
    <s v="16T"/>
    <s v="16T"/>
    <s v="RENAULT TRUCKS"/>
    <s v="D16WIDE"/>
    <s v="320 E6 DTI 8 B 100 FLEXIBLE"/>
    <s v="27/01/2026"/>
    <s v="25/01/2026  11:30"/>
    <m/>
    <x v="1"/>
    <s v="TRANSGOURMET"/>
    <s v="NIAKATE CHEICKNA"/>
    <n v="19670"/>
    <s v="15/07/2026  11:30"/>
    <s v="En exploitation"/>
    <s v="VF620J861TB016068"/>
    <n v="16000"/>
    <s v="Gazole"/>
    <n v="0"/>
    <n v="21"/>
    <s v="N3"/>
  </r>
  <r>
    <s v="DELTA"/>
    <s v="AFL LOCAGROUP"/>
    <x v="0"/>
    <s v="SITE RUNGIS DELTA"/>
    <s v="HH409TF"/>
    <x v="37"/>
    <s v="16T"/>
    <s v="16T"/>
    <s v="RENAULT TRUCKS"/>
    <s v="D16WIDE"/>
    <s v="320 E6 DTI 8 B 100 FLEXIBLE"/>
    <s v="20/01/2026"/>
    <s v="23/01/2026  11:00"/>
    <m/>
    <x v="1"/>
    <s v="TRANSGOURMET"/>
    <s v="OUTALHA ADIL"/>
    <n v="24819"/>
    <s v="15/07/2026  11:00"/>
    <s v="En exploitation"/>
    <s v="VF620J862TB015978"/>
    <n v="16000"/>
    <s v="Gazole"/>
    <n v="0"/>
    <d v="1900-01-20T00:00:00"/>
    <s v="N3"/>
  </r>
  <r>
    <s v="DELTA"/>
    <s v="AFL LOCAGROUP"/>
    <x v="0"/>
    <s v="SITE RUNGIS DELTA"/>
    <s v="HH487TF"/>
    <x v="38"/>
    <s v="16T"/>
    <s v="16T"/>
    <s v="RENAULT TRUCKS"/>
    <s v="D16WIDE"/>
    <s v="320 E6 DTI 8 B 100 FLEXIBLE"/>
    <s v="20/01/2026"/>
    <s v="23/01/2026  11:00"/>
    <m/>
    <x v="1"/>
    <s v="TRANSGOURMET"/>
    <s v="SAADI SLEH EDDINE"/>
    <n v="10395"/>
    <s v="27/07/2026  12:45"/>
    <s v="En exploitation"/>
    <s v="VF620J867TB016043"/>
    <n v="16000"/>
    <s v="Gazole"/>
    <n v="0"/>
    <d v="1900-01-20T00:00:00"/>
    <s v="N3"/>
  </r>
  <r>
    <s v="DELTA"/>
    <s v="AFL LOCAGROUP"/>
    <x v="0"/>
    <s v="SITE RUNGIS DELTA"/>
    <s v="HH602PG"/>
    <x v="39"/>
    <s v="16T"/>
    <s v="16T"/>
    <s v="RENAULT TRUCKS"/>
    <s v="D16WIDE"/>
    <s v="320 E6 DTI 8 B 100 FLEXIBLE"/>
    <d v="2026-06-01T00:00:00"/>
    <d v="2026-12-01T11:40:00"/>
    <m/>
    <x v="1"/>
    <s v="TRANSGOURMET"/>
    <s v="RIBEIRO ERIC"/>
    <n v="17563"/>
    <s v="30/07/2026  10:17"/>
    <s v="En exploitation"/>
    <s v="VF620J868TB016021"/>
    <n v="16000"/>
    <s v="Gazole"/>
    <n v="0"/>
    <n v="21"/>
    <s v="N3"/>
  </r>
  <r>
    <s v="DELTA"/>
    <s v="AFL LOCAGROUP"/>
    <x v="0"/>
    <s v="SITE RUNGIS DELTA"/>
    <s v="HH750PG"/>
    <x v="40"/>
    <s v="16T"/>
    <s v="16T"/>
    <s v="RENAULT TRUCKS"/>
    <s v="D16WIDE"/>
    <s v="320 E6 DTI 8 B 100 FLEXIBLE"/>
    <d v="2026-06-01T00:00:00"/>
    <d v="2026-12-01T11:40:00"/>
    <m/>
    <x v="1"/>
    <s v="TRANSGOURMET"/>
    <s v="AYDIN AKIN"/>
    <n v="28122"/>
    <s v="29/07/2026  12:09"/>
    <s v="En exploitation"/>
    <s v="VF620J866TB016020"/>
    <n v="16000"/>
    <s v="Gazole"/>
    <n v="0"/>
    <n v="21"/>
    <s v="N3"/>
  </r>
  <r>
    <s v="DELTA"/>
    <s v="AFL LOCAGROUP"/>
    <x v="0"/>
    <s v="SITE RUNGIS DELTA"/>
    <s v="HJ129GS"/>
    <x v="41"/>
    <s v="16T"/>
    <s v="16T"/>
    <s v="RENAULT TRUCKS"/>
    <s v="D16WIDE"/>
    <s v="320 E6 DTI 8 B 100 FLEXIBLE"/>
    <s v="23/02/2026"/>
    <s v="27/02/2026  15:30"/>
    <m/>
    <x v="1"/>
    <s v="TRANSGOURMET"/>
    <m/>
    <n v="13003"/>
    <s v="23/07/2026  10:05"/>
    <s v="En exploitation"/>
    <s v="VF620J865TB016039"/>
    <n v="16000"/>
    <s v="Gazole"/>
    <n v="0"/>
    <n v="21"/>
    <s v="N3"/>
  </r>
  <r>
    <s v="DELTA"/>
    <s v="AFL LOCAGROUP"/>
    <x v="0"/>
    <s v="SITE RUNGIS DELTA"/>
    <s v="HJ749AY"/>
    <x v="42"/>
    <s v="16T"/>
    <s v="16T"/>
    <s v="RENAULT TRUCKS"/>
    <s v="D16WIDE"/>
    <s v="320 E6 DTI 8 B 100 FLEXIBLE"/>
    <d v="2026-05-02T00:00:00"/>
    <d v="2026-11-02T12:03:00"/>
    <m/>
    <x v="1"/>
    <s v="TRANSGOURMET"/>
    <m/>
    <n v="9810"/>
    <s v="15/07/2026  12:03"/>
    <s v="En exploitation"/>
    <s v="VF620J863TB016038"/>
    <n v="16000"/>
    <s v="Gazole"/>
    <n v="0"/>
    <n v="21"/>
    <s v="N3"/>
  </r>
  <r>
    <s v="DELTA"/>
    <s v="AFL LOCAGROUP"/>
    <x v="0"/>
    <s v="SITE RUNGIS DELTA"/>
    <s v="HM103GJ"/>
    <x v="43"/>
    <s v="19T"/>
    <s v="19T"/>
    <s v="RENAULT TRUCKS"/>
    <s v="D19 WIDE"/>
    <s v="320 E6 4X2 DTI 8 B 100 FLEXIBLE"/>
    <d v="2026-05-08T00:00:00"/>
    <d v="2026-07-08T11:20:00"/>
    <m/>
    <x v="1"/>
    <s v="TRANSGOURMET"/>
    <m/>
    <n v="0"/>
    <d v="2026-07-08T11:20:00"/>
    <s v="En exploitation"/>
    <s v="VF620J864TB016842"/>
    <n v="19000"/>
    <s v="Gazole"/>
    <n v="0"/>
    <d v="1900-01-20T00:00:00"/>
    <s v="N3"/>
  </r>
  <r>
    <s v="DELTA"/>
    <s v="AFL LOCAGROUP"/>
    <x v="0"/>
    <s v="SITE RUNGIS DELTA"/>
    <s v="HM312EF"/>
    <x v="44"/>
    <s v="19T"/>
    <s v="19T"/>
    <s v="RENAULT TRUCKS"/>
    <s v="D19 WIDE"/>
    <s v="320 E6 4X2 DTI 8 B 100 FLEXIBLE"/>
    <s v="30/07/2026"/>
    <s v="31/07/2026  14:00"/>
    <m/>
    <x v="1"/>
    <s v="TRANSGOURMET"/>
    <m/>
    <n v="0"/>
    <s v="31/07/2026  14:00"/>
    <s v="En exploitation"/>
    <s v="VF620J864TB016839"/>
    <n v="19000"/>
    <s v="Gazole"/>
    <n v="0"/>
    <n v="21"/>
    <s v="N3"/>
  </r>
  <r>
    <s v="DELTA"/>
    <s v="AFL LOCAGROUP"/>
    <x v="0"/>
    <s v="SITE RUNGIS DELTA"/>
    <s v="HM917ES"/>
    <x v="45"/>
    <s v="19T"/>
    <s v="19T"/>
    <s v="RENAULT TRUCKS"/>
    <s v="D19 WIDE"/>
    <s v="320 E6 4X2 DTI 8 B 100 FLEXIBLE"/>
    <s v="31/07/2026"/>
    <s v="31/07/2026  14:00"/>
    <m/>
    <x v="1"/>
    <s v="TRANSGOURMET"/>
    <m/>
    <n v="0"/>
    <s v="31/07/2026  14:00"/>
    <s v="En exploitation"/>
    <s v="VF620J862TB016838"/>
    <n v="19000"/>
    <s v="Gazole"/>
    <n v="0"/>
    <n v="21"/>
    <s v="N3"/>
  </r>
  <r>
    <s v="DELTA"/>
    <s v="AFL LOCAGROUP"/>
    <x v="1"/>
    <s v="SITE RUNGIS DELTA"/>
    <s v="EF736XP"/>
    <x v="46"/>
    <s v="S38T"/>
    <s v="S38T"/>
    <s v="LAMBERET"/>
    <m/>
    <m/>
    <d v="2024-08-02T00:00:00"/>
    <s v="27/09/2024  08:00"/>
    <m/>
    <x v="2"/>
    <s v="FRAIKIN"/>
    <m/>
    <n v="0"/>
    <s v="17/10/2019  00:00"/>
    <s v="En exploitation"/>
    <s v="VM3LVFS3FG1R31689"/>
    <n v="38000"/>
    <m/>
    <n v="0"/>
    <d v="1899-12-30T00:00:00"/>
    <s v="O4"/>
  </r>
  <r>
    <s v="DELTA"/>
    <s v="AFL SPEIR"/>
    <x v="3"/>
    <s v="SITE RUNGIS DELTA"/>
    <s v="FP874PX"/>
    <x v="47"/>
    <s v="Monospace"/>
    <n v="4"/>
    <s v="RENAULT"/>
    <s v="SCENIC"/>
    <s v="Business Blue Dci 120 EDC"/>
    <s v="23/04/2020"/>
    <d v="2020-01-12T10:40:00"/>
    <m/>
    <x v="1"/>
    <s v="TRANSGOURMET"/>
    <s v="SIMOES HELENE"/>
    <n v="116012"/>
    <d v="2026-07-07T19:36:00"/>
    <s v="En exploitation"/>
    <s v="VF1RFA00464246609"/>
    <n v="2199"/>
    <s v="Gazole"/>
    <n v="157"/>
    <n v="6"/>
    <s v="M1"/>
  </r>
  <r>
    <s v="DELTA"/>
    <s v="AFL SPEIR"/>
    <x v="3"/>
    <s v="SITE RUNGIS DELTA"/>
    <s v="GN414RH"/>
    <x v="48"/>
    <s v="SUV"/>
    <n v="5"/>
    <s v="PEUGEOT"/>
    <n v="3008"/>
    <s v="ALLURE PACK HYBRID 225 e-EAT8"/>
    <s v="28/07/2023"/>
    <s v="24/10/2023  10:58"/>
    <m/>
    <x v="1"/>
    <s v="TRANSGOURMET"/>
    <s v="ERRAHAB NADIA"/>
    <n v="34275"/>
    <s v="27/07/2026  16:20"/>
    <s v="En exploitation"/>
    <s v="VF3M4DGZUPS045538"/>
    <n v="2290"/>
    <s v="Electricité + essence rechargeable"/>
    <n v="28"/>
    <n v="10"/>
    <s v="M1"/>
  </r>
  <r>
    <s v="DELTA"/>
    <s v="AFL SODIEXVAL"/>
    <x v="3"/>
    <s v="SITE RUNGIS DELTA"/>
    <s v="GQ318SE"/>
    <x v="49"/>
    <s v="Berline"/>
    <n v="2"/>
    <s v="RENAULT"/>
    <s v="CLIO 5 EVOLUTION"/>
    <s v="TCE 90"/>
    <s v="14/08/2023"/>
    <s v="29/08/2023  14:20"/>
    <m/>
    <x v="1"/>
    <s v="TRANSGOURMET"/>
    <s v="FARRUGIA PAUL MICHEL"/>
    <n v="75243"/>
    <s v="28/07/2026  17:36"/>
    <s v="En exploitation"/>
    <s v="VF1RJA00971030742"/>
    <n v="1595"/>
    <s v="Essence"/>
    <n v="120"/>
    <n v="5"/>
    <s v="M1"/>
  </r>
  <r>
    <s v="DELTA"/>
    <s v="AFL SODIEXVAL"/>
    <x v="3"/>
    <s v="SITE RUNGIS DELTA"/>
    <s v="GQ324SE"/>
    <x v="50"/>
    <s v="Berline"/>
    <n v="2"/>
    <s v="RENAULT"/>
    <s v="CLIO 5 EVOLUTION"/>
    <s v="TCE 90"/>
    <s v="14/08/2023"/>
    <s v="29/08/2023  14:20"/>
    <m/>
    <x v="1"/>
    <s v="TRANSGOURMET"/>
    <s v="HADJAZ HAMID"/>
    <n v="120744"/>
    <s v="25/07/2026  10:30"/>
    <s v="En exploitation"/>
    <s v="VF1RJA00171030766"/>
    <n v="1595"/>
    <s v="Essence"/>
    <n v="120"/>
    <d v="1900-01-04T00:00:00"/>
    <s v="M1"/>
  </r>
  <r>
    <s v="DELTA"/>
    <s v="AFL SODIEXVAL"/>
    <x v="3"/>
    <s v="SITE RUNGIS DELTA"/>
    <s v="GQ332SE"/>
    <x v="51"/>
    <s v="Berline"/>
    <n v="2"/>
    <s v="RENAULT"/>
    <s v="CLIO 5 EVOLUTION"/>
    <s v="TCE 90"/>
    <s v="14/08/2023"/>
    <s v="29/08/2023  14:20"/>
    <m/>
    <x v="1"/>
    <s v="TRANSGOURMET"/>
    <s v="BERTIN SEBASTIEN"/>
    <n v="53200"/>
    <s v="21/07/2026  11:42"/>
    <s v="En exploitation"/>
    <s v="VF1RJA00671030651"/>
    <n v="1595"/>
    <s v="Essence"/>
    <n v="120"/>
    <d v="1900-01-04T00:00:00"/>
    <s v="M1"/>
  </r>
  <r>
    <s v="DELTA"/>
    <s v="AFL SODIEXVAL"/>
    <x v="3"/>
    <s v="SITE RUNGIS DELTA"/>
    <s v="GQ335SE"/>
    <x v="52"/>
    <s v="Berline"/>
    <n v="2"/>
    <s v="RENAULT"/>
    <s v="CLIO 5 EVOLUTION"/>
    <s v="TCE 90"/>
    <s v="14/08/2023"/>
    <s v="29/08/2023  14:20"/>
    <m/>
    <x v="1"/>
    <s v="TRANSGOURMET"/>
    <s v="JOUIN AXELLE"/>
    <n v="62301"/>
    <s v="28/07/2026  18:45"/>
    <s v="En exploitation"/>
    <s v="VF1RJA00971030790"/>
    <n v="1595"/>
    <s v="Essence"/>
    <n v="120"/>
    <n v="5"/>
    <s v="M1"/>
  </r>
  <r>
    <s v="DELTA"/>
    <s v="AFL SODIEXVAL"/>
    <x v="3"/>
    <s v="SITE RUNGIS DELTA"/>
    <s v="GQ339SE"/>
    <x v="53"/>
    <s v="Berline"/>
    <n v="2"/>
    <s v="RENAULT"/>
    <s v="CLIO 5 EVOLUTION"/>
    <s v="TCE 90"/>
    <s v="14/08/2023"/>
    <s v="29/08/2023  14:20"/>
    <m/>
    <x v="1"/>
    <s v="TRANSGOURMET"/>
    <s v="WANCAUWENBERGHE CECILE"/>
    <n v="27111"/>
    <s v="25/07/2026  15:26"/>
    <s v="En exploitation"/>
    <s v="VF1RJA0047130714"/>
    <n v="1595"/>
    <s v="Essence"/>
    <n v="120"/>
    <d v="1900-01-04T00:00:00"/>
    <s v="M1"/>
  </r>
  <r>
    <s v="DELTA"/>
    <s v="AFL SPEIR"/>
    <x v="3"/>
    <s v="SITE RUNGIS DELTA"/>
    <s v="GR036XL"/>
    <x v="54"/>
    <s v="SUV"/>
    <n v="5"/>
    <s v="PEUGEOT"/>
    <n v="3008"/>
    <s v="ALLURE PACK HYBRID 225 e-EAT8"/>
    <s v="19/10/2023"/>
    <s v="26/10/2023  10:42"/>
    <m/>
    <x v="1"/>
    <s v="TRANSGOURMET"/>
    <m/>
    <n v="40301"/>
    <s v="25/07/2026  13:29"/>
    <s v="En exploitation"/>
    <s v="VF3M4DGZUPS126043"/>
    <n v="2290"/>
    <s v="Electricité + essence rechargeable"/>
    <n v="28"/>
    <n v="10"/>
    <s v="M1"/>
  </r>
  <r>
    <s v="DELTA"/>
    <s v="AFL SPEIR"/>
    <x v="3"/>
    <s v="SITE RUNGIS DELTA"/>
    <s v="GR179DK"/>
    <x v="55"/>
    <s v="Berline"/>
    <n v="2"/>
    <s v="RENAULT"/>
    <s v="CLIO 5 EVOLUTION"/>
    <s v="TCE 90"/>
    <d v="2023-12-09T00:00:00"/>
    <s v="21/09/2023  17:30"/>
    <m/>
    <x v="1"/>
    <s v="TRANSGOURMET"/>
    <s v="RENOUARD NICOLAS"/>
    <n v="43588"/>
    <s v="23/07/2026  09:08"/>
    <s v="En exploitation"/>
    <s v="VF1RJA00X71030796"/>
    <n v="1595"/>
    <s v="Essence"/>
    <n v="120"/>
    <n v="5"/>
    <s v="M1"/>
  </r>
  <r>
    <s v="DELTA"/>
    <s v="AFL SPEIR"/>
    <x v="3"/>
    <s v="SITE RUNGIS DELTA"/>
    <s v="GR516NZ"/>
    <x v="56"/>
    <s v="Break"/>
    <n v="4"/>
    <s v="PEUGEOT"/>
    <s v="308 SW"/>
    <s v="ACTIVE PACK Pure tech 130 EAT8"/>
    <s v="29/09/2023"/>
    <d v="2023-06-11T10:25:00"/>
    <m/>
    <x v="1"/>
    <s v="TRANSGOURMET"/>
    <s v="LEFRERE SEBASTIEN"/>
    <n v="51590"/>
    <s v="24/07/2026  06:55"/>
    <s v="En exploitation"/>
    <s v="VR3FRHNSTPY620142"/>
    <n v="1860"/>
    <s v="Essence"/>
    <n v="128"/>
    <n v="7"/>
    <s v="M1"/>
  </r>
  <r>
    <s v="DELTA"/>
    <s v="AFL SPEIR"/>
    <x v="3"/>
    <s v="SITE RUNGIS DELTA"/>
    <s v="GR532SW"/>
    <x v="57"/>
    <s v="Berline"/>
    <n v="2"/>
    <s v="RENAULT"/>
    <s v="CLIO 5 EVOLUTION"/>
    <s v="TCE 90"/>
    <d v="2023-10-10T00:00:00"/>
    <s v="19/10/2023  08:30"/>
    <m/>
    <x v="1"/>
    <s v="TRANSGOURMET"/>
    <m/>
    <n v="95226"/>
    <d v="2026-01-07T08:30:00"/>
    <s v="Relais"/>
    <s v="VF1RJA00671030704"/>
    <n v="1595"/>
    <s v="Essence"/>
    <n v="120"/>
    <n v="5"/>
    <s v="M1"/>
  </r>
  <r>
    <s v="DELTA"/>
    <s v="AFL SPEIR"/>
    <x v="3"/>
    <s v="SITE RUNGIS DELTA"/>
    <s v="GR696TB"/>
    <x v="58"/>
    <s v="Berline"/>
    <n v="2"/>
    <s v="RENAULT"/>
    <s v="CLIO 5 EVOLUTION"/>
    <s v="TCE 90"/>
    <d v="2023-11-10T00:00:00"/>
    <s v="19/10/2023  08:30"/>
    <m/>
    <x v="1"/>
    <s v="TRANSGOURMET"/>
    <s v="KARROUCHI KARIM"/>
    <n v="41514"/>
    <s v="17/07/2026  14:15"/>
    <s v="En exploitation"/>
    <s v="VF1RJA00471030809"/>
    <n v="1595"/>
    <s v="Essence"/>
    <n v="120"/>
    <n v="5"/>
    <s v="M1"/>
  </r>
  <r>
    <s v="DELTA"/>
    <s v="AFL SPEIR"/>
    <x v="3"/>
    <s v="SITE RUNGIS DELTA"/>
    <s v="GR840TB"/>
    <x v="59"/>
    <s v="Berline"/>
    <n v="2"/>
    <s v="RENAULT"/>
    <s v="CLIO 5 EVOLUTION"/>
    <s v="TCE 90"/>
    <d v="2023-11-10T00:00:00"/>
    <s v="19/10/2023  08:30"/>
    <m/>
    <x v="1"/>
    <s v="TRANSGOURMET"/>
    <s v="BOUDJEMA ENZO"/>
    <n v="74315"/>
    <s v="18/07/2026  18:18"/>
    <s v="En exploitation"/>
    <s v="VF1RJA00071030659"/>
    <n v="1595"/>
    <s v="Essence"/>
    <n v="120"/>
    <n v="5"/>
    <s v="M1"/>
  </r>
  <r>
    <s v="DELTA"/>
    <s v="AFL SPEIR"/>
    <x v="3"/>
    <s v="SITE RUNGIS DELTA"/>
    <s v="GR877DK"/>
    <x v="60"/>
    <s v="Berline"/>
    <n v="2"/>
    <s v="RENAULT"/>
    <s v="CLIO 5 EVOLUTION"/>
    <s v="TCE 90"/>
    <d v="2023-12-09T00:00:00"/>
    <s v="21/09/2023  17:30"/>
    <m/>
    <x v="1"/>
    <s v="TRANSGOURMET"/>
    <s v="AMAOUCHE JESSICA"/>
    <n v="39977"/>
    <s v="31/07/2026  16:44"/>
    <s v="En exploitation"/>
    <s v="VF1RJA00171030637"/>
    <n v="1595"/>
    <s v="Essence"/>
    <n v="120"/>
    <n v="5"/>
    <s v="M1"/>
  </r>
  <r>
    <s v="DELTA"/>
    <s v="AFL SPEIR"/>
    <x v="3"/>
    <s v="SITE RUNGIS DELTA"/>
    <s v="GT137YN"/>
    <x v="61"/>
    <s v="SUV"/>
    <s v="Cat 6 (DR)"/>
    <s v="VOLVO"/>
    <s v="XC60"/>
    <s v="T8 AWD"/>
    <d v="2024-01-02T00:00:00"/>
    <d v="2024-02-02T00:00:00"/>
    <m/>
    <x v="1"/>
    <s v="TRANSGOURMET"/>
    <s v="WAGNER BENJAMIN"/>
    <n v="49045"/>
    <s v="19/02/2026  00:00"/>
    <s v="En exploitation"/>
    <s v="YV1UZH7VOR1884269"/>
    <n v="2660"/>
    <s v="Electricité + essence rechargeable"/>
    <n v="25"/>
    <n v="20"/>
    <s v="M1G"/>
  </r>
  <r>
    <s v="DELTA"/>
    <s v="AFL SPEIR"/>
    <x v="3"/>
    <s v="SITE RUNGIS DELTA"/>
    <s v="GV505LQ"/>
    <x v="62"/>
    <s v="SUV"/>
    <n v="5"/>
    <s v="PEUGEOT"/>
    <n v="3008"/>
    <s v="ACTIVE PACK hybride 136e-DCs6"/>
    <s v="29/02/2024"/>
    <s v="18/03/2024  00:00"/>
    <m/>
    <x v="1"/>
    <s v="TRANSGOURMET"/>
    <s v="COHEN SCALI LAURENT"/>
    <n v="14399"/>
    <s v="14/07/2026  16:44"/>
    <s v="En exploitation"/>
    <s v="VF3MRHPYEPS172792"/>
    <n v="2050"/>
    <s v="Electricité + essence"/>
    <n v="126"/>
    <n v="7"/>
    <s v="M1"/>
  </r>
  <r>
    <s v="DELTA"/>
    <s v="AFL SPEIR"/>
    <x v="3"/>
    <s v="SITE RUNGIS DELTA"/>
    <s v="GV920PZ"/>
    <x v="63"/>
    <s v="SUV"/>
    <n v="3"/>
    <s v="RENAULT"/>
    <s v="CAPTUR"/>
    <s v="EVO E-Tech Full hybride 145ch non rechargeable"/>
    <d v="2024-08-03T00:00:00"/>
    <s v="29/03/2024  09:20"/>
    <m/>
    <x v="1"/>
    <s v="TRANSGOURMET"/>
    <s v="AUBERT CELINE"/>
    <n v="43482"/>
    <s v="30/07/2026  16:51"/>
    <s v="En exploitation"/>
    <s v="VF1RJB00972488345"/>
    <n v="1896"/>
    <s v="Electricité + essence"/>
    <n v="110"/>
    <n v="5"/>
    <s v="M1"/>
  </r>
  <r>
    <s v="DELTA"/>
    <s v="AFL SPEIR"/>
    <x v="5"/>
    <s v="SITE RUNGIS DELTA"/>
    <s v="GX438YG"/>
    <x v="64"/>
    <m/>
    <n v="1"/>
    <s v="RENAULT"/>
    <s v="EXPRESS VAN"/>
    <s v="CONFORT Tce 100-22"/>
    <s v="28/06/2024"/>
    <d v="2024-08-07T09:35:00"/>
    <m/>
    <x v="1"/>
    <s v="TRANSGOURMET"/>
    <s v="CHAUDERON JEAN PHILIPPE"/>
    <n v="12962"/>
    <s v="28/07/2026  11:49"/>
    <s v="En exploitation"/>
    <s v="VF1RJK00772558537"/>
    <n v="1871"/>
    <s v="Essence"/>
    <n v="150"/>
    <n v="8"/>
    <s v="N1"/>
  </r>
  <r>
    <s v="DELTA"/>
    <s v="AFL LOCAGROUP"/>
    <x v="4"/>
    <s v="SITE RUNGIS DELTA"/>
    <s v="GN778QW"/>
    <x v="65"/>
    <s v="3T5"/>
    <s v="3T5"/>
    <s v="FIAT PROFESSIONAL"/>
    <s v="DUCATO"/>
    <m/>
    <s v="28/04/2023"/>
    <s v="21/06/2023  00:00"/>
    <m/>
    <x v="2"/>
    <s v="PETIT FORESTIER"/>
    <m/>
    <n v="400000"/>
    <s v="25/07/2025  12:34"/>
    <s v="En exploitation"/>
    <s v="ZFA25000002W57876"/>
    <n v="3500"/>
    <s v="Gazole"/>
    <n v="294"/>
    <n v="7"/>
    <s v="N1"/>
  </r>
  <r>
    <s v="DELTA"/>
    <s v="AFL LOCAGROUP"/>
    <x v="4"/>
    <s v="SITE RUNGIS DELTA"/>
    <s v="GN898DP"/>
    <x v="66"/>
    <s v="3T5"/>
    <s v="3T5"/>
    <s v="FIAT PROFESSIONAL"/>
    <s v="DUCATO"/>
    <m/>
    <d v="2023-03-04T00:00:00"/>
    <s v="25/04/2023  00:00"/>
    <m/>
    <x v="2"/>
    <s v="PETIT FORESTIER"/>
    <m/>
    <n v="44512"/>
    <d v="2026-06-07T13:09:00"/>
    <s v="En exploitation"/>
    <s v="ZFA25000002W57547"/>
    <n v="3500"/>
    <s v="Gazole"/>
    <n v="293"/>
    <d v="1900-01-06T00:00:00"/>
    <s v="N1"/>
  </r>
  <r>
    <s v="DELTA"/>
    <s v="AFL LOCAGROUP"/>
    <x v="4"/>
    <s v="SITE RUNGIS DELTA"/>
    <s v="GR194XM"/>
    <x v="67"/>
    <s v="3T5"/>
    <s v="3T5"/>
    <s v="IVECO"/>
    <s v="35C14"/>
    <m/>
    <s v="19/10/2023"/>
    <s v="27/10/2023  00:00"/>
    <m/>
    <x v="0"/>
    <s v="PETIT FORESTIER"/>
    <m/>
    <n v="129969"/>
    <s v="26/06/2026  10:58"/>
    <s v="En exploitation"/>
    <s v="ZCFCP35A00D731427"/>
    <n v="3500"/>
    <s v="Gazole"/>
    <n v="0"/>
    <n v="8"/>
    <s v="N1"/>
  </r>
  <r>
    <s v="DELTA"/>
    <s v="AFL LOCAGROUP"/>
    <x v="4"/>
    <s v="SITE RUNGIS DELTA"/>
    <s v="GS180PT"/>
    <x v="68"/>
    <s v="3T5"/>
    <s v="3T5"/>
    <s v="IVECO"/>
    <s v="35C14"/>
    <m/>
    <s v="24/11/2023"/>
    <s v="18/12/2023  00:00"/>
    <m/>
    <x v="2"/>
    <s v="PETIT FORESTIER"/>
    <s v="DJADJA ABDERRAHMANE"/>
    <n v="81068"/>
    <d v="2026-11-06T01:56:00"/>
    <s v="En exploitation"/>
    <s v="ZCFCP35A70D731747"/>
    <n v="3500"/>
    <s v="Gazole"/>
    <n v="0"/>
    <d v="1900-01-07T00:00:00"/>
    <s v="N1"/>
  </r>
  <r>
    <s v="DELTA"/>
    <s v="AFL LOCAGROUP"/>
    <x v="4"/>
    <s v="SITE RUNGIS DELTA"/>
    <s v="GS363GY"/>
    <x v="69"/>
    <s v="3T5"/>
    <s v="3T5"/>
    <s v="IVECO"/>
    <s v="35C14"/>
    <m/>
    <d v="2023-09-11T00:00:00"/>
    <s v="23/11/2023  00:00"/>
    <m/>
    <x v="2"/>
    <s v="PETIT FORESTIER"/>
    <s v="CELINI RUDDY"/>
    <n v="94600"/>
    <d v="2026-06-07T03:46:00"/>
    <s v="En exploitation"/>
    <s v="ZCFCP35A00D731749"/>
    <n v="3500"/>
    <s v="Gazole"/>
    <n v="0"/>
    <d v="1900-01-07T00:00:00"/>
    <s v="N1"/>
  </r>
  <r>
    <s v="DELTA"/>
    <s v="AFL LOCAGROUP"/>
    <x v="4"/>
    <s v="SITE RUNGIS DELTA"/>
    <s v="GS750JC"/>
    <x v="70"/>
    <s v="3T5"/>
    <s v="3T5"/>
    <s v="IVECO"/>
    <s v="35C14"/>
    <m/>
    <s v="13/11/2023"/>
    <s v="13/11/2023  00:00"/>
    <m/>
    <x v="0"/>
    <s v="PETIT FORESTIER"/>
    <s v="MAHIOU HAMID"/>
    <n v="102422"/>
    <s v="13/07/2026  10:09"/>
    <s v="En exploitation"/>
    <s v="ZCFCP35A30D731745"/>
    <n v="3500"/>
    <s v="Gazole"/>
    <n v="0"/>
    <n v="8"/>
    <s v="N1"/>
  </r>
  <r>
    <s v="DELTA"/>
    <s v="AFL LOCAGROUP"/>
    <x v="4"/>
    <s v="SITE RUNGIS DELTA"/>
    <s v="GS917TE"/>
    <x v="71"/>
    <s v="3T5"/>
    <s v="3T5"/>
    <s v="IVECO"/>
    <s v="40C14N"/>
    <m/>
    <s v="18/07/2023"/>
    <s v="17/01/2024  00:00"/>
    <m/>
    <x v="2"/>
    <s v="PETIT FORESTIER"/>
    <m/>
    <n v="50000"/>
    <d v="2025-11-12T10:09:00"/>
    <s v="En exploitation"/>
    <s v="ZCFCS42A705539571"/>
    <n v="3500"/>
    <s v="GNV"/>
    <n v="0"/>
    <n v="8"/>
    <s v="N2"/>
  </r>
  <r>
    <s v="DELTA"/>
    <s v="AFL LOCAGROUP"/>
    <x v="4"/>
    <s v="SITE RUNGIS DELTA"/>
    <s v="GS921FW"/>
    <x v="72"/>
    <s v="3T5"/>
    <s v="3T5"/>
    <s v="IVECO"/>
    <s v="35C14"/>
    <m/>
    <d v="2023-07-11T00:00:00"/>
    <s v="14/11/2023  00:00"/>
    <m/>
    <x v="0"/>
    <s v="PETIT FORESTIER"/>
    <s v="KACIMI SAMIR"/>
    <n v="70000"/>
    <s v="29/07/2026  10:46"/>
    <s v="En exploitation"/>
    <s v="ZCFCP35A50D731746"/>
    <n v="3500"/>
    <s v="Gazole"/>
    <n v="0"/>
    <n v="8"/>
    <s v="N1"/>
  </r>
  <r>
    <s v="DELTA"/>
    <s v="AFL LOCAGROUP"/>
    <x v="4"/>
    <s v="SITE RUNGIS DELTA"/>
    <s v="GT411DN"/>
    <x v="73"/>
    <s v="3T5"/>
    <s v="3T5"/>
    <s v="IVECO"/>
    <s v="35C14"/>
    <m/>
    <s v="20/12/2023"/>
    <d v="2024-02-01T00:00:00"/>
    <m/>
    <x v="2"/>
    <s v="PETIT FORESTIER"/>
    <s v="GRES PATRICK"/>
    <n v="172264"/>
    <s v="21/07/2026  09:22"/>
    <s v="En exploitation"/>
    <s v="ZCFCP35A20D731428"/>
    <n v="3500"/>
    <s v="Gazole"/>
    <n v="0"/>
    <n v="8"/>
    <s v="N1"/>
  </r>
  <r>
    <s v="DELTA"/>
    <s v="AFL LOCAGROUP"/>
    <x v="4"/>
    <s v="SITE RUNGIS DELTA"/>
    <s v="GT494NY"/>
    <x v="74"/>
    <s v="3T5"/>
    <s v="3T5"/>
    <s v="RENAULT TRUCKS"/>
    <s v="MASTER ZE"/>
    <m/>
    <d v="2024-12-01T00:00:00"/>
    <s v="27/02/2024  08:00"/>
    <m/>
    <x v="0"/>
    <s v="PETIT FORESTIER"/>
    <m/>
    <n v="411"/>
    <s v="27/02/2024  08:00"/>
    <s v="En exploitation"/>
    <s v="VF1VAE00070169427"/>
    <n v="3500"/>
    <s v="Electricité"/>
    <n v="0"/>
    <n v="7"/>
    <s v="N1"/>
  </r>
  <r>
    <s v="DELTA"/>
    <s v="AFL LOCAGROUP"/>
    <x v="4"/>
    <s v="SITE RUNGIS DELTA"/>
    <s v="GT619BM"/>
    <x v="75"/>
    <s v="3T5"/>
    <s v="3T5"/>
    <s v="IVECO"/>
    <s v="35C14"/>
    <m/>
    <s v="15/12/2023"/>
    <s v="29/12/2023  00:00"/>
    <m/>
    <x v="2"/>
    <s v="PETIT FORESTIER"/>
    <s v="RIEGEL REMI"/>
    <n v="102250"/>
    <s v="30/07/2026  10:30"/>
    <s v="En exploitation"/>
    <s v="ZCFCP35A90D731748"/>
    <n v="3500"/>
    <s v="Gazole"/>
    <n v="0"/>
    <n v="8"/>
    <s v="N1"/>
  </r>
  <r>
    <s v="DELTA"/>
    <s v="AFL LOCAGROUP"/>
    <x v="4"/>
    <s v="SITE RUNGIS DELTA"/>
    <s v="HK303LL"/>
    <x v="76"/>
    <s v="3T5"/>
    <s v="3T5"/>
    <s v="IVECO"/>
    <s v="35C14"/>
    <m/>
    <s v="27/04/2026"/>
    <d v="2026-03-06T09:00:00"/>
    <m/>
    <x v="0"/>
    <s v="PETIT FORESTIER"/>
    <m/>
    <n v="11060"/>
    <s v="29/07/2026  07:37"/>
    <s v="En exploitation"/>
    <s v="ZCFCE35A805742014"/>
    <n v="3500"/>
    <s v="Gazole"/>
    <n v="0"/>
    <d v="1900-01-07T00:00:00"/>
    <s v="N1"/>
  </r>
  <r>
    <s v="DISTRI_MALO"/>
    <s v="DISTRI MALO"/>
    <x v="5"/>
    <s v="SITE SAINT MALO"/>
    <s v="EM403FG"/>
    <x v="77"/>
    <m/>
    <m/>
    <s v="PEUGEOT"/>
    <n v="208"/>
    <m/>
    <d v="2017-04-05T00:00:00"/>
    <s v="13/05/2026  00:00"/>
    <m/>
    <x v="1"/>
    <s v="DISTRI MALO"/>
    <m/>
    <n v="0"/>
    <s v="13/05/2026  00:00"/>
    <s v="En exploitation"/>
    <s v="VF3CCBHW6HT023421"/>
    <n v="0"/>
    <s v="Gazole"/>
    <n v="0"/>
    <d v="1900-01-03T00:00:00"/>
    <m/>
  </r>
  <r>
    <s v="DISTRI_MALO"/>
    <s v="DISTRI MALO"/>
    <x v="5"/>
    <s v="SITE SAINT MALO"/>
    <s v="EN985GR"/>
    <x v="78"/>
    <m/>
    <m/>
    <s v="PEUGEOT"/>
    <n v="208"/>
    <m/>
    <s v="14/06/2017"/>
    <s v="13/05/2026  00:00"/>
    <m/>
    <x v="1"/>
    <s v="DISTRI MALO"/>
    <m/>
    <n v="0"/>
    <s v="13/05/2026  00:00"/>
    <s v="En exploitation"/>
    <s v="VF3CCBHW6HW084785"/>
    <n v="0"/>
    <s v="Gazole"/>
    <n v="0"/>
    <n v="0"/>
    <m/>
  </r>
  <r>
    <s v="SEAFOOD"/>
    <s v="TRANSGOURMET SEAFOOD"/>
    <x v="3"/>
    <s v="SITE SEAFOOD RUNGIS MIN C5"/>
    <s v="FJ486RQ"/>
    <x v="79"/>
    <s v="SUV"/>
    <n v="3"/>
    <s v="RENAULT"/>
    <s v="CAPTUR"/>
    <s v="Business Dci 90"/>
    <s v="27/08/2019"/>
    <d v="2019-11-09T00:00:00"/>
    <m/>
    <x v="1"/>
    <s v="TRANSGOURMET"/>
    <m/>
    <n v="109175"/>
    <d v="2026-07-07T16:36:00"/>
    <s v="En exploitation"/>
    <s v="VF1R8700643788697"/>
    <n v="0"/>
    <s v="Gazole"/>
    <n v="111"/>
    <n v="5"/>
    <m/>
  </r>
  <r>
    <s v="SEAFOOD"/>
    <s v="TRANSGOURMET SEAFOOD"/>
    <x v="3"/>
    <s v="SITE SEAFOOD RUNGIS MIN C5"/>
    <s v="FJ577RQ"/>
    <x v="80"/>
    <s v="SUV"/>
    <n v="3"/>
    <s v="RENAULT"/>
    <s v="CAPTUR"/>
    <s v="Business Dci 90"/>
    <s v="27/08/2019"/>
    <d v="2019-11-09T00:00:00"/>
    <m/>
    <x v="1"/>
    <s v="TRANSGOURMET"/>
    <m/>
    <n v="111052"/>
    <d v="2026-08-07T18:07:00"/>
    <s v="En exploitation"/>
    <s v="VF1R8700863788685"/>
    <n v="0"/>
    <s v="Gazole"/>
    <n v="111"/>
    <n v="5"/>
    <m/>
  </r>
  <r>
    <s v="SEAFOOD"/>
    <s v="TRANSGOURMET SEAFOOD"/>
    <x v="3"/>
    <s v="SITE SEAFOOD RUNGIS MIN C5"/>
    <s v="GQ184MS"/>
    <x v="81"/>
    <s v="SUV"/>
    <n v="3"/>
    <s v="PEUGEOT"/>
    <n v="2008"/>
    <s v="ACTIVE PACK Pure tech 100 BVM6"/>
    <s v="31/07/2023"/>
    <d v="2023-02-10T15:35:00"/>
    <m/>
    <x v="1"/>
    <s v="TRANSGOURMET"/>
    <s v="DHEILLY NICOLAS"/>
    <n v="67254"/>
    <s v="24/03/2026  08:36"/>
    <s v="En Bourse Inter Site"/>
    <s v="VR3USSHNKKPJ682900"/>
    <n v="1710"/>
    <s v="Essence"/>
    <n v="123"/>
    <d v="1900-01-04T00:00:00"/>
    <s v="M1"/>
  </r>
  <r>
    <s v="SEAFOOD"/>
    <s v="TRANSGOURMET SEAFOOD"/>
    <x v="3"/>
    <s v="SITE SEAFOOD RUNGIS MIN C5"/>
    <s v="GQ294LT"/>
    <x v="82"/>
    <s v="SUV"/>
    <s v="Cat 6"/>
    <s v="DS"/>
    <s v="DS 7"/>
    <s v="E-TENSE 225 OPERA"/>
    <s v="28/07/2023"/>
    <s v="23/08/2023  10:10"/>
    <m/>
    <x v="1"/>
    <s v="TRANSGOURMET"/>
    <s v="SCHIANO LOMORIELLO CHRISTOPHE"/>
    <n v="46646"/>
    <s v="23/07/2026  10:00"/>
    <s v="En exploitation"/>
    <s v="VR1J4DGZUPY576819"/>
    <n v="2325"/>
    <s v="Electricité + essence rechargeable"/>
    <n v="28"/>
    <n v="10"/>
    <s v="M1"/>
  </r>
  <r>
    <s v="SEAFOOD"/>
    <s v="TRANSGOURMET SEAFOOD"/>
    <x v="3"/>
    <s v="SITE SEAFOOD RUNGIS MIN C5"/>
    <s v="GQ922MX"/>
    <x v="83"/>
    <s v="SUV"/>
    <n v="3"/>
    <s v="PEUGEOT"/>
    <n v="2008"/>
    <s v="ACTIVE PACK Pure tech 100 BVM6"/>
    <s v="31/07/2023"/>
    <d v="2023-06-10T10:00:00"/>
    <m/>
    <x v="1"/>
    <s v="TRANSGOURMET"/>
    <s v="CARLIER AMELIE"/>
    <n v="48204"/>
    <s v="30/06/2026  19:26"/>
    <s v="En exploitation"/>
    <s v="VR3USHNKKPJ682896"/>
    <n v="1710"/>
    <s v="Essence"/>
    <n v="123"/>
    <d v="1900-01-04T00:00:00"/>
    <s v="M1"/>
  </r>
  <r>
    <s v="SEAFOOD"/>
    <s v="TRANSGOURMET SEAFOOD"/>
    <x v="3"/>
    <s v="SITE SEAFOOD RUNGIS MIN C5"/>
    <s v="GR267SZ"/>
    <x v="84"/>
    <s v="SUV"/>
    <n v="3"/>
    <s v="PEUGEOT"/>
    <n v="2008"/>
    <s v="ACTIVE PACK Pure tech 100 BVM6"/>
    <d v="2023-11-10T00:00:00"/>
    <s v="17/10/2023  11:10"/>
    <m/>
    <x v="1"/>
    <s v="TRANSGOURMET"/>
    <m/>
    <n v="155731"/>
    <s v="22/03/2026  17:10"/>
    <s v="En Bourse Inter Site"/>
    <s v="VR3USHNKKPJ799478"/>
    <n v="1710"/>
    <s v="Essence"/>
    <n v="123"/>
    <n v="5"/>
    <s v="M1"/>
  </r>
  <r>
    <s v="SEAFOOD"/>
    <s v="TRANSGOURMET SEAFOOD"/>
    <x v="3"/>
    <s v="SITE SEAFOOD RUNGIS MIN C5"/>
    <s v="GR971JS"/>
    <x v="85"/>
    <s v="SUV"/>
    <n v="3"/>
    <s v="PEUGEOT"/>
    <n v="2008"/>
    <s v="ACTIVE PACK Pure tech 100 BVM6"/>
    <s v="25/09/2023"/>
    <d v="2023-06-10T09:35:00"/>
    <m/>
    <x v="1"/>
    <s v="TRANSGOURMET"/>
    <s v="DEBREE VINCENT"/>
    <n v="70218"/>
    <d v="2026-03-07T19:01:00"/>
    <s v="En exploitation"/>
    <s v="VR3USHNKKPJ799477"/>
    <n v="1710"/>
    <s v="Essence"/>
    <n v="123"/>
    <n v="5"/>
    <s v="M1"/>
  </r>
  <r>
    <s v="SEAFOOD"/>
    <s v="TRANSGOURMET SEAFOOD"/>
    <x v="3"/>
    <s v="SITE SEAFOOD RUNGIS MIN C5"/>
    <s v="GR973JS"/>
    <x v="86"/>
    <s v="SUV"/>
    <n v="3"/>
    <s v="PEUGEOT"/>
    <n v="2008"/>
    <s v="ACTIVE PACK Pure tech 100 BVM6"/>
    <s v="25/09/2023"/>
    <s v="18/10/2023  00:00"/>
    <m/>
    <x v="1"/>
    <s v="TRANSGOURMET"/>
    <s v="TARNAC JULIEN"/>
    <n v="147352"/>
    <s v="13/07/2026  17:01"/>
    <s v="En exploitation"/>
    <s v="VR3USHNKKPJ799476"/>
    <n v="1710"/>
    <s v="Essence"/>
    <n v="123"/>
    <n v="5"/>
    <s v="M1"/>
  </r>
  <r>
    <s v="SEAFOOD"/>
    <s v="TRANSGOURMET SEAFOOD"/>
    <x v="3"/>
    <s v="SITE SEAFOOD RUNGIS MIN C5"/>
    <s v="GR974JS"/>
    <x v="87"/>
    <s v="SUV"/>
    <n v="3"/>
    <s v="PEUGEOT"/>
    <n v="2008"/>
    <s v="ACTIVE PACK Pure tech 100 BVM6"/>
    <s v="25/09/2023"/>
    <d v="2023-05-10T10:25:00"/>
    <m/>
    <x v="1"/>
    <s v="TRANSGOURMET"/>
    <s v="RAYNAUD LUCIE LAURE"/>
    <n v="52433"/>
    <d v="2026-05-07T14:12:00"/>
    <s v="En exploitation"/>
    <s v="VR3USHNKKPJ795790"/>
    <n v="17410"/>
    <s v="Essence"/>
    <n v="123"/>
    <d v="1900-01-04T00:00:00"/>
    <s v="M1"/>
  </r>
  <r>
    <s v="SEAFOOD"/>
    <s v="TRANSGOURMET SEAFOOD"/>
    <x v="3"/>
    <s v="SITE SEAFOOD RUNGIS MIN C5"/>
    <s v="GV237PZ"/>
    <x v="88"/>
    <s v="Break"/>
    <n v="3"/>
    <s v="RENAULT"/>
    <s v="MEGANE4 ESTATE"/>
    <s v="EVOLUTION TCe 140 EDC-23"/>
    <d v="2024-08-03T00:00:00"/>
    <s v="29/03/2024  13:25"/>
    <m/>
    <x v="1"/>
    <s v="TRANSGOURMET"/>
    <s v="LE BIHAN THIERRY"/>
    <n v="58679"/>
    <d v="2026-09-07T07:10:00"/>
    <s v="En exploitation"/>
    <s v="VF1RFB00572400828"/>
    <n v="1888"/>
    <s v="Essence"/>
    <n v="138"/>
    <d v="1900-01-06T00:00:00"/>
    <s v="M1"/>
  </r>
  <r>
    <s v="SEAFOOD"/>
    <s v="TRANSGOURMET SEAFOOD"/>
    <x v="3"/>
    <s v="SITE SEAFOOD RUNGIS MIN C5"/>
    <s v="GV413LQ"/>
    <x v="89"/>
    <s v="SUV"/>
    <n v="5"/>
    <s v="PEUGEOT"/>
    <n v="3008"/>
    <s v="ACTIVE PACK hybride 136e-DCs6"/>
    <s v="29/02/2024"/>
    <s v="18/03/2024  11:00"/>
    <m/>
    <x v="1"/>
    <s v="TRANSGOURMET"/>
    <s v="LAMARRE LAURENT"/>
    <n v="78500"/>
    <s v="27/05/2026  13:06"/>
    <s v="En exploitation"/>
    <s v="VF3MRHPYERS014725"/>
    <n v="2050"/>
    <s v="Electricité + essence"/>
    <n v="0"/>
    <n v="7"/>
    <s v="M1"/>
  </r>
  <r>
    <s v="SEAFOOD"/>
    <s v="TRANSGOURMET SEAFOOD"/>
    <x v="3"/>
    <s v="SITE SEAFOOD RUNGIS MIN C5"/>
    <s v="GW201SV"/>
    <x v="90"/>
    <s v="Break"/>
    <n v="4"/>
    <s v="PEUGEOT"/>
    <s v="308 SW"/>
    <s v="ACTIVE PACK Pure tech 130 EAT8"/>
    <s v="30/04/2024"/>
    <d v="2024-11-07T09:00:00"/>
    <m/>
    <x v="1"/>
    <s v="TRANSGOURMET"/>
    <s v="LEPLOMB ALEXANDRE"/>
    <n v="35203"/>
    <d v="2026-06-07T13:51:00"/>
    <s v="En exploitation"/>
    <s v="VR3FRHNS8RY543845"/>
    <n v="1860"/>
    <s v="Essence"/>
    <n v="128"/>
    <n v="7"/>
    <s v="M1"/>
  </r>
  <r>
    <s v="SEAFOOD"/>
    <s v="TRANSGOURMET SEAFOOD"/>
    <x v="3"/>
    <s v="SITE SEAFOOD RUNGIS MIN C5"/>
    <s v="GW243NK"/>
    <x v="91"/>
    <s v="SUV"/>
    <n v="3"/>
    <s v="RENAULT"/>
    <s v="CAPTUR"/>
    <s v="EVO E-Tech Full hybride 145ch non rechargeable"/>
    <s v="23/04/2024"/>
    <s v="29/05/2024  09:40"/>
    <m/>
    <x v="1"/>
    <s v="TRANSGOURMET"/>
    <s v="LAZARD MELANIE"/>
    <n v="26334"/>
    <d v="2026-11-06T10:00:00"/>
    <s v="En exploitation"/>
    <s v="VF1RJB00972787351"/>
    <n v="1896"/>
    <s v="Electricité + essence"/>
    <n v="110"/>
    <n v="5"/>
    <s v="M1"/>
  </r>
  <r>
    <s v="SEAFOOD"/>
    <s v="TRANSGOURMET SEAFOOD"/>
    <x v="3"/>
    <s v="SITE SEAFOOD RUNGIS MIN C5"/>
    <s v="GW339NK"/>
    <x v="92"/>
    <s v="SUV"/>
    <n v="3"/>
    <s v="RENAULT"/>
    <s v="CAPTUR"/>
    <s v="EVO E-Tech Full hybride 145ch non rechargeable"/>
    <s v="23/04/2024"/>
    <s v="23/05/2024  16:00"/>
    <m/>
    <x v="1"/>
    <s v="TRANSGOURMET"/>
    <s v="DUVAL CORALIE"/>
    <n v="52600"/>
    <s v="13/03/2026  07:26"/>
    <s v="En exploitation"/>
    <s v="VF1RJB00X72836511"/>
    <n v="1896"/>
    <s v="Electricité + essence"/>
    <n v="110"/>
    <n v="5"/>
    <s v="M1"/>
  </r>
  <r>
    <s v="SEAFOOD"/>
    <s v="TRANSGOURMET SEAFOOD"/>
    <x v="3"/>
    <s v="SITE SEAFOOD RUNGIS MIN C5"/>
    <s v="GW375NK"/>
    <x v="93"/>
    <s v="SUV"/>
    <n v="3"/>
    <s v="RENAULT"/>
    <s v="CAPTUR"/>
    <s v="EVO E-Tech Full hybride 145ch non rechargeable"/>
    <s v="23/04/2024"/>
    <s v="29/05/2024  09:40"/>
    <m/>
    <x v="1"/>
    <s v="TRANSGOURMET"/>
    <s v="DAHMANE HAMZA"/>
    <n v="30089"/>
    <d v="2026-08-07T13:31:00"/>
    <s v="En exploitation"/>
    <s v="VF1RJB00772836515"/>
    <n v="1896"/>
    <s v="Electricité + essence"/>
    <n v="110"/>
    <n v="5"/>
    <s v="M1"/>
  </r>
  <r>
    <s v="SEAFOOD"/>
    <s v="TRANSGOURMET SEAFOOD"/>
    <x v="3"/>
    <s v="SITE SEAFOOD RUNGIS MIN C5"/>
    <s v="GY730CR"/>
    <x v="94"/>
    <s v="Berline"/>
    <n v="4"/>
    <s v="RENAULT"/>
    <s v="ARKANA"/>
    <s v="EVOLUTION E-Tech Hybride 145"/>
    <d v="2024-08-07T00:00:00"/>
    <s v="24/07/2024  10:25"/>
    <m/>
    <x v="1"/>
    <s v="TRANSGOURMET"/>
    <s v="BRASSAS FABRICE"/>
    <n v="65100"/>
    <d v="2026-08-07T00:00:00"/>
    <s v="En exploitation"/>
    <s v="VF1RJL005UC489648"/>
    <n v="0"/>
    <s v="Electricité + essence"/>
    <n v="108"/>
    <n v="5"/>
    <m/>
  </r>
  <r>
    <s v="SEAFOOD"/>
    <s v="TRANSGOURMET SEAFOOD"/>
    <x v="5"/>
    <s v="SITE SEAFOOD RUNGIS MIN C5"/>
    <s v="FN896HX"/>
    <x v="95"/>
    <m/>
    <n v="2"/>
    <s v="RENAULT"/>
    <s v="CLIO 5"/>
    <s v="STE AIR NAV Blue dCi 85"/>
    <s v="29/01/2020"/>
    <d v="2020-01-12T00:00:00"/>
    <m/>
    <x v="1"/>
    <s v="TRANSGOURMET"/>
    <s v="ANDHUM BACAR"/>
    <n v="234625"/>
    <d v="2026-08-07T14:21:00"/>
    <s v="En exploitation"/>
    <s v="VF1RJA00X64368941"/>
    <n v="1702"/>
    <s v="Gazole"/>
    <n v="95"/>
    <n v="4"/>
    <s v="M1"/>
  </r>
  <r>
    <s v="SEAFOOD"/>
    <s v="TRANSGOURMET SEAFOOD"/>
    <x v="4"/>
    <s v="SITE SEAFOOD RUNGIS MIN C5"/>
    <s v="EP901AB"/>
    <x v="96"/>
    <s v="3T5"/>
    <s v="3T5"/>
    <s v="FIAT PROFESSIONAL"/>
    <s v="DOBLO"/>
    <m/>
    <d v="2017-06-07T00:00:00"/>
    <d v="2025-01-04T00:00:00"/>
    <m/>
    <x v="0"/>
    <s v="PETIT FORESTIER"/>
    <s v="JODON OLIVIER"/>
    <n v="253890"/>
    <d v="2026-10-07T07:22:00"/>
    <s v="Immobilisé"/>
    <s v="ZFA26300006D64638"/>
    <n v="2510"/>
    <s v="Gazole"/>
    <n v="149"/>
    <n v="5"/>
    <m/>
  </r>
  <r>
    <s v="SEAFOOD"/>
    <s v="TRANSGOURMET SEAFOOD"/>
    <x v="4"/>
    <s v="SITE SEAFOOD RUNGIS MIN C5"/>
    <s v="FF431CN"/>
    <x v="97"/>
    <s v="3T5"/>
    <s v="3T5"/>
    <s v="IVECO"/>
    <s v="35S14"/>
    <m/>
    <d v="2019-01-04T00:00:00"/>
    <s v="22/08/2024  08:00"/>
    <m/>
    <x v="2"/>
    <s v="PETIT FORESTIER"/>
    <s v="SAKHO YAHAYE"/>
    <n v="299600"/>
    <s v="16/07/2025  14:55"/>
    <s v="En exploitation"/>
    <s v="ZCFC135800D632914"/>
    <n v="3500"/>
    <s v="Gazole"/>
    <n v="0"/>
    <n v="8"/>
    <s v="N2"/>
  </r>
  <r>
    <s v="SEAFOOD"/>
    <s v="TRANSGOURMET SEAFOOD"/>
    <x v="4"/>
    <s v="SITE SEAFOOD RUNGIS MIN C5"/>
    <s v="GF420DW"/>
    <x v="98"/>
    <s v="3T5"/>
    <s v="3T5"/>
    <s v="IVECO"/>
    <s v="35C14"/>
    <m/>
    <s v="14/03/2022"/>
    <d v="2025-01-03T00:00:00"/>
    <m/>
    <x v="2"/>
    <s v="PETIT FORESTIER"/>
    <s v="AZZABI MOHAMED"/>
    <n v="225699"/>
    <s v="28/06/2025  10:31"/>
    <s v="En exploitation"/>
    <s v="ZCFCP35A20D703032"/>
    <n v="3500"/>
    <s v="Gazole"/>
    <n v="0"/>
    <n v="8"/>
    <s v="N1"/>
  </r>
  <r>
    <s v="SEAFOOD"/>
    <s v="TRANSGOURMET SEAFOOD"/>
    <x v="4"/>
    <s v="SITE SEAFOOD RUNGIS MIN C5"/>
    <s v="GN118TT"/>
    <x v="99"/>
    <s v="3T5"/>
    <s v="3T5"/>
    <s v="FIAT PROFESSIONAL"/>
    <m/>
    <m/>
    <d v="2023-05-05T00:00:00"/>
    <d v="2023-01-06T00:00:00"/>
    <m/>
    <x v="0"/>
    <s v="PETIT FORESTIER"/>
    <s v="TAVARES CRISTO JOAO MENDES LUCAS"/>
    <n v="158960"/>
    <d v="2026-10-04T11:48:00"/>
    <s v="En exploitation"/>
    <s v="ZFA25000002W22980"/>
    <n v="3500"/>
    <s v="Gazole"/>
    <n v="300"/>
    <n v="7"/>
    <s v="N1"/>
  </r>
  <r>
    <s v="SEAFOOD"/>
    <s v="TRANSGOURMET SEAFOOD"/>
    <x v="4"/>
    <s v="SITE SEAFOOD RUNGIS MIN C5"/>
    <s v="GN786WA"/>
    <x v="100"/>
    <s v="3T5"/>
    <s v="3T5"/>
    <s v="IVECO"/>
    <s v="35C14"/>
    <m/>
    <d v="2023-10-05T00:00:00"/>
    <d v="2023-01-06T00:00:00"/>
    <m/>
    <x v="0"/>
    <s v="PETIT FORESTIER"/>
    <s v="MENNANE M HAND"/>
    <n v="83175"/>
    <d v="2026-12-07T09:29:00"/>
    <s v="En exploitation"/>
    <s v="ZCFCP35A90D731426"/>
    <n v="3500"/>
    <s v="Gazole"/>
    <n v="0"/>
    <n v="8"/>
    <s v="N1"/>
  </r>
  <r>
    <s v="SEAFOOD"/>
    <s v="TRANSGOURMET SEAFOOD"/>
    <x v="4"/>
    <s v="SITE SEAFOOD RUNGIS MIN C5"/>
    <s v="GN940KC"/>
    <x v="101"/>
    <s v="3T5"/>
    <s v="3T5"/>
    <s v="FIAT PROFESSIONAL"/>
    <s v="DUCATO"/>
    <m/>
    <s v="18/04/2023"/>
    <d v="2023-12-05T00:00:00"/>
    <m/>
    <x v="0"/>
    <s v="PETIT FORESTIER"/>
    <s v="BONALDI GILLES"/>
    <n v="85571"/>
    <s v="16/05/2026  10:16"/>
    <s v="Immobilisé"/>
    <s v="ZFA25000002W25389"/>
    <n v="3500"/>
    <s v="Gazole"/>
    <n v="300"/>
    <n v="7"/>
    <s v="N1"/>
  </r>
  <r>
    <s v="SEAFOOD"/>
    <s v="TRANSGOURMET SEAFOOD"/>
    <x v="4"/>
    <s v="SITE SEAFOOD RUNGIS MIN C5"/>
    <s v="GP329TN"/>
    <x v="102"/>
    <s v="3T5"/>
    <s v="3T5"/>
    <s v="FIAT PROFESSIONAL"/>
    <s v="DUCATO"/>
    <m/>
    <s v="26/06/2023"/>
    <d v="2023-07-07T00:00:00"/>
    <m/>
    <x v="0"/>
    <s v="PETIT FORESTIER"/>
    <s v="ABBASSI MOHAMED"/>
    <n v="400001"/>
    <s v="18/11/2024  10:07"/>
    <s v="Immobilisé"/>
    <s v="ZFA25000002W25577"/>
    <n v="3500"/>
    <s v="Gazole"/>
    <n v="300"/>
    <n v="7"/>
    <s v="N1"/>
  </r>
  <r>
    <s v="SEAFOOD"/>
    <s v="TRANSGOURMET SEAFOOD"/>
    <x v="4"/>
    <s v="SITE SEAFOOD RUNGIS MIN C5"/>
    <s v="GP986HG"/>
    <x v="103"/>
    <s v="3T5"/>
    <s v="3T5"/>
    <s v="FIAT PROFESSIONAL"/>
    <s v="DUCATO"/>
    <m/>
    <d v="2023-05-06T00:00:00"/>
    <d v="2023-01-11T00:00:00"/>
    <m/>
    <x v="0"/>
    <s v="PETIT FORESTIER"/>
    <s v="LEVAIN BRUNO"/>
    <n v="230548"/>
    <d v="2025-08-07T13:37:00"/>
    <s v="En exploitation"/>
    <s v="ZFA25000002W55351"/>
    <n v="3500"/>
    <s v="Gazole"/>
    <n v="299"/>
    <n v="7"/>
    <s v="N1"/>
  </r>
  <r>
    <s v="SEAFOOD"/>
    <s v="TRANSGOURMET SEAFOOD"/>
    <x v="4"/>
    <s v="SITE SEAFOOD RUNGIS MIN C5"/>
    <s v="GV216WL"/>
    <x v="104"/>
    <s v="3T5"/>
    <s v="3T5"/>
    <s v="RENAULT TRUCKS"/>
    <s v="MASTER ZE"/>
    <m/>
    <s v="21/03/2024"/>
    <d v="2024-01-04T08:00:00"/>
    <m/>
    <x v="0"/>
    <s v="PETIT FORESTIER"/>
    <s v="BERRAHOU SOFIANE"/>
    <n v="10"/>
    <d v="2024-01-04T08:00:00"/>
    <s v="En exploitation"/>
    <s v="VF1VAE00970169426"/>
    <n v="3500"/>
    <s v="Electricité"/>
    <n v="0"/>
    <n v="7"/>
    <s v="N1"/>
  </r>
  <r>
    <s v="SEAFOOD"/>
    <s v="TRANSGOURMET SEAFOOD"/>
    <x v="4"/>
    <s v="SITE SEAFOOD RUNGIS MIN C5"/>
    <s v="GW059EN"/>
    <x v="105"/>
    <s v="3T5"/>
    <s v="3T5"/>
    <s v="RENAULT TRUCKS"/>
    <s v="MASTER ZE"/>
    <m/>
    <d v="2024-04-04T00:00:00"/>
    <d v="2024-01-04T08:00:00"/>
    <m/>
    <x v="0"/>
    <s v="PETIT FORESTIER"/>
    <s v="DIAW IBRAHIMA"/>
    <n v="10"/>
    <d v="2024-01-04T08:00:00"/>
    <s v="En exploitation"/>
    <s v="VF1VAE00570169441"/>
    <n v="3500"/>
    <s v="Electricité"/>
    <n v="0"/>
    <n v="7"/>
    <s v="N1"/>
  </r>
  <r>
    <s v="SEAFOOD"/>
    <s v="TRANSGOURMET SEAFOOD"/>
    <x v="4"/>
    <s v="SITE SEAFOOD RUNGIS MIN C5"/>
    <s v="GW621BK"/>
    <x v="106"/>
    <s v="3T5"/>
    <s v="3T5"/>
    <s v="RENAULT TRUCKS"/>
    <s v="MASTER ZE"/>
    <m/>
    <s v="28/03/2024"/>
    <d v="2024-01-04T08:00:00"/>
    <m/>
    <x v="0"/>
    <s v="PETIT FORESTIER"/>
    <s v="ZROUR ADEL"/>
    <n v="10"/>
    <d v="2024-01-04T08:00:00"/>
    <s v="En exploitation"/>
    <s v="VF1VAE00770169425"/>
    <n v="3500"/>
    <s v="Electricité"/>
    <n v="0"/>
    <n v="7"/>
    <s v="N1"/>
  </r>
  <r>
    <s v="SEAFOOD"/>
    <s v="TRANSGOURMET SEAFOOD"/>
    <x v="4"/>
    <s v="SITE SEAFOOD RUNGIS MIN C5"/>
    <s v="HF080AN"/>
    <x v="107"/>
    <s v="3T"/>
    <s v="3T"/>
    <s v="RENAULT"/>
    <s v="KANGOO"/>
    <m/>
    <d v="2025-05-08T00:00:00"/>
    <d v="2025-07-10T00:00:00"/>
    <m/>
    <x v="0"/>
    <s v="FRAIKIN"/>
    <s v="CHOUIKHA EZZEDDINE"/>
    <n v="225471"/>
    <s v="19/05/2026  06:37"/>
    <s v="En exploitation"/>
    <s v="VF1RFK00X72399711"/>
    <n v="2230"/>
    <s v="Gazole"/>
    <n v="197"/>
    <n v="5"/>
    <s v="N1"/>
  </r>
  <r>
    <s v="SEAFOOD"/>
    <s v="TRANSGOURMET SEAFOOD"/>
    <x v="4"/>
    <s v="SITE SEAFOOD RUNGIS MIN C5"/>
    <s v="HL730JZ"/>
    <x v="108"/>
    <s v="3T5"/>
    <s v="3T5"/>
    <s v="FIAT PROFESSIONAL"/>
    <s v="DUCATO"/>
    <m/>
    <s v="18/06/2026"/>
    <s v="15/07/2026  10:00"/>
    <m/>
    <x v="0"/>
    <s v="PETIT FORESTIER"/>
    <s v="KAMASSOKHO OUSMANE"/>
    <n v="0"/>
    <s v="15/07/2026  10:00"/>
    <s v="En exploitation"/>
    <s v="ZFA250000TMC58746"/>
    <n v="3500"/>
    <s v="Gazole"/>
    <n v="269"/>
    <n v="7"/>
    <s v="N1"/>
  </r>
  <r>
    <s v="SEAFOOD"/>
    <s v="TRANSGOURMET SEAFOOD"/>
    <x v="4"/>
    <s v="SITE SEAFOOD STRASBOURG"/>
    <s v="FY869KY"/>
    <x v="109"/>
    <s v="3T5"/>
    <s v="3T5"/>
    <s v="FIAT PROFESSIONAL"/>
    <s v="DUCATO"/>
    <m/>
    <d v="2021-08-04T00:00:00"/>
    <s v="17/12/2025  07:30"/>
    <m/>
    <x v="0"/>
    <s v="PETIT FORESTIER"/>
    <s v="LAMOOT NICOLAS"/>
    <n v="216233"/>
    <s v="13/02/2026  09:56"/>
    <s v="En exploitation"/>
    <s v="ZFA25000002S11461"/>
    <n v="3500"/>
    <s v="Gazole"/>
    <n v="0"/>
    <n v="8"/>
    <s v="N1"/>
  </r>
  <r>
    <s v="SEAFOOD"/>
    <s v="TRANSGOURMET SEAFOOD"/>
    <x v="4"/>
    <s v="SITE SEAFOOD STRASBOURG"/>
    <s v="GS750AQ"/>
    <x v="110"/>
    <s v="3T5"/>
    <s v="3T5"/>
    <s v="RENAULT TRUCKS"/>
    <s v="MASTER ZE"/>
    <m/>
    <s v="18/09/2023"/>
    <d v="2025-06-05T14:00:00"/>
    <m/>
    <x v="2"/>
    <s v="PETIT FORESTIER"/>
    <s v="LAMOOT NICOLAS"/>
    <n v="205795"/>
    <s v="24/07/2025  08:07"/>
    <s v="En exploitation"/>
    <s v="VF1VAE00870169434"/>
    <n v="3500"/>
    <s v="Electricité"/>
    <n v="0"/>
    <n v="7"/>
    <s v="N1"/>
  </r>
  <r>
    <s v="SEAFOOD"/>
    <s v="TRANSGOURMET SEAFOOD"/>
    <x v="4"/>
    <s v="SITE SEAFOOD STRASBOURG"/>
    <s v="HL385KW"/>
    <x v="111"/>
    <s v="3T5"/>
    <s v="3T5"/>
    <s v="FIAT PROFESSIONAL"/>
    <s v="DUCATO"/>
    <m/>
    <s v="19/06/2026"/>
    <d v="2026-06-07T10:00:00"/>
    <m/>
    <x v="0"/>
    <s v="PETIT FORESTIER"/>
    <s v="BOUHMIDA SOFIANE"/>
    <n v="0"/>
    <d v="2026-06-07T10:00:00"/>
    <s v="En exploitation"/>
    <s v="ZFA250007TMC60493"/>
    <n v="3500"/>
    <s v="Gazole"/>
    <n v="269"/>
    <d v="1900-01-06T00:00:00"/>
    <s v="N1"/>
  </r>
  <r>
    <s v="SIEGE VALENTON"/>
    <s v="TG MANGEMENT GIE"/>
    <x v="3"/>
    <s v="SIEGE CASTELNAU D ESTRETEFONDS"/>
    <s v="GS074KC"/>
    <x v="112"/>
    <s v="SUV"/>
    <s v="Cat 6"/>
    <s v="DS"/>
    <s v="DS 7 CROSSBACK"/>
    <s v="E-TENSE 2x4 225 PERF LINE"/>
    <s v="15/11/2023"/>
    <s v="29/12/2023  00:00"/>
    <m/>
    <x v="1"/>
    <s v="TRANSGOURMET"/>
    <s v="PIE NICOLAS"/>
    <n v="73330"/>
    <s v="28/07/2026  17:20"/>
    <s v="En exploitation"/>
    <s v="VR1J4DGZUPY626010"/>
    <n v="2325"/>
    <s v="Electricité + essence rechargeable"/>
    <n v="28"/>
    <n v="10"/>
    <s v="M1"/>
  </r>
  <r>
    <s v="SIEGE VALENTON"/>
    <s v="TG SERVICES"/>
    <x v="3"/>
    <s v="SIEGE GUEMAR"/>
    <s v="GK341XB"/>
    <x v="113"/>
    <s v="Berline"/>
    <s v="Cat 5"/>
    <s v="RENAULT"/>
    <s v="ARKANA"/>
    <s v="Business E-Tech Hybride 145"/>
    <s v="30/11/2022"/>
    <s v="23/12/2022  11:30"/>
    <m/>
    <x v="1"/>
    <s v="TRANSGOURMET"/>
    <s v="COUCHOT CYNTHIA"/>
    <n v="92786"/>
    <s v="22/07/2026  13:41"/>
    <s v="En exploitation"/>
    <s v="VF1RJL008UC378625"/>
    <n v="1961"/>
    <s v="Electricité + essence"/>
    <n v="106"/>
    <n v="5"/>
    <s v="M1"/>
  </r>
  <r>
    <s v="SIEGE VALENTON"/>
    <s v="BSP"/>
    <x v="3"/>
    <s v="SIEGE SAINT LOUBES"/>
    <s v="EZ336MD"/>
    <x v="114"/>
    <s v="SUV"/>
    <n v="5"/>
    <s v="RENAULT"/>
    <s v="KADJAR"/>
    <s v="BUSINESS 110 cv EDC"/>
    <s v="31/07/2018"/>
    <s v="27/09/2018  00:00"/>
    <m/>
    <x v="1"/>
    <s v="TRANSGOURMET"/>
    <s v="BERIOL CHRISTOPHE"/>
    <n v="257215"/>
    <s v="24/07/2026  07:49"/>
    <s v="En exploitation"/>
    <s v="VF1RFE00061094661"/>
    <n v="0"/>
    <s v="Gazole"/>
    <n v="99"/>
    <n v="5"/>
    <m/>
  </r>
  <r>
    <s v="SIEGE VALENTON"/>
    <s v="TRANSGOURMET OPERATIONS"/>
    <x v="3"/>
    <s v="SIEGE SAINT LOUBES"/>
    <s v="GK559RR"/>
    <x v="115"/>
    <s v="SUV"/>
    <n v="5"/>
    <s v="PEUGEOT"/>
    <n v="3008"/>
    <s v="ALLURE PACK HYBRID 225 e-EAT8"/>
    <s v="23/11/2022"/>
    <s v="21/03/2023  15:00"/>
    <m/>
    <x v="1"/>
    <s v="TRANSGOURMET"/>
    <s v="FRETIER GHISLAIN"/>
    <n v="108998"/>
    <s v="30/07/2026  17:19"/>
    <s v="En exploitation"/>
    <s v="VF3M4DGZUNS128667"/>
    <n v="2290"/>
    <s v="Electricité + essence rechargeable"/>
    <n v="31"/>
    <n v="10"/>
    <s v="M1"/>
  </r>
  <r>
    <s v="SIEGE VALENTON"/>
    <s v="TG France"/>
    <x v="3"/>
    <s v="SIEGE SAINT LOUBES"/>
    <s v="GM521EN"/>
    <x v="116"/>
    <s v="SUV"/>
    <s v="Cat 6 (DR)"/>
    <s v="BMW"/>
    <s v="X5 xDRIVE45e"/>
    <s v="394ch BVA8 Hybride M Sport"/>
    <s v="16/02/2023"/>
    <s v="17/02/2023  00:00"/>
    <m/>
    <x v="1"/>
    <s v="TRANSGOURMET"/>
    <s v="DECROIX ERIC"/>
    <n v="74609"/>
    <s v="19/06/2026  18:37"/>
    <s v="En exploitation"/>
    <s v="WBATA61009R17206"/>
    <n v="3150"/>
    <s v="Electricité + essence rechargeable"/>
    <n v="29"/>
    <n v="17"/>
    <s v="M1G"/>
  </r>
  <r>
    <s v="SIEGE VALENTON"/>
    <s v="TG SERVICES"/>
    <x v="3"/>
    <s v="SIEGE SAINT LOUBES"/>
    <s v="GQ645LV"/>
    <x v="117"/>
    <s v="SUV"/>
    <s v="Cat 6"/>
    <s v="DS"/>
    <s v="DS 7 CROSSBACK"/>
    <s v="E-TENSE 2x4 225 PERF LINE"/>
    <s v="28/07/2023"/>
    <d v="2023-10-10T17:00:00"/>
    <m/>
    <x v="1"/>
    <s v="TRANSGOURMET"/>
    <s v="RIDOUANI HICHAM"/>
    <n v="128100"/>
    <s v="25/07/2026  19:10"/>
    <s v="En exploitation"/>
    <s v="VR1J4DGZUPY590800"/>
    <n v="2325"/>
    <s v="Electricité + essence rechargeable"/>
    <n v="28"/>
    <n v="10"/>
    <s v="M1"/>
  </r>
  <r>
    <s v="SIEGE VALENTON"/>
    <s v="TG SERVICES"/>
    <x v="3"/>
    <s v="SIEGE SAINT LOUBES"/>
    <s v="GQ701MR"/>
    <x v="118"/>
    <s v="Berline"/>
    <n v="4"/>
    <s v="PEUGEOT"/>
    <n v="308"/>
    <s v="ACTIVE PACK PHEV 180"/>
    <s v="31/07/2023"/>
    <s v="13/09/2023  12:57"/>
    <m/>
    <x v="1"/>
    <s v="TRANSGOURMET"/>
    <m/>
    <n v="66120"/>
    <s v="27/05/2026  22:48"/>
    <s v="En exploitation"/>
    <s v="VR3F3DGXTPY590188"/>
    <n v="2120"/>
    <s v="Electricité + essence rechargeable"/>
    <n v="23"/>
    <n v="8"/>
    <s v="M1"/>
  </r>
  <r>
    <s v="SIEGE VALENTON"/>
    <s v="TG SERVICES"/>
    <x v="3"/>
    <s v="SIEGE SAINT LOUBES"/>
    <s v="GR257XM"/>
    <x v="119"/>
    <s v="Berline"/>
    <n v="4"/>
    <s v="CITROEN"/>
    <s v="C4"/>
    <s v="PureTech 130 S&amp;S EAT8 Shine"/>
    <s v="19/10/2023"/>
    <s v="24/11/2023  09:00"/>
    <m/>
    <x v="1"/>
    <s v="TRANSGOURMET"/>
    <s v="GOUDICHAUD JEROME"/>
    <n v="81550"/>
    <s v="31/07/2026  15:55"/>
    <s v="En exploitation"/>
    <s v="VR7BAHNSBPE068793"/>
    <n v="1755"/>
    <s v="Essence"/>
    <n v="130"/>
    <n v="7"/>
    <s v="M1"/>
  </r>
  <r>
    <s v="SIEGE VALENTON"/>
    <s v="TRANSGOURMET OPERATIONS"/>
    <x v="3"/>
    <s v="SIEGE SAINT LOUBES"/>
    <s v="GS835PR"/>
    <x v="120"/>
    <s v="Berline"/>
    <s v="Cat 5"/>
    <s v="RENAULT"/>
    <s v="ARKANA"/>
    <s v="EVOLUTION E-Tech Hybride 145"/>
    <s v="24/11/2023"/>
    <d v="2023-11-12T11:00:00"/>
    <m/>
    <x v="1"/>
    <s v="TRANSGOURMET"/>
    <s v="RENAUD SANDRINE"/>
    <n v="63020"/>
    <s v="20/07/2026  09:50"/>
    <s v="En exploitation"/>
    <s v="VF1RJL009UC447810"/>
    <n v="1961"/>
    <s v="Electricité + essence"/>
    <n v="108"/>
    <n v="5"/>
    <s v="M1"/>
  </r>
  <r>
    <s v="SIEGE VALENTON"/>
    <s v="TG SERVICES"/>
    <x v="3"/>
    <s v="SIEGE SAINT LOUBES"/>
    <s v="GX160PJ"/>
    <x v="121"/>
    <s v="Berline"/>
    <n v="4"/>
    <s v="RENAULT"/>
    <s v="ARKANA"/>
    <s v="EVOLUTION E-Tech Hybride 145"/>
    <s v="17/06/2024"/>
    <s v="26/06/2024  10:25"/>
    <m/>
    <x v="1"/>
    <s v="TRANSGOURMET"/>
    <s v="BATY PASCALE"/>
    <n v="22471"/>
    <s v="22/07/2026  20:37"/>
    <s v="En exploitation"/>
    <s v="VF1RJL007UC489702"/>
    <n v="1961"/>
    <s v="Electricité + essence"/>
    <n v="108"/>
    <n v="5"/>
    <s v="M1"/>
  </r>
  <r>
    <s v="SIEGE VALENTON"/>
    <s v="TG SERVICES"/>
    <x v="3"/>
    <s v="SIEGE SAINT LOUBES"/>
    <s v="GY079QD"/>
    <x v="122"/>
    <s v="SUV"/>
    <n v="5"/>
    <s v="RENAULT"/>
    <s v="AUSTRAL"/>
    <s v="TECHNO mild Hybrid160 AUTO"/>
    <d v="2024-05-08T00:00:00"/>
    <s v="20/08/2024  10:45"/>
    <m/>
    <x v="1"/>
    <s v="TRANSGOURMET"/>
    <s v="GALLINEAU HERVE"/>
    <n v="31620"/>
    <s v="29/07/2026  11:19"/>
    <s v="En exploitation"/>
    <s v="VF1RHN00073429921"/>
    <n v="2003"/>
    <s v="Electricité + essence"/>
    <n v="145"/>
    <n v="8"/>
    <s v="M1"/>
  </r>
  <r>
    <s v="SIEGE VALENTON"/>
    <s v="TG SERVICES"/>
    <x v="3"/>
    <s v="SIEGE SAINT LOUBES"/>
    <s v="GY687CR"/>
    <x v="123"/>
    <s v="Berline"/>
    <n v="4"/>
    <s v="RENAULT"/>
    <s v="ARKANA"/>
    <s v="EVOLUTION E-Tech Hybride 145"/>
    <d v="2024-08-07T00:00:00"/>
    <s v="13/08/2024  09:00"/>
    <m/>
    <x v="1"/>
    <s v="TRANSGOURMET"/>
    <s v="GALOPIN JEAN LUC"/>
    <n v="24355"/>
    <s v="25/07/2026  10:16"/>
    <s v="En exploitation"/>
    <s v="VF1RJL006UC489707"/>
    <n v="1961"/>
    <s v="Electricité + essence"/>
    <n v="108"/>
    <n v="5"/>
    <s v="M1"/>
  </r>
  <r>
    <s v="SIEGE VALENTON"/>
    <s v="TG SERVICES"/>
    <x v="3"/>
    <s v="SIEGE SAINT LOUBES"/>
    <s v="GY700CR"/>
    <x v="124"/>
    <s v="Berline"/>
    <n v="4"/>
    <s v="RENAULT"/>
    <s v="ARKANA"/>
    <s v="EVOLUTION E-Tech Hybride 145"/>
    <d v="2024-08-07T00:00:00"/>
    <s v="19/08/2024  08:00"/>
    <m/>
    <x v="1"/>
    <s v="TRANSGOURMET"/>
    <s v="SERIS MARION"/>
    <n v="33398"/>
    <s v="23/07/2026  09:19"/>
    <s v="En exploitation"/>
    <s v="VF1RJL003UC489647"/>
    <n v="1961"/>
    <s v="Electricité + essence"/>
    <n v="108"/>
    <n v="5"/>
    <s v="M1"/>
  </r>
  <r>
    <s v="SIEGE VALENTON"/>
    <s v="TG SERVICES"/>
    <x v="3"/>
    <s v="SIEGE SAINT LOUBES"/>
    <s v="GY714CR"/>
    <x v="125"/>
    <s v="Berline"/>
    <n v="4"/>
    <s v="RENAULT"/>
    <s v="ARKANA"/>
    <s v="EVOLUTION E-Tech Hybride 145"/>
    <d v="2024-08-07T00:00:00"/>
    <d v="2024-01-08T08:00:00"/>
    <m/>
    <x v="1"/>
    <s v="TRANSGOURMET"/>
    <s v="RAU SOPHIE"/>
    <n v="54705"/>
    <s v="28/03/2026  19:02"/>
    <s v="En exploitation"/>
    <s v="VF1RJL002UC489655"/>
    <n v="1961"/>
    <s v="Electricité + essence"/>
    <n v="108"/>
    <n v="5"/>
    <s v="M1"/>
  </r>
  <r>
    <s v="SIEGE VALENTON"/>
    <s v="TG MANGEMENT GIE"/>
    <x v="3"/>
    <s v="SIEGE SAINT MARTIN DE CRAU"/>
    <s v="GM068JF"/>
    <x v="126"/>
    <s v="SUV"/>
    <n v="6"/>
    <s v="DS"/>
    <s v="DS 7"/>
    <s v="PureTech 180 Automatique PERFO LINE"/>
    <s v="24/02/2023"/>
    <s v="24/05/2023  09:00"/>
    <m/>
    <x v="1"/>
    <s v="TRANSGOURMET"/>
    <s v="JAUNEAU ERIC"/>
    <n v="95852"/>
    <s v="24/07/2026  17:52"/>
    <s v="En exploitation"/>
    <s v="VR1J45GFUNY614270"/>
    <n v="2050"/>
    <s v="Essence"/>
    <n v="156"/>
    <d v="1900-01-09T00:00:00"/>
    <s v="M1"/>
  </r>
  <r>
    <s v="SIEGE VALENTON"/>
    <s v="TRANSGOURMET OPERATIONS"/>
    <x v="3"/>
    <s v="SIEGE SAINT MARTIN DE CRAU"/>
    <s v="GN100RH"/>
    <x v="127"/>
    <s v="Break"/>
    <n v="4"/>
    <s v="PEUGEOT"/>
    <s v="308 SW"/>
    <s v="ACTIVE PACK Pure tech 130 EAT8"/>
    <s v="28/04/2023"/>
    <s v="16/06/2023  09:45"/>
    <m/>
    <x v="1"/>
    <s v="TRANSGOURMET"/>
    <s v="LABARRE JULIEN"/>
    <n v="118913"/>
    <s v="31/07/2026  12:53"/>
    <s v="En exploitation"/>
    <s v="VF3FRHHNSTPY51927"/>
    <n v="1860"/>
    <s v="Essence"/>
    <n v="129"/>
    <n v="7"/>
    <s v="M1"/>
  </r>
  <r>
    <s v="SIEGE VALENTON"/>
    <s v="TG SERVICES"/>
    <x v="3"/>
    <s v="SIEGE SAINT MARTIN DE CRAU"/>
    <s v="GQ242MV"/>
    <x v="128"/>
    <s v="Berline"/>
    <n v="4"/>
    <s v="PEUGEOT"/>
    <n v="308"/>
    <s v="ACTIVE PACK Pure tech 130 EAT8"/>
    <s v="31/07/2023"/>
    <d v="2024-12-03T00:00:00"/>
    <m/>
    <x v="1"/>
    <s v="TRANSGOURMET"/>
    <s v="MOKRANE ALI"/>
    <n v="43264"/>
    <s v="28/07/2026  07:19"/>
    <s v="En exploitation"/>
    <s v="VR3FPHNSTPY605365"/>
    <n v="1850"/>
    <s v="Essence"/>
    <n v="126"/>
    <n v="7"/>
    <s v="M1"/>
  </r>
  <r>
    <s v="SIEGE VALENTON"/>
    <s v="TG SERVICES"/>
    <x v="3"/>
    <s v="SIEGE SAINT MARTIN DE CRAU"/>
    <s v="GQ470MR"/>
    <x v="129"/>
    <s v="Break"/>
    <n v="4"/>
    <s v="PEUGEOT"/>
    <s v="308 SW"/>
    <s v="ACTIVE PACK PHEV 180"/>
    <s v="31/07/2023"/>
    <s v="19/10/2023  11:30"/>
    <m/>
    <x v="1"/>
    <s v="TRANSGOURMET"/>
    <s v="FOUILLERAT CLAUDE"/>
    <n v="107202"/>
    <d v="2026-03-03T19:30:00"/>
    <s v="En exploitation"/>
    <s v="VR3F4DGXTPY595318"/>
    <n v="2170"/>
    <s v="Electricité + essence rechargeable"/>
    <n v="23"/>
    <n v="8"/>
    <s v="M1"/>
  </r>
  <r>
    <s v="SIEGE VALENTON"/>
    <s v="TG SERVICES"/>
    <x v="3"/>
    <s v="SIEGE SAINT MARTIN DE CRAU"/>
    <s v="GY692CR"/>
    <x v="130"/>
    <s v="Berline"/>
    <n v="4"/>
    <s v="RENAULT"/>
    <s v="ARKANA"/>
    <s v="EVOLUTION E-Tech Hybride 145"/>
    <d v="2024-08-07T00:00:00"/>
    <s v="16/09/2024  10:00"/>
    <m/>
    <x v="1"/>
    <s v="TRANSGOURMET"/>
    <s v="PLUS BENJAMIN"/>
    <n v="57432"/>
    <s v="31/07/2026  23:21"/>
    <s v="En exploitation"/>
    <s v="VF1RJL000UC489458"/>
    <n v="1961"/>
    <s v="Electricité + essence"/>
    <n v="108"/>
    <n v="5"/>
    <s v="M1"/>
  </r>
  <r>
    <s v="SIEGE VALENTON"/>
    <s v="TG SERVICES"/>
    <x v="3"/>
    <s v="SIEGE ST QUENTIN DE FALLAVIER"/>
    <s v="EY301PL"/>
    <x v="131"/>
    <s v="SUV"/>
    <s v="Cat 5"/>
    <s v="RENAULT"/>
    <s v="KADJAR"/>
    <s v="BUSINESS 130 cv"/>
    <s v="27/06/2018"/>
    <d v="2018-02-08T00:00:00"/>
    <m/>
    <x v="1"/>
    <s v="TRANSGOURMET"/>
    <s v="GIUSTI CHRISTIAN"/>
    <n v="133218"/>
    <s v="25/07/2026  00:36"/>
    <s v="En exploitation"/>
    <s v="VF1RFE00861092365"/>
    <n v="0"/>
    <s v="Gazole"/>
    <n v="99"/>
    <n v="5"/>
    <m/>
  </r>
  <r>
    <s v="SIEGE VALENTON"/>
    <s v="TG MANGEMENT GIE"/>
    <x v="3"/>
    <s v="SIEGE ST QUENTIN DE FALLAVIER"/>
    <s v="GW748HJ"/>
    <x v="132"/>
    <s v="Berline"/>
    <s v="CAT EXCEPTION"/>
    <s v="AUDI"/>
    <s v="Q3"/>
    <s v="SPORTBACK / 35 TFSI 150 ch S tronic 7"/>
    <s v="15/11/2023"/>
    <s v="17/11/2023  00:00"/>
    <m/>
    <x v="3"/>
    <s v="TRANSGOURMET"/>
    <s v="LEMME SEBASTIEN"/>
    <n v="121714"/>
    <s v="30/07/2026  14:50"/>
    <s v="En exploitation"/>
    <s v="WAUZZZF31N1088056"/>
    <n v="2075"/>
    <s v="Electricité + essence rechargeable"/>
    <n v="157"/>
    <n v="8"/>
    <s v="M1"/>
  </r>
  <r>
    <s v="SIEGE VALENTON"/>
    <s v="TG SERVICES"/>
    <x v="3"/>
    <s v="SIEGE VALENTON"/>
    <s v="DW163PA"/>
    <x v="133"/>
    <s v="Berline"/>
    <n v="4"/>
    <s v="PEUGEOT"/>
    <n v="308"/>
    <s v="Business Pack Blue120Cv 1.6 Hdi EAT6"/>
    <s v="15/10/2015"/>
    <s v="20/11/2015  00:00"/>
    <m/>
    <x v="1"/>
    <s v="TRANSGOURMET"/>
    <m/>
    <n v="165901"/>
    <s v="15/06/2026  16:00"/>
    <s v="Immobilisé"/>
    <s v="VF3LBBHZWFS250497"/>
    <n v="1820"/>
    <s v="Gazole"/>
    <n v="92"/>
    <n v="6"/>
    <m/>
  </r>
  <r>
    <s v="SIEGE VALENTON"/>
    <s v="TG SERVICES"/>
    <x v="3"/>
    <s v="SIEGE VALENTON"/>
    <s v="EM800AK"/>
    <x v="134"/>
    <s v="Monospace"/>
    <n v="4"/>
    <s v="RENAULT"/>
    <s v="SCENIC"/>
    <s v="Business Energy Dci 110 Eco2 EDC"/>
    <s v="27/04/2017"/>
    <s v="26/06/2017  00:00"/>
    <m/>
    <x v="1"/>
    <s v="TRANSGOURMET"/>
    <m/>
    <n v="122888"/>
    <s v="19/05/2026  19:55"/>
    <s v="En exploitation"/>
    <s v="VF1RFA00657432763"/>
    <n v="0"/>
    <s v="Gazole"/>
    <n v="104"/>
    <n v="5"/>
    <m/>
  </r>
  <r>
    <s v="SIEGE VALENTON"/>
    <s v="TG SERVICES"/>
    <x v="3"/>
    <s v="SIEGE VALENTON"/>
    <s v="FD137FR"/>
    <x v="135"/>
    <s v="SUV"/>
    <n v="5"/>
    <s v="RENAULT"/>
    <s v="KADJAR"/>
    <s v="BUSINESS 130 cv"/>
    <s v="21/01/2019"/>
    <s v="27/02/2019  08:00"/>
    <m/>
    <x v="1"/>
    <s v="TRANSGOURMET"/>
    <m/>
    <n v="118838"/>
    <d v="2026-04-07T18:39:00"/>
    <s v="En exploitation"/>
    <s v="VF1RFE00461483688"/>
    <n v="0"/>
    <s v="Gazole"/>
    <n v="113"/>
    <n v="5"/>
    <m/>
  </r>
  <r>
    <s v="SIEGE VALENTON"/>
    <s v="TG SERVICES"/>
    <x v="3"/>
    <s v="SIEGE VALENTON"/>
    <s v="FD948WQ"/>
    <x v="136"/>
    <s v="Monospace"/>
    <n v="4"/>
    <s v="RENAULT"/>
    <s v="SCENIC"/>
    <s v="Business Energy Dci 110 Eco2 EDC"/>
    <s v="14/02/2019"/>
    <s v="19/02/2019  14:00"/>
    <m/>
    <x v="1"/>
    <s v="TRANSGOURMET"/>
    <s v="MATHERON MELANIE"/>
    <n v="187858"/>
    <s v="31/07/2026  17:05"/>
    <s v="En exploitation"/>
    <s v="VF1RFA00461142252"/>
    <n v="0"/>
    <s v="Gazole"/>
    <n v="104"/>
    <n v="5"/>
    <m/>
  </r>
  <r>
    <s v="SIEGE VALENTON"/>
    <s v="TG SERVICES"/>
    <x v="3"/>
    <s v="SIEGE VALENTON"/>
    <s v="FE796BB"/>
    <x v="137"/>
    <s v="Monospace"/>
    <n v="4"/>
    <s v="RENAULT"/>
    <s v="SCENIC"/>
    <s v="Business Energy Dci 110 Eco2 EDC"/>
    <s v="22/02/2019"/>
    <s v="27/02/2019  00:00"/>
    <m/>
    <x v="1"/>
    <s v="TRANSGOURMET"/>
    <s v="GODY NICOLAS"/>
    <n v="185135"/>
    <s v="18/06/2026  06:29"/>
    <s v="En exploitation"/>
    <s v="VF1RFA00561325286"/>
    <n v="0"/>
    <s v="Gazole"/>
    <n v="104"/>
    <n v="5"/>
    <m/>
  </r>
  <r>
    <s v="SIEGE VALENTON"/>
    <s v="TG SERVICES"/>
    <x v="3"/>
    <s v="SIEGE VALENTON"/>
    <s v="FF688SX"/>
    <x v="138"/>
    <s v="Berline"/>
    <n v="4"/>
    <s v="RENAULT"/>
    <s v="MEGANE 4"/>
    <s v="Business Blue Dci 115 cv EDC"/>
    <s v="26/04/2019"/>
    <d v="2019-04-07T14:30:00"/>
    <m/>
    <x v="1"/>
    <s v="TRANSGOURMET"/>
    <m/>
    <n v="101251"/>
    <s v="27/07/2026  17:46"/>
    <s v="En exploitation"/>
    <s v="VF1RFB00063010194"/>
    <n v="0"/>
    <s v="Gazole"/>
    <n v="108"/>
    <n v="6"/>
    <m/>
  </r>
  <r>
    <s v="SIEGE VALENTON"/>
    <s v="TG France"/>
    <x v="3"/>
    <s v="SIEGE VALENTON"/>
    <s v="FK145RT"/>
    <x v="139"/>
    <s v="Monospace"/>
    <s v="Cat 6 (DR)"/>
    <s v="RENAULT"/>
    <s v="ESPACE_5"/>
    <s v="Initiale Paris Blue DCI 200 EDC 5Pl"/>
    <d v="2019-07-10T00:00:00"/>
    <d v="2019-08-11T00:00:00"/>
    <m/>
    <x v="1"/>
    <s v="TRANSGOURMET"/>
    <s v="DECROIX ERIC"/>
    <n v="67343"/>
    <s v="21/10/2025  10:30"/>
    <s v="En exploitation"/>
    <s v="VF1RFC00863879017"/>
    <n v="2542"/>
    <s v="Gazole"/>
    <n v="139"/>
    <n v="11"/>
    <s v="M1"/>
  </r>
  <r>
    <s v="SIEGE VALENTON"/>
    <s v="TRANSGOURMET OPERATIONS"/>
    <x v="3"/>
    <s v="SIEGE VALENTON"/>
    <s v="FK706EC"/>
    <x v="140"/>
    <s v="Berline"/>
    <n v="4"/>
    <s v="RENAULT"/>
    <s v="MEGANE 4"/>
    <s v="Business Blue Dci 115 cv EDC"/>
    <s v="18/09/2019"/>
    <s v="27/01/2020  00:00"/>
    <m/>
    <x v="1"/>
    <s v="TRANSGOURMET"/>
    <m/>
    <n v="83748"/>
    <s v="27/07/2026  07:58"/>
    <s v="En exploitation"/>
    <s v="VF1RFB00163955526"/>
    <n v="1926"/>
    <s v="Gazole"/>
    <n v="108"/>
    <n v="6"/>
    <s v="M1"/>
  </r>
  <r>
    <s v="SIEGE VALENTON"/>
    <s v="TG SERVICES"/>
    <x v="3"/>
    <s v="SIEGE VALENTON"/>
    <s v="FK771QC"/>
    <x v="141"/>
    <s v="Monospace"/>
    <n v="6"/>
    <s v="RENAULT"/>
    <s v="ESPACE_5"/>
    <s v="Zen Energy160 CH 5 places EDC"/>
    <d v="2019-03-10T00:00:00"/>
    <s v="21/11/2019  10:10"/>
    <m/>
    <x v="1"/>
    <s v="TRANSGOURMET"/>
    <m/>
    <n v="200275"/>
    <d v="2026-08-07T12:20:00"/>
    <s v="En exploitation"/>
    <s v="VF1RFC00X63879018"/>
    <n v="2471"/>
    <s v="Gazole"/>
    <n v="120"/>
    <n v="8"/>
    <m/>
  </r>
  <r>
    <s v="SIEGE VALENTON"/>
    <s v="TG SERVICES"/>
    <x v="3"/>
    <s v="SIEGE VALENTON"/>
    <s v="FN233WX"/>
    <x v="142"/>
    <s v="Monospace"/>
    <n v="4"/>
    <s v="RENAULT"/>
    <s v="SCENIC"/>
    <s v="Business Blue Dci 120 EDC"/>
    <s v="20/02/2020"/>
    <s v="15/09/2020  10:00"/>
    <m/>
    <x v="1"/>
    <s v="TRANSGOURMET"/>
    <s v="PRUDHOMME NATACHA"/>
    <n v="124751"/>
    <s v="23/06/2026  18:32"/>
    <s v="En exploitation"/>
    <s v="VF1RFA00264246611"/>
    <n v="2199"/>
    <s v="Gazole"/>
    <n v="126"/>
    <n v="6"/>
    <s v="M1"/>
  </r>
  <r>
    <s v="SIEGE VALENTON"/>
    <s v="BSP"/>
    <x v="3"/>
    <s v="SIEGE VALENTON"/>
    <s v="FP869PX"/>
    <x v="143"/>
    <s v="Berline"/>
    <n v="6"/>
    <s v="RENAULT"/>
    <s v="TALISMAN"/>
    <s v="INTENSE 160cv EDC"/>
    <s v="23/04/2020"/>
    <s v="26/06/2020  00:00"/>
    <m/>
    <x v="1"/>
    <s v="TRANSGOURMET"/>
    <s v="ASTEGIANO QUENTIN"/>
    <n v="117409"/>
    <s v="16/07/2026  19:11"/>
    <s v="En exploitation"/>
    <s v="VF1RFD00365326852"/>
    <n v="2197"/>
    <s v="Gazole"/>
    <n v="152"/>
    <n v="8"/>
    <s v="M1"/>
  </r>
  <r>
    <s v="SIEGE VALENTON"/>
    <s v="TG MANGEMENT GIE"/>
    <x v="3"/>
    <s v="SIEGE VALENTON"/>
    <s v="GF705YE"/>
    <x v="144"/>
    <s v="SUV"/>
    <s v="Cat 6"/>
    <s v="DS"/>
    <s v="DS 7 CROSSBACK"/>
    <s v="E-TENSE 2x4 225 PERF LINE"/>
    <s v="22/04/2022"/>
    <d v="2022-09-05T10:40:00"/>
    <m/>
    <x v="1"/>
    <s v="TRANSGOURMET"/>
    <s v="GERARD STEPHANE"/>
    <n v="140002"/>
    <s v="31/07/2026  18:21"/>
    <s v="En exploitation"/>
    <s v="VR1J4DGZUNY531823"/>
    <n v="2350"/>
    <s v="Electricité + essence rechargeable"/>
    <n v="31"/>
    <n v="10"/>
    <s v="M1"/>
  </r>
  <r>
    <s v="SIEGE VALENTON"/>
    <s v="TG SERVICES"/>
    <x v="3"/>
    <s v="SIEGE VALENTON"/>
    <s v="GH122TN"/>
    <x v="145"/>
    <s v="Break"/>
    <s v="Cat 4"/>
    <s v="PEUGEOT"/>
    <s v="308 SW"/>
    <s v="ACTIVE PACK BlueHDI 130 EAT8"/>
    <s v="28/07/2022"/>
    <d v="2022-11-08T10:40:00"/>
    <m/>
    <x v="1"/>
    <s v="TRANSGOURMET"/>
    <s v="DUTEURTRE ARNAUD"/>
    <n v="217963"/>
    <s v="31/07/2026  19:59"/>
    <s v="En exploitation"/>
    <s v="VR3FCYHZTNY571095"/>
    <n v="1950"/>
    <s v="Gazole"/>
    <n v="118"/>
    <n v="7"/>
    <s v="M1"/>
  </r>
  <r>
    <s v="SIEGE VALENTON"/>
    <s v="TG SERVICES"/>
    <x v="3"/>
    <s v="SIEGE VALENTON"/>
    <s v="GJ446HM"/>
    <x v="146"/>
    <s v="Monospace"/>
    <n v="4"/>
    <s v="CITROEN"/>
    <s v="C4"/>
    <s v="PureTech 130 S&amp;S EAT8 Shine"/>
    <d v="2022-08-09T00:00:00"/>
    <s v="17/10/2022  17:20"/>
    <m/>
    <x v="1"/>
    <s v="TRANSGOURMET"/>
    <s v="EL HALWI ASMAA"/>
    <n v="77467"/>
    <s v="21/07/2026  09:19"/>
    <s v="En exploitation"/>
    <s v="VR7BAHNSBNE048723"/>
    <n v="1755"/>
    <s v="Essence"/>
    <n v="130"/>
    <n v="7"/>
    <s v="M1"/>
  </r>
  <r>
    <s v="SIEGE VALENTON"/>
    <s v="TG SERVICES"/>
    <x v="3"/>
    <s v="SIEGE VALENTON"/>
    <s v="GJ526NK"/>
    <x v="147"/>
    <s v="SUV"/>
    <n v="5"/>
    <s v="PEUGEOT"/>
    <n v="3008"/>
    <s v="ALLURE PACK HYBRID 225 e-EAT8"/>
    <s v="22/09/2022"/>
    <d v="2022-07-10T10:30:00"/>
    <m/>
    <x v="1"/>
    <s v="TRANSGOURMET"/>
    <s v="POULIQUEN MAUD"/>
    <n v="83558"/>
    <s v="17/07/2026  12:48"/>
    <s v="En exploitation"/>
    <s v="VF3M4DGZUNS125477"/>
    <n v="2290"/>
    <s v="Electricité + essence rechargeable"/>
    <n v="31"/>
    <n v="10"/>
    <s v="M1"/>
  </r>
  <r>
    <s v="SIEGE VALENTON"/>
    <s v="TG SERVICES"/>
    <x v="3"/>
    <s v="SIEGE VALENTON"/>
    <s v="GK010HK"/>
    <x v="148"/>
    <s v="SUV"/>
    <n v="5"/>
    <s v="PEUGEOT"/>
    <n v="3008"/>
    <s v="ALLURE PACK HYBRID 225 e-EAT8"/>
    <s v="31/10/2022"/>
    <s v="16/02/2023  10:00"/>
    <m/>
    <x v="1"/>
    <s v="TRANSGOURMET"/>
    <m/>
    <n v="51495"/>
    <s v="16/07/2026  16:48"/>
    <s v="En exploitation"/>
    <s v="VF3M4DGZUNS128664"/>
    <n v="2290"/>
    <s v="Electricité + essence rechargeable"/>
    <n v="31"/>
    <n v="10"/>
    <s v="M1"/>
  </r>
  <r>
    <s v="SIEGE VALENTON"/>
    <s v="TG MANGEMENT GIE"/>
    <x v="3"/>
    <s v="SIEGE VALENTON"/>
    <s v="GK353RR"/>
    <x v="149"/>
    <s v="SUV"/>
    <s v="Cat 6"/>
    <s v="DS"/>
    <s v="DS 7 CROSSBACK"/>
    <s v="E-TENSE 2x4 225 PERF LINE"/>
    <s v="23/11/2022"/>
    <d v="2022-06-12T13:20:00"/>
    <m/>
    <x v="1"/>
    <s v="TRANSGOURMET"/>
    <s v="PEREZ FANIA"/>
    <n v="87621"/>
    <s v="30/07/2026  12:47"/>
    <s v="En exploitation"/>
    <s v="VR1J4DGZUNY603347"/>
    <n v="2350"/>
    <s v="Electricité + essence rechargeable"/>
    <n v="31"/>
    <n v="10"/>
    <s v="M1"/>
  </r>
  <r>
    <s v="SIEGE VALENTON"/>
    <s v="TRANSGOURMET OPERATIONS"/>
    <x v="3"/>
    <s v="SIEGE VALENTON"/>
    <s v="GK468RR"/>
    <x v="150"/>
    <s v="SUV"/>
    <s v="Cat 6"/>
    <s v="DS"/>
    <s v="DS 7 CROSSBACK"/>
    <s v="E-TENSE 2x4 225 PERF LINE"/>
    <s v="23/11/2022"/>
    <s v="20/12/2022  14:40"/>
    <m/>
    <x v="1"/>
    <s v="TRANSGOURMET"/>
    <s v="LHOMET JULIA"/>
    <n v="53349"/>
    <s v="24/07/2026  20:48"/>
    <s v="En exploitation"/>
    <s v="VR1J4DGZUNY605504"/>
    <n v="2350"/>
    <s v="Electricité + essence rechargeable"/>
    <n v="31"/>
    <d v="1900-01-09T00:00:00"/>
    <s v="M1"/>
  </r>
  <r>
    <s v="SIEGE VALENTON"/>
    <s v="TG SERVICES"/>
    <x v="3"/>
    <s v="SIEGE VALENTON"/>
    <s v="GK510RR"/>
    <x v="151"/>
    <s v="SUV"/>
    <s v="Cat 6"/>
    <s v="DS"/>
    <s v="DS 7 CROSSBACK"/>
    <s v="E-TENSE 2x4 225 PERF LINE"/>
    <s v="23/11/2022"/>
    <d v="2022-09-12T10:02:00"/>
    <m/>
    <x v="1"/>
    <s v="TRANSGOURMET"/>
    <s v="MERCIEN JACKY"/>
    <n v="106758"/>
    <s v="26/07/2026  16:32"/>
    <s v="En exploitation"/>
    <s v="VR1J4DGZUNY602447"/>
    <n v="2350"/>
    <s v="Electricité + essence rechargeable"/>
    <n v="31"/>
    <n v="10"/>
    <s v="M1"/>
  </r>
  <r>
    <s v="SIEGE VALENTON"/>
    <s v="TG SERVICES"/>
    <x v="3"/>
    <s v="SIEGE VALENTON"/>
    <s v="GK519HN"/>
    <x v="152"/>
    <s v="SUV"/>
    <n v="5"/>
    <s v="PEUGEOT"/>
    <n v="3008"/>
    <s v="ALLURE PACK HYBRID 225 e-EAT8"/>
    <s v="31/10/2022"/>
    <s v="18/01/2023  10:30"/>
    <m/>
    <x v="1"/>
    <s v="TRANSGOURMET"/>
    <s v="GOUPIL DE BOUILLE GREGOIRE"/>
    <n v="90292"/>
    <s v="19/07/2026  18:06"/>
    <s v="En exploitation"/>
    <s v="VF3M4DGZUNS128666"/>
    <n v="2290"/>
    <s v="Electricité + essence rechargeable"/>
    <n v="31"/>
    <n v="10"/>
    <s v="M1"/>
  </r>
  <r>
    <s v="SIEGE VALENTON"/>
    <s v="TG France"/>
    <x v="3"/>
    <s v="SIEGE VALENTON"/>
    <s v="GK578PC"/>
    <x v="153"/>
    <s v="SUV"/>
    <s v="CAT EXCEPTION"/>
    <s v="VOLVO"/>
    <s v="XC60"/>
    <s v="T6 AWD"/>
    <s v="17/11/2022"/>
    <s v="19/11/2022  00:00"/>
    <m/>
    <x v="1"/>
    <s v="TRANSGOURMET"/>
    <s v="CEBRON DE LISLE YVES"/>
    <n v="136345"/>
    <s v="31/07/2026  20:09"/>
    <s v="En exploitation"/>
    <s v="YV1UZHIV8P1273198"/>
    <n v="2660"/>
    <s v="Electricité + essence rechargeable"/>
    <n v="23"/>
    <n v="15"/>
    <s v="M1G"/>
  </r>
  <r>
    <s v="SIEGE VALENTON"/>
    <s v="TG SERVICES"/>
    <x v="3"/>
    <s v="SIEGE VALENTON"/>
    <s v="GK579RR"/>
    <x v="154"/>
    <s v="SUV"/>
    <n v="5"/>
    <s v="PEUGEOT"/>
    <n v="3008"/>
    <s v="ALLURE PACK HYBRID 225 e-EAT8"/>
    <s v="23/11/2022"/>
    <d v="2022-02-12T13:00:00"/>
    <m/>
    <x v="1"/>
    <s v="TRANSGOURMET"/>
    <s v="MEIGNAN FRANCOIS XAVIER"/>
    <n v="69852"/>
    <s v="16/07/2026  11:02"/>
    <s v="En exploitation"/>
    <s v="VF3MADGZUNS128668"/>
    <n v="2290"/>
    <s v="Electricité + essence rechargeable"/>
    <n v="31"/>
    <n v="10"/>
    <s v="M1"/>
  </r>
  <r>
    <s v="SIEGE VALENTON"/>
    <s v="TG SERVICES"/>
    <x v="3"/>
    <s v="SIEGE VALENTON"/>
    <s v="GL054RR"/>
    <x v="155"/>
    <s v="SUV"/>
    <n v="5"/>
    <s v="PEUGEOT"/>
    <n v="3008"/>
    <s v="ALLURE PACK HYBRID 225 e-EAT8"/>
    <s v="17/01/2023"/>
    <s v="30/01/2023  13:30"/>
    <m/>
    <x v="1"/>
    <s v="TRANSGOURMET"/>
    <s v="BRUGEROLLE DE FRAISSINETTE THIBAUT"/>
    <n v="67037"/>
    <s v="31/07/2026  17:07"/>
    <s v="En exploitation"/>
    <s v="VF3M4DGZUNS151894"/>
    <n v="2290"/>
    <s v="Electricité + essence"/>
    <n v="31"/>
    <n v="10"/>
    <s v="M1"/>
  </r>
  <r>
    <s v="SIEGE VALENTON"/>
    <s v="TG SERVICES"/>
    <x v="3"/>
    <s v="SIEGE VALENTON"/>
    <s v="GM113JF"/>
    <x v="156"/>
    <s v="Break"/>
    <n v="5"/>
    <s v="PEUGEOT"/>
    <s v="508 SW"/>
    <s v="ALLURE PACK HYBRID 225 e-EAT8"/>
    <s v="24/02/2023"/>
    <d v="2023-08-06T11:48:00"/>
    <m/>
    <x v="1"/>
    <s v="TRANSGOURMET"/>
    <s v="DIALLO MOUNNINA MARIE"/>
    <n v="103315"/>
    <s v="26/07/2026  17:32"/>
    <s v="En exploitation"/>
    <s v="VR3F4DGZTPY506766"/>
    <n v="2290"/>
    <s v="Electricité + essence rechargeable"/>
    <n v="26"/>
    <n v="10"/>
    <s v="M1"/>
  </r>
  <r>
    <s v="SIEGE VALENTON"/>
    <s v="TG MANGEMENT GIE"/>
    <x v="3"/>
    <s v="SIEGE VALENTON"/>
    <s v="GM267WA"/>
    <x v="157"/>
    <s v="Break"/>
    <n v="5"/>
    <s v="PEUGEOT"/>
    <s v="508 SW"/>
    <s v="ALLURE PACK HYBRID 225 e-EAT8"/>
    <s v="21/03/2023"/>
    <s v="13/04/2023  14:49"/>
    <m/>
    <x v="1"/>
    <s v="TRANSGOURMET"/>
    <s v="CHAZEIX ERIC"/>
    <n v="110170"/>
    <s v="26/07/2026  18:04"/>
    <s v="En exploitation"/>
    <s v="VR3F4DGZTNY632138"/>
    <n v="2290"/>
    <s v="Electricité + essence rechargeable"/>
    <n v="30"/>
    <n v="10"/>
    <s v="M1"/>
  </r>
  <r>
    <s v="SIEGE VALENTON"/>
    <s v="TG MANGEMENT GIE"/>
    <x v="3"/>
    <s v="SIEGE VALENTON"/>
    <s v="GM363JF"/>
    <x v="158"/>
    <s v="Break"/>
    <n v="6"/>
    <s v="PEUGEOT"/>
    <s v="508 SW"/>
    <s v="GT HYBRID 225 e-EAT8"/>
    <s v="24/02/2023"/>
    <s v="25/05/2023  10:30"/>
    <m/>
    <x v="1"/>
    <s v="TRANSGOURMET"/>
    <s v="ESPOSITO SERGE"/>
    <n v="60450"/>
    <s v="15/07/2026  19:33"/>
    <s v="En exploitation"/>
    <s v="VR3F4DGZTPY505325"/>
    <n v="2290"/>
    <s v="Electricité + essence rechargeable"/>
    <n v="29"/>
    <n v="10"/>
    <s v="M1"/>
  </r>
  <r>
    <s v="SIEGE VALENTON"/>
    <s v="TG SERVICES"/>
    <x v="3"/>
    <s v="SIEGE VALENTON"/>
    <s v="GM635CC"/>
    <x v="159"/>
    <s v="SUV"/>
    <n v="5"/>
    <s v="PEUGEOT"/>
    <n v="3008"/>
    <s v="ALLURE PACK HYBRID 225 e-EAT8"/>
    <d v="2023-10-02T00:00:00"/>
    <s v="27/02/2023  10:13"/>
    <m/>
    <x v="1"/>
    <s v="TRANSGOURMET"/>
    <s v="GABOURY CEDRIC"/>
    <n v="59950"/>
    <s v="31/07/2026  07:02"/>
    <s v="En exploitation"/>
    <s v="VF3M4DGZUNS153470"/>
    <n v="2290"/>
    <s v="Electricité + essence rechargeable"/>
    <n v="31"/>
    <n v="10"/>
    <s v="M1"/>
  </r>
  <r>
    <s v="SIEGE VALENTON"/>
    <s v="TG France"/>
    <x v="3"/>
    <s v="SIEGE VALENTON"/>
    <s v="GM836XC"/>
    <x v="160"/>
    <s v="Break"/>
    <n v="6"/>
    <s v="VOLVO"/>
    <s v="XC90 T8 AWD"/>
    <m/>
    <s v="23/03/2023"/>
    <s v="24/03/2023  00:00"/>
    <m/>
    <x v="1"/>
    <s v="TRANSGOURMET"/>
    <s v="HERTZ EDITH"/>
    <n v="73880"/>
    <s v="24/06/2026  11:58"/>
    <s v="En exploitation"/>
    <s v="YV1LFH5V0P1971075"/>
    <n v="2950"/>
    <s v="Electricité + essence rechargeable"/>
    <n v="30"/>
    <n v="20"/>
    <s v="M1G"/>
  </r>
  <r>
    <s v="SIEGE VALENTON"/>
    <s v="TG SERVICES"/>
    <x v="3"/>
    <s v="SIEGE VALENTON"/>
    <s v="GP094CP"/>
    <x v="161"/>
    <s v="Berline"/>
    <n v="4"/>
    <s v="CITROEN"/>
    <s v="C4"/>
    <s v="PureTech 130 S&amp;S EAT8 Shine"/>
    <s v="25/05/2023"/>
    <d v="2023-02-06T09:35:00"/>
    <m/>
    <x v="1"/>
    <s v="TRANSGOURMET"/>
    <s v="FORGET DAMIEN"/>
    <n v="44800"/>
    <d v="2026-09-07T16:09:00"/>
    <s v="En exploitation"/>
    <s v="VR7BAHNSBPE010767"/>
    <n v="1755"/>
    <s v="Essence"/>
    <n v="130"/>
    <n v="7"/>
    <s v="M1"/>
  </r>
  <r>
    <s v="SIEGE VALENTON"/>
    <s v="TG France"/>
    <x v="3"/>
    <s v="SIEGE VALENTON"/>
    <s v="GP223EZ"/>
    <x v="162"/>
    <s v="Monospace"/>
    <s v="Cat 6 (DR)"/>
    <s v="FORD"/>
    <s v="GALAXY III"/>
    <s v="2.5 Duratec 190ch Hybrid Titanium Business eCVT"/>
    <s v="31/05/2023"/>
    <s v="17/08/2023  00:00"/>
    <m/>
    <x v="1"/>
    <s v="TRANSGOURMET"/>
    <s v="BESSELIEVRE CAROLINE"/>
    <n v="134015"/>
    <d v="2026-01-07T21:00:00"/>
    <s v="En exploitation"/>
    <s v="WF0KXXWPCHPD51853"/>
    <n v="2590"/>
    <s v="Electricité + essence rechargeable"/>
    <n v="153"/>
    <n v="8"/>
    <s v="M1"/>
  </r>
  <r>
    <s v="SIEGE VALENTON"/>
    <s v="TG MANGEMENT GIE"/>
    <x v="3"/>
    <s v="SIEGE VALENTON"/>
    <s v="GQ172LV"/>
    <x v="163"/>
    <s v="SUV"/>
    <s v="Cat 6"/>
    <s v="DS"/>
    <s v="DS 7 CROSSBACK"/>
    <s v="E-TENSE 2x4 225 PERF LINE"/>
    <s v="28/07/2023"/>
    <s v="20/10/2023  11:30"/>
    <m/>
    <x v="1"/>
    <s v="TRANSGOURMET"/>
    <s v="LE BRIGAND FREDERIC"/>
    <n v="45806"/>
    <s v="31/07/2026  17:56"/>
    <s v="En exploitation"/>
    <s v="VR1J4DGZUPY590804"/>
    <n v="2325"/>
    <s v="Electricité + essence rechargeable"/>
    <n v="28"/>
    <d v="1900-01-09T00:00:00"/>
    <s v="M1"/>
  </r>
  <r>
    <s v="SIEGE VALENTON"/>
    <s v="TG SERVICES"/>
    <x v="3"/>
    <s v="SIEGE VALENTON"/>
    <s v="GQ518JD"/>
    <x v="164"/>
    <s v="Berline"/>
    <n v="2"/>
    <s v="RENAULT"/>
    <s v="CLIO 5 EVOLUTION"/>
    <s v="TCE 90"/>
    <s v="24/07/2023"/>
    <d v="2023-09-08T00:00:00"/>
    <m/>
    <x v="1"/>
    <s v="TRANSGOURMET"/>
    <m/>
    <n v="63879"/>
    <s v="26/06/2026  21:16"/>
    <s v="En exploitation"/>
    <s v="VF1RJA00071031021"/>
    <n v="1595"/>
    <s v="Essence"/>
    <n v="120"/>
    <n v="5"/>
    <s v="M1"/>
  </r>
  <r>
    <s v="SIEGE VALENTON"/>
    <s v="BSP"/>
    <x v="3"/>
    <s v="SIEGE VALENTON"/>
    <s v="GQ622JB"/>
    <x v="165"/>
    <s v="Berline"/>
    <n v="3"/>
    <s v="RENAULT"/>
    <s v="MEGANE"/>
    <s v="EVOLUTION Tce 140 FAP 21N"/>
    <s v="24/07/2023"/>
    <s v="18/10/2023  14:20"/>
    <m/>
    <x v="1"/>
    <s v="TRANSGOURMET"/>
    <s v="GINGUENE THIERRY"/>
    <n v="45112"/>
    <s v="21/07/2026  21:09"/>
    <s v="En exploitation"/>
    <s v="VF1RFB00X71436861"/>
    <n v="1784"/>
    <s v="Essence"/>
    <n v="134"/>
    <n v="7"/>
    <s v="M1"/>
  </r>
  <r>
    <s v="SIEGE VALENTON"/>
    <s v="TG MANGEMENT GIE"/>
    <x v="3"/>
    <s v="SIEGE VALENTON"/>
    <s v="GQ903LT"/>
    <x v="166"/>
    <s v="SUV"/>
    <s v="Cat 6"/>
    <s v="DS"/>
    <s v="DS 7 CROSSBACK"/>
    <s v="E-TENSE 2x4 225 PERF LINE"/>
    <s v="28/07/2023"/>
    <s v="19/10/2023  15:00"/>
    <m/>
    <x v="1"/>
    <s v="TRANSGOURMET"/>
    <s v="FOUDHAILI BAYREM"/>
    <n v="63563"/>
    <d v="2026-09-07T19:17:00"/>
    <s v="En exploitation"/>
    <s v="VR1J4DGZUPY595573"/>
    <n v="2325"/>
    <s v="Electricité + essence rechargeable"/>
    <n v="28"/>
    <n v="10"/>
    <s v="M1"/>
  </r>
  <r>
    <s v="SIEGE VALENTON"/>
    <s v="TG SERVICES"/>
    <x v="3"/>
    <s v="SIEGE VALENTON"/>
    <s v="GR099XN"/>
    <x v="167"/>
    <s v="Berline"/>
    <n v="4"/>
    <s v="CITROEN"/>
    <s v="C4"/>
    <s v="PureTech 130 S&amp;S EAT8 Shine"/>
    <s v="19/10/2023"/>
    <s v="15/11/2023  12:30"/>
    <m/>
    <x v="1"/>
    <s v="TRANSGOURMET"/>
    <s v="DOUCOURE HAWA"/>
    <n v="53148"/>
    <s v="27/07/2026  18:29"/>
    <s v="En exploitation"/>
    <s v="VR7BAHNSBPE067190"/>
    <n v="1755"/>
    <s v="Essence"/>
    <n v="130"/>
    <n v="7"/>
    <s v="M1"/>
  </r>
  <r>
    <s v="SIEGE VALENTON"/>
    <s v="TG SERVICES"/>
    <x v="3"/>
    <s v="SIEGE VALENTON"/>
    <s v="GR285SZ"/>
    <x v="168"/>
    <s v="SUV"/>
    <n v="5"/>
    <s v="PEUGEOT"/>
    <n v="3008"/>
    <s v="ALLURE PACK HYBRID 225 e-EAT8"/>
    <d v="2023-11-10T00:00:00"/>
    <d v="2023-08-11T16:55:00"/>
    <m/>
    <x v="1"/>
    <s v="TRANSGOURMET"/>
    <s v="LOHIER CORINNE"/>
    <n v="40640"/>
    <s v="31/07/2026  15:15"/>
    <s v="En exploitation"/>
    <s v="VF3M4DGZUPS124049"/>
    <n v="2290"/>
    <s v="Electricité + essence rechargeable"/>
    <n v="28"/>
    <n v="10"/>
    <s v="M1"/>
  </r>
  <r>
    <s v="SIEGE VALENTON"/>
    <s v="TG SERVICES"/>
    <x v="3"/>
    <s v="SIEGE VALENTON"/>
    <s v="GR288CD"/>
    <x v="169"/>
    <s v="Berline"/>
    <n v="2"/>
    <s v="RENAULT"/>
    <s v="CLIO 5 EVOLUTION"/>
    <s v="TCE 90"/>
    <d v="2023-07-09T00:00:00"/>
    <s v="18/10/2023  14:20"/>
    <m/>
    <x v="1"/>
    <s v="TRANSGOURMET"/>
    <s v="MOSQUERON FABRICE"/>
    <n v="103013"/>
    <s v="29/07/2026  10:39"/>
    <s v="En exploitation"/>
    <s v="VF1RJA00971030529"/>
    <n v="1595"/>
    <s v="Essence"/>
    <n v="120"/>
    <n v="5"/>
    <s v="M1"/>
  </r>
  <r>
    <s v="SIEGE VALENTON"/>
    <s v="TG MANGEMENT GIE"/>
    <x v="3"/>
    <s v="SIEGE VALENTON"/>
    <s v="GR374ZV"/>
    <x v="170"/>
    <s v="SUV"/>
    <n v="6"/>
    <s v="DS"/>
    <s v="DS 4"/>
    <s v="E-TENSE 225 PREFORMANCE LINE"/>
    <s v="24/10/2023"/>
    <s v="24/10/2023  00:00"/>
    <m/>
    <x v="1"/>
    <s v="TRANSGOURMET"/>
    <s v="DOLCI ANNE"/>
    <n v="68143"/>
    <s v="31/07/2026  22:08"/>
    <s v="En exploitation"/>
    <s v="VR1F4DGYTP1052042"/>
    <n v="2200"/>
    <s v="Electricité + essence rechargeable"/>
    <n v="27"/>
    <n v="10"/>
    <s v="M1"/>
  </r>
  <r>
    <s v="SIEGE VALENTON"/>
    <s v="TG SERVICES"/>
    <x v="3"/>
    <s v="SIEGE VALENTON"/>
    <s v="GR960XM"/>
    <x v="171"/>
    <s v="Berline"/>
    <n v="4"/>
    <s v="CITROEN"/>
    <s v="C4"/>
    <s v="PureTech 130 S&amp;S EAT8 Shine"/>
    <s v="19/10/2023"/>
    <d v="2023-09-11T10:25:00"/>
    <m/>
    <x v="1"/>
    <s v="TRANSGOURMET"/>
    <s v="MOREAU CHRISTOPHE"/>
    <n v="82400"/>
    <s v="28/07/2026  15:48"/>
    <s v="En exploitation"/>
    <s v="VR7BAHNSBPE068792"/>
    <n v="1755"/>
    <s v="Essence"/>
    <n v="130"/>
    <n v="7"/>
    <s v="M1"/>
  </r>
  <r>
    <s v="SIEGE VALENTON"/>
    <s v="TG SERVICES"/>
    <x v="3"/>
    <s v="SIEGE VALENTON"/>
    <s v="GS227TH"/>
    <x v="172"/>
    <s v="Berline"/>
    <n v="4"/>
    <s v="PEUGEOT"/>
    <n v="308"/>
    <s v="ACTIVE PACK PHEV 180"/>
    <s v="30/11/2023"/>
    <s v="25/03/2024  09:15"/>
    <m/>
    <x v="1"/>
    <s v="TRANSGOURMET"/>
    <s v="GODARD ALEXANDRA"/>
    <n v="74878"/>
    <s v="28/07/2026  08:05"/>
    <s v="En exploitation"/>
    <s v="VR3F3DGXTPY654439"/>
    <n v="2120"/>
    <s v="Electricité + essence rechargeable"/>
    <n v="23"/>
    <n v="8"/>
    <s v="M1"/>
  </r>
  <r>
    <s v="SIEGE VALENTON"/>
    <s v="TG SERVICES"/>
    <x v="3"/>
    <s v="SIEGE VALENTON"/>
    <s v="GS878BY"/>
    <x v="173"/>
    <s v="SUV"/>
    <n v="5"/>
    <s v="PEUGEOT"/>
    <n v="3008"/>
    <s v="ALLURE PACK HYBRID 225 e-EAT8"/>
    <s v="27/10/2023"/>
    <s v="15/12/2023  14:30"/>
    <m/>
    <x v="1"/>
    <s v="TRANSGOURMET"/>
    <s v="PUJOL STEPHANE"/>
    <n v="64221"/>
    <s v="28/07/2026  08:24"/>
    <s v="En exploitation"/>
    <s v="VF3M4DGZUPS135784"/>
    <n v="2290"/>
    <s v="Electricité + essence rechargeable"/>
    <n v="31"/>
    <d v="1900-01-09T00:00:00"/>
    <s v="M1"/>
  </r>
  <r>
    <s v="SIEGE VALENTON"/>
    <s v="TG SERVICES"/>
    <x v="3"/>
    <s v="SIEGE VALENTON"/>
    <s v="GT309JR"/>
    <x v="174"/>
    <s v="SUV"/>
    <n v="5"/>
    <s v="PEUGEOT"/>
    <n v="3008"/>
    <s v="ACTIVE PACK Pure tech 130 EAT8"/>
    <s v="29/12/2023"/>
    <d v="2024-12-07T10:10:00"/>
    <m/>
    <x v="1"/>
    <s v="TRANSGOURMET"/>
    <s v="KERREC GAELLE"/>
    <n v="29354"/>
    <s v="18/07/2026  12:39"/>
    <s v="En exploitation"/>
    <s v="VF3MRHNSUPS129266"/>
    <n v="1940"/>
    <s v="Essence"/>
    <n v="144"/>
    <d v="1900-01-06T00:00:00"/>
    <s v="M1"/>
  </r>
  <r>
    <s v="SIEGE VALENTON"/>
    <s v="TG SERVICES"/>
    <x v="3"/>
    <s v="SIEGE VALENTON"/>
    <s v="GT347XS"/>
    <x v="175"/>
    <s v="Break"/>
    <n v="4"/>
    <s v="PEUGEOT"/>
    <s v="308 SW"/>
    <s v="ACTIVE PACK PHEV 180"/>
    <s v="31/01/2024"/>
    <s v="28/03/2024  00:00"/>
    <m/>
    <x v="1"/>
    <s v="TRANSGOURMET"/>
    <s v="LUCCIONI ALEXANDRE"/>
    <n v="51618"/>
    <s v="26/07/2026  08:51"/>
    <s v="En exploitation"/>
    <s v="VR3F4DGXTRY508443"/>
    <n v="2170"/>
    <s v="Electricité + essence rechargeable"/>
    <n v="28"/>
    <n v="8"/>
    <s v="M1"/>
  </r>
  <r>
    <s v="SIEGE VALENTON"/>
    <s v="TG MANGEMENT GIE"/>
    <x v="3"/>
    <s v="SIEGE VALENTON"/>
    <s v="GT739FN"/>
    <x v="176"/>
    <s v="SUV"/>
    <s v="Cat 6 (DR)"/>
    <s v="VOLVO"/>
    <s v="XC60"/>
    <s v="T8 AWD"/>
    <s v="22/12/2023"/>
    <s v="26/12/2023  00:00"/>
    <m/>
    <x v="1"/>
    <s v="TRANSGOURMET"/>
    <s v="LEGENDRE DAVID"/>
    <n v="63150"/>
    <s v="22/07/2026  18:36"/>
    <s v="En exploitation"/>
    <s v="YV1UZH5V9R1807144"/>
    <n v="2660"/>
    <s v="Electricité + essence rechargeable"/>
    <n v="24"/>
    <n v="20"/>
    <s v="M1G"/>
  </r>
  <r>
    <s v="SIEGE VALENTON"/>
    <s v="TG MANGEMENT GIE"/>
    <x v="3"/>
    <s v="SIEGE VALENTON"/>
    <s v="GV569MS"/>
    <x v="177"/>
    <s v="Monospace"/>
    <s v="Cat 6 (DR)"/>
    <s v="RENAULT"/>
    <s v="ESPACE"/>
    <s v="ESPRIT ALPINE E-TECH FULL HYBRIDE 200"/>
    <d v="2024-04-03T00:00:00"/>
    <s v="28/03/2024  12:45"/>
    <m/>
    <x v="1"/>
    <s v="TRANSGOURMET"/>
    <s v="LUBIN CLEMENT"/>
    <n v="68694"/>
    <s v="31/07/2026  18:44"/>
    <s v="En exploitation"/>
    <s v="VF1RHN00972435416"/>
    <n v="2360"/>
    <s v="Electricité + essence"/>
    <n v="108"/>
    <n v="7"/>
    <s v="M1"/>
  </r>
  <r>
    <s v="SIEGE VALENTON"/>
    <s v="TG SERVICES"/>
    <x v="3"/>
    <s v="SIEGE VALENTON"/>
    <s v="GV590LQ"/>
    <x v="178"/>
    <s v="Break"/>
    <n v="4"/>
    <s v="PEUGEOT"/>
    <s v="308 SW"/>
    <s v="ACTIVE PACK PHEV 180"/>
    <s v="29/02/2024"/>
    <s v="30/05/2024  12:50"/>
    <m/>
    <x v="1"/>
    <s v="TRANSGOURMET"/>
    <s v="SLOUS SARAH"/>
    <n v="41165"/>
    <s v="30/07/2026  18:02"/>
    <s v="En exploitation"/>
    <s v="VR3F4DGXTPY681774"/>
    <n v="2170"/>
    <s v="Electricité + essence rechargeable"/>
    <n v="28"/>
    <n v="8"/>
    <s v="M1"/>
  </r>
  <r>
    <s v="SIEGE VALENTON"/>
    <s v="TG SERVICES"/>
    <x v="3"/>
    <s v="SIEGE VALENTON"/>
    <s v="GV651PZ"/>
    <x v="179"/>
    <s v="Break"/>
    <n v="3"/>
    <s v="RENAULT"/>
    <s v="MEGANE ESTATE"/>
    <s v="EVOLUTION TCe 140 EDC-23"/>
    <d v="2024-08-03T00:00:00"/>
    <d v="2024-04-04T15:00:00"/>
    <m/>
    <x v="1"/>
    <s v="TRANSGOURMET"/>
    <s v="PAUVERT THOMAS"/>
    <n v="35170"/>
    <d v="2026-03-07T12:35:00"/>
    <s v="En exploitation"/>
    <s v="VF1RFB00272345318"/>
    <n v="1888"/>
    <s v="Essence"/>
    <n v="138"/>
    <d v="1900-01-06T00:00:00"/>
    <s v="M1"/>
  </r>
  <r>
    <s v="SIEGE VALENTON"/>
    <s v="TG SERVICES"/>
    <x v="3"/>
    <s v="SIEGE VALENTON"/>
    <s v="GW114NH"/>
    <x v="180"/>
    <s v="Break"/>
    <n v="3"/>
    <s v="RENAULT"/>
    <s v="MEGANE4 ESTATE"/>
    <s v="EVOLUTION TCe 140 EDC-23"/>
    <s v="23/04/2024"/>
    <s v="30/05/2024  16:30"/>
    <m/>
    <x v="1"/>
    <s v="TRANSGOURMET"/>
    <s v="QUIEVREUX ANAIS"/>
    <n v="42951"/>
    <s v="28/07/2026  08:16"/>
    <s v="En exploitation"/>
    <s v="VF1RFB00372707978"/>
    <n v="1888"/>
    <s v="Essence"/>
    <n v="138"/>
    <n v="7"/>
    <s v="M1"/>
  </r>
  <r>
    <s v="SIEGE VALENTON"/>
    <s v="TG SERVICES"/>
    <x v="3"/>
    <s v="SIEGE VALENTON"/>
    <s v="GW154NH"/>
    <x v="181"/>
    <s v="SUV"/>
    <n v="6"/>
    <s v="RENAULT"/>
    <s v="ESPACE"/>
    <s v="TECHNO E-TECH FULL HYBRID 200 5 places"/>
    <s v="23/04/2024"/>
    <s v="22/05/2024  00:00"/>
    <m/>
    <x v="1"/>
    <s v="TRANSGOURMET"/>
    <m/>
    <n v="38467"/>
    <d v="2026-08-07T20:18:00"/>
    <s v="En exploitation"/>
    <s v="VF1RHN00472834265"/>
    <n v="2055"/>
    <s v="Electricité + essence"/>
    <n v="104"/>
    <n v="7"/>
    <s v="M1"/>
  </r>
  <r>
    <s v="SIEGE VALENTON"/>
    <s v="TG SERVICES"/>
    <x v="3"/>
    <s v="SIEGE VALENTON"/>
    <s v="GW196NH"/>
    <x v="182"/>
    <s v="SUV"/>
    <n v="3"/>
    <s v="RENAULT"/>
    <s v="CAPTUR"/>
    <s v="EVO E-Tech Full hybride 145ch non rechargeable"/>
    <s v="23/04/2024"/>
    <d v="2024-04-06T15:40:00"/>
    <m/>
    <x v="1"/>
    <s v="TRANSGOURMET"/>
    <s v="GUENOLE MARTINE"/>
    <n v="16180"/>
    <s v="26/07/2026  14:32"/>
    <s v="En exploitation"/>
    <s v="VF1RJB00672836697"/>
    <n v="1896"/>
    <s v="Electricité + essence"/>
    <n v="110"/>
    <n v="5"/>
    <s v="M1"/>
  </r>
  <r>
    <s v="SIEGE VALENTON"/>
    <s v="TG MANGEMENT GIE"/>
    <x v="3"/>
    <s v="SIEGE VALENTON"/>
    <s v="GW307NH"/>
    <x v="183"/>
    <s v="SUV"/>
    <n v="6"/>
    <s v="RENAULT"/>
    <s v="ESPACE"/>
    <s v="TECHNO E-TECH FULL HYBRID 200 5 places"/>
    <s v="23/04/2024"/>
    <s v="23/05/2024  08:00"/>
    <m/>
    <x v="1"/>
    <s v="TRANSGOURMET"/>
    <s v="LUTZ CHRISTOPHE"/>
    <n v="59450"/>
    <s v="23/07/2026  22:17"/>
    <s v="En exploitation"/>
    <s v="VF1RHN00472809673"/>
    <n v="2255"/>
    <s v="Electricité + essence"/>
    <n v="107"/>
    <d v="1900-01-06T00:00:00"/>
    <s v="M1"/>
  </r>
  <r>
    <s v="SIEGE VALENTON"/>
    <s v="TG SERVICES"/>
    <x v="3"/>
    <s v="SIEGE VALENTON"/>
    <s v="GX492LD"/>
    <x v="184"/>
    <s v="SUV"/>
    <n v="5"/>
    <s v="RENAULT"/>
    <s v="AUSTRAL"/>
    <s v="TECHNO mild Hybrid160 AUTO"/>
    <d v="2024-10-06T00:00:00"/>
    <s v="24/07/2024  10:45"/>
    <m/>
    <x v="1"/>
    <s v="TRANSGOURMET"/>
    <s v="SCHILLER MARCO RALF"/>
    <n v="28028"/>
    <s v="30/07/2026  18:20"/>
    <s v="En exploitation"/>
    <s v="VF1RHN00472955992"/>
    <n v="2003"/>
    <s v="Electricité + essence"/>
    <n v="145"/>
    <n v="8"/>
    <s v="M1"/>
  </r>
  <r>
    <s v="SIEGE VALENTON"/>
    <s v="TG SERVICES"/>
    <x v="3"/>
    <s v="SIEGE VALENTON"/>
    <s v="GX673LD"/>
    <x v="185"/>
    <s v="SUV"/>
    <n v="5"/>
    <s v="RENAULT"/>
    <s v="AUSTRAL"/>
    <s v="TECHNO mild Hybrid160 AUTO"/>
    <d v="2024-10-06T00:00:00"/>
    <s v="27/06/2024  15:45"/>
    <m/>
    <x v="1"/>
    <s v="TRANSGOURMET"/>
    <s v="ROUDIER LAETITIA"/>
    <n v="38841"/>
    <s v="27/07/2026  19:23"/>
    <s v="En exploitation"/>
    <s v="VF1RHN00772956036"/>
    <n v="2003"/>
    <s v="Electricité + essence"/>
    <n v="145"/>
    <n v="8"/>
    <s v="M1"/>
  </r>
  <r>
    <s v="SIEGE VALENTON"/>
    <s v="TG SERVICES"/>
    <x v="3"/>
    <s v="SIEGE VALENTON"/>
    <s v="GY590FV"/>
    <x v="186"/>
    <s v="SUV"/>
    <n v="5"/>
    <s v="PEUGEOT"/>
    <n v="5008"/>
    <s v="ALLURE PACK Hybrid 136 e-DCS6"/>
    <s v="16/07/2024"/>
    <d v="2024-12-09T10:11:00"/>
    <m/>
    <x v="1"/>
    <s v="TRANSGOURMET"/>
    <s v="LANDRY STEPHANE"/>
    <n v="51646"/>
    <s v="31/07/2026  20:18"/>
    <s v="En exploitation"/>
    <s v="VF3MRHPY4RL032825"/>
    <n v="2250"/>
    <s v="Electricité + essence"/>
    <n v="128"/>
    <n v="7"/>
    <s v="M1"/>
  </r>
  <r>
    <s v="SIEGE VALENTON"/>
    <s v="TG SERVICES"/>
    <x v="3"/>
    <s v="SIEGE VALENTON"/>
    <s v="GY735FV"/>
    <x v="187"/>
    <s v="Berline"/>
    <n v="4"/>
    <s v="RENAULT"/>
    <s v="ARKANA"/>
    <s v="EVOLUTION E-Tech Hybride 145"/>
    <s v="16/07/2024"/>
    <d v="2024-12-08T08:00:00"/>
    <m/>
    <x v="1"/>
    <s v="TRANSGOURMET"/>
    <s v="MERLIER GREGORY"/>
    <n v="76101"/>
    <s v="31/07/2026  19:25"/>
    <s v="En exploitation"/>
    <s v="VF1RJL000UC489377"/>
    <n v="1961"/>
    <s v="Electricité + essence"/>
    <n v="108"/>
    <n v="5"/>
    <s v="M1"/>
  </r>
  <r>
    <s v="SIEGE VALENTON"/>
    <s v="TG SERVICES"/>
    <x v="3"/>
    <s v="SIEGE VALENTON"/>
    <s v="GZ034DB"/>
    <x v="188"/>
    <s v="Berline"/>
    <n v="5"/>
    <s v="PEUGEOT"/>
    <n v="408"/>
    <s v="Allure Pack 130  pure techt EAT8"/>
    <s v="13/09/2024"/>
    <s v="30/09/2024  13:40"/>
    <m/>
    <x v="1"/>
    <s v="TRANSGOURMET"/>
    <s v="BENARROUM SABAH"/>
    <n v="29558"/>
    <s v="31/07/2026  10:17"/>
    <s v="En exploitation"/>
    <s v="VR3FPHPY9RY597839"/>
    <n v="2000"/>
    <s v="Essence"/>
    <n v="115"/>
    <n v="7"/>
    <s v="M1"/>
  </r>
  <r>
    <s v="SIEGE VALENTON"/>
    <s v="TG SERVICES"/>
    <x v="3"/>
    <s v="SIEGE VALENTON"/>
    <s v="GZ930DA"/>
    <x v="189"/>
    <s v="Berline"/>
    <n v="5"/>
    <s v="PEUGEOT"/>
    <n v="408"/>
    <s v="Allure Pack 130  pure techt EAT8"/>
    <s v="13/09/2024"/>
    <d v="2024-07-10T00:00:00"/>
    <m/>
    <x v="1"/>
    <s v="TRANSGOURMET"/>
    <s v="DORMEUX FRANK"/>
    <n v="61670"/>
    <s v="22/07/2026  20:12"/>
    <s v="En exploitation"/>
    <s v="VR3FPHPY5RY597840"/>
    <n v="2000"/>
    <s v="Electricité + essence"/>
    <n v="115"/>
    <n v="7"/>
    <s v="M1"/>
  </r>
  <r>
    <s v="SIEGE VALENTON"/>
    <s v="TG SERVICES"/>
    <x v="3"/>
    <s v="SIEGE VALENTON"/>
    <s v="HA501FB"/>
    <x v="190"/>
    <s v="Break"/>
    <n v="5"/>
    <s v="CITROEN"/>
    <s v="C5X"/>
    <s v="PureTech 130 S&amp;S EAT8 PLUS"/>
    <s v="14/11/2024"/>
    <d v="2024-05-12T13:05:00"/>
    <m/>
    <x v="1"/>
    <s v="TRANSGOURMET"/>
    <s v="DE RENTY MATTHIEU"/>
    <n v="14679"/>
    <s v="26/07/2026  16:47"/>
    <s v="En exploitation"/>
    <s v="VR7NCHNS3R4802180"/>
    <n v="1905"/>
    <s v="Essence"/>
    <n v="137"/>
    <n v="7"/>
    <s v="M1"/>
  </r>
  <r>
    <s v="SIEGE VALENTON"/>
    <s v="TG SERVICES"/>
    <x v="3"/>
    <s v="SIEGE VALENTON"/>
    <s v="HB120JC"/>
    <x v="191"/>
    <s v="Berline"/>
    <n v="4"/>
    <s v="RENAULT"/>
    <s v="ARKANA"/>
    <s v="EVOLUTION E-Tech Hybride 145"/>
    <s v="13/01/2025"/>
    <s v="24/01/2024  14:00"/>
    <m/>
    <x v="1"/>
    <s v="TRANSGOURMET"/>
    <s v="HAVARD SEBASTIEN"/>
    <n v="52540"/>
    <s v="29/07/2026  18:13"/>
    <s v="En exploitation"/>
    <s v="VF1RJL001UC521933"/>
    <n v="1961"/>
    <s v="Electricité + essence"/>
    <n v="108"/>
    <d v="1900-01-04T00:00:00"/>
    <s v="M1"/>
  </r>
  <r>
    <s v="SIEGE VALENTON"/>
    <s v="BSP"/>
    <x v="5"/>
    <s v="SIEGE SAINT LOUBES"/>
    <s v="GM014JF"/>
    <x v="192"/>
    <m/>
    <n v="1"/>
    <s v="OPEL"/>
    <s v="COMBO"/>
    <s v="CARGO PACK CLIM 1,2 110 cv"/>
    <s v="24/02/2023"/>
    <s v="23/05/2023  14:50"/>
    <m/>
    <x v="1"/>
    <s v="TRANSGOURMET"/>
    <m/>
    <n v="10646"/>
    <s v="18/05/2026  18:58"/>
    <s v="En exploitation"/>
    <s v="W0VEUHNP2NN566435"/>
    <n v="1940"/>
    <s v="Essence"/>
    <n v="151"/>
    <n v="6"/>
    <s v="N1"/>
  </r>
  <r>
    <s v="SIEGE VALENTON"/>
    <s v="TG SERVICES"/>
    <x v="5"/>
    <s v="SIEGE VALENTON"/>
    <s v="FK195SC"/>
    <x v="193"/>
    <m/>
    <s v="Cat 2"/>
    <s v="RENAULT"/>
    <s v="ZOE"/>
    <s v="Zen"/>
    <d v="2019-08-10T00:00:00"/>
    <s v="21/10/2019  00:00"/>
    <m/>
    <x v="1"/>
    <s v="TRANSGOURMET"/>
    <m/>
    <n v="19212"/>
    <d v="2026-10-02T00:00:00"/>
    <s v="En exploitation"/>
    <s v="VF1AG000X63555172"/>
    <n v="1923"/>
    <s v="Electricité"/>
    <n v="0"/>
    <d v="1899-12-31T00:00:00"/>
    <m/>
  </r>
  <r>
    <s v="SIEGE VALENTON"/>
    <s v="TG SERVICES"/>
    <x v="5"/>
    <s v="SIEGE VALENTON"/>
    <s v="FK262SC"/>
    <x v="194"/>
    <m/>
    <s v="Cat 2"/>
    <s v="RENAULT"/>
    <s v="ZOE"/>
    <s v="Zen"/>
    <d v="2019-08-10T00:00:00"/>
    <s v="21/10/2019  00:00"/>
    <m/>
    <x v="1"/>
    <s v="TRANSGOURMET"/>
    <m/>
    <n v="15443"/>
    <s v="22/10/2025  10:30"/>
    <s v="En exploitation"/>
    <s v="VF1AG000863555171"/>
    <n v="1923"/>
    <s v="Electricité"/>
    <n v="0"/>
    <n v="1"/>
    <m/>
  </r>
  <r>
    <s v="SIEGE VALENTON"/>
    <s v="BSP"/>
    <x v="5"/>
    <s v="SIEGE VALENTON"/>
    <s v="GS119PS"/>
    <x v="195"/>
    <m/>
    <n v="1"/>
    <s v="RENAULT"/>
    <s v="EXPRESS VAN"/>
    <s v="CONFORT Tce 100-22"/>
    <s v="24/11/2023"/>
    <d v="2023-07-12T10:12:00"/>
    <m/>
    <x v="1"/>
    <s v="TRANSGOURMET"/>
    <m/>
    <n v="7030"/>
    <s v="13/03/2026  13:13"/>
    <s v="En exploitation"/>
    <s v="VF1RJK00171794252"/>
    <n v="1871"/>
    <s v="Essence"/>
    <n v="150"/>
    <d v="1900-01-07T00:00:00"/>
    <s v="N1"/>
  </r>
  <r>
    <s v="TG ALPES"/>
    <s v="TRANSGOURMET ALPES"/>
    <x v="0"/>
    <s v="PF GILLY"/>
    <s v="GM251JG"/>
    <x v="196"/>
    <s v="16T PM"/>
    <s v="16TPM"/>
    <s v="RENAULT TRUCKS"/>
    <s v="D16WIDE"/>
    <s v="320 E6 DTI 8"/>
    <s v="24/02/2023"/>
    <d v="2023-06-03T09:35:00"/>
    <m/>
    <x v="1"/>
    <s v="TRANSGOURMET"/>
    <s v="REVIL SIGNORAT JEROME"/>
    <n v="111455"/>
    <s v="27/03/2026  11:52"/>
    <s v="Immobilisé"/>
    <s v="VF620J86XNB010725"/>
    <n v="16000"/>
    <s v="Gazole"/>
    <n v="0"/>
    <n v="21"/>
    <s v="N3"/>
  </r>
  <r>
    <s v="TG ALPES"/>
    <s v="TRANSGOURMET ALPES"/>
    <x v="0"/>
    <s v="SITE BONNEVILLE"/>
    <s v="DV581SM"/>
    <x v="197"/>
    <s v="16T"/>
    <m/>
    <s v="VOLVO TRUCKS"/>
    <s v="FL"/>
    <s v="250 E6"/>
    <s v="15/09/2015"/>
    <d v="2015-05-10T00:00:00"/>
    <m/>
    <x v="1"/>
    <s v="TRANSGOURMET"/>
    <s v="HAECK NICOLAS"/>
    <n v="224543"/>
    <s v="27/03/2025  08:15"/>
    <s v="En exploitation"/>
    <s v="YV2T0X1A0FZ103314"/>
    <n v="16000"/>
    <s v="Gazole"/>
    <n v="0"/>
    <d v="1900-01-20T00:00:00"/>
    <s v="N3"/>
  </r>
  <r>
    <s v="TG ALPES"/>
    <s v="TRANSGOURMET ALPES"/>
    <x v="0"/>
    <s v="SITE BONNEVILLE"/>
    <s v="EN705LR"/>
    <x v="198"/>
    <s v="16T"/>
    <s v="16TPM"/>
    <s v="RENAULT TRUCKS"/>
    <s v="D16 MED"/>
    <s v="280 E6 PM"/>
    <s v="21/06/2017"/>
    <d v="2017-11-07T00:00:00"/>
    <m/>
    <x v="1"/>
    <s v="TRANSGOURMET"/>
    <m/>
    <n v="299780"/>
    <d v="2026-09-06T05:37:00"/>
    <s v="Immobilisé"/>
    <s v="VF640J867HB004636"/>
    <n v="16000"/>
    <s v="Gazole"/>
    <n v="0"/>
    <n v="21"/>
    <m/>
  </r>
  <r>
    <s v="TG ALPES"/>
    <s v="TRANSGOURMET ALPES"/>
    <x v="0"/>
    <s v="SITE BONNEVILLE"/>
    <s v="ET006JG"/>
    <x v="199"/>
    <s v="12T"/>
    <s v="12T"/>
    <s v="RENAULT TRUCKS"/>
    <s v="D12MED"/>
    <s v="210 E6"/>
    <s v="15/01/2018"/>
    <d v="2018-01-02T00:00:00"/>
    <m/>
    <x v="1"/>
    <s v="TRANSGOURMET"/>
    <m/>
    <n v="249906"/>
    <d v="2025-08-11T08:49:00"/>
    <s v="Epave"/>
    <s v="VF640J56XJB007833"/>
    <n v="11990"/>
    <s v="Gazole"/>
    <n v="0"/>
    <n v="14"/>
    <s v="N2"/>
  </r>
  <r>
    <s v="TG ALPES"/>
    <s v="TRANSGOURMET ALPES"/>
    <x v="0"/>
    <s v="SITE BONNEVILLE"/>
    <s v="ET914YX"/>
    <x v="200"/>
    <s v="14T"/>
    <s v="14T"/>
    <s v="RENAULT TRUCKS"/>
    <s v="D"/>
    <m/>
    <d v="2018-12-02T00:00:00"/>
    <d v="2026-09-07T04:00:00"/>
    <m/>
    <x v="2"/>
    <s v="CLOVIS"/>
    <m/>
    <n v="0"/>
    <d v="2026-09-07T04:00:00"/>
    <s v="En exploitation"/>
    <s v="VF640J566JB007909"/>
    <n v="14000"/>
    <s v="Gazole"/>
    <n v="0"/>
    <n v="14"/>
    <s v="N3"/>
  </r>
  <r>
    <s v="TG ALPES"/>
    <s v="TRANSGOURMET ALPES"/>
    <x v="0"/>
    <s v="SITE BONNEVILLE"/>
    <s v="ET923YX"/>
    <x v="201"/>
    <s v="14T"/>
    <s v="14T"/>
    <s v="RENAULT TRUCKS"/>
    <s v="D"/>
    <m/>
    <d v="2018-12-02T00:00:00"/>
    <s v="29/06/2026  07:00"/>
    <m/>
    <x v="2"/>
    <s v="CLOVIS"/>
    <m/>
    <n v="0"/>
    <s v="29/06/2026  07:00"/>
    <s v="En exploitation"/>
    <s v="VF640J560JB007906"/>
    <n v="14000"/>
    <s v="Gazole"/>
    <n v="0"/>
    <n v="14"/>
    <s v="N3"/>
  </r>
  <r>
    <s v="TG ALPES"/>
    <s v="TRANSGOURMET ALPES"/>
    <x v="0"/>
    <s v="SITE BONNEVILLE"/>
    <s v="FA111QE"/>
    <x v="202"/>
    <s v="19T"/>
    <s v="19T"/>
    <s v="RENAULT TRUCKS"/>
    <s v="D19 WIDE"/>
    <s v="320 E6 B100 FLEXIBLE"/>
    <s v="26/09/2018"/>
    <s v="15/05/2026  11:09"/>
    <m/>
    <x v="2"/>
    <s v="FRAIKIN"/>
    <m/>
    <n v="0"/>
    <s v="15/05/2026  11:09"/>
    <s v="En exploitation"/>
    <s v="VF620J86XJB005373"/>
    <n v="19000"/>
    <s v="Gazole"/>
    <n v="0"/>
    <n v="21"/>
    <s v="N3"/>
  </r>
  <r>
    <s v="TG ALPES"/>
    <s v="TRANSGOURMET ALPES"/>
    <x v="0"/>
    <s v="SITE BONNEVILLE"/>
    <s v="FW617JD"/>
    <x v="203"/>
    <s v="16T"/>
    <s v="16T PM"/>
    <s v="RENAULT TRUCKS"/>
    <s v="D16WIDE"/>
    <s v="320 E6 DTI 8"/>
    <d v="2021-07-01T00:00:00"/>
    <d v="2021-02-03T00:00:00"/>
    <m/>
    <x v="1"/>
    <s v="TRANSGOURMET"/>
    <m/>
    <n v="165565"/>
    <s v="19/06/2026  04:34"/>
    <s v="En exploitation"/>
    <s v="VF620J860MB008447"/>
    <n v="16000"/>
    <s v="Gazole"/>
    <n v="0"/>
    <d v="1900-01-20T00:00:00"/>
    <s v="N3"/>
  </r>
  <r>
    <s v="TG ALPES"/>
    <s v="TRANSGOURMET ALPES"/>
    <x v="0"/>
    <s v="SITE BONNEVILLE"/>
    <s v="GL670TE"/>
    <x v="204"/>
    <s v="16T PM"/>
    <s v="16T PM"/>
    <s v="RENAULT TRUCKS"/>
    <s v="D16WIDE"/>
    <s v="320 E6 DTI 8"/>
    <s v="23/01/2023"/>
    <s v="14/02/2023  11:00"/>
    <m/>
    <x v="1"/>
    <s v="TRANSGOURMET"/>
    <s v="LAIGLE CHRISTOPHER"/>
    <n v="134782"/>
    <s v="18/06/2026  05:16"/>
    <s v="En exploitation"/>
    <s v="VF620J861NB010693"/>
    <n v="16000"/>
    <s v="Gazole"/>
    <n v="0"/>
    <n v="21"/>
    <s v="N3"/>
  </r>
  <r>
    <s v="TG ALPES"/>
    <s v="TRANSGOURMET ALPES"/>
    <x v="0"/>
    <s v="SITE BONNEVILLE"/>
    <s v="GL734TE"/>
    <x v="205"/>
    <s v="16T PM"/>
    <s v="16T PM"/>
    <s v="RENAULT TRUCKS"/>
    <s v="D16WIDE"/>
    <s v="320 E6 DTI 8"/>
    <s v="23/01/2023"/>
    <s v="14/02/2023  11:00"/>
    <m/>
    <x v="1"/>
    <s v="TRANSGOURMET"/>
    <s v="MUJANOVIC MUHIDIN"/>
    <n v="153086"/>
    <s v="19/06/2026  11:47"/>
    <s v="En exploitation"/>
    <s v="VF620J861NB010709"/>
    <n v="16000"/>
    <s v="Gazole"/>
    <n v="0"/>
    <n v="21"/>
    <s v="N3"/>
  </r>
  <r>
    <s v="TG ALPES"/>
    <s v="TRANSGOURMET ALPES"/>
    <x v="0"/>
    <s v="SITE BONNEVILLE"/>
    <s v="GM002AE"/>
    <x v="206"/>
    <s v="16T PM"/>
    <s v="16T PM"/>
    <s v="RENAULT TRUCKS"/>
    <s v="D16WIDE"/>
    <s v="320 E6 DTI 8"/>
    <d v="2023-03-02T00:00:00"/>
    <s v="14/02/2023  11:00"/>
    <m/>
    <x v="1"/>
    <s v="TRANSGOURMET"/>
    <s v="ANGELMANN CHRISTIAN"/>
    <n v="133899"/>
    <s v="19/05/2026  12:04"/>
    <s v="En exploitation"/>
    <s v="VF620J866NB010706"/>
    <n v="16000"/>
    <s v="Gazole"/>
    <n v="0"/>
    <n v="21"/>
    <s v="N3"/>
  </r>
  <r>
    <s v="TG ALPES"/>
    <s v="TRANSGOURMET ALPES"/>
    <x v="0"/>
    <s v="SITE BONNEVILLE"/>
    <s v="GM316JG"/>
    <x v="207"/>
    <s v="16T PM"/>
    <s v="16T PM"/>
    <s v="RENAULT TRUCKS"/>
    <s v="D16WIDE"/>
    <s v="320 E6 DTI 8"/>
    <s v="24/02/2023"/>
    <d v="2023-09-03T10:32:00"/>
    <m/>
    <x v="1"/>
    <s v="TRANSGOURMET"/>
    <s v="GAIED AYMEN"/>
    <n v="130450"/>
    <s v="17/06/2026  05:30"/>
    <s v="En exploitation"/>
    <s v="VF620J869NB010750"/>
    <n v="16000"/>
    <s v="Gazole"/>
    <n v="0"/>
    <n v="21"/>
    <s v="N3"/>
  </r>
  <r>
    <s v="TG ALPES"/>
    <s v="TRANSGOURMET ALPES"/>
    <x v="0"/>
    <s v="SITE BONNEVILLE"/>
    <s v="GM372JG"/>
    <x v="208"/>
    <s v="19T PM"/>
    <s v="19T PM"/>
    <s v="RENAULT TRUCKS"/>
    <s v="D19 WIDE"/>
    <s v="320 E6 4X2 DTI 8"/>
    <s v="24/02/2023"/>
    <s v="27/03/2023  10:21"/>
    <m/>
    <x v="1"/>
    <s v="TRANSGOURMET"/>
    <s v="MONFERRER FREDERIC"/>
    <n v="269050"/>
    <s v="18/06/2026  23:59"/>
    <s v="En exploitation"/>
    <s v="VF620J860NB010751"/>
    <n v="19000"/>
    <s v="Gazole"/>
    <n v="0"/>
    <n v="21"/>
    <s v="N3"/>
  </r>
  <r>
    <s v="TG ALPES"/>
    <s v="TRANSGOURMET ALPES"/>
    <x v="0"/>
    <s v="SITE BONNEVILLE"/>
    <s v="GM403JG"/>
    <x v="209"/>
    <s v="16T PM"/>
    <s v="16T PM"/>
    <s v="RENAULT TRUCKS"/>
    <s v="D16WIDE"/>
    <s v="320 E6 DTI 8"/>
    <s v="24/02/2023"/>
    <s v="27/03/2023  10:20"/>
    <m/>
    <x v="1"/>
    <s v="TRANSGOURMET"/>
    <s v="PASQUET AURELIEN"/>
    <n v="134328"/>
    <s v="18/06/2026  12:11"/>
    <s v="En exploitation"/>
    <s v="VF620J863NB010744"/>
    <n v="16000"/>
    <s v="Gazole"/>
    <n v="0"/>
    <d v="1900-01-20T00:00:00"/>
    <s v="N3"/>
  </r>
  <r>
    <s v="TG ALPES"/>
    <s v="TRANSGOURMET ALPES"/>
    <x v="0"/>
    <s v="SITE BONNEVILLE"/>
    <s v="GM419AE"/>
    <x v="210"/>
    <s v="19T"/>
    <s v="19TPM"/>
    <s v="RENAULT TRUCKS"/>
    <s v="D19 WIDE"/>
    <s v="320 E6 PM"/>
    <d v="2023-03-02T00:00:00"/>
    <s v="17/02/2023  10:20"/>
    <m/>
    <x v="1"/>
    <s v="TRANSGOURMET"/>
    <s v="SERIDJ ALI"/>
    <n v="151359"/>
    <s v="19/06/2026  17:10"/>
    <s v="En exploitation"/>
    <s v="VF620J860NB010717"/>
    <n v="19000"/>
    <s v="Gazole"/>
    <n v="0"/>
    <n v="21"/>
    <s v="N3"/>
  </r>
  <r>
    <s v="TG ALPES"/>
    <s v="TRANSGOURMET ALPES"/>
    <x v="0"/>
    <s v="SITE BONNEVILLE"/>
    <s v="GM431AE"/>
    <x v="211"/>
    <s v="16T PM"/>
    <s v="16T PM"/>
    <s v="RENAULT TRUCKS"/>
    <s v="D16WIDE"/>
    <s v="320 E6 DTI 8"/>
    <d v="2023-03-02T00:00:00"/>
    <s v="14/02/2023  11:00"/>
    <m/>
    <x v="1"/>
    <s v="TRANSGOURMET"/>
    <m/>
    <n v="75329"/>
    <d v="2026-12-02T04:43:00"/>
    <s v="Immobilisé"/>
    <s v="VF620J864NB010705"/>
    <n v="16000"/>
    <s v="Gazole"/>
    <n v="0"/>
    <n v="21"/>
    <s v="N3"/>
  </r>
  <r>
    <s v="TG ALPES"/>
    <s v="TRANSGOURMET ALPES"/>
    <x v="0"/>
    <s v="SITE BONNEVILLE"/>
    <s v="GN127TG"/>
    <x v="212"/>
    <s v="16T PM"/>
    <s v="16T PM"/>
    <s v="RENAULT TRUCKS"/>
    <s v="D16WIDE"/>
    <s v="320 E6 DTI 8"/>
    <d v="2023-04-05T00:00:00"/>
    <s v="15/05/2023  11:15"/>
    <m/>
    <x v="1"/>
    <s v="TRANSGOURMET"/>
    <s v="SABRI FETHI"/>
    <n v="135897"/>
    <s v="19/06/2026  11:58"/>
    <s v="En exploitation"/>
    <s v="VF620J865NB010745"/>
    <n v="16000"/>
    <s v="Gazole"/>
    <n v="0"/>
    <n v="21"/>
    <s v="N3"/>
  </r>
  <r>
    <s v="TG ALPES"/>
    <s v="TRANSGOURMET ALPES"/>
    <x v="0"/>
    <s v="SITE BONNEVILLE"/>
    <s v="GN362SD"/>
    <x v="213"/>
    <s v="19T"/>
    <s v="19TPM"/>
    <s v="RENAULT TRUCKS"/>
    <s v="D19 WIDE"/>
    <s v="320 E6 PM"/>
    <d v="2023-02-05T00:00:00"/>
    <s v="15/05/2023  00:00"/>
    <m/>
    <x v="1"/>
    <s v="TRANSGOURMET"/>
    <s v="AICHE RACHID"/>
    <n v="246473"/>
    <s v="19/06/2026  17:50"/>
    <s v="En exploitation"/>
    <s v="VF620J862PB011435"/>
    <n v="19000"/>
    <s v="Gazole"/>
    <n v="0"/>
    <n v="21"/>
    <s v="N3"/>
  </r>
  <r>
    <s v="TG ALPES"/>
    <s v="TRANSGOURMET ALPES"/>
    <x v="0"/>
    <s v="SITE BONNEVILLE"/>
    <s v="GN467SG"/>
    <x v="214"/>
    <s v="19T"/>
    <s v="19TPM"/>
    <s v="RENAULT TRUCKS"/>
    <s v="D19 WIDE"/>
    <s v="320 E6 PM"/>
    <d v="2023-02-05T00:00:00"/>
    <s v="15/05/2023  11:15"/>
    <m/>
    <x v="1"/>
    <s v="TRANSGOURMET"/>
    <s v="MBAKI SERGE"/>
    <n v="287895"/>
    <s v="20/06/2026  04:57"/>
    <s v="En exploitation"/>
    <s v="VF620J86XPB011523"/>
    <n v="19000"/>
    <s v="Gazole"/>
    <n v="0"/>
    <n v="21"/>
    <s v="N3"/>
  </r>
  <r>
    <s v="TG ALPES"/>
    <s v="TRANSGOURMET ALPES"/>
    <x v="0"/>
    <s v="SITE BONNEVILLE"/>
    <s v="GN593SE"/>
    <x v="215"/>
    <s v="16T"/>
    <s v="16T"/>
    <s v="RENAULT TRUCKS"/>
    <s v="D16WIDE"/>
    <s v="320 E6 DTI 8"/>
    <d v="2023-02-05T00:00:00"/>
    <s v="15/05/2023  11:15"/>
    <m/>
    <x v="1"/>
    <s v="TRANSGOURMET"/>
    <s v="AYADI RAMZI"/>
    <n v="119964"/>
    <s v="17/06/2026  12:36"/>
    <s v="En exploitation"/>
    <s v="VF620J860PB011322"/>
    <n v="16000"/>
    <s v="Gazole"/>
    <n v="0"/>
    <n v="21"/>
    <s v="N3"/>
  </r>
  <r>
    <s v="TG ALPES"/>
    <s v="TRANSGOURMET ALPES"/>
    <x v="0"/>
    <s v="SITE BONNEVILLE"/>
    <s v="GP949BQ"/>
    <x v="216"/>
    <s v="19T"/>
    <s v="19TPM"/>
    <s v="RENAULT TRUCKS"/>
    <s v="D19 WIDE"/>
    <s v="320 E6 PM"/>
    <s v="24/05/2023"/>
    <d v="2023-01-06T09:52:00"/>
    <m/>
    <x v="1"/>
    <s v="TRANSGOURMET"/>
    <s v="BLONDEL YANN"/>
    <n v="185814"/>
    <s v="19/06/2026  00:45"/>
    <s v="En exploitation"/>
    <s v="VF620J861PB011359"/>
    <n v="19000"/>
    <s v="Gazole"/>
    <n v="0"/>
    <n v="21"/>
    <s v="N3"/>
  </r>
  <r>
    <s v="TG ALPES"/>
    <s v="TRANSGOURMET ALPES"/>
    <x v="0"/>
    <s v="SITE BONNEVILLE"/>
    <s v="GX419QC"/>
    <x v="217"/>
    <s v="16T"/>
    <s v="16T"/>
    <s v="IVECO"/>
    <s v="ML160E"/>
    <m/>
    <s v="18/06/2024"/>
    <d v="2024-03-07T08:00:00"/>
    <m/>
    <x v="0"/>
    <s v="FRAIKIN"/>
    <m/>
    <n v="201300"/>
    <s v="17/06/2026  12:59"/>
    <s v="En exploitation"/>
    <s v="ZCFA81MM902742846"/>
    <n v="16000"/>
    <s v="Gazole"/>
    <n v="0"/>
    <n v="18"/>
    <s v="N3"/>
  </r>
  <r>
    <s v="TG ALPES"/>
    <s v="TRANSGOURMET ALPES"/>
    <x v="0"/>
    <s v="SITE BONNEVILLE"/>
    <s v="GX948XG"/>
    <x v="218"/>
    <s v="16T"/>
    <s v="16T"/>
    <s v="IVECO"/>
    <s v="ML160E"/>
    <m/>
    <s v="27/06/2024"/>
    <s v="24/07/2024  08:00"/>
    <m/>
    <x v="0"/>
    <s v="FRAIKIN"/>
    <s v="DI VIETRI LOUISON"/>
    <n v="390128"/>
    <d v="2026-08-06T07:19:00"/>
    <s v="En exploitation"/>
    <s v="ZCFA81MM002742847"/>
    <n v="16000"/>
    <s v="Gazole"/>
    <n v="0"/>
    <n v="18"/>
    <s v="N3"/>
  </r>
  <r>
    <s v="TG ALPES"/>
    <s v="TRANSGOURMET ALPES"/>
    <x v="0"/>
    <s v="SITE BONNEVILLE"/>
    <s v="GY034ZC"/>
    <x v="219"/>
    <s v="12T"/>
    <s v="12T"/>
    <s v="MERCEDES"/>
    <s v="ATEGO"/>
    <m/>
    <d v="2024-02-09T00:00:00"/>
    <d v="2025-02-12T10:56:00"/>
    <m/>
    <x v="2"/>
    <s v="FRAIKIN"/>
    <m/>
    <n v="11697"/>
    <d v="2026-01-04T12:19:00"/>
    <s v="En exploitation"/>
    <s v="W1T96702010757029"/>
    <n v="11990"/>
    <s v="Gazole"/>
    <n v="0"/>
    <n v="14"/>
    <s v="N2"/>
  </r>
  <r>
    <s v="TG ALPES"/>
    <s v="TRANSGOURMET ALPES"/>
    <x v="0"/>
    <s v="SITE BONNEVILLE"/>
    <s v="GY660AN"/>
    <x v="220"/>
    <s v="16T"/>
    <s v="16T"/>
    <s v="IVECO"/>
    <s v="ML160E"/>
    <m/>
    <d v="2024-02-07T00:00:00"/>
    <s v="24/07/2024  08:00"/>
    <m/>
    <x v="0"/>
    <s v="FRAIKIN"/>
    <m/>
    <n v="44665"/>
    <d v="2026-11-06T13:36:00"/>
    <s v="En exploitation"/>
    <s v="ZCFA81MM702742845"/>
    <n v="16000"/>
    <s v="Gazole"/>
    <n v="0"/>
    <d v="1900-01-17T00:00:00"/>
    <s v="N3"/>
  </r>
  <r>
    <s v="TG ALPES"/>
    <s v="TRANSGOURMET ALPES"/>
    <x v="0"/>
    <s v="SITE BONNEVILLE"/>
    <s v="HG549RS"/>
    <x v="221"/>
    <s v="16T"/>
    <s v="16T"/>
    <s v="RENAULT TRUCKS"/>
    <s v="D"/>
    <m/>
    <s v="19/11/2025"/>
    <d v="2025-01-12T09:00:00"/>
    <m/>
    <x v="4"/>
    <s v="BERTO"/>
    <m/>
    <n v="21893"/>
    <s v="30/06/2026  12:42"/>
    <s v="En exploitation"/>
    <s v="VF640J869SB024927"/>
    <n v="16000"/>
    <s v="Gazole"/>
    <n v="0"/>
    <n v="21"/>
    <s v="N3"/>
  </r>
  <r>
    <s v="TG ALPES"/>
    <s v="TRANSGOURMET ALPES"/>
    <x v="0"/>
    <s v="SITE BONNEVILLE"/>
    <s v="HG778QQ"/>
    <x v="222"/>
    <s v="16T"/>
    <s v="16T"/>
    <s v="RENAULT TRUCKS"/>
    <s v="D"/>
    <m/>
    <s v="17/11/2025"/>
    <d v="2025-01-12T09:00:00"/>
    <m/>
    <x v="4"/>
    <s v="BERTO"/>
    <m/>
    <n v="21983"/>
    <s v="30/06/2026  04:54"/>
    <s v="En exploitation"/>
    <s v="VF640J866SB024917"/>
    <n v="16000"/>
    <s v="Gazole"/>
    <n v="0"/>
    <n v="21"/>
    <s v="N3"/>
  </r>
  <r>
    <s v="TG ALPES"/>
    <s v="TRANSGOURMET ALPES"/>
    <x v="2"/>
    <s v="SITE BONNEVILLE"/>
    <s v="GC378VL"/>
    <x v="223"/>
    <s v="44T"/>
    <s v="44T"/>
    <s v="DAF"/>
    <s v="XF480FT"/>
    <m/>
    <d v="2021-04-11T00:00:00"/>
    <d v="2022-01-01T00:00:00"/>
    <m/>
    <x v="4"/>
    <s v="JARDEL SERVICES"/>
    <m/>
    <n v="219800"/>
    <s v="30/12/2023  17:57"/>
    <s v="En exploitation"/>
    <s v="XLRTEH4300G372607"/>
    <n v="19000"/>
    <s v="Gazole"/>
    <n v="0"/>
    <n v="34"/>
    <s v="N3"/>
  </r>
  <r>
    <s v="TG ALPES"/>
    <s v="TRANSGOURMET ALPES"/>
    <x v="3"/>
    <s v="PF GILLY"/>
    <s v="GR753MC"/>
    <x v="224"/>
    <s v="Berline"/>
    <n v="2"/>
    <s v="RENAULT"/>
    <s v="CLIO 5 EVOLUTION"/>
    <s v="TCE 90"/>
    <s v="28/09/2023"/>
    <d v="2023-05-10T11:45:00"/>
    <m/>
    <x v="1"/>
    <s v="TRANSGOURMET"/>
    <m/>
    <n v="143900"/>
    <s v="29/05/2026  13:12"/>
    <s v="En exploitation"/>
    <s v="VF1RJA00571030480"/>
    <n v="1595"/>
    <s v="Essence"/>
    <n v="120"/>
    <n v="5"/>
    <s v="M1"/>
  </r>
  <r>
    <s v="TG ALPES"/>
    <s v="TRANSGOURMET ALPES"/>
    <x v="3"/>
    <s v="SITE BONNEVILLE"/>
    <s v="FE800EA"/>
    <x v="225"/>
    <s v="Berline"/>
    <n v="3"/>
    <s v="RENAULT"/>
    <s v="MEGANE 4"/>
    <s v="Business Energy Dci 110 CV"/>
    <s v="27/02/2019"/>
    <s v="25/04/2019  09:00"/>
    <m/>
    <x v="1"/>
    <s v="TRANSGOURMET"/>
    <m/>
    <n v="233129"/>
    <s v="13/08/2025  00:00"/>
    <s v="Immobilisé"/>
    <s v="VF1RFB00262510024"/>
    <n v="0"/>
    <s v="Gazole"/>
    <n v="102"/>
    <n v="5"/>
    <m/>
  </r>
  <r>
    <s v="TG ALPES"/>
    <s v="TRANSGOURMET ALPES"/>
    <x v="3"/>
    <s v="SITE BONNEVILLE"/>
    <s v="FJ389RQ"/>
    <x v="226"/>
    <s v="Break"/>
    <n v="3"/>
    <s v="RENAULT"/>
    <s v="MEGANE4 ESTATE"/>
    <s v="Business Blue Dci 115 cv"/>
    <s v="27/08/2019"/>
    <s v="13/11/2019  09:58"/>
    <m/>
    <x v="1"/>
    <s v="TRANSGOURMET"/>
    <s v="TOUBLANC NICOLAS"/>
    <n v="243474"/>
    <s v="30/06/2026  18:13"/>
    <s v="En exploitation"/>
    <s v="VF1RFB00462519887"/>
    <n v="0"/>
    <s v="Gazole"/>
    <n v="102"/>
    <n v="5"/>
    <m/>
  </r>
  <r>
    <s v="TG ALPES"/>
    <s v="TRANSGOURMET ALPES"/>
    <x v="3"/>
    <s v="SITE BONNEVILLE"/>
    <s v="FN546WX"/>
    <x v="227"/>
    <s v="Break"/>
    <n v="3"/>
    <s v="RENAULT"/>
    <s v="MEGANE ESTATE"/>
    <s v="BUSINESS BLUE dCi 115"/>
    <s v="20/02/2020"/>
    <s v="17/07/2020  00:00"/>
    <m/>
    <x v="1"/>
    <s v="TRANSGOURMET"/>
    <s v="VARANDAS DE ALMEIDA MICKAEL"/>
    <n v="181422"/>
    <s v="29/06/2026  07:56"/>
    <s v="En exploitation"/>
    <s v="VF1RFB00864901389"/>
    <n v="1961"/>
    <s v="Gazole"/>
    <n v="102"/>
    <n v="6"/>
    <s v="M1"/>
  </r>
  <r>
    <s v="TG ALPES"/>
    <s v="TRANSGOURMET ALPES"/>
    <x v="3"/>
    <s v="SITE BONNEVILLE"/>
    <s v="FN902WW"/>
    <x v="228"/>
    <s v="Break"/>
    <n v="3"/>
    <s v="RENAULT"/>
    <s v="MEGANE ESTATE"/>
    <s v="BUSINESS BLUE dCi 115"/>
    <s v="20/02/2020"/>
    <s v="13/08/2020  14:00"/>
    <m/>
    <x v="1"/>
    <s v="TRANSGOURMET"/>
    <s v="GARAND AUDREY"/>
    <n v="213500"/>
    <d v="2026-05-06T09:10:00"/>
    <s v="Immobilisé"/>
    <s v="VF1RFB00264901338"/>
    <n v="1961"/>
    <s v="Gazole"/>
    <n v="102"/>
    <n v="6"/>
    <s v="M1"/>
  </r>
  <r>
    <s v="TG ALPES"/>
    <s v="TRANSGOURMET ALPES"/>
    <x v="3"/>
    <s v="SITE BONNEVILLE"/>
    <s v="GK482WW"/>
    <x v="229"/>
    <s v="Break"/>
    <n v="3"/>
    <s v="RENAULT"/>
    <s v="MEGANE4 ESTATE"/>
    <s v="EVOLUTION Tce 140 FAP 21N"/>
    <s v="30/11/2022"/>
    <s v="22/12/2022  00:00"/>
    <m/>
    <x v="1"/>
    <s v="TRANSGOURMET"/>
    <s v="LE POINTER LAURENT"/>
    <n v="153185"/>
    <s v="23/06/2026  10:14"/>
    <s v="En exploitation"/>
    <s v="VF1RFB00170034572"/>
    <n v="1863"/>
    <s v="Essence"/>
    <n v="133"/>
    <n v="7"/>
    <s v="M1"/>
  </r>
  <r>
    <s v="TG ALPES"/>
    <s v="TRANSGOURMET ALPES"/>
    <x v="3"/>
    <s v="SITE BONNEVILLE"/>
    <s v="GK826HK"/>
    <x v="230"/>
    <s v="SUV"/>
    <n v="3"/>
    <s v="PEUGEOT"/>
    <n v="2008"/>
    <s v="ACTIVE PACK Pure tech 100 BVM6"/>
    <s v="31/10/2022"/>
    <s v="15/02/2023  11:11"/>
    <m/>
    <x v="1"/>
    <s v="TRANSGOURMET"/>
    <s v="THIERY MURIEL"/>
    <n v="127415"/>
    <s v="17/06/2026  08:42"/>
    <s v="En exploitation"/>
    <s v="VR3USHNKKNJ763559"/>
    <n v="1710"/>
    <s v="Essence"/>
    <n v="122"/>
    <n v="5"/>
    <s v="M1"/>
  </r>
  <r>
    <s v="TG ALPES"/>
    <s v="TRANSGOURMET ALPES"/>
    <x v="3"/>
    <s v="SITE BONNEVILLE"/>
    <s v="GL836QG"/>
    <x v="231"/>
    <s v="Berline"/>
    <s v="Cat 5"/>
    <s v="PEUGEOT"/>
    <n v="508"/>
    <s v="ALLURE PACK HYBRID 225 e-EAT8"/>
    <d v="2023-12-01T00:00:00"/>
    <s v="13/02/2023  15:00"/>
    <m/>
    <x v="1"/>
    <s v="TRANSGOURMET"/>
    <s v="CORFIATIS BERNARD"/>
    <n v="159799"/>
    <s v="30/06/2026  07:51"/>
    <s v="En exploitation"/>
    <s v="VR3F3DGZTNY622454"/>
    <n v="2270"/>
    <s v="Electricité + essence rechargeable"/>
    <n v="28"/>
    <d v="1900-01-09T00:00:00"/>
    <s v="M1"/>
  </r>
  <r>
    <s v="TG ALPES"/>
    <s v="TRANSGOURMET ALPES"/>
    <x v="3"/>
    <s v="SITE BONNEVILLE"/>
    <s v="GM618JF"/>
    <x v="232"/>
    <s v="Berline"/>
    <n v="4"/>
    <s v="PEUGEOT"/>
    <n v="308"/>
    <s v="ACTIVE PACK Pure tech 130 EAT8"/>
    <s v="24/02/2023"/>
    <s v="23/06/2023  13:25"/>
    <m/>
    <x v="1"/>
    <s v="TRANSGOURMET"/>
    <s v="ROSAT ANNE"/>
    <n v="111613"/>
    <s v="25/06/2026  07:33"/>
    <s v="En exploitation"/>
    <s v="VR3FPHNSSTPY512203"/>
    <n v="1850"/>
    <s v="Essence"/>
    <n v="128"/>
    <n v="7"/>
    <s v="M1"/>
  </r>
  <r>
    <s v="TG ALPES"/>
    <s v="TRANSGOURMET ALPES"/>
    <x v="3"/>
    <s v="SITE BONNEVILLE"/>
    <s v="GP872GY"/>
    <x v="233"/>
    <s v="Break"/>
    <n v="3"/>
    <s v="RENAULT"/>
    <s v="MEGANE4 ESTATE"/>
    <s v="EVOLUTION Tce 140 FAP 21N"/>
    <d v="2023-02-06T00:00:00"/>
    <s v="14/06/2023  12:10"/>
    <m/>
    <x v="1"/>
    <s v="TRANSGOURMET"/>
    <s v="JOUFFREY STEPHANE"/>
    <n v="149165"/>
    <s v="26/06/2026  17:38"/>
    <s v="En exploitation"/>
    <s v="VF1RFB00471330048"/>
    <n v="1863"/>
    <s v="Essence"/>
    <n v="136"/>
    <n v="7"/>
    <s v="M1"/>
  </r>
  <r>
    <s v="TG ALPES"/>
    <s v="TRANSGOURMET ALPES"/>
    <x v="3"/>
    <s v="SITE BONNEVILLE"/>
    <s v="GQ770LB"/>
    <x v="234"/>
    <s v="Berline"/>
    <n v="2"/>
    <s v="RENAULT"/>
    <s v="CLIO 5 EVOLUTION"/>
    <s v="TCE 90"/>
    <s v="27/07/2023"/>
    <s v="17/08/2023  07:15"/>
    <m/>
    <x v="1"/>
    <s v="TRANSGOURMET"/>
    <m/>
    <n v="113109"/>
    <s v="26/06/2026  18:52"/>
    <s v="En Bourse Inter Site"/>
    <s v="VF1RJA00971030501"/>
    <n v="1595"/>
    <s v="Essence"/>
    <n v="120"/>
    <n v="5"/>
    <s v="M1"/>
  </r>
  <r>
    <s v="TG ALPES"/>
    <s v="TRANSGOURMET ALPES"/>
    <x v="3"/>
    <s v="SITE BONNEVILLE"/>
    <s v="GQ785LB"/>
    <x v="235"/>
    <m/>
    <s v="2Bis"/>
    <s v="RENAULT"/>
    <s v="CLIO 5 EVOLUTION"/>
    <s v="TCE 90"/>
    <s v="27/07/2023"/>
    <s v="17/08/2023  07:15"/>
    <m/>
    <x v="1"/>
    <s v="TRANSGOURMET"/>
    <s v="GIRARD JORDAN"/>
    <n v="99206"/>
    <s v="25/06/2026  13:26"/>
    <s v="En exploitation"/>
    <s v="VF1RJA00871030599"/>
    <n v="1595"/>
    <s v="Essence"/>
    <n v="120"/>
    <n v="5"/>
    <s v="M1"/>
  </r>
  <r>
    <s v="TG ALPES"/>
    <s v="TRANSGOURMET ALPES"/>
    <x v="3"/>
    <s v="SITE BONNEVILLE"/>
    <s v="GQ796LB"/>
    <x v="236"/>
    <m/>
    <s v="2Bis"/>
    <s v="RENAULT"/>
    <s v="CLIO 5 EVOLUTION"/>
    <s v="TCE 90"/>
    <s v="27/07/2023"/>
    <s v="17/08/2023  07:15"/>
    <m/>
    <x v="1"/>
    <s v="TRANSGOURMET"/>
    <s v="LOUART GAELLE"/>
    <n v="127443"/>
    <s v="30/06/2026  08:07"/>
    <s v="En exploitation"/>
    <s v="VF1RJA00871030568"/>
    <n v="1595"/>
    <s v="Essence"/>
    <n v="120"/>
    <d v="1900-01-04T00:00:00"/>
    <s v="M1"/>
  </r>
  <r>
    <s v="TG ALPES"/>
    <s v="TRANSGOURMET ALPES"/>
    <x v="3"/>
    <s v="SITE BONNEVILLE"/>
    <s v="GR058JF"/>
    <x v="237"/>
    <s v="SUV"/>
    <s v="Cat 3"/>
    <s v="RENAULT"/>
    <s v="CAPTUR"/>
    <s v="BUSINESS E-TECH Hybride Rechargeable 160 21"/>
    <s v="22/09/2023"/>
    <s v="22/09/2023  00:00"/>
    <m/>
    <x v="1"/>
    <s v="TRANSGOURMET"/>
    <s v="SAINT REQUIER FRANCK"/>
    <n v="124540"/>
    <s v="29/06/2026  09:17"/>
    <s v="En exploitation"/>
    <s v="VF1RJB00771129095"/>
    <n v="2057"/>
    <s v="Electricité + essence rechargeable"/>
    <n v="31"/>
    <n v="5"/>
    <s v="M1"/>
  </r>
  <r>
    <s v="TG ALPES"/>
    <s v="TRANSGOURMET ALPES"/>
    <x v="3"/>
    <s v="SITE BONNEVILLE"/>
    <s v="GR832MC"/>
    <x v="238"/>
    <s v="Berline"/>
    <n v="2"/>
    <s v="RENAULT"/>
    <s v="CLIO 5 EVOLUTION"/>
    <s v="TCE 90"/>
    <s v="28/09/2023"/>
    <d v="2023-05-10T11:45:00"/>
    <m/>
    <x v="1"/>
    <s v="TRANSGOURMET"/>
    <m/>
    <n v="121968"/>
    <d v="2025-03-12T08:42:00"/>
    <s v="Immobilisé"/>
    <s v="VF1RJA00271030484"/>
    <n v="1595"/>
    <s v="Essence"/>
    <n v="120"/>
    <n v="5"/>
    <s v="M1"/>
  </r>
  <r>
    <s v="TG ALPES"/>
    <s v="TRANSGOURMET ALPES"/>
    <x v="3"/>
    <s v="SITE BONNEVILLE"/>
    <s v="GR906RA"/>
    <x v="239"/>
    <s v="SUV"/>
    <s v="Cat 3"/>
    <s v="RENAULT"/>
    <s v="CAPTUR"/>
    <s v="BUSINESS E-TECH Hybride Rechargeable 160 21"/>
    <d v="2023-05-10T00:00:00"/>
    <d v="2023-12-10T08:50:00"/>
    <m/>
    <x v="1"/>
    <s v="TRANSGOURMET"/>
    <s v="BOURGAIN PASCAL"/>
    <n v="147120"/>
    <s v="29/06/2026  15:06"/>
    <s v="En exploitation"/>
    <s v="VF1RJB00971374464"/>
    <n v="2057"/>
    <s v="Electricité + essence rechargeable"/>
    <n v="31"/>
    <n v="5"/>
    <s v="M1"/>
  </r>
  <r>
    <s v="TG ALPES"/>
    <s v="TRANSGOURMET ALPES"/>
    <x v="3"/>
    <s v="SITE BONNEVILLE"/>
    <s v="GR945RA"/>
    <x v="240"/>
    <s v="Berline"/>
    <n v="2"/>
    <s v="RENAULT"/>
    <s v="CLIO 5 EVOLUTION"/>
    <s v="TCE 90"/>
    <d v="2023-05-10T00:00:00"/>
    <d v="2023-12-10T08:50:00"/>
    <m/>
    <x v="1"/>
    <s v="TRANSGOURMET"/>
    <s v="BOULARD THOMAS"/>
    <n v="100846"/>
    <s v="20/06/2026  01:01"/>
    <s v="En exploitation"/>
    <s v="VF1RJA00671030455"/>
    <n v="1595"/>
    <s v="Essence"/>
    <n v="120"/>
    <n v="5"/>
    <s v="M1"/>
  </r>
  <r>
    <s v="TG ALPES"/>
    <s v="TRANSGOURMET ALPES"/>
    <x v="3"/>
    <s v="SITE BONNEVILLE"/>
    <s v="GR989RA"/>
    <x v="241"/>
    <s v="Berline"/>
    <n v="2"/>
    <s v="RENAULT"/>
    <s v="CLIO 5 EVOLUTION"/>
    <s v="TCE 90"/>
    <d v="2023-05-10T00:00:00"/>
    <d v="2023-12-10T08:50:00"/>
    <m/>
    <x v="1"/>
    <s v="TRANSGOURMET"/>
    <s v="BEYODDI SARAH"/>
    <n v="102431"/>
    <s v="27/06/2026  13:35"/>
    <s v="En exploitation"/>
    <s v="VF1RJA00571030494"/>
    <n v="1595"/>
    <s v="Essence"/>
    <n v="120"/>
    <n v="5"/>
    <s v="M1"/>
  </r>
  <r>
    <s v="TG ALPES"/>
    <s v="TRANSGOURMET ALPES"/>
    <x v="5"/>
    <s v="SITE BONNEVILLE"/>
    <s v="FJ434RQ"/>
    <x v="242"/>
    <m/>
    <n v="2"/>
    <s v="RENAULT"/>
    <s v="CLIO 4"/>
    <s v="Société Médianav Energy Dci 90Ch 82g"/>
    <s v="27/08/2019"/>
    <s v="30/10/2019  00:00"/>
    <m/>
    <x v="1"/>
    <s v="TRANSGOURMET"/>
    <m/>
    <n v="209718"/>
    <s v="29/06/2026  19:59"/>
    <s v="En exploitation"/>
    <s v="VF1R9800762893825"/>
    <n v="1670"/>
    <s v="Gazole"/>
    <n v="104"/>
    <n v="4"/>
    <m/>
  </r>
  <r>
    <s v="TG ALPES"/>
    <s v="TRANSGOURMET ALPES"/>
    <x v="5"/>
    <s v="SITE BONNEVILLE"/>
    <s v="FJ535RQ"/>
    <x v="243"/>
    <m/>
    <n v="2"/>
    <s v="RENAULT"/>
    <s v="CLIO 4"/>
    <s v="Société Médianav Energy Dci 90Ch 82g"/>
    <s v="27/08/2019"/>
    <s v="30/10/2019  09:55"/>
    <m/>
    <x v="1"/>
    <s v="TRANSGOURMET"/>
    <m/>
    <n v="206686"/>
    <d v="2025-01-05T09:55:00"/>
    <s v="En exploitation"/>
    <s v="VF1R9800662893850"/>
    <n v="1670"/>
    <s v="Gazole"/>
    <n v="104"/>
    <n v="4"/>
    <m/>
  </r>
  <r>
    <s v="TG ALPES"/>
    <s v="TRANSGOURMET ALPES"/>
    <x v="5"/>
    <s v="SITE BONNEVILLE"/>
    <s v="GQ665LB"/>
    <x v="244"/>
    <m/>
    <n v="2"/>
    <s v="RENAULT"/>
    <s v="CLIO 5 EVOLUTION REVERSIBLE"/>
    <s v="EVOLUTION REVERSIBLES TCE 90-22"/>
    <s v="27/07/2023"/>
    <s v="17/08/2023  07:15"/>
    <m/>
    <x v="1"/>
    <s v="TRANSGOURMET"/>
    <s v="PORCHER ESTELLE"/>
    <n v="91502"/>
    <s v="13/06/2026  11:17"/>
    <s v="En exploitation"/>
    <s v="VF1RJA00271027245"/>
    <n v="1595"/>
    <s v="Essence"/>
    <n v="120"/>
    <n v="5"/>
    <s v="M1"/>
  </r>
  <r>
    <s v="TG ALPES"/>
    <s v="TRANSGOURMET ALPES"/>
    <x v="5"/>
    <s v="SITE BONNEVILLE"/>
    <s v="GQ721LB"/>
    <x v="245"/>
    <m/>
    <n v="2"/>
    <s v="RENAULT"/>
    <s v="CLIO 5 EVOLUTION REVERSIBLE"/>
    <s v="EVOLUTION REVERSIBLES TCE 90-22"/>
    <s v="27/07/2023"/>
    <s v="17/08/2023  07:15"/>
    <m/>
    <x v="1"/>
    <s v="TRANSGOURMET"/>
    <s v="BRUN FREDERIC"/>
    <n v="151866"/>
    <s v="29/06/2026  08:26"/>
    <s v="En exploitation"/>
    <s v="VF1RJA00471027408"/>
    <n v="1595"/>
    <s v="Essence"/>
    <n v="120"/>
    <n v="5"/>
    <s v="M1"/>
  </r>
  <r>
    <s v="TG ALPES"/>
    <s v="TRANSGOURMET ALPES"/>
    <x v="5"/>
    <s v="SITE BONNEVILLE"/>
    <s v="GQ744LB"/>
    <x v="246"/>
    <m/>
    <n v="2"/>
    <s v="RENAULT"/>
    <s v="CLIO 5 EVOLUTION REVERSIBLE"/>
    <s v="EVOLUTION REVERSIBLES TCE 90-22"/>
    <s v="27/07/2023"/>
    <s v="17/08/2023  07:15"/>
    <m/>
    <x v="1"/>
    <s v="TRANSGOURMET"/>
    <m/>
    <n v="76076"/>
    <s v="25/06/2026  07:04"/>
    <s v="En exploitation"/>
    <s v="VF1RJA00471027263"/>
    <n v="1595"/>
    <s v="Essence"/>
    <n v="120"/>
    <n v="5"/>
    <s v="M1"/>
  </r>
  <r>
    <s v="TG ALPES"/>
    <s v="TRANSGOURMET ALPES"/>
    <x v="5"/>
    <s v="SITE BONNEVILLE"/>
    <s v="GR018MB"/>
    <x v="247"/>
    <m/>
    <n v="2"/>
    <s v="RENAULT"/>
    <s v="CLIO 5 EVOLUTION REVERSIBLE"/>
    <s v="EVOLUTION REVERSIBLES TCE 90-22"/>
    <s v="28/09/2023"/>
    <d v="2023-05-10T11:45:00"/>
    <m/>
    <x v="1"/>
    <s v="TRANSGOURMET"/>
    <s v="VIRETTO-TRUTTO FRANK"/>
    <n v="82158"/>
    <s v="30/06/2026  09:21"/>
    <s v="En exploitation"/>
    <s v="VF1RJA00771027323"/>
    <n v="1595"/>
    <s v="Essence"/>
    <n v="120"/>
    <n v="5"/>
    <s v="M1"/>
  </r>
  <r>
    <s v="TG ALPES"/>
    <s v="TRANSGOURMET ALPES"/>
    <x v="5"/>
    <s v="SITE BONNEVILLE"/>
    <s v="GR862RA"/>
    <x v="248"/>
    <m/>
    <n v="2"/>
    <s v="RENAULT"/>
    <s v="CLIO 5 EVOLUTION REVERSIBLE"/>
    <s v="EVOLUTION REVERSIBLES TCE 90-22"/>
    <d v="2023-05-10T00:00:00"/>
    <d v="2023-12-10T12:50:00"/>
    <m/>
    <x v="1"/>
    <s v="TRANSGOURMET"/>
    <s v="CAZZOLA JEAN-PIERRE"/>
    <n v="71401"/>
    <s v="29/06/2026  10:23"/>
    <s v="En exploitation"/>
    <s v="VF1RJA00871027301"/>
    <n v="1595"/>
    <s v="Essence"/>
    <n v="120"/>
    <n v="5"/>
    <s v="M1"/>
  </r>
  <r>
    <s v="TG ALPES"/>
    <s v="TRANSGOURMET ALPES"/>
    <x v="4"/>
    <s v="PF GILLY"/>
    <s v="GR713QC"/>
    <x v="249"/>
    <s v="3T5"/>
    <s v="3T5"/>
    <s v="IVECO"/>
    <s v="35C16"/>
    <m/>
    <d v="2023-03-10T00:00:00"/>
    <s v="27/11/2023  00:00"/>
    <m/>
    <x v="0"/>
    <s v="FRAIKIN"/>
    <s v="BOUBNAN SALIM"/>
    <n v="244588"/>
    <s v="16/02/2026  05:13"/>
    <s v="En exploitation"/>
    <s v="ZCFCC35B30D736545"/>
    <n v="3500"/>
    <s v="Gazole"/>
    <n v="0"/>
    <n v="8"/>
    <s v="N1"/>
  </r>
  <r>
    <s v="TG ALPES"/>
    <s v="TRANSGOURMET ALPES"/>
    <x v="4"/>
    <s v="PF GILLY"/>
    <s v="HD447VY"/>
    <x v="250"/>
    <s v="3T5"/>
    <s v="3T5"/>
    <s v="IVECO"/>
    <s v="35C16"/>
    <m/>
    <s v="30/05/2025"/>
    <d v="2025-01-07T00:00:00"/>
    <m/>
    <x v="0"/>
    <s v="FRAIKIN"/>
    <s v="TEYSSIER SEBASTIEN"/>
    <n v="41509"/>
    <s v="13/03/2026  10:15"/>
    <s v="En exploitation"/>
    <s v="ZCFCE35BX0D787180"/>
    <n v="3500"/>
    <s v="Gazole"/>
    <n v="0"/>
    <n v="8"/>
    <s v="N1"/>
  </r>
  <r>
    <s v="TG ALPES"/>
    <s v="TRANSGOURMET ALPES"/>
    <x v="4"/>
    <s v="SITE BONNEVILLE"/>
    <s v="GR695TJ"/>
    <x v="251"/>
    <s v="3T5"/>
    <s v="3T5"/>
    <s v="IVECO"/>
    <s v="35C14"/>
    <m/>
    <d v="2023-11-10T00:00:00"/>
    <s v="24/11/2023  00:00"/>
    <m/>
    <x v="0"/>
    <s v="FRAIKIN"/>
    <m/>
    <n v="198123"/>
    <s v="29/05/2026  06:50"/>
    <s v="En exploitation"/>
    <s v="ZCFCP35A50D736039"/>
    <n v="3500"/>
    <s v="Gazole"/>
    <n v="0"/>
    <n v="8"/>
    <s v="N1"/>
  </r>
  <r>
    <s v="TG ALPES"/>
    <s v="TRANSGOURMET ALPES"/>
    <x v="4"/>
    <s v="SITE BONNEVILLE"/>
    <s v="HB798GS"/>
    <x v="252"/>
    <s v="2 places"/>
    <s v="3T"/>
    <s v="RENAULT"/>
    <s v="KANGOO"/>
    <m/>
    <d v="2025-08-01T00:00:00"/>
    <s v="15/01/2025  08:00"/>
    <m/>
    <x v="0"/>
    <s v="PETIT FORESTIER"/>
    <m/>
    <n v="50000"/>
    <s v="30/04/2026  13:08"/>
    <s v="En exploitation"/>
    <s v="VF1RFK00171479419"/>
    <n v="2230"/>
    <s v="Gazole"/>
    <n v="197"/>
    <n v="5"/>
    <s v="N1"/>
  </r>
  <r>
    <s v="TG ALPES"/>
    <s v="TRANSGOURMET ALPES"/>
    <x v="4"/>
    <s v="SITE BONNEVILLE"/>
    <s v="HD260ND"/>
    <x v="253"/>
    <s v="3T5"/>
    <s v="3T5"/>
    <s v="RENAULT TRUCKS"/>
    <s v="MASTER"/>
    <m/>
    <s v="15/05/2025"/>
    <d v="2026-07-07T08:00:00"/>
    <m/>
    <x v="2"/>
    <s v="CLOVIS"/>
    <m/>
    <n v="0"/>
    <d v="2026-07-07T08:00:00"/>
    <s v="En exploitation"/>
    <s v="VF6VG000172327158"/>
    <n v="3500"/>
    <s v="Gazole"/>
    <n v="0"/>
    <n v="8"/>
    <s v="N1"/>
  </r>
  <r>
    <s v="TG ALSACE"/>
    <s v="TRANSGOURMET ALSACE"/>
    <x v="0"/>
    <s v="SITE GUEMAR"/>
    <s v="DJ375ZW"/>
    <x v="254"/>
    <s v="16T"/>
    <m/>
    <s v="RENAULT TRUCKS"/>
    <s v="D16 MED"/>
    <s v="240 E6"/>
    <d v="2014-11-09T00:00:00"/>
    <s v="23/09/2014  00:00"/>
    <m/>
    <x v="1"/>
    <s v="TRANSGOURMET"/>
    <m/>
    <n v="524440"/>
    <s v="27/05/2026  22:07"/>
    <s v="Immobilisé"/>
    <s v="VF640J56XEB000466"/>
    <n v="16000"/>
    <s v="Gazole"/>
    <n v="0"/>
    <n v="14"/>
    <s v="N3"/>
  </r>
  <r>
    <s v="TG ALSACE"/>
    <s v="TRANSGOURMET ALSACE"/>
    <x v="0"/>
    <s v="SITE GUEMAR"/>
    <s v="DK846AJ"/>
    <x v="255"/>
    <s v="16T PM"/>
    <s v="16T PM"/>
    <s v="RENAULT TRUCKS"/>
    <s v="D16 MED"/>
    <s v="280 E6 PM"/>
    <d v="2014-11-09T00:00:00"/>
    <s v="23/09/2014  00:00"/>
    <m/>
    <x v="1"/>
    <s v="TRANSGOURMET"/>
    <s v="CONSTANZER STEPHANE"/>
    <n v="510064"/>
    <s v="29/05/2026  05:31"/>
    <s v="Immobilisé"/>
    <s v="VF640J866EB000251"/>
    <n v="16000"/>
    <s v="Gazole"/>
    <n v="0"/>
    <n v="21"/>
    <s v="N3"/>
  </r>
  <r>
    <s v="TG ALSACE"/>
    <s v="TRANSGOURMET ALSACE"/>
    <x v="0"/>
    <s v="SITE GUEMAR"/>
    <s v="ES524JG"/>
    <x v="256"/>
    <s v="13T"/>
    <s v="13T"/>
    <s v="RENAULT TRUCKS"/>
    <s v="D13 MED"/>
    <s v="210 E6"/>
    <s v="29/11/2017"/>
    <d v="2017-07-12T00:00:00"/>
    <m/>
    <x v="1"/>
    <s v="TRANSGOURMET"/>
    <s v="ZIMMER KEVIN"/>
    <n v="272638"/>
    <s v="29/05/2026  12:33"/>
    <s v="Relais"/>
    <s v="VF640J568HB007114"/>
    <n v="13000"/>
    <s v="Gazole"/>
    <n v="0"/>
    <n v="14"/>
    <s v="N3"/>
  </r>
  <r>
    <s v="TG ALSACE"/>
    <s v="TRANSGOURMET ALSACE"/>
    <x v="0"/>
    <s v="SITE GUEMAR"/>
    <s v="EY638HK"/>
    <x v="257"/>
    <s v="7T5"/>
    <s v="7T5"/>
    <s v="IVECO"/>
    <s v="DAILY"/>
    <s v="70C18"/>
    <s v="20/06/2018"/>
    <s v="24/07/2018  00:00"/>
    <m/>
    <x v="1"/>
    <s v="TRANSGOURMET"/>
    <m/>
    <n v="219911"/>
    <s v="29/05/2026  13:46"/>
    <s v="Immobilisé"/>
    <s v="ZCFC270D50D608715"/>
    <n v="7200"/>
    <s v="Gazole"/>
    <n v="0"/>
    <n v="8"/>
    <s v="N2"/>
  </r>
  <r>
    <s v="TG ALSACE"/>
    <s v="TRANSGOURMET ALSACE"/>
    <x v="0"/>
    <s v="SITE GUEMAR"/>
    <s v="EZ285NC"/>
    <x v="258"/>
    <s v="14T"/>
    <s v="14T"/>
    <s v="VOLVO TRUCKS"/>
    <s v="FL"/>
    <s v="210 E6"/>
    <d v="2018-02-08T00:00:00"/>
    <s v="17/09/2018  00:00"/>
    <m/>
    <x v="1"/>
    <s v="TRANSGOURMET"/>
    <s v="CAN ALI"/>
    <n v="241139"/>
    <s v="27/05/2026  10:47"/>
    <s v="En exploitation"/>
    <s v="YV2T0U1A3JZ120275"/>
    <n v="13300"/>
    <s v="Gazole"/>
    <n v="0"/>
    <n v="14"/>
    <m/>
  </r>
  <r>
    <s v="TG ALSACE"/>
    <s v="TRANSGOURMET ALSACE"/>
    <x v="0"/>
    <s v="SITE GUEMAR"/>
    <s v="EZ290NC"/>
    <x v="259"/>
    <s v="14T"/>
    <s v="14T"/>
    <s v="VOLVO TRUCKS"/>
    <s v="FL"/>
    <s v="210 E6"/>
    <d v="2018-02-08T00:00:00"/>
    <s v="18/09/2018  00:00"/>
    <m/>
    <x v="1"/>
    <s v="TRANSGOURMET"/>
    <s v="GUIDEZ JOACHIM"/>
    <n v="220160"/>
    <s v="30/05/2026  12:56"/>
    <s v="En exploitation"/>
    <s v="YV2T0U1A6JZ120285"/>
    <n v="0"/>
    <s v="Gazole"/>
    <n v="0"/>
    <n v="0"/>
    <m/>
  </r>
  <r>
    <s v="TG ALSACE"/>
    <s v="TRANSGOURMET ALSACE"/>
    <x v="0"/>
    <s v="SITE GUEMAR"/>
    <s v="EZ292NC"/>
    <x v="260"/>
    <s v="14T"/>
    <s v="14T"/>
    <s v="VOLVO TRUCKS"/>
    <s v="FL"/>
    <s v="210 E6"/>
    <d v="2018-02-08T00:00:00"/>
    <s v="17/09/2018  00:00"/>
    <m/>
    <x v="1"/>
    <s v="TRANSGOURMET"/>
    <s v="BRAULT LOIC"/>
    <n v="410688"/>
    <s v="27/05/2026  07:03"/>
    <s v="En exploitation"/>
    <s v="YV2T0U1A0JZ120377"/>
    <n v="0"/>
    <s v="Gazole"/>
    <n v="0"/>
    <n v="0"/>
    <m/>
  </r>
  <r>
    <s v="TG ALSACE"/>
    <s v="TRANSGOURMET ALSACE"/>
    <x v="0"/>
    <s v="SITE GUEMAR"/>
    <s v="EZ366ZB"/>
    <x v="261"/>
    <s v="7T5"/>
    <s v="7T5"/>
    <s v="IVECO"/>
    <s v="DAILY"/>
    <s v="70C14CNG"/>
    <s v="28/08/2018"/>
    <d v="2018-05-09T00:00:00"/>
    <m/>
    <x v="1"/>
    <s v="TRANSGOURMET"/>
    <m/>
    <n v="203549"/>
    <d v="2025-08-12T05:00:00"/>
    <s v="Mise en vente"/>
    <s v="ZCFC470AX05234936"/>
    <n v="7200"/>
    <s v="GNV"/>
    <n v="0"/>
    <n v="0"/>
    <m/>
  </r>
  <r>
    <s v="TG ALSACE"/>
    <s v="TRANSGOURMET ALSACE"/>
    <x v="0"/>
    <s v="SITE GUEMAR"/>
    <s v="EZ760NG"/>
    <x v="262"/>
    <s v="14T"/>
    <s v="14T"/>
    <s v="VOLVO TRUCKS"/>
    <s v="FL"/>
    <s v="210 E6"/>
    <d v="2018-02-08T00:00:00"/>
    <s v="20/09/2018  00:00"/>
    <m/>
    <x v="1"/>
    <s v="TRANSGOURMET"/>
    <s v="DUWOOZ FABRICE"/>
    <n v="257713"/>
    <s v="27/05/2026  13:59"/>
    <s v="Immobilisé"/>
    <s v="YV2T0U1A4JZ120365"/>
    <n v="0"/>
    <s v="Gazole"/>
    <n v="0"/>
    <n v="0"/>
    <m/>
  </r>
  <r>
    <s v="TG ALSACE"/>
    <s v="TRANSGOURMET ALSACE"/>
    <x v="0"/>
    <s v="SITE GUEMAR"/>
    <s v="FA078ZF"/>
    <x v="263"/>
    <s v="16T"/>
    <s v="16T"/>
    <s v="VOLVO TRUCKS"/>
    <s v="FL"/>
    <n v="240000000"/>
    <d v="2018-10-10T00:00:00"/>
    <d v="2018-12-10T00:00:00"/>
    <m/>
    <x v="1"/>
    <s v="TRANSGOURMET"/>
    <s v="SCHUTZ OLIVIER"/>
    <n v="462879"/>
    <s v="29/05/2026  14:53"/>
    <s v="En exploitation"/>
    <s v="YV2T0W1A8JZ120462"/>
    <n v="16000"/>
    <s v="Gazole"/>
    <n v="0"/>
    <n v="21"/>
    <m/>
  </r>
  <r>
    <s v="TG ALSACE"/>
    <s v="TRANSGOURMET ALSACE"/>
    <x v="0"/>
    <s v="SITE GUEMAR"/>
    <s v="FA096YF"/>
    <x v="264"/>
    <s v="16T"/>
    <s v="16T"/>
    <s v="VOLVO TRUCKS"/>
    <s v="FL"/>
    <n v="240000000"/>
    <d v="2018-08-10T00:00:00"/>
    <s v="17/09/2018  00:00"/>
    <m/>
    <x v="1"/>
    <s v="TRANSGOURMET"/>
    <s v="KOPP CLAUDE"/>
    <n v="400903"/>
    <s v="29/05/2026  13:19"/>
    <s v="En exploitation"/>
    <s v="YV2T0W1A3JZ120465"/>
    <n v="16000"/>
    <s v="Gazole"/>
    <n v="0"/>
    <n v="21"/>
    <m/>
  </r>
  <r>
    <s v="TG ALSACE"/>
    <s v="TRANSGOURMET ALSACE"/>
    <x v="0"/>
    <s v="SITE GUEMAR"/>
    <s v="FA187HQ"/>
    <x v="265"/>
    <s v="14T"/>
    <s v="14T"/>
    <s v="VOLVO TRUCKS"/>
    <s v="FL"/>
    <s v="210 E6"/>
    <s v="13/09/2018"/>
    <s v="24/09/2018  00:00"/>
    <m/>
    <x v="1"/>
    <s v="TRANSGOURMET"/>
    <s v="LANDU MUZIDI JOSE"/>
    <n v="255216"/>
    <s v="28/05/2026  13:21"/>
    <s v="Immobilisé"/>
    <s v="YV2T0U1A2JZ120378"/>
    <n v="14000"/>
    <s v="Gazole"/>
    <n v="0"/>
    <n v="14"/>
    <m/>
  </r>
  <r>
    <s v="TG ALSACE"/>
    <s v="TRANSGOURMET ALSACE"/>
    <x v="0"/>
    <s v="SITE GUEMAR"/>
    <s v="FA960MT"/>
    <x v="266"/>
    <s v="7T5"/>
    <s v="7T5"/>
    <s v="IVECO"/>
    <s v="DAILY"/>
    <s v="70C14CNG"/>
    <s v="21/09/2018"/>
    <s v="25/09/2018  00:00"/>
    <m/>
    <x v="1"/>
    <s v="TRANSGOURMET"/>
    <m/>
    <n v="148276"/>
    <s v="26/09/2025  09:41"/>
    <s v="Mise en vente"/>
    <s v="ZCFC470A405235242"/>
    <n v="7200"/>
    <s v="GNV"/>
    <n v="0"/>
    <n v="0"/>
    <s v="N2"/>
  </r>
  <r>
    <s v="TG ALSACE"/>
    <s v="TRANSGOURMET ALSACE"/>
    <x v="0"/>
    <s v="SITE GUEMAR"/>
    <s v="FB051BN"/>
    <x v="267"/>
    <s v="16T"/>
    <s v="16T"/>
    <s v="VOLVO TRUCKS"/>
    <s v="FL"/>
    <n v="240000000"/>
    <s v="15/10/2018"/>
    <s v="17/10/2018  00:00"/>
    <m/>
    <x v="1"/>
    <s v="TRANSGOURMET"/>
    <s v="ILHAN SAMET"/>
    <n v="320146"/>
    <s v="29/05/2026  12:18"/>
    <s v="En exploitation"/>
    <s v="YV2T0W1A4JZ120457"/>
    <n v="16000"/>
    <s v="Gazole"/>
    <n v="0"/>
    <n v="21"/>
    <s v="N3"/>
  </r>
  <r>
    <s v="TG ALSACE"/>
    <s v="TRANSGOURMET ALSACE"/>
    <x v="0"/>
    <s v="SITE GUEMAR"/>
    <s v="FB987GN"/>
    <x v="268"/>
    <s v="16T"/>
    <s v="16T"/>
    <s v="VOLVO TRUCKS"/>
    <s v="FL"/>
    <n v="240000000"/>
    <s v="24/10/2018"/>
    <s v="26/10/2018  00:00"/>
    <m/>
    <x v="1"/>
    <s v="TRANSGOURMET"/>
    <s v="BARBOSA EMILIE"/>
    <n v="438922"/>
    <s v="29/05/2026  15:06"/>
    <s v="En exploitation"/>
    <s v="YV2T0W1A6JZ120475"/>
    <n v="16000"/>
    <s v="Gazole"/>
    <n v="0"/>
    <n v="21"/>
    <m/>
  </r>
  <r>
    <s v="TG ALSACE"/>
    <s v="TRANSGOURMET ALSACE"/>
    <x v="0"/>
    <s v="SITE GUEMAR"/>
    <s v="FR057PW"/>
    <x v="269"/>
    <s v="16T PM"/>
    <s v="16T PM"/>
    <s v="RENAULT TRUCKS"/>
    <s v="D16WIDE"/>
    <s v="320 E6 DTI 8 B 100 FLEXIBLE"/>
    <s v="23/07/2020"/>
    <s v="28/07/2020  14:10"/>
    <m/>
    <x v="1"/>
    <s v="TRANSGOURMET"/>
    <s v="OTT ANDRE"/>
    <n v="251708"/>
    <s v="29/05/2026  05:56"/>
    <s v="En exploitation"/>
    <s v="VF620J86XLB008017"/>
    <n v="16000"/>
    <s v="Gazole"/>
    <n v="0"/>
    <n v="21"/>
    <s v="N3"/>
  </r>
  <r>
    <s v="TG ALSACE"/>
    <s v="TRANSGOURMET ALSACE"/>
    <x v="0"/>
    <s v="SITE GUEMAR"/>
    <s v="FR139AY"/>
    <x v="270"/>
    <s v="16T"/>
    <s v="16T"/>
    <s v="RENAULT TRUCKS"/>
    <s v="D16WIDE"/>
    <s v="320 E6 DTI 8 B 100 FLEXIBLE"/>
    <s v="30/06/2020"/>
    <d v="2020-08-07T14:00:00"/>
    <m/>
    <x v="1"/>
    <s v="TRANSGOURMET"/>
    <s v="JAMBOIS BRUNO"/>
    <n v="369512"/>
    <s v="29/05/2026  13:12"/>
    <s v="En exploitation"/>
    <s v="VF620J866LB007950"/>
    <n v="16000"/>
    <s v="Gazole"/>
    <n v="0"/>
    <d v="1900-01-20T00:00:00"/>
    <s v="N3"/>
  </r>
  <r>
    <s v="TG ALSACE"/>
    <s v="TRANSGOURMET ALSACE"/>
    <x v="0"/>
    <s v="SITE GUEMAR"/>
    <s v="FR160PW"/>
    <x v="271"/>
    <s v="16T"/>
    <s v="16T"/>
    <s v="RENAULT TRUCKS"/>
    <s v="D16WIDE"/>
    <s v="320 E6 DTI 8 B 100 FLEXIBLE"/>
    <s v="23/07/2020"/>
    <s v="28/07/2020  14:10"/>
    <m/>
    <x v="1"/>
    <s v="TRANSGOURMET"/>
    <s v="YALCIN HUSEYIN"/>
    <n v="353088"/>
    <s v="29/05/2026  12:49"/>
    <s v="En exploitation"/>
    <s v="VF620J866LB007964"/>
    <n v="16000"/>
    <s v="Gazole"/>
    <n v="0"/>
    <n v="21"/>
    <s v="N3"/>
  </r>
  <r>
    <s v="TG ALSACE"/>
    <s v="TRANSGOURMET ALSACE"/>
    <x v="0"/>
    <s v="SITE GUEMAR"/>
    <s v="FR573VV"/>
    <x v="272"/>
    <s v="16T"/>
    <s v="16T"/>
    <s v="RENAULT TRUCKS"/>
    <s v="D16WIDE"/>
    <s v="320 E6 DTI 8 B 100 FLEXIBLE"/>
    <s v="31/07/2020"/>
    <d v="2020-05-08T00:00:00"/>
    <m/>
    <x v="1"/>
    <s v="TRANSGOURMET"/>
    <s v="KAMMERER NOEL"/>
    <n v="411833"/>
    <s v="18/05/2026  12:01"/>
    <s v="Immobilisé"/>
    <s v="VF620J864LB007963"/>
    <n v="16000"/>
    <s v="Gazole"/>
    <n v="0"/>
    <d v="1900-01-20T00:00:00"/>
    <s v="N3"/>
  </r>
  <r>
    <s v="TG ALSACE"/>
    <s v="TRANSGOURMET ALSACE"/>
    <x v="0"/>
    <s v="SITE GUEMAR"/>
    <s v="FR669QM"/>
    <x v="273"/>
    <s v="16T"/>
    <s v="16T"/>
    <s v="RENAULT TRUCKS"/>
    <s v="D16WIDE"/>
    <s v="320 E6 DTI 8 B 100 FLEXIBLE"/>
    <s v="24/07/2020"/>
    <s v="28/07/2020  14:10"/>
    <m/>
    <x v="1"/>
    <s v="TRANSGOURMET"/>
    <s v="FOERDERER DAVID"/>
    <n v="319188"/>
    <s v="30/07/2026  08:00"/>
    <s v="Immobilisé"/>
    <s v="VF620J868LB007951"/>
    <n v="16000"/>
    <s v="Gazole"/>
    <n v="0"/>
    <n v="21"/>
    <s v="N3"/>
  </r>
  <r>
    <s v="TG ALSACE"/>
    <s v="TRANSGOURMET ALSACE"/>
    <x v="0"/>
    <s v="SITE GUEMAR"/>
    <s v="FR669VV"/>
    <x v="274"/>
    <s v="16T PM"/>
    <s v="16T PM"/>
    <s v="RENAULT TRUCKS"/>
    <s v="D16WIDE"/>
    <s v="320 E6 DTI 8 B 100 FLEXIBLE"/>
    <s v="31/07/2020"/>
    <d v="2020-06-08T15:00:00"/>
    <m/>
    <x v="1"/>
    <s v="TRANSGOURMET"/>
    <s v="FORNEZZO RAPHAEL"/>
    <n v="260332"/>
    <d v="2026-11-08T14:00:00"/>
    <s v="En exploitation"/>
    <s v="VF620J868LB007965"/>
    <n v="16000"/>
    <s v="Gazole"/>
    <n v="0"/>
    <n v="21"/>
    <s v="N3"/>
  </r>
  <r>
    <s v="TG ALSACE"/>
    <s v="TRANSGOURMET ALSACE"/>
    <x v="0"/>
    <s v="SITE GUEMAR"/>
    <s v="FT084CD"/>
    <x v="275"/>
    <s v="16T"/>
    <s v="16T PM"/>
    <s v="RENAULT TRUCKS"/>
    <s v="D16WIDE"/>
    <s v="320 E6 DTI 8 B 100 FLEXIBLE"/>
    <s v="30/09/2020"/>
    <d v="2020-07-10T00:00:00"/>
    <m/>
    <x v="1"/>
    <s v="TRANSGOURMET"/>
    <s v="PERRIN REMY"/>
    <n v="333027"/>
    <s v="29/05/2026  19:02"/>
    <s v="En exploitation"/>
    <s v="VF620J866LB007981"/>
    <n v="16000"/>
    <s v="Gazole"/>
    <n v="0"/>
    <n v="21"/>
    <s v="N3"/>
  </r>
  <r>
    <s v="TG ALSACE"/>
    <s v="TRANSGOURMET ALSACE"/>
    <x v="0"/>
    <s v="SITE GUEMAR"/>
    <s v="FT382KJ"/>
    <x v="276"/>
    <s v="16T"/>
    <s v="16T PM"/>
    <s v="RENAULT TRUCKS"/>
    <s v="D16WIDE"/>
    <s v="320 E6 DTI 8 B 100 FLEXIBLE"/>
    <s v="15/10/2020"/>
    <s v="21/10/2020  00:00"/>
    <m/>
    <x v="1"/>
    <s v="TRANSGOURMET"/>
    <s v="KARAKURT NIYAZI"/>
    <n v="408114"/>
    <s v="30/05/2026  04:40"/>
    <s v="En exploitation"/>
    <s v="VF620J863LB008070"/>
    <n v="16000"/>
    <s v="Gazole"/>
    <n v="0"/>
    <d v="1900-01-20T00:00:00"/>
    <s v="N3"/>
  </r>
  <r>
    <s v="TG ALSACE"/>
    <s v="TRANSGOURMET ALSACE"/>
    <x v="0"/>
    <s v="SITE GUEMAR"/>
    <s v="FT921JZ"/>
    <x v="277"/>
    <s v="16T"/>
    <s v="16T"/>
    <s v="RENAULT TRUCKS"/>
    <s v="D16WIDE"/>
    <s v="320 E6 DTI 8 B 100 FLEXIBLE"/>
    <s v="14/10/2020"/>
    <s v="21/10/2020  10:00"/>
    <m/>
    <x v="1"/>
    <s v="TRANSGOURMET"/>
    <s v="KELES EMIN"/>
    <n v="259210"/>
    <s v="29/05/2026  13:33"/>
    <s v="En exploitation"/>
    <s v="VF620J862LB008061"/>
    <n v="16000"/>
    <s v="Gazole"/>
    <n v="0"/>
    <n v="21"/>
    <s v="N3"/>
  </r>
  <r>
    <s v="TG ALSACE"/>
    <s v="TRANSGOURMET ALSACE"/>
    <x v="0"/>
    <s v="SITE GUEMAR"/>
    <s v="FT998CC"/>
    <x v="278"/>
    <s v="16T"/>
    <s v="16T"/>
    <s v="RENAULT TRUCKS"/>
    <s v="D16WIDE"/>
    <s v="320 E6 DTI 8 B 100 FLEXIBLE"/>
    <s v="30/09/2020"/>
    <d v="2020-07-10T09:30:00"/>
    <m/>
    <x v="1"/>
    <s v="TRANSGOURMET"/>
    <s v="DEMIR VELI"/>
    <n v="363342"/>
    <s v="29/05/2026  13:53"/>
    <s v="En exploitation"/>
    <s v="VF620J867LB008038"/>
    <n v="16000"/>
    <s v="Gazole"/>
    <n v="0"/>
    <d v="1900-01-20T00:00:00"/>
    <s v="N3"/>
  </r>
  <r>
    <s v="TG ALSACE"/>
    <s v="TRANSGOURMET ALSACE"/>
    <x v="0"/>
    <s v="SITE GUEMAR"/>
    <s v="GP212MS"/>
    <x v="279"/>
    <s v="13T"/>
    <s v="13T"/>
    <s v="RENAULT TRUCKS"/>
    <s v="D13 MED"/>
    <s v="P4 X 2 240 E6 B 100 FLEXIBLE"/>
    <s v="14/06/2023"/>
    <s v="26/06/2023  15:40"/>
    <m/>
    <x v="1"/>
    <s v="TRANSGOURMET"/>
    <s v="KALEM RUMI"/>
    <n v="179896"/>
    <s v="29/05/2026  14:26"/>
    <s v="En exploitation"/>
    <s v="VF640J561PB020592"/>
    <n v="13000"/>
    <s v="Gazole"/>
    <n v="0"/>
    <n v="14"/>
    <s v="N3"/>
  </r>
  <r>
    <s v="TG ALSACE"/>
    <s v="TRANSGOURMET ALSACE"/>
    <x v="0"/>
    <s v="SITE GUEMAR"/>
    <s v="GP344MS"/>
    <x v="280"/>
    <s v="13T"/>
    <s v="13T"/>
    <s v="RENAULT TRUCKS"/>
    <s v="D13 MED"/>
    <s v="P4 X 2 240 E6 B 100 FLEXIBLE"/>
    <s v="14/06/2023"/>
    <s v="16/06/2023  14:30"/>
    <m/>
    <x v="1"/>
    <s v="TRANSGOURMET"/>
    <s v="ROCKLIN MICHAEL"/>
    <n v="59810"/>
    <s v="30/05/2026  12:09"/>
    <s v="En exploitation"/>
    <s v="VF640J561PB020365"/>
    <n v="13000"/>
    <s v="Gazole"/>
    <n v="0"/>
    <d v="1900-01-13T00:00:00"/>
    <s v="N3"/>
  </r>
  <r>
    <s v="TG ALSACE"/>
    <s v="TRANSGOURMET ALSACE"/>
    <x v="0"/>
    <s v="SITE GUEMAR"/>
    <s v="GP445MS"/>
    <x v="281"/>
    <s v="13T"/>
    <s v="13T"/>
    <s v="RENAULT TRUCKS"/>
    <s v="D13 MED"/>
    <s v="P4 X 2 240 E6 B 100 FLEXIBLE"/>
    <s v="14/06/2023"/>
    <s v="16/06/2023  14:30"/>
    <m/>
    <x v="1"/>
    <s v="TRANSGOURMET"/>
    <s v="DEGOUT DENIS"/>
    <n v="71438"/>
    <s v="28/05/2025  00:00"/>
    <s v="En exploitation"/>
    <s v="VF640J563PB020366"/>
    <n v="13000"/>
    <s v="Gazole"/>
    <n v="0"/>
    <d v="1900-01-13T00:00:00"/>
    <s v="N3"/>
  </r>
  <r>
    <s v="TG ALSACE"/>
    <s v="TRANSGOURMET ALSACE"/>
    <x v="0"/>
    <s v="SITE GUEMAR"/>
    <s v="GX561VD"/>
    <x v="282"/>
    <s v="19T"/>
    <s v="19T"/>
    <s v="RENAULT TRUCKS"/>
    <s v="D19 WIDE"/>
    <s v="320 E6 B100 FLEXIBLE"/>
    <s v="25/06/2024"/>
    <d v="2024-01-07T08:15:00"/>
    <m/>
    <x v="1"/>
    <s v="TRANSGOURMET"/>
    <s v="SCHMITT TANGUY"/>
    <n v="143378"/>
    <s v="29/05/2026  22:45"/>
    <s v="En exploitation"/>
    <s v="VF620J865RB012940"/>
    <n v="19000"/>
    <s v="Gazole"/>
    <n v="0"/>
    <n v="21"/>
    <s v="N3"/>
  </r>
  <r>
    <s v="TG ALSACE"/>
    <s v="TRANSGOURMET ALSACE"/>
    <x v="0"/>
    <s v="SITE GUEMAR"/>
    <s v="GX894LA"/>
    <x v="283"/>
    <s v="16T"/>
    <s v="16T"/>
    <s v="RENAULT TRUCKS"/>
    <s v="D16WIDE"/>
    <s v="320 E6 B100 FLEXIBLE"/>
    <d v="2024-10-06T00:00:00"/>
    <s v="26/06/2024  15:30"/>
    <m/>
    <x v="1"/>
    <s v="TRANSGOURMET"/>
    <s v="MARSCHAL PASCAL"/>
    <n v="104924"/>
    <s v="28/05/2026  12:54"/>
    <s v="En exploitation"/>
    <s v="VF620J863RB012919"/>
    <n v="16000"/>
    <s v="Gazole"/>
    <n v="0"/>
    <n v="21"/>
    <s v="N3"/>
  </r>
  <r>
    <s v="TG ALSACE"/>
    <s v="TRANSGOURMET ALSACE"/>
    <x v="0"/>
    <s v="SITE GUEMAR"/>
    <s v="GX909LA"/>
    <x v="284"/>
    <s v="19T"/>
    <s v="19T"/>
    <s v="RENAULT TRUCKS"/>
    <s v="D19 WIDE"/>
    <s v="320 E6 B100 FLEXIBLE"/>
    <d v="2024-10-06T00:00:00"/>
    <s v="25/06/2024  11:30"/>
    <m/>
    <x v="1"/>
    <s v="TRANSGOURMET"/>
    <s v="COELSCH FREDERIC"/>
    <n v="102737"/>
    <s v="29/05/2026  13:57"/>
    <s v="En exploitation"/>
    <s v="VF620J86XRB012920"/>
    <n v="19000"/>
    <s v="Gazole"/>
    <n v="0"/>
    <n v="21"/>
    <s v="N3"/>
  </r>
  <r>
    <s v="TG ALSACE"/>
    <s v="TRANSGOURMET ALSACE"/>
    <x v="0"/>
    <s v="SITE GUEMAR"/>
    <s v="GX944LA"/>
    <x v="285"/>
    <s v="16T"/>
    <s v="16T"/>
    <s v="RENAULT TRUCKS"/>
    <s v="D16WIDE"/>
    <s v="320 E6 DTI 8 B 100 FLEXIBLE"/>
    <d v="2024-10-06T00:00:00"/>
    <s v="27/06/2024  08:00"/>
    <m/>
    <x v="1"/>
    <s v="TRANSGOURMET"/>
    <s v="KOUAHO CHRISTIAN"/>
    <n v="89595"/>
    <s v="27/05/2026  13:12"/>
    <s v="En exploitation"/>
    <s v="VF620J86XRB012951"/>
    <n v="16000"/>
    <s v="Gazole"/>
    <n v="0"/>
    <d v="1900-01-20T00:00:00"/>
    <s v="N3"/>
  </r>
  <r>
    <s v="TG ALSACE"/>
    <s v="TRANSGOURMET ALSACE"/>
    <x v="0"/>
    <s v="SITE GUEMAR"/>
    <s v="GY019KH"/>
    <x v="286"/>
    <s v="16T PM"/>
    <s v="16TPM"/>
    <s v="RENAULT TRUCKS"/>
    <s v="D16 MED"/>
    <s v="240 E6 B100 FLEXIBLE"/>
    <s v="24/07/2024"/>
    <s v="23/10/2024  10:30"/>
    <m/>
    <x v="1"/>
    <s v="TRANSGOURMET"/>
    <s v="FUCHS CLAUDE"/>
    <n v="104381"/>
    <s v="29/05/2026  12:37"/>
    <s v="En exploitation"/>
    <s v="VF620J863RB013701"/>
    <n v="16000"/>
    <s v="Gazole"/>
    <n v="0"/>
    <d v="1899-12-30T00:00:00"/>
    <s v="N3"/>
  </r>
  <r>
    <s v="TG ALSACE"/>
    <s v="TRANSGOURMET ALSACE"/>
    <x v="0"/>
    <s v="SITE GUEMAR"/>
    <s v="GY187TX"/>
    <x v="287"/>
    <s v="19T"/>
    <s v="19T"/>
    <s v="RENAULT TRUCKS"/>
    <s v="D19 WIDE"/>
    <s v="320 E6 4X2 DTI 8 B 100 FLEXIBLE"/>
    <s v="21/08/2024"/>
    <s v="26/09/2024  11:30"/>
    <m/>
    <x v="1"/>
    <s v="TRANSGOURMET"/>
    <s v="NOULET WILFRID"/>
    <n v="107705"/>
    <s v="29/05/2026  12:41"/>
    <s v="Immobilisé"/>
    <s v="VF620J861RB013406"/>
    <n v="19000"/>
    <s v="Gazole"/>
    <n v="0"/>
    <n v="21"/>
    <s v="N3"/>
  </r>
  <r>
    <s v="TG ALSACE"/>
    <s v="TRANSGOURMET ALSACE"/>
    <x v="0"/>
    <s v="SITE GUEMAR"/>
    <s v="HB019KT"/>
    <x v="288"/>
    <s v="13T"/>
    <s v="13T"/>
    <s v="RENAULT TRUCKS"/>
    <s v="D13 MED"/>
    <s v="240 E6 B100 FLEXIBLE"/>
    <s v="17/01/2025"/>
    <d v="2025-05-02T05:00:00"/>
    <m/>
    <x v="1"/>
    <s v="TRANSGOURMET"/>
    <s v="UMBDENSTOCK FRANCOIS"/>
    <n v="57536"/>
    <s v="29/05/2026  14:05"/>
    <s v="En exploitation"/>
    <s v="VF640J567RB025265"/>
    <n v="13000"/>
    <s v="Gazole"/>
    <n v="0"/>
    <n v="14"/>
    <s v="N3"/>
  </r>
  <r>
    <s v="TG ALSACE"/>
    <s v="TRANSGOURMET ALSACE"/>
    <x v="0"/>
    <s v="SITE GUEMAR"/>
    <s v="HG259GF"/>
    <x v="289"/>
    <s v="7T2"/>
    <s v="7T2"/>
    <s v="IVECO"/>
    <s v="72C18"/>
    <m/>
    <s v="27/10/2025"/>
    <d v="2025-04-11T08:00:00"/>
    <m/>
    <x v="1"/>
    <s v="TRANSGOURMET"/>
    <s v="EICH SEBASTIEN"/>
    <n v="13966"/>
    <s v="29/05/2026  12:28"/>
    <s v="En exploitation"/>
    <s v="ZCFCE72C005699768"/>
    <n v="7200"/>
    <s v="Gazole"/>
    <n v="0"/>
    <n v="8"/>
    <s v="N2"/>
  </r>
  <r>
    <s v="TG ALSACE"/>
    <s v="TRANSGOURMET ALSACE"/>
    <x v="0"/>
    <s v="SITE GUEMAR"/>
    <s v="HG818GE"/>
    <x v="290"/>
    <s v="7T2"/>
    <s v="7T2"/>
    <s v="IVECO"/>
    <s v="72C18"/>
    <m/>
    <s v="27/10/2025"/>
    <d v="2025-03-11T08:00:00"/>
    <m/>
    <x v="1"/>
    <s v="TRANSGOURMET"/>
    <s v="GERARD STEPHANE"/>
    <n v="13924"/>
    <s v="28/05/2026  11:51"/>
    <s v="En exploitation"/>
    <s v="ZCFCE72C905699770"/>
    <n v="7200"/>
    <s v="Gazole"/>
    <n v="0"/>
    <d v="1900-01-07T00:00:00"/>
    <s v="N2"/>
  </r>
  <r>
    <s v="TG ALSACE"/>
    <s v="TRANSGOURMET ALSACE"/>
    <x v="0"/>
    <s v="SITE GUEMAR"/>
    <s v="HH042BS"/>
    <x v="291"/>
    <s v="7T2"/>
    <s v="7T2"/>
    <s v="IVECO"/>
    <s v="DAILY"/>
    <s v="70CI8HA8"/>
    <d v="2025-09-12T00:00:00"/>
    <d v="2025-12-12T12:00:00"/>
    <m/>
    <x v="1"/>
    <s v="TRANSGOURMET"/>
    <m/>
    <n v="10468"/>
    <s v="27/05/2026  13:17"/>
    <s v="En exploitation"/>
    <s v="ZCFCE72C205699769"/>
    <n v="7200"/>
    <s v="Gazole"/>
    <n v="0"/>
    <n v="8"/>
    <s v="N2"/>
  </r>
  <r>
    <s v="TG ALSACE"/>
    <s v="TRANSGOURMET ALSACE"/>
    <x v="1"/>
    <s v="SITE GUEMAR"/>
    <s v="GZ901NF"/>
    <x v="292"/>
    <s v="S38T"/>
    <s v="S38T"/>
    <s v="CHEREAU"/>
    <s v="CHEREAU"/>
    <s v="SMARTOPEN C"/>
    <d v="2024-03-10T00:00:00"/>
    <d v="2024-04-10T13:30:00"/>
    <m/>
    <x v="1"/>
    <s v="TRANSGOURMET"/>
    <s v="BENJERADA HICHAM"/>
    <n v="0"/>
    <d v="2024-02-10T00:00:00"/>
    <s v="En exploitation"/>
    <s v="VM4CSD3000A135006"/>
    <n v="38000"/>
    <m/>
    <n v="0"/>
    <n v="0"/>
    <s v="O4"/>
  </r>
  <r>
    <s v="TG ALSACE"/>
    <s v="TRANSGOURMET ALSACE"/>
    <x v="2"/>
    <s v="SITE GUEMAR"/>
    <s v="GX928LA"/>
    <x v="293"/>
    <s v="44T"/>
    <s v="44T"/>
    <s v="RENAULT TRUCKS"/>
    <s v="T 480"/>
    <s v="T4X2 GRAND COMPTE E6 B100 FLEXIBLE"/>
    <d v="2024-10-06T00:00:00"/>
    <s v="24/07/2024  16:25"/>
    <m/>
    <x v="1"/>
    <s v="TRANSGOURMET"/>
    <s v="BENJERADA HICHAM"/>
    <n v="162915"/>
    <s v="29/05/2026  19:08"/>
    <s v="En exploitation"/>
    <s v="VF611A368RD050182"/>
    <n v="19000"/>
    <s v="Gazole"/>
    <n v="0"/>
    <n v="34"/>
    <s v="N3"/>
  </r>
  <r>
    <s v="TG ALSACE"/>
    <s v="TRANSGOURMET ALSACE"/>
    <x v="3"/>
    <s v="SITE GUEMAR"/>
    <s v="EQ787XW"/>
    <x v="294"/>
    <s v="Monospace"/>
    <n v="4"/>
    <s v="RENAULT"/>
    <s v="SCENIC"/>
    <s v="Business Energy Dci 110 Eco2 EDC"/>
    <s v="29/09/2017"/>
    <s v="13/11/2017  00:00"/>
    <m/>
    <x v="1"/>
    <s v="TRANSGOURMET"/>
    <m/>
    <n v="214475"/>
    <s v="15/06/2026  14:52"/>
    <s v="En exploitation"/>
    <s v="VF1RFA00858744433"/>
    <n v="0"/>
    <s v="Gazole"/>
    <n v="104"/>
    <d v="1900-01-04T00:00:00"/>
    <m/>
  </r>
  <r>
    <s v="TG ALSACE"/>
    <s v="TRANSGOURMET ALSACE"/>
    <x v="3"/>
    <s v="SITE GUEMAR"/>
    <s v="FR131FA"/>
    <x v="295"/>
    <s v="Berline"/>
    <n v="4"/>
    <s v="RENAULT"/>
    <s v="MEGANE"/>
    <s v="BUSINESS Blue dCi 115 EDC"/>
    <d v="2020-07-07T00:00:00"/>
    <s v="26/08/2020  10:45"/>
    <m/>
    <x v="1"/>
    <s v="TRANSGOURMET"/>
    <m/>
    <n v="163593"/>
    <s v="13/06/2026  13:57"/>
    <s v="En exploitation"/>
    <s v="VF1RFB00065681286"/>
    <n v="1926"/>
    <s v="Gazole"/>
    <n v="129"/>
    <d v="1900-01-05T00:00:00"/>
    <s v="M1"/>
  </r>
  <r>
    <s v="TG ALSACE"/>
    <s v="TRANSGOURMET ALSACE"/>
    <x v="3"/>
    <s v="SITE GUEMAR"/>
    <s v="FR512RH"/>
    <x v="296"/>
    <m/>
    <n v="4"/>
    <s v="RENAULT"/>
    <s v="SCENIC"/>
    <s v="Business Blue Dci 120 EDC"/>
    <s v="27/07/2020"/>
    <d v="2020-05-10T00:00:00"/>
    <m/>
    <x v="1"/>
    <s v="TRANSGOURMET"/>
    <s v="LAGARDE OLIVIER"/>
    <n v="145168"/>
    <s v="19/08/2026  17:00"/>
    <s v="En exploitation"/>
    <s v="VF1RFA00765107486"/>
    <n v="2199"/>
    <s v="Gazole"/>
    <n v="157"/>
    <n v="6"/>
    <s v="M1"/>
  </r>
  <r>
    <s v="TG ALSACE"/>
    <s v="TRANSGOURMET ALSACE"/>
    <x v="3"/>
    <s v="SITE GUEMAR"/>
    <s v="GF426MD"/>
    <x v="297"/>
    <s v="Berline"/>
    <n v="6"/>
    <s v="PEUGEOT"/>
    <n v="508"/>
    <s v="GT HYBRID 225 e-EAT8"/>
    <s v="29/03/2022"/>
    <s v="14/04/2022  00:00"/>
    <m/>
    <x v="1"/>
    <s v="TRANSGOURMET"/>
    <s v="LIPUS JEAN-CHRISTOPHE"/>
    <n v="79100"/>
    <d v="2026-09-06T08:04:00"/>
    <s v="En exploitation"/>
    <s v="VR3F3DGZTMY551680"/>
    <n v="2270"/>
    <s v="Electricité + essence rechargeable"/>
    <n v="32"/>
    <d v="1900-01-09T00:00:00"/>
    <s v="M1"/>
  </r>
  <r>
    <s v="TG ALSACE"/>
    <s v="TRANSGOURMET ALSACE"/>
    <x v="3"/>
    <s v="SITE GUEMAR"/>
    <s v="GK050HL"/>
    <x v="298"/>
    <s v="SUV"/>
    <n v="5"/>
    <s v="PEUGEOT"/>
    <n v="3008"/>
    <s v="ALLURE PACK HYBRID 225 e-EAT8"/>
    <s v="31/10/2022"/>
    <s v="16/02/2023  14:30"/>
    <m/>
    <x v="1"/>
    <s v="TRANSGOURMET"/>
    <s v="BENSALAH MOHAMED"/>
    <n v="150200"/>
    <d v="2026-10-06T20:30:00"/>
    <s v="En exploitation"/>
    <s v="VF3M4EDGZUNS146461"/>
    <n v="2290"/>
    <s v="Electricité + essence rechargeable"/>
    <n v="31"/>
    <n v="10"/>
    <s v="M1"/>
  </r>
  <r>
    <s v="TG ALSACE"/>
    <s v="TRANSGOURMET ALSACE"/>
    <x v="3"/>
    <s v="SITE GUEMAR"/>
    <s v="GK054HL"/>
    <x v="299"/>
    <s v="Berline"/>
    <s v="Cat 5"/>
    <s v="PEUGEOT"/>
    <n v="508"/>
    <s v="ALLURE PACK HYBRID 225 e-EAT8"/>
    <s v="31/10/2022"/>
    <s v="16/02/2023  15:00"/>
    <m/>
    <x v="1"/>
    <s v="TRANSGOURMET"/>
    <s v="LEMOND RAOUL"/>
    <n v="87650"/>
    <d v="2026-12-06T07:42:00"/>
    <s v="En exploitation"/>
    <s v="VR3F3DGZTNY623167"/>
    <n v="2270"/>
    <s v="Electricité + essence rechargeable"/>
    <n v="28"/>
    <n v="10"/>
    <s v="M1"/>
  </r>
  <r>
    <s v="TG ALSACE"/>
    <s v="TRANSGOURMET ALSACE"/>
    <x v="3"/>
    <s v="SITE GUEMAR"/>
    <s v="GK059HL"/>
    <x v="300"/>
    <s v="SUV"/>
    <n v="3"/>
    <s v="PEUGEOT"/>
    <n v="2008"/>
    <s v="ACTIVE PACK Pure tech 100 BVM6"/>
    <s v="31/10/2022"/>
    <s v="16/02/2023  15:30"/>
    <m/>
    <x v="1"/>
    <s v="TRANSGOURMET"/>
    <s v="HOARAU STEPHANE"/>
    <n v="159138"/>
    <s v="14/06/2026  13:01"/>
    <s v="En exploitation"/>
    <s v="VR3USHNKKNJ744975"/>
    <n v="1710"/>
    <s v="Essence"/>
    <n v="122"/>
    <n v="5"/>
    <s v="M1"/>
  </r>
  <r>
    <s v="TG ALSACE"/>
    <s v="TRANSGOURMET ALSACE"/>
    <x v="3"/>
    <s v="SITE GUEMAR"/>
    <s v="GK423LB"/>
    <x v="301"/>
    <s v="Break"/>
    <n v="3"/>
    <s v="RENAULT"/>
    <s v="MEGANE4 ESTATE"/>
    <s v="EVOLUTION Tce 140 FAP 21N"/>
    <d v="2022-08-11T00:00:00"/>
    <s v="30/11/2022  12:30"/>
    <m/>
    <x v="1"/>
    <s v="TRANSGOURMET"/>
    <m/>
    <n v="152150"/>
    <s v="23/06/2026  16:30"/>
    <s v="En exploitation"/>
    <s v="VF1RFB00670035037"/>
    <n v="1863"/>
    <s v="Essence"/>
    <n v="133"/>
    <d v="1900-01-06T00:00:00"/>
    <s v="M1"/>
  </r>
  <r>
    <s v="TG ALSACE"/>
    <s v="TRANSGOURMET ALSACE"/>
    <x v="3"/>
    <s v="SITE GUEMAR"/>
    <s v="GP420PB"/>
    <x v="302"/>
    <s v="SUV"/>
    <n v="3"/>
    <s v="PEUGEOT"/>
    <n v="2008"/>
    <s v="ACTIVE PACK Pure tech 100 BVM6"/>
    <s v="16/06/2023"/>
    <s v="24/08/2023  12:00"/>
    <m/>
    <x v="1"/>
    <s v="TRANSGOURMET"/>
    <s v="SCHWARTZWEBER PAULINE"/>
    <n v="133150"/>
    <s v="14/06/2026  00:03"/>
    <s v="En exploitation"/>
    <s v="VR3USHHKKPJ682935"/>
    <n v="1710"/>
    <s v="Essence"/>
    <n v="123"/>
    <d v="1900-01-04T00:00:00"/>
    <s v="M1"/>
  </r>
  <r>
    <s v="TG ALSACE"/>
    <s v="TRANSGOURMET ALSACE"/>
    <x v="3"/>
    <s v="SITE GUEMAR"/>
    <s v="GP798KK"/>
    <x v="303"/>
    <s v="Break"/>
    <n v="3"/>
    <s v="RENAULT"/>
    <s v="MEGANE4 ESTATE"/>
    <s v="EVOLUTION Tce 140 FAP 21N"/>
    <d v="2023-08-06T00:00:00"/>
    <s v="23/06/2023  00:00"/>
    <m/>
    <x v="1"/>
    <s v="TRANSGOURMET"/>
    <s v="DUCIEL OLIVIER"/>
    <n v="97990"/>
    <d v="2026-11-06T07:54:00"/>
    <s v="En exploitation"/>
    <s v="VF1RFB00X71330040"/>
    <n v="1863"/>
    <s v="Essence"/>
    <n v="136"/>
    <n v="7"/>
    <s v="M1"/>
  </r>
  <r>
    <s v="TG ALSACE"/>
    <s v="TRANSGOURMET ALSACE"/>
    <x v="3"/>
    <s v="SITE GUEMAR"/>
    <s v="GQ493KH"/>
    <x v="304"/>
    <m/>
    <s v="2Bis"/>
    <s v="RENAULT"/>
    <s v="CLIO 5 EVOLUTION"/>
    <s v="TCE 90"/>
    <s v="26/07/2023"/>
    <d v="2023-03-08T00:00:00"/>
    <m/>
    <x v="1"/>
    <s v="TRANSGOURMET"/>
    <s v="LANDMANN THIBAULT"/>
    <n v="80556"/>
    <s v="15/06/2026  11:21"/>
    <s v="En exploitation"/>
    <s v="VF1RJA00271030839"/>
    <n v="1595"/>
    <s v="Essence"/>
    <n v="120"/>
    <n v="5"/>
    <s v="M1"/>
  </r>
  <r>
    <s v="TG ALSACE"/>
    <s v="TRANSGOURMET ALSACE"/>
    <x v="3"/>
    <s v="SITE GUEMAR"/>
    <s v="GQ715MY"/>
    <x v="305"/>
    <s v="Break"/>
    <n v="4"/>
    <s v="PEUGEOT"/>
    <s v="308 SW"/>
    <s v="ACTIVE PACK Pure tech 130 EAT8"/>
    <s v="31/07/2023"/>
    <d v="2023-10-10T10:34:00"/>
    <m/>
    <x v="1"/>
    <s v="TRANSGOURMET"/>
    <s v="KOEBEL FLORENCE"/>
    <n v="67587"/>
    <d v="2026-07-05T14:13:00"/>
    <s v="En exploitation"/>
    <s v="VF3FRHNSTPY603369"/>
    <n v="1860"/>
    <s v="Essence"/>
    <n v="128"/>
    <n v="7"/>
    <s v="M1"/>
  </r>
  <r>
    <s v="TG ALSACE"/>
    <s v="TRANSGOURMET ALSACE"/>
    <x v="3"/>
    <s v="SITE GUEMAR"/>
    <s v="GR136AC"/>
    <x v="306"/>
    <m/>
    <s v="2Bis"/>
    <s v="RENAULT"/>
    <s v="CLIO 5 EVOLUTION"/>
    <s v="TCE 90"/>
    <d v="2023-01-09T00:00:00"/>
    <d v="2023-11-10T00:00:00"/>
    <m/>
    <x v="1"/>
    <s v="TRANSGOURMET"/>
    <s v="ATTIA AVI"/>
    <n v="111100"/>
    <s v="15/06/2026  13:20"/>
    <s v="En exploitation"/>
    <s v="VF1RJA00671030620"/>
    <n v="1595"/>
    <s v="Essence"/>
    <n v="120"/>
    <n v="5"/>
    <s v="M1"/>
  </r>
  <r>
    <s v="TG ALSACE"/>
    <s v="TRANSGOURMET ALSACE"/>
    <x v="3"/>
    <s v="SITE GUEMAR"/>
    <s v="GR180AC"/>
    <x v="307"/>
    <s v="Berline"/>
    <n v="2"/>
    <s v="RENAULT"/>
    <s v="CLIO 5 EVOLUTION"/>
    <s v="TCE 90"/>
    <d v="2023-01-09T00:00:00"/>
    <d v="2023-11-10T00:00:00"/>
    <m/>
    <x v="1"/>
    <s v="TRANSGOURMET"/>
    <s v="HAENEL ANTHONY"/>
    <n v="77333"/>
    <s v="13/06/2026  15:42"/>
    <s v="En exploitation"/>
    <s v="VF1RJA00771030559"/>
    <n v="1595"/>
    <s v="Essence"/>
    <n v="120"/>
    <n v="5"/>
    <s v="M1"/>
  </r>
  <r>
    <s v="TG ALSACE"/>
    <s v="TRANSGOURMET ALSACE"/>
    <x v="3"/>
    <s v="SITE GUEMAR"/>
    <s v="GR220AC"/>
    <x v="308"/>
    <s v="Berline"/>
    <n v="2"/>
    <s v="RENAULT"/>
    <s v="CLIO 5 EVOLUTION"/>
    <s v="TCE 90"/>
    <d v="2023-01-09T00:00:00"/>
    <d v="2023-11-10T00:00:00"/>
    <m/>
    <x v="1"/>
    <s v="TRANSGOURMET"/>
    <s v="SCHOEPFER ARMELLE"/>
    <n v="80275"/>
    <s v="13/06/2026  15:55"/>
    <s v="En exploitation"/>
    <s v="VF1RJA00271030579"/>
    <n v="1595"/>
    <s v="Essence"/>
    <n v="120"/>
    <n v="5"/>
    <s v="M1"/>
  </r>
  <r>
    <s v="TG ALSACE"/>
    <s v="TRANSGOURMET ALSACE"/>
    <x v="3"/>
    <s v="SITE GUEMAR"/>
    <s v="GR252AC"/>
    <x v="309"/>
    <s v="Berline"/>
    <n v="2"/>
    <s v="RENAULT"/>
    <s v="CLIO 5 EVOLUTION"/>
    <s v="TCE 90"/>
    <d v="2023-01-09T00:00:00"/>
    <d v="2023-11-10T00:00:00"/>
    <m/>
    <x v="1"/>
    <s v="TRANSGOURMET"/>
    <s v="BORMANN MARIE"/>
    <n v="88407"/>
    <d v="2026-12-06T08:30:00"/>
    <s v="En exploitation"/>
    <s v="VF1RJA00171030587"/>
    <n v="1595"/>
    <s v="Essence"/>
    <n v="120"/>
    <n v="5"/>
    <s v="M1"/>
  </r>
  <r>
    <s v="TG ALSACE"/>
    <s v="TRANSGOURMET ALSACE"/>
    <x v="3"/>
    <s v="SITE GUEMAR"/>
    <s v="GR287AC"/>
    <x v="310"/>
    <s v="Berline"/>
    <n v="2"/>
    <s v="RENAULT"/>
    <s v="CLIO 5 EVOLUTION"/>
    <s v="TCE 90"/>
    <d v="2023-01-09T00:00:00"/>
    <d v="2023-11-10T00:00:00"/>
    <m/>
    <x v="1"/>
    <s v="TRANSGOURMET"/>
    <s v="TERSER SANDRINE"/>
    <n v="98827"/>
    <s v="15/06/2026  14:00"/>
    <s v="En exploitation"/>
    <s v="VF1RJA00671030603"/>
    <n v="1595"/>
    <s v="Essence"/>
    <n v="120"/>
    <n v="5"/>
    <s v="M1"/>
  </r>
  <r>
    <s v="TG ALSACE"/>
    <s v="TRANSGOURMET ALSACE"/>
    <x v="3"/>
    <s v="SITE GUEMAR"/>
    <s v="GR310AC"/>
    <x v="311"/>
    <s v="Berline"/>
    <n v="2"/>
    <s v="RENAULT"/>
    <s v="CLIO 5 EVOLUTION"/>
    <s v="TCE 90"/>
    <d v="2023-01-09T00:00:00"/>
    <d v="2023-11-10T00:00:00"/>
    <m/>
    <x v="1"/>
    <s v="TRANSGOURMET"/>
    <s v="MORITZ MATHILDA"/>
    <n v="128430"/>
    <d v="2026-11-06T18:27:00"/>
    <s v="En exploitation"/>
    <s v="VF1RJA00171030489"/>
    <n v="1595"/>
    <s v="Essence"/>
    <n v="120"/>
    <n v="5"/>
    <s v="M1"/>
  </r>
  <r>
    <s v="TG ALSACE"/>
    <s v="TRANSGOURMET ALSACE"/>
    <x v="3"/>
    <s v="SITE GUEMAR"/>
    <s v="GR346AC"/>
    <x v="312"/>
    <s v="Berline"/>
    <n v="2"/>
    <s v="RENAULT"/>
    <s v="CLIO 5 EVOLUTION"/>
    <s v="TCE 90"/>
    <d v="2023-01-09T00:00:00"/>
    <d v="2023-11-10T00:00:00"/>
    <m/>
    <x v="1"/>
    <s v="TRANSGOURMET"/>
    <s v="POIROT ADELINE"/>
    <n v="130903"/>
    <s v="29/05/2026  11:46"/>
    <s v="En exploitation"/>
    <s v="VF1RJA00871030621"/>
    <n v="1595"/>
    <s v="Essence"/>
    <n v="120"/>
    <d v="1900-01-04T00:00:00"/>
    <s v="M1"/>
  </r>
  <r>
    <s v="TG ALSACE"/>
    <s v="TRANSGOURMET ALSACE"/>
    <x v="3"/>
    <s v="SITE GUEMAR"/>
    <s v="GR369AC"/>
    <x v="313"/>
    <s v="Berline"/>
    <n v="2"/>
    <s v="RENAULT"/>
    <s v="CLIO 5 EVOLUTION"/>
    <s v="TCE 90"/>
    <d v="2023-01-09T00:00:00"/>
    <d v="2023-11-10T00:00:00"/>
    <m/>
    <x v="1"/>
    <s v="TRANSGOURMET"/>
    <s v="RICHARD AUDREY"/>
    <n v="77189"/>
    <s v="15/06/2026  11:35"/>
    <s v="En exploitation"/>
    <s v="VF1RRJA00071030497"/>
    <n v="1595"/>
    <s v="Essence"/>
    <n v="120"/>
    <n v="5"/>
    <s v="M1"/>
  </r>
  <r>
    <s v="TG ALSACE"/>
    <s v="TRANSGOURMET ALSACE"/>
    <x v="3"/>
    <s v="SITE GUEMAR"/>
    <s v="GR495AC"/>
    <x v="314"/>
    <s v="SUV"/>
    <s v="Cat 3"/>
    <s v="RENAULT"/>
    <s v="CAPTUR"/>
    <s v="BUSINESS E-TECH Hybride Rechargeable 160 21"/>
    <d v="2023-01-09T00:00:00"/>
    <d v="2023-11-10T00:00:00"/>
    <m/>
    <x v="1"/>
    <s v="TRANSGOURMET"/>
    <s v="LERBS SEBASTIEN"/>
    <n v="78013"/>
    <s v="15/06/2026  08:41"/>
    <s v="En exploitation"/>
    <s v="VF1RJB00X71129091"/>
    <n v="2057"/>
    <s v="Electricité + essence rechargeable"/>
    <n v="31"/>
    <n v="5"/>
    <s v="M1"/>
  </r>
  <r>
    <s v="TG ALSACE"/>
    <s v="TRANSGOURMET ALSACE"/>
    <x v="3"/>
    <s v="SITE GUEMAR"/>
    <s v="GR522AC"/>
    <x v="315"/>
    <s v="SUV"/>
    <s v="Cat 3"/>
    <s v="RENAULT"/>
    <s v="CAPTUR"/>
    <s v="BUSINESS E-TECH Hybride Rechargeable 160 21"/>
    <d v="2023-01-09T00:00:00"/>
    <s v="17/10/2023  00:00"/>
    <m/>
    <x v="1"/>
    <s v="TRANSGOURMET"/>
    <s v="GROS CORINE"/>
    <n v="69900"/>
    <s v="30/05/2026  16:25"/>
    <s v="En exploitation"/>
    <s v="VF1RJB00671128925"/>
    <n v="2057"/>
    <s v="Electricité + essence rechargeable"/>
    <n v="31"/>
    <n v="5"/>
    <s v="M1"/>
  </r>
  <r>
    <s v="TG ALSACE"/>
    <s v="TRANSGOURMET ALSACE"/>
    <x v="3"/>
    <s v="SITE GUEMAR"/>
    <s v="GR542AC"/>
    <x v="316"/>
    <s v="SUV"/>
    <s v="Cat 3"/>
    <s v="RENAULT"/>
    <s v="CAPTUR"/>
    <s v="BUSINESS E-TECH Hybride Rechargeable 160 21"/>
    <d v="2023-01-09T00:00:00"/>
    <d v="2023-11-10T00:00:00"/>
    <m/>
    <x v="1"/>
    <s v="TRANSGOURMET"/>
    <s v="SCHETTINI CELINE"/>
    <n v="86602"/>
    <d v="2026-12-06T13:28:00"/>
    <s v="En exploitation"/>
    <s v="VF1RJB00471128924"/>
    <n v="2057"/>
    <s v="Electricité + essence rechargeable"/>
    <n v="31"/>
    <n v="5"/>
    <s v="M1"/>
  </r>
  <r>
    <s v="TG ALSACE"/>
    <s v="TRANSGOURMET ALSACE"/>
    <x v="3"/>
    <s v="SITE GUEMAR"/>
    <s v="GW380BZ"/>
    <x v="317"/>
    <s v="Break"/>
    <n v="4"/>
    <s v="PEUGEOT"/>
    <s v="308 SW"/>
    <s v="ACTIVE PACK PHEV 180"/>
    <s v="29/03/2024"/>
    <s v="22/04/2024  09:30"/>
    <m/>
    <x v="1"/>
    <s v="TRANSGOURMET"/>
    <s v="BEGARD NICOLAS"/>
    <n v="67267"/>
    <d v="2026-10-06T11:13:00"/>
    <s v="En exploitation"/>
    <s v="VR3F4DGXTPY681826"/>
    <n v="2170"/>
    <s v="Electricité + essence"/>
    <n v="28"/>
    <n v="8"/>
    <s v="M1"/>
  </r>
  <r>
    <s v="TG ALSACE"/>
    <s v="TRANSGOURMET ALSACE"/>
    <x v="5"/>
    <s v="SITE GUEMAR"/>
    <s v="FN334HY"/>
    <x v="318"/>
    <m/>
    <n v="2"/>
    <s v="RENAULT"/>
    <s v="CLIO 5"/>
    <s v="STE AIR NAV Blue dCi 85"/>
    <s v="29/01/2020"/>
    <s v="27/08/2020  00:00"/>
    <m/>
    <x v="1"/>
    <s v="TRANSGOURMET"/>
    <s v="ROESCH VIGNERON LEA"/>
    <n v="114053"/>
    <d v="2026-11-05T11:22:00"/>
    <s v="En exploitation"/>
    <s v="VF1RJA00864118419"/>
    <n v="1702"/>
    <s v="Gazole"/>
    <n v="95"/>
    <d v="1900-01-03T00:00:00"/>
    <s v="M1"/>
  </r>
  <r>
    <s v="TG ALSACE"/>
    <s v="TRANSGOURMET ALSACE"/>
    <x v="5"/>
    <s v="SITE GUEMAR"/>
    <s v="FN347HX"/>
    <x v="319"/>
    <m/>
    <n v="2"/>
    <s v="RENAULT"/>
    <s v="CLIO 5"/>
    <s v="STE AIR NAV Blue dCi 85"/>
    <s v="29/01/2020"/>
    <d v="2020-03-08T00:00:00"/>
    <m/>
    <x v="1"/>
    <s v="TRANSGOURMET"/>
    <s v="GALIANO LEO"/>
    <n v="114999"/>
    <s v="27/05/2026  08:00"/>
    <s v="En exploitation"/>
    <s v="VF1RJA00864118422"/>
    <n v="1702"/>
    <s v="Gazole"/>
    <n v="95"/>
    <n v="4"/>
    <s v="M1"/>
  </r>
  <r>
    <s v="TG ALSACE"/>
    <s v="TRANSGOURMET ALSACE"/>
    <x v="5"/>
    <s v="SITE GUEMAR"/>
    <s v="FN790HX"/>
    <x v="320"/>
    <m/>
    <n v="2"/>
    <s v="RENAULT"/>
    <s v="CLIO 5"/>
    <s v="STE AIR NAV Blue dCi 85"/>
    <s v="29/01/2020"/>
    <s v="27/08/2020  00:00"/>
    <m/>
    <x v="1"/>
    <s v="TRANSGOURMET"/>
    <s v="MURA VALERIE"/>
    <n v="165687"/>
    <s v="27/05/2026  09:10"/>
    <s v="En exploitation"/>
    <s v="VF1RJA00X64118406"/>
    <n v="1702"/>
    <s v="Gazole"/>
    <n v="95"/>
    <n v="4"/>
    <s v="M1"/>
  </r>
  <r>
    <s v="TG ALSACE"/>
    <s v="TRANSGOURMET ALSACE"/>
    <x v="5"/>
    <s v="SITE GUEMAR"/>
    <s v="FR952EZ"/>
    <x v="321"/>
    <m/>
    <s v="2Bis"/>
    <s v="RENAULT"/>
    <s v="CLIO 5"/>
    <s v="STE AIR NAV Blue dCi 85"/>
    <d v="2020-07-07T00:00:00"/>
    <d v="2020-03-09T00:00:00"/>
    <m/>
    <x v="1"/>
    <s v="TRANSGOURMET"/>
    <m/>
    <n v="135193"/>
    <s v="22/05/2026  23:38"/>
    <s v="En exploitation"/>
    <s v="VF1RJA00865132427"/>
    <n v="1702"/>
    <s v="Gazole"/>
    <n v="109"/>
    <n v="4"/>
    <s v="M1"/>
  </r>
  <r>
    <s v="TG ALSACE"/>
    <s v="TRANSGOURMET ALSACE"/>
    <x v="5"/>
    <s v="SITE GUEMAR"/>
    <s v="GR387AC"/>
    <x v="322"/>
    <m/>
    <n v="2"/>
    <s v="RENAULT"/>
    <s v="CLIO 5 EVOLUTION REVERSIBLE"/>
    <s v="EVOLUTION REVERSIBLES TCE 90-22"/>
    <d v="2023-01-09T00:00:00"/>
    <d v="2023-11-10T00:00:00"/>
    <m/>
    <x v="1"/>
    <s v="TRANSGOURMET"/>
    <s v="STOEHR NOEL"/>
    <n v="91212"/>
    <d v="2026-11-06T10:33:00"/>
    <s v="En exploitation"/>
    <s v="VF1RJA00971027260"/>
    <n v="1595"/>
    <s v="Essence"/>
    <n v="120"/>
    <n v="5"/>
    <s v="M1"/>
  </r>
  <r>
    <s v="TG ALSACE"/>
    <s v="TRANSGOURMET ALSACE"/>
    <x v="5"/>
    <s v="SITE GUEMAR"/>
    <s v="GR434AC"/>
    <x v="323"/>
    <m/>
    <n v="2"/>
    <s v="RENAULT"/>
    <s v="CLIO 5 EVOLUTION REVERSIBLE"/>
    <s v="EVOLUTION REVERSIBLES TCE 90-22"/>
    <d v="2023-01-09T00:00:00"/>
    <d v="2023-11-10T00:00:00"/>
    <m/>
    <x v="1"/>
    <s v="TRANSGOURMET"/>
    <s v="LUPO MARGAUX"/>
    <n v="95006"/>
    <s v="13/06/2026  15:40"/>
    <s v="En exploitation"/>
    <s v="VF1RJA005571027120"/>
    <n v="1595"/>
    <s v="Essence"/>
    <n v="120"/>
    <n v="5"/>
    <s v="M1"/>
  </r>
  <r>
    <s v="TG ALSACE"/>
    <s v="TRANSGOURMET ALSACE"/>
    <x v="5"/>
    <s v="SITE GUEMAR"/>
    <s v="GR465AC"/>
    <x v="324"/>
    <m/>
    <n v="2"/>
    <s v="RENAULT"/>
    <s v="CLIO 5 EVOLUTION REVERSIBLE"/>
    <s v="EVOLUTION REVERSIBLES TCE 90-22"/>
    <d v="2023-01-09T00:00:00"/>
    <d v="2023-11-10T00:00:00"/>
    <m/>
    <x v="1"/>
    <s v="TRANSGOURMET"/>
    <s v="PERNEY GAELLE"/>
    <n v="104026"/>
    <d v="2026-11-06T08:59:00"/>
    <s v="En exploitation"/>
    <s v="VF1RJA00171027396"/>
    <n v="1595"/>
    <s v="Essence"/>
    <n v="120"/>
    <n v="5"/>
    <s v="M1"/>
  </r>
  <r>
    <s v="TG ALSACE"/>
    <s v="TRANSGOURMET ALSACE"/>
    <x v="4"/>
    <s v="SITE GUEMAR"/>
    <s v="GH927XX"/>
    <x v="325"/>
    <s v="3T5"/>
    <s v="3T5"/>
    <s v="RENAULT TRUCKS"/>
    <s v="MASTER"/>
    <m/>
    <d v="2022-08-08T00:00:00"/>
    <s v="18/08/2022  08:05"/>
    <m/>
    <x v="1"/>
    <s v="TRANSGOURMET"/>
    <s v="LECHNER CEDRIC"/>
    <n v="84167"/>
    <s v="18/05/2026  08:49"/>
    <s v="Immobilisé"/>
    <s v="VF6VF000468950479"/>
    <n v="3500"/>
    <s v="Gazole"/>
    <n v="336"/>
    <n v="8"/>
    <s v="N1"/>
  </r>
  <r>
    <s v="TG AQUITAINE"/>
    <s v="TRANSGOURMET AQUITAINE"/>
    <x v="0"/>
    <s v="PF MOUGUERE"/>
    <s v="DX166GY"/>
    <x v="326"/>
    <s v="19T"/>
    <m/>
    <s v="VOLVO TRUCKS"/>
    <s v="FE"/>
    <s v="280 E6"/>
    <s v="13/11/2015"/>
    <s v="19/11/2015  00:00"/>
    <m/>
    <x v="1"/>
    <s v="TRANSGOURMET"/>
    <m/>
    <n v="413483"/>
    <s v="28/07/2026  14:01"/>
    <s v="En exploitation"/>
    <s v="YV2V0Y1A2FZ104088"/>
    <n v="19000"/>
    <s v="Gazole"/>
    <n v="0"/>
    <n v="21"/>
    <m/>
  </r>
  <r>
    <s v="TG AQUITAINE"/>
    <s v="TRANSGOURMET AQUITAINE"/>
    <x v="0"/>
    <s v="PF MOUGUERE"/>
    <s v="ED345VM"/>
    <x v="327"/>
    <s v="19T"/>
    <m/>
    <s v="VOLVO TRUCKS"/>
    <s v="FE"/>
    <s v="280 E6"/>
    <d v="2016-07-07T00:00:00"/>
    <d v="2016-11-07T00:00:00"/>
    <m/>
    <x v="1"/>
    <s v="TRANSGOURMET"/>
    <m/>
    <n v="361420"/>
    <d v="2026-02-09T00:00:00"/>
    <s v="Relais"/>
    <s v="YV2V0Y1A7GZ107604"/>
    <n v="19000"/>
    <s v="Gazole"/>
    <n v="0"/>
    <n v="21"/>
    <m/>
  </r>
  <r>
    <s v="TG AQUITAINE"/>
    <s v="TRANSGOURMET AQUITAINE"/>
    <x v="0"/>
    <s v="PF MOUGUERE"/>
    <s v="GK358XV"/>
    <x v="328"/>
    <s v="19T"/>
    <s v="19T"/>
    <s v="RENAULT TRUCKS"/>
    <s v="D19 WIDE"/>
    <s v="320 E6 4X2 DTI 8"/>
    <d v="2022-02-12T00:00:00"/>
    <s v="21/12/2022  15:00"/>
    <m/>
    <x v="1"/>
    <s v="TRANSGOURMET"/>
    <m/>
    <n v="162165"/>
    <s v="31/07/2026  00:00"/>
    <s v="En exploitation"/>
    <s v="VF620J863NB010663"/>
    <n v="19000"/>
    <s v="Gazole"/>
    <n v="0"/>
    <n v="21"/>
    <s v="N3"/>
  </r>
  <r>
    <s v="TG AQUITAINE"/>
    <s v="TRANSGOURMET AQUITAINE"/>
    <x v="0"/>
    <s v="PF MOUGUERE"/>
    <s v="GK524XV"/>
    <x v="329"/>
    <s v="19T"/>
    <s v="19T"/>
    <s v="RENAULT TRUCKS"/>
    <s v="D19 WIDE"/>
    <s v="320 E6 4X2 DTI 8"/>
    <d v="2022-02-12T00:00:00"/>
    <d v="2023-12-01T11:00:00"/>
    <m/>
    <x v="1"/>
    <s v="TRANSGOURMET"/>
    <m/>
    <n v="157125"/>
    <s v="31/07/2026  00:00"/>
    <s v="En exploitation"/>
    <s v="VF620J86XNB010711"/>
    <n v="19000"/>
    <s v="Gazole"/>
    <n v="0"/>
    <n v="21"/>
    <s v="N3"/>
  </r>
  <r>
    <s v="TG AQUITAINE"/>
    <s v="TRANSGOURMET AQUITAINE"/>
    <x v="0"/>
    <s v="PF MOUGUERE"/>
    <s v="GK620XV"/>
    <x v="330"/>
    <s v="19T"/>
    <s v="19T"/>
    <s v="RENAULT TRUCKS"/>
    <s v="D19 WIDE"/>
    <s v="320 E6 4X2 DTI 8"/>
    <d v="2022-02-12T00:00:00"/>
    <d v="2023-12-01T11:00:00"/>
    <m/>
    <x v="1"/>
    <s v="TRANSGOURMET"/>
    <s v="DELAUGE DOMINIQUE"/>
    <n v="125879"/>
    <s v="31/07/2026  00:00"/>
    <s v="En exploitation"/>
    <s v="VF620J861NB010726"/>
    <n v="19000"/>
    <s v="Gazole"/>
    <n v="0"/>
    <n v="21"/>
    <s v="N3"/>
  </r>
  <r>
    <s v="TG AQUITAINE"/>
    <s v="TRANSGOURMET AQUITAINE"/>
    <x v="0"/>
    <s v="PF MOUGUERE"/>
    <s v="GW062RC"/>
    <x v="331"/>
    <s v="19T"/>
    <s v="19T"/>
    <s v="RENAULT TRUCKS"/>
    <s v="D19 WIDE"/>
    <s v="320 E6 4X2 DTI 8 B 100 FLEXIBLE"/>
    <s v="29/04/2024"/>
    <s v="24/05/2024  08:00"/>
    <m/>
    <x v="1"/>
    <s v="TRANSGOURMET"/>
    <m/>
    <n v="79953"/>
    <s v="31/07/2026  00:00"/>
    <s v="En exploitation"/>
    <s v="VF620J861RB013311"/>
    <n v="19000"/>
    <s v="Gazole"/>
    <n v="0"/>
    <n v="21"/>
    <s v="N3"/>
  </r>
  <r>
    <s v="TG AQUITAINE"/>
    <s v="TRANSGOURMET AQUITAINE"/>
    <x v="0"/>
    <s v="PF MOUGUERE"/>
    <s v="GW332RK"/>
    <x v="332"/>
    <s v="19T"/>
    <s v="19T"/>
    <s v="RENAULT TRUCKS"/>
    <s v="D19 WIDE"/>
    <s v="320 E6 4X2 DTI 8 B 100 FLEXIBLE"/>
    <s v="29/04/2024"/>
    <d v="2024-03-06T00:00:00"/>
    <m/>
    <x v="1"/>
    <s v="TRANSGOURMET"/>
    <m/>
    <n v="47318"/>
    <s v="31/07/2026  00:00"/>
    <s v="En exploitation"/>
    <s v="VF620J86XRB013310"/>
    <n v="19000"/>
    <s v="Gazole"/>
    <n v="0"/>
    <n v="21"/>
    <s v="N3"/>
  </r>
  <r>
    <s v="TG AQUITAINE"/>
    <s v="TRANSGOURMET AQUITAINE"/>
    <x v="0"/>
    <s v="PF MOUGUERE"/>
    <s v="GW877RK"/>
    <x v="333"/>
    <s v="19T"/>
    <s v="19T"/>
    <s v="RENAULT TRUCKS"/>
    <s v="D19 WIDE"/>
    <s v="320 E6 4X2 DTI 8 B 100 FLEXIBLE"/>
    <s v="29/04/2024"/>
    <s v="23/05/2024  08:00"/>
    <m/>
    <x v="1"/>
    <s v="TRANSGOURMET"/>
    <m/>
    <n v="89219"/>
    <s v="31/07/2026  00:00"/>
    <s v="En exploitation"/>
    <s v="VF620J860RB013297"/>
    <n v="19000"/>
    <s v="Gazole"/>
    <n v="0"/>
    <n v="21"/>
    <s v="N3"/>
  </r>
  <r>
    <s v="TG AQUITAINE"/>
    <s v="TRANSGOURMET AQUITAINE"/>
    <x v="0"/>
    <s v="PF MOUGUERE"/>
    <s v="GX092GQ"/>
    <x v="334"/>
    <s v="19T PM"/>
    <s v="19T"/>
    <s v="RENAULT TRUCKS"/>
    <s v="D19 WIDE"/>
    <s v="320 E6 4X2 DTI 8 B 100 FLEXIBLE"/>
    <s v="31/05/2024"/>
    <d v="2024-06-06T00:00:00"/>
    <m/>
    <x v="1"/>
    <s v="TRANSGOURMET"/>
    <s v="SARDA LIONEL"/>
    <n v="79095"/>
    <s v="30/07/2026  00:00"/>
    <s v="En exploitation"/>
    <s v="VF620J867RB013328"/>
    <n v="19000"/>
    <s v="Gazole"/>
    <n v="0"/>
    <d v="1900-01-20T00:00:00"/>
    <s v="N3"/>
  </r>
  <r>
    <s v="TG AQUITAINE"/>
    <s v="TRANSGOURMET AQUITAINE"/>
    <x v="0"/>
    <s v="PF MOUGUERE"/>
    <s v="GX564NG"/>
    <x v="335"/>
    <s v="19T PM"/>
    <s v="19T PM"/>
    <s v="RENAULT TRUCKS"/>
    <s v="D19 WIDE"/>
    <s v="320 E6 4X2 DTI 8 B 100 FLEXIBLE"/>
    <s v="13/06/2024"/>
    <s v="28/06/2024  08:20"/>
    <m/>
    <x v="1"/>
    <s v="TRANSGOURMET"/>
    <m/>
    <n v="88938"/>
    <s v="31/07/2026  00:00"/>
    <s v="En exploitation"/>
    <s v="VF620J863RB013312"/>
    <n v="19000"/>
    <s v="Gazole"/>
    <n v="0"/>
    <n v="21"/>
    <s v="N3"/>
  </r>
  <r>
    <s v="TG AQUITAINE"/>
    <s v="TRANSGOURMET AQUITAINE"/>
    <x v="0"/>
    <s v="PF MOUGUERE"/>
    <s v="GY417BA"/>
    <x v="336"/>
    <s v="19T PM"/>
    <s v="19T PM"/>
    <s v="RENAULT TRUCKS"/>
    <s v="D19 WIDE"/>
    <s v="320 E6 4X2 DTI 8 B 100 FLEXIBLE"/>
    <d v="2024-03-07T00:00:00"/>
    <s v="31/07/2024  14:15"/>
    <m/>
    <x v="1"/>
    <s v="TRANSGOURMET"/>
    <m/>
    <n v="79787"/>
    <s v="31/07/2026  00:00"/>
    <s v="En exploitation"/>
    <s v="VF620J867RB013281"/>
    <n v="19000"/>
    <s v="Gazole"/>
    <n v="0"/>
    <n v="21"/>
    <s v="N3"/>
  </r>
  <r>
    <s v="TG AQUITAINE"/>
    <s v="TRANSGOURMET AQUITAINE"/>
    <x v="0"/>
    <s v="PF ROCHEFORT"/>
    <s v="DT136PG"/>
    <x v="337"/>
    <s v="16T"/>
    <m/>
    <s v="RENAULT TRUCKS"/>
    <s v="D16 MED"/>
    <s v="240 E6"/>
    <s v="27/07/2015"/>
    <d v="2015-05-08T00:00:00"/>
    <m/>
    <x v="1"/>
    <s v="TRANSGOURMET"/>
    <s v="BIARNES VALENTIN"/>
    <n v="302702"/>
    <s v="28/07/2026  12:11"/>
    <s v="Relais"/>
    <s v="VF640J567FB002256"/>
    <n v="16000"/>
    <s v="Gazole"/>
    <n v="0"/>
    <n v="14"/>
    <m/>
  </r>
  <r>
    <s v="TG AQUITAINE"/>
    <s v="TRANSGOURMET AQUITAINE"/>
    <x v="0"/>
    <s v="PF ROCHEFORT"/>
    <s v="DW469BE"/>
    <x v="338"/>
    <s v="19T"/>
    <m/>
    <s v="RENAULT TRUCKS"/>
    <s v="D19 WIDE"/>
    <s v="280 E6"/>
    <s v="28/09/2015"/>
    <d v="2015-01-10T00:00:00"/>
    <m/>
    <x v="1"/>
    <s v="TRANSGOURMET"/>
    <s v="LEFEBVRE GRANDMAISON CHRISTOPHE"/>
    <n v="394250"/>
    <s v="31/07/2026  07:47"/>
    <s v="Immobilisé"/>
    <s v="VF620J866FB001005"/>
    <n v="19000"/>
    <s v="Gazole"/>
    <n v="0"/>
    <n v="0"/>
    <m/>
  </r>
  <r>
    <s v="TG AQUITAINE"/>
    <s v="TRANSGOURMET AQUITAINE"/>
    <x v="0"/>
    <s v="PF ROCHEFORT"/>
    <s v="EQ848ZY"/>
    <x v="339"/>
    <s v="19T"/>
    <s v="19T"/>
    <s v="RENAULT TRUCKS"/>
    <s v="D19 WIDE"/>
    <s v="280 E6"/>
    <d v="2017-03-10T00:00:00"/>
    <s v="17/10/2017  00:00"/>
    <m/>
    <x v="1"/>
    <s v="TRANSGOURMET"/>
    <s v="SALESSE JEAN PAUL"/>
    <n v="339771"/>
    <s v="29/07/2026  12:51"/>
    <s v="En exploitation"/>
    <s v="VF620J863HB003930"/>
    <n v="19000"/>
    <s v="Gazole"/>
    <n v="0"/>
    <d v="1900-01-20T00:00:00"/>
    <m/>
  </r>
  <r>
    <s v="TG AQUITAINE"/>
    <s v="TRANSGOURMET AQUITAINE"/>
    <x v="0"/>
    <s v="PF ROCHEFORT"/>
    <s v="ER190BG"/>
    <x v="340"/>
    <s v="16T"/>
    <s v="16T"/>
    <s v="RENAULT TRUCKS"/>
    <s v="D16 MED"/>
    <s v="240 E6"/>
    <d v="2017-05-10T00:00:00"/>
    <s v="17/10/2017  00:00"/>
    <m/>
    <x v="1"/>
    <s v="TRANSGOURMET"/>
    <s v="FONTENEAU LAURENT"/>
    <n v="298967"/>
    <s v="31/07/2026  11:18"/>
    <s v="En exploitation"/>
    <s v="VF640J567HB007590"/>
    <n v="16000"/>
    <s v="Gazole"/>
    <n v="0"/>
    <d v="1900-01-13T00:00:00"/>
    <s v="N3"/>
  </r>
  <r>
    <s v="TG AQUITAINE"/>
    <s v="TRANSGOURMET AQUITAINE"/>
    <x v="0"/>
    <s v="PF ROCHEFORT"/>
    <s v="ES623GV"/>
    <x v="341"/>
    <s v="19T"/>
    <s v="19T"/>
    <s v="RENAULT TRUCKS"/>
    <s v="D19 WIDE"/>
    <s v="280 E6"/>
    <s v="28/11/2017"/>
    <d v="2017-07-12T00:00:00"/>
    <m/>
    <x v="1"/>
    <s v="TRANSGOURMET"/>
    <s v="CLUSEAU OLIVIER"/>
    <n v="306115"/>
    <s v="30/07/2026  11:06"/>
    <s v="En exploitation"/>
    <s v="VF620J865JB004163"/>
    <n v="1900"/>
    <s v="Gazole"/>
    <n v="0"/>
    <n v="21"/>
    <s v="N3"/>
  </r>
  <r>
    <s v="TG AQUITAINE"/>
    <s v="TRANSGOURMET AQUITAINE"/>
    <x v="0"/>
    <s v="PF ROCHEFORT"/>
    <s v="GW073LX"/>
    <x v="342"/>
    <s v="13T"/>
    <s v="13T"/>
    <s v="RENAULT TRUCKS"/>
    <s v="D13 MED"/>
    <s v="240 E6 B100 FLEXIBLE"/>
    <s v="19/04/2024"/>
    <s v="24/05/2024  08:00"/>
    <m/>
    <x v="1"/>
    <s v="TRANSGOURMET"/>
    <m/>
    <n v="18217"/>
    <s v="24/01/2025  10:22"/>
    <s v="En exploitation"/>
    <s v="VF640J564RB023621"/>
    <n v="13000"/>
    <s v="Gazole"/>
    <n v="0"/>
    <n v="14"/>
    <s v="N3"/>
  </r>
  <r>
    <s v="TG AQUITAINE"/>
    <s v="TRANSGOURMET AQUITAINE"/>
    <x v="0"/>
    <s v="PF ROCHEFORT"/>
    <s v="GW196VB"/>
    <x v="343"/>
    <s v="19T"/>
    <s v="19T"/>
    <s v="RENAULT TRUCKS"/>
    <s v="D19 WIDE"/>
    <s v="320 E6 4X2 DTI 8 B 100 FLEXIBLE"/>
    <d v="2024-03-05T00:00:00"/>
    <s v="17/05/2024  00:00"/>
    <m/>
    <x v="1"/>
    <s v="TRANSGOURMET"/>
    <m/>
    <n v="67678"/>
    <s v="25/07/2026  06:12"/>
    <s v="En exploitation"/>
    <s v="VF620J865RB012968"/>
    <n v="19000"/>
    <s v="Gazole"/>
    <n v="0"/>
    <n v="21"/>
    <s v="N3"/>
  </r>
  <r>
    <s v="TG AQUITAINE"/>
    <s v="TRANSGOURMET AQUITAINE"/>
    <x v="0"/>
    <s v="PF ROCHEFORT"/>
    <s v="GX092MK"/>
    <x v="344"/>
    <s v="19T"/>
    <m/>
    <s v="RENAULT TRUCKS"/>
    <s v="D19 WIDE"/>
    <s v="320 E6 4X2 DTI 8 B 100 FLEXIBLE"/>
    <d v="2024-12-06T00:00:00"/>
    <s v="13/06/2024  08:00"/>
    <m/>
    <x v="1"/>
    <s v="TRANSGOURMET"/>
    <m/>
    <n v="89147"/>
    <s v="30/07/2026  12:51"/>
    <s v="En exploitation"/>
    <s v="VF620J869RB012939"/>
    <n v="19000"/>
    <s v="Gazole"/>
    <n v="0"/>
    <n v="21"/>
    <s v="N3"/>
  </r>
  <r>
    <s v="TG AQUITAINE"/>
    <s v="TRANSGOURMET AQUITAINE"/>
    <x v="0"/>
    <s v="PF ROCHEFORT"/>
    <s v="GY135PX"/>
    <x v="345"/>
    <s v="16T"/>
    <s v="16T"/>
    <s v="RENAULT TRUCKS"/>
    <s v="D16WIDE"/>
    <s v="320 E6 DTI 8 B 100 FLEXIBLE"/>
    <d v="2024-02-08T00:00:00"/>
    <d v="2024-12-08T00:00:00"/>
    <m/>
    <x v="1"/>
    <s v="TRANSGOURMET"/>
    <m/>
    <n v="74027"/>
    <s v="14/07/2026  05:40"/>
    <s v="En exploitation"/>
    <s v="VF620J868RB013855"/>
    <n v="16000"/>
    <s v="Gazole"/>
    <n v="0"/>
    <n v="21"/>
    <s v="N3"/>
  </r>
  <r>
    <s v="TG AQUITAINE"/>
    <s v="TRANSGOURMET AQUITAINE"/>
    <x v="0"/>
    <s v="PF ROCHEFORT"/>
    <s v="GY180PY"/>
    <x v="346"/>
    <s v="19T"/>
    <s v="19T"/>
    <s v="RENAULT TRUCKS"/>
    <s v="D19 WIDE"/>
    <s v="320 E6 4X2 DTI 8 B 100 FLEXIBLE"/>
    <d v="2024-02-08T00:00:00"/>
    <d v="2024-12-08T10:00:00"/>
    <m/>
    <x v="1"/>
    <s v="TRANSGOURMET"/>
    <m/>
    <n v="60855"/>
    <s v="24/07/2026  10:23"/>
    <s v="En exploitation"/>
    <s v="VF620J860RB013543"/>
    <n v="19000"/>
    <s v="Gazole"/>
    <n v="0"/>
    <n v="21"/>
    <s v="N3"/>
  </r>
  <r>
    <s v="TG AQUITAINE"/>
    <s v="TRANSGOURMET AQUITAINE"/>
    <x v="0"/>
    <s v="PF ROCHEFORT"/>
    <s v="GY812PX"/>
    <x v="347"/>
    <s v="19T"/>
    <s v="19T"/>
    <s v="RENAULT TRUCKS"/>
    <s v="D19 WIDE"/>
    <s v="320 E6 4X2 DTI 8 B 100 FLEXIBLE"/>
    <d v="2024-02-08T00:00:00"/>
    <d v="2024-06-09T11:00:00"/>
    <m/>
    <x v="1"/>
    <s v="TRANSGOURMET"/>
    <m/>
    <n v="120000"/>
    <s v="25/04/2026  04:57"/>
    <s v="Immobilisé"/>
    <s v="VF620J861RB013552"/>
    <n v="19000"/>
    <s v="Gazole"/>
    <n v="0"/>
    <n v="21"/>
    <s v="N3"/>
  </r>
  <r>
    <s v="TG AQUITAINE"/>
    <s v="TRANSGOURMET AQUITAINE"/>
    <x v="0"/>
    <s v="PF ROCHEFORT"/>
    <s v="GZ190AW"/>
    <x v="348"/>
    <s v="19T"/>
    <s v="19T"/>
    <s v="RENAULT TRUCKS"/>
    <s v="D19 WIDE"/>
    <s v="320 E6 4X2 DTI 8 B 100 FLEXIBLE"/>
    <d v="2024-06-09T00:00:00"/>
    <s v="20/09/2024  00:00"/>
    <m/>
    <x v="1"/>
    <s v="TRANSGOURMET"/>
    <m/>
    <n v="80885"/>
    <s v="29/07/2026  12:00"/>
    <s v="En exploitation"/>
    <s v="VF620J862RB013544"/>
    <n v="19000"/>
    <s v="Gazole"/>
    <n v="0"/>
    <d v="1900-01-20T00:00:00"/>
    <s v="N3"/>
  </r>
  <r>
    <s v="TG AQUITAINE"/>
    <s v="TRANSGOURMET AQUITAINE"/>
    <x v="0"/>
    <s v="PF ROCHEFORT"/>
    <s v="HK651SW"/>
    <x v="349"/>
    <s v="16T"/>
    <s v="16T"/>
    <s v="RENAULT TRUCKS"/>
    <s v="D16WIDE"/>
    <s v="320 E6 B100 FLEXIBLE"/>
    <s v="13/05/2026"/>
    <s v="26/05/2026  09:21"/>
    <m/>
    <x v="1"/>
    <s v="TRANSGOURMET"/>
    <m/>
    <n v="5920"/>
    <s v="29/07/2026  10:57"/>
    <s v="En exploitation"/>
    <s v="VF620J86XTB015940"/>
    <n v="16000"/>
    <s v="Gazole"/>
    <n v="0"/>
    <n v="21"/>
    <s v="N3"/>
  </r>
  <r>
    <s v="TG AQUITAINE"/>
    <s v="TRANSGOURMET AQUITAINE"/>
    <x v="0"/>
    <s v="PF ROCHEFORT"/>
    <s v="HM988BN"/>
    <x v="350"/>
    <s v="19T"/>
    <s v="19T"/>
    <s v="RENAULT TRUCKS"/>
    <s v="D19 WIDE"/>
    <s v="320 E6 4X2 DTI 8 B 100 FLEXIBLE"/>
    <s v="24/07/2026"/>
    <d v="2026-07-08T09:10:00"/>
    <m/>
    <x v="1"/>
    <s v="TRANSGOURMET"/>
    <m/>
    <n v="0"/>
    <d v="2026-07-08T09:10:00"/>
    <s v="En exploitation"/>
    <s v="VF620J861TB016720"/>
    <n v="19000"/>
    <s v="Gazole"/>
    <n v="0"/>
    <n v="21"/>
    <s v="N3"/>
  </r>
  <r>
    <s v="TG AQUITAINE"/>
    <s v="TRANSGOURMET AQUITAINE"/>
    <x v="0"/>
    <s v="PF VILLENEUVE"/>
    <s v="DT858QB"/>
    <x v="351"/>
    <s v="19T"/>
    <s v="19T"/>
    <s v="RENAULT TRUCKS"/>
    <s v="D19 WIDE"/>
    <s v="280 E6"/>
    <s v="28/07/2015"/>
    <d v="2015-07-08T00:00:00"/>
    <m/>
    <x v="1"/>
    <s v="TRANSGOURMET"/>
    <s v="DUFIEUX JEAN LUC"/>
    <n v="429429"/>
    <s v="30/07/2026  13:47"/>
    <s v="Immobilisé"/>
    <s v="VF620J866FB001196"/>
    <n v="19000"/>
    <s v="Gazole"/>
    <n v="0"/>
    <n v="0"/>
    <m/>
  </r>
  <r>
    <s v="TG AQUITAINE"/>
    <s v="TRANSGOURMET AQUITAINE"/>
    <x v="0"/>
    <s v="PF VILLENEUVE"/>
    <s v="DV372RA"/>
    <x v="352"/>
    <s v="16T"/>
    <s v="16T"/>
    <s v="RENAULT TRUCKS"/>
    <s v="D16 MED"/>
    <s v="240 E6"/>
    <d v="2015-11-09T00:00:00"/>
    <s v="24/09/2015  00:00"/>
    <m/>
    <x v="1"/>
    <s v="TRANSGOURMET"/>
    <s v="PERIERS SEBASTIEN"/>
    <n v="440411"/>
    <s v="31/07/2026  11:44"/>
    <s v="En exploitation"/>
    <s v="VF640J560FB002597"/>
    <n v="16000"/>
    <s v="Gazole"/>
    <n v="0"/>
    <d v="1900-01-13T00:00:00"/>
    <m/>
  </r>
  <r>
    <s v="TG AQUITAINE"/>
    <s v="TRANSGOURMET AQUITAINE"/>
    <x v="0"/>
    <s v="PF VILLENEUVE"/>
    <s v="DW312TE"/>
    <x v="353"/>
    <s v="16T"/>
    <s v="16T"/>
    <s v="RENAULT TRUCKS"/>
    <s v="D16 MED"/>
    <s v="240 E6"/>
    <s v="22/10/2015"/>
    <d v="2015-03-12T00:00:00"/>
    <m/>
    <x v="1"/>
    <s v="TRANSGOURMET"/>
    <s v="SIMOUH OUSSAMA"/>
    <n v="483612"/>
    <s v="31/07/2026  13:46"/>
    <s v="Relais"/>
    <s v="VF640J564GB002944"/>
    <n v="16000"/>
    <s v="Gazole"/>
    <n v="0"/>
    <n v="14"/>
    <m/>
  </r>
  <r>
    <s v="TG AQUITAINE"/>
    <s v="TRANSGOURMET AQUITAINE"/>
    <x v="0"/>
    <s v="PF VILLENEUVE"/>
    <s v="EE534GS"/>
    <x v="354"/>
    <s v="13T"/>
    <m/>
    <s v="RENAULT TRUCKS"/>
    <s v="D13 MED"/>
    <s v="210 E6"/>
    <s v="29/07/2016"/>
    <s v="31/08/2016  00:00"/>
    <m/>
    <x v="1"/>
    <s v="TRANSGOURMET"/>
    <s v="LIBERAL LUDOVIC"/>
    <n v="402286"/>
    <s v="31/07/2026  11:47"/>
    <s v="En exploitation"/>
    <s v="VF640J561GB004537"/>
    <n v="13000"/>
    <s v="Gazole"/>
    <n v="0"/>
    <n v="14"/>
    <m/>
  </r>
  <r>
    <s v="TG AQUITAINE"/>
    <s v="TRANSGOURMET AQUITAINE"/>
    <x v="0"/>
    <s v="PF VILLENEUVE"/>
    <s v="ER320TQ"/>
    <x v="355"/>
    <s v="16T"/>
    <s v="16T"/>
    <s v="RENAULT TRUCKS"/>
    <s v="D16 MED"/>
    <s v="240 E6"/>
    <d v="2017-02-11T00:00:00"/>
    <s v="20/11/2017  00:00"/>
    <m/>
    <x v="1"/>
    <s v="TRANSGOURMET"/>
    <m/>
    <n v="401320"/>
    <s v="16/07/2026  12:10"/>
    <s v="Mise en vente"/>
    <s v="VF640J563JB007706"/>
    <n v="16000"/>
    <s v="Gazole"/>
    <n v="0"/>
    <n v="14"/>
    <s v="N3"/>
  </r>
  <r>
    <s v="TG AQUITAINE"/>
    <s v="TRANSGOURMET AQUITAINE"/>
    <x v="0"/>
    <s v="PF VILLENEUVE"/>
    <s v="ER808ES"/>
    <x v="356"/>
    <s v="19T"/>
    <s v="19T"/>
    <s v="RENAULT TRUCKS"/>
    <s v="D19 WIDE"/>
    <s v="280 E6"/>
    <d v="2017-12-10T00:00:00"/>
    <s v="30/10/2017  00:00"/>
    <m/>
    <x v="1"/>
    <s v="TRANSGOURMET"/>
    <s v="FROMENTIN JEAN PIERRE"/>
    <n v="401251"/>
    <s v="31/07/2026  12:53"/>
    <s v="En exploitation"/>
    <s v="VF620J862HB004003"/>
    <n v="0"/>
    <s v="Gazole"/>
    <n v="0"/>
    <n v="21"/>
    <m/>
  </r>
  <r>
    <s v="TG AQUITAINE"/>
    <s v="TRANSGOURMET AQUITAINE"/>
    <x v="0"/>
    <s v="PF VILLENEUVE"/>
    <s v="GZ491YK"/>
    <x v="357"/>
    <s v="19T"/>
    <s v="19T"/>
    <s v="RENAULT TRUCKS"/>
    <s v="D19 WIDE"/>
    <s v="320 E6 4X2 DTI 8 B 100 FLEXIBLE"/>
    <s v="29/10/2024"/>
    <d v="2024-08-11T14:00:00"/>
    <m/>
    <x v="1"/>
    <s v="TRANSGOURMET"/>
    <m/>
    <n v="70818"/>
    <s v="31/07/2026  07:19"/>
    <s v="Immobilisé"/>
    <s v="VF620J864RB013545"/>
    <n v="19000"/>
    <s v="Gazole"/>
    <n v="0"/>
    <n v="21"/>
    <s v="N3"/>
  </r>
  <r>
    <s v="TG AQUITAINE"/>
    <s v="TRANSGOURMET AQUITAINE"/>
    <x v="0"/>
    <s v="PF VILLENEUVE"/>
    <s v="GZ916KP"/>
    <x v="358"/>
    <s v="16T"/>
    <s v="16T"/>
    <s v="RENAULT TRUCKS"/>
    <s v="D16WIDE"/>
    <s v="320 E6 DTI 8 B 100 FLEXIBLE"/>
    <s v="27/09/2024"/>
    <s v="15/10/2024  14:30"/>
    <m/>
    <x v="1"/>
    <s v="TRANSGOURMET"/>
    <m/>
    <n v="71991"/>
    <s v="31/07/2026  11:36"/>
    <s v="En exploitation"/>
    <s v="VF620J868RB013533"/>
    <n v="16000"/>
    <s v="Gazole"/>
    <n v="0"/>
    <n v="21"/>
    <s v="N3"/>
  </r>
  <r>
    <s v="TG AQUITAINE"/>
    <s v="TRANSGOURMET AQUITAINE"/>
    <x v="0"/>
    <s v="PF VILLENEUVE"/>
    <s v="HA717WL"/>
    <x v="359"/>
    <s v="19T"/>
    <m/>
    <s v="RENAULT TRUCKS"/>
    <s v="D19 WIDE"/>
    <s v="320 E6 4X2 DTI 8 B 100 FLEXIBLE"/>
    <s v="16/12/2024"/>
    <d v="2025-08-01T00:00:00"/>
    <m/>
    <x v="1"/>
    <s v="TRANSGOURMET"/>
    <m/>
    <n v="60342"/>
    <s v="31/07/2026  12:05"/>
    <s v="En exploitation"/>
    <s v="VF620J862RB014130"/>
    <n v="19000"/>
    <s v="Gazole"/>
    <n v="0"/>
    <n v="21"/>
    <s v="N3"/>
  </r>
  <r>
    <s v="TG AQUITAINE"/>
    <s v="TRANSGOURMET AQUITAINE"/>
    <x v="0"/>
    <s v="PF VILLENEUVE"/>
    <s v="HA904PP"/>
    <x v="360"/>
    <s v="16T"/>
    <s v="16T"/>
    <s v="RENAULT TRUCKS"/>
    <s v="D16WIDE"/>
    <s v="320 E6 DTI 8 B 100 FLEXIBLE"/>
    <d v="2024-03-12T00:00:00"/>
    <d v="2025-06-01T10:30:00"/>
    <m/>
    <x v="1"/>
    <s v="TRANSGOURMET"/>
    <m/>
    <n v="58650"/>
    <s v="31/07/2026  13:30"/>
    <s v="En exploitation"/>
    <s v="VF620J866RB013546"/>
    <n v="16000"/>
    <s v="Gazole"/>
    <n v="0"/>
    <n v="21"/>
    <s v="N3"/>
  </r>
  <r>
    <s v="TG AQUITAINE"/>
    <s v="TRANSGOURMET AQUITAINE"/>
    <x v="0"/>
    <s v="PF VILLENEUVE"/>
    <s v="HM032EV"/>
    <x v="361"/>
    <s v="19T"/>
    <s v="19T"/>
    <s v="RENAULT TRUCKS"/>
    <s v="D19 WIDE"/>
    <s v="320 E6 4X2 DTI 8 B 100 FLEXIBLE"/>
    <s v="31/07/2026"/>
    <d v="2026-12-08T13:30:00"/>
    <m/>
    <x v="1"/>
    <s v="TRANSGOURMET"/>
    <m/>
    <n v="0"/>
    <d v="2026-12-08T13:30:00"/>
    <s v="En exploitation"/>
    <s v="VF620J864TB016713"/>
    <n v="19000"/>
    <s v="Gazole"/>
    <n v="0"/>
    <n v="21"/>
    <s v="N3"/>
  </r>
  <r>
    <s v="TG AQUITAINE"/>
    <s v="TRANSGOURMET AQUITAINE"/>
    <x v="0"/>
    <s v="PF VILLENEUVE"/>
    <s v="HM352EV"/>
    <x v="362"/>
    <s v="19T"/>
    <s v="19T"/>
    <s v="RENAULT TRUCKS"/>
    <s v="D19 WIDE"/>
    <s v="320 E6 4X2 DTI 8 B 100 FLEXIBLE"/>
    <s v="31/07/2026"/>
    <d v="2026-11-08T16:20:00"/>
    <m/>
    <x v="1"/>
    <s v="TRANSGOURMET"/>
    <m/>
    <n v="0"/>
    <d v="2026-11-08T16:20:00"/>
    <s v="En exploitation"/>
    <s v="VF620J866TB016714"/>
    <n v="19000"/>
    <s v="Gazole"/>
    <n v="0"/>
    <n v="21"/>
    <s v="N3"/>
  </r>
  <r>
    <s v="TG AQUITAINE"/>
    <s v="TRANSGOURMET AQUITAINE"/>
    <x v="0"/>
    <s v="SITE SAINT LOUBES"/>
    <s v="DS891ME"/>
    <x v="363"/>
    <s v="19T"/>
    <m/>
    <s v="RENAULT TRUCKS"/>
    <s v="D19 WIDE"/>
    <s v="280 E6"/>
    <s v="18/06/2015"/>
    <s v="25/06/2015  00:00"/>
    <m/>
    <x v="1"/>
    <s v="TRANSGOURMET"/>
    <s v="MESCHIN STEPHANE"/>
    <n v="400482"/>
    <s v="31/07/2026  13:59"/>
    <s v="En exploitation"/>
    <s v="VF620J86XFB000813"/>
    <n v="19000"/>
    <s v="Gazole"/>
    <n v="0"/>
    <n v="0"/>
    <m/>
  </r>
  <r>
    <s v="TG AQUITAINE"/>
    <s v="TRANSGOURMET AQUITAINE"/>
    <x v="0"/>
    <s v="SITE SAINT LOUBES"/>
    <s v="DW125GX"/>
    <x v="364"/>
    <s v="19T"/>
    <m/>
    <s v="RENAULT TRUCKS"/>
    <s v="D19 WIDE"/>
    <s v="280 E6"/>
    <d v="2015-05-10T00:00:00"/>
    <s v="16/10/2015  00:00"/>
    <m/>
    <x v="1"/>
    <s v="TRANSGOURMET"/>
    <m/>
    <n v="345747"/>
    <s v="28/07/2026  03:13"/>
    <s v="Relais"/>
    <s v="VF620J866FB001439"/>
    <n v="19000"/>
    <s v="Gazole"/>
    <n v="0"/>
    <n v="21"/>
    <m/>
  </r>
  <r>
    <s v="TG AQUITAINE"/>
    <s v="TRANSGOURMET AQUITAINE"/>
    <x v="0"/>
    <s v="SITE SAINT LOUBES"/>
    <s v="DW676HS"/>
    <x v="365"/>
    <s v="16T"/>
    <m/>
    <s v="VOLVO TRUCKS"/>
    <s v="FL"/>
    <s v="250 E6"/>
    <d v="2015-06-10T00:00:00"/>
    <d v="2015-09-10T00:00:00"/>
    <m/>
    <x v="1"/>
    <s v="TRANSGOURMET"/>
    <m/>
    <n v="480005"/>
    <d v="2026-07-07T04:19:00"/>
    <s v="Relais"/>
    <s v="YV2T0X1A7FZ103763"/>
    <n v="16000"/>
    <s v="Gazole"/>
    <n v="0"/>
    <n v="21"/>
    <m/>
  </r>
  <r>
    <s v="TG AQUITAINE"/>
    <s v="TRANSGOURMET AQUITAINE"/>
    <x v="0"/>
    <s v="SITE SAINT LOUBES"/>
    <s v="DW985BQ"/>
    <x v="366"/>
    <s v="19T"/>
    <m/>
    <s v="VOLVO TRUCKS"/>
    <s v="FE"/>
    <s v="280 E6"/>
    <s v="28/09/2015"/>
    <d v="2015-12-10T00:00:00"/>
    <m/>
    <x v="1"/>
    <s v="TRANSGOURMET"/>
    <m/>
    <n v="429473"/>
    <d v="2026-09-07T12:50:00"/>
    <s v="Relais"/>
    <s v="YV2V0Y1A8FZ103477"/>
    <n v="19000"/>
    <s v="Gazole"/>
    <n v="0"/>
    <n v="21"/>
    <m/>
  </r>
  <r>
    <s v="TG AQUITAINE"/>
    <s v="TRANSGOURMET AQUITAINE"/>
    <x v="0"/>
    <s v="SITE SAINT LOUBES"/>
    <s v="EQ695ZY"/>
    <x v="367"/>
    <s v="19T"/>
    <s v="19T"/>
    <s v="RENAULT TRUCKS"/>
    <s v="D19 WIDE"/>
    <s v="280 E6"/>
    <d v="2017-03-10T00:00:00"/>
    <s v="17/10/2017  00:00"/>
    <m/>
    <x v="1"/>
    <s v="TRANSGOURMET"/>
    <s v="MAITRE LIONEL"/>
    <n v="850006"/>
    <s v="20/04/2026  07:10"/>
    <s v="Mise en vente"/>
    <s v="VF620J867HB003929"/>
    <n v="19000"/>
    <s v="Gazole"/>
    <n v="0"/>
    <n v="21"/>
    <m/>
  </r>
  <r>
    <s v="TG AQUITAINE"/>
    <s v="TRANSGOURMET AQUITAINE"/>
    <x v="0"/>
    <s v="SITE SAINT LOUBES"/>
    <s v="ER498GS"/>
    <x v="368"/>
    <s v="16T"/>
    <s v="16T"/>
    <s v="RENAULT TRUCKS"/>
    <s v="D16 MED"/>
    <s v="240 E6"/>
    <s v="17/10/2017"/>
    <s v="30/10/2017  00:00"/>
    <m/>
    <x v="1"/>
    <s v="TRANSGOURMET"/>
    <s v="TAVERNY ANTHONY"/>
    <n v="316306"/>
    <d v="2026-02-03T08:00:00"/>
    <s v="Relais"/>
    <s v="VF640J569HB007560"/>
    <n v="16000"/>
    <s v="Gazole"/>
    <n v="0"/>
    <n v="14"/>
    <m/>
  </r>
  <r>
    <s v="TG AQUITAINE"/>
    <s v="TRANSGOURMET AQUITAINE"/>
    <x v="0"/>
    <s v="SITE SAINT LOUBES"/>
    <s v="ES307JV"/>
    <x v="369"/>
    <s v="16T"/>
    <s v="16T"/>
    <s v="RENAULT TRUCKS"/>
    <s v="D16 MED"/>
    <s v="240 E6"/>
    <s v="30/11/2017"/>
    <d v="2017-08-12T00:00:00"/>
    <m/>
    <x v="1"/>
    <s v="TRANSGOURMET"/>
    <m/>
    <n v="359363"/>
    <d v="2026-08-07T05:40:00"/>
    <s v="Relais"/>
    <s v="VF640J569HB007123"/>
    <n v="0"/>
    <s v="Gazole"/>
    <n v="0"/>
    <n v="0"/>
    <m/>
  </r>
  <r>
    <s v="TG AQUITAINE"/>
    <s v="TRANSGOURMET AQUITAINE"/>
    <x v="0"/>
    <s v="SITE SAINT LOUBES"/>
    <s v="GK048TA"/>
    <x v="370"/>
    <s v="19T"/>
    <s v="19T"/>
    <s v="RENAULT TRUCKS"/>
    <s v="D19 WIDE"/>
    <s v="320 CNG"/>
    <s v="25/11/2022"/>
    <s v="28/03/2023  14:15"/>
    <m/>
    <x v="1"/>
    <s v="TRANSGOURMET"/>
    <s v="CARRER FREDERIC"/>
    <n v="75891"/>
    <s v="30/07/2026  06:15"/>
    <s v="En exploitation"/>
    <s v="VF620J965NB000537"/>
    <n v="19000"/>
    <s v="GNV"/>
    <n v="0"/>
    <n v="21"/>
    <s v="N3"/>
  </r>
  <r>
    <s v="TG AQUITAINE"/>
    <s v="TRANSGOURMET AQUITAINE"/>
    <x v="0"/>
    <s v="SITE SAINT LOUBES"/>
    <s v="GK174SZ"/>
    <x v="371"/>
    <s v="19T"/>
    <s v="19T"/>
    <s v="RENAULT TRUCKS"/>
    <s v="D19 WIDE"/>
    <s v="320 CNG"/>
    <s v="25/11/2022"/>
    <s v="15/12/2022  10:49"/>
    <m/>
    <x v="1"/>
    <s v="TRANSGOURMET"/>
    <s v="DRILHOLLE JEAN FRANCOIS"/>
    <n v="67800"/>
    <d v="2026-01-07T04:53:00"/>
    <s v="En exploitation"/>
    <s v="VF620J960NB000543"/>
    <n v="19000"/>
    <s v="GNV"/>
    <n v="0"/>
    <n v="24"/>
    <s v="N3"/>
  </r>
  <r>
    <s v="TG AQUITAINE"/>
    <s v="TRANSGOURMET AQUITAINE"/>
    <x v="0"/>
    <s v="SITE SAINT LOUBES"/>
    <s v="GK208TA"/>
    <x v="372"/>
    <s v="19T"/>
    <m/>
    <s v="RENAULT TRUCKS"/>
    <s v="D19 WIDE"/>
    <s v="320 E6 4X2 DTI 8"/>
    <s v="25/11/2022"/>
    <s v="15/12/2022  12:00"/>
    <m/>
    <x v="1"/>
    <s v="TRANSGOURMET"/>
    <s v="BLANCHET JULIEN"/>
    <n v="162903"/>
    <s v="30/07/2026  11:10"/>
    <s v="En exploitation"/>
    <s v="VF620J866NB010723"/>
    <n v="19000"/>
    <s v="Gazole"/>
    <n v="0"/>
    <n v="21"/>
    <s v="N3"/>
  </r>
  <r>
    <s v="TG AQUITAINE"/>
    <s v="TRANSGOURMET AQUITAINE"/>
    <x v="0"/>
    <s v="SITE SAINT LOUBES"/>
    <s v="GK407TA"/>
    <x v="373"/>
    <s v="19T"/>
    <s v="19T"/>
    <s v="RENAULT TRUCKS"/>
    <s v="D19 WIDE"/>
    <s v="320 E6 4X2 DTI 8"/>
    <s v="25/11/2022"/>
    <s v="15/12/2022  14:50"/>
    <m/>
    <x v="1"/>
    <s v="TRANSGOURMET"/>
    <s v="VILLALARD FRANCOIS XAVIER"/>
    <n v="152997"/>
    <s v="31/07/2026  14:06"/>
    <s v="En exploitation"/>
    <s v="VF620J868NB010660"/>
    <n v="19000"/>
    <s v="Gazole"/>
    <n v="0"/>
    <n v="21"/>
    <s v="N3"/>
  </r>
  <r>
    <s v="TG AQUITAINE"/>
    <s v="TRANSGOURMET AQUITAINE"/>
    <x v="0"/>
    <s v="SITE SAINT LOUBES"/>
    <s v="GK511SZ"/>
    <x v="374"/>
    <s v="19T"/>
    <s v="19T"/>
    <s v="RENAULT TRUCKS"/>
    <s v="D19 WIDE"/>
    <s v="320 E6 4X2 DTI 8"/>
    <s v="25/11/2022"/>
    <s v="15/12/2022  12:00"/>
    <m/>
    <x v="1"/>
    <s v="TRANSGOURMET"/>
    <s v="LACHAIZE BRUNO"/>
    <n v="142776"/>
    <d v="2026-06-07T11:18:00"/>
    <s v="En exploitation"/>
    <s v="VF620J864NB010722"/>
    <n v="19000"/>
    <s v="Gazole"/>
    <n v="0"/>
    <n v="21"/>
    <s v="N3"/>
  </r>
  <r>
    <s v="TG AQUITAINE"/>
    <s v="TRANSGOURMET AQUITAINE"/>
    <x v="0"/>
    <s v="SITE SAINT LOUBES"/>
    <s v="GL338WD"/>
    <x v="375"/>
    <s v="7T2"/>
    <s v="7T2"/>
    <s v="IVECO"/>
    <s v="70C14G"/>
    <m/>
    <s v="26/01/2023"/>
    <s v="16/03/2023  16:30"/>
    <m/>
    <x v="1"/>
    <s v="TRANSGOURMET"/>
    <s v="YAHIAOUI MOHAMED"/>
    <n v="44426"/>
    <d v="2026-04-03T11:14:00"/>
    <s v="Immobilisé"/>
    <s v="ZCFCS72A405484630"/>
    <n v="7200"/>
    <s v="GNV"/>
    <n v="0"/>
    <n v="8"/>
    <s v="N2"/>
  </r>
  <r>
    <s v="TG AQUITAINE"/>
    <s v="TRANSGOURMET AQUITAINE"/>
    <x v="0"/>
    <s v="SITE SAINT LOUBES"/>
    <s v="GL505XH"/>
    <x v="376"/>
    <s v="7T2"/>
    <s v="7T2"/>
    <s v="IVECO"/>
    <s v="70C14G"/>
    <m/>
    <s v="30/01/2023"/>
    <s v="14/03/2023  11:45"/>
    <m/>
    <x v="1"/>
    <s v="TRANSGOURMET"/>
    <m/>
    <n v="31698"/>
    <d v="2025-05-11T04:32:00"/>
    <s v="Immobilisé"/>
    <s v="ZCFCS72A905484252"/>
    <n v="7200"/>
    <s v="GNV"/>
    <n v="0"/>
    <n v="8"/>
    <s v="N2"/>
  </r>
  <r>
    <s v="TG AQUITAINE"/>
    <s v="TRANSGOURMET AQUITAINE"/>
    <x v="0"/>
    <s v="SITE SAINT LOUBES"/>
    <s v="GL726NT"/>
    <x v="377"/>
    <s v="19T"/>
    <s v="19T"/>
    <s v="RENAULT TRUCKS"/>
    <s v="D19 WIDE"/>
    <s v="320 E6 4X2 DTI 8"/>
    <d v="2023-09-01T00:00:00"/>
    <s v="16/01/2023  14:30"/>
    <m/>
    <x v="1"/>
    <s v="TRANSGOURMET"/>
    <s v="CLARIS JEAN PAUL"/>
    <n v="206436"/>
    <s v="31/07/2026  13:19"/>
    <s v="En exploitation"/>
    <s v="VF620J862NB010864"/>
    <n v="19000"/>
    <s v="Gazole"/>
    <n v="0"/>
    <n v="21"/>
    <s v="N3"/>
  </r>
  <r>
    <s v="TG AQUITAINE"/>
    <s v="TRANSGOURMET AQUITAINE"/>
    <x v="0"/>
    <s v="SITE SAINT LOUBES"/>
    <s v="GV676VR"/>
    <x v="378"/>
    <s v="19T"/>
    <s v="19T"/>
    <s v="RENAULT TRUCKS"/>
    <s v="D19 WIDE"/>
    <s v="320 E6 4X2 DTI 8 B 100 PERMANENT"/>
    <s v="20/03/2024"/>
    <d v="2024-05-06T08:00:00"/>
    <m/>
    <x v="1"/>
    <s v="TRANSGOURMET"/>
    <s v="BONNEAU STEPHANE"/>
    <n v="94424"/>
    <s v="30/07/2026  10:52"/>
    <s v="En exploitation"/>
    <s v="VF620J868RB012883"/>
    <n v="19000"/>
    <s v="B100"/>
    <n v="0"/>
    <n v="21"/>
    <s v="N3"/>
  </r>
  <r>
    <s v="TG AQUITAINE"/>
    <s v="TRANSGOURMET AQUITAINE"/>
    <x v="0"/>
    <s v="SITE SAINT LOUBES"/>
    <s v="GW284QQ"/>
    <x v="379"/>
    <s v="19T"/>
    <s v="19T"/>
    <s v="RENAULT TRUCKS"/>
    <s v="D19 WIDE"/>
    <s v="320 E6 4X2 DTI 8 B 100 PERMANENT"/>
    <s v="26/04/2024"/>
    <d v="2024-05-06T11:10:00"/>
    <m/>
    <x v="1"/>
    <s v="TRANSGOURMET"/>
    <s v="CLOS BOUCH PATRICE"/>
    <n v="42521"/>
    <s v="30/07/2026  12:09"/>
    <s v="En exploitation"/>
    <s v="VF620J867RB013118"/>
    <n v="19000"/>
    <s v="B100"/>
    <n v="0"/>
    <n v="21"/>
    <s v="N3"/>
  </r>
  <r>
    <s v="TG AQUITAINE"/>
    <s v="TRANSGOURMET AQUITAINE"/>
    <x v="0"/>
    <s v="SITE SAINT LOUBES"/>
    <s v="GW540PT"/>
    <x v="380"/>
    <s v="19T"/>
    <s v="19T"/>
    <s v="RENAULT TRUCKS"/>
    <s v="D19 WIDE"/>
    <s v="320 E6 4X2 DTI 8 B 100 PERMANENT"/>
    <s v="25/04/2024"/>
    <s v="13/06/2024  10:00"/>
    <m/>
    <x v="1"/>
    <s v="TRANSGOURMET"/>
    <m/>
    <n v="86898"/>
    <s v="30/07/2026  11:24"/>
    <s v="En exploitation"/>
    <s v="VF620J861RB013096"/>
    <n v="19000"/>
    <s v="B100"/>
    <n v="0"/>
    <n v="21"/>
    <s v="N3"/>
  </r>
  <r>
    <s v="TG AQUITAINE"/>
    <s v="TRANSGOURMET AQUITAINE"/>
    <x v="0"/>
    <s v="SITE SAINT LOUBES"/>
    <s v="GX249NJ"/>
    <x v="381"/>
    <s v="19T"/>
    <s v="19T"/>
    <s v="RENAULT TRUCKS"/>
    <s v="D19 WIDE"/>
    <s v="320 E6 4X2 DTI 8 B 100 PERMANENT"/>
    <s v="13/06/2024"/>
    <s v="19/06/2024  00:00"/>
    <m/>
    <x v="1"/>
    <s v="TRANSGOURMET"/>
    <s v="RONDET JEAN CHRISTOPHE"/>
    <n v="46918"/>
    <s v="31/07/2026  13:50"/>
    <s v="En exploitation"/>
    <s v="VF620J860RB013249"/>
    <n v="19000"/>
    <s v="B100"/>
    <n v="0"/>
    <n v="21"/>
    <s v="N3"/>
  </r>
  <r>
    <s v="TG AQUITAINE"/>
    <s v="TRANSGOURMET AQUITAINE"/>
    <x v="0"/>
    <s v="SITE SAINT LOUBES"/>
    <s v="GX426MK"/>
    <x v="382"/>
    <s v="19T"/>
    <s v="19T"/>
    <s v="RENAULT TRUCKS"/>
    <s v="D19 WIDE"/>
    <s v="320 E6 4X2 DTI 8 B 100 PERMANENT"/>
    <d v="2024-12-06T00:00:00"/>
    <s v="13/06/2024  08:00"/>
    <m/>
    <x v="1"/>
    <s v="TRANSGOURMET"/>
    <s v="MAURIN SEBASTIEN"/>
    <n v="85074"/>
    <s v="31/07/2026  03:24"/>
    <s v="En exploitation"/>
    <s v="VF620J864RB012864"/>
    <n v="19000"/>
    <s v="B100"/>
    <n v="0"/>
    <n v="21"/>
    <s v="N3"/>
  </r>
  <r>
    <s v="TG AQUITAINE"/>
    <s v="TRANSGOURMET AQUITAINE"/>
    <x v="0"/>
    <s v="SITE SAINT LOUBES"/>
    <s v="GX432NJ"/>
    <x v="383"/>
    <s v="19T"/>
    <s v="19T"/>
    <s v="RENAULT TRUCKS"/>
    <s v="D19 WIDE"/>
    <s v="320 E6 4X2 DTI 8 B 100 PERMANENT"/>
    <s v="13/06/2024"/>
    <s v="20/06/2024  00:00"/>
    <m/>
    <x v="1"/>
    <s v="TRANSGOURMET"/>
    <s v="BERTAUD DAVID"/>
    <n v="87271"/>
    <s v="28/07/2026  10:56"/>
    <s v="En exploitation"/>
    <s v="VF620J865RB013179"/>
    <n v="19000"/>
    <s v="B100"/>
    <n v="0"/>
    <n v="21"/>
    <s v="N3"/>
  </r>
  <r>
    <s v="TG AQUITAINE"/>
    <s v="TRANSGOURMET AQUITAINE"/>
    <x v="0"/>
    <s v="SITE SAINT LOUBES"/>
    <s v="GX581NJ"/>
    <x v="384"/>
    <s v="19T"/>
    <s v="19T"/>
    <s v="RENAULT TRUCKS"/>
    <s v="D19 WIDE"/>
    <s v="320 E6 4X2 DTI 8 B 100 PERMANENT"/>
    <s v="13/06/2024"/>
    <s v="25/06/2024  15:30"/>
    <m/>
    <x v="1"/>
    <s v="TRANSGOURMET"/>
    <s v="HALIDANE HAMISSOU"/>
    <n v="79810"/>
    <s v="30/07/2026  03:26"/>
    <s v="En exploitation"/>
    <s v="VF620J865RB013294"/>
    <n v="19000"/>
    <s v="B100"/>
    <n v="0"/>
    <n v="21"/>
    <s v="N3"/>
  </r>
  <r>
    <s v="TG AQUITAINE"/>
    <s v="TRANSGOURMET AQUITAINE"/>
    <x v="0"/>
    <s v="SITE SAINT LOUBES"/>
    <s v="GX688JV"/>
    <x v="385"/>
    <s v="19T"/>
    <s v="19T"/>
    <s v="RENAULT TRUCKS"/>
    <s v="D19 WIDE"/>
    <s v="320 E6 4X2 DTI 8 B 100 PERMANENT"/>
    <d v="2024-06-06T00:00:00"/>
    <s v="24/06/2024  10:00"/>
    <m/>
    <x v="1"/>
    <s v="TRANSGOURMET"/>
    <s v="DUGAIN OLIVIER"/>
    <n v="89805"/>
    <s v="31/07/2026  11:33"/>
    <s v="En exploitation"/>
    <s v="VF620J863RB013293"/>
    <n v="19000"/>
    <s v="B100"/>
    <n v="0"/>
    <n v="21"/>
    <s v="N3"/>
  </r>
  <r>
    <s v="TG AQUITAINE"/>
    <s v="TRANSGOURMET AQUITAINE"/>
    <x v="0"/>
    <s v="SITE SAINT LOUBES"/>
    <s v="GX700MF"/>
    <x v="386"/>
    <s v="19T"/>
    <s v="19T"/>
    <s v="RENAULT TRUCKS"/>
    <s v="D19 WIDE"/>
    <s v="320 E6 4X2 DTI 8 B 100 PERMANENT"/>
    <d v="2024-12-06T00:00:00"/>
    <d v="2024-03-07T11:00:00"/>
    <m/>
    <x v="1"/>
    <s v="TRANSGOURMET"/>
    <s v="TABANOU MAXIME"/>
    <n v="84309"/>
    <s v="30/07/2026  11:06"/>
    <s v="En exploitation"/>
    <s v="VF620J866RB013238"/>
    <n v="19000"/>
    <s v="B100"/>
    <n v="0"/>
    <n v="21"/>
    <s v="N3"/>
  </r>
  <r>
    <s v="TG AQUITAINE"/>
    <s v="TRANSGOURMET AQUITAINE"/>
    <x v="0"/>
    <s v="SITE SAINT LOUBES"/>
    <s v="GX728VE"/>
    <x v="387"/>
    <s v="19T"/>
    <s v="19T"/>
    <s v="RENAULT TRUCKS"/>
    <s v="D19 WIDE"/>
    <s v="320 E6 4X2 DTI 8 B 100 PERMANENT"/>
    <s v="25/06/2024"/>
    <d v="2024-03-07T11:00:00"/>
    <m/>
    <x v="1"/>
    <s v="TRANSGOURMET"/>
    <s v="ABBAS LIASSE"/>
    <n v="45505"/>
    <s v="31/07/2026  10:55"/>
    <s v="En exploitation"/>
    <s v="VF620J861RB013180"/>
    <n v="19000"/>
    <s v="B100"/>
    <n v="0"/>
    <n v="21"/>
    <s v="N3"/>
  </r>
  <r>
    <s v="TG AQUITAINE"/>
    <s v="TRANSGOURMET AQUITAINE"/>
    <x v="0"/>
    <s v="SITE SAINT LOUBES"/>
    <s v="GX864NT"/>
    <x v="388"/>
    <s v="19T"/>
    <s v="19T"/>
    <s v="RENAULT TRUCKS"/>
    <s v="D19 WIDE"/>
    <s v="320 E6 4X2 DTI 8 B 100 PERMANENT"/>
    <s v="14/06/2024"/>
    <d v="2024-10-07T10:10:00"/>
    <m/>
    <x v="1"/>
    <s v="TRANSGOURMET"/>
    <s v="VANDESTOKE MICHEL"/>
    <n v="116000"/>
    <s v="31/07/2026  13:21"/>
    <s v="En exploitation"/>
    <s v="VF620J862RB013284"/>
    <n v="19000"/>
    <s v="B100"/>
    <n v="0"/>
    <n v="21"/>
    <s v="N3"/>
  </r>
  <r>
    <s v="TG AQUITAINE"/>
    <s v="TRANSGOURMET AQUITAINE"/>
    <x v="0"/>
    <s v="SITE SAINT LOUBES"/>
    <s v="GX879NT"/>
    <x v="389"/>
    <s v="19T"/>
    <s v="19T"/>
    <s v="RENAULT TRUCKS"/>
    <s v="D19 WIDE"/>
    <s v="320 E6 4X2 DTI 8 B 100 PERMANENT"/>
    <s v="14/06/2024"/>
    <d v="2024-10-07T10:10:00"/>
    <m/>
    <x v="1"/>
    <s v="TRANSGOURMET"/>
    <s v="RICHARD SYLVAIN"/>
    <n v="75895"/>
    <s v="31/07/2026  11:04"/>
    <s v="En exploitation"/>
    <s v="VF620J860RB013431"/>
    <n v="19000"/>
    <s v="B100"/>
    <n v="0"/>
    <n v="21"/>
    <s v="N3"/>
  </r>
  <r>
    <s v="TG AQUITAINE"/>
    <s v="TRANSGOURMET AQUITAINE"/>
    <x v="0"/>
    <s v="SITE SAINT LOUBES"/>
    <s v="GY368QN"/>
    <x v="390"/>
    <s v="19T"/>
    <s v="19T"/>
    <s v="RENAULT TRUCKS"/>
    <s v="D19 WIDE"/>
    <s v="320 E6 4X2 DTI 8 B 100 PERMANENT"/>
    <d v="2024-06-08T00:00:00"/>
    <s v="28/08/2024  11:45"/>
    <m/>
    <x v="1"/>
    <s v="TRANSGOURMET"/>
    <s v="MALLET AURELIEN"/>
    <n v="59756"/>
    <s v="30/07/2026  10:38"/>
    <s v="En exploitation"/>
    <s v="VF620J863RB013648"/>
    <n v="19000"/>
    <s v="B100"/>
    <n v="0"/>
    <n v="21"/>
    <s v="N3"/>
  </r>
  <r>
    <s v="TG AQUITAINE"/>
    <s v="TRANSGOURMET AQUITAINE"/>
    <x v="0"/>
    <s v="SITE SAINT LOUBES"/>
    <s v="GY885QM"/>
    <x v="391"/>
    <s v="19T"/>
    <s v="19T"/>
    <s v="RENAULT TRUCKS"/>
    <s v="D19 WIDE"/>
    <s v="320 E6 4X2 DTI 8 B 100 PERMANENT"/>
    <d v="2024-06-08T00:00:00"/>
    <s v="29/08/2024  09:42"/>
    <m/>
    <x v="1"/>
    <s v="TRANSGOURMET"/>
    <s v="DEJOUX YOHANN"/>
    <n v="55332"/>
    <s v="28/07/2026  00:00"/>
    <s v="En exploitation"/>
    <s v="VF620J862RB013561"/>
    <n v="19000"/>
    <s v="B100"/>
    <n v="0"/>
    <n v="21"/>
    <s v="N3"/>
  </r>
  <r>
    <s v="TG AQUITAINE"/>
    <s v="TRANSGOURMET AQUITAINE"/>
    <x v="0"/>
    <s v="SITE SAINT LOUBES"/>
    <s v="HA010RS"/>
    <x v="392"/>
    <s v="16T"/>
    <s v="16T"/>
    <s v="RENAULT TRUCKS"/>
    <s v="D16WIDE"/>
    <s v="320 E6 DTI 8 B100 PERMANENT"/>
    <d v="2024-09-12T00:00:00"/>
    <d v="2025-06-01T14:45:00"/>
    <m/>
    <x v="1"/>
    <s v="TRANSGOURMET"/>
    <s v="PASCAL JEREMY"/>
    <n v="68996"/>
    <s v="31/07/2026  03:33"/>
    <s v="En exploitation"/>
    <s v="VF620J864RB014047"/>
    <n v="16000"/>
    <s v="B100"/>
    <n v="0"/>
    <n v="21"/>
    <s v="N3"/>
  </r>
  <r>
    <s v="TG AQUITAINE"/>
    <s v="TRANSGOURMET AQUITAINE"/>
    <x v="0"/>
    <s v="SITE SAINT LOUBES"/>
    <s v="HA137VJ"/>
    <x v="393"/>
    <s v="19T"/>
    <s v="19T"/>
    <s v="RENAULT TRUCKS"/>
    <s v="D19 WIDE"/>
    <s v="320 E6 4X2 DTI 8 B 100 PERMANENT"/>
    <s v="13/12/2024"/>
    <d v="2025-06-01T00:00:00"/>
    <m/>
    <x v="1"/>
    <s v="TRANSGOURMET"/>
    <s v="OUANES NACER"/>
    <n v="54156"/>
    <s v="31/07/2026  11:56"/>
    <s v="En exploitation"/>
    <s v="VF620J866RB014048"/>
    <n v="19000"/>
    <s v="B100"/>
    <n v="0"/>
    <n v="21"/>
    <s v="N3"/>
  </r>
  <r>
    <s v="TG AQUITAINE"/>
    <s v="TRANSGOURMET AQUITAINE"/>
    <x v="0"/>
    <s v="SITE SAINT LOUBES"/>
    <s v="HA222KZ"/>
    <x v="394"/>
    <s v="16T"/>
    <s v="16T"/>
    <s v="RENAULT TRUCKS"/>
    <s v="D16WIDE"/>
    <s v="320 E6 DTI 8 B100 PERMANENT"/>
    <s v="27/11/2024"/>
    <d v="2024-05-12T16:10:00"/>
    <m/>
    <x v="1"/>
    <s v="TRANSGOURMET"/>
    <s v="BUORO FREDERIC"/>
    <n v="67702"/>
    <s v="31/07/2026  01:24"/>
    <s v="En exploitation"/>
    <s v="VF620J867RB013622"/>
    <n v="16000"/>
    <s v="B100"/>
    <n v="0"/>
    <n v="21"/>
    <s v="N3"/>
  </r>
  <r>
    <s v="TG AQUITAINE"/>
    <s v="TRANSGOURMET AQUITAINE"/>
    <x v="0"/>
    <s v="SITE SAINT LOUBES"/>
    <s v="HA242HV"/>
    <x v="395"/>
    <s v="13T"/>
    <s v="13T"/>
    <s v="RENAULT TRUCKS"/>
    <s v="D13 MED"/>
    <s v="240 E6 B100 PERMANENT"/>
    <s v="21/11/2024"/>
    <s v="28/11/2024  17:00"/>
    <m/>
    <x v="1"/>
    <s v="TRANSGOURMET"/>
    <s v="DOMENS VALENTIN"/>
    <n v="58108"/>
    <s v="24/07/2026  04:19"/>
    <s v="En exploitation"/>
    <s v="VF640J56XRB024546"/>
    <n v="13000"/>
    <s v="B100"/>
    <n v="0"/>
    <n v="14"/>
    <s v="N3"/>
  </r>
  <r>
    <s v="TG AQUITAINE"/>
    <s v="TRANSGOURMET AQUITAINE"/>
    <x v="0"/>
    <s v="SITE SAINT LOUBES"/>
    <s v="HA362ED"/>
    <x v="396"/>
    <s v="19T"/>
    <s v="19T"/>
    <s v="RENAULT TRUCKS"/>
    <s v="D19 WIDE"/>
    <s v="320 E6 4X2 DTI 8 B 100 PERMANENT"/>
    <s v="13/11/2024"/>
    <s v="20/11/2024  15:30"/>
    <m/>
    <x v="1"/>
    <s v="TRANSGOURMET"/>
    <m/>
    <n v="7368"/>
    <s v="31/07/2026  03:49"/>
    <s v="En exploitation"/>
    <s v="VF620J865RB013912"/>
    <n v="19000"/>
    <s v="B100"/>
    <n v="0"/>
    <n v="21"/>
    <s v="N3"/>
  </r>
  <r>
    <s v="TG AQUITAINE"/>
    <s v="TRANSGOURMET AQUITAINE"/>
    <x v="0"/>
    <s v="SITE SAINT LOUBES"/>
    <s v="HA458ZM"/>
    <x v="397"/>
    <s v="16T"/>
    <s v="16T"/>
    <s v="RENAULT TRUCKS"/>
    <s v="D16WIDE"/>
    <s v="320 E6 DTI 8 B100 PERMANENT"/>
    <s v="20/12/2024"/>
    <d v="2025-06-01T16:15:00"/>
    <m/>
    <x v="1"/>
    <s v="TRANSGOURMET"/>
    <s v="DEDEY MARTIAL KOFFI KAFUI"/>
    <n v="81374"/>
    <s v="31/07/2026  06:02"/>
    <s v="En exploitation"/>
    <s v="VF620J867RB013989"/>
    <n v="16000"/>
    <s v="B100"/>
    <n v="0"/>
    <d v="1900-01-20T00:00:00"/>
    <s v="N3"/>
  </r>
  <r>
    <s v="TG AQUITAINE"/>
    <s v="TRANSGOURMET AQUITAINE"/>
    <x v="0"/>
    <s v="SITE SAINT LOUBES"/>
    <s v="HA582GC"/>
    <x v="398"/>
    <s v="13T"/>
    <s v="13T"/>
    <s v="RENAULT TRUCKS"/>
    <s v="D13 MED"/>
    <s v="240 E6 B100 PERMANENT"/>
    <s v="18/11/2024"/>
    <s v="28/11/2024  17:00"/>
    <m/>
    <x v="1"/>
    <s v="TRANSGOURMET"/>
    <m/>
    <n v="58097"/>
    <s v="30/07/2026  10:44"/>
    <s v="En exploitation"/>
    <s v="VF640J561RB024547"/>
    <n v="13000"/>
    <s v="B100"/>
    <n v="0"/>
    <n v="14"/>
    <s v="N3"/>
  </r>
  <r>
    <s v="TG AQUITAINE"/>
    <s v="TRANSGOURMET AQUITAINE"/>
    <x v="0"/>
    <s v="SITE SAINT LOUBES"/>
    <s v="HA955VK"/>
    <x v="399"/>
    <s v="19T"/>
    <s v="19T"/>
    <s v="RENAULT TRUCKS"/>
    <s v="D19 WIDE"/>
    <s v="320 E6 4X2 DTI 8 B 100 PERMANENT"/>
    <s v="13/12/2024"/>
    <d v="2025-09-01T15:15:00"/>
    <m/>
    <x v="1"/>
    <s v="TRANSGOURMET"/>
    <s v="CHANCELIER DIDIER"/>
    <n v="37165"/>
    <s v="30/07/2026  13:11"/>
    <s v="En exploitation"/>
    <s v="VF620J867RB013913"/>
    <n v="19000"/>
    <s v="B100"/>
    <n v="0"/>
    <n v="21"/>
    <s v="N3"/>
  </r>
  <r>
    <s v="TG AQUITAINE"/>
    <s v="TRANSGOURMET AQUITAINE"/>
    <x v="0"/>
    <s v="SITE SAINT LOUBES"/>
    <s v="HF302YJ"/>
    <x v="400"/>
    <s v="19T"/>
    <s v="19T"/>
    <s v="RENAULT TRUCKS"/>
    <s v="D19 WIDE"/>
    <s v="320 E6 4X2 DTI 8 B 100 PERMANENT"/>
    <d v="2025-03-10T00:00:00"/>
    <d v="2025-09-10T14:45:00"/>
    <m/>
    <x v="1"/>
    <s v="TRANSGOURMET"/>
    <s v="COLOMBIER CLEMENT"/>
    <n v="25444"/>
    <s v="22/07/2026  10:21"/>
    <s v="En exploitation"/>
    <s v="VF620J860SB015380"/>
    <n v="19000"/>
    <s v="B100"/>
    <n v="0"/>
    <n v="21"/>
    <s v="N3"/>
  </r>
  <r>
    <s v="TG AQUITAINE"/>
    <s v="TRANSGOURMET AQUITAINE"/>
    <x v="0"/>
    <s v="SITE SAINT LOUBES"/>
    <s v="HG134GE"/>
    <x v="401"/>
    <s v="7T2"/>
    <s v="7T2"/>
    <s v="IVECO"/>
    <s v="72C14G"/>
    <m/>
    <s v="27/10/2025"/>
    <s v="29/10/2025  08:00"/>
    <m/>
    <x v="1"/>
    <s v="TRANSGOURMET"/>
    <m/>
    <n v="7962"/>
    <s v="25/07/2026  11:10"/>
    <s v="En exploitation"/>
    <s v="ZCFCS72A705600001"/>
    <n v="7200"/>
    <s v="GNC"/>
    <n v="0"/>
    <n v="8"/>
    <s v="N2"/>
  </r>
  <r>
    <s v="TG AQUITAINE"/>
    <s v="TRANSGOURMET AQUITAINE"/>
    <x v="0"/>
    <s v="SITE SAINT LOUBES"/>
    <s v="HG786GD"/>
    <x v="402"/>
    <s v="7T2"/>
    <s v="7T2"/>
    <s v="IVECO"/>
    <s v="72C14G"/>
    <m/>
    <s v="27/10/2025"/>
    <s v="30/10/2025  15:10"/>
    <m/>
    <x v="1"/>
    <s v="TRANSGOURMET"/>
    <m/>
    <n v="9223"/>
    <d v="2026-06-03T05:58:00"/>
    <s v="En exploitation"/>
    <s v="ZCFCS72A305600383"/>
    <n v="7200"/>
    <s v="GNC"/>
    <n v="0"/>
    <n v="8"/>
    <s v="N2"/>
  </r>
  <r>
    <s v="TG AQUITAINE"/>
    <s v="TRANSGOURMET AQUITAINE"/>
    <x v="0"/>
    <s v="SITE SAINT LOUBES"/>
    <s v="HK628QR"/>
    <x v="403"/>
    <s v="16T"/>
    <s v="16T"/>
    <s v="RENAULT TRUCKS"/>
    <s v="D16WIDE"/>
    <s v="320 E6 B100 FLEXIBLE"/>
    <d v="2026-06-05T00:00:00"/>
    <s v="26/05/2026  16:20"/>
    <m/>
    <x v="1"/>
    <s v="TRANSGOURMET"/>
    <m/>
    <n v="7121"/>
    <s v="31/07/2026  10:42"/>
    <s v="En exploitation"/>
    <s v="VF620J865TB015988"/>
    <n v="16000"/>
    <s v="Gazole"/>
    <n v="0"/>
    <n v="21"/>
    <s v="N3"/>
  </r>
  <r>
    <s v="TG AQUITAINE"/>
    <s v="TRANSGOURMET AQUITAINE"/>
    <x v="0"/>
    <s v="SITE SAINT LOUBES"/>
    <s v="HK966QR"/>
    <x v="404"/>
    <s v="16T"/>
    <s v="16T"/>
    <s v="RENAULT TRUCKS"/>
    <s v="D16WIDE"/>
    <s v="320 E6 DTI 8 B 100 FLEXIBLE"/>
    <d v="2026-06-05T00:00:00"/>
    <s v="18/05/2026  15:40"/>
    <m/>
    <x v="1"/>
    <s v="TRANSGOURMET"/>
    <m/>
    <n v="8732"/>
    <s v="31/07/2026  12:24"/>
    <s v="En exploitation"/>
    <s v="VF620J867TB015989"/>
    <n v="16000"/>
    <s v="Gazole"/>
    <n v="0"/>
    <n v="21"/>
    <s v="N3"/>
  </r>
  <r>
    <s v="TG AQUITAINE"/>
    <s v="TRANSGOURMET AQUITAINE"/>
    <x v="1"/>
    <s v="SITE SAINT LOUBES"/>
    <s v="FT771QF"/>
    <x v="405"/>
    <s v="S38T"/>
    <m/>
    <s v="CHEREAU"/>
    <m/>
    <m/>
    <s v="23/10/2020"/>
    <s v="30/10/2020  00:00"/>
    <m/>
    <x v="1"/>
    <s v="TRANSGOURMET"/>
    <m/>
    <n v="0"/>
    <s v="22/10/2020  00:00"/>
    <s v="En exploitation"/>
    <s v="VM4CSD3000A122352"/>
    <n v="38000"/>
    <m/>
    <n v="0"/>
    <n v="0"/>
    <n v="4"/>
  </r>
  <r>
    <s v="TG AQUITAINE"/>
    <s v="TRANSGOURMET AQUITAINE"/>
    <x v="1"/>
    <s v="SITE SAINT LOUBES"/>
    <s v="GT289BW"/>
    <x v="406"/>
    <s v="S38T"/>
    <s v="S38T"/>
    <s v="CHEREAU"/>
    <s v="CHEREAU"/>
    <s v="DOUBLE ETAGE"/>
    <s v="18/12/2023"/>
    <s v="21/12/2023  00:00"/>
    <m/>
    <x v="1"/>
    <s v="TRANSGOURMET"/>
    <m/>
    <n v="0"/>
    <s v="17/12/2023  00:00"/>
    <s v="En exploitation"/>
    <s v="VM4CSD3000A133240"/>
    <n v="38000"/>
    <m/>
    <n v="0"/>
    <n v="0"/>
    <n v="4"/>
  </r>
  <r>
    <s v="TG AQUITAINE"/>
    <s v="TRANSGOURMET AQUITAINE"/>
    <x v="1"/>
    <s v="SITE SAINT LOUBES"/>
    <s v="GY463LA"/>
    <x v="407"/>
    <s v="S38T"/>
    <s v="S38T"/>
    <s v="CHEREAU"/>
    <s v="CHEREAU"/>
    <s v="DOUBLE ETAGE"/>
    <s v="25/07/2024"/>
    <d v="2024-06-08T00:00:00"/>
    <m/>
    <x v="1"/>
    <s v="TRANSGOURMET"/>
    <m/>
    <n v="0"/>
    <s v="24/07/2024  00:00"/>
    <s v="En exploitation"/>
    <s v="VM4CSD3000A135077"/>
    <n v="38000"/>
    <m/>
    <n v="0"/>
    <n v="0"/>
    <s v="O4"/>
  </r>
  <r>
    <s v="TG AQUITAINE"/>
    <s v="TRANSGOURMET AQUITAINE"/>
    <x v="1"/>
    <s v="SITE SAINT LOUBES"/>
    <s v="GY751GL"/>
    <x v="408"/>
    <s v="S38T"/>
    <s v="S38T"/>
    <s v="CHEREAU"/>
    <s v="CHEREAU"/>
    <s v="SMARTOPEN C"/>
    <s v="17/07/2024"/>
    <s v="25/07/2024  08:00"/>
    <m/>
    <x v="1"/>
    <s v="TRANSGOURMET"/>
    <m/>
    <n v="0"/>
    <s v="16/07/2024  00:00"/>
    <s v="En exploitation"/>
    <s v="CHEREAU SREM SMART OPEN C"/>
    <n v="38000"/>
    <m/>
    <n v="0"/>
    <n v="0"/>
    <n v="4"/>
  </r>
  <r>
    <s v="TG AQUITAINE"/>
    <s v="TRANSGOURMET AQUITAINE"/>
    <x v="1"/>
    <s v="SITE SAINT LOUBES"/>
    <s v="GZ255WK"/>
    <x v="409"/>
    <s v="S38T"/>
    <s v="S38T"/>
    <s v="CHEREAU"/>
    <s v="CHEREAU"/>
    <s v="SMARTOPEN C"/>
    <s v="23/10/2024"/>
    <s v="30/10/2024  00:00"/>
    <m/>
    <x v="1"/>
    <s v="TRANSGOURMET"/>
    <m/>
    <n v="0"/>
    <s v="22/10/2024  00:00"/>
    <s v="En exploitation"/>
    <s v="VM4CSD3000A135078"/>
    <n v="38000"/>
    <m/>
    <n v="0"/>
    <n v="0"/>
    <s v="O4"/>
  </r>
  <r>
    <s v="TG AQUITAINE"/>
    <s v="TRANSGOURMET AQUITAINE"/>
    <x v="2"/>
    <s v="SITE SAINT LOUBES"/>
    <s v="FN705ZH"/>
    <x v="410"/>
    <s v="44T"/>
    <s v="44T"/>
    <s v="MAN"/>
    <s v="TGS"/>
    <s v="TGS 18.430"/>
    <s v="25/02/2020"/>
    <d v="2020-05-03T00:00:00"/>
    <m/>
    <x v="1"/>
    <s v="TRANSGOURMET"/>
    <s v="BARATTO THOMAS"/>
    <n v="576598"/>
    <s v="31/07/2026  01:36"/>
    <s v="En exploitation"/>
    <s v="WMA06SZZ9LM856165"/>
    <n v="19000"/>
    <s v="Gazole"/>
    <n v="0"/>
    <n v="33"/>
    <s v="N3"/>
  </r>
  <r>
    <s v="TG AQUITAINE"/>
    <s v="TRANSGOURMET AQUITAINE"/>
    <x v="2"/>
    <s v="SITE SAINT LOUBES"/>
    <s v="FN709ZH"/>
    <x v="411"/>
    <s v="44T"/>
    <s v="44T"/>
    <s v="MAN"/>
    <s v="TGS"/>
    <s v="TGS 18.430"/>
    <s v="25/02/2020"/>
    <d v="2020-04-03T00:00:00"/>
    <m/>
    <x v="1"/>
    <s v="TRANSGOURMET"/>
    <s v="THOMAS THIERRY"/>
    <n v="564056"/>
    <s v="31/07/2026  05:48"/>
    <s v="En exploitation"/>
    <s v="WMA06SZZ8LM856173"/>
    <n v="19000"/>
    <s v="Gazole"/>
    <n v="0"/>
    <n v="33"/>
    <s v="N3"/>
  </r>
  <r>
    <s v="TG AQUITAINE"/>
    <s v="TRANSGOURMET AQUITAINE"/>
    <x v="2"/>
    <s v="SITE SAINT LOUBES"/>
    <s v="FN713ZH"/>
    <x v="412"/>
    <s v="44T"/>
    <s v="44T"/>
    <s v="MAN"/>
    <s v="TGS"/>
    <s v="TGS 18.430"/>
    <s v="25/02/2020"/>
    <d v="2020-03-03T00:00:00"/>
    <m/>
    <x v="1"/>
    <s v="TRANSGOURMET"/>
    <s v="BEREAU LAURENT"/>
    <n v="559190"/>
    <s v="31/07/2026  07:21"/>
    <s v="En exploitation"/>
    <s v="WMA06SZZ6LM855670"/>
    <n v="19000"/>
    <s v="Gazole"/>
    <n v="0"/>
    <d v="1900-02-01T00:00:00"/>
    <s v="N3"/>
  </r>
  <r>
    <s v="TG AQUITAINE"/>
    <s v="TRANSGOURMET AQUITAINE"/>
    <x v="2"/>
    <s v="SITE SAINT LOUBES"/>
    <s v="GS284WL"/>
    <x v="413"/>
    <s v="44T"/>
    <s v="44T"/>
    <s v="MAN"/>
    <s v="TGS"/>
    <s v="TGS 18.440"/>
    <d v="2023-06-12T00:00:00"/>
    <d v="2023-08-12T00:00:00"/>
    <m/>
    <x v="1"/>
    <s v="TRANSGOURMET"/>
    <s v="GAY MICKAEL"/>
    <n v="252683"/>
    <s v="31/07/2026  07:01"/>
    <s v="En exploitation"/>
    <s v="WMA06KZZ2RM937260"/>
    <n v="19000"/>
    <s v="Gazole"/>
    <n v="0"/>
    <n v="33"/>
    <s v="N3"/>
  </r>
  <r>
    <s v="TG AQUITAINE"/>
    <s v="TRANSGOURMET AQUITAINE"/>
    <x v="2"/>
    <s v="SITE SAINT LOUBES"/>
    <s v="GV024VR"/>
    <x v="414"/>
    <s v="44T"/>
    <s v="44T"/>
    <s v="RENAULT TRUCKS"/>
    <s v="T 480"/>
    <s v="CV B7 B 100 PERMANANT"/>
    <s v="20/03/2024"/>
    <s v="23/04/2024  00:00"/>
    <m/>
    <x v="1"/>
    <s v="TRANSGOURMET"/>
    <m/>
    <n v="222344"/>
    <s v="31/07/2026  22:55"/>
    <s v="En exploitation"/>
    <s v="VF611A364RD050180"/>
    <n v="19000"/>
    <s v="B100"/>
    <n v="0"/>
    <n v="34"/>
    <s v="N3"/>
  </r>
  <r>
    <s v="TG AQUITAINE"/>
    <s v="TRANSGOURMET AQUITAINE erreur siret"/>
    <x v="3"/>
    <s v="SITE SAINT LOUBES"/>
    <s v="EL456FX"/>
    <x v="415"/>
    <s v="Berline"/>
    <n v="4"/>
    <s v="RENAULT"/>
    <s v="MEGANE 4"/>
    <s v="Business Energy Dci 110 CV EDC"/>
    <s v="30/03/2017"/>
    <d v="2017-01-06T00:00:00"/>
    <m/>
    <x v="1"/>
    <s v="TRANSGOURMET"/>
    <m/>
    <n v="189745"/>
    <s v="28/04/2026  16:36"/>
    <s v="En exploitation"/>
    <s v="VF1RFB00257718857"/>
    <n v="0"/>
    <s v="Gazole"/>
    <n v="95"/>
    <n v="5"/>
    <m/>
  </r>
  <r>
    <s v="TG AQUITAINE"/>
    <s v="TRANSGOURMET AQUITAINE erreur siret"/>
    <x v="3"/>
    <s v="SITE SAINT LOUBES"/>
    <s v="FD729KZ"/>
    <x v="416"/>
    <s v="Break"/>
    <n v="3"/>
    <s v="RENAULT"/>
    <s v="MEGANE4 ESTATE"/>
    <s v="Business Blue Dci 115 cv"/>
    <s v="29/01/2019"/>
    <s v="20/02/2019  00:00"/>
    <m/>
    <x v="1"/>
    <s v="TRANSGOURMET"/>
    <s v="MERIGNAC FLORIANE"/>
    <n v="145564"/>
    <s v="28/07/2026  18:13"/>
    <s v="En exploitation"/>
    <s v="VF1RFB00162521032"/>
    <n v="0"/>
    <s v="Gazole"/>
    <n v="95"/>
    <n v="5"/>
    <m/>
  </r>
  <r>
    <s v="TG AQUITAINE"/>
    <s v="TRANSGOURMET AQUITAINE erreur siret"/>
    <x v="3"/>
    <s v="SITE SAINT LOUBES"/>
    <s v="FJ260RQ"/>
    <x v="417"/>
    <s v="Break"/>
    <n v="3"/>
    <s v="RENAULT"/>
    <s v="MEGANE4 ESTATE"/>
    <s v="Business Blue Dci 115 cv"/>
    <s v="27/08/2019"/>
    <s v="20/09/2019  00:00"/>
    <m/>
    <x v="1"/>
    <s v="TRANSGOURMET"/>
    <s v="CORNAT NICOLAS"/>
    <n v="180892"/>
    <s v="30/07/2026  14:54"/>
    <s v="En exploitation"/>
    <s v="VF1RFB00363486794"/>
    <n v="0"/>
    <s v="Gazole"/>
    <n v="102"/>
    <n v="5"/>
    <m/>
  </r>
  <r>
    <s v="TG AQUITAINE"/>
    <s v="TRANSGOURMET AQUITAINE erreur siret"/>
    <x v="3"/>
    <s v="SITE SAINT LOUBES"/>
    <s v="FJ280RQ"/>
    <x v="418"/>
    <s v="Break"/>
    <n v="3"/>
    <s v="RENAULT"/>
    <s v="MEGANE4 ESTATE"/>
    <s v="Business Blue Dci 115 cv"/>
    <s v="27/08/2019"/>
    <s v="20/09/2019  00:00"/>
    <m/>
    <x v="1"/>
    <s v="TRANSGOURMET"/>
    <s v="CAUQUIL ALICE"/>
    <n v="277609"/>
    <s v="22/07/2026  14:52"/>
    <s v="En exploitation"/>
    <s v="VF1RFB00262519886"/>
    <n v="0"/>
    <s v="Gazole"/>
    <n v="102"/>
    <n v="5"/>
    <m/>
  </r>
  <r>
    <s v="TG AQUITAINE"/>
    <s v="TRANSGOURMET AQUITAINE erreur siret"/>
    <x v="3"/>
    <s v="SITE SAINT LOUBES"/>
    <s v="FK703AR"/>
    <x v="419"/>
    <s v="Break"/>
    <s v="Cat 3"/>
    <s v="RENAULT"/>
    <s v="MEGANE4 ESTATE"/>
    <s v="Business Blue Dci 115 cv"/>
    <d v="2019-11-09T00:00:00"/>
    <s v="18/10/2019  00:00"/>
    <m/>
    <x v="1"/>
    <s v="TRANSGOURMET"/>
    <s v="GOMEZ JEAN FRANCOIS"/>
    <n v="100521"/>
    <s v="24/07/2026  17:44"/>
    <s v="En exploitation"/>
    <s v="VF1RFB00663885070"/>
    <n v="1961"/>
    <s v="Gazole"/>
    <n v="102"/>
    <n v="6"/>
    <s v="M1"/>
  </r>
  <r>
    <s v="TG AQUITAINE"/>
    <s v="TRANSGOURMET AQUITAINE"/>
    <x v="3"/>
    <s v="SITE SAINT LOUBES"/>
    <s v="GG334NA"/>
    <x v="420"/>
    <m/>
    <n v="3"/>
    <s v="RENAULT"/>
    <s v="MEGANE ESTATE"/>
    <s v="BUSINESS Blue dCi 115 21B"/>
    <s v="24/05/2022"/>
    <d v="2022-09-06T10:23:00"/>
    <m/>
    <x v="1"/>
    <s v="TRANSGOURMET"/>
    <s v="CHOISY DAMIEN"/>
    <n v="184600"/>
    <s v="31/07/2026  07:14"/>
    <s v="En exploitation"/>
    <s v="VF1RFB00X69173013"/>
    <n v="1954"/>
    <s v="Gazole"/>
    <n v="123"/>
    <d v="1900-01-05T00:00:00"/>
    <s v="M1"/>
  </r>
  <r>
    <s v="TG AQUITAINE"/>
    <s v="TRANSGOURMET AQUITAINE erreur siret"/>
    <x v="3"/>
    <s v="SITE SAINT LOUBES"/>
    <s v="GJ836AX"/>
    <x v="421"/>
    <s v="Break"/>
    <n v="3"/>
    <s v="DACIA"/>
    <s v="JOGGER"/>
    <s v="Confort TCE 110 - 7 places"/>
    <s v="22/08/2022"/>
    <s v="28/10/2022  00:00"/>
    <m/>
    <x v="1"/>
    <s v="TRANSGOURMET"/>
    <m/>
    <n v="82272"/>
    <s v="20/11/2025  00:00"/>
    <s v="En exploitation"/>
    <s v="UU1DJF00769740214"/>
    <n v="1862"/>
    <s v="Essence"/>
    <n v="130"/>
    <n v="6"/>
    <s v="M1"/>
  </r>
  <r>
    <s v="TG AQUITAINE"/>
    <s v="TRANSGOURMET AQUITAINE"/>
    <x v="3"/>
    <s v="SITE SAINT LOUBES"/>
    <s v="GK718PA"/>
    <x v="422"/>
    <s v="Berline"/>
    <n v="3"/>
    <s v="RENAULT"/>
    <s v="MEGANE4 ESTATE"/>
    <s v="EVOLUTION Tce 140 FAP 21N"/>
    <s v="17/11/2022"/>
    <s v="24/11/2022  11:00"/>
    <m/>
    <x v="1"/>
    <s v="TRANSGOURMET"/>
    <s v="DEPOILLY JEAN RENAUD"/>
    <n v="153268"/>
    <s v="29/07/2026  18:26"/>
    <s v="En exploitation"/>
    <s v="VF1RFB00170034555"/>
    <n v="1863"/>
    <s v="Essence"/>
    <n v="133"/>
    <n v="7"/>
    <s v="M1"/>
  </r>
  <r>
    <s v="TG AQUITAINE"/>
    <s v="TRANSGOURMET AQUITAINE"/>
    <x v="3"/>
    <s v="SITE SAINT LOUBES"/>
    <s v="GM864LE"/>
    <x v="423"/>
    <s v="SUV"/>
    <n v="5"/>
    <s v="PEUGEOT"/>
    <n v="3008"/>
    <s v="ALLURE PACK HYBRID 225 e-EAT8"/>
    <s v="28/02/2023"/>
    <s v="27/04/2023  15:30"/>
    <m/>
    <x v="1"/>
    <s v="TRANSGOURMET"/>
    <s v="DELBERGHE LAURENT"/>
    <n v="99657"/>
    <s v="27/07/2026  20:13"/>
    <s v="En exploitation"/>
    <s v="VF3M4DGZUPS022771"/>
    <n v="2290"/>
    <s v="Electricité + essence rechargeable"/>
    <n v="28"/>
    <n v="10"/>
    <s v="M1"/>
  </r>
  <r>
    <s v="TG AQUITAINE"/>
    <s v="TRANSGOURMET AQUITAINE"/>
    <x v="3"/>
    <s v="SITE SAINT LOUBES"/>
    <s v="GP038JN"/>
    <x v="424"/>
    <s v="Break"/>
    <n v="3"/>
    <s v="RENAULT"/>
    <s v="MEGANE4 ESTATE"/>
    <s v="EVOLUTION Tce 140 FAP 21N"/>
    <d v="2023-07-06T00:00:00"/>
    <s v="26/06/2023  10:25"/>
    <m/>
    <x v="1"/>
    <s v="TRANSGOURMET"/>
    <s v="SURAULT SANDRINE"/>
    <n v="50228"/>
    <s v="30/12/2025  11:18"/>
    <s v="En exploitation"/>
    <s v="VF1RFB00271364537"/>
    <n v="1863"/>
    <s v="Essence"/>
    <n v="136"/>
    <n v="7"/>
    <s v="M1"/>
  </r>
  <r>
    <s v="TG AQUITAINE"/>
    <s v="TRANSGOURMET AQUITAINE erreur siret"/>
    <x v="3"/>
    <s v="SITE SAINT LOUBES"/>
    <s v="GP218GV"/>
    <x v="425"/>
    <s v="Break"/>
    <n v="3"/>
    <s v="RENAULT"/>
    <s v="MEGANE4 ESTATE"/>
    <s v="EVOLUTION Tce 140 FAP 21N"/>
    <d v="2023-02-06T00:00:00"/>
    <s v="26/06/2023  10:25"/>
    <m/>
    <x v="1"/>
    <s v="TRANSGOURMET"/>
    <s v="LOAEC ERIC"/>
    <n v="98530"/>
    <s v="30/07/2026  10:41"/>
    <s v="En exploitation"/>
    <s v="VF1RFB00771364548"/>
    <n v="1863"/>
    <s v="Essence"/>
    <n v="136"/>
    <n v="7"/>
    <s v="M1"/>
  </r>
  <r>
    <s v="TG AQUITAINE"/>
    <s v="TRANSGOURMET AQUITAINE erreur siret"/>
    <x v="3"/>
    <s v="SITE SAINT LOUBES"/>
    <s v="GP333GV"/>
    <x v="426"/>
    <s v="Break"/>
    <n v="3"/>
    <s v="RENAULT"/>
    <s v="MEGANE4 ESTATE"/>
    <s v="EVOLUTION Tce 140 FAP 21N"/>
    <d v="2023-02-06T00:00:00"/>
    <s v="26/06/2023  10:25"/>
    <m/>
    <x v="1"/>
    <s v="TRANSGOURMET"/>
    <s v="ALBERT ALEXANDRE"/>
    <n v="122438"/>
    <s v="28/07/2026  15:51"/>
    <s v="En exploitation"/>
    <s v="VF1RFB00771364551"/>
    <n v="1863"/>
    <s v="Essence"/>
    <n v="136"/>
    <n v="7"/>
    <s v="M1"/>
  </r>
  <r>
    <s v="TG AQUITAINE"/>
    <s v="TRANSGOURMET AQUITAINE erreur siret"/>
    <x v="3"/>
    <s v="SITE SAINT LOUBES"/>
    <s v="GP833JM"/>
    <x v="427"/>
    <s v="Break"/>
    <n v="3"/>
    <s v="RENAULT"/>
    <s v="MEGANE4 ESTATE"/>
    <s v="EVOLUTION Tce 140 FAP 21N"/>
    <d v="2023-07-06T00:00:00"/>
    <d v="2023-06-07T12:05:00"/>
    <m/>
    <x v="1"/>
    <s v="TRANSGOURMET"/>
    <s v="LACHAUD MARINA"/>
    <n v="100599"/>
    <s v="27/06/2026  12:25"/>
    <s v="En exploitation"/>
    <s v="VF1RFB00471364541"/>
    <n v="1863"/>
    <s v="Essence"/>
    <n v="136"/>
    <n v="7"/>
    <s v="M1"/>
  </r>
  <r>
    <s v="TG AQUITAINE"/>
    <s v="TRANSGOURMET AQUITAINE erreur siret"/>
    <x v="3"/>
    <s v="SITE SAINT LOUBES"/>
    <s v="GP904JM"/>
    <x v="428"/>
    <s v="Break"/>
    <n v="3"/>
    <s v="RENAULT"/>
    <s v="MEGANE4 ESTATE"/>
    <s v="EVOLUTION Tce 140 FAP 21N"/>
    <d v="2023-07-06T00:00:00"/>
    <s v="27/06/2023  10:30"/>
    <m/>
    <x v="1"/>
    <s v="TRANSGOURMET"/>
    <s v="PINOT LAURENT"/>
    <n v="176050"/>
    <s v="24/07/2026  13:32"/>
    <s v="En exploitation"/>
    <s v="VF1RFB00671364542"/>
    <n v="1863"/>
    <s v="Essence"/>
    <n v="136"/>
    <d v="1900-01-06T00:00:00"/>
    <s v="M1"/>
  </r>
  <r>
    <s v="TG AQUITAINE"/>
    <s v="TRANSGOURMET AQUITAINE erreur siret"/>
    <x v="3"/>
    <s v="SITE SAINT LOUBES"/>
    <s v="GP959JM"/>
    <x v="429"/>
    <s v="Break"/>
    <n v="3"/>
    <s v="RENAULT"/>
    <s v="MEGANE4 ESTATE"/>
    <s v="EVOLUTION Tce 140 FAP 21N"/>
    <d v="2023-07-06T00:00:00"/>
    <d v="2023-06-07T10:50:00"/>
    <m/>
    <x v="1"/>
    <s v="TRANSGOURMET"/>
    <s v="POUMEYRAU TONY"/>
    <n v="131369"/>
    <s v="22/07/2026  17:09"/>
    <s v="En exploitation"/>
    <s v="VF1RFB00071364536"/>
    <n v="1863"/>
    <s v="Essence"/>
    <n v="136"/>
    <n v="7"/>
    <s v="M1"/>
  </r>
  <r>
    <s v="TG AQUITAINE"/>
    <s v="TRANSGOURMET AQUITAINE erreur siret"/>
    <x v="3"/>
    <s v="SITE SAINT LOUBES"/>
    <s v="GP997JM"/>
    <x v="430"/>
    <s v="Break"/>
    <n v="3"/>
    <s v="RENAULT"/>
    <s v="MEGANE4 ESTATE"/>
    <s v="EVOLUTION Tce 140 FAP 21N"/>
    <d v="2023-07-06T00:00:00"/>
    <s v="27/06/2023  10:30"/>
    <m/>
    <x v="1"/>
    <s v="TRANSGOURMET"/>
    <s v="MEMON MAGALIE"/>
    <n v="154765"/>
    <s v="30/07/2026  20:54"/>
    <s v="En exploitation"/>
    <s v="VF1RFB00571364547"/>
    <n v="1863"/>
    <s v="Essence"/>
    <n v="136"/>
    <n v="7"/>
    <s v="M1"/>
  </r>
  <r>
    <s v="TG AQUITAINE"/>
    <s v="TRANSGOURMET AQUITAINE erreur siret"/>
    <x v="3"/>
    <s v="SITE SAINT LOUBES"/>
    <s v="GQ625AD"/>
    <x v="431"/>
    <s v="Break"/>
    <n v="3"/>
    <s v="RENAULT"/>
    <s v="MEGANE4 ESTATE"/>
    <s v="EVOLUTION Tce 140 FAP 21N"/>
    <d v="2023-03-07T00:00:00"/>
    <d v="2023-08-08T10:00:00"/>
    <m/>
    <x v="1"/>
    <s v="TRANSGOURMET"/>
    <s v="QUILICO CHANTAL"/>
    <n v="85367"/>
    <s v="25/07/2026  14:57"/>
    <s v="En exploitation"/>
    <s v="VF1RFB00571364550"/>
    <n v="1863"/>
    <s v="Essence"/>
    <n v="136"/>
    <n v="7"/>
    <s v="M1"/>
  </r>
  <r>
    <s v="TG AQUITAINE"/>
    <s v="TRANSGOURMET AQUITAINE erreur siret"/>
    <x v="3"/>
    <s v="SITE SAINT LOUBES"/>
    <s v="GQ656YS"/>
    <x v="432"/>
    <s v="Berline"/>
    <n v="2"/>
    <s v="RENAULT"/>
    <s v="CLIO 5 EVOLUTION"/>
    <s v="TCE 90"/>
    <s v="30/08/2023"/>
    <d v="2023-11-09T14:00:00"/>
    <m/>
    <x v="1"/>
    <s v="TRANSGOURMET"/>
    <s v="LANG JEAN GUILLAUME"/>
    <n v="99377"/>
    <s v="29/07/2026  11:22"/>
    <s v="En exploitation"/>
    <s v="VF1RJA00971030532"/>
    <n v="1595"/>
    <s v="Essence"/>
    <n v="120"/>
    <n v="5"/>
    <s v="M1"/>
  </r>
  <r>
    <s v="TG AQUITAINE"/>
    <s v="TRANSGOURMET AQUITAINE erreur siret"/>
    <x v="3"/>
    <s v="SITE SAINT LOUBES"/>
    <s v="GQ688YS"/>
    <x v="433"/>
    <s v="Berline"/>
    <n v="2"/>
    <s v="RENAULT"/>
    <s v="CLIO 5 EVOLUTION"/>
    <s v="TCE 90"/>
    <s v="30/08/2023"/>
    <d v="2023-11-09T14:00:00"/>
    <m/>
    <x v="1"/>
    <s v="TRANSGOURMET"/>
    <s v="LACAMPAGNE JESSICA"/>
    <n v="147038"/>
    <s v="30/07/2026  14:01"/>
    <s v="En exploitation"/>
    <s v="VF1RJA00871030487"/>
    <n v="1595"/>
    <s v="Essence"/>
    <n v="120"/>
    <n v="5"/>
    <s v="M1"/>
  </r>
  <r>
    <s v="TG AQUITAINE"/>
    <s v="TRANSGOURMET AQUITAINE erreur siret"/>
    <x v="3"/>
    <s v="SITE SAINT LOUBES"/>
    <s v="GQ724YS"/>
    <x v="434"/>
    <s v="Berline"/>
    <n v="2"/>
    <s v="RENAULT"/>
    <s v="CLIO 5 EVOLUTION"/>
    <s v="TCE 90"/>
    <s v="30/08/2023"/>
    <d v="2023-11-09T14:00:00"/>
    <m/>
    <x v="1"/>
    <s v="TRANSGOURMET"/>
    <s v="DUBERGEY AUDREY"/>
    <n v="108763"/>
    <s v="29/07/2026  17:15"/>
    <s v="En exploitation"/>
    <s v="VF1RJA00571030558"/>
    <n v="1595"/>
    <s v="Essence"/>
    <n v="120"/>
    <n v="5"/>
    <s v="M1"/>
  </r>
  <r>
    <s v="TG AQUITAINE"/>
    <s v="TRANSGOURMET AQUITAINE"/>
    <x v="3"/>
    <s v="SITE SAINT LOUBES"/>
    <s v="GQ757YS"/>
    <x v="435"/>
    <m/>
    <s v="2Bis"/>
    <s v="RENAULT"/>
    <s v="CLIO 5 EVOLUTION"/>
    <s v="TCE 90"/>
    <s v="30/08/2023"/>
    <d v="2023-11-09T14:00:00"/>
    <m/>
    <x v="1"/>
    <s v="TRANSGOURMET"/>
    <s v="MESQUITA DORIAN"/>
    <n v="130550"/>
    <s v="30/07/2026  16:46"/>
    <s v="En exploitation"/>
    <s v="VF1RJA00071030631"/>
    <n v="1595"/>
    <s v="Essence"/>
    <n v="120"/>
    <n v="5"/>
    <s v="M1"/>
  </r>
  <r>
    <s v="TG AQUITAINE"/>
    <s v="TRANSGOURMET AQUITAINE erreur siret"/>
    <x v="3"/>
    <s v="SITE SAINT LOUBES"/>
    <s v="GQ778YS"/>
    <x v="436"/>
    <s v="Berline"/>
    <n v="2"/>
    <s v="RENAULT"/>
    <s v="CLIO 5 EVOLUTION"/>
    <s v="TCE 90"/>
    <s v="30/08/2023"/>
    <d v="2023-11-09T14:00:00"/>
    <m/>
    <x v="1"/>
    <s v="TRANSGOURMET"/>
    <s v="PINTAPARY ROMAIN"/>
    <n v="169327"/>
    <s v="31/07/2026  06:36"/>
    <s v="En exploitation"/>
    <s v="VF1RJA00971030546"/>
    <n v="1595"/>
    <s v="Essence"/>
    <n v="120"/>
    <n v="5"/>
    <s v="M1"/>
  </r>
  <r>
    <s v="TG AQUITAINE"/>
    <s v="TRANSGOURMET AQUITAINE erreur siret"/>
    <x v="3"/>
    <s v="SITE SAINT LOUBES"/>
    <s v="GQ805YS"/>
    <x v="437"/>
    <s v="Berline"/>
    <n v="2"/>
    <s v="RENAULT"/>
    <s v="CLIO 5 EVOLUTION"/>
    <s v="TCE 90"/>
    <s v="30/08/2023"/>
    <d v="2023-11-09T14:00:00"/>
    <m/>
    <x v="1"/>
    <s v="TRANSGOURMET"/>
    <s v="ROUGE CELINE"/>
    <n v="74243"/>
    <s v="30/07/2026  16:19"/>
    <s v="En exploitation"/>
    <s v="VF1RJA00X71030474"/>
    <n v="1595"/>
    <s v="Essence"/>
    <n v="120"/>
    <n v="5"/>
    <s v="M1"/>
  </r>
  <r>
    <s v="TG AQUITAINE"/>
    <s v="TRANSGOURMET AQUITAINE erreur siret"/>
    <x v="3"/>
    <s v="SITE SAINT LOUBES"/>
    <s v="GQ829YS"/>
    <x v="438"/>
    <s v="Berline"/>
    <n v="2"/>
    <s v="RENAULT"/>
    <s v="CLIO 5 EVOLUTION"/>
    <s v="TCE 90"/>
    <s v="30/08/2023"/>
    <d v="2023-11-09T14:00:00"/>
    <m/>
    <x v="1"/>
    <s v="TRANSGOURMET"/>
    <s v="FRANCHETTO CORINNE"/>
    <n v="159180"/>
    <s v="31/07/2026  17:12"/>
    <s v="En exploitation"/>
    <s v="VF1RJA00071030564"/>
    <n v="1595"/>
    <s v="Essence"/>
    <n v="120"/>
    <n v="5"/>
    <s v="M1"/>
  </r>
  <r>
    <s v="TG AQUITAINE"/>
    <s v="TRANSGOURMET AQUITAINE"/>
    <x v="3"/>
    <s v="SITE SAINT LOUBES"/>
    <s v="GQ857MY"/>
    <x v="439"/>
    <s v="SUV"/>
    <n v="5"/>
    <s v="PEUGEOT"/>
    <n v="3008"/>
    <s v="ALLURE pack pur tech 130 S1S BVM6"/>
    <s v="31/07/2023"/>
    <d v="2023-09-10T09:51:00"/>
    <m/>
    <x v="1"/>
    <s v="TRANSGOURMET"/>
    <m/>
    <n v="128426"/>
    <s v="20/07/2026  22:58"/>
    <s v="En Bourse Inter Site"/>
    <s v="VF3MRHNSMPS104933"/>
    <n v="1910"/>
    <s v="Essence"/>
    <n v="138"/>
    <n v="7"/>
    <s v="M1"/>
  </r>
  <r>
    <s v="TG AQUITAINE"/>
    <s v="TRANSGOURMET AQUITAINE erreur siret"/>
    <x v="3"/>
    <s v="SITE SAINT LOUBES"/>
    <s v="GQ888YS"/>
    <x v="440"/>
    <s v="Berline"/>
    <n v="2"/>
    <s v="RENAULT"/>
    <s v="CLIO 5 EVOLUTION"/>
    <s v="TCE 90"/>
    <s v="30/08/2023"/>
    <d v="2023-11-09T14:00:00"/>
    <m/>
    <x v="1"/>
    <s v="TRANSGOURMET"/>
    <s v="JOSE PEGGY"/>
    <n v="122901"/>
    <s v="16/07/2026  10:41"/>
    <s v="En exploitation"/>
    <s v="VF1RJA00171030542"/>
    <n v="1595"/>
    <s v="Essence"/>
    <n v="120"/>
    <d v="1900-01-04T00:00:00"/>
    <s v="M1"/>
  </r>
  <r>
    <s v="TG AQUITAINE"/>
    <s v="TRANSGOURMET AQUITAINE erreur siret"/>
    <x v="3"/>
    <s v="SITE SAINT LOUBES"/>
    <s v="GQ907YS"/>
    <x v="441"/>
    <s v="Berline"/>
    <n v="2"/>
    <s v="RENAULT"/>
    <s v="CLIO 5 EVOLUTION"/>
    <s v="TCE 90"/>
    <s v="30/08/2023"/>
    <d v="2023-12-09T12:00:00"/>
    <m/>
    <x v="1"/>
    <s v="TRANSGOURMET"/>
    <m/>
    <n v="154100"/>
    <s v="22/07/2026  22:12"/>
    <s v="En exploitation"/>
    <s v="VF1RJA008710300456"/>
    <n v="1595"/>
    <s v="Essence"/>
    <n v="120"/>
    <d v="1900-01-04T00:00:00"/>
    <s v="M1"/>
  </r>
  <r>
    <s v="TG AQUITAINE"/>
    <s v="TRANSGOURMET AQUITAINE erreur siret"/>
    <x v="3"/>
    <s v="SITE SAINT LOUBES"/>
    <s v="GQ928YS"/>
    <x v="442"/>
    <s v="Berline"/>
    <n v="2"/>
    <s v="RENAULT"/>
    <s v="CLIO 5 EVOLUTION"/>
    <s v="TCE 90"/>
    <s v="30/08/2023"/>
    <d v="2023-12-09T12:00:00"/>
    <m/>
    <x v="1"/>
    <s v="TRANSGOURMET"/>
    <s v="LIM VANNARY"/>
    <n v="167507"/>
    <s v="15/07/2026  18:47"/>
    <s v="En exploitation"/>
    <s v="VF1RJA00971030594"/>
    <n v="1595"/>
    <s v="Essence"/>
    <n v="120"/>
    <n v="5"/>
    <s v="M1"/>
  </r>
  <r>
    <s v="TG AQUITAINE"/>
    <s v="TRANSGOURMET AQUITAINE erreur siret"/>
    <x v="3"/>
    <s v="SITE SAINT LOUBES"/>
    <s v="GQ957YS"/>
    <x v="443"/>
    <s v="Berline"/>
    <n v="2"/>
    <s v="RENAULT"/>
    <s v="CLIO 5 EVOLUTION"/>
    <s v="TCE 90"/>
    <s v="30/08/2023"/>
    <d v="2023-12-09T12:00:00"/>
    <m/>
    <x v="1"/>
    <s v="TRANSGOURMET"/>
    <s v="MOSTAJO EVA"/>
    <n v="133130"/>
    <s v="30/07/2026  11:53"/>
    <s v="En exploitation"/>
    <s v="VF1RJA00071031150"/>
    <n v="1595"/>
    <s v="Essence"/>
    <n v="120"/>
    <n v="5"/>
    <s v="M1"/>
  </r>
  <r>
    <s v="TG AQUITAINE"/>
    <s v="TRANSGOURMET AQUITAINE erreur siret"/>
    <x v="3"/>
    <s v="SITE SAINT LOUBES"/>
    <s v="GQ977YS"/>
    <x v="444"/>
    <m/>
    <s v="2Bis"/>
    <s v="RENAULT"/>
    <s v="CLIO 5 EVOLUTION"/>
    <s v="TCE 90"/>
    <s v="30/08/2023"/>
    <d v="2023-12-09T12:00:00"/>
    <m/>
    <x v="1"/>
    <s v="TRANSGOURMET"/>
    <s v="ROUCHEYROLLES MARIE"/>
    <n v="111581"/>
    <s v="31/07/2026  09:05"/>
    <s v="En exploitation"/>
    <s v="VF1RJA00071030807"/>
    <n v="1595"/>
    <s v="Essence"/>
    <n v="120"/>
    <n v="5"/>
    <s v="M1"/>
  </r>
  <r>
    <s v="TG AQUITAINE"/>
    <s v="TRANSGOURMET AQUITAINE erreur siret"/>
    <x v="3"/>
    <s v="SITE SAINT LOUBES"/>
    <s v="GR318TE"/>
    <x v="445"/>
    <m/>
    <s v="2Bis"/>
    <s v="RENAULT"/>
    <s v="CLIO 5 EVOLUTION"/>
    <s v="TCE 90"/>
    <d v="2023-11-10T00:00:00"/>
    <s v="20/10/2023  00:00"/>
    <m/>
    <x v="1"/>
    <s v="TRANSGOURMET"/>
    <m/>
    <n v="86950"/>
    <s v="30/07/2026  07:44"/>
    <s v="En exploitation"/>
    <s v="VF1RJA00671030553"/>
    <n v="1595"/>
    <s v="Essence"/>
    <n v="120"/>
    <n v="5"/>
    <s v="M1"/>
  </r>
  <r>
    <s v="TG AQUITAINE"/>
    <s v="TRANSGOURMET AQUITAINE"/>
    <x v="3"/>
    <s v="SITE SAINT LOUBES"/>
    <s v="GR369TE"/>
    <x v="446"/>
    <s v="Berline"/>
    <n v="2"/>
    <s v="RENAULT"/>
    <s v="CLIO 5 EVOLUTION"/>
    <s v="TCE 90"/>
    <d v="2023-11-10T00:00:00"/>
    <s v="20/10/2023  00:00"/>
    <m/>
    <x v="1"/>
    <s v="TRANSGOURMET"/>
    <s v="ISNARD AUDREY"/>
    <n v="113419"/>
    <s v="23/07/2026  12:41"/>
    <s v="En exploitation"/>
    <s v="VF1RJA00871030523"/>
    <n v="1595"/>
    <s v="Essence"/>
    <n v="120"/>
    <n v="5"/>
    <s v="M1"/>
  </r>
  <r>
    <s v="TG AQUITAINE"/>
    <s v="TRANSGOURMET AQUITAINE"/>
    <x v="3"/>
    <s v="SITE SAINT LOUBES"/>
    <s v="GR369YP"/>
    <x v="447"/>
    <s v="Berline"/>
    <s v="Cat 5"/>
    <s v="PEUGEOT"/>
    <n v="508"/>
    <s v="ALLURE PACK HYBRID 225 e-EAT8"/>
    <s v="21/10/2023"/>
    <s v="27/11/2023  12:45"/>
    <m/>
    <x v="1"/>
    <s v="TRANSGOURMET"/>
    <s v="BOUYER SAMUEL"/>
    <n v="112320"/>
    <s v="29/07/2026  20:31"/>
    <s v="En exploitation"/>
    <s v="VR3FDGLTPY631363"/>
    <n v="2280"/>
    <s v="Electricité + essence rechargeable"/>
    <n v="26"/>
    <n v="8"/>
    <s v="M1"/>
  </r>
  <r>
    <s v="TG AQUITAINE"/>
    <s v="TRANSGOURMET AQUITAINE"/>
    <x v="3"/>
    <s v="SITE SAINT LOUBES"/>
    <s v="GR897PH"/>
    <x v="448"/>
    <s v="Berline"/>
    <n v="4"/>
    <s v="CITROEN"/>
    <s v="C4"/>
    <s v="PureTech 130 S&amp;S EAT8 Shine"/>
    <s v="30/09/2023"/>
    <d v="2024-05-02T10:10:00"/>
    <m/>
    <x v="1"/>
    <s v="TRANSGOURMET"/>
    <s v="SEGONDS OLIVIER"/>
    <n v="68305"/>
    <s v="28/07/2026  18:58"/>
    <s v="En exploitation"/>
    <s v="VR7BAHNSBPE067183"/>
    <n v="1755"/>
    <s v="Essence"/>
    <n v="130"/>
    <n v="7"/>
    <s v="M1"/>
  </r>
  <r>
    <s v="TG AQUITAINE"/>
    <s v="TRANSGOURMET AQUITAINE"/>
    <x v="3"/>
    <s v="SITE SAINT LOUBES"/>
    <s v="GW060NK"/>
    <x v="449"/>
    <s v="Break"/>
    <n v="3"/>
    <s v="RENAULT"/>
    <s v="MEGANE4 ESTATE"/>
    <s v="EVOLUTION TCe 140 EDC-23"/>
    <s v="23/04/2024"/>
    <s v="24/05/2024  15:30"/>
    <m/>
    <x v="1"/>
    <s v="TRANSGOURMET"/>
    <s v="SOLERE MICKAEL"/>
    <n v="68497"/>
    <d v="2026-10-06T10:51:00"/>
    <s v="En exploitation"/>
    <s v="VF1RFB00472702000"/>
    <n v="1888"/>
    <s v="Essence"/>
    <n v="138"/>
    <n v="7"/>
    <s v="M1"/>
  </r>
  <r>
    <s v="TG AQUITAINE"/>
    <s v="TRANSGOURMET AQUITAINE"/>
    <x v="3"/>
    <s v="SITE SAINT LOUBES"/>
    <s v="GW094NK"/>
    <x v="450"/>
    <s v="Break"/>
    <n v="3"/>
    <s v="RENAULT"/>
    <s v="MEGANE4 ESTATE"/>
    <s v="EVOLUTION TCe 140 EDC-23"/>
    <s v="23/04/2024"/>
    <s v="24/05/2024  15:30"/>
    <m/>
    <x v="1"/>
    <s v="TRANSGOURMET"/>
    <s v="CARRERE JOANE"/>
    <n v="96800"/>
    <s v="28/07/2026  16:40"/>
    <s v="En exploitation"/>
    <s v="VF1RFB00072702026"/>
    <n v="1888"/>
    <s v="Essence"/>
    <n v="138"/>
    <n v="7"/>
    <s v="M1"/>
  </r>
  <r>
    <s v="TG AQUITAINE"/>
    <s v="TRANSGOURMET AQUITAINE"/>
    <x v="3"/>
    <s v="SITE SAINT LOUBES"/>
    <s v="GW981NJ"/>
    <x v="451"/>
    <s v="Break"/>
    <n v="3"/>
    <s v="RENAULT"/>
    <s v="MEGANE4 ESTATE"/>
    <s v="EVOLUTION TCe 140 EDC-23"/>
    <s v="23/04/2024"/>
    <s v="24/05/2024  15:30"/>
    <m/>
    <x v="1"/>
    <s v="TRANSGOURMET"/>
    <s v="MARLOT JEAN NOEL"/>
    <n v="104635"/>
    <s v="31/07/2026  16:28"/>
    <s v="En exploitation"/>
    <s v="VF1RFB00172702021"/>
    <n v="1888"/>
    <s v="Essence"/>
    <n v="138"/>
    <n v="7"/>
    <s v="M1"/>
  </r>
  <r>
    <s v="TG AQUITAINE"/>
    <s v="TRANSGOURMET AQUITAINE"/>
    <x v="3"/>
    <s v="SITE SAINT LOUBES"/>
    <s v="GW998NJ"/>
    <x v="452"/>
    <s v="Berline"/>
    <n v="3"/>
    <s v="RENAULT"/>
    <s v="MEGANE"/>
    <s v="EVOLUTION TCe 140 EDC-23"/>
    <s v="23/04/2024"/>
    <s v="24/05/2024  15:30"/>
    <m/>
    <x v="1"/>
    <s v="TRANSGOURMET"/>
    <s v="CHATAIGNAT MARIE"/>
    <n v="101834"/>
    <s v="28/07/2026  14:15"/>
    <s v="En exploitation"/>
    <s v="VF1RFB00972701991"/>
    <n v="1810"/>
    <s v="Essence"/>
    <n v="136"/>
    <n v="7"/>
    <s v="M1"/>
  </r>
  <r>
    <s v="TG AQUITAINE"/>
    <s v="TRANSGOURMET AQUITAINE"/>
    <x v="3"/>
    <s v="SITE SAINT LOUBES"/>
    <s v="GX913LD"/>
    <x v="453"/>
    <s v="Berline"/>
    <n v="2"/>
    <s v="RENAULT"/>
    <s v="CLIO 5 EVOLUTION"/>
    <s v="EVOLUTION TCE 90"/>
    <d v="2024-10-06T00:00:00"/>
    <d v="2024-11-07T14:30:00"/>
    <m/>
    <x v="1"/>
    <s v="TRANSGOURMET"/>
    <s v="BRETAGNE VICTOIRE"/>
    <n v="81500"/>
    <s v="31/07/2026  11:26"/>
    <s v="En exploitation"/>
    <s v="VF1RJA00972991240"/>
    <n v="1580"/>
    <s v="Essence"/>
    <n v="121"/>
    <n v="5"/>
    <s v="M1"/>
  </r>
  <r>
    <s v="TG AQUITAINE"/>
    <s v="TRANSGOURMET AQUITAINE"/>
    <x v="3"/>
    <s v="SITE SAINT LOUBES"/>
    <s v="GX996LD"/>
    <x v="454"/>
    <s v="Berline"/>
    <n v="2"/>
    <s v="RENAULT"/>
    <s v="CLIO 5 EVOLUTION"/>
    <s v="EVOLUTION TCE 90"/>
    <d v="2024-10-06T00:00:00"/>
    <d v="2024-11-07T10:00:00"/>
    <m/>
    <x v="1"/>
    <s v="TRANSGOURMET"/>
    <s v="MARCHIVE SAMUEL"/>
    <n v="42700"/>
    <s v="28/07/2026  08:30"/>
    <s v="En exploitation"/>
    <s v="VF1RJA00472991243"/>
    <n v="1580"/>
    <s v="Essence"/>
    <n v="121"/>
    <n v="5"/>
    <s v="M1"/>
  </r>
  <r>
    <s v="TG AQUITAINE"/>
    <s v="TRANSGOURMET AQUITAINE erreur siret"/>
    <x v="5"/>
    <s v="PF MOUGUERE"/>
    <s v="EY879WN"/>
    <x v="455"/>
    <m/>
    <n v="2"/>
    <s v="RENAULT"/>
    <s v="CLIO 4"/>
    <s v="Société Médianav Energy Dci 90Ch 82g"/>
    <d v="2018-05-07T00:00:00"/>
    <s v="21/09/2018  00:00"/>
    <m/>
    <x v="1"/>
    <s v="TRANSGOURMET"/>
    <m/>
    <n v="266150"/>
    <s v="27/03/2026  09:46"/>
    <s v="En exploitation"/>
    <s v="VF1R9800961212764"/>
    <n v="1670"/>
    <s v="Gazole"/>
    <n v="82"/>
    <n v="4"/>
    <m/>
  </r>
  <r>
    <s v="TG AQUITAINE"/>
    <s v="TRANSGOURMET AQUITAINE erreur siret"/>
    <x v="5"/>
    <s v="PF ROCHEFORT"/>
    <s v="EK788HG"/>
    <x v="456"/>
    <m/>
    <n v="2"/>
    <s v="RENAULT"/>
    <s v="CLIO 4"/>
    <s v="Société Médianav Energy Dci 90Ch 82g"/>
    <s v="24/02/2017"/>
    <s v="29/03/2017  00:00"/>
    <m/>
    <x v="1"/>
    <s v="TRANSGOURMET"/>
    <s v="BOUCAUD ANTHONY"/>
    <n v="238564"/>
    <s v="21/08/2025  15:00"/>
    <s v="En exploitation"/>
    <s v="VF15R0J0A57245085"/>
    <n v="1670"/>
    <s v="Gazole"/>
    <n v="82"/>
    <n v="4"/>
    <m/>
  </r>
  <r>
    <s v="TG AQUITAINE"/>
    <s v="TRANSGOURMET AQUITAINE erreur siret"/>
    <x v="5"/>
    <s v="PF VILLENEUVE"/>
    <s v="EK492HG"/>
    <x v="457"/>
    <m/>
    <n v="2"/>
    <s v="RENAULT"/>
    <s v="CLIO 4"/>
    <s v="Société Médianav Energy Dci 90Ch 82g"/>
    <s v="24/02/2017"/>
    <s v="22/03/2017  00:00"/>
    <m/>
    <x v="1"/>
    <s v="TRANSGOURMET"/>
    <s v="RAMBEAU LIONEL"/>
    <n v="193959"/>
    <s v="23/07/2026  16:02"/>
    <s v="En exploitation"/>
    <s v="VF15R0J0A57245084"/>
    <n v="1670"/>
    <s v="Gazole"/>
    <n v="82"/>
    <n v="4"/>
    <m/>
  </r>
  <r>
    <s v="TG AQUITAINE"/>
    <s v="TRANSGOURMET AQUITAINE erreur siret"/>
    <x v="5"/>
    <s v="SITE SAINT LOUBES"/>
    <s v="EX832RS"/>
    <x v="458"/>
    <m/>
    <n v="2"/>
    <s v="RENAULT"/>
    <s v="CLIO 4"/>
    <s v="Société Médianav Energy Dci 90Ch 82g"/>
    <s v="29/05/2018"/>
    <d v="2018-06-09T00:00:00"/>
    <m/>
    <x v="1"/>
    <s v="TRANSGOURMET"/>
    <m/>
    <n v="205900"/>
    <d v="2026-09-07T15:05:00"/>
    <s v="En exploitation"/>
    <s v="VF15R0J0A60068198"/>
    <n v="1670"/>
    <s v="Gazole"/>
    <n v="82"/>
    <n v="4"/>
    <m/>
  </r>
  <r>
    <s v="TG AQUITAINE"/>
    <s v="TRANSGOURMET AQUITAINE erreur siret"/>
    <x v="5"/>
    <s v="SITE SAINT LOUBES"/>
    <s v="EY641WN"/>
    <x v="459"/>
    <m/>
    <n v="2"/>
    <s v="RENAULT"/>
    <s v="CLIO 4"/>
    <s v="Société Médianav Energy Dci 90Ch 82g"/>
    <d v="2018-05-07T00:00:00"/>
    <s v="18/10/2018  00:00"/>
    <m/>
    <x v="1"/>
    <s v="TRANSGOURMET"/>
    <s v="PAIX CAMILLE"/>
    <n v="199676"/>
    <s v="29/07/2026  18:41"/>
    <s v="En exploitation"/>
    <s v="VF1R9800261154500"/>
    <n v="1670"/>
    <s v="Gazole"/>
    <n v="82"/>
    <n v="4"/>
    <m/>
  </r>
  <r>
    <s v="TG AQUITAINE"/>
    <s v="TRANSGOURMET AQUITAINE erreur siret"/>
    <x v="5"/>
    <s v="SITE SAINT LOUBES"/>
    <s v="FQ501SV"/>
    <x v="460"/>
    <m/>
    <n v="2"/>
    <s v="RENAULT"/>
    <s v="CLIO 5"/>
    <s v="STE AIR NAV Blue dCi 85"/>
    <s v="22/06/2020"/>
    <d v="2020-03-09T00:00:00"/>
    <m/>
    <x v="1"/>
    <s v="TRANSGOURMET"/>
    <s v="CAPDEPONT JEROME"/>
    <n v="193224"/>
    <s v="30/07/2026  17:22"/>
    <s v="En exploitation"/>
    <s v="VF1RJA00765099825"/>
    <n v="1702"/>
    <s v="Gazole"/>
    <n v="109"/>
    <n v="4"/>
    <s v="M1"/>
  </r>
  <r>
    <s v="TG AQUITAINE"/>
    <s v="TRANSGOURMET AQUITAINE"/>
    <x v="5"/>
    <s v="SITE SAINT LOUBES"/>
    <s v="GJ562AL"/>
    <x v="461"/>
    <m/>
    <n v="2"/>
    <s v="RENAULT"/>
    <s v="CLIO HYBRID"/>
    <s v="Clio ETECH 140 Société Business 21N réversible"/>
    <s v="19/08/2022"/>
    <s v="16/09/2022  11:30"/>
    <m/>
    <x v="1"/>
    <s v="TRANSGOURMET"/>
    <m/>
    <n v="170250"/>
    <s v="18/08/2026  00:00"/>
    <s v="En exploitation"/>
    <s v="VF1RJA00X69639418"/>
    <n v="1745"/>
    <s v="Electricité + essence"/>
    <n v="98"/>
    <n v="5"/>
    <s v="M1"/>
  </r>
  <r>
    <s v="TG AQUITAINE"/>
    <s v="TRANSGOURMET AQUITAINE"/>
    <x v="5"/>
    <s v="SITE SAINT LOUBES"/>
    <s v="GJ567AL"/>
    <x v="462"/>
    <m/>
    <n v="2"/>
    <s v="RENAULT"/>
    <s v="CLIO HYBRID"/>
    <s v="Clio ETECH 140 Société Business 21N réversible"/>
    <s v="19/08/2022"/>
    <s v="16/09/2022  11:30"/>
    <m/>
    <x v="1"/>
    <s v="TRANSGOURMET"/>
    <s v="DASCON THERESE"/>
    <n v="167506"/>
    <s v="28/07/2026  15:51"/>
    <s v="Immobilisé"/>
    <s v="VF1RJA00169639419"/>
    <n v="1745"/>
    <s v="Electricité + essence"/>
    <n v="98"/>
    <n v="5"/>
    <s v="M1"/>
  </r>
  <r>
    <s v="TG AQUITAINE"/>
    <s v="TRANSGOURMET AQUITAINE erreur siret"/>
    <x v="5"/>
    <s v="SITE SAINT LOUBES"/>
    <s v="GQ033YT"/>
    <x v="463"/>
    <m/>
    <n v="2"/>
    <s v="RENAULT"/>
    <s v="CLIO 5 EVOLUTION REVERSIBLE"/>
    <s v="EVOLUTION REVERSIBLES TCE 90-22"/>
    <s v="30/08/2023"/>
    <d v="2023-12-09T12:00:00"/>
    <m/>
    <x v="1"/>
    <s v="TRANSGOURMET"/>
    <s v="BOBE DE BELLEVILLE MARINE"/>
    <n v="49814"/>
    <s v="29/07/2026  08:19"/>
    <s v="En exploitation"/>
    <s v="VF1RJA00571027353"/>
    <n v="1595"/>
    <s v="Essence"/>
    <n v="120"/>
    <n v="5"/>
    <s v="M1"/>
  </r>
  <r>
    <s v="TG AQUITAINE"/>
    <s v="TRANSGOURMET AQUITAINE erreur siret"/>
    <x v="5"/>
    <s v="SITE SAINT LOUBES"/>
    <s v="GQ159YT"/>
    <x v="464"/>
    <m/>
    <n v="2"/>
    <s v="RENAULT"/>
    <s v="CLIO 5 EVOLUTION REVERSIBLE"/>
    <s v="EVOLUTION REVERSIBLES TCE 90-22"/>
    <s v="30/08/2023"/>
    <d v="2023-12-09T12:00:00"/>
    <m/>
    <x v="1"/>
    <s v="TRANSGOURMET"/>
    <s v="BRECHENMACHER ERIC"/>
    <n v="101769"/>
    <s v="31/07/2026  10:30"/>
    <s v="En exploitation"/>
    <s v="VF1RJA00171027320"/>
    <n v="1595"/>
    <s v="Essence"/>
    <n v="120"/>
    <n v="5"/>
    <s v="M1"/>
  </r>
  <r>
    <s v="TG AQUITAINE"/>
    <s v="TRANSGOURMET AQUITAINE erreur siret"/>
    <x v="5"/>
    <s v="SITE SAINT LOUBES"/>
    <s v="GQ170YT"/>
    <x v="465"/>
    <m/>
    <n v="2"/>
    <s v="RENAULT"/>
    <s v="CLIO 5 EVOLUTION REVERSIBLE"/>
    <s v="EVOLUTION REVERSIBLES TCE 90-22"/>
    <s v="30/08/2023"/>
    <d v="2023-12-09T16:00:00"/>
    <m/>
    <x v="1"/>
    <s v="TRANSGOURMET"/>
    <s v="DINARD SEBASTIEN"/>
    <n v="124545"/>
    <s v="22/07/2026  11:26"/>
    <s v="En exploitation"/>
    <s v="VF1RJA00871027394"/>
    <n v="1595"/>
    <s v="Essence"/>
    <n v="120"/>
    <n v="5"/>
    <s v="M1"/>
  </r>
  <r>
    <s v="TG AQUITAINE"/>
    <s v="TRANSGOURMET AQUITAINE erreur siret"/>
    <x v="5"/>
    <s v="SITE SAINT LOUBES"/>
    <s v="GQ184YT"/>
    <x v="466"/>
    <m/>
    <s v="2Bis"/>
    <s v="RENAULT"/>
    <s v="CLIO 5 EVOLUTION REVERSIBLE"/>
    <s v="EVOLUTION REVERSIBLES TCE 90-22"/>
    <s v="30/08/2023"/>
    <d v="2023-12-09T16:00:00"/>
    <m/>
    <x v="1"/>
    <s v="TRANSGOURMET"/>
    <s v="BERTHE MANON"/>
    <n v="166000"/>
    <s v="31/07/2026  16:59"/>
    <s v="En exploitation"/>
    <s v="VF1RJA00371027383"/>
    <n v="1595"/>
    <s v="Essence"/>
    <n v="120"/>
    <n v="5"/>
    <s v="M1"/>
  </r>
  <r>
    <s v="TG AQUITAINE"/>
    <s v="TRANSGOURMET AQUITAINE erreur siret"/>
    <x v="5"/>
    <s v="SITE SAINT LOUBES"/>
    <s v="GQ200YT"/>
    <x v="467"/>
    <m/>
    <n v="2"/>
    <s v="RENAULT"/>
    <s v="CLIO 5 EVOLUTION REVERSIBLE"/>
    <s v="EVOLUTION REVERSIBLES TCE 90-22"/>
    <s v="30/08/2023"/>
    <s v="21/09/2023  10:00"/>
    <m/>
    <x v="1"/>
    <s v="TRANSGOURMET"/>
    <s v="MALET GREGOIRE"/>
    <n v="131490"/>
    <s v="29/07/2026  16:56"/>
    <s v="En exploitation"/>
    <s v="VF1RJA00371027416"/>
    <n v="1595"/>
    <s v="Essence"/>
    <n v="120"/>
    <n v="5"/>
    <s v="M1"/>
  </r>
  <r>
    <s v="TG AQUITAINE"/>
    <s v="TRANSGOURMET AQUITAINE erreur siret"/>
    <x v="5"/>
    <s v="SITE SAINT LOUBES"/>
    <s v="GQ301YT"/>
    <x v="468"/>
    <m/>
    <n v="2"/>
    <s v="RENAULT"/>
    <s v="CLIO 5 EVOLUTION REVERSIBLE"/>
    <s v="EVOLUTION REVERSIBLES TCE 90-22"/>
    <s v="30/08/2023"/>
    <d v="2023-12-09T16:00:00"/>
    <m/>
    <x v="1"/>
    <s v="TRANSGOURMET"/>
    <s v="DE CHAPTAL CAROLINE"/>
    <n v="132180"/>
    <s v="31/07/2026  13:36"/>
    <s v="En exploitation"/>
    <s v="VF1RJA00271027388"/>
    <n v="1595"/>
    <s v="Essence"/>
    <n v="120"/>
    <n v="5"/>
    <s v="M1"/>
  </r>
  <r>
    <s v="TG AQUITAINE"/>
    <s v="TRANSGOURMET AQUITAINE"/>
    <x v="5"/>
    <s v="SITE SAINT LOUBES"/>
    <s v="GQ343YT"/>
    <x v="469"/>
    <m/>
    <n v="2"/>
    <s v="RENAULT"/>
    <s v="CLIO 5 EVOLUTION REVERSIBLE"/>
    <s v="EVOLUTION REVERSIBLES TCE 90-22"/>
    <s v="30/08/2023"/>
    <d v="2023-12-09T16:00:00"/>
    <m/>
    <x v="1"/>
    <s v="TRANSGOURMET"/>
    <s v="SAUZEAU YANN"/>
    <n v="138780"/>
    <s v="20/07/2026  12:31"/>
    <s v="En exploitation"/>
    <s v="VF1RJA00271027343"/>
    <n v="1595"/>
    <s v="Essence"/>
    <n v="120"/>
    <d v="1900-01-04T00:00:00"/>
    <s v="M1"/>
  </r>
  <r>
    <s v="TG AQUITAINE"/>
    <s v="TRANSGOURMET AQUITAINE erreur siret"/>
    <x v="5"/>
    <s v="SITE SAINT LOUBES"/>
    <s v="GQ375YT"/>
    <x v="470"/>
    <m/>
    <n v="2"/>
    <s v="RENAULT"/>
    <s v="CLIO 5 EVOLUTION REVERSIBLE"/>
    <s v="EVOLUTION REVERSIBLES TCE 90-22"/>
    <s v="30/08/2023"/>
    <d v="2023-12-09T16:00:00"/>
    <m/>
    <x v="1"/>
    <s v="TRANSGOURMET"/>
    <s v="DURAND ROMANE"/>
    <n v="130265"/>
    <s v="30/07/2026  13:34"/>
    <s v="En exploitation"/>
    <s v="VF1RJA00271027505"/>
    <n v="1595"/>
    <s v="Essence"/>
    <n v="120"/>
    <n v="5"/>
    <s v="M1"/>
  </r>
  <r>
    <s v="TG AQUITAINE"/>
    <s v="TRANSGOURMET AQUITAINE erreur siret"/>
    <x v="5"/>
    <s v="SITE SAINT LOUBES"/>
    <s v="GQ407YT"/>
    <x v="471"/>
    <m/>
    <n v="2"/>
    <s v="RENAULT"/>
    <s v="CLIO 5 EVOLUTION REVERSIBLE"/>
    <s v="EVOLUTION REVERSIBLES TCE 90-22"/>
    <s v="30/08/2023"/>
    <d v="2023-12-09T16:00:00"/>
    <m/>
    <x v="1"/>
    <s v="TRANSGOURMET"/>
    <s v="BARBIER PIERRE"/>
    <n v="134130"/>
    <s v="27/07/2026  11:13"/>
    <s v="En exploitation"/>
    <s v="VF1RJA00871027492"/>
    <n v="1595"/>
    <s v="Essence"/>
    <n v="120"/>
    <n v="5"/>
    <s v="M1"/>
  </r>
  <r>
    <s v="TG AQUITAINE"/>
    <s v="TRANSGOURMET AQUITAINE"/>
    <x v="5"/>
    <s v="SITE SAINT LOUBES"/>
    <s v="GR147TE"/>
    <x v="472"/>
    <m/>
    <n v="2"/>
    <s v="RENAULT"/>
    <s v="CLIO 5 EVOLUTION REVERSIBLE"/>
    <s v="EVOLUTION REVERSIBLES TCE 90-22"/>
    <d v="2023-11-10T00:00:00"/>
    <s v="20/10/2023  00:00"/>
    <m/>
    <x v="1"/>
    <s v="TRANSGOURMET"/>
    <s v="CHAUVET LAURA"/>
    <n v="88216"/>
    <s v="30/07/2026  08:21"/>
    <s v="En exploitation"/>
    <s v="VF1RJA00771027497"/>
    <n v="1595"/>
    <s v="Essence"/>
    <n v="120"/>
    <n v="5"/>
    <s v="M1"/>
  </r>
  <r>
    <s v="TG AQUITAINE"/>
    <s v="TRANSGOURMET AQUITAINE"/>
    <x v="4"/>
    <s v="PF MOUGUERE"/>
    <s v="HA992EK"/>
    <x v="473"/>
    <s v="3T5"/>
    <s v="3T5"/>
    <s v="IVECO"/>
    <s v="35S14"/>
    <m/>
    <s v="13/11/2024"/>
    <s v="26/11/2024  00:00"/>
    <m/>
    <x v="0"/>
    <s v="PETIT FORESTIER"/>
    <m/>
    <n v="97014"/>
    <s v="31/07/2026  00:00"/>
    <s v="En exploitation"/>
    <s v="ZCFCE35A20D773491"/>
    <n v="3500"/>
    <s v="Gazole"/>
    <n v="0"/>
    <n v="8"/>
    <s v="N1"/>
  </r>
  <r>
    <s v="TG AQUITAINE"/>
    <s v="TRANSGOURMET AQUITAINE"/>
    <x v="4"/>
    <s v="PF MOUGUERE"/>
    <s v="HE317YH"/>
    <x v="474"/>
    <s v="3T5"/>
    <s v="3T5"/>
    <s v="IVECO"/>
    <s v="35C14"/>
    <m/>
    <s v="30/07/2025"/>
    <d v="2026-04-05T08:00:00"/>
    <m/>
    <x v="2"/>
    <s v="PETIT FORESTIER"/>
    <m/>
    <n v="19033"/>
    <s v="31/07/2026  00:00"/>
    <s v="En exploitation"/>
    <s v="ZCFCE35A30D787139"/>
    <n v="3500"/>
    <s v="Gazole"/>
    <n v="0"/>
    <n v="8"/>
    <s v="N1"/>
  </r>
  <r>
    <s v="TG AQUITAINE"/>
    <s v="TRANSGOURMET AQUITAINE"/>
    <x v="4"/>
    <s v="PF ROCHEFORT"/>
    <s v="HA415KF"/>
    <x v="475"/>
    <s v="3T5"/>
    <s v="3T5"/>
    <s v="IVECO"/>
    <s v="35S14"/>
    <m/>
    <s v="26/11/2024"/>
    <s v="31/12/2024  00:00"/>
    <m/>
    <x v="0"/>
    <s v="PETIT FORESTIER"/>
    <m/>
    <n v="424000"/>
    <s v="22/04/2026  06:30"/>
    <s v="En exploitation"/>
    <s v="ZCFCE35A40D773492"/>
    <n v="3500"/>
    <s v="Gazole"/>
    <n v="0"/>
    <n v="8"/>
    <s v="N1"/>
  </r>
  <r>
    <s v="TG AQUITAINE"/>
    <s v="TRANSGOURMET AQUITAINE"/>
    <x v="4"/>
    <s v="PF VILLENEUVE"/>
    <s v="HA647FL"/>
    <x v="476"/>
    <s v="3T5"/>
    <s v="3T5"/>
    <s v="IVECO"/>
    <s v="35S14"/>
    <m/>
    <s v="15/11/2024"/>
    <d v="2024-09-12T08:00:00"/>
    <m/>
    <x v="0"/>
    <s v="PETIT FORESTIER"/>
    <m/>
    <n v="104328"/>
    <s v="25/07/2026  12:18"/>
    <s v="En exploitation"/>
    <s v="ZCFCE35A00D773490"/>
    <n v="3500"/>
    <s v="Gazole"/>
    <n v="0"/>
    <n v="8"/>
    <s v="N1"/>
  </r>
  <r>
    <s v="TG AQUITAINE"/>
    <s v="TRANSGOURMET AQUITAINE"/>
    <x v="4"/>
    <s v="SITE SAINT LOUBES"/>
    <s v="EV009MK"/>
    <x v="477"/>
    <s v="3T5"/>
    <s v="3T5"/>
    <s v="IVECO"/>
    <s v="35C14"/>
    <m/>
    <d v="2018-06-03T00:00:00"/>
    <d v="2021-12-05T00:00:00"/>
    <m/>
    <x v="5"/>
    <s v="PETIT FORESTIER"/>
    <m/>
    <n v="328610"/>
    <s v="31/07/2026  11:37"/>
    <s v="En exploitation"/>
    <s v="ZCFCD35A60D604786"/>
    <n v="3500"/>
    <s v="Gazole"/>
    <n v="206"/>
    <n v="8"/>
    <s v="N1"/>
  </r>
  <r>
    <s v="TG AQUITAINE"/>
    <s v="TRANSGOURMET AQUITAINE"/>
    <x v="4"/>
    <s v="SITE SAINT LOUBES"/>
    <s v="GA216TF"/>
    <x v="478"/>
    <s v="3T5"/>
    <s v="3T5"/>
    <s v="IVECO"/>
    <s v="35C14"/>
    <m/>
    <s v="16/07/2021"/>
    <d v="2026-04-03T08:00:00"/>
    <m/>
    <x v="2"/>
    <s v="PETIT FORESTIER"/>
    <m/>
    <n v="251689"/>
    <s v="31/07/2026  11:27"/>
    <s v="En exploitation"/>
    <s v="ZCFCH35A40D685159"/>
    <n v="3500"/>
    <s v="Gazole"/>
    <n v="0"/>
    <n v="8"/>
    <s v="N1"/>
  </r>
  <r>
    <s v="TG AQUITAINE"/>
    <s v="TRANSGOURMET AQUITAINE"/>
    <x v="4"/>
    <s v="SITE SAINT LOUBES"/>
    <s v="GG319DP"/>
    <x v="479"/>
    <s v="3T5"/>
    <s v="3T5"/>
    <s v="IVECO"/>
    <s v="35C14"/>
    <m/>
    <d v="2022-01-01T00:00:00"/>
    <d v="2024-01-10T08:00:00"/>
    <m/>
    <x v="0"/>
    <s v="PETIT FORESTIER"/>
    <m/>
    <n v="190810"/>
    <s v="30/07/2026  11:56"/>
    <s v="En exploitation"/>
    <s v="ZCFCP35A90D704808"/>
    <n v="3500"/>
    <s v="Gazole"/>
    <n v="0"/>
    <n v="8"/>
    <s v="N1"/>
  </r>
  <r>
    <s v="TG AQUITAINE"/>
    <s v="TRANSGOURMET AQUITAINE erreur siret"/>
    <x v="4"/>
    <s v="SITE SAINT LOUBES"/>
    <s v="GJ990DN"/>
    <x v="480"/>
    <s v="3T5"/>
    <s v="3T5"/>
    <s v="IVECO"/>
    <s v="35C14"/>
    <m/>
    <s v="30/08/2022"/>
    <s v="31/03/2025  00:00"/>
    <m/>
    <x v="2"/>
    <s v="PETIT FORESTIER"/>
    <m/>
    <n v="134500"/>
    <s v="30/07/2026  06:12"/>
    <s v="En exploitation"/>
    <s v="ZCFCP35A80D704153"/>
    <n v="3500"/>
    <s v="Gazole"/>
    <n v="0"/>
    <d v="1900-01-07T00:00:00"/>
    <s v="N1"/>
  </r>
  <r>
    <s v="TG AQUITAINE"/>
    <s v="TRANSGOURMET AQUITAINE"/>
    <x v="4"/>
    <s v="SITE SAINT LOUBES"/>
    <s v="GX444MA"/>
    <x v="481"/>
    <s v="3T5"/>
    <s v="3T5"/>
    <s v="IVECO"/>
    <s v="DAILY"/>
    <m/>
    <d v="2024-11-06T00:00:00"/>
    <s v="17/07/2026  14:00"/>
    <m/>
    <x v="2"/>
    <s v="TROUILLET RENT"/>
    <m/>
    <n v="0"/>
    <s v="17/07/2026  14:00"/>
    <s v="En exploitation"/>
    <s v="ZCFCE35B50D741045"/>
    <n v="3500"/>
    <s v="Gazole"/>
    <n v="0"/>
    <n v="10"/>
    <s v="N1"/>
  </r>
  <r>
    <s v="TG AQUITAINE"/>
    <s v="TRANSGOURMET AQUITAINE"/>
    <x v="4"/>
    <s v="SITE SAINT LOUBES"/>
    <s v="GZ395LQ"/>
    <x v="482"/>
    <s v="3T5"/>
    <s v="3T5"/>
    <s v="IVECO"/>
    <s v="35C14"/>
    <m/>
    <d v="2024-01-01T00:00:00"/>
    <d v="2024-01-10T08:00:00"/>
    <m/>
    <x v="0"/>
    <s v="PETIT FORESTIER"/>
    <m/>
    <n v="98328"/>
    <s v="31/07/2026  11:11"/>
    <s v="En exploitation"/>
    <s v="ZCFCL35A00D759210"/>
    <n v="3500"/>
    <s v="Gazole"/>
    <n v="0"/>
    <n v="6"/>
    <m/>
  </r>
  <r>
    <s v="TG AQUITAINE"/>
    <s v="TRANSGOURMET AQUITAINE"/>
    <x v="4"/>
    <s v="SITE SAINT LOUBES"/>
    <s v="HJ575NW"/>
    <x v="483"/>
    <s v="3T5"/>
    <s v="3T5"/>
    <s v="IVECO"/>
    <s v="35C14"/>
    <m/>
    <d v="2026-09-03T00:00:00"/>
    <s v="31/03/2026  00:00"/>
    <m/>
    <x v="2"/>
    <s v="PETIT FORESTIER"/>
    <m/>
    <n v="21450"/>
    <s v="31/07/2026  12:36"/>
    <s v="En exploitation"/>
    <s v="ZCFCE35AX05735615"/>
    <n v="3500"/>
    <s v="Gazole"/>
    <n v="0"/>
    <n v="8"/>
    <s v="N1"/>
  </r>
  <r>
    <s v="TG AQUITAINE"/>
    <s v="TRANSGOURMET AQUITAINE"/>
    <x v="4"/>
    <s v="SITE SAINT LOUBES"/>
    <s v="HL603MC"/>
    <x v="484"/>
    <s v="3T5"/>
    <s v="3T5"/>
    <s v="MAN"/>
    <s v="TGE"/>
    <m/>
    <s v="23/06/2026"/>
    <s v="29/07/2026  10:00"/>
    <m/>
    <x v="1"/>
    <s v="TRANSGOURMET"/>
    <m/>
    <n v="0"/>
    <s v="22/06/2026  00:00"/>
    <s v="En exploitation"/>
    <s v="WMA08VUZ0T9020332"/>
    <n v="3500"/>
    <s v="Gazole"/>
    <n v="0"/>
    <n v="7"/>
    <s v="N1"/>
  </r>
  <r>
    <s v="TG AQUITAINE"/>
    <s v="TRANSGOURMET AQUITAINE"/>
    <x v="4"/>
    <s v="SITE SAINT LOUBES"/>
    <s v="HL708SC"/>
    <x v="485"/>
    <s v="3T5"/>
    <s v="3T5"/>
    <s v="MAN"/>
    <s v="TGE"/>
    <m/>
    <s v="30/06/2026"/>
    <s v="28/07/2026  10:00"/>
    <m/>
    <x v="1"/>
    <s v="TRANSGOURMET"/>
    <m/>
    <n v="0"/>
    <s v="28/07/2026  10:00"/>
    <s v="En exploitation"/>
    <s v="WMA08VUZ6T9020352"/>
    <n v="3500"/>
    <s v="Gazole"/>
    <n v="0"/>
    <n v="7"/>
    <s v="N1"/>
  </r>
  <r>
    <s v="TG BOURGOGNE"/>
    <s v="TRANSGOURMET BOURGOGNE"/>
    <x v="0"/>
    <s v="SITE BEAUNE"/>
    <s v="EF717TL"/>
    <x v="486"/>
    <s v="19T PM"/>
    <s v="19T PM"/>
    <s v="VOLVO TRUCKS"/>
    <s v="FM"/>
    <s v="330 E6 PM"/>
    <d v="2016-04-10T00:00:00"/>
    <d v="2016-08-10T00:00:00"/>
    <m/>
    <x v="1"/>
    <s v="TRANSGOURMET"/>
    <m/>
    <n v="477421"/>
    <s v="30/07/2026  13:00"/>
    <s v="En exploitation"/>
    <s v="YV2X9J0A3GB779868"/>
    <n v="19000"/>
    <s v="Gazole"/>
    <n v="0"/>
    <n v="29"/>
    <s v="N3"/>
  </r>
  <r>
    <s v="TG BOURGOGNE"/>
    <s v="TRANSGOURMET BOURGOGNE"/>
    <x v="0"/>
    <s v="SITE BEAUNE"/>
    <s v="EF839XN"/>
    <x v="487"/>
    <s v="16T"/>
    <m/>
    <s v="RENAULT TRUCKS"/>
    <s v="D16 MED"/>
    <s v="240 E6"/>
    <d v="2016-10-10T00:00:00"/>
    <s v="13/10/2016  00:00"/>
    <m/>
    <x v="1"/>
    <s v="TRANSGOURMET"/>
    <m/>
    <n v="442197"/>
    <s v="28/07/2026  13:49"/>
    <s v="En exploitation"/>
    <s v="VF640J562GB004983"/>
    <n v="16000"/>
    <s v="Gazole"/>
    <n v="0"/>
    <n v="14"/>
    <s v="N3"/>
  </r>
  <r>
    <s v="TG BOURGOGNE"/>
    <s v="TRANSGOURMET BOURGOGNE"/>
    <x v="0"/>
    <s v="SITE BEAUNE"/>
    <s v="EF900EB"/>
    <x v="488"/>
    <s v="19T PM"/>
    <s v="19T PM"/>
    <s v="VOLVO TRUCKS"/>
    <s v="FM"/>
    <s v="330 E6 PM"/>
    <s v="13/09/2016"/>
    <s v="29/09/2016  00:00"/>
    <m/>
    <x v="1"/>
    <s v="TRANSGOURMET"/>
    <s v="BENHENNI MOHAMED"/>
    <n v="467361"/>
    <s v="23/06/2026  11:38"/>
    <s v="En exploitation"/>
    <s v="YV2X9J0A5GB780021"/>
    <n v="19000"/>
    <s v="Gazole"/>
    <n v="0"/>
    <d v="1900-01-28T00:00:00"/>
    <s v="N3"/>
  </r>
  <r>
    <s v="TG BOURGOGNE"/>
    <s v="TRANSGOURMET BOURGOGNE"/>
    <x v="0"/>
    <s v="SITE BEAUNE"/>
    <s v="EP959HK"/>
    <x v="489"/>
    <s v="19T"/>
    <s v="19T"/>
    <s v="RENAULT TRUCKS"/>
    <s v="D19 WIDE"/>
    <s v="280 E6 Sous Châssis"/>
    <s v="20/07/2017"/>
    <d v="2017-01-08T00:00:00"/>
    <m/>
    <x v="1"/>
    <s v="TRANSGOURMET"/>
    <s v="DUPREY FREDERIC"/>
    <n v="425349"/>
    <s v="31/07/2026  11:11"/>
    <s v="En exploitation"/>
    <s v="VF620J867HB003560"/>
    <n v="19000"/>
    <s v="Gazole"/>
    <n v="0"/>
    <n v="21"/>
    <m/>
  </r>
  <r>
    <s v="TG BOURGOGNE"/>
    <s v="TRANSGOURMET BOURGOGNE"/>
    <x v="0"/>
    <s v="SITE BEAUNE"/>
    <s v="EQ079FM"/>
    <x v="490"/>
    <s v="19T"/>
    <s v="19T"/>
    <s v="RENAULT TRUCKS"/>
    <s v="D19 WIDE"/>
    <s v="280 E6 Sous Châssis"/>
    <d v="2017-04-09T00:00:00"/>
    <d v="2017-06-10T00:00:00"/>
    <m/>
    <x v="1"/>
    <s v="TRANSGOURMET"/>
    <m/>
    <n v="464762"/>
    <d v="2026-01-04T11:44:00"/>
    <s v="Mise en vente"/>
    <s v="VF620J864HB003659"/>
    <n v="19000"/>
    <s v="Gazole"/>
    <n v="0"/>
    <n v="21"/>
    <m/>
  </r>
  <r>
    <s v="TG BOURGOGNE"/>
    <s v="TRANSGOURMET BOURGOGNE"/>
    <x v="0"/>
    <s v="SITE BEAUNE"/>
    <s v="EQ144FM"/>
    <x v="491"/>
    <s v="19T"/>
    <s v="19T"/>
    <s v="RENAULT TRUCKS"/>
    <s v="D19 WIDE"/>
    <s v="280 E6 Sous Châssis"/>
    <d v="2017-04-09T00:00:00"/>
    <s v="13/09/2017  00:00"/>
    <m/>
    <x v="1"/>
    <s v="TRANSGOURMET"/>
    <m/>
    <n v="396976"/>
    <s v="31/07/2026  10:09"/>
    <s v="Mise en vente"/>
    <s v="VF620J865HB003816"/>
    <n v="19000"/>
    <s v="Gazole"/>
    <n v="0"/>
    <d v="1900-01-20T00:00:00"/>
    <m/>
  </r>
  <r>
    <s v="TG BOURGOGNE"/>
    <s v="TRANSGOURMET BOURGOGNE"/>
    <x v="0"/>
    <s v="SITE BEAUNE"/>
    <s v="EQ467KN"/>
    <x v="492"/>
    <s v="19T"/>
    <s v="19T PM"/>
    <s v="RENAULT TRUCKS"/>
    <s v="D19 WIDE"/>
    <s v="320 E6 PM"/>
    <d v="2017-12-09T00:00:00"/>
    <s v="18/09/2017  00:00"/>
    <m/>
    <x v="1"/>
    <s v="TRANSGOURMET"/>
    <s v="ALI BOTO HAMZA"/>
    <n v="491552"/>
    <s v="31/07/2026  11:29"/>
    <s v="En exploitation"/>
    <s v="VF620J869HB003771"/>
    <n v="19000"/>
    <s v="Gazole"/>
    <n v="0"/>
    <n v="21"/>
    <s v="N3"/>
  </r>
  <r>
    <s v="TG BOURGOGNE"/>
    <s v="TRANSGOURMET BOURGOGNE"/>
    <x v="0"/>
    <s v="SITE BEAUNE"/>
    <s v="ER826GA"/>
    <x v="493"/>
    <s v="19T"/>
    <s v="19T"/>
    <s v="RENAULT TRUCKS"/>
    <s v="D19 WIDE"/>
    <s v="280 E6 Sous Châssis"/>
    <s v="16/10/2017"/>
    <s v="20/10/2017  00:00"/>
    <m/>
    <x v="1"/>
    <s v="TRANSGOURMET"/>
    <m/>
    <n v="370382"/>
    <d v="2026-07-08T09:00:00"/>
    <s v="Mise en vente"/>
    <s v="VF620J86XHB003715"/>
    <n v="19000"/>
    <s v="Gazole"/>
    <n v="0"/>
    <n v="21"/>
    <m/>
  </r>
  <r>
    <s v="TG BOURGOGNE"/>
    <s v="TRANSGOURMET BOURGOGNE"/>
    <x v="0"/>
    <s v="SITE BEAUNE"/>
    <s v="FS190FH"/>
    <x v="494"/>
    <s v="16T"/>
    <s v="16T"/>
    <s v="RENAULT TRUCKS"/>
    <s v="D16WIDE"/>
    <s v="320 E6 DTI 8 B 100 FLEXIBLE"/>
    <s v="25/08/2020"/>
    <s v="27/08/2020  11:00"/>
    <m/>
    <x v="1"/>
    <s v="TRANSGOURMET"/>
    <s v="PIERRON ANTOINE"/>
    <n v="241822"/>
    <s v="31/07/2026  15:44"/>
    <s v="En exploitation"/>
    <s v="VF620J865LB007972"/>
    <n v="16000"/>
    <s v="Gazole"/>
    <n v="0"/>
    <n v="21"/>
    <s v="N3"/>
  </r>
  <r>
    <s v="TG BOURGOGNE"/>
    <s v="TRANSGOURMET BOURGOGNE"/>
    <x v="0"/>
    <s v="SITE BEAUNE"/>
    <s v="FS194SE"/>
    <x v="495"/>
    <s v="16T"/>
    <s v="16T"/>
    <s v="RENAULT TRUCKS"/>
    <s v="D16WIDE"/>
    <s v="320 E6 DTI 8 B 100 FLEXIBLE"/>
    <s v="16/09/2020"/>
    <s v="21/09/2020  14:30"/>
    <m/>
    <x v="1"/>
    <s v="TRANSGOURMET"/>
    <s v="RENAUDIN WILLY"/>
    <n v="260833"/>
    <s v="30/07/2026  18:07"/>
    <s v="En exploitation"/>
    <s v="VF620J864LB008028"/>
    <n v="16000"/>
    <s v="Gazole"/>
    <n v="0"/>
    <n v="21"/>
    <s v="N3"/>
  </r>
  <r>
    <s v="TG BOURGOGNE"/>
    <s v="TRANSGOURMET BOURGOGNE"/>
    <x v="0"/>
    <s v="SITE BEAUNE"/>
    <s v="FS857GL"/>
    <x v="496"/>
    <s v="16T"/>
    <s v="16T"/>
    <s v="RENAULT TRUCKS"/>
    <s v="D16WIDE"/>
    <s v="320 E6 DTI 8 B 100 FLEXIBLE"/>
    <s v="27/08/2020"/>
    <s v="31/08/2020  15:38"/>
    <m/>
    <x v="1"/>
    <s v="TRANSGOURMET"/>
    <s v="BOUILLON CYRIL"/>
    <n v="282920"/>
    <s v="31/07/2026  13:10"/>
    <s v="En exploitation"/>
    <s v="VF620J86XLB007966"/>
    <n v="16000"/>
    <s v="Gazole"/>
    <n v="0"/>
    <n v="21"/>
    <s v="N3"/>
  </r>
  <r>
    <s v="TG BOURGOGNE"/>
    <s v="TRANSGOURMET BOURGOGNE"/>
    <x v="0"/>
    <s v="SITE BEAUNE"/>
    <s v="GW033NK"/>
    <x v="497"/>
    <s v="16T"/>
    <s v="16T"/>
    <s v="RENAULT TRUCKS"/>
    <s v="D16WIDE"/>
    <s v="320 E6 DTI 8 B 100 FLEXIBLE"/>
    <s v="23/04/2024"/>
    <s v="25/04/2024  00:00"/>
    <m/>
    <x v="1"/>
    <s v="TRANSGOURMET"/>
    <s v="BOUILLON CYRIL"/>
    <n v="136467"/>
    <s v="31/07/2026  06:25"/>
    <s v="En exploitation"/>
    <s v="VF620J863RB012905"/>
    <n v="16000"/>
    <s v="Gazole"/>
    <n v="0"/>
    <n v="21"/>
    <s v="N3"/>
  </r>
  <r>
    <s v="TG BOURGOGNE"/>
    <s v="TRANSGOURMET BOURGOGNE"/>
    <x v="0"/>
    <s v="SITE BEAUNE"/>
    <s v="HF439QG"/>
    <x v="498"/>
    <s v="19T"/>
    <s v="19T"/>
    <s v="RENAULT TRUCKS"/>
    <s v="D19 WIDE"/>
    <s v="320 E6 4X2 DTI 8 B 100 FLEXIBLE"/>
    <s v="19/09/2025"/>
    <s v="23/09/2025  15:45"/>
    <m/>
    <x v="1"/>
    <s v="TRANSGOURMET"/>
    <s v="CACCAMO GINO"/>
    <n v="32254"/>
    <s v="30/07/2026  11:50"/>
    <s v="En exploitation"/>
    <s v="VF620J864SB015382"/>
    <n v="19000"/>
    <s v="Gazole"/>
    <n v="0"/>
    <d v="1900-01-20T00:00:00"/>
    <s v="N3"/>
  </r>
  <r>
    <s v="TG BOURGOGNE"/>
    <s v="TRANSGOURMET BOURGOGNE"/>
    <x v="0"/>
    <s v="SITE BEAUNE"/>
    <s v="HF471BZ"/>
    <x v="499"/>
    <s v="19T PM"/>
    <s v="19T PM"/>
    <s v="RENAULT TRUCKS"/>
    <s v="D19 WIDE"/>
    <s v="320 E6 4X2 DTI 8 B 100 FLEXIBLE"/>
    <d v="2025-11-08T00:00:00"/>
    <s v="22/08/2025  15:15"/>
    <m/>
    <x v="1"/>
    <s v="TRANSGOURMET"/>
    <m/>
    <n v="61325"/>
    <s v="30/07/2026  21:59"/>
    <s v="En exploitation"/>
    <s v="VF620J864SB014846"/>
    <n v="19000"/>
    <s v="Gazole"/>
    <n v="0"/>
    <d v="1900-01-20T00:00:00"/>
    <s v="N3"/>
  </r>
  <r>
    <s v="TG BOURGOGNE"/>
    <s v="TRANSGOURMET BOURGOGNE"/>
    <x v="0"/>
    <s v="SITE BEAUNE"/>
    <s v="HF591BZ"/>
    <x v="500"/>
    <s v="19T PM"/>
    <s v="19T PM"/>
    <s v="RENAULT TRUCKS"/>
    <s v="D19 WIDE"/>
    <s v="320 E6 4X2 DTI 8 B 100 FLEXIBLE"/>
    <d v="2025-11-08T00:00:00"/>
    <s v="14/08/2025  15:15"/>
    <m/>
    <x v="1"/>
    <s v="TRANSGOURMET"/>
    <s v="GOUX LAURENT"/>
    <n v="41698"/>
    <s v="31/07/2026  12:02"/>
    <s v="En exploitation"/>
    <s v="VF620J866SB014847"/>
    <n v="19000"/>
    <s v="Gazole"/>
    <n v="0"/>
    <n v="21"/>
    <s v="N3"/>
  </r>
  <r>
    <s v="TG BOURGOGNE"/>
    <s v="TRANSGOURMET BOURGOGNE"/>
    <x v="0"/>
    <s v="SITE BEAUNE"/>
    <s v="HF648NK"/>
    <x v="501"/>
    <s v="16T"/>
    <s v="16T"/>
    <s v="RENAULT TRUCKS"/>
    <s v="D16WIDE"/>
    <s v="320 E6 DTI 8 B 100 FLEXIBLE"/>
    <s v="15/09/2025"/>
    <s v="19/09/2025  08:00"/>
    <m/>
    <x v="1"/>
    <s v="TRANSGOURMET"/>
    <s v="GILOT LAURENT"/>
    <n v="172220"/>
    <s v="25/06/2026  00:00"/>
    <s v="En exploitation"/>
    <s v="VF620J862SB015428"/>
    <n v="16000"/>
    <s v="Gazole"/>
    <n v="0"/>
    <n v="21"/>
    <s v="N3"/>
  </r>
  <r>
    <s v="TG BOURGOGNE"/>
    <s v="TRANSGOURMET BOURGOGNE"/>
    <x v="0"/>
    <s v="SITE BEAUNE"/>
    <s v="HF890LW"/>
    <x v="502"/>
    <s v="16T"/>
    <s v="16T"/>
    <s v="RENAULT TRUCKS"/>
    <s v="D16WIDE"/>
    <s v="320 E6 DTI 8 B 100 FLEXIBLE"/>
    <d v="2025-10-09T00:00:00"/>
    <s v="15/09/2025  11:20"/>
    <m/>
    <x v="1"/>
    <s v="TRANSGOURMET"/>
    <s v="GUILLEMOT FREDERIC"/>
    <n v="56967"/>
    <s v="31/07/2026  19:53"/>
    <s v="En exploitation"/>
    <s v="VF620J86XSB015421"/>
    <n v="16000"/>
    <s v="Gazole"/>
    <n v="0"/>
    <d v="1900-01-20T00:00:00"/>
    <s v="N3"/>
  </r>
  <r>
    <s v="TG BOURGOGNE"/>
    <s v="TRANSGOURMET BOURGOGNE"/>
    <x v="0"/>
    <s v="SITE BEAUNE"/>
    <s v="HG701QG"/>
    <x v="503"/>
    <s v="16T"/>
    <s v="16T"/>
    <s v="RENAULT TRUCKS"/>
    <s v="D16WIDE"/>
    <s v="320 E6 DTI 8 B 100 FLEXIBLE"/>
    <s v="14/11/2025"/>
    <s v="20/11/2025  18:00"/>
    <m/>
    <x v="1"/>
    <s v="TRANSGOURMET"/>
    <s v="PALMIER MICKAEL"/>
    <n v="39289"/>
    <s v="31/07/2026  13:48"/>
    <s v="En exploitation"/>
    <s v="VF620J861SB015422"/>
    <n v="16000"/>
    <s v="Gazole"/>
    <n v="0"/>
    <d v="1900-01-20T00:00:00"/>
    <s v="N3"/>
  </r>
  <r>
    <s v="TG BOURGOGNE"/>
    <s v="TRANSGOURMET BOURGOGNE"/>
    <x v="0"/>
    <s v="SITE BEAUNE"/>
    <s v="HG757AC"/>
    <x v="504"/>
    <s v="16T"/>
    <s v="16T"/>
    <s v="RENAULT TRUCKS"/>
    <s v="D16WIDE"/>
    <s v="320 E6 DTI 8 B 100 FLEXIBLE"/>
    <d v="2025-09-10T00:00:00"/>
    <s v="13/10/2025  14:30"/>
    <m/>
    <x v="1"/>
    <s v="TRANSGOURMET"/>
    <s v="FRANSEN ALEXANDRE"/>
    <n v="50472"/>
    <s v="31/07/2026  12:36"/>
    <s v="En exploitation"/>
    <s v="VF620J860SB015427"/>
    <n v="16000"/>
    <s v="Gazole"/>
    <n v="0"/>
    <n v="21"/>
    <s v="N3"/>
  </r>
  <r>
    <s v="TG BOURGOGNE"/>
    <s v="TRANSGOURMET BOURGOGNE"/>
    <x v="0"/>
    <s v="SITE BEAUNE"/>
    <s v="HG811FW"/>
    <x v="505"/>
    <s v="19T PM"/>
    <s v="19TPM"/>
    <s v="RENAULT TRUCKS"/>
    <s v="D19 WIDE"/>
    <s v="320 E6 4X2 DTI 8 B 100 FLEXIBLE"/>
    <s v="24/10/2025"/>
    <d v="2025-04-11T14:00:00"/>
    <m/>
    <x v="1"/>
    <s v="TRANSGOURMET"/>
    <m/>
    <n v="43737"/>
    <s v="31/07/2026  11:48"/>
    <s v="En exploitation"/>
    <s v="VF620J868SB015062"/>
    <n v="19000"/>
    <s v="Gazole"/>
    <n v="0"/>
    <n v="21"/>
    <s v="N3"/>
  </r>
  <r>
    <s v="TG BOURGOGNE"/>
    <s v="TRANSGOURMET BOURGOGNE"/>
    <x v="0"/>
    <s v="SITE BEAUNE"/>
    <s v="HG848TT"/>
    <x v="506"/>
    <s v="13T"/>
    <s v="13T"/>
    <s v="RENAULT TRUCKS"/>
    <s v="D13 MED"/>
    <s v="240 E6 B100 FLEXIBLE"/>
    <s v="24/11/2025"/>
    <s v="26/11/2025  00:00"/>
    <m/>
    <x v="1"/>
    <s v="TRANSGOURMET"/>
    <m/>
    <n v="36780"/>
    <s v="28/07/2026  12:14"/>
    <s v="En exploitation"/>
    <s v="VF640J566SB027594"/>
    <n v="13000"/>
    <s v="Gazole"/>
    <n v="0"/>
    <n v="14"/>
    <s v="N3"/>
  </r>
  <r>
    <s v="TG BOURGOGNE"/>
    <s v="TRANSGOURMET BOURGOGNE"/>
    <x v="0"/>
    <s v="SITE BEAUNE"/>
    <s v="HJ053PN"/>
    <x v="507"/>
    <s v="16T"/>
    <s v="16T"/>
    <s v="RENAULT TRUCKS"/>
    <s v="D16WIDE"/>
    <s v="320 E6 DTI 8 B 100 FLEXIBLE"/>
    <d v="2026-10-03T00:00:00"/>
    <s v="19/03/2026  16:00"/>
    <m/>
    <x v="1"/>
    <s v="TRANSGOURMET"/>
    <m/>
    <n v="0"/>
    <d v="2026-09-03T00:00:00"/>
    <s v="En exploitation"/>
    <s v="VF620J869TB016108"/>
    <n v="16000"/>
    <s v="Gazole"/>
    <n v="0"/>
    <n v="21"/>
    <s v="N3"/>
  </r>
  <r>
    <s v="TG BOURGOGNE"/>
    <s v="TRANSGOURMET BOURGOGNE"/>
    <x v="0"/>
    <s v="SITE BEAUNE"/>
    <s v="HM595GD"/>
    <x v="508"/>
    <s v="19T"/>
    <s v="19T"/>
    <s v="RENAULT TRUCKS"/>
    <s v="D19 WIDE"/>
    <s v="320 E6 4X2 DTI 8 B 100 FLEXIBLE"/>
    <d v="2026-05-08T00:00:00"/>
    <d v="2026-07-08T10:00:00"/>
    <m/>
    <x v="1"/>
    <s v="TRANSGOURMET"/>
    <s v="NJAH MOURAD"/>
    <n v="0"/>
    <d v="2026-07-08T10:00:00"/>
    <s v="En exploitation"/>
    <s v="VF620J869TB016769"/>
    <n v="19000"/>
    <s v="Gazole"/>
    <n v="0"/>
    <n v="21"/>
    <s v="N3"/>
  </r>
  <r>
    <s v="TG BOURGOGNE"/>
    <s v="TRANSGOURMET BOURGOGNE"/>
    <x v="0"/>
    <s v="SITE BEAUNE"/>
    <s v="HM656AJ"/>
    <x v="509"/>
    <s v="19T"/>
    <s v="19T"/>
    <s v="RENAULT TRUCKS"/>
    <s v="D19 WIDE"/>
    <s v="320 E6 4X2 DTI 8 B 100 FLEXIBLE"/>
    <s v="22/07/2026"/>
    <s v="30/07/2026  10:00"/>
    <m/>
    <x v="1"/>
    <s v="TRANSGOURMET"/>
    <m/>
    <n v="0"/>
    <s v="30/07/2026  10:00"/>
    <s v="En exploitation"/>
    <s v="VF620J86XTB016702"/>
    <n v="19000"/>
    <s v="Gazole"/>
    <n v="0"/>
    <n v="21"/>
    <s v="N3"/>
  </r>
  <r>
    <s v="TG BOURGOGNE"/>
    <s v="TRANSGOURMET BOURGOGNE"/>
    <x v="0"/>
    <s v="SITE BEAUNE"/>
    <s v="HM832AJ"/>
    <x v="510"/>
    <s v="19T PM"/>
    <s v="19TPM"/>
    <s v="RENAULT TRUCKS"/>
    <s v="D19 WIDE"/>
    <s v="320 E6 4X2 DTI 8 B 100 FLEXIBLE CHAINAGE AUTOMATIQUE"/>
    <s v="22/07/2026"/>
    <s v="28/07/2026  10:00"/>
    <m/>
    <x v="1"/>
    <s v="TRANSGOURMET"/>
    <m/>
    <n v="0"/>
    <s v="28/07/2026  10:00"/>
    <s v="En exploitation"/>
    <s v="VF620J868TB016701"/>
    <n v="19000"/>
    <s v="Gazole"/>
    <n v="0"/>
    <n v="21"/>
    <s v="N3"/>
  </r>
  <r>
    <s v="TG BOURGOGNE"/>
    <s v="TRANSGOURMET BOURGOGNE"/>
    <x v="0"/>
    <s v="SITE BEAUNE"/>
    <s v="HM939GM"/>
    <x v="511"/>
    <s v="19T"/>
    <s v="19T"/>
    <s v="RENAULT TRUCKS"/>
    <s v="D19 WIDE"/>
    <s v="320 E6 4X2 DTI 8 B 100 FLEXIBLE"/>
    <d v="2026-06-08T00:00:00"/>
    <s v="17/08/2026  10:00"/>
    <m/>
    <x v="1"/>
    <s v="TRANSGOURMET"/>
    <m/>
    <n v="0"/>
    <s v="17/08/2026  10:00"/>
    <s v="En exploitation"/>
    <s v="VF620J86XTB016795"/>
    <n v="19000"/>
    <s v="Gazole"/>
    <n v="0"/>
    <n v="21"/>
    <s v="N3"/>
  </r>
  <r>
    <s v="TG BOURGOGNE"/>
    <s v="TRANSGOURMET BOURGOGNE"/>
    <x v="3"/>
    <s v="SITE BEAUNE"/>
    <s v="ED037YY"/>
    <x v="512"/>
    <s v="SUV"/>
    <n v="3"/>
    <s v="RENAULT"/>
    <s v="CAPTUR"/>
    <s v="business Energy DCI 90 CV EDC"/>
    <s v="15/07/2016"/>
    <d v="2016-01-09T00:00:00"/>
    <m/>
    <x v="1"/>
    <s v="TRANSGOURMET"/>
    <s v="GUYOT FRANCOISE"/>
    <n v="267124"/>
    <s v="21/07/2026  00:00"/>
    <s v="En exploitation"/>
    <s v="VF12RAJ1D56043295"/>
    <n v="1759"/>
    <s v="Gazole"/>
    <n v="99"/>
    <n v="4"/>
    <s v="M1"/>
  </r>
  <r>
    <s v="TG BOURGOGNE"/>
    <s v="TRANSGOURMET BOURGOGNE"/>
    <x v="3"/>
    <s v="SITE BEAUNE"/>
    <s v="FD376LF"/>
    <x v="513"/>
    <s v="Berline"/>
    <s v="Cat 3"/>
    <s v="RENAULT"/>
    <s v="MEGANE4 ESTATE"/>
    <s v="Business Blue Dci 115 cv"/>
    <d v="2019-08-03T00:00:00"/>
    <d v="2019-08-03T00:00:00"/>
    <m/>
    <x v="1"/>
    <s v="TRANSGOURMET"/>
    <s v="MENEGON PAULINE"/>
    <n v="220420"/>
    <s v="31/07/2026  12:28"/>
    <s v="En exploitation"/>
    <s v="VF1RFB00162508958"/>
    <n v="1961"/>
    <s v="Gazole"/>
    <n v="102"/>
    <n v="6"/>
    <s v="M1"/>
  </r>
  <r>
    <s v="TG BOURGOGNE"/>
    <s v="TRANSGOURMET BOURGOGNE"/>
    <x v="3"/>
    <s v="SITE BEAUNE"/>
    <s v="GF679VY"/>
    <x v="514"/>
    <s v="SUV"/>
    <s v="Cat 3"/>
    <s v="PEUGEOT"/>
    <n v="2008"/>
    <s v="ALLURE HDI 130 EAT8"/>
    <s v="15/04/2022"/>
    <d v="2022-12-05T15:15:00"/>
    <m/>
    <x v="1"/>
    <s v="TRANSGOURMET"/>
    <s v="RIGAUD JULIA"/>
    <n v="112607"/>
    <s v="29/07/2026  12:15"/>
    <s v="En exploitation"/>
    <s v="VR3UDYHZSNJ559308"/>
    <n v="1775"/>
    <s v="Gazole"/>
    <n v="125"/>
    <d v="1900-01-06T00:00:00"/>
    <s v="M1"/>
  </r>
  <r>
    <s v="TG BOURGOGNE"/>
    <s v="TRANSGOURMET BOURGOGNE"/>
    <x v="3"/>
    <s v="SITE BEAUNE"/>
    <s v="GK927HJ"/>
    <x v="515"/>
    <s v="SUV"/>
    <n v="3"/>
    <s v="PEUGEOT"/>
    <n v="2008"/>
    <s v="ACTIVE PACK Pure tech 100 BVM6"/>
    <s v="31/10/2022"/>
    <s v="20/12/2022  11:40"/>
    <m/>
    <x v="1"/>
    <s v="TRANSGOURMET"/>
    <s v="MATHIS LUCIE"/>
    <n v="126200"/>
    <s v="21/07/2026  14:32"/>
    <s v="En exploitation"/>
    <s v="VR3USHNKKNJ742301"/>
    <n v="1710"/>
    <s v="Essence"/>
    <n v="122"/>
    <n v="5"/>
    <s v="M1"/>
  </r>
  <r>
    <s v="TG BOURGOGNE"/>
    <s v="TRANSGOURMET BOURGOGNE"/>
    <x v="3"/>
    <s v="SITE BEAUNE"/>
    <s v="GP021GY"/>
    <x v="516"/>
    <s v="Berline"/>
    <n v="3"/>
    <s v="RENAULT"/>
    <s v="MEGANE 4"/>
    <s v="EVOLUTION Tce 140 FAP 21N"/>
    <d v="2023-02-06T00:00:00"/>
    <s v="13/06/2023  00:00"/>
    <m/>
    <x v="1"/>
    <s v="TRANSGOURMET"/>
    <s v="JAILLET SYLVAIN"/>
    <n v="104690"/>
    <s v="29/07/2026  19:36"/>
    <s v="En exploitation"/>
    <s v="VF1RFB00X71330037"/>
    <n v="1863"/>
    <s v="Essence"/>
    <n v="136"/>
    <n v="7"/>
    <s v="M1"/>
  </r>
  <r>
    <s v="TG BOURGOGNE"/>
    <s v="TRANSGOURMET BOURGOGNE"/>
    <x v="3"/>
    <s v="SITE BEAUNE"/>
    <s v="GP084GY"/>
    <x v="517"/>
    <s v="Break"/>
    <n v="3"/>
    <s v="RENAULT"/>
    <s v="MEGANE4 ESTATE"/>
    <s v="EVOLUTION Tce 140 FAP 21N"/>
    <d v="2023-02-06T00:00:00"/>
    <s v="13/06/2023  00:00"/>
    <m/>
    <x v="1"/>
    <s v="TRANSGOURMET"/>
    <s v="MAINTENON PIERRE"/>
    <n v="164465"/>
    <s v="30/07/2026  09:49"/>
    <s v="En exploitation"/>
    <s v="VF1RFB00171330038"/>
    <n v="1863"/>
    <s v="Essence"/>
    <n v="136"/>
    <n v="7"/>
    <s v="M1"/>
  </r>
  <r>
    <s v="TG BOURGOGNE"/>
    <s v="TRANSGOURMET BOURGOGNE"/>
    <x v="3"/>
    <s v="SITE BEAUNE"/>
    <s v="GQ352JC"/>
    <x v="518"/>
    <s v="Berline"/>
    <n v="2"/>
    <s v="RENAULT"/>
    <s v="CLIO 5 EVOLUTION"/>
    <s v="TCE 90"/>
    <s v="24/07/2023"/>
    <s v="18/08/2023  00:00"/>
    <m/>
    <x v="1"/>
    <s v="TRANSGOURMET"/>
    <s v="HUEZ EVA"/>
    <n v="91748"/>
    <s v="17/07/2026  15:22"/>
    <s v="En exploitation"/>
    <s v="VF1RJA00671030586"/>
    <n v="1595"/>
    <s v="Essence"/>
    <n v="120"/>
    <n v="5"/>
    <s v="M1"/>
  </r>
  <r>
    <s v="TG BOURGOGNE"/>
    <s v="TRANSGOURMET BOURGOGNE"/>
    <x v="3"/>
    <s v="SITE BEAUNE"/>
    <s v="GQ389JC"/>
    <x v="519"/>
    <s v="Berline"/>
    <n v="2"/>
    <s v="RENAULT"/>
    <s v="CLIO 5 EVOLUTION"/>
    <s v="TCE 90"/>
    <s v="24/07/2023"/>
    <d v="2023-05-09T07:30:00"/>
    <m/>
    <x v="1"/>
    <s v="TRANSGOURMET"/>
    <s v="RIGAUD LOUISON"/>
    <n v="108652"/>
    <s v="31/07/2026  09:13"/>
    <s v="En exploitation"/>
    <s v="VF1RJA00971030577"/>
    <n v="1595"/>
    <s v="Essence"/>
    <n v="120"/>
    <n v="5"/>
    <s v="M1"/>
  </r>
  <r>
    <s v="TG BOURGOGNE"/>
    <s v="TRANSGOURMET BOURGOGNE"/>
    <x v="3"/>
    <s v="SITE BEAUNE"/>
    <s v="GQ407JC"/>
    <x v="520"/>
    <s v="Berline"/>
    <n v="2"/>
    <s v="RENAULT"/>
    <s v="CLIO 5 EVOLUTION"/>
    <s v="TCE 90"/>
    <s v="24/07/2023"/>
    <s v="18/08/2023  00:00"/>
    <m/>
    <x v="1"/>
    <s v="TRANSGOURMET"/>
    <s v="MAYET ELIO"/>
    <n v="150302"/>
    <s v="29/05/2026  00:00"/>
    <s v="En exploitation"/>
    <s v="VF1RJA00571030771"/>
    <n v="1595"/>
    <s v="Essence"/>
    <n v="120"/>
    <n v="5"/>
    <s v="M1"/>
  </r>
  <r>
    <s v="TG BOURGOGNE"/>
    <s v="TRANSGOURMET BOURGOGNE"/>
    <x v="3"/>
    <s v="SITE BEAUNE"/>
    <s v="GQ437JC"/>
    <x v="521"/>
    <s v="Berline"/>
    <n v="2"/>
    <s v="RENAULT"/>
    <s v="CLIO 5 EVOLUTION"/>
    <s v="TCE 90"/>
    <s v="24/07/2023"/>
    <s v="18/08/2023  00:00"/>
    <m/>
    <x v="1"/>
    <s v="TRANSGOURMET"/>
    <s v="MOUILLET MELANIE"/>
    <n v="158017"/>
    <s v="30/07/2026  11:01"/>
    <s v="En exploitation"/>
    <s v="VF1RJA00271030789"/>
    <n v="1595"/>
    <s v="Essence"/>
    <n v="120"/>
    <n v="5"/>
    <s v="M1"/>
  </r>
  <r>
    <s v="TG BOURGOGNE"/>
    <s v="TRANSGOURMET BOURGOGNE"/>
    <x v="3"/>
    <s v="SITE BEAUNE"/>
    <s v="GQ470JC"/>
    <x v="522"/>
    <s v="Berline"/>
    <n v="2"/>
    <s v="RENAULT"/>
    <s v="CLIO 5 EVOLUTION"/>
    <s v="TCE 90"/>
    <s v="24/07/2023"/>
    <s v="18/08/2023  00:00"/>
    <m/>
    <x v="1"/>
    <s v="TRANSGOURMET"/>
    <s v="BRESSER ARNAUD"/>
    <n v="114246"/>
    <d v="2026-02-06T00:00:00"/>
    <s v="En exploitation"/>
    <s v="VF1RJA00171030752"/>
    <n v="1595"/>
    <s v="Essence"/>
    <n v="120"/>
    <n v="5"/>
    <s v="M1"/>
  </r>
  <r>
    <s v="TG BOURGOGNE"/>
    <s v="TRANSGOURMET BOURGOGNE"/>
    <x v="3"/>
    <s v="SITE BEAUNE"/>
    <s v="GQ499WW"/>
    <x v="523"/>
    <s v="Berline"/>
    <n v="2"/>
    <s v="RENAULT"/>
    <s v="CLIO 5 EVOLUTION"/>
    <s v="TCE 90"/>
    <s v="28/08/2023"/>
    <d v="2023-05-09T07:30:00"/>
    <m/>
    <x v="1"/>
    <s v="TRANSGOURMET"/>
    <s v="VENARD HYACINTHE"/>
    <n v="83884"/>
    <d v="2026-08-07T10:11:00"/>
    <s v="En exploitation"/>
    <s v="VF1RJA00971030479"/>
    <n v="1595"/>
    <s v="Essence"/>
    <n v="120"/>
    <n v="5"/>
    <s v="M1"/>
  </r>
  <r>
    <s v="TG BOURGOGNE"/>
    <s v="TRANSGOURMET BOURGOGNE"/>
    <x v="3"/>
    <s v="SITE BEAUNE"/>
    <s v="HL886RM"/>
    <x v="524"/>
    <s v="Berline"/>
    <n v="3"/>
    <s v="RENAULT"/>
    <s v="CAPTUR 2025"/>
    <s v="FULL HYBRID E-TECH 160CH"/>
    <s v="30/06/2026"/>
    <s v="20/07/2026  09:30"/>
    <m/>
    <x v="1"/>
    <s v="TRANSGOURMET"/>
    <s v="DESMIGNEUX LUDOVIC"/>
    <n v="0"/>
    <s v="20/07/2026  09:30"/>
    <s v="En exploitation"/>
    <s v="VF1RJB00177115514"/>
    <n v="1900"/>
    <s v="Electricité + essence"/>
    <n v="0"/>
    <n v="5"/>
    <m/>
  </r>
  <r>
    <s v="TG BOURGOGNE"/>
    <s v="TRANSGOURMET BOURGOGNE"/>
    <x v="5"/>
    <s v="SITE BEAUNE"/>
    <s v="FD755DR"/>
    <x v="525"/>
    <m/>
    <n v="2"/>
    <s v="RENAULT"/>
    <s v="CLIO 4"/>
    <s v="Société Médianav Energy Dci 90Ch 82g"/>
    <s v="16/01/2019"/>
    <s v="25/02/2019  00:00"/>
    <m/>
    <x v="1"/>
    <s v="TRANSGOURMET"/>
    <m/>
    <n v="270986"/>
    <d v="2025-11-08T07:47:00"/>
    <s v="Relais"/>
    <s v="VF1R9800562458558"/>
    <n v="0"/>
    <s v="Gazole"/>
    <n v="104"/>
    <n v="5"/>
    <m/>
  </r>
  <r>
    <s v="TG BOURGOGNE"/>
    <s v="TRANSGOURMET BOURGOGNE"/>
    <x v="5"/>
    <s v="SITE BEAUNE"/>
    <s v="FN864HX"/>
    <x v="526"/>
    <m/>
    <n v="2"/>
    <s v="RENAULT"/>
    <s v="CLIO 5"/>
    <s v="STE AIR NAV Blue dCi 85"/>
    <s v="29/01/2020"/>
    <s v="17/07/2020  00:00"/>
    <m/>
    <x v="1"/>
    <s v="TRANSGOURMET"/>
    <m/>
    <n v="217744"/>
    <s v="27/10/2025  17:22"/>
    <s v="En exploitation"/>
    <s v="VF1RJA00964965790"/>
    <n v="1702"/>
    <s v="Gazole"/>
    <n v="95"/>
    <n v="4"/>
    <s v="M1"/>
  </r>
  <r>
    <s v="TG BOURGOGNE"/>
    <s v="TRANSGOURMET BOURGOGNE"/>
    <x v="5"/>
    <s v="SITE BEAUNE"/>
    <s v="GK715MP"/>
    <x v="527"/>
    <m/>
    <n v="2"/>
    <s v="RENAULT"/>
    <s v="CLIO 5"/>
    <s v="BUSINESS REVERSIBLES DCI 100-21"/>
    <s v="14/11/2022"/>
    <d v="2023-04-01T00:00:00"/>
    <m/>
    <x v="1"/>
    <s v="TRANSGOURMET"/>
    <s v="FERRE LUCIEN"/>
    <n v="111349"/>
    <s v="26/07/2026  21:56"/>
    <s v="En exploitation"/>
    <s v="VF1RJA00X69642805"/>
    <n v="1702"/>
    <s v="Gazole"/>
    <n v="108"/>
    <d v="1900-01-04T00:00:00"/>
    <s v="M1"/>
  </r>
  <r>
    <s v="TG BOURGOGNE"/>
    <s v="TRANSGOURMET BOURGOGNE"/>
    <x v="5"/>
    <s v="SITE BEAUNE"/>
    <s v="GQ331JC"/>
    <x v="528"/>
    <m/>
    <n v="2"/>
    <s v="RENAULT"/>
    <s v="CLIO 5 EVOLUTION REVERSIBLE"/>
    <s v="EVOLUTION REVERSIBLES TCE 90-22"/>
    <s v="24/07/2023"/>
    <s v="18/08/2023  00:00"/>
    <m/>
    <x v="1"/>
    <s v="TRANSGOURMET"/>
    <m/>
    <n v="163753"/>
    <s v="19/07/2026  11:54"/>
    <s v="En exploitation"/>
    <s v="VF1RJA00471027358"/>
    <n v="1595"/>
    <s v="Essence"/>
    <n v="120"/>
    <n v="5"/>
    <s v="M1"/>
  </r>
  <r>
    <s v="TG BOURGOGNE"/>
    <s v="TRANSGOURMET BOURGOGNE"/>
    <x v="4"/>
    <s v="SITE BEAUNE"/>
    <s v="DQ684BW"/>
    <x v="529"/>
    <s v="3T5"/>
    <s v="3T5"/>
    <s v="IVECO"/>
    <s v="35C13"/>
    <m/>
    <s v="24/03/2015"/>
    <d v="2022-06-10T00:00:00"/>
    <m/>
    <x v="2"/>
    <s v="PETIT FORESTIER"/>
    <m/>
    <n v="0"/>
    <s v="23/03/2015  00:00"/>
    <s v="En exploitation"/>
    <s v="ZCFC2359905021134"/>
    <n v="3500"/>
    <s v="Gazole"/>
    <n v="220"/>
    <n v="8"/>
    <s v="N1"/>
  </r>
  <r>
    <s v="TG BOURGOGNE"/>
    <s v="TRANSGOURMET BOURGOGNE"/>
    <x v="4"/>
    <s v="SITE BEAUNE"/>
    <s v="HC238GZ"/>
    <x v="530"/>
    <s v="3T5"/>
    <s v="3T5"/>
    <s v="IVECO"/>
    <s v="35C14"/>
    <m/>
    <d v="2025-07-03T00:00:00"/>
    <s v="19/01/2026  08:00"/>
    <m/>
    <x v="0"/>
    <s v="PETIT FORESTIER"/>
    <m/>
    <n v="60680"/>
    <s v="30/07/2026  06:28"/>
    <s v="En exploitation"/>
    <s v="ZCFCE35A90D784343"/>
    <n v="3500"/>
    <s v="Gazole"/>
    <n v="0"/>
    <n v="8"/>
    <s v="N1"/>
  </r>
  <r>
    <s v="TG CENTRE EST"/>
    <s v="TRANSGOURMET CENTRE EST"/>
    <x v="0"/>
    <s v="PF CLERMONT FERRAND"/>
    <s v="GZ658ZP"/>
    <x v="531"/>
    <s v="16T"/>
    <s v="16T"/>
    <s v="RENAULT TRUCKS"/>
    <s v="D16WIDE"/>
    <s v="320 E6 DTI 8 B 100 FLEXIBLE"/>
    <s v="30/10/2024"/>
    <s v="31/10/2024  17:00"/>
    <m/>
    <x v="1"/>
    <s v="TRANSGOURMET"/>
    <m/>
    <n v="74970"/>
    <s v="25/06/2026  13:01"/>
    <s v="En exploitation"/>
    <s v="VF620J862RB013981"/>
    <n v="16000"/>
    <s v="Gazole"/>
    <n v="0"/>
    <n v="21"/>
    <s v="N3"/>
  </r>
  <r>
    <s v="TG CENTRE EST"/>
    <s v="TRANSGOURMET CENTRE EST"/>
    <x v="0"/>
    <s v="PF CLERMONT FERRAND"/>
    <s v="GZ730SP"/>
    <x v="532"/>
    <s v="16T"/>
    <s v="16T"/>
    <s v="RENAULT TRUCKS"/>
    <s v="D16WIDE"/>
    <s v="320 E6 DTI 8 B 100 FLEXIBLE"/>
    <s v="16/10/2024"/>
    <s v="13/10/2024  10:00"/>
    <m/>
    <x v="1"/>
    <s v="TRANSGOURMET"/>
    <m/>
    <n v="53308"/>
    <s v="20/02/2026  13:20"/>
    <s v="Relais"/>
    <s v="VF620J868RB014049"/>
    <n v="16000"/>
    <s v="Gazole"/>
    <n v="0"/>
    <n v="21"/>
    <s v="N3"/>
  </r>
  <r>
    <s v="TG CENTRE EST"/>
    <s v="TRANSGOURMET CENTRE EST"/>
    <x v="0"/>
    <s v="PF CLERMONT FERRAND"/>
    <s v="GZ766SP"/>
    <x v="533"/>
    <s v="16T"/>
    <s v="16T"/>
    <s v="RENAULT TRUCKS"/>
    <s v="D16WIDE"/>
    <s v="320 E6 DTI 8 B 100 FLEXIBLE"/>
    <s v="16/10/2024"/>
    <d v="2024-03-10T16:00:00"/>
    <m/>
    <x v="1"/>
    <s v="TRANSGOURMET"/>
    <m/>
    <n v="64627"/>
    <s v="31/07/2026  12:04"/>
    <s v="En exploitation"/>
    <s v="VF620J861RB013938"/>
    <n v="16000"/>
    <s v="Gazole"/>
    <n v="0"/>
    <d v="1900-01-20T00:00:00"/>
    <s v="N3"/>
  </r>
  <r>
    <s v="TG CENTRE EST"/>
    <s v="TRANSGOURMET CENTRE EST"/>
    <x v="0"/>
    <s v="PF CLERMONT FERRAND"/>
    <s v="HA874PV"/>
    <x v="534"/>
    <s v="16T"/>
    <s v="16T"/>
    <s v="RENAULT TRUCKS"/>
    <s v="D16WIDE"/>
    <s v="320 E6 B100 FLEXIBLE"/>
    <d v="2024-04-12T00:00:00"/>
    <d v="2024-05-12T16:00:00"/>
    <m/>
    <x v="1"/>
    <s v="TRANSGOURMET"/>
    <m/>
    <n v="77704"/>
    <s v="31/07/2026  12:45"/>
    <s v="En exploitation"/>
    <s v="VF620J861RB014054"/>
    <n v="16000"/>
    <s v="Gazole"/>
    <n v="0"/>
    <n v="21"/>
    <s v="N3"/>
  </r>
  <r>
    <s v="TG CENTRE EST"/>
    <s v="TRANSGOURMET CENTRE EST"/>
    <x v="0"/>
    <s v="PF CLERMONT FERRAND"/>
    <s v="HA944QW"/>
    <x v="535"/>
    <s v="16T"/>
    <s v="16T"/>
    <s v="RENAULT TRUCKS"/>
    <s v="D16WIDE"/>
    <s v="320 E6 DTI 8 B 100 FLEXIBLE"/>
    <d v="2024-05-12T00:00:00"/>
    <d v="2024-06-12T16:00:00"/>
    <m/>
    <x v="1"/>
    <s v="TRANSGOURMET"/>
    <m/>
    <n v="66684"/>
    <s v="31/07/2026  13:15"/>
    <s v="En exploitation"/>
    <s v="VF620J863RB014055"/>
    <n v="16000"/>
    <s v="Gazole"/>
    <n v="0"/>
    <n v="21"/>
    <s v="N3"/>
  </r>
  <r>
    <s v="TG CENTRE EST"/>
    <s v="TRANSGOURMET CENTRE EST"/>
    <x v="0"/>
    <s v="SITE YZEURE"/>
    <s v="DR208FB"/>
    <x v="536"/>
    <s v="19T"/>
    <m/>
    <s v="RENAULT TRUCKS"/>
    <s v="D19 WIDE"/>
    <s v="280 E6"/>
    <s v="30/04/2015"/>
    <d v="2015-11-05T00:00:00"/>
    <m/>
    <x v="1"/>
    <s v="TRANSGOURMET"/>
    <m/>
    <n v="716774"/>
    <s v="23/06/2026  11:10"/>
    <s v="Mise en vente"/>
    <s v="VF620J864FB000788"/>
    <n v="19000"/>
    <s v="Gazole"/>
    <n v="0"/>
    <n v="0"/>
    <s v="N3"/>
  </r>
  <r>
    <s v="TG CENTRE EST"/>
    <s v="TRANSGOURMET CENTRE EST"/>
    <x v="0"/>
    <s v="SITE YZEURE"/>
    <s v="DV091CX"/>
    <x v="537"/>
    <s v="19T"/>
    <m/>
    <s v="RENAULT TRUCKS"/>
    <s v="D19 WIDE"/>
    <s v="280 E6"/>
    <s v="20/08/2015"/>
    <d v="2015-03-09T00:00:00"/>
    <m/>
    <x v="1"/>
    <s v="TRANSGOURMET"/>
    <s v="CAVEAU LAURENT"/>
    <n v="602410"/>
    <d v="2026-03-04T12:38:00"/>
    <s v="Mise en vente"/>
    <s v="VF620J868FB001104"/>
    <n v="19000"/>
    <s v="Gazole"/>
    <n v="0"/>
    <n v="0"/>
    <s v="N3"/>
  </r>
  <r>
    <s v="TG CENTRE EST"/>
    <s v="TRANSGOURMET CENTRE EST"/>
    <x v="0"/>
    <s v="SITE YZEURE"/>
    <s v="GY968QC"/>
    <x v="538"/>
    <s v="16T"/>
    <s v="16T"/>
    <s v="RENAULT TRUCKS"/>
    <s v="D16WIDE"/>
    <s v="320 E6 DTI 8 B 100 FLEXIBLE"/>
    <d v="2024-05-08T00:00:00"/>
    <d v="2024-12-08T08:00:00"/>
    <m/>
    <x v="1"/>
    <s v="TRANSGOURMET"/>
    <m/>
    <n v="132435"/>
    <s v="29/07/2026  12:28"/>
    <s v="Immobilisé"/>
    <s v="VF620J867RB012938"/>
    <n v="16000"/>
    <s v="Gazole"/>
    <n v="0"/>
    <n v="21"/>
    <s v="N3"/>
  </r>
  <r>
    <s v="TG CENTRE EST"/>
    <s v="TRANSGOURMET CENTRE EST"/>
    <x v="0"/>
    <s v="SITE YZEURE"/>
    <s v="GZ115NC"/>
    <x v="539"/>
    <s v="16T"/>
    <s v="16T"/>
    <s v="RENAULT TRUCKS"/>
    <s v="D16WIDE"/>
    <s v="320 E6 DTI 8 B 100 FLEXIBLE"/>
    <d v="2024-03-10T00:00:00"/>
    <d v="2024-03-10T16:00:00"/>
    <m/>
    <x v="1"/>
    <s v="TRANSGOURMET"/>
    <m/>
    <n v="121417"/>
    <s v="31/07/2026  12:54"/>
    <s v="Relais"/>
    <s v="VF620J864RB013948"/>
    <n v="16000"/>
    <s v="Gazole"/>
    <n v="0"/>
    <n v="21"/>
    <s v="N3"/>
  </r>
  <r>
    <s v="TG CENTRE EST"/>
    <s v="TRANSGOURMET CENTRE EST"/>
    <x v="0"/>
    <s v="SITE YZEURE"/>
    <s v="HA046MC"/>
    <x v="540"/>
    <s v="19T"/>
    <s v="19T"/>
    <s v="RENAULT TRUCKS"/>
    <s v="D19 WIDE"/>
    <s v="430 E6 PORTEUR REMORQUANT"/>
    <s v="28/11/2024"/>
    <d v="2024-04-12T08:00:00"/>
    <m/>
    <x v="1"/>
    <s v="TRANSGOURMET"/>
    <m/>
    <n v="166000"/>
    <s v="25/05/2026  13:14"/>
    <s v="En exploitation"/>
    <s v="VF620J163RB001719"/>
    <n v="19000"/>
    <s v="Gazole"/>
    <n v="0"/>
    <n v="29"/>
    <s v="N3"/>
  </r>
  <r>
    <s v="TG CENTRE EST"/>
    <s v="TRANSGOURMET CENTRE EST"/>
    <x v="0"/>
    <s v="SITE YZEURE"/>
    <s v="HA316EC"/>
    <x v="541"/>
    <s v="16T"/>
    <s v="16T"/>
    <s v="RENAULT TRUCKS"/>
    <s v="D16WIDE"/>
    <s v="320 E6 DTI 8 B 100 FLEXIBLE"/>
    <s v="13/11/2024"/>
    <s v="15/11/2024  17:00"/>
    <m/>
    <x v="1"/>
    <s v="TRANSGOURMET"/>
    <m/>
    <n v="112339"/>
    <s v="31/07/2026  13:09"/>
    <s v="En exploitation"/>
    <s v="VF620J864RB014050"/>
    <n v="16000"/>
    <s v="Gazole"/>
    <n v="0"/>
    <n v="21"/>
    <s v="N3"/>
  </r>
  <r>
    <s v="TG CENTRE EST"/>
    <s v="TRANSGOURMET CENTRE EST"/>
    <x v="0"/>
    <s v="SITE YZEURE"/>
    <s v="HA410LH"/>
    <x v="542"/>
    <s v="16T"/>
    <s v="16T"/>
    <s v="RENAULT TRUCKS"/>
    <s v="D16WIDE"/>
    <s v="320 E6 DTI 8 B 100 FLEXIBLE"/>
    <s v="27/11/2024"/>
    <d v="2024-03-12T16:30:00"/>
    <m/>
    <x v="1"/>
    <s v="TRANSGOURMET"/>
    <m/>
    <n v="93841"/>
    <s v="30/07/2026  12:25"/>
    <s v="En exploitation"/>
    <s v="VF620J865RB014056"/>
    <n v="16000"/>
    <s v="Gazole"/>
    <n v="0"/>
    <n v="21"/>
    <s v="N3"/>
  </r>
  <r>
    <s v="TG CENTRE EST"/>
    <s v="TRANSGOURMET CENTRE EST"/>
    <x v="0"/>
    <s v="SITE YZEURE"/>
    <s v="HA411YC"/>
    <x v="543"/>
    <s v="19T"/>
    <s v="19T"/>
    <s v="RENAULT TRUCKS"/>
    <s v="D19 WIDE"/>
    <s v="430 E6 PORTEUR REMORQUANT"/>
    <s v="18/12/2024"/>
    <s v="20/12/2024  16:00"/>
    <m/>
    <x v="1"/>
    <s v="TRANSGOURMET"/>
    <m/>
    <n v="124445"/>
    <s v="31/07/2026  12:05"/>
    <s v="En exploitation"/>
    <s v="VF620J164RB001812"/>
    <n v="19000"/>
    <s v="Gazole"/>
    <n v="0"/>
    <d v="1900-01-20T00:00:00"/>
    <s v="N3"/>
  </r>
  <r>
    <s v="TG CENTRE EST"/>
    <s v="TRANSGOURMET CENTRE EST"/>
    <x v="0"/>
    <s v="SITE YZEURE"/>
    <s v="HA492HC"/>
    <x v="544"/>
    <s v="16T"/>
    <s v="16T"/>
    <s v="RENAULT TRUCKS"/>
    <s v="D16WIDE"/>
    <s v="320 E6 DTI 8 B 100 FLEXIBLE"/>
    <s v="20/11/2024"/>
    <s v="21/11/2024  15:57"/>
    <m/>
    <x v="1"/>
    <s v="TRANSGOURMET"/>
    <m/>
    <n v="120418"/>
    <s v="30/07/2026  04:56"/>
    <s v="En exploitation"/>
    <s v="VF620J864RB014064"/>
    <n v="16000"/>
    <s v="Gazole"/>
    <n v="0"/>
    <n v="21"/>
    <s v="N3"/>
  </r>
  <r>
    <s v="TG CENTRE EST"/>
    <s v="TRANSGOURMET CENTRE EST"/>
    <x v="0"/>
    <s v="SITE YZEURE"/>
    <s v="HA784BZ"/>
    <x v="545"/>
    <s v="16T"/>
    <s v="16T"/>
    <s v="RENAULT TRUCKS"/>
    <s v="D16WIDE"/>
    <s v="320 E6 DTI 8 B 100 FLEXIBLE"/>
    <d v="2024-06-11T00:00:00"/>
    <d v="2024-07-11T08:00:00"/>
    <m/>
    <x v="1"/>
    <s v="TRANSGOURMET"/>
    <m/>
    <n v="102352"/>
    <s v="31/07/2026  13:25"/>
    <s v="En exploitation"/>
    <s v="VF620J865RB013974"/>
    <n v="16000"/>
    <s v="Gazole"/>
    <n v="0"/>
    <n v="21"/>
    <s v="N3"/>
  </r>
  <r>
    <s v="TG CENTRE EST"/>
    <s v="TRANSGOURMET CENTRE EST"/>
    <x v="0"/>
    <s v="SITE YZEURE"/>
    <s v="HA851RZ"/>
    <x v="546"/>
    <s v="16T"/>
    <s v="16T"/>
    <s v="RENAULT TRUCKS"/>
    <s v="D16WIDE"/>
    <s v="320 E6 DTI 8 B 100 FLEXIBLE"/>
    <d v="2024-09-12T00:00:00"/>
    <d v="2024-10-12T16:00:00"/>
    <m/>
    <x v="1"/>
    <s v="TRANSGOURMET"/>
    <m/>
    <n v="89639"/>
    <s v="31/07/2026  12:11"/>
    <s v="En exploitation"/>
    <s v="VF620J868RB013886"/>
    <n v="16000"/>
    <s v="Gazole"/>
    <n v="0"/>
    <n v="21"/>
    <s v="N3"/>
  </r>
  <r>
    <s v="TG CENTRE EST"/>
    <s v="TRANSGOURMET CENTRE EST"/>
    <x v="0"/>
    <s v="SITE YZEURE"/>
    <s v="HF057MH"/>
    <x v="547"/>
    <s v="16T"/>
    <s v="16T"/>
    <s v="RENAULT TRUCKS"/>
    <s v="D16WIDE"/>
    <s v="320 E6 DTI 8 B 100 FLEXIBLE"/>
    <d v="2025-11-09T00:00:00"/>
    <s v="15/09/2025  18:00"/>
    <m/>
    <x v="1"/>
    <s v="TRANSGOURMET"/>
    <m/>
    <n v="46517"/>
    <s v="14/07/2026  12:27"/>
    <s v="En exploitation"/>
    <s v="VF620J869SB014938"/>
    <n v="16000"/>
    <s v="Gazole"/>
    <n v="0"/>
    <d v="1900-01-20T00:00:00"/>
    <s v="N3"/>
  </r>
  <r>
    <s v="TG CENTRE EST"/>
    <s v="TRANSGOURMET CENTRE EST"/>
    <x v="0"/>
    <s v="SITE YZEURE"/>
    <s v="HJ304PM"/>
    <x v="548"/>
    <s v="16T PM"/>
    <s v="16TPM"/>
    <s v="RENAULT TRUCKS"/>
    <s v="D16WIDE"/>
    <s v="320 E6 B100 FLEXIBLE"/>
    <d v="2026-10-03T00:00:00"/>
    <s v="17/03/2026  16:30"/>
    <m/>
    <x v="1"/>
    <s v="TRANSGOURMET"/>
    <m/>
    <n v="21080"/>
    <s v="31/07/2026  13:20"/>
    <s v="En exploitation"/>
    <s v="VF620J863TB016086"/>
    <n v="16000"/>
    <s v="Gazole"/>
    <n v="0"/>
    <n v="21"/>
    <s v="N3"/>
  </r>
  <r>
    <s v="TG CENTRE EST"/>
    <s v="TRANSGOURMET CENTRE EST"/>
    <x v="0"/>
    <s v="SITE YZEURE"/>
    <s v="HJ733WC"/>
    <x v="549"/>
    <s v="16T"/>
    <s v="16T"/>
    <s v="RENAULT TRUCKS"/>
    <s v="D16WIDE"/>
    <s v="320 E6 B100 FLEXIBLE"/>
    <s v="24/03/2026"/>
    <s v="30/03/2026  17:00"/>
    <m/>
    <x v="1"/>
    <s v="TRANSGOURMET"/>
    <m/>
    <n v="18034"/>
    <s v="25/07/2026  11:50"/>
    <s v="En exploitation"/>
    <s v="VF620J868TB016049"/>
    <n v="16000"/>
    <s v="Gazole"/>
    <n v="0"/>
    <n v="21"/>
    <s v="N3"/>
  </r>
  <r>
    <s v="TG CENTRE EST"/>
    <s v="TRANSGOURMET CENTRE EST"/>
    <x v="0"/>
    <s v="SITE YZEURE"/>
    <s v="HJ879YC"/>
    <x v="550"/>
    <s v="16T"/>
    <s v="16T"/>
    <s v="RENAULT TRUCKS"/>
    <s v="D16WIDE"/>
    <s v="320 E6 B100 FLEXIBLE"/>
    <s v="27/03/2026"/>
    <s v="26/03/2026  16:00"/>
    <m/>
    <x v="1"/>
    <s v="TRANSGOURMET"/>
    <m/>
    <n v="17913"/>
    <s v="31/07/2026  10:42"/>
    <s v="En exploitation"/>
    <s v="VF620J866TB016048"/>
    <n v="16000"/>
    <s v="Gazole"/>
    <n v="0"/>
    <n v="21"/>
    <s v="N3"/>
  </r>
  <r>
    <s v="TG CENTRE EST"/>
    <s v="TRANSGOURMET CENTRE EST"/>
    <x v="0"/>
    <s v="SITE YZEURE"/>
    <s v="HK141EC"/>
    <x v="551"/>
    <s v="16T"/>
    <s v="16T"/>
    <s v="RENAULT TRUCKS"/>
    <s v="D16WIDE"/>
    <s v="320 E6 B100 FLEXIBLE"/>
    <d v="2026-09-04T00:00:00"/>
    <s v="13/04/2026  09:00"/>
    <m/>
    <x v="1"/>
    <s v="TRANSGOURMET"/>
    <m/>
    <n v="8012"/>
    <s v="29/05/2026  15:00"/>
    <s v="En exploitation"/>
    <s v="VF620J864TB016047"/>
    <n v="16000"/>
    <s v="Gazole"/>
    <n v="0"/>
    <n v="21"/>
    <s v="N3"/>
  </r>
  <r>
    <s v="TG CENTRE EST"/>
    <s v="TRANSGOURMET CENTRE EST"/>
    <x v="0"/>
    <s v="SITE YZEURE"/>
    <s v="HK476LZ"/>
    <x v="552"/>
    <s v="16T PM"/>
    <s v="16TPM"/>
    <s v="RENAULT TRUCKS"/>
    <s v="D16WIDE"/>
    <s v="320 E6 DTI 8 B 100 FLEXIBLE"/>
    <s v="28/04/2026"/>
    <d v="2026-07-05T10:30:00"/>
    <m/>
    <x v="1"/>
    <s v="TRANSGOURMET"/>
    <m/>
    <n v="6329"/>
    <s v="31/07/2026  11:45"/>
    <s v="En exploitation"/>
    <s v="VF620J865TB016106"/>
    <n v="16000"/>
    <s v="Gazole"/>
    <n v="0"/>
    <n v="21"/>
    <s v="N3"/>
  </r>
  <r>
    <s v="TG CENTRE EST"/>
    <s v="TRANSGOURMET CENTRE EST"/>
    <x v="0"/>
    <s v="SITE YZEURE"/>
    <s v="HK578DS"/>
    <x v="553"/>
    <s v="16T"/>
    <s v="16T"/>
    <s v="RENAULT TRUCKS"/>
    <s v="D16WIDE"/>
    <s v="320 E6 B100 FLEXIBLE"/>
    <d v="2026-08-04T00:00:00"/>
    <d v="2026-09-04T17:00:00"/>
    <m/>
    <x v="1"/>
    <s v="TRANSGOURMET"/>
    <m/>
    <n v="16465"/>
    <s v="30/07/2026  13:13"/>
    <s v="En exploitation"/>
    <s v="VF620J86XT016120"/>
    <n v="16000"/>
    <s v="Gazole"/>
    <n v="0"/>
    <d v="1900-01-20T00:00:00"/>
    <s v="N3"/>
  </r>
  <r>
    <s v="TG CENTRE EST"/>
    <s v="TRANSGOURMET CENTRE EST"/>
    <x v="0"/>
    <s v="SITE YZEURE"/>
    <s v="HK797KD"/>
    <x v="554"/>
    <s v="16T"/>
    <s v="16T"/>
    <s v="RENAULT TRUCKS"/>
    <s v="D16WIDE"/>
    <s v="320 E6 B100 FLEXIBLE"/>
    <s v="23/04/2026"/>
    <s v="29/04/2026  16:00"/>
    <m/>
    <x v="1"/>
    <s v="TRANSGOURMET"/>
    <m/>
    <n v="14007"/>
    <s v="31/07/2026  12:29"/>
    <s v="En exploitation"/>
    <s v="VF620J869TB16044"/>
    <n v="16000"/>
    <s v="Gazole"/>
    <n v="0"/>
    <d v="1900-01-20T00:00:00"/>
    <s v="N3"/>
  </r>
  <r>
    <s v="TG CENTRE EST"/>
    <s v="TRANSGOURMET CENTRE EST"/>
    <x v="0"/>
    <s v="SITE YZEURE"/>
    <s v="HK933JN"/>
    <x v="555"/>
    <s v="16T"/>
    <s v="16T"/>
    <s v="RENAULT TRUCKS"/>
    <s v="D16WIDE"/>
    <s v="320 E6 DTI 8 B 100 FLEXIBLE"/>
    <s v="22/04/2026"/>
    <d v="2026-06-05T11:30:00"/>
    <m/>
    <x v="1"/>
    <s v="TRANSGOURMET"/>
    <m/>
    <n v="2331"/>
    <s v="25/05/2026  13:31"/>
    <s v="En exploitation"/>
    <s v="VF620J867TB016060"/>
    <n v="16000"/>
    <s v="Gazole"/>
    <n v="0"/>
    <d v="1900-01-20T00:00:00"/>
    <s v="N3"/>
  </r>
  <r>
    <s v="TG CENTRE EST"/>
    <s v="TRANSGOURMET CENTRE EST"/>
    <x v="6"/>
    <s v="SITE YZEURE"/>
    <s v="HB648LF"/>
    <x v="556"/>
    <s v="R18T"/>
    <s v="R18T"/>
    <s v="CHEREAU"/>
    <s v="REMORQUE"/>
    <s v="SMART OPEN C"/>
    <s v="20/01/2025"/>
    <d v="2025-11-02T08:00:00"/>
    <m/>
    <x v="1"/>
    <s v="TRANSGOURMET"/>
    <m/>
    <n v="0"/>
    <s v="19/01/2025  00:00"/>
    <s v="En exploitation"/>
    <s v="VM4CCD2000A136169"/>
    <n v="18000"/>
    <s v="GNR"/>
    <n v="0"/>
    <d v="1899-12-30T00:00:00"/>
    <s v="O4"/>
  </r>
  <r>
    <s v="TG CENTRE EST"/>
    <s v="TRANSGOURMET CENTRE EST"/>
    <x v="1"/>
    <s v="SITE YZEURE"/>
    <s v="FT402VZ"/>
    <x v="557"/>
    <s v="S38T"/>
    <m/>
    <s v="CHEREAU"/>
    <s v="CHEREAU"/>
    <s v="DOUBLE ETAGE"/>
    <s v="30/10/2020"/>
    <d v="2020-03-11T00:00:00"/>
    <m/>
    <x v="1"/>
    <s v="TRANSGOURMET"/>
    <s v="CORSINI DIDIER"/>
    <n v="0"/>
    <s v="29/10/2020  00:00"/>
    <s v="Immobilisé"/>
    <s v="VM4NS31000A122460"/>
    <n v="38000"/>
    <m/>
    <n v="0"/>
    <n v="0"/>
    <n v="4"/>
  </r>
  <r>
    <s v="TG CENTRE EST"/>
    <s v="TRANSGOURMET CENTRE EST"/>
    <x v="1"/>
    <s v="SITE YZEURE"/>
    <s v="FT487RW"/>
    <x v="558"/>
    <s v="S38T"/>
    <m/>
    <s v="CHEREAU"/>
    <s v="CHEREAU"/>
    <s v="DOUBLE ETAGE"/>
    <s v="27/10/2020"/>
    <d v="2020-02-11T00:00:00"/>
    <m/>
    <x v="1"/>
    <s v="TRANSGOURMET"/>
    <s v="JOUBERT PHILIPPE"/>
    <n v="0"/>
    <s v="26/10/2020  00:00"/>
    <s v="En exploitation"/>
    <s v="VM4NS3100A122459"/>
    <n v="39000"/>
    <m/>
    <n v="0"/>
    <n v="0"/>
    <n v="4"/>
  </r>
  <r>
    <s v="TG CENTRE EST"/>
    <s v="TRANSGOURMET CENTRE EST"/>
    <x v="1"/>
    <s v="SITE YZEURE"/>
    <s v="GZ468CY"/>
    <x v="559"/>
    <s v="S38T"/>
    <s v="S38T"/>
    <s v="CHEREAU"/>
    <s v="CHEREAU"/>
    <s v="SMARTOPEN C"/>
    <s v="13/09/2024"/>
    <s v="13/09/2024  08:00"/>
    <m/>
    <x v="1"/>
    <s v="TRANSGOURMET"/>
    <m/>
    <n v="0"/>
    <d v="2024-12-09T00:00:00"/>
    <s v="En exploitation"/>
    <s v="VM4CSD3000A134988"/>
    <n v="38000"/>
    <m/>
    <n v="0"/>
    <n v="0"/>
    <s v="O4"/>
  </r>
  <r>
    <s v="TG CENTRE EST"/>
    <s v="TRANSGOURMET CENTRE EST"/>
    <x v="2"/>
    <s v="SITE YZEURE"/>
    <s v="FQ744SP"/>
    <x v="560"/>
    <s v="44T"/>
    <m/>
    <s v="RENAULT TRUCKS"/>
    <s v="T 480"/>
    <s v="T4X2 GRAND COMPTE E6 B100 FLEXIBLE"/>
    <s v="22/06/2020"/>
    <s v="29/06/2020  09:34"/>
    <m/>
    <x v="1"/>
    <s v="TRANSGOURMET"/>
    <s v="JOUBERT PHILIPPE"/>
    <n v="699379"/>
    <d v="2026-06-07T09:27:00"/>
    <s v="En exploitation"/>
    <s v="VF611A364LD025478"/>
    <n v="19000"/>
    <s v="Gazole"/>
    <n v="0"/>
    <n v="34"/>
    <s v="N3"/>
  </r>
  <r>
    <s v="TG CENTRE EST"/>
    <s v="TRANSGOURMET CENTRE EST"/>
    <x v="2"/>
    <s v="SITE YZEURE"/>
    <s v="HB986WN"/>
    <x v="561"/>
    <s v="44T"/>
    <s v="44T"/>
    <s v="RENAULT TRUCKS"/>
    <s v="T 480"/>
    <s v="CV B7 B 100 FLEXIBLE"/>
    <d v="2025-12-02T00:00:00"/>
    <s v="28/02/2025  16:00"/>
    <m/>
    <x v="1"/>
    <s v="TRANSGOURMET"/>
    <m/>
    <n v="160397"/>
    <s v="31/07/2026  08:12"/>
    <s v="En exploitation"/>
    <s v="VF611A362SD055870"/>
    <n v="19000"/>
    <s v="Gazole"/>
    <n v="0"/>
    <n v="34"/>
    <m/>
  </r>
  <r>
    <s v="TG CENTRE EST"/>
    <s v="TRANSGOURMET CENTRE EST"/>
    <x v="2"/>
    <s v="SITE YZEURE"/>
    <s v="HK095BP"/>
    <x v="562"/>
    <s v="44T"/>
    <s v="44T"/>
    <s v="RENAULT TRUCKS"/>
    <s v="T 480"/>
    <s v="T4X2 13L E6 B 100 FLEXIBLE"/>
    <d v="2026-01-04T00:00:00"/>
    <d v="2026-08-04T09:00:00"/>
    <m/>
    <x v="1"/>
    <s v="TRANSGOURMET"/>
    <m/>
    <n v="36173"/>
    <s v="30/07/2026  08:07"/>
    <s v="En exploitation"/>
    <s v="VF611A368TD062596"/>
    <n v="19000"/>
    <s v="Gazole"/>
    <n v="0"/>
    <n v="34"/>
    <s v="N3"/>
  </r>
  <r>
    <s v="TG CENTRE EST"/>
    <s v="TRANSGOURMET CENTRE EST"/>
    <x v="3"/>
    <s v="SITE YZEURE"/>
    <s v="GF516KL"/>
    <x v="563"/>
    <s v="SUV"/>
    <n v="3"/>
    <s v="PEUGEOT"/>
    <n v="2008"/>
    <s v="ALLURE HDI 130 EAT8"/>
    <s v="25/03/2022"/>
    <s v="27/04/2022  13:38"/>
    <m/>
    <x v="1"/>
    <s v="TRANSGOURMET"/>
    <s v="TURQUAT SEBASTIEN"/>
    <n v="268470"/>
    <s v="31/07/2026  18:01"/>
    <s v="En exploitation"/>
    <s v="VR3UDYHZSNJ559348"/>
    <n v="1775"/>
    <s v="Gazole"/>
    <n v="125"/>
    <n v="7"/>
    <s v="M1"/>
  </r>
  <r>
    <s v="TG CENTRE EST"/>
    <s v="TRANSGOURMET CENTRE EST"/>
    <x v="3"/>
    <s v="SITE YZEURE"/>
    <s v="GL841QG"/>
    <x v="564"/>
    <s v="SUV"/>
    <s v="Cat 6"/>
    <s v="DS"/>
    <s v="DS 7 CROSSBACK"/>
    <s v="E-TENSE 2x4 225 PERF LINE"/>
    <d v="2023-12-01T00:00:00"/>
    <s v="17/03/2023  11:00"/>
    <m/>
    <x v="1"/>
    <s v="TRANSGOURMET"/>
    <s v="DOS SANTOS JEAN CLAUDE"/>
    <n v="178880"/>
    <s v="24/07/2026  13:14"/>
    <s v="En exploitation"/>
    <s v="VR1J4DGZUNY604552"/>
    <n v="2350"/>
    <s v="Electricité + essence rechargeable"/>
    <n v="31"/>
    <n v="10"/>
    <s v="M1"/>
  </r>
  <r>
    <s v="TG CENTRE EST"/>
    <s v="TRANSGOURMET CENTRE EST"/>
    <x v="3"/>
    <s v="SITE YZEURE"/>
    <s v="GL950EF"/>
    <x v="565"/>
    <s v="Break"/>
    <n v="3"/>
    <s v="RENAULT"/>
    <s v="MEGANE4 ESTATE"/>
    <s v="EVOLUTION Tce 140 FAP 21N"/>
    <s v="19/12/2022"/>
    <d v="2023-03-01T14:15:00"/>
    <m/>
    <x v="1"/>
    <s v="TRANSGOURMET"/>
    <s v="MAUBROU THIBAULT"/>
    <n v="144100"/>
    <s v="29/07/2026  12:54"/>
    <s v="En exploitation"/>
    <s v="VF1RFB00470035005"/>
    <n v="1863"/>
    <s v="Essence"/>
    <n v="133"/>
    <d v="1900-01-06T00:00:00"/>
    <s v="M1"/>
  </r>
  <r>
    <s v="TG CENTRE EST"/>
    <s v="TRANSGOURMET CENTRE EST"/>
    <x v="3"/>
    <s v="SITE YZEURE"/>
    <s v="GL996EF"/>
    <x v="566"/>
    <s v="Break"/>
    <n v="3"/>
    <s v="RENAULT"/>
    <s v="MEGANE4 ESTATE"/>
    <s v="EVOLUTION Tce 140 FAP 21N"/>
    <s v="19/12/2022"/>
    <d v="2023-03-01T14:15:00"/>
    <m/>
    <x v="1"/>
    <s v="TRANSGOURMET"/>
    <s v="DUBUIT STEPHANE"/>
    <n v="114808"/>
    <s v="28/07/2026  16:35"/>
    <s v="En exploitation"/>
    <s v="VF1RFB00670035006"/>
    <n v="1863"/>
    <s v="Essence"/>
    <n v="133"/>
    <n v="7"/>
    <s v="M1"/>
  </r>
  <r>
    <s v="TG CENTRE EST"/>
    <s v="TRANSGOURMET CENTRE EST"/>
    <x v="3"/>
    <s v="SITE YZEURE"/>
    <s v="GM302LX"/>
    <x v="567"/>
    <s v="SUV"/>
    <s v="Cat 3"/>
    <s v="RENAULT"/>
    <s v="CAPTUR"/>
    <s v="BUSINESS E-TECH Hybride Rechargeable 160 21"/>
    <d v="2023-01-03T00:00:00"/>
    <s v="17/03/2023  15:58"/>
    <m/>
    <x v="1"/>
    <s v="TRANSGOURMET"/>
    <s v="ELOY SANDRINE"/>
    <n v="118900"/>
    <s v="29/07/2026  16:09"/>
    <s v="En exploitation"/>
    <s v="VF1RJB00X69982283"/>
    <n v="2057"/>
    <s v="Electricité + essence rechargeable"/>
    <n v="30"/>
    <n v="5"/>
    <s v="M1"/>
  </r>
  <r>
    <s v="TG CENTRE EST"/>
    <s v="TRANSGOURMET CENTRE EST"/>
    <x v="3"/>
    <s v="SITE YZEURE"/>
    <s v="GP224NB"/>
    <x v="568"/>
    <s v="Berline"/>
    <n v="3"/>
    <s v="RENAULT"/>
    <s v="MEGANE 4"/>
    <s v="EVOLUTION Tce 140 FAP 21N"/>
    <s v="14/06/2023"/>
    <s v="14/09/2023  00:00"/>
    <m/>
    <x v="1"/>
    <s v="TRANSGOURMET"/>
    <s v="ESCOUROLLE MARION"/>
    <n v="98435"/>
    <s v="25/07/2026  10:07"/>
    <s v="En exploitation"/>
    <s v="VF1RFB00971330496"/>
    <n v="1784"/>
    <s v="Essence"/>
    <n v="134"/>
    <n v="7"/>
    <s v="M1"/>
  </r>
  <r>
    <s v="TG CENTRE EST"/>
    <s v="TRANSGOURMET CENTRE EST"/>
    <x v="3"/>
    <s v="SITE YZEURE"/>
    <s v="GQ004YS"/>
    <x v="569"/>
    <s v="Berline"/>
    <n v="2"/>
    <s v="RENAULT"/>
    <s v="CLIO 5 EVOLUTION"/>
    <s v="TCE 90"/>
    <s v="30/08/2023"/>
    <s v="14/09/2023  00:00"/>
    <m/>
    <x v="1"/>
    <s v="TRANSGOURMET"/>
    <s v="YVON ANTHONY"/>
    <n v="159236"/>
    <s v="31/07/2026  14:48"/>
    <s v="En exploitation"/>
    <s v="VF1RJA00471031149"/>
    <n v="1595"/>
    <s v="Essence"/>
    <n v="120"/>
    <n v="5"/>
    <s v="M1"/>
  </r>
  <r>
    <s v="TG CENTRE EST"/>
    <s v="TRANSGOURMET CENTRE EST"/>
    <x v="3"/>
    <s v="SITE YZEURE"/>
    <s v="GQ026YS"/>
    <x v="570"/>
    <s v="Berline"/>
    <n v="2"/>
    <s v="RENAULT"/>
    <s v="CLIO 5 EVOLUTION"/>
    <s v="TCE 90"/>
    <s v="30/08/2023"/>
    <s v="14/09/2023  00:00"/>
    <m/>
    <x v="1"/>
    <s v="TRANSGOURMET"/>
    <s v="DEVERVARAER PIERRE"/>
    <n v="205578"/>
    <s v="30/07/2026  13:18"/>
    <s v="En exploitation"/>
    <s v="VF1RJA00471031135"/>
    <n v="1595"/>
    <s v="Essence"/>
    <n v="120"/>
    <n v="5"/>
    <s v="M1"/>
  </r>
  <r>
    <s v="TG CENTRE EST"/>
    <s v="TRANSGOURMET CENTRE EST"/>
    <x v="3"/>
    <s v="SITE YZEURE"/>
    <s v="GQ927YR"/>
    <x v="571"/>
    <s v="Berline"/>
    <n v="2"/>
    <s v="RENAULT"/>
    <s v="CLIO 5 EVOLUTION"/>
    <s v="TCE 90"/>
    <s v="30/08/2023"/>
    <s v="14/09/2023  00:00"/>
    <m/>
    <x v="1"/>
    <s v="TRANSGOURMET"/>
    <s v="ARNAUD DAVID"/>
    <n v="157755"/>
    <s v="17/07/2026  07:21"/>
    <s v="En exploitation"/>
    <s v="VF1RJA00271031151"/>
    <n v="1595"/>
    <s v="Essence"/>
    <n v="120"/>
    <n v="5"/>
    <s v="M1"/>
  </r>
  <r>
    <s v="TG CENTRE EST"/>
    <s v="TRANSGOURMET CENTRE EST"/>
    <x v="3"/>
    <s v="SITE YZEURE"/>
    <s v="GQ978YR"/>
    <x v="572"/>
    <s v="Berline"/>
    <n v="2"/>
    <s v="RENAULT"/>
    <s v="CLIO 5 EVOLUTION"/>
    <s v="TCE 90"/>
    <s v="30/08/2023"/>
    <s v="14/09/2023  00:00"/>
    <m/>
    <x v="1"/>
    <s v="TRANSGOURMET"/>
    <s v="GOSGNACH AURELIEN"/>
    <n v="113300"/>
    <s v="31/07/2026  10:04"/>
    <s v="En exploitation"/>
    <s v="VF1RJA00371031143"/>
    <n v="1595"/>
    <s v="Essence"/>
    <n v="120"/>
    <d v="1900-01-04T00:00:00"/>
    <s v="M1"/>
  </r>
  <r>
    <s v="TG CENTRE EST"/>
    <s v="TRANSGOURMET CENTRE EST"/>
    <x v="3"/>
    <s v="SITE YZEURE"/>
    <s v="GR284WZ"/>
    <x v="573"/>
    <s v="Berline"/>
    <n v="2"/>
    <s v="RENAULT"/>
    <s v="CLIO 5 EVOLUTION"/>
    <s v="TCE 90"/>
    <s v="18/10/2023"/>
    <s v="26/10/2023  00:00"/>
    <m/>
    <x v="1"/>
    <s v="TRANSGOURMET"/>
    <s v="SMANIO ERIC"/>
    <n v="103026"/>
    <s v="30/07/2026  18:40"/>
    <s v="En exploitation"/>
    <s v="VF1RJA00271031134"/>
    <n v="1595"/>
    <s v="Essence"/>
    <n v="120"/>
    <n v="5"/>
    <s v="M1"/>
  </r>
  <r>
    <s v="TG CENTRE EST"/>
    <s v="TRANSGOURMET CENTRE EST"/>
    <x v="3"/>
    <s v="SITE YZEURE"/>
    <s v="GR727TB"/>
    <x v="574"/>
    <s v="Berline"/>
    <n v="2"/>
    <s v="RENAULT"/>
    <s v="CLIO 5 EVOLUTION"/>
    <s v="TCE 90"/>
    <d v="2023-11-10T00:00:00"/>
    <s v="19/10/2023  08:30"/>
    <m/>
    <x v="1"/>
    <s v="TRANSGOURMET"/>
    <s v="CHARBONNIER NICOLAS"/>
    <n v="164000"/>
    <s v="31/07/2026  08:17"/>
    <s v="En exploitation"/>
    <s v="VF1RJA00871030747"/>
    <n v="1595"/>
    <s v="Essence"/>
    <n v="120"/>
    <n v="5"/>
    <s v="M1"/>
  </r>
  <r>
    <s v="TG CENTRE EST"/>
    <s v="TRANSGOURMET CENTRE EST"/>
    <x v="5"/>
    <s v="SITE YZEURE"/>
    <s v="FD385KZ"/>
    <x v="575"/>
    <m/>
    <n v="2"/>
    <s v="RENAULT"/>
    <s v="CLIO 4"/>
    <s v="Société Médianav Energy Dci 90Ch 82g"/>
    <s v="29/01/2019"/>
    <s v="14/03/2019  08:00"/>
    <m/>
    <x v="1"/>
    <s v="TRANSGOURMET"/>
    <m/>
    <n v="216486"/>
    <s v="24/07/2026  17:35"/>
    <s v="Relais"/>
    <s v="VF1R9800162520702"/>
    <n v="1670"/>
    <s v="Gazole"/>
    <n v="104"/>
    <n v="4"/>
    <m/>
  </r>
  <r>
    <s v="TG CENTRE EST"/>
    <s v="TRANSGOURMET CENTRE EST"/>
    <x v="5"/>
    <s v="SITE YZEURE"/>
    <s v="FJ530RQ"/>
    <x v="576"/>
    <m/>
    <n v="2"/>
    <s v="RENAULT"/>
    <s v="CLIO 4"/>
    <s v="Société Médianav Energy Dci 90Ch 82g"/>
    <s v="27/08/2019"/>
    <s v="27/11/2019  00:00"/>
    <m/>
    <x v="1"/>
    <s v="TRANSGOURMET"/>
    <m/>
    <n v="192480"/>
    <s v="31/07/2026  14:29"/>
    <s v="Relais"/>
    <s v="VF1R9800962893826"/>
    <n v="1700"/>
    <s v="Gazole"/>
    <n v="104"/>
    <d v="1900-01-04T00:00:00"/>
    <s v="M1"/>
  </r>
  <r>
    <s v="TG CENTRE EST"/>
    <s v="TRANSGOURMET CENTRE EST"/>
    <x v="5"/>
    <s v="SITE YZEURE"/>
    <s v="GQ867YR"/>
    <x v="577"/>
    <m/>
    <n v="2"/>
    <s v="RENAULT"/>
    <s v="CLIO 5 EVOLUTION REVERSIBLE"/>
    <s v="EVOLUTION REVERSIBLES TCE 90-22"/>
    <s v="30/08/2023"/>
    <s v="14/09/2023  00:00"/>
    <m/>
    <x v="1"/>
    <s v="TRANSGOURMET"/>
    <s v="NECHAL ANAIS"/>
    <n v="99544"/>
    <s v="23/07/2026  11:30"/>
    <s v="En exploitation"/>
    <s v="VF1RJA00971027579"/>
    <n v="1595"/>
    <s v="Essence"/>
    <n v="120"/>
    <d v="1900-01-04T00:00:00"/>
    <s v="M1"/>
  </r>
  <r>
    <s v="TG CENTRE EST"/>
    <s v="TRANSGOURMET CENTRE EST"/>
    <x v="4"/>
    <s v="SITE YZEURE"/>
    <s v="GE720PY"/>
    <x v="578"/>
    <s v="3T5"/>
    <s v="3T5"/>
    <s v="RENAULT TRUCKS"/>
    <s v="MASTER"/>
    <m/>
    <d v="2022-10-02T00:00:00"/>
    <d v="2023-03-04T00:00:00"/>
    <m/>
    <x v="2"/>
    <s v="BPCE LEASE"/>
    <m/>
    <n v="100000"/>
    <d v="2023-11-10T15:30:00"/>
    <s v="En exploitation"/>
    <s v="VF6MF000867273311"/>
    <n v="3500"/>
    <s v="Gazole"/>
    <n v="181"/>
    <n v="8"/>
    <s v="N1"/>
  </r>
  <r>
    <s v="TG CENTRE OUEST"/>
    <s v="TRANSGOURMET CENTRE OUEST"/>
    <x v="0"/>
    <s v="PF LIMOGES"/>
    <s v="FR484VZ"/>
    <x v="579"/>
    <s v="19T"/>
    <s v="19T"/>
    <s v="RENAULT TRUCKS"/>
    <s v="D19 WIDE"/>
    <s v="320 E6 4X2 DTI 8 B 100 FLEXIBLE"/>
    <s v="31/07/2020"/>
    <d v="2020-06-08T10:27:00"/>
    <m/>
    <x v="1"/>
    <s v="TRANSGOURMET"/>
    <m/>
    <n v="391255"/>
    <d v="2026-04-08T13:04:00"/>
    <s v="Relais"/>
    <s v="VF620J866LB007933"/>
    <n v="19000"/>
    <s v="Gazole"/>
    <n v="0"/>
    <n v="21"/>
    <s v="N3"/>
  </r>
  <r>
    <s v="TG CENTRE OUEST"/>
    <s v="TRANSGOURMET CENTRE OUEST"/>
    <x v="0"/>
    <s v="PF LIMOGES"/>
    <s v="GL298EV"/>
    <x v="580"/>
    <s v="16T"/>
    <m/>
    <s v="RENAULT TRUCKS"/>
    <s v="D16WIDE"/>
    <s v="320 E6 DTI 8"/>
    <s v="20/12/2022"/>
    <s v="23/12/2022  00:00"/>
    <m/>
    <x v="1"/>
    <s v="TRANSGOURMET"/>
    <s v="FAYE JULIEN"/>
    <n v="164334"/>
    <s v="30/07/2026  04:19"/>
    <s v="En exploitation"/>
    <s v="VF620J867NB010763"/>
    <n v="16000"/>
    <s v="Gazole"/>
    <n v="0"/>
    <d v="1900-01-20T00:00:00"/>
    <s v="N3"/>
  </r>
  <r>
    <s v="TG CENTRE OUEST"/>
    <s v="TRANSGOURMET CENTRE OUEST"/>
    <x v="0"/>
    <s v="PF LIMOGES"/>
    <s v="GM417FV"/>
    <x v="581"/>
    <s v="16T"/>
    <m/>
    <s v="RENAULT TRUCKS"/>
    <s v="D16WIDE"/>
    <s v="320 E6 DTI 8"/>
    <s v="21/02/2023"/>
    <s v="27/02/2023  10:00"/>
    <m/>
    <x v="1"/>
    <s v="TRANSGOURMET"/>
    <s v="PERICAUD GREGORY"/>
    <n v="174716"/>
    <s v="28/07/2026  12:19"/>
    <s v="En exploitation"/>
    <s v="VF620J861NB010807"/>
    <n v="16000"/>
    <s v="Gazole"/>
    <n v="0"/>
    <n v="21"/>
    <s v="N3"/>
  </r>
  <r>
    <s v="TG CENTRE OUEST"/>
    <s v="TRANSGOURMET CENTRE OUEST"/>
    <x v="0"/>
    <s v="PF ORLÉANS"/>
    <s v="GQ103RM"/>
    <x v="582"/>
    <s v="19T"/>
    <s v="19T"/>
    <s v="RENAULT TRUCKS"/>
    <s v="D19 WIDE"/>
    <s v="320 E6 4X2 DTI 8 B 100 FLEXIBLE"/>
    <d v="2023-10-08T00:00:00"/>
    <s v="30/08/2023  14:40"/>
    <m/>
    <x v="1"/>
    <s v="TRANSGOURMET"/>
    <s v="DUTEYRAT GREGORY"/>
    <n v="189617"/>
    <s v="15/07/2026  00:00"/>
    <s v="En exploitation"/>
    <s v="VF620J860PB012082"/>
    <n v="19000"/>
    <s v="Gazole"/>
    <n v="0"/>
    <d v="1900-01-20T00:00:00"/>
    <s v="N3"/>
  </r>
  <r>
    <s v="TG CENTRE OUEST"/>
    <s v="TRANSGOURMET CENTRE OUEST"/>
    <x v="0"/>
    <s v="PF ORLÉANS"/>
    <s v="GQ402RM"/>
    <x v="583"/>
    <s v="16T"/>
    <s v="16T"/>
    <s v="RENAULT TRUCKS"/>
    <s v="D16WIDE"/>
    <s v="320 E6 DTI 8 B 100 FLEXIBLE"/>
    <d v="2023-10-08T00:00:00"/>
    <s v="22/08/2023  15:10"/>
    <m/>
    <x v="1"/>
    <s v="TRANSGOURMET"/>
    <s v="GUERET NICOLAS"/>
    <n v="100977"/>
    <d v="2025-01-12T00:59:00"/>
    <s v="En exploitation"/>
    <s v="VF620J869PB012159"/>
    <n v="16000"/>
    <s v="Gazole"/>
    <n v="0"/>
    <n v="21"/>
    <s v="N3"/>
  </r>
  <r>
    <s v="TG CENTRE OUEST"/>
    <s v="TRANSGOURMET CENTRE OUEST"/>
    <x v="0"/>
    <s v="PF ORLÉANS"/>
    <s v="GQ778RL"/>
    <x v="584"/>
    <s v="19T"/>
    <s v="19T"/>
    <s v="RENAULT TRUCKS"/>
    <s v="D19 WIDE"/>
    <s v="320 E6 4X2 DTI 8 B 100 FLEXIBLE"/>
    <d v="2023-10-08T00:00:00"/>
    <s v="22/08/2023  15:10"/>
    <m/>
    <x v="1"/>
    <s v="TRANSGOURMET"/>
    <s v="KANAROSKY DENIS"/>
    <n v="159361"/>
    <s v="27/07/2026  08:25"/>
    <s v="En exploitation"/>
    <s v="VF620J865PB012112"/>
    <n v="19000"/>
    <s v="Gazole"/>
    <n v="0"/>
    <n v="21"/>
    <s v="N3"/>
  </r>
  <r>
    <s v="TG CENTRE OUEST"/>
    <s v="TRANSGOURMET CENTRE OUEST"/>
    <x v="0"/>
    <s v="PF ORLÉANS"/>
    <s v="GR584CW"/>
    <x v="585"/>
    <s v="16T"/>
    <s v="16T"/>
    <s v="RENAULT TRUCKS"/>
    <s v="D16WIDE"/>
    <s v="320 E6 DTI 8 B 100 FLEXIBLE"/>
    <d v="2023-11-09T00:00:00"/>
    <s v="22/09/2023  14:00"/>
    <m/>
    <x v="1"/>
    <s v="TRANSGOURMET"/>
    <s v="DIONNET ERIC"/>
    <n v="135824"/>
    <s v="24/07/2026  04:24"/>
    <s v="En exploitation"/>
    <s v="VF620J861PB012169"/>
    <n v="16000"/>
    <s v="Gazole"/>
    <n v="0"/>
    <n v="21"/>
    <s v="N3"/>
  </r>
  <r>
    <s v="TG CENTRE OUEST"/>
    <s v="TRANSGOURMET CENTRE OUEST"/>
    <x v="0"/>
    <s v="PF ORLÉANS"/>
    <s v="HA304KH"/>
    <x v="586"/>
    <s v="19T"/>
    <s v="19T"/>
    <s v="RENAULT TRUCKS"/>
    <s v="D19 WIDE"/>
    <s v="320 E6 4X2 DTI 8 B 100 FLEXIBLE"/>
    <s v="26/11/2024"/>
    <s v="27/02/2025  14:00"/>
    <m/>
    <x v="1"/>
    <s v="TRANSGOURMET"/>
    <s v="MEROT JEAN LUC"/>
    <n v="94180"/>
    <d v="2026-06-08T12:43:00"/>
    <s v="En exploitation"/>
    <s v="VF620J864RB014081"/>
    <n v="19000"/>
    <s v="Gazole"/>
    <n v="0"/>
    <n v="21"/>
    <s v="N3"/>
  </r>
  <r>
    <s v="TG CENTRE OUEST"/>
    <s v="TRANSGOURMET CENTRE OUEST"/>
    <x v="0"/>
    <s v="PF TOURS"/>
    <s v="GK091KW"/>
    <x v="587"/>
    <s v="16T"/>
    <s v="16T"/>
    <s v="RENAULT TRUCKS"/>
    <s v="D16WIDE"/>
    <s v="320 E6 DTI 8"/>
    <d v="2022-08-11T00:00:00"/>
    <d v="2022-10-11T00:00:00"/>
    <m/>
    <x v="1"/>
    <s v="TRANSGOURMET"/>
    <s v="MOREAU FREDERIC"/>
    <n v="236141"/>
    <s v="31/07/2026  12:12"/>
    <s v="En exploitation"/>
    <s v="VF620J86XNB010773"/>
    <n v="16000"/>
    <s v="Gazole"/>
    <n v="0"/>
    <n v="21"/>
    <s v="N3"/>
  </r>
  <r>
    <s v="TG CENTRE OUEST"/>
    <s v="TRANSGOURMET CENTRE OUEST"/>
    <x v="0"/>
    <s v="PF TOURS"/>
    <s v="GL690LN"/>
    <x v="588"/>
    <s v="16T"/>
    <s v="16T"/>
    <s v="RENAULT TRUCKS"/>
    <s v="D16WIDE"/>
    <s v="320 E6 DTI 8"/>
    <s v="30/12/2022"/>
    <d v="2023-03-01T15:00:00"/>
    <m/>
    <x v="1"/>
    <s v="TRANSGOURMET"/>
    <s v="MOREAU FREDERIC"/>
    <n v="241350"/>
    <s v="31/07/2026  13:05"/>
    <s v="En exploitation"/>
    <s v="VF620J863NB010808"/>
    <n v="16000"/>
    <s v="Gazole"/>
    <n v="0"/>
    <d v="1900-01-20T00:00:00"/>
    <s v="N3"/>
  </r>
  <r>
    <s v="TG CENTRE OUEST"/>
    <s v="TRANSGOURMET CENTRE OUEST"/>
    <x v="0"/>
    <s v="SITE VELLES"/>
    <s v="ED599KM"/>
    <x v="589"/>
    <s v="19T"/>
    <s v="19T"/>
    <s v="RENAULT TRUCKS"/>
    <s v="D19 WIDE"/>
    <s v="380 E6"/>
    <s v="27/06/2016"/>
    <d v="2016-01-07T00:00:00"/>
    <m/>
    <x v="0"/>
    <s v="CLOVIS"/>
    <m/>
    <n v="818123"/>
    <s v="23/07/2026  09:24"/>
    <s v="Relais"/>
    <s v="VF620J169GB000068"/>
    <n v="19000"/>
    <s v="Gazole"/>
    <n v="0"/>
    <n v="29"/>
    <s v="N3"/>
  </r>
  <r>
    <s v="TG CENTRE OUEST"/>
    <s v="TRANSGOURMET CENTRE OUEST"/>
    <x v="0"/>
    <s v="SITE VELLES"/>
    <s v="GK019WY"/>
    <x v="590"/>
    <s v="16T"/>
    <m/>
    <s v="RENAULT TRUCKS"/>
    <s v="D16WIDE"/>
    <s v="320 E6 DTI 8"/>
    <s v="30/11/2022"/>
    <d v="2022-05-12T15:15:00"/>
    <m/>
    <x v="1"/>
    <s v="TRANSGOURMET"/>
    <s v="DUSSOUBS PATRICK"/>
    <n v="279588"/>
    <s v="30/07/2026  12:51"/>
    <s v="En exploitation"/>
    <s v="VF620J864NB010784"/>
    <n v="16000"/>
    <s v="Gazole"/>
    <n v="0"/>
    <n v="21"/>
    <s v="N3"/>
  </r>
  <r>
    <s v="TG CENTRE OUEST"/>
    <s v="TRANSGOURMET CENTRE OUEST"/>
    <x v="0"/>
    <s v="SITE VELLES"/>
    <s v="GK148CK"/>
    <x v="591"/>
    <s v="10T"/>
    <s v="10T"/>
    <s v="RENAULT TRUCKS"/>
    <s v="D10LOW"/>
    <s v="240 E6"/>
    <s v="20/10/2022"/>
    <s v="26/10/2022  15:16"/>
    <m/>
    <x v="1"/>
    <s v="TRANSGOURMET"/>
    <s v="BRAZ ROLAND"/>
    <n v="289128"/>
    <d v="2026-06-08T12:06:00"/>
    <s v="En exploitation"/>
    <s v="VF640J56XNB019356"/>
    <n v="10000"/>
    <s v="Gazole"/>
    <n v="0"/>
    <d v="1900-01-13T00:00:00"/>
    <s v="N2"/>
  </r>
  <r>
    <s v="TG CENTRE OUEST"/>
    <s v="TRANSGOURMET CENTRE OUEST"/>
    <x v="0"/>
    <s v="SITE VELLES"/>
    <s v="GK318RS"/>
    <x v="592"/>
    <s v="16T"/>
    <m/>
    <s v="RENAULT TRUCKS"/>
    <s v="D16WIDE"/>
    <s v="320 E6 DTI 8"/>
    <s v="23/11/2022"/>
    <s v="24/11/2022  18:00"/>
    <m/>
    <x v="1"/>
    <s v="TRANSGOURMET"/>
    <s v="LAUD YANNICK"/>
    <n v="245616"/>
    <d v="2026-06-08T11:29:00"/>
    <s v="En exploitation"/>
    <s v="VF620J868NB010772"/>
    <n v="16000"/>
    <s v="Gazole"/>
    <n v="0"/>
    <d v="1900-01-20T00:00:00"/>
    <s v="N3"/>
  </r>
  <r>
    <s v="TG CENTRE OUEST"/>
    <s v="TRANSGOURMET CENTRE OUEST"/>
    <x v="0"/>
    <s v="SITE VELLES"/>
    <s v="GK411DG"/>
    <x v="593"/>
    <s v="10T"/>
    <s v="10T"/>
    <s v="RENAULT TRUCKS"/>
    <s v="D10LOW"/>
    <s v="240 E6"/>
    <s v="24/10/2022"/>
    <s v="31/10/2022  16:45"/>
    <m/>
    <x v="1"/>
    <s v="TRANSGOURMET"/>
    <s v="AOURAGHE MUSTAPHA"/>
    <n v="300977"/>
    <d v="2026-03-08T13:41:00"/>
    <s v="Immobilisé"/>
    <s v="VF640J564NB019577"/>
    <n v="10000"/>
    <s v="Gazole"/>
    <n v="0"/>
    <d v="1900-01-13T00:00:00"/>
    <s v="N2"/>
  </r>
  <r>
    <s v="TG CENTRE OUEST"/>
    <s v="TRANSGOURMET CENTRE OUEST"/>
    <x v="0"/>
    <s v="SITE VELLES"/>
    <s v="GK506KB"/>
    <x v="594"/>
    <s v="16T"/>
    <s v="16T"/>
    <s v="RENAULT TRUCKS"/>
    <s v="D16WIDE"/>
    <s v="320 E6 DTI 8"/>
    <d v="2022-04-11T00:00:00"/>
    <d v="2022-09-11T17:00:00"/>
    <m/>
    <x v="1"/>
    <s v="TRANSGOURMET"/>
    <m/>
    <n v="217529"/>
    <d v="2026-06-08T13:13:00"/>
    <s v="En exploitation"/>
    <s v="VF620J869NB010781"/>
    <n v="16000"/>
    <s v="Gazole"/>
    <n v="0"/>
    <n v="21"/>
    <s v="N3"/>
  </r>
  <r>
    <s v="TG CENTRE OUEST"/>
    <s v="TRANSGOURMET CENTRE OUEST"/>
    <x v="0"/>
    <s v="SITE VELLES"/>
    <s v="GK727MN"/>
    <x v="595"/>
    <s v="16T"/>
    <m/>
    <s v="RENAULT TRUCKS"/>
    <s v="D16WIDE"/>
    <s v="320 E6 DTI 8"/>
    <s v="14/11/2022"/>
    <s v="18/11/2022  00:00"/>
    <m/>
    <x v="1"/>
    <s v="TRANSGOURMET"/>
    <s v="BRET THIERRY"/>
    <n v="254852"/>
    <d v="2026-05-08T13:59:00"/>
    <s v="En exploitation"/>
    <s v="VF620J865NB010762"/>
    <n v="16000"/>
    <s v="Gazole"/>
    <n v="0"/>
    <d v="1900-01-20T00:00:00"/>
    <s v="N3"/>
  </r>
  <r>
    <s v="TG CENTRE OUEST"/>
    <s v="TRANSGOURMET CENTRE OUEST"/>
    <x v="0"/>
    <s v="SITE VELLES"/>
    <s v="GK961DY"/>
    <x v="596"/>
    <s v="16T"/>
    <s v="16T"/>
    <s v="RENAULT TRUCKS"/>
    <s v="D16WIDE"/>
    <s v="320 E6 DTI 8 B 100 FLEXIBLE"/>
    <s v="25/10/2022"/>
    <s v="31/10/2022  15:45"/>
    <m/>
    <x v="1"/>
    <s v="TRANSGOURMET"/>
    <s v="DEROUET LUDOVIC"/>
    <n v="265874"/>
    <s v="31/07/2026  12:28"/>
    <s v="En exploitation"/>
    <s v="VF620J868NB010738"/>
    <n v="16000"/>
    <s v="Gazole"/>
    <n v="0"/>
    <n v="21"/>
    <s v="N3"/>
  </r>
  <r>
    <s v="TG CENTRE OUEST"/>
    <s v="TRANSGOURMET CENTRE OUEST"/>
    <x v="0"/>
    <s v="SITE VELLES"/>
    <s v="GL327RM"/>
    <x v="597"/>
    <s v="16T"/>
    <s v="16T"/>
    <s v="RENAULT TRUCKS"/>
    <s v="D16WIDE"/>
    <s v="320 E6 DTI 8"/>
    <s v="17/01/2023"/>
    <s v="23/03/2023  11:00"/>
    <m/>
    <x v="1"/>
    <s v="TRANSGOURMET"/>
    <s v="COLAS THIBAULT"/>
    <n v="218837"/>
    <s v="30/07/2026  11:21"/>
    <s v="En exploitation"/>
    <s v="VF620J869NB010845"/>
    <n v="16000"/>
    <s v="Gazole"/>
    <n v="0"/>
    <n v="21"/>
    <s v="N3"/>
  </r>
  <r>
    <s v="TG CENTRE OUEST"/>
    <s v="TRANSGOURMET CENTRE OUEST"/>
    <x v="0"/>
    <s v="SITE VELLES"/>
    <s v="GL333QC"/>
    <x v="598"/>
    <s v="16T"/>
    <m/>
    <s v="RENAULT TRUCKS"/>
    <s v="D16WIDE"/>
    <s v="320 E6 DTI 8"/>
    <d v="2023-12-01T00:00:00"/>
    <d v="2023-07-02T14:00:00"/>
    <m/>
    <x v="1"/>
    <s v="TRANSGOURMET"/>
    <s v="POUTREL LUDOVIC"/>
    <n v="266898"/>
    <s v="28/07/2026  11:57"/>
    <s v="En exploitation"/>
    <s v="VF620J860NB010782"/>
    <n v="16000"/>
    <s v="Gazole"/>
    <n v="0"/>
    <n v="21"/>
    <s v="N3"/>
  </r>
  <r>
    <s v="TG CENTRE OUEST"/>
    <s v="TRANSGOURMET CENTRE OUEST"/>
    <x v="0"/>
    <s v="SITE VELLES"/>
    <s v="GL419MQ"/>
    <x v="599"/>
    <s v="16T"/>
    <s v="16T"/>
    <s v="RENAULT TRUCKS"/>
    <s v="D16WIDE"/>
    <s v="320 E6 DTI 8"/>
    <d v="2023-04-01T00:00:00"/>
    <d v="2023-10-01T15:00:00"/>
    <m/>
    <x v="1"/>
    <s v="TRANSGOURMET"/>
    <s v="BERTIN YOANN"/>
    <n v="247216"/>
    <s v="24/07/2026  03:47"/>
    <s v="En exploitation"/>
    <s v="VF620J867NB010780"/>
    <n v="16000"/>
    <s v="Gazole"/>
    <n v="0"/>
    <n v="21"/>
    <s v="N3"/>
  </r>
  <r>
    <s v="TG CENTRE OUEST"/>
    <s v="TRANSGOURMET CENTRE OUEST"/>
    <x v="0"/>
    <s v="SITE VELLES"/>
    <s v="GL601RB"/>
    <x v="600"/>
    <s v="16T"/>
    <s v="16T"/>
    <s v="RENAULT TRUCKS"/>
    <s v="D16WIDE"/>
    <s v="320 E6 DTI 8"/>
    <s v="16/01/2023"/>
    <d v="2023-09-02T14:00:00"/>
    <m/>
    <x v="1"/>
    <s v="TRANSGOURMET"/>
    <s v="LAUD YANNICK"/>
    <n v="214068"/>
    <s v="30/07/2026  03:53"/>
    <s v="En exploitation"/>
    <s v="VF620J862NB010783"/>
    <n v="16000"/>
    <s v="Gazole"/>
    <n v="0"/>
    <n v="21"/>
    <s v="N3"/>
  </r>
  <r>
    <s v="TG CENTRE OUEST"/>
    <s v="TRANSGOURMET CENTRE OUEST"/>
    <x v="0"/>
    <s v="SITE VELLES"/>
    <s v="GQ115AN"/>
    <x v="601"/>
    <s v="19T"/>
    <m/>
    <s v="RENAULT TRUCKS"/>
    <s v="D19 WIDE"/>
    <s v="380 E6"/>
    <d v="2023-04-07T00:00:00"/>
    <s v="17/10/2023  00:00"/>
    <m/>
    <x v="4"/>
    <s v="GT LOCATION"/>
    <m/>
    <n v="268172"/>
    <s v="31/07/2026  12:42"/>
    <s v="En exploitation"/>
    <s v="VF620J163PB001491"/>
    <n v="19000"/>
    <s v="Gazole"/>
    <n v="0"/>
    <n v="29"/>
    <s v="N3"/>
  </r>
  <r>
    <s v="TG CENTRE OUEST"/>
    <s v="TRANSGOURMET CENTRE OUEST"/>
    <x v="0"/>
    <s v="SITE VELLES"/>
    <s v="GQ151AP"/>
    <x v="602"/>
    <s v="19T"/>
    <m/>
    <s v="RENAULT TRUCKS"/>
    <s v="D19 WIDE"/>
    <s v="380 E6"/>
    <d v="2023-04-07T00:00:00"/>
    <s v="17/10/2023  00:00"/>
    <m/>
    <x v="4"/>
    <s v="GT LOCATION"/>
    <m/>
    <n v="358219"/>
    <d v="2026-06-08T19:15:00"/>
    <s v="En exploitation"/>
    <s v="VF620J165PB001492"/>
    <n v="19000"/>
    <s v="Gazole"/>
    <n v="0"/>
    <n v="29"/>
    <s v="N3"/>
  </r>
  <r>
    <s v="TG CENTRE OUEST"/>
    <s v="TRANSGOURMET CENTRE OUEST"/>
    <x v="0"/>
    <s v="SITE VELLES"/>
    <s v="GQ710ZH"/>
    <x v="603"/>
    <s v="16T"/>
    <s v="16T"/>
    <s v="RENAULT TRUCKS"/>
    <s v="D16WIDE"/>
    <s v="320 E6 DTI 8 B 100 FLEXIBLE"/>
    <s v="31/08/2023"/>
    <s v="19/10/2023  15:30"/>
    <m/>
    <x v="1"/>
    <s v="TRANSGOURMET"/>
    <s v="PETIOT JEAN PAUL"/>
    <n v="207934"/>
    <s v="31/07/2026  04:27"/>
    <s v="En exploitation"/>
    <s v="VF620J865PB012126"/>
    <n v="16000"/>
    <s v="Gazole"/>
    <n v="0"/>
    <n v="21"/>
    <s v="N3"/>
  </r>
  <r>
    <s v="TG CENTRE OUEST"/>
    <s v="TRANSGOURMET CENTRE OUEST"/>
    <x v="0"/>
    <s v="SITE VELLES"/>
    <s v="GR142WN"/>
    <x v="604"/>
    <s v="16T"/>
    <s v="16T"/>
    <s v="RENAULT TRUCKS"/>
    <s v="D16WIDE"/>
    <s v="320 E6 DTI 8 B 100 FLEXIBLE"/>
    <s v="17/10/2023"/>
    <s v="27/10/2023  15:40"/>
    <m/>
    <x v="1"/>
    <s v="TRANSGOURMET"/>
    <s v="POUTREL LUDOVIC"/>
    <n v="193218"/>
    <s v="17/07/2026  11:09"/>
    <s v="En exploitation"/>
    <s v="VF620J866PB012152"/>
    <n v="16000"/>
    <s v="Gazole"/>
    <n v="0"/>
    <n v="21"/>
    <s v="N3"/>
  </r>
  <r>
    <s v="TG CENTRE OUEST"/>
    <s v="TRANSGOURMET CENTRE OUEST"/>
    <x v="0"/>
    <s v="SITE VELLES"/>
    <s v="GX919WX"/>
    <x v="605"/>
    <s v="19T"/>
    <s v="19T"/>
    <s v="RENAULT TRUCKS"/>
    <s v="D19 WIDE"/>
    <s v="430 E6 PORTEUR REMORQUANT"/>
    <s v="27/06/2024"/>
    <d v="2024-05-08T14:00:00"/>
    <m/>
    <x v="1"/>
    <s v="TRANSGOURMET"/>
    <m/>
    <n v="180189"/>
    <d v="2026-07-08T08:22:00"/>
    <s v="En exploitation"/>
    <s v="VF620J164RB001647"/>
    <n v="19000"/>
    <s v="Gazole"/>
    <n v="0"/>
    <n v="29"/>
    <s v="N3"/>
  </r>
  <r>
    <s v="TG CENTRE OUEST"/>
    <s v="TRANSGOURMET CENTRE OUEST"/>
    <x v="0"/>
    <s v="SITE VELLES"/>
    <s v="GZ283LJ"/>
    <x v="606"/>
    <s v="16T"/>
    <s v="16T"/>
    <s v="RENAULT TRUCKS"/>
    <s v="D16WIDE"/>
    <s v="320 E6 DTI 8 B 100 FLEXIBLE"/>
    <s v="30/09/2024"/>
    <d v="2024-01-10T17:00:00"/>
    <m/>
    <x v="1"/>
    <s v="TRANSGOURMET"/>
    <s v="CHAPUT STEPHANE"/>
    <n v="134286"/>
    <s v="28/07/2026  12:18"/>
    <s v="Immobilisé"/>
    <s v="VF620J868RB013905"/>
    <n v="16000"/>
    <s v="Gazole"/>
    <n v="0"/>
    <d v="1900-01-20T00:00:00"/>
    <s v="N3"/>
  </r>
  <r>
    <s v="TG CENTRE OUEST"/>
    <s v="TRANSGOURMET CENTRE OUEST"/>
    <x v="0"/>
    <s v="SITE VELLES"/>
    <s v="GZ644PD"/>
    <x v="607"/>
    <s v="19T"/>
    <s v="19T"/>
    <s v="RENAULT TRUCKS"/>
    <s v="D19 WIDE"/>
    <s v="320 E6 B100 FLEXIBLE"/>
    <d v="2024-07-10T00:00:00"/>
    <d v="2024-08-10T08:00:00"/>
    <m/>
    <x v="1"/>
    <s v="TRANSGOURMET"/>
    <s v="LE PROVOST ALAIN"/>
    <n v="134661"/>
    <d v="2026-06-08T14:00:00"/>
    <s v="En exploitation"/>
    <s v="VF620J863RB013892"/>
    <n v="19000"/>
    <s v="Gazole"/>
    <n v="0"/>
    <d v="1900-01-20T00:00:00"/>
    <s v="N3"/>
  </r>
  <r>
    <s v="TG CENTRE OUEST"/>
    <s v="TRANSGOURMET CENTRE OUEST"/>
    <x v="0"/>
    <s v="SITE VELLES"/>
    <s v="GZ879YK"/>
    <x v="608"/>
    <s v="16T"/>
    <s v="16T"/>
    <s v="RENAULT TRUCKS"/>
    <s v="D16WIDE"/>
    <s v="320 E6 DTI 8 B 100 FLEXIBLE"/>
    <s v="29/10/2024"/>
    <s v="31/10/2024  09:30"/>
    <m/>
    <x v="1"/>
    <s v="TRANSGOURMET"/>
    <s v="MARECHAL FABRICE"/>
    <n v="128243"/>
    <d v="2026-06-08T12:47:00"/>
    <s v="En exploitation"/>
    <s v="VF620J866RB013904"/>
    <n v="16000"/>
    <s v="Gazole"/>
    <n v="0"/>
    <d v="1900-01-20T00:00:00"/>
    <s v="N3"/>
  </r>
  <r>
    <s v="TG CENTRE OUEST"/>
    <s v="TRANSGOURMET CENTRE OUEST"/>
    <x v="0"/>
    <s v="SITE VELLES"/>
    <s v="HA095WW"/>
    <x v="609"/>
    <s v="16T"/>
    <s v="16T"/>
    <s v="RENAULT TRUCKS"/>
    <s v="D16WIDE"/>
    <s v="320 E6 DTI 8 B 100 FLEXIBLE"/>
    <s v="17/12/2024"/>
    <d v="2025-05-03T10:00:00"/>
    <m/>
    <x v="1"/>
    <s v="TRANSGOURMET"/>
    <s v="LEDA MAURICE"/>
    <n v="111317"/>
    <d v="2026-06-08T12:32:00"/>
    <s v="En exploitation"/>
    <s v="VF620J868RB014066"/>
    <n v="16000"/>
    <s v="Gazole"/>
    <n v="0"/>
    <d v="1900-01-20T00:00:00"/>
    <s v="N3"/>
  </r>
  <r>
    <s v="TG CENTRE OUEST"/>
    <s v="TRANSGOURMET CENTRE OUEST"/>
    <x v="0"/>
    <s v="SITE VELLES"/>
    <s v="HA344FE"/>
    <x v="610"/>
    <s v="16T"/>
    <s v="16T"/>
    <s v="RENAULT TRUCKS"/>
    <s v="D16WIDE"/>
    <s v="320 E6 DTI 8 B 100 FLEXIBLE"/>
    <s v="15/11/2024"/>
    <s v="25/02/2025  12:00"/>
    <m/>
    <x v="1"/>
    <s v="TRANSGOURMET"/>
    <s v="GRANGER PATRICK"/>
    <n v="85502"/>
    <d v="2026-06-08T12:57:00"/>
    <s v="En exploitation"/>
    <s v="VF620J868RB013869"/>
    <n v="16000"/>
    <s v="Gazole"/>
    <n v="0"/>
    <d v="1900-01-20T00:00:00"/>
    <s v="N3"/>
  </r>
  <r>
    <s v="TG CENTRE OUEST"/>
    <s v="TRANSGOURMET CENTRE OUEST"/>
    <x v="0"/>
    <s v="SITE VELLES"/>
    <s v="HA919WW"/>
    <x v="611"/>
    <s v="19T"/>
    <s v="19T"/>
    <s v="RENAULT TRUCKS"/>
    <s v="D19 WIDE"/>
    <s v="320 E6 4X2 DTI 8 B 100 FLEXIBLE"/>
    <s v="17/12/2024"/>
    <s v="20/02/2025  08:00"/>
    <m/>
    <x v="1"/>
    <s v="TRANSGOURMET"/>
    <s v="VASSEUR REGIS"/>
    <n v="107406"/>
    <d v="2026-06-08T13:09:00"/>
    <s v="En exploitation"/>
    <s v="VF620J867RB014057"/>
    <n v="19000"/>
    <s v="Gazole"/>
    <n v="0"/>
    <d v="1900-01-20T00:00:00"/>
    <s v="N3"/>
  </r>
  <r>
    <s v="TG CENTRE OUEST"/>
    <s v="TRANSGOURMET CENTRE OUEST"/>
    <x v="0"/>
    <s v="SITE VELLES"/>
    <s v="HB068FM"/>
    <x v="612"/>
    <s v="19T"/>
    <s v="19T"/>
    <s v="RENAULT TRUCKS"/>
    <s v="D19 WIDE"/>
    <s v="430 E6 PORTEUR REMORQUANT"/>
    <d v="2025-03-01T00:00:00"/>
    <d v="2025-05-03T07:30:00"/>
    <m/>
    <x v="1"/>
    <s v="TRANSGOURMET"/>
    <s v="VASSEUR REGIS"/>
    <n v="119853"/>
    <d v="2026-07-08T04:01:00"/>
    <s v="En exploitation"/>
    <s v="VF620J167RB001822"/>
    <n v="19000"/>
    <s v="Gazole"/>
    <n v="0"/>
    <n v="29"/>
    <s v="N3"/>
  </r>
  <r>
    <s v="TG CENTRE OUEST"/>
    <s v="TRANSGOURMET CENTRE OUEST"/>
    <x v="0"/>
    <s v="SITE VELLES"/>
    <s v="HB183FM"/>
    <x v="613"/>
    <s v="16T"/>
    <s v="16T"/>
    <s v="RENAULT TRUCKS"/>
    <s v="D16WIDE"/>
    <s v="320 E6 DTI 8 B 100 FLEXIBLE"/>
    <d v="2025-03-01T00:00:00"/>
    <d v="2025-05-03T08:00:00"/>
    <m/>
    <x v="1"/>
    <s v="TRANSGOURMET"/>
    <s v="JACQUET JORDAN"/>
    <n v="97629"/>
    <d v="2026-05-08T13:29:00"/>
    <s v="En exploitation"/>
    <s v="VF620J866RB014082"/>
    <n v="16000"/>
    <s v="Gazole"/>
    <n v="0"/>
    <n v="21"/>
    <s v="N3"/>
  </r>
  <r>
    <s v="TG CENTRE OUEST"/>
    <s v="TRANSGOURMET CENTRE OUEST"/>
    <x v="0"/>
    <s v="SITE VELLES"/>
    <s v="HB609TK"/>
    <x v="614"/>
    <s v="10T"/>
    <s v="10T"/>
    <s v="RENAULT TRUCKS"/>
    <s v="D10LOW"/>
    <s v="240 E6 B100 Flexible"/>
    <d v="2025-05-02T00:00:00"/>
    <d v="2025-10-02T00:00:00"/>
    <m/>
    <x v="1"/>
    <s v="TRANSGOURMET"/>
    <s v="CARPENTIER TEDDY"/>
    <n v="123338"/>
    <d v="2026-06-08T11:54:00"/>
    <s v="En exploitation"/>
    <s v="VF640J560RB024975"/>
    <n v="10000"/>
    <s v="Gazole"/>
    <n v="0"/>
    <n v="14"/>
    <s v="N2"/>
  </r>
  <r>
    <s v="TG CENTRE OUEST"/>
    <s v="TRANSGOURMET CENTRE OUEST"/>
    <x v="0"/>
    <s v="SITE VELLES"/>
    <s v="HB942SF"/>
    <x v="615"/>
    <s v="16T"/>
    <s v="16T"/>
    <s v="RENAULT TRUCKS"/>
    <s v="D16WIDE"/>
    <s v="320 E6 DTI 8 B 100 FLEXIBLE"/>
    <d v="2025-03-02T00:00:00"/>
    <s v="24/02/2025  13:00"/>
    <m/>
    <x v="1"/>
    <s v="TRANSGOURMET"/>
    <s v="DA SILVA PAUL"/>
    <n v="82983"/>
    <d v="2026-06-08T13:36:00"/>
    <s v="En exploitation"/>
    <s v="VF620J862SB014361"/>
    <n v="16000"/>
    <s v="Gazole"/>
    <n v="0"/>
    <n v="21"/>
    <s v="N3"/>
  </r>
  <r>
    <s v="TG CENTRE OUEST"/>
    <s v="TRANSGOURMET CENTRE OUEST"/>
    <x v="0"/>
    <s v="SITE VELLES"/>
    <s v="HE044RE"/>
    <x v="616"/>
    <s v="16T"/>
    <s v="16T"/>
    <s v="RENAULT TRUCKS"/>
    <s v="D16WIDE"/>
    <s v="320 E6 DTI 8 B 100 FLEXIBLE"/>
    <s v="15/07/2025"/>
    <s v="17/07/2025  10:05"/>
    <m/>
    <x v="1"/>
    <s v="TRANSGOURMET"/>
    <s v="LORMEAU FLORENT"/>
    <n v="56373"/>
    <d v="2026-06-08T12:52:00"/>
    <s v="En exploitation"/>
    <s v="VF620J869SB014941"/>
    <n v="16000"/>
    <s v="Gazole"/>
    <n v="0"/>
    <n v="21"/>
    <s v="N3"/>
  </r>
  <r>
    <s v="TG CENTRE OUEST"/>
    <s v="TRANSGOURMET CENTRE OUEST"/>
    <x v="0"/>
    <s v="SITE VELLES"/>
    <s v="HF432LL"/>
    <x v="617"/>
    <s v="19T"/>
    <s v="19T"/>
    <s v="RENAULT TRUCKS"/>
    <s v="D19 WIDE"/>
    <s v="430 E6 PORTEUR REMORQUANT"/>
    <d v="2025-09-09T00:00:00"/>
    <s v="16/09/2025  07:30"/>
    <m/>
    <x v="1"/>
    <s v="TRANSGOURMET"/>
    <s v="LEDA MAURICE"/>
    <n v="45900"/>
    <d v="2026-05-08T12:24:00"/>
    <s v="Immobilisé"/>
    <s v="VF620J162SB002009"/>
    <n v="19000"/>
    <s v="Gazole"/>
    <n v="0"/>
    <n v="29"/>
    <s v="N3"/>
  </r>
  <r>
    <s v="TG CENTRE OUEST"/>
    <s v="TRANSGOURMET CENTRE OUEST"/>
    <x v="0"/>
    <s v="SITE VELLES"/>
    <s v="HF525NF"/>
    <x v="618"/>
    <s v="19T"/>
    <s v="19T"/>
    <s v="RENAULT TRUCKS"/>
    <s v="D19 WIDE"/>
    <s v="320 E6 4X2 DTI 8 B 100 FLEXIBLE"/>
    <s v="15/09/2025"/>
    <s v="17/09/2025  09:30"/>
    <m/>
    <x v="1"/>
    <s v="TRANSGOURMET"/>
    <s v="LE PROVOST ALAIN"/>
    <n v="12627"/>
    <d v="2025-02-12T03:55:00"/>
    <s v="En exploitation"/>
    <s v="VF620J864SB014927"/>
    <n v="19000"/>
    <s v="Gazole"/>
    <n v="0"/>
    <d v="1900-01-20T00:00:00"/>
    <s v="N3"/>
  </r>
  <r>
    <s v="TG CENTRE OUEST"/>
    <s v="TRANSGOURMET CENTRE OUEST"/>
    <x v="0"/>
    <s v="SITE VELLES"/>
    <s v="HF580YW"/>
    <x v="619"/>
    <s v="16T"/>
    <s v="16T"/>
    <s v="RENAULT TRUCKS"/>
    <s v="D16WIDE"/>
    <s v="320 E6 DTI 8 B 100 FLEXIBLE"/>
    <d v="2025-06-10T00:00:00"/>
    <s v="14/10/2025  08:00"/>
    <m/>
    <x v="1"/>
    <s v="TRANSGOURMET"/>
    <s v="PORTIER JEREMY"/>
    <n v="64371"/>
    <d v="2026-06-08T13:21:00"/>
    <s v="En exploitation"/>
    <s v="VF620J864SB015575"/>
    <n v="16000"/>
    <s v="Gazole"/>
    <n v="0"/>
    <n v="21"/>
    <s v="N3"/>
  </r>
  <r>
    <s v="TG CENTRE OUEST"/>
    <s v="TRANSGOURMET CENTRE OUEST"/>
    <x v="0"/>
    <s v="SITE VELLES"/>
    <s v="HF952JV"/>
    <x v="620"/>
    <s v="16T"/>
    <s v="16T"/>
    <s v="RENAULT TRUCKS"/>
    <s v="D16WIDE"/>
    <s v="320 E6 DTI 8 B 100 FLEXIBLE"/>
    <d v="2025-03-09T00:00:00"/>
    <d v="2025-08-09T15:00:00"/>
    <m/>
    <x v="1"/>
    <s v="TRANSGOURMET"/>
    <s v="DEMIGNE YOHAN"/>
    <n v="29929"/>
    <d v="2026-02-03T15:00:00"/>
    <s v="En exploitation"/>
    <s v="VF620J866SB014962"/>
    <n v="16000"/>
    <s v="Gazole"/>
    <n v="0"/>
    <d v="1900-01-20T00:00:00"/>
    <s v="N3"/>
  </r>
  <r>
    <s v="TG CENTRE OUEST"/>
    <s v="TRANSGOURMET CENTRE OUEST"/>
    <x v="0"/>
    <s v="SITE VELLES"/>
    <s v="HJ828RD"/>
    <x v="621"/>
    <s v="16T"/>
    <s v="16T"/>
    <s v="RENAULT TRUCKS"/>
    <s v="D16WIDE"/>
    <s v="320 E6 B100 FLEXIBLE"/>
    <s v="16/03/2026"/>
    <s v="26/03/2026  09:39"/>
    <m/>
    <x v="1"/>
    <s v="TRANSGOURMET"/>
    <s v="MARSOT FABIEN"/>
    <n v="25259"/>
    <d v="2026-05-08T13:37:00"/>
    <s v="En exploitation"/>
    <s v="VF620J865TB015957"/>
    <n v="16000"/>
    <s v="Gazole"/>
    <n v="0"/>
    <n v="21"/>
    <s v="N3"/>
  </r>
  <r>
    <s v="TG CENTRE OUEST"/>
    <s v="TRANSGOURMET CENTRE OUEST"/>
    <x v="0"/>
    <s v="SITE VELLES"/>
    <s v="HJ872RE"/>
    <x v="622"/>
    <s v="16T"/>
    <s v="16T"/>
    <s v="RENAULT TRUCKS"/>
    <s v="D16WIDE"/>
    <s v="320 E6 B100 FLEXIBLE"/>
    <s v="16/03/2026"/>
    <s v="27/03/2026  11:15"/>
    <m/>
    <x v="1"/>
    <s v="TRANSGOURMET"/>
    <s v="DEVOS DANIEL"/>
    <n v="30004"/>
    <d v="2026-06-08T13:58:00"/>
    <s v="En exploitation"/>
    <s v="VF620J86XTB016070"/>
    <n v="16000"/>
    <s v="Gazole"/>
    <n v="0"/>
    <d v="1900-01-20T00:00:00"/>
    <s v="N3"/>
  </r>
  <r>
    <s v="TG CENTRE OUEST"/>
    <s v="TRANSGOURMET CENTRE OUEST"/>
    <x v="0"/>
    <s v="SITE VELLES"/>
    <s v="HK251HZ"/>
    <x v="623"/>
    <s v="16T"/>
    <s v="16T"/>
    <s v="RENAULT TRUCKS"/>
    <s v="D16WIDE"/>
    <s v="320 E6 DTI 8 B 100 FLEXIBLE"/>
    <s v="21/04/2026"/>
    <d v="2026-05-05T15:30:00"/>
    <m/>
    <x v="1"/>
    <s v="TRANSGOURMET"/>
    <s v="BERNARD STEPHANE"/>
    <n v="0"/>
    <s v="20/04/2026  00:00"/>
    <s v="En exploitation"/>
    <s v="VF620J865TB016090"/>
    <n v="16000"/>
    <s v="Gazole"/>
    <n v="0"/>
    <d v="1900-01-20T00:00:00"/>
    <s v="N3"/>
  </r>
  <r>
    <s v="TG CENTRE OUEST"/>
    <s v="TRANSGOURMET CENTRE OUEST"/>
    <x v="0"/>
    <s v="SITE VELLES"/>
    <s v="HK309CN"/>
    <x v="624"/>
    <s v="16T"/>
    <s v="16T"/>
    <s v="RENAULT TRUCKS"/>
    <s v="D16WIDE"/>
    <s v="320 E6 DTI 8 B 100 FLEXIBLE"/>
    <d v="2026-03-04T00:00:00"/>
    <s v="15/04/2026  09:10"/>
    <m/>
    <x v="1"/>
    <s v="TRANSGOURMET"/>
    <s v="DEDEY KOMIVI ELI"/>
    <n v="0"/>
    <d v="2026-02-04T00:00:00"/>
    <s v="En exploitation"/>
    <s v="VF620J866TB016079"/>
    <n v="16000"/>
    <s v="Gazole"/>
    <n v="0"/>
    <d v="1900-01-20T00:00:00"/>
    <s v="N3"/>
  </r>
  <r>
    <s v="TG CENTRE OUEST"/>
    <s v="TRANSGOURMET CENTRE OUEST"/>
    <x v="0"/>
    <s v="SITE VELLES"/>
    <s v="HK364AB"/>
    <x v="625"/>
    <s v="16T"/>
    <s v="16T"/>
    <s v="RENAULT TRUCKS"/>
    <s v="D16WIDE"/>
    <s v="320 E6 DTI 8 B 100 FLEXIBLE"/>
    <s v="31/03/2026"/>
    <s v="13/04/2026  14:00"/>
    <m/>
    <x v="1"/>
    <s v="TRANSGOURMET"/>
    <s v="BRET JEAN BAPTISTE"/>
    <n v="22734"/>
    <d v="2026-06-08T11:15:00"/>
    <s v="En exploitation"/>
    <s v="VF620J867TB016107"/>
    <n v="16000"/>
    <s v="Gazole"/>
    <n v="0"/>
    <d v="1900-01-20T00:00:00"/>
    <s v="N3"/>
  </r>
  <r>
    <s v="TG CENTRE OUEST"/>
    <s v="TRANSGOURMET CENTRE OUEST"/>
    <x v="0"/>
    <s v="SITE VELLES"/>
    <s v="HK417DN"/>
    <x v="626"/>
    <s v="16T"/>
    <s v="16T"/>
    <s v="RENAULT TRUCKS"/>
    <s v="D16WIDE"/>
    <s v="320 E6 DTI 8 B100 PERMANENT"/>
    <d v="2026-08-04T00:00:00"/>
    <d v="2026-04-05T11:00:00"/>
    <m/>
    <x v="1"/>
    <s v="TRANSGOURMET"/>
    <s v="BRASSART ANTONY"/>
    <n v="16743"/>
    <d v="2026-06-08T12:39:00"/>
    <s v="En exploitation"/>
    <s v="VF620J866TB016101"/>
    <n v="16000"/>
    <s v="B100"/>
    <n v="0"/>
    <n v="21"/>
    <s v="N3"/>
  </r>
  <r>
    <s v="TG CENTRE OUEST"/>
    <s v="TRANSGOURMET CENTRE OUEST"/>
    <x v="0"/>
    <s v="SITE VELLES"/>
    <s v="HK602FK"/>
    <x v="627"/>
    <s v="16T"/>
    <s v="16T"/>
    <s v="RENAULT TRUCKS"/>
    <s v="D16WIDE"/>
    <s v="320 E6 DTI 8 B 100 FLEXIBLE"/>
    <s v="14/04/2026"/>
    <d v="2026-11-05T10:00:00"/>
    <m/>
    <x v="1"/>
    <s v="TRANSGOURMET"/>
    <m/>
    <n v="17030"/>
    <d v="2026-06-08T12:48:00"/>
    <s v="En exploitation"/>
    <s v="VF620J863TB016069"/>
    <n v="16000"/>
    <s v="Gazole"/>
    <n v="0"/>
    <n v="21"/>
    <s v="N3"/>
  </r>
  <r>
    <s v="TG CENTRE OUEST"/>
    <s v="TRANSGOURMET CENTRE OUEST"/>
    <x v="0"/>
    <s v="SITE VELLES"/>
    <s v="HK733DP"/>
    <x v="628"/>
    <s v="16T"/>
    <s v="16T"/>
    <s v="RENAULT TRUCKS"/>
    <s v="D16WIDE"/>
    <s v="320 E6 DTI 8 B100 PERMANENT"/>
    <d v="2026-08-04T00:00:00"/>
    <s v="14/04/2026  15:00"/>
    <m/>
    <x v="1"/>
    <s v="TRANSGOURMET"/>
    <s v="JOLLY CEDRIC"/>
    <n v="22178"/>
    <d v="2026-06-08T13:13:00"/>
    <s v="En exploitation"/>
    <s v="VF620J864TB016081"/>
    <n v="16000"/>
    <s v="B100"/>
    <n v="0"/>
    <n v="21"/>
    <s v="N3"/>
  </r>
  <r>
    <s v="TG CENTRE OUEST"/>
    <s v="TRANSGOURMET CENTRE OUEST"/>
    <x v="0"/>
    <s v="SITE VELLES"/>
    <s v="HK852CP"/>
    <x v="629"/>
    <s v="16T"/>
    <s v="16T"/>
    <s v="RENAULT TRUCKS"/>
    <s v="D16WIDE"/>
    <s v="320 E6 DTI 8 B 100 FLEXIBLE"/>
    <d v="2026-03-04T00:00:00"/>
    <d v="2026-04-05T11:00:00"/>
    <m/>
    <x v="1"/>
    <s v="TRANSGOURMET"/>
    <s v="AUSSOURD CHRISTOPHE"/>
    <n v="0"/>
    <d v="2026-02-04T00:00:00"/>
    <s v="En exploitation"/>
    <s v="VF620J869TB016089"/>
    <n v="16000"/>
    <s v="Gazole"/>
    <n v="0"/>
    <n v="21"/>
    <s v="N3"/>
  </r>
  <r>
    <s v="TG CENTRE OUEST"/>
    <s v="TRANSGOURMET OUEST"/>
    <x v="0"/>
    <s v="SITE VELLES"/>
    <s v="HM028DP"/>
    <x v="630"/>
    <s v="10T"/>
    <s v="10T"/>
    <s v="RENAULT TRUCKS"/>
    <s v="D10LOW"/>
    <s v="240 E6 B100 Flexible"/>
    <s v="29/07/2026"/>
    <d v="2026-03-08T14:31:00"/>
    <m/>
    <x v="1"/>
    <s v="TRANSGOURMET"/>
    <m/>
    <n v="0"/>
    <d v="2026-03-08T14:31:00"/>
    <s v="En exploitation"/>
    <s v="VF640J561TB030128"/>
    <n v="10000"/>
    <s v="Gazole"/>
    <n v="0"/>
    <d v="1900-01-13T00:00:00"/>
    <s v="N2"/>
  </r>
  <r>
    <s v="TG CENTRE OUEST"/>
    <s v="TRANSGOURMET CENTRE OUEST"/>
    <x v="0"/>
    <s v="SITE VELLES"/>
    <s v="HM521GW"/>
    <x v="631"/>
    <s v="19T"/>
    <s v="19T"/>
    <s v="RENAULT TRUCKS"/>
    <s v="D19 WIDE"/>
    <s v="320 E6 4X2 DTI 8 B 100 FLEXIBLE"/>
    <d v="2026-07-08T00:00:00"/>
    <s v="13/08/2026  08:25"/>
    <m/>
    <x v="1"/>
    <s v="TRANSGOURMET"/>
    <m/>
    <n v="0"/>
    <s v="13/08/2026  08:25"/>
    <s v="En exploitation"/>
    <s v="VF620J869TB016710"/>
    <n v="19000"/>
    <s v="Gazole"/>
    <n v="0"/>
    <d v="1900-01-20T00:00:00"/>
    <s v="N3"/>
  </r>
  <r>
    <s v="TG CENTRE OUEST"/>
    <s v="TRANSGOURMET CENTRE OUEST"/>
    <x v="6"/>
    <s v="SITE VELLES"/>
    <s v="DW308ER"/>
    <x v="632"/>
    <s v="R18T"/>
    <m/>
    <s v="CHEREAU"/>
    <m/>
    <m/>
    <s v="30/09/2015"/>
    <s v="26/10/2015  00:00"/>
    <m/>
    <x v="1"/>
    <s v="TRANSGOURMET"/>
    <m/>
    <n v="0"/>
    <d v="2018-04-05T14:02:00"/>
    <s v="En exploitation"/>
    <m/>
    <n v="18000"/>
    <m/>
    <n v="0"/>
    <n v="0"/>
    <s v="O4"/>
  </r>
  <r>
    <s v="TG CENTRE OUEST"/>
    <s v="TRANSGOURMET CENTRE OUEST"/>
    <x v="6"/>
    <s v="SITE VELLES"/>
    <s v="FV836TQ"/>
    <x v="633"/>
    <s v="R18T"/>
    <s v="R18T"/>
    <s v="LECITRAILER"/>
    <m/>
    <m/>
    <d v="2020-11-12T00:00:00"/>
    <d v="2020-11-12T08:00:00"/>
    <m/>
    <x v="4"/>
    <s v="GT LOCATION"/>
    <m/>
    <n v="0"/>
    <d v="2020-10-12T00:00:00"/>
    <s v="En exploitation"/>
    <s v="VV1C2DB8USN197200"/>
    <n v="19000"/>
    <m/>
    <n v="0"/>
    <n v="0"/>
    <s v="O4"/>
  </r>
  <r>
    <s v="TG CENTRE OUEST"/>
    <s v="TRANSGOURMET CENTRE OUEST"/>
    <x v="6"/>
    <s v="SITE VELLES"/>
    <s v="GX206XA"/>
    <x v="634"/>
    <s v="R18T"/>
    <s v="R18T"/>
    <s v="CHEREAU"/>
    <s v="REMORQUE"/>
    <s v="SMART OPEN C"/>
    <d v="2024-03-08T00:00:00"/>
    <d v="2024-03-08T14:00:00"/>
    <m/>
    <x v="1"/>
    <s v="TRANSGOURMET"/>
    <m/>
    <n v="0"/>
    <d v="2024-02-08T00:00:00"/>
    <s v="Immobilisé"/>
    <s v="VM4CCD2000A134299"/>
    <n v="18000"/>
    <m/>
    <n v="0"/>
    <n v="0"/>
    <s v="O4"/>
  </r>
  <r>
    <s v="TG CENTRE OUEST"/>
    <s v="TRANSGOURMET CENTRE OUEST"/>
    <x v="1"/>
    <s v="SITE VELLES"/>
    <s v="FL132GA"/>
    <x v="635"/>
    <s v="S38T"/>
    <s v="S38T"/>
    <s v="LAMBERET"/>
    <s v="LAMBERET"/>
    <m/>
    <s v="30/10/2019"/>
    <s v="21/01/2026  08:00"/>
    <m/>
    <x v="2"/>
    <s v="FRAIKIN"/>
    <m/>
    <n v="0"/>
    <s v="21/01/2026  08:00"/>
    <s v="En exploitation"/>
    <s v="VM3LVFS3FK1R38273"/>
    <n v="38000"/>
    <m/>
    <n v="0"/>
    <n v="0"/>
    <s v="O4"/>
  </r>
  <r>
    <s v="TG CENTRE OUEST"/>
    <s v="TRANSGOURMET CENTRE OUEST"/>
    <x v="1"/>
    <s v="SITE VELLES"/>
    <s v="GE491NE"/>
    <x v="636"/>
    <s v="S38T"/>
    <s v="S38T"/>
    <s v="CHEREAU"/>
    <m/>
    <m/>
    <d v="2022-07-02T00:00:00"/>
    <d v="2026-01-06T09:19:00"/>
    <m/>
    <x v="2"/>
    <s v="CLOVIS"/>
    <m/>
    <n v="0"/>
    <d v="2026-01-06T09:19:00"/>
    <s v="En exploitation"/>
    <s v="VM4CSD3000A126561"/>
    <n v="38000"/>
    <m/>
    <n v="0"/>
    <n v="0"/>
    <n v="4"/>
  </r>
  <r>
    <s v="TG CENTRE OUEST"/>
    <s v="TRANSGOURMET CENTRE OUEST"/>
    <x v="1"/>
    <s v="SITE VELLES"/>
    <s v="GT207LH"/>
    <x v="637"/>
    <s v="S38T"/>
    <s v="S38T"/>
    <s v="CHEREAU"/>
    <s v="CHEREAU"/>
    <s v="STANDARD"/>
    <d v="2024-04-01T00:00:00"/>
    <d v="2024-04-01T16:10:00"/>
    <m/>
    <x v="1"/>
    <s v="TRANSGOURMET"/>
    <m/>
    <n v="0"/>
    <d v="2024-03-01T00:00:00"/>
    <s v="En exploitation"/>
    <s v="VM4NS31000A133235"/>
    <n v="38000"/>
    <m/>
    <n v="0"/>
    <d v="1899-12-30T00:00:00"/>
    <n v="4"/>
  </r>
  <r>
    <s v="TG CENTRE OUEST"/>
    <s v="TRANSGOURMET CENTRE OUEST"/>
    <x v="2"/>
    <s v="SITE VELLES"/>
    <s v="FL794DE"/>
    <x v="638"/>
    <s v="44T"/>
    <s v="44T"/>
    <s v="RENAULT TRUCKS"/>
    <m/>
    <m/>
    <s v="28/10/2019"/>
    <d v="2026-01-06T08:00:00"/>
    <m/>
    <x v="2"/>
    <s v="CLOVIS"/>
    <m/>
    <n v="551029"/>
    <d v="2026-07-08T03:46:00"/>
    <s v="En exploitation"/>
    <s v="VF611A363LD022197"/>
    <n v="19000"/>
    <s v="Gazole"/>
    <n v="0"/>
    <n v="34"/>
    <s v="N3"/>
  </r>
  <r>
    <s v="TG CENTRE OUEST"/>
    <s v="TRANSGOURMET CENTRE OUEST"/>
    <x v="2"/>
    <s v="SITE VELLES"/>
    <s v="GR794YF"/>
    <x v="639"/>
    <s v="44T"/>
    <s v="44T"/>
    <s v="RENAULT TRUCKS"/>
    <s v="T 480"/>
    <s v="T4X2 13L E6 B 100 FLEXIBLE"/>
    <s v="20/10/2023"/>
    <s v="27/10/2023  15:40"/>
    <m/>
    <x v="1"/>
    <s v="TRANSGOURMET"/>
    <s v="MAGNOUX YOAN"/>
    <n v="444431"/>
    <d v="2026-07-08T01:10:00"/>
    <s v="En exploitation"/>
    <s v="VF611A365RD046753"/>
    <n v="19000"/>
    <s v="Gazole"/>
    <n v="0"/>
    <d v="1900-02-02T00:00:00"/>
    <s v="N3"/>
  </r>
  <r>
    <s v="TG CENTRE OUEST"/>
    <s v="TRANSGOURMET CENTRE OUEST"/>
    <x v="2"/>
    <s v="SITE VELLES"/>
    <s v="HK258BC"/>
    <x v="640"/>
    <s v="44T"/>
    <s v="44T"/>
    <s v="RENAULT TRUCKS"/>
    <s v="T 480"/>
    <s v="T4X2 13L E6 B 100 FLEXIBLE"/>
    <s v="31/03/2026"/>
    <s v="13/04/2026  14:00"/>
    <m/>
    <x v="1"/>
    <s v="TRANSGOURMET"/>
    <s v="BOUQUIN SEBASTIEN"/>
    <n v="43120"/>
    <d v="2026-07-08T06:48:00"/>
    <s v="En exploitation"/>
    <s v="VF611A362TD062531"/>
    <n v="19000"/>
    <s v="Gazole"/>
    <n v="0"/>
    <n v="34"/>
    <s v="N3"/>
  </r>
  <r>
    <s v="TG CENTRE OUEST"/>
    <s v="TRANSGOURMET CENTRE OUEST"/>
    <x v="3"/>
    <s v="SITE VELLES"/>
    <s v="FN102WX"/>
    <x v="641"/>
    <s v="Berline"/>
    <n v="3"/>
    <s v="RENAULT"/>
    <s v="MEGANE ESTATE"/>
    <s v="BUSINESS BLUE dCi 115"/>
    <s v="20/02/2020"/>
    <d v="2020-07-09T00:00:00"/>
    <m/>
    <x v="1"/>
    <s v="TRANSGOURMET"/>
    <s v="BARON LOIC"/>
    <n v="189046"/>
    <s v="24/07/2026  20:48"/>
    <s v="En exploitation"/>
    <s v="VF1RFB00664901469"/>
    <n v="1961"/>
    <s v="Gazole"/>
    <n v="102"/>
    <d v="1900-01-05T00:00:00"/>
    <s v="M1"/>
  </r>
  <r>
    <s v="TG CENTRE OUEST"/>
    <s v="TRANSGOURMET CENTRE OUEST"/>
    <x v="3"/>
    <s v="SITE VELLES"/>
    <s v="FN312WX"/>
    <x v="642"/>
    <s v="Berline"/>
    <n v="3"/>
    <s v="RENAULT"/>
    <s v="MEGANE ESTATE"/>
    <s v="BUSINESS BLUE dCi 115"/>
    <s v="20/02/2020"/>
    <d v="2020-07-09T00:00:00"/>
    <m/>
    <x v="1"/>
    <s v="TRANSGOURMET"/>
    <m/>
    <n v="292070"/>
    <s v="19/07/2026  17:51"/>
    <s v="En exploitation"/>
    <s v="VF1RFB00264901453"/>
    <n v="1961"/>
    <s v="Gazole"/>
    <n v="102"/>
    <n v="6"/>
    <s v="M1"/>
  </r>
  <r>
    <s v="TG CENTRE OUEST"/>
    <s v="TRANSGOURMET CENTRE OUEST"/>
    <x v="3"/>
    <s v="SITE VELLES"/>
    <s v="FN410WW"/>
    <x v="643"/>
    <s v="Break"/>
    <n v="3"/>
    <s v="RENAULT"/>
    <s v="MEGANE ESTATE"/>
    <s v="BUSINESS BLUE dCi 115"/>
    <s v="20/02/2020"/>
    <d v="2020-11-09T00:00:00"/>
    <m/>
    <x v="1"/>
    <s v="TRANSGOURMET"/>
    <s v="FRIQUET FABIEN"/>
    <n v="150454"/>
    <s v="23/07/2026  16:04"/>
    <s v="En exploitation"/>
    <s v="VF1RFB00964901417"/>
    <n v="1961"/>
    <s v="Gazole"/>
    <n v="102"/>
    <d v="1900-01-05T00:00:00"/>
    <s v="M1"/>
  </r>
  <r>
    <s v="TG CENTRE OUEST"/>
    <s v="TRANSGOURMET CENTRE OUEST"/>
    <x v="3"/>
    <s v="SITE VELLES"/>
    <s v="FS706WV"/>
    <x v="644"/>
    <s v="Berline"/>
    <n v="3"/>
    <s v="RENAULT"/>
    <s v="MEGANE ESTATE"/>
    <s v="BUSINESS BLUE dCi 115"/>
    <s v="23/09/2020"/>
    <d v="2020-02-12T00:00:00"/>
    <m/>
    <x v="1"/>
    <s v="TRANSGOURMET"/>
    <s v="CHERRIER ELISE"/>
    <n v="293522"/>
    <s v="31/07/2026  16:54"/>
    <s v="En exploitation"/>
    <s v="VF1RFN00865355204"/>
    <n v="1961"/>
    <s v="Gazole"/>
    <n v="119"/>
    <n v="6"/>
    <s v="M1"/>
  </r>
  <r>
    <s v="TG CENTRE OUEST"/>
    <s v="TRANSGOURMET CENTRE OUEST"/>
    <x v="3"/>
    <s v="SITE VELLES"/>
    <s v="GK389HK"/>
    <x v="645"/>
    <s v="SUV"/>
    <s v="Cat 3"/>
    <s v="PEUGEOT"/>
    <n v="2008"/>
    <s v="ACTIVE PACK Pure tech 100 BVM6"/>
    <s v="31/10/2022"/>
    <s v="15/02/2023  13:50"/>
    <m/>
    <x v="1"/>
    <s v="TRANSGOURMET"/>
    <s v="MESKARI FLORA"/>
    <n v="73320"/>
    <d v="2026-04-07T19:19:00"/>
    <s v="En exploitation"/>
    <s v="VR3USHNKKNJ728842"/>
    <n v="1710"/>
    <s v="Essence"/>
    <n v="122"/>
    <n v="5"/>
    <s v="M1"/>
  </r>
  <r>
    <s v="TG CENTRE OUEST"/>
    <s v="TRANSGOURMET CENTRE OUEST"/>
    <x v="3"/>
    <s v="SITE VELLES"/>
    <s v="GL844QG"/>
    <x v="646"/>
    <s v="SUV"/>
    <s v="Cat 6"/>
    <s v="DS"/>
    <s v="DS 7 CROSSBACK"/>
    <s v="E-TENSE 2x4 225 PERF LINE"/>
    <d v="2023-12-01T00:00:00"/>
    <d v="2023-10-03T14:10:00"/>
    <m/>
    <x v="1"/>
    <s v="TRANSGOURMET"/>
    <s v="PAGNET JEAN CLAUDE"/>
    <n v="154570"/>
    <s v="30/07/2026  13:05"/>
    <s v="En exploitation"/>
    <s v="VR1J4DGZUNY604553"/>
    <n v="2350"/>
    <s v="Electricité + essence rechargeable"/>
    <n v="31"/>
    <n v="10"/>
    <s v="M1"/>
  </r>
  <r>
    <s v="TG CENTRE OUEST"/>
    <s v="TRANSGOURMET CENTRE OUEST"/>
    <x v="3"/>
    <s v="SITE VELLES"/>
    <s v="GP006EX"/>
    <x v="647"/>
    <s v="SUV"/>
    <n v="3"/>
    <s v="PEUGEOT"/>
    <n v="2008"/>
    <s v="ACTIVE PACK Pure tech 100 BVM6"/>
    <s v="31/05/2023"/>
    <d v="2023-03-08T07:00:00"/>
    <m/>
    <x v="1"/>
    <s v="TRANSGOURMET"/>
    <s v="CARTIER ERIC"/>
    <n v="138500"/>
    <s v="31/07/2026  16:46"/>
    <s v="En exploitation"/>
    <s v="VR3USHNKKPJ682897"/>
    <n v="1710"/>
    <s v="Essence"/>
    <n v="123"/>
    <n v="5"/>
    <s v="M1"/>
  </r>
  <r>
    <s v="TG CENTRE OUEST"/>
    <s v="TRANSGOURMET CENTRE OUEST"/>
    <x v="3"/>
    <s v="SITE VELLES"/>
    <s v="GP142NA"/>
    <x v="648"/>
    <s v="Break"/>
    <n v="3"/>
    <s v="RENAULT"/>
    <s v="MEGANE4 ESTATE"/>
    <s v="EVOLUTION Tce 140 FAP 21N"/>
    <s v="14/06/2023"/>
    <d v="2023-06-09T09:00:00"/>
    <m/>
    <x v="1"/>
    <s v="TRANSGOURMET"/>
    <s v="POISSON NICOLAS"/>
    <n v="157581"/>
    <s v="28/07/2026  19:10"/>
    <s v="En exploitation"/>
    <s v="VF1RFB00771330027"/>
    <n v="1863"/>
    <s v="Essence"/>
    <n v="136"/>
    <d v="1900-01-06T00:00:00"/>
    <s v="M1"/>
  </r>
  <r>
    <s v="TG CENTRE OUEST"/>
    <s v="TRANSGOURMET CENTRE OUEST"/>
    <x v="3"/>
    <s v="SITE VELLES"/>
    <s v="GP533NB"/>
    <x v="649"/>
    <s v="Break"/>
    <n v="3"/>
    <s v="RENAULT"/>
    <s v="MEGANE4 ESTATE"/>
    <s v="EVOLUTION Tce 140 FAP 21N"/>
    <s v="14/06/2023"/>
    <d v="2023-06-09T09:00:00"/>
    <m/>
    <x v="1"/>
    <s v="TRANSGOURMET"/>
    <s v="RAOUL NICOLAS"/>
    <n v="76674"/>
    <s v="24/06/2026  17:59"/>
    <s v="En exploitation"/>
    <s v="VF1RFB001741330024"/>
    <n v="1863"/>
    <s v="Essence"/>
    <n v="136"/>
    <n v="7"/>
    <s v="M1"/>
  </r>
  <r>
    <s v="TG CENTRE OUEST"/>
    <s v="TRANSGOURMET CENTRE OUEST"/>
    <x v="3"/>
    <s v="SITE VELLES"/>
    <s v="GP963NA"/>
    <x v="650"/>
    <s v="Break"/>
    <n v="3"/>
    <s v="RENAULT"/>
    <s v="MEGANE4 ESTATE"/>
    <s v="EVOLUTION Tce 140 FAP 21N"/>
    <s v="14/06/2023"/>
    <s v="23/11/2023  14:00"/>
    <m/>
    <x v="1"/>
    <s v="TRANSGOURMET"/>
    <s v="BELLET DAVID"/>
    <n v="106160"/>
    <s v="28/07/2026  12:38"/>
    <s v="En exploitation"/>
    <s v="VF1RFB00771330030"/>
    <n v="1863"/>
    <s v="Essence"/>
    <n v="136"/>
    <n v="7"/>
    <s v="M1"/>
  </r>
  <r>
    <s v="TG CENTRE OUEST"/>
    <s v="TRANSGOURMET CENTRE OUEST"/>
    <x v="3"/>
    <s v="SITE VELLES"/>
    <s v="GQ398XP"/>
    <x v="651"/>
    <s v="Berline"/>
    <n v="2"/>
    <s v="RENAULT"/>
    <s v="CLIO 5 EVOLUTION"/>
    <s v="TCE 90"/>
    <s v="29/08/2023"/>
    <d v="2023-05-09T11:00:00"/>
    <m/>
    <x v="1"/>
    <s v="TRANSGOURMET"/>
    <s v="PEAN CHRISTOPHE"/>
    <n v="177360"/>
    <s v="31/07/2026  12:11"/>
    <s v="En exploitation"/>
    <s v="VF1RJA00771030593"/>
    <n v="1595"/>
    <s v="Essence"/>
    <n v="120"/>
    <n v="5"/>
    <s v="M1"/>
  </r>
  <r>
    <s v="TG CENTRE OUEST"/>
    <s v="TRANSGOURMET CENTRE OUEST"/>
    <x v="3"/>
    <s v="SITE VELLES"/>
    <s v="GQ446XP"/>
    <x v="652"/>
    <m/>
    <s v="2Bis"/>
    <s v="RENAULT"/>
    <s v="CLIO 5 EVOLUTION"/>
    <s v="TCE 90"/>
    <s v="29/08/2023"/>
    <d v="2023-05-09T13:00:00"/>
    <m/>
    <x v="1"/>
    <s v="TRANSGOURMET"/>
    <s v="VIGNAULT JOHAN"/>
    <n v="155788"/>
    <d v="2026-07-07T15:43:00"/>
    <s v="En exploitation"/>
    <s v="VF1RJA00471030504"/>
    <n v="1595"/>
    <s v="Essence"/>
    <n v="120"/>
    <n v="5"/>
    <s v="M1"/>
  </r>
  <r>
    <s v="TG CENTRE OUEST"/>
    <s v="TRANSGOURMET CENTRE OUEST"/>
    <x v="3"/>
    <s v="SITE VELLES"/>
    <s v="GQ467XP"/>
    <x v="653"/>
    <s v="Berline"/>
    <n v="2"/>
    <s v="RENAULT"/>
    <s v="CLIO 5 EVOLUTION"/>
    <s v="TCE 90"/>
    <s v="29/08/2023"/>
    <d v="2023-06-09T09:00:00"/>
    <m/>
    <x v="1"/>
    <s v="TRANSGOURMET"/>
    <s v="LESNE BRUCE"/>
    <n v="160900"/>
    <s v="15/07/2026  13:15"/>
    <s v="En exploitation"/>
    <s v="VF1RJA00571030625"/>
    <n v="1595"/>
    <s v="Essence"/>
    <n v="120"/>
    <n v="5"/>
    <s v="M1"/>
  </r>
  <r>
    <s v="TG CENTRE OUEST"/>
    <s v="TRANSGOURMET CENTRE OUEST"/>
    <x v="3"/>
    <s v="SITE VELLES"/>
    <s v="GQ478XP"/>
    <x v="654"/>
    <s v="Berline"/>
    <n v="2"/>
    <s v="RENAULT"/>
    <s v="CLIO 5 EVOLUTION"/>
    <s v="TCE 90"/>
    <s v="29/08/2023"/>
    <d v="2023-05-09T13:00:00"/>
    <m/>
    <x v="1"/>
    <s v="TRANSGOURMET"/>
    <s v="RAYNAUD CELINE"/>
    <n v="100242"/>
    <s v="15/07/2026  09:15"/>
    <s v="En exploitation"/>
    <s v="VF1RJA00471030566"/>
    <n v="1595"/>
    <s v="Essence"/>
    <n v="120"/>
    <n v="5"/>
    <s v="M1"/>
  </r>
  <r>
    <s v="TG CENTRE OUEST"/>
    <s v="TRANSGOURMET CENTRE OUEST"/>
    <x v="3"/>
    <s v="SITE VELLES"/>
    <s v="GQ497XP"/>
    <x v="655"/>
    <s v="Berline"/>
    <n v="2"/>
    <s v="RENAULT"/>
    <s v="CLIO 5 EVOLUTION"/>
    <s v="TCE 90"/>
    <s v="29/08/2023"/>
    <s v="13/09/2023  10:00"/>
    <m/>
    <x v="1"/>
    <s v="TRANSGOURMET"/>
    <s v="COLLINET PHILIPPE"/>
    <n v="99376"/>
    <s v="29/07/2026  18:57"/>
    <s v="En exploitation"/>
    <s v="VF1RJA00571030589"/>
    <n v="1595"/>
    <s v="Essence"/>
    <n v="120"/>
    <n v="5"/>
    <s v="M1"/>
  </r>
  <r>
    <s v="TG CENTRE OUEST"/>
    <s v="TRANSGOURMET CENTRE OUEST"/>
    <x v="3"/>
    <s v="SITE VELLES"/>
    <s v="GQ511XP"/>
    <x v="656"/>
    <s v="Berline"/>
    <n v="2"/>
    <s v="RENAULT"/>
    <s v="CLIO 5 EVOLUTION"/>
    <s v="TCE 90"/>
    <s v="29/08/2023"/>
    <d v="2023-05-09T13:00:00"/>
    <m/>
    <x v="1"/>
    <s v="TRANSGOURMET"/>
    <s v="COUTANT ANGELIQUE"/>
    <n v="126762"/>
    <s v="30/07/2026  12:14"/>
    <s v="En exploitation"/>
    <s v="VF1RJA00071030550"/>
    <n v="1595"/>
    <s v="Essence"/>
    <n v="120"/>
    <d v="1900-01-04T00:00:00"/>
    <s v="M1"/>
  </r>
  <r>
    <s v="TG CENTRE OUEST"/>
    <s v="TRANSGOURMET CENTRE OUEST"/>
    <x v="3"/>
    <s v="SITE VELLES"/>
    <s v="GQ519XP"/>
    <x v="657"/>
    <s v="Berline"/>
    <n v="2"/>
    <s v="RENAULT"/>
    <s v="CLIO 5 EVOLUTION"/>
    <s v="TCE 90"/>
    <s v="29/08/2023"/>
    <d v="2023-05-09T13:00:00"/>
    <m/>
    <x v="1"/>
    <s v="TRANSGOURMET"/>
    <s v="LECOCQ LAURENT"/>
    <n v="185589"/>
    <s v="31/07/2026  14:06"/>
    <s v="En exploitation"/>
    <s v="VF1RJA00447130583"/>
    <n v="1595"/>
    <s v="Essence"/>
    <n v="120"/>
    <n v="5"/>
    <s v="M1"/>
  </r>
  <r>
    <s v="TG CENTRE OUEST"/>
    <s v="TRANSGOURMET CENTRE OUEST"/>
    <x v="3"/>
    <s v="SITE VELLES"/>
    <s v="GQ530XP"/>
    <x v="658"/>
    <s v="Berline"/>
    <n v="2"/>
    <s v="RENAULT"/>
    <s v="CLIO 5 EVOLUTION"/>
    <s v="TCE 90"/>
    <s v="29/08/2023"/>
    <d v="2023-05-09T13:00:00"/>
    <m/>
    <x v="1"/>
    <s v="TRANSGOURMET"/>
    <s v="DE CASTRO VALENTINE"/>
    <n v="48749"/>
    <s v="27/07/2026  11:49"/>
    <s v="En exploitation"/>
    <s v="VF1RJA00771030612"/>
    <n v="1595"/>
    <s v="Essence"/>
    <n v="120"/>
    <d v="1900-01-04T00:00:00"/>
    <s v="M1"/>
  </r>
  <r>
    <s v="TG CENTRE OUEST"/>
    <s v="TRANSGOURMET CENTRE OUEST"/>
    <x v="3"/>
    <s v="SITE VELLES"/>
    <s v="GQ541XP"/>
    <x v="659"/>
    <s v="Berline"/>
    <n v="2"/>
    <s v="RENAULT"/>
    <s v="CLIO 5 EVOLUTION"/>
    <s v="TCE 90"/>
    <s v="29/08/2023"/>
    <d v="2023-06-09T09:00:00"/>
    <m/>
    <x v="1"/>
    <s v="TRANSGOURMET"/>
    <s v="LEGENDRE VALENTIN"/>
    <n v="79548"/>
    <s v="22/07/2026  10:50"/>
    <s v="En exploitation"/>
    <s v="VF1RJA00471030552"/>
    <n v="1195"/>
    <s v="Essence"/>
    <n v="120"/>
    <n v="5"/>
    <s v="M1"/>
  </r>
  <r>
    <s v="TG CENTRE OUEST"/>
    <s v="TRANSGOURMET CENTRE OUEST"/>
    <x v="3"/>
    <s v="SITE VELLES"/>
    <s v="GQ549XP"/>
    <x v="660"/>
    <s v="Berline"/>
    <n v="2"/>
    <s v="RENAULT"/>
    <s v="CLIO 5 EVOLUTION"/>
    <s v="TCE 90"/>
    <s v="29/08/2023"/>
    <d v="2023-06-09T09:00:00"/>
    <m/>
    <x v="1"/>
    <s v="TRANSGOURMET"/>
    <s v="POUPEAU SONIA"/>
    <n v="155386"/>
    <s v="29/07/2026  12:19"/>
    <s v="En exploitation"/>
    <s v="VF1RJA00571030611"/>
    <n v="1595"/>
    <s v="Essence"/>
    <n v="120"/>
    <n v="5"/>
    <s v="M1"/>
  </r>
  <r>
    <s v="TG CENTRE OUEST"/>
    <s v="TRANSGOURMET CENTRE OUEST"/>
    <x v="3"/>
    <s v="SITE VELLES"/>
    <s v="GQ562XP"/>
    <x v="661"/>
    <s v="Berline"/>
    <n v="2"/>
    <s v="RENAULT"/>
    <s v="CLIO 5 EVOLUTION"/>
    <s v="TCE 90"/>
    <s v="29/08/2023"/>
    <d v="2023-06-09T09:00:00"/>
    <m/>
    <x v="1"/>
    <s v="TRANSGOURMET"/>
    <s v="CIBERT CYRIL"/>
    <n v="132650"/>
    <s v="26/07/2026  10:27"/>
    <s v="En exploitation"/>
    <s v="VF1RJA00271031148"/>
    <n v="1595"/>
    <s v="Essence"/>
    <n v="120"/>
    <d v="1900-01-04T00:00:00"/>
    <s v="M1"/>
  </r>
  <r>
    <s v="TG CENTRE OUEST"/>
    <s v="TRANSGOURMET CENTRE OUEST"/>
    <x v="3"/>
    <s v="SITE VELLES"/>
    <s v="GR623TE"/>
    <x v="662"/>
    <m/>
    <s v="2Bis"/>
    <s v="RENAULT"/>
    <s v="CLIO 5 EVOLUTION"/>
    <s v="TCE 90"/>
    <d v="2023-11-10T00:00:00"/>
    <s v="23/10/2023  10:00"/>
    <m/>
    <x v="1"/>
    <s v="TRANSGOURMET"/>
    <s v="ANDRIANTSEHENO HERY"/>
    <n v="144084"/>
    <s v="30/07/2026  07:17"/>
    <s v="En exploitation"/>
    <s v="VF1RJA00871030490"/>
    <n v="1595"/>
    <s v="Essence"/>
    <n v="120"/>
    <d v="1900-01-04T00:00:00"/>
    <s v="M1"/>
  </r>
  <r>
    <s v="TG CENTRE OUEST"/>
    <s v="TRANSGOURMET CENTRE OUEST"/>
    <x v="3"/>
    <s v="SITE VELLES"/>
    <s v="GR634TE"/>
    <x v="663"/>
    <s v="Berline"/>
    <n v="2"/>
    <s v="RENAULT"/>
    <s v="CLIO 5 EVOLUTION"/>
    <s v="TCE 90"/>
    <d v="2023-11-10T00:00:00"/>
    <s v="24/10/2023  14:10"/>
    <m/>
    <x v="1"/>
    <s v="TRANSGOURMET"/>
    <s v="JAOUEN VANESSA"/>
    <n v="108381"/>
    <s v="21/07/2026  22:48"/>
    <s v="En exploitation"/>
    <s v="VF1RJA0047130454"/>
    <n v="1595"/>
    <s v="Essence"/>
    <n v="120"/>
    <n v="5"/>
    <s v="M1"/>
  </r>
  <r>
    <s v="TG CENTRE OUEST"/>
    <s v="TRANSGOURMET CENTRE OUEST"/>
    <x v="3"/>
    <s v="SITE VELLES"/>
    <s v="GR753TB"/>
    <x v="664"/>
    <s v="Berline"/>
    <n v="2"/>
    <s v="RENAULT"/>
    <s v="CLIO 5 EVOLUTION"/>
    <s v="TCE 90"/>
    <d v="2023-11-10T00:00:00"/>
    <s v="19/10/2023  08:30"/>
    <m/>
    <x v="1"/>
    <s v="TRANSGOURMET"/>
    <s v="BARAN IDRIS"/>
    <n v="124975"/>
    <s v="30/07/2026  10:41"/>
    <s v="En exploitation"/>
    <s v="VF1RJA00X71030765"/>
    <n v="1595"/>
    <s v="Essence"/>
    <n v="120"/>
    <n v="5"/>
    <s v="M1"/>
  </r>
  <r>
    <s v="TG CENTRE OUEST"/>
    <s v="TRANSGOURMET CENTRE OUEST"/>
    <x v="3"/>
    <s v="SITE VELLES"/>
    <s v="GS537PS"/>
    <x v="665"/>
    <s v="Break"/>
    <n v="3"/>
    <s v="RENAULT"/>
    <s v="MEGANE4 ESTATE"/>
    <s v="EVOLUTION Tce 140 FAP 21N"/>
    <s v="24/11/2023"/>
    <s v="20/12/2023  12:00"/>
    <m/>
    <x v="1"/>
    <s v="TRANSGOURMET"/>
    <s v="BERTHAULT CEDRIC"/>
    <n v="165282"/>
    <s v="30/07/2026  09:19"/>
    <s v="En exploitation"/>
    <s v="VF1RFB00071330032"/>
    <n v="1863"/>
    <s v="Essence"/>
    <n v="136"/>
    <n v="7"/>
    <s v="M1"/>
  </r>
  <r>
    <s v="TG CENTRE OUEST"/>
    <s v="TRANSGOURMET CENTRE OUEST"/>
    <x v="5"/>
    <s v="SITE VELLES"/>
    <s v="EK550GY"/>
    <x v="666"/>
    <m/>
    <n v="2"/>
    <s v="RENAULT"/>
    <s v="CLIO 4"/>
    <s v="Société Médianav Energy Dci 90Ch 82g"/>
    <s v="24/02/2017"/>
    <s v="30/06/2017  00:00"/>
    <m/>
    <x v="1"/>
    <s v="TRANSGOURMET"/>
    <s v="PINET VICTOR"/>
    <n v="96500"/>
    <s v="28/05/2026  15:55"/>
    <s v="En exploitation"/>
    <s v="VF5R0J0A57245129"/>
    <n v="1670"/>
    <s v="Gazole"/>
    <n v="82"/>
    <n v="4"/>
    <m/>
  </r>
  <r>
    <s v="TG CENTRE OUEST"/>
    <s v="TRANSGOURMET CENTRE OUEST"/>
    <x v="5"/>
    <s v="SITE VELLES"/>
    <s v="FD006DS"/>
    <x v="667"/>
    <m/>
    <n v="2"/>
    <s v="RENAULT"/>
    <s v="CLIO 4"/>
    <s v="Société Médianav Energy Dci 90Ch 82g"/>
    <s v="16/01/2019"/>
    <d v="2019-01-03T08:00:00"/>
    <m/>
    <x v="1"/>
    <s v="TRANSGOURMET"/>
    <m/>
    <n v="217496"/>
    <d v="2026-05-08T16:33:00"/>
    <s v="Relais"/>
    <s v="VF1R9800562467454"/>
    <n v="1670"/>
    <s v="Gazole"/>
    <n v="104"/>
    <d v="1900-01-03T00:00:00"/>
    <m/>
  </r>
  <r>
    <s v="TG CENTRE OUEST"/>
    <s v="TRANSGOURMET CENTRE OUEST"/>
    <x v="5"/>
    <s v="SITE VELLES"/>
    <s v="FN676HX"/>
    <x v="668"/>
    <m/>
    <n v="2"/>
    <s v="RENAULT"/>
    <s v="CLIO 5"/>
    <s v="STE AIR NAV Blue dCi 85"/>
    <s v="29/01/2020"/>
    <d v="2020-09-09T00:00:00"/>
    <m/>
    <x v="1"/>
    <s v="TRANSGOURMET"/>
    <s v="PEZANT PATRICIA"/>
    <n v="204044"/>
    <s v="30/07/2026  21:02"/>
    <s v="En exploitation"/>
    <s v="VF1RJA00064681271"/>
    <n v="1702"/>
    <s v="Gazole"/>
    <n v="95"/>
    <d v="1900-01-03T00:00:00"/>
    <s v="M1"/>
  </r>
  <r>
    <s v="TG CENTRE OUEST"/>
    <s v="TRANSGOURMET CENTRE OUEST"/>
    <x v="5"/>
    <s v="SITE VELLES"/>
    <s v="FS099EC"/>
    <x v="669"/>
    <m/>
    <s v="2Bis"/>
    <s v="RENAULT"/>
    <s v="CLIO 5"/>
    <s v="STE AIR NAV Blue dCi 85"/>
    <s v="21/08/2020"/>
    <d v="2020-11-09T00:00:00"/>
    <m/>
    <x v="1"/>
    <s v="TRANSGOURMET"/>
    <s v="GAILLARD AXELLE"/>
    <n v="234453"/>
    <s v="31/07/2026  12:42"/>
    <s v="En exploitation"/>
    <s v="VF1RJA00865132458"/>
    <n v="1702"/>
    <s v="Gazole"/>
    <n v="109"/>
    <n v="4"/>
    <s v="M1"/>
  </r>
  <r>
    <s v="TG CENTRE OUEST"/>
    <s v="TRANSGOURMET CENTRE OUEST"/>
    <x v="5"/>
    <s v="SITE VELLES"/>
    <s v="GP819ZQ"/>
    <x v="670"/>
    <m/>
    <n v="3"/>
    <s v="PEUGEOT"/>
    <n v="2008"/>
    <s v="ACTIVE PACK Pure tech 100 BVM6"/>
    <s v="30/06/2023"/>
    <d v="2023-05-08T00:00:00"/>
    <m/>
    <x v="1"/>
    <s v="TRANSGOURMET"/>
    <s v="LAVIALLE HERVE"/>
    <n v="157661"/>
    <s v="31/07/2026  13:28"/>
    <s v="En exploitation"/>
    <s v="VR3USHNKKPJ682899"/>
    <n v="1710"/>
    <s v="Essence"/>
    <n v="123"/>
    <n v="5"/>
    <s v="M1"/>
  </r>
  <r>
    <s v="TG CENTRE OUEST"/>
    <s v="TRANSGOURMET CENTRE OUEST"/>
    <x v="5"/>
    <s v="SITE VELLES"/>
    <s v="GQ427XP"/>
    <x v="671"/>
    <m/>
    <s v="2Bis"/>
    <s v="RENAULT"/>
    <s v="CLIO 5 EVOLUTION REVERSIBLE"/>
    <s v="EVOLUTION REVERSIBLES TCE 90-22"/>
    <s v="29/08/2023"/>
    <d v="2023-05-09T13:00:00"/>
    <m/>
    <x v="1"/>
    <s v="TRANSGOURMET"/>
    <s v="BEAUSSART LOIC"/>
    <n v="228826"/>
    <d v="2026-10-07T05:04:00"/>
    <s v="En exploitation"/>
    <s v="VF1RJA00171030525"/>
    <n v="1595"/>
    <s v="Essence"/>
    <n v="120"/>
    <n v="5"/>
    <s v="M1"/>
  </r>
  <r>
    <s v="TG CENTRE OUEST"/>
    <s v="TRANSGOURMET CENTRE OUEST"/>
    <x v="5"/>
    <s v="SITE VELLES"/>
    <s v="GQ610XP"/>
    <x v="672"/>
    <m/>
    <s v="2Bis"/>
    <s v="RENAULT"/>
    <s v="CLIO 5 EVOLUTION REVERSIBLE"/>
    <s v="EVOLUTION REVERSIBLES TCE 90-22"/>
    <s v="29/08/2023"/>
    <d v="2023-05-09T13:00:00"/>
    <m/>
    <x v="1"/>
    <s v="TRANSGOURMET"/>
    <s v="MEUNIER CHRISTOPHE"/>
    <n v="147206"/>
    <s v="24/07/2026  12:19"/>
    <s v="En exploitation"/>
    <s v="VF1RJA00X71027297"/>
    <n v="1595"/>
    <s v="Essence"/>
    <n v="120"/>
    <n v="5"/>
    <s v="M1"/>
  </r>
  <r>
    <s v="TG CENTRE OUEST"/>
    <s v="TRANSGOURMET CENTRE OUEST"/>
    <x v="5"/>
    <s v="SITE VELLES"/>
    <s v="GQ627XP"/>
    <x v="673"/>
    <m/>
    <n v="2"/>
    <s v="RENAULT"/>
    <s v="CLIO 5 EVOLUTION REVERSIBLE"/>
    <s v="EVOLUTION REVERSIBLES TCE 90-22"/>
    <s v="29/08/2023"/>
    <d v="2023-06-09T09:00:00"/>
    <m/>
    <x v="1"/>
    <s v="TRANSGOURMET"/>
    <s v="LESOUPLE PASCAL"/>
    <n v="149450"/>
    <s v="26/07/2026  09:43"/>
    <s v="En exploitation"/>
    <s v="VF1RJA00871027251"/>
    <n v="1595"/>
    <s v="Essence"/>
    <n v="120"/>
    <n v="5"/>
    <s v="M1"/>
  </r>
  <r>
    <s v="TG CENTRE OUEST"/>
    <s v="TRANSGOURMET CENTRE OUEST"/>
    <x v="5"/>
    <s v="SITE VELLES"/>
    <s v="GQ643XP"/>
    <x v="674"/>
    <m/>
    <n v="2"/>
    <s v="RENAULT"/>
    <s v="CLIO 5 EVOLUTION REVERSIBLE"/>
    <s v="EVOLUTION REVERSIBLES TCE 90-22"/>
    <s v="29/08/2023"/>
    <d v="2023-05-09T13:00:00"/>
    <m/>
    <x v="1"/>
    <s v="TRANSGOURMET"/>
    <s v="GUILLOT NICOLAS"/>
    <n v="143672"/>
    <s v="23/07/2026  07:09"/>
    <s v="En exploitation"/>
    <s v="VF1RJA00071027325"/>
    <n v="1595"/>
    <s v="Essence"/>
    <n v="120"/>
    <n v="5"/>
    <s v="M1"/>
  </r>
  <r>
    <s v="TG CENTRE OUEST"/>
    <s v="TRANSGOURMET CENTRE OUEST"/>
    <x v="5"/>
    <s v="SITE VELLES"/>
    <s v="GR606TE"/>
    <x v="675"/>
    <m/>
    <s v="2Bis"/>
    <s v="RENAULT"/>
    <s v="CLIO 5 EVOLUTION REVERSIBLE"/>
    <s v="EVOLUTION REVERSIBLES TCE 90-22"/>
    <d v="2023-11-10T00:00:00"/>
    <s v="23/10/2023  14:00"/>
    <m/>
    <x v="1"/>
    <s v="TRANSGOURMET"/>
    <s v="UBEDA SEVERINE"/>
    <n v="106800"/>
    <s v="28/07/2026  15:32"/>
    <s v="En exploitation"/>
    <s v="VF1RJA00871027346"/>
    <n v="1595"/>
    <s v="Essence"/>
    <n v="120"/>
    <n v="5"/>
    <s v="M1"/>
  </r>
  <r>
    <s v="TG CENTRE OUEST"/>
    <s v="TRANSGOURMET CENTRE OUEST"/>
    <x v="4"/>
    <s v="SITE VELLES"/>
    <s v="GB378MT"/>
    <x v="676"/>
    <s v="3T5"/>
    <s v="3T5"/>
    <s v="RENAULT TRUCKS"/>
    <s v="MASTER"/>
    <m/>
    <s v="31/08/2021"/>
    <s v="31/08/2025  08:00"/>
    <m/>
    <x v="2"/>
    <s v="CLOVIS"/>
    <m/>
    <n v="96446"/>
    <d v="2026-06-08T14:50:00"/>
    <s v="En exploitation"/>
    <s v="VF6MF000166912439"/>
    <n v="3500"/>
    <s v="Gazole"/>
    <n v="181"/>
    <n v="8"/>
    <s v="N1"/>
  </r>
  <r>
    <s v="TG CENTRE OUEST"/>
    <s v="TRANSGOURMET CENTRE OUEST"/>
    <x v="4"/>
    <s v="SITE VELLES"/>
    <s v="GB654MT"/>
    <x v="677"/>
    <s v="3T5"/>
    <s v="3T5"/>
    <s v="RENAULT TRUCKS"/>
    <s v="MASTER"/>
    <m/>
    <s v="31/08/2021"/>
    <s v="22/03/2023  00:00"/>
    <m/>
    <x v="2"/>
    <s v="BPCE LEASE"/>
    <m/>
    <n v="223646"/>
    <s v="17/06/2026  13:43"/>
    <s v="En exploitation"/>
    <s v="VF6MF000166912375"/>
    <n v="3500"/>
    <s v="Gazole"/>
    <n v="181"/>
    <n v="8"/>
    <s v="N1"/>
  </r>
  <r>
    <s v="TG COULOMMIERS"/>
    <s v="TRANSGOURMET COULOMMIERS"/>
    <x v="0"/>
    <s v="SITE COULOMMIERS"/>
    <s v="DX989DN"/>
    <x v="678"/>
    <s v="19T"/>
    <m/>
    <s v="RENAULT TRUCKS"/>
    <s v="D19 WIDE"/>
    <s v="280 E6"/>
    <d v="2015-05-11T00:00:00"/>
    <d v="2015-10-11T00:00:00"/>
    <m/>
    <x v="1"/>
    <s v="TRANSGOURMET"/>
    <s v="SEGUI FRANCK"/>
    <n v="509939"/>
    <s v="15/05/2026  13:30"/>
    <s v="En exploitation"/>
    <s v="VF620J862FB001390"/>
    <n v="19000"/>
    <s v="Gazole"/>
    <n v="0"/>
    <d v="1900-01-20T00:00:00"/>
    <s v="N3"/>
  </r>
  <r>
    <s v="TG COULOMMIERS"/>
    <s v="TRANSGOURMET COULOMMIERS"/>
    <x v="0"/>
    <s v="SITE COULOMMIERS"/>
    <s v="ED907MS"/>
    <x v="679"/>
    <s v="13T"/>
    <m/>
    <s v="RENAULT TRUCKS"/>
    <s v="D13 MED"/>
    <s v="210 E6"/>
    <s v="29/06/2016"/>
    <s v="30/06/2016  00:00"/>
    <m/>
    <x v="1"/>
    <s v="TRANSGOURMET"/>
    <s v="DECLOIX CHRISTOPHE"/>
    <n v="370222"/>
    <d v="2026-11-05T09:04:00"/>
    <s v="En exploitation"/>
    <s v="VF640J566GB004243"/>
    <n v="13000"/>
    <s v="Gazole"/>
    <n v="0"/>
    <n v="14"/>
    <s v="N3"/>
  </r>
  <r>
    <s v="TG COULOMMIERS"/>
    <s v="TRANSGOURMET COULOMMIERS"/>
    <x v="0"/>
    <s v="SITE COULOMMIERS"/>
    <s v="GW917XH"/>
    <x v="680"/>
    <s v="13T"/>
    <s v="13T"/>
    <s v="RENAULT TRUCKS"/>
    <s v="D13 MED"/>
    <s v="240 E6 B100 FLEXIBLE"/>
    <s v="14/05/2024"/>
    <s v="25/06/2024  09:30"/>
    <m/>
    <x v="1"/>
    <s v="TRANSGOURMET"/>
    <m/>
    <n v="60327"/>
    <d v="2026-04-08T08:33:00"/>
    <s v="En exploitation"/>
    <s v="VF640J56XRB023932"/>
    <n v="13000"/>
    <s v="Gazole"/>
    <n v="0"/>
    <d v="1900-01-13T00:00:00"/>
    <s v="N3"/>
  </r>
  <r>
    <s v="TG COULOMMIERS"/>
    <s v="TRANSGOURMET COULOMMIERS"/>
    <x v="0"/>
    <s v="SITE COULOMMIERS"/>
    <s v="HA879LH"/>
    <x v="681"/>
    <s v="19T"/>
    <s v="19T"/>
    <s v="RENAULT TRUCKS"/>
    <s v="D19 WIDE"/>
    <s v="320 E6 4X2 DTI 8 B 100 FLEXIBLE"/>
    <s v="27/11/2024"/>
    <d v="2024-11-12T09:30:00"/>
    <m/>
    <x v="1"/>
    <s v="TRANSGOURMET"/>
    <m/>
    <n v="53000"/>
    <d v="2026-02-07T01:37:00"/>
    <s v="En exploitation"/>
    <s v="VF620J860RB014269"/>
    <n v="19000"/>
    <s v="Gazole"/>
    <n v="0"/>
    <n v="21"/>
    <s v="N3"/>
  </r>
  <r>
    <s v="TG COULOMMIERS"/>
    <s v="TRANSGOURMET COULOMMIERS"/>
    <x v="0"/>
    <s v="SITE COULOMMIERS"/>
    <s v="HB141VX"/>
    <x v="682"/>
    <s v="19T"/>
    <s v="19T"/>
    <s v="RENAULT TRUCKS"/>
    <s v="D19 WIDE"/>
    <s v="320 E6 4X2 DTI 8 B 100 FLEXIBLE"/>
    <d v="2025-10-02T00:00:00"/>
    <d v="2025-05-03T10:00:00"/>
    <m/>
    <x v="1"/>
    <s v="TRANSGOURMET"/>
    <m/>
    <n v="38752"/>
    <s v="14/05/2026  05:15"/>
    <s v="En exploitation"/>
    <s v="VF620J860SB014438"/>
    <n v="19000"/>
    <s v="Gazole"/>
    <n v="0"/>
    <d v="1900-01-20T00:00:00"/>
    <s v="N3"/>
  </r>
  <r>
    <s v="TG COULOMMIERS"/>
    <s v="TRANSGOURMET COULOMMIERS"/>
    <x v="0"/>
    <s v="SITE COULOMMIERS"/>
    <s v="HB372NW"/>
    <x v="683"/>
    <s v="19T"/>
    <s v="19T"/>
    <s v="RENAULT TRUCKS"/>
    <s v="D19 WIDE"/>
    <s v="320 E6 4X2 DTI 8 B 100 FLEXIBLE"/>
    <s v="27/01/2025"/>
    <s v="26/02/2025  08:00"/>
    <m/>
    <x v="1"/>
    <s v="TRANSGOURMET"/>
    <m/>
    <n v="73361"/>
    <d v="2026-03-07T09:44:00"/>
    <s v="En exploitation"/>
    <s v="VF620J865SB014323"/>
    <n v="19000"/>
    <s v="Gazole"/>
    <n v="0"/>
    <n v="21"/>
    <s v="N3"/>
  </r>
  <r>
    <s v="TG COULOMMIERS"/>
    <s v="TRANSGOURMET COULOMMIERS"/>
    <x v="0"/>
    <s v="SITE COULOMMIERS"/>
    <s v="HB491NW"/>
    <x v="684"/>
    <s v="19T"/>
    <s v="19T"/>
    <s v="RENAULT TRUCKS"/>
    <s v="D19 WIDE"/>
    <s v="320 E6 4X2 DTI 8 B 100 FLEXIBLE"/>
    <s v="27/01/2025"/>
    <d v="2025-03-03T08:00:00"/>
    <m/>
    <x v="1"/>
    <s v="TRANSGOURMET"/>
    <m/>
    <n v="58196"/>
    <s v="15/05/2026  09:00"/>
    <s v="En exploitation"/>
    <s v="VF620J860SB014410"/>
    <n v="19000"/>
    <s v="Gazole"/>
    <n v="0"/>
    <n v="21"/>
    <s v="N3"/>
  </r>
  <r>
    <s v="TG COULOMMIERS"/>
    <s v="TRANSGOURMET COULOMMIERS"/>
    <x v="0"/>
    <s v="SITE COULOMMIERS"/>
    <s v="HH714FQ"/>
    <x v="685"/>
    <s v="19T"/>
    <s v="19T"/>
    <s v="RENAULT TRUCKS"/>
    <s v="D19 WIDE"/>
    <s v="320 E6 4X2 DTI 8 B 100 FLEXIBLE"/>
    <s v="17/12/2025"/>
    <s v="22/01/2026  09:00"/>
    <m/>
    <x v="1"/>
    <s v="TRANSGOURMET"/>
    <m/>
    <n v="11692"/>
    <s v="18/06/2026  04:50"/>
    <s v="En exploitation"/>
    <s v="VF620J868SB015076"/>
    <n v="19000"/>
    <s v="Gazole"/>
    <n v="0"/>
    <n v="21"/>
    <s v="N3"/>
  </r>
  <r>
    <s v="TG COULOMMIERS"/>
    <s v="TRANSGOURMET COULOMMIERS"/>
    <x v="3"/>
    <s v="SITE COULOMMIERS"/>
    <s v="GR891ZP"/>
    <x v="686"/>
    <s v="Berline"/>
    <n v="2"/>
    <s v="RENAULT"/>
    <s v="CLIO 5 EVOLUTION"/>
    <s v="TCE 90"/>
    <s v="24/10/2023"/>
    <d v="2023-07-11T16:30:00"/>
    <m/>
    <x v="1"/>
    <s v="TRANSGOURMET"/>
    <s v="ROUQUETTE SOPHIE"/>
    <n v="45623"/>
    <s v="25/06/2026  14:59"/>
    <s v="En exploitation"/>
    <s v="VF1RJA00071030788"/>
    <n v="1595"/>
    <s v="Essence"/>
    <n v="120"/>
    <n v="5"/>
    <s v="M1"/>
  </r>
  <r>
    <s v="TG COULOMMIERS"/>
    <s v="TRANSGOURMET COULOMMIERS"/>
    <x v="5"/>
    <s v="SITE COULOMMIERS"/>
    <s v="EH894BA"/>
    <x v="687"/>
    <m/>
    <s v="Cat 2"/>
    <s v="RENAULT"/>
    <s v="CLIO 4"/>
    <s v="Société Médianav Energy Dci 90Ch 82g"/>
    <s v="28/11/2016"/>
    <s v="18/01/2017  00:00"/>
    <m/>
    <x v="1"/>
    <s v="TRANSGOURMET"/>
    <m/>
    <n v="115132"/>
    <s v="29/06/2026  03:43"/>
    <s v="En exploitation"/>
    <s v="VF15R0J0A56211285"/>
    <n v="1670"/>
    <s v="Gazole"/>
    <n v="82"/>
    <n v="4"/>
    <m/>
  </r>
  <r>
    <s v="TG COULOMMIERS"/>
    <s v="TRANSGOURMET COULOMMIERS"/>
    <x v="5"/>
    <s v="SITE COULOMMIERS"/>
    <s v="EK697HH"/>
    <x v="688"/>
    <m/>
    <s v="Cat 2"/>
    <s v="RENAULT"/>
    <s v="CLIO 4"/>
    <s v="Société Médianav Energy Dci 90Ch 82g"/>
    <s v="24/02/2017"/>
    <s v="27/07/2017  00:00"/>
    <m/>
    <x v="1"/>
    <s v="TRANSGOURMET"/>
    <m/>
    <n v="127611"/>
    <d v="2026-01-04T08:48:00"/>
    <s v="En exploitation"/>
    <s v="VF15R0J0A57245113"/>
    <n v="1670"/>
    <s v="Gazole"/>
    <n v="82"/>
    <n v="4"/>
    <s v="M1"/>
  </r>
  <r>
    <s v="TG IDF VALENTON"/>
    <s v="TRANSGOURMET IDF VALENTON"/>
    <x v="0"/>
    <s v="SITE IDF VALENTON"/>
    <s v="DV547NT"/>
    <x v="689"/>
    <s v="13T"/>
    <m/>
    <s v="RENAULT TRUCKS"/>
    <s v="D13 MED"/>
    <s v="210 E6"/>
    <d v="2015-08-09T00:00:00"/>
    <s v="14/09/2015  00:00"/>
    <m/>
    <x v="1"/>
    <s v="TRANSGOURMET"/>
    <s v="LOUBAT DANIEL"/>
    <n v="213637"/>
    <d v="2026-08-07T13:06:00"/>
    <s v="En exploitation"/>
    <s v="VF640J567FB002418"/>
    <n v="13300"/>
    <s v="Gazole"/>
    <n v="0"/>
    <n v="14"/>
    <s v="N3"/>
  </r>
  <r>
    <s v="TG IDF VALENTON"/>
    <s v="TRANSGOURMET IDF VALENTON"/>
    <x v="0"/>
    <s v="SITE IDF VALENTON"/>
    <s v="DW120PV"/>
    <x v="690"/>
    <s v="16T"/>
    <m/>
    <s v="VOLVO TRUCKS"/>
    <s v="FL"/>
    <s v="250 E6"/>
    <s v="16/10/2015"/>
    <s v="23/10/2015  00:00"/>
    <m/>
    <x v="1"/>
    <s v="TRANSGOURMET"/>
    <s v="HOUZET DAVID"/>
    <n v="213749"/>
    <s v="27/07/2026  11:01"/>
    <s v="En exploitation"/>
    <s v="YV2T0X1A2FZ103492"/>
    <n v="16000"/>
    <s v="Gazole"/>
    <n v="0"/>
    <n v="21"/>
    <s v="N3"/>
  </r>
  <r>
    <s v="TG IDF VALENTON"/>
    <s v="TRANSGOURMET IDF VALENTON"/>
    <x v="0"/>
    <s v="SITE IDF VALENTON"/>
    <s v="DW437TH"/>
    <x v="691"/>
    <s v="16T"/>
    <m/>
    <s v="VOLVO TRUCKS"/>
    <s v="FL"/>
    <s v="250 E6"/>
    <s v="22/10/2015"/>
    <d v="2015-03-11T00:00:00"/>
    <m/>
    <x v="1"/>
    <s v="TRANSGOURMET"/>
    <s v="OTHMANI FATHI"/>
    <n v="261092"/>
    <s v="25/07/2026  03:52"/>
    <s v="En exploitation"/>
    <s v="YV2T0X1A6FZ103480"/>
    <n v="16000"/>
    <s v="Gazole"/>
    <n v="0"/>
    <n v="21"/>
    <s v="N3"/>
  </r>
  <r>
    <s v="TG IDF VALENTON"/>
    <s v="TRANSGOURMET IDF VALENTON"/>
    <x v="0"/>
    <s v="SITE IDF VALENTON"/>
    <s v="DW998RX"/>
    <x v="692"/>
    <s v="13T"/>
    <m/>
    <s v="RENAULT TRUCKS"/>
    <s v="D13 MED"/>
    <s v="210 E6"/>
    <s v="21/10/2015"/>
    <s v="23/10/2015  00:00"/>
    <m/>
    <x v="1"/>
    <s v="TRANSGOURMET"/>
    <s v="FRASLIN ERIC"/>
    <n v="176222"/>
    <s v="31/07/2026  03:54"/>
    <s v="Relais"/>
    <s v="VF640J561FB002379"/>
    <n v="13000"/>
    <s v="Gazole"/>
    <n v="0"/>
    <n v="14"/>
    <s v="N3"/>
  </r>
  <r>
    <s v="TG IDF VALENTON"/>
    <s v="TRANSGOURMET IDF VALENTON"/>
    <x v="0"/>
    <s v="SITE IDF VALENTON"/>
    <s v="DX951MZ"/>
    <x v="693"/>
    <s v="16T"/>
    <m/>
    <s v="VOLVO TRUCKS"/>
    <s v="FL"/>
    <s v="250 E6"/>
    <s v="23/11/2015"/>
    <d v="2015-09-12T00:00:00"/>
    <m/>
    <x v="1"/>
    <s v="TRANSGOURMET"/>
    <m/>
    <n v="209286"/>
    <s v="30/07/2026  04:27"/>
    <s v="En exploitation"/>
    <s v="YV2T0X1A2FZ103752"/>
    <n v="16000"/>
    <s v="Gazole"/>
    <n v="0"/>
    <n v="21"/>
    <s v="N3"/>
  </r>
  <r>
    <s v="TG IDF VALENTON"/>
    <s v="TRANSGOURMET IDF VALENTON"/>
    <x v="0"/>
    <s v="SITE IDF VALENTON"/>
    <s v="DY273RQ"/>
    <x v="694"/>
    <s v="13T"/>
    <m/>
    <s v="RENAULT TRUCKS"/>
    <s v="D13 MED"/>
    <s v="210 E6"/>
    <d v="2016-05-01T00:00:00"/>
    <d v="2016-11-01T00:00:00"/>
    <m/>
    <x v="1"/>
    <s v="TRANSGOURMET"/>
    <s v="ALI ABDALLAH MAHAMOUD"/>
    <n v="176700"/>
    <s v="31/07/2026  05:22"/>
    <s v="Relais"/>
    <s v="VF640J561FB002740"/>
    <n v="13000"/>
    <s v="Gazole"/>
    <n v="0"/>
    <n v="14"/>
    <s v="N3"/>
  </r>
  <r>
    <s v="TG IDF VALENTON"/>
    <s v="TRANSGOURMET IDF VALENTON"/>
    <x v="0"/>
    <s v="SITE IDF VALENTON"/>
    <s v="EA702LC"/>
    <x v="695"/>
    <s v="13T"/>
    <m/>
    <s v="RENAULT TRUCKS"/>
    <s v="D13 MED"/>
    <s v="210 E6"/>
    <s v="15/03/2016"/>
    <s v="18/03/2016  00:00"/>
    <m/>
    <x v="1"/>
    <s v="TRANSGOURMET"/>
    <s v="MORICE CYRIL"/>
    <n v="148619"/>
    <s v="23/07/2026  10:41"/>
    <s v="Relais"/>
    <s v="VF640J561GB003761"/>
    <n v="13000"/>
    <s v="Gazole"/>
    <n v="0"/>
    <n v="14"/>
    <s v="N3"/>
  </r>
  <r>
    <s v="TG IDF VALENTON"/>
    <s v="TRANSGOURMET IDF VALENTON"/>
    <x v="0"/>
    <s v="SITE IDF VALENTON"/>
    <s v="ED972WP"/>
    <x v="696"/>
    <s v="14T"/>
    <m/>
    <s v="VOLVO TRUCKS"/>
    <s v="FL"/>
    <s v="210 E6"/>
    <d v="2016-11-07T00:00:00"/>
    <s v="29/07/2016  00:00"/>
    <m/>
    <x v="1"/>
    <s v="TRANSGOURMET"/>
    <s v="BIRON ETIENNE"/>
    <n v="221900"/>
    <s v="30/07/2026  05:10"/>
    <s v="En exploitation"/>
    <s v="YV2TOU1A1GZ107842"/>
    <n v="14000"/>
    <s v="Gazole"/>
    <n v="0"/>
    <n v="14"/>
    <s v="N3"/>
  </r>
  <r>
    <s v="TG IDF VALENTON"/>
    <s v="TRANSGOURMET IDF VALENTON"/>
    <x v="0"/>
    <s v="SITE IDF VALENTON"/>
    <s v="EF033FV"/>
    <x v="697"/>
    <s v="13T"/>
    <m/>
    <s v="RENAULT TRUCKS"/>
    <s v="D13 MED"/>
    <s v="210 E6"/>
    <s v="15/09/2016"/>
    <d v="2016-10-10T00:00:00"/>
    <m/>
    <x v="1"/>
    <s v="TRANSGOURMET"/>
    <s v="BENZERGA MOHAMED"/>
    <n v="141042"/>
    <s v="25/07/2026  04:06"/>
    <s v="Relais"/>
    <s v="VF640J565GB004668"/>
    <n v="13000"/>
    <s v="Gazole"/>
    <n v="0"/>
    <n v="14"/>
    <s v="N3"/>
  </r>
  <r>
    <s v="TG IDF VALENTON"/>
    <s v="TRANSGOURMET IDF VALENTON"/>
    <x v="0"/>
    <s v="SITE IDF VALENTON"/>
    <s v="EF995NS"/>
    <x v="698"/>
    <s v="16T"/>
    <m/>
    <s v="VOLVO TRUCKS"/>
    <s v="FL"/>
    <s v="250 E6"/>
    <s v="28/09/2016"/>
    <d v="2016-10-10T00:00:00"/>
    <m/>
    <x v="1"/>
    <s v="TRANSGOURMET"/>
    <m/>
    <n v="217435"/>
    <s v="22/07/2026  12:36"/>
    <s v="En exploitation"/>
    <s v="YV2T0X1A9GZ109436"/>
    <n v="16000"/>
    <s v="Gazole"/>
    <n v="0"/>
    <n v="21"/>
    <s v="N3"/>
  </r>
  <r>
    <s v="TG IDF VALENTON"/>
    <s v="TRANSGOURMET IDF VALENTON"/>
    <x v="0"/>
    <s v="SITE IDF VALENTON"/>
    <s v="EM322ZP"/>
    <x v="699"/>
    <s v="19T"/>
    <m/>
    <s v="SCANIA"/>
    <m/>
    <m/>
    <d v="2017-01-06T00:00:00"/>
    <s v="24/07/2017  00:00"/>
    <m/>
    <x v="4"/>
    <s v="STAF"/>
    <m/>
    <n v="0"/>
    <s v="24/07/2017  00:00"/>
    <s v="En exploitation"/>
    <s v="YS2G4X20005456994"/>
    <n v="19000"/>
    <s v="GNV"/>
    <n v="0"/>
    <n v="25"/>
    <s v="N3"/>
  </r>
  <r>
    <s v="TG IDF VALENTON"/>
    <s v="TRANSGOURMET IDF VALENTON"/>
    <x v="0"/>
    <s v="SITE IDF VALENTON"/>
    <s v="EM323ZP"/>
    <x v="700"/>
    <s v="19T"/>
    <m/>
    <s v="SCANIA"/>
    <s v="G340"/>
    <m/>
    <d v="2017-01-06T00:00:00"/>
    <s v="19/06/2017  00:00"/>
    <m/>
    <x v="4"/>
    <s v="STAF"/>
    <m/>
    <n v="0"/>
    <s v="19/06/2017  00:00"/>
    <s v="En exploitation"/>
    <s v="YS2G4X20005457086"/>
    <n v="0"/>
    <s v="GNV"/>
    <n v="0"/>
    <n v="25"/>
    <m/>
  </r>
  <r>
    <s v="TG IDF VALENTON"/>
    <s v="TRANSGOURMET IDF VALENTON"/>
    <x v="0"/>
    <s v="SITE IDF VALENTON"/>
    <s v="EN440YP"/>
    <x v="701"/>
    <s v="16T"/>
    <m/>
    <s v="RENAULT TRUCKS"/>
    <s v="D16 MED"/>
    <m/>
    <d v="2017-04-07T00:00:00"/>
    <s v="26/07/2017  00:00"/>
    <m/>
    <x v="4"/>
    <s v="GT LOCATION"/>
    <m/>
    <n v="99211"/>
    <s v="17/12/2024  13:52"/>
    <s v="En exploitation"/>
    <s v="VF640J562HB005987"/>
    <n v="16000"/>
    <s v="Gazole"/>
    <n v="0"/>
    <n v="14"/>
    <s v="N3"/>
  </r>
  <r>
    <s v="TG IDF VALENTON"/>
    <s v="TRANSGOURMET IDF VALENTON"/>
    <x v="0"/>
    <s v="SITE IDF VALENTON"/>
    <s v="EN453YP"/>
    <x v="702"/>
    <s v="16T"/>
    <m/>
    <s v="RENAULT TRUCKS"/>
    <s v="D16 MED"/>
    <m/>
    <d v="2017-04-07T00:00:00"/>
    <s v="26/07/2017  00:00"/>
    <m/>
    <x v="4"/>
    <s v="GT LOCATION"/>
    <m/>
    <n v="108541"/>
    <s v="30/12/2024  05:02"/>
    <s v="En exploitation"/>
    <s v="VF640J562HB005988"/>
    <n v="16000"/>
    <s v="Gazole"/>
    <n v="0"/>
    <n v="14"/>
    <s v="N3"/>
  </r>
  <r>
    <s v="TG IDF VALENTON"/>
    <s v="TRANSGOURMET IDF VALENTON"/>
    <x v="0"/>
    <s v="SITE IDF VALENTON"/>
    <s v="EN464YP"/>
    <x v="703"/>
    <s v="16T"/>
    <m/>
    <s v="RENAULT TRUCKS"/>
    <s v="D16 MED"/>
    <m/>
    <d v="2017-04-07T00:00:00"/>
    <s v="26/07/2017  00:00"/>
    <m/>
    <x v="4"/>
    <s v="GT LOCATION"/>
    <m/>
    <n v="168474"/>
    <s v="30/12/2024  09:41"/>
    <s v="En exploitation"/>
    <s v="VF640J562HB005986"/>
    <n v="16000"/>
    <s v="Gazole"/>
    <n v="0"/>
    <n v="14"/>
    <s v="N3"/>
  </r>
  <r>
    <s v="TG IDF VALENTON"/>
    <s v="TRANSGOURMET IDF VALENTON"/>
    <x v="0"/>
    <s v="SITE IDF VALENTON"/>
    <s v="EN924YM"/>
    <x v="704"/>
    <s v="16T"/>
    <m/>
    <s v="RENAULT TRUCKS"/>
    <s v="D16 MED"/>
    <m/>
    <d v="2017-04-07T00:00:00"/>
    <s v="26/07/2017  00:00"/>
    <m/>
    <x v="4"/>
    <s v="GT LOCATION"/>
    <m/>
    <n v="168965"/>
    <s v="26/12/2024  08:07"/>
    <s v="En exploitation"/>
    <s v="VF640J56XHB006031"/>
    <n v="16000"/>
    <s v="Gazole"/>
    <n v="0"/>
    <n v="14"/>
    <s v="N3"/>
  </r>
  <r>
    <s v="TG IDF VALENTON"/>
    <s v="TRANSGOURMET IDF VALENTON"/>
    <x v="0"/>
    <s v="SITE IDF VALENTON"/>
    <s v="ER258CZ"/>
    <x v="705"/>
    <s v="16T"/>
    <s v="16T"/>
    <s v="RENAULT TRUCKS"/>
    <s v="D16 MED"/>
    <s v="240 E6"/>
    <d v="2017-10-10T00:00:00"/>
    <s v="31/10/2017  00:00"/>
    <m/>
    <x v="1"/>
    <s v="TRANSGOURMET"/>
    <s v="BENAMARA MEHDI"/>
    <n v="193278"/>
    <s v="31/07/2026  11:38"/>
    <s v="En exploitation"/>
    <s v="VF640J569HB007459"/>
    <n v="16000"/>
    <s v="Gazole"/>
    <n v="0"/>
    <n v="14"/>
    <m/>
  </r>
  <r>
    <s v="TG IDF VALENTON"/>
    <s v="TRANSGOURMET IDF VALENTON"/>
    <x v="0"/>
    <s v="SITE IDF VALENTON"/>
    <s v="ES687GK"/>
    <x v="706"/>
    <s v="19T"/>
    <s v="19T"/>
    <s v="VOLVO TRUCKS"/>
    <s v="FE"/>
    <s v="280 E6"/>
    <s v="28/11/2017"/>
    <d v="2017-12-12T00:00:00"/>
    <m/>
    <x v="1"/>
    <s v="TRANSGOURMET"/>
    <s v="ROUBAUD STEPHANE"/>
    <n v="244392"/>
    <d v="2026-09-07T06:10:00"/>
    <s v="En exploitation"/>
    <s v="YV2V0Y1A1HZ115179"/>
    <n v="19000"/>
    <s v="Gazole"/>
    <n v="0"/>
    <n v="21"/>
    <m/>
  </r>
  <r>
    <s v="TG IDF VALENTON"/>
    <s v="TRANSGOURMET IDF VALENTON"/>
    <x v="0"/>
    <s v="SITE IDF VALENTON"/>
    <s v="ES754HM"/>
    <x v="707"/>
    <s v="19T"/>
    <s v="19T"/>
    <s v="VOLVO TRUCKS"/>
    <s v="FE"/>
    <s v="280 E6"/>
    <s v="29/11/2017"/>
    <d v="2017-06-12T00:00:00"/>
    <m/>
    <x v="1"/>
    <s v="TRANSGOURMET"/>
    <m/>
    <n v="240150"/>
    <s v="26/06/2026  12:57"/>
    <s v="En exploitation"/>
    <s v="YV2V0Y1AXHZ115178"/>
    <n v="19000"/>
    <s v="Gazole"/>
    <n v="0"/>
    <n v="21"/>
    <m/>
  </r>
  <r>
    <s v="TG IDF VALENTON"/>
    <s v="TRANSGOURMET IDF VALENTON"/>
    <x v="0"/>
    <s v="SITE IDF VALENTON"/>
    <s v="EZ274HC"/>
    <x v="708"/>
    <s v="16T"/>
    <s v="16T"/>
    <s v="DAF"/>
    <s v="LF"/>
    <s v="LF260FA"/>
    <s v="25/07/2018"/>
    <s v="20/08/2018  00:00"/>
    <m/>
    <x v="1"/>
    <s v="TRANSGOURMET"/>
    <s v="MAZANIELLO CHEZOL FRANCK"/>
    <n v="107703"/>
    <s v="31/07/2026  11:42"/>
    <s v="En exploitation"/>
    <s v="XLRAEL2700L475278"/>
    <n v="15500"/>
    <s v="Gazole"/>
    <n v="0"/>
    <n v="18"/>
    <m/>
  </r>
  <r>
    <s v="TG IDF VALENTON"/>
    <s v="TRANSGOURMET IDF VALENTON"/>
    <x v="0"/>
    <s v="SITE IDF VALENTON"/>
    <s v="FA199QL"/>
    <x v="709"/>
    <s v="16T"/>
    <s v="16T"/>
    <s v="DAF"/>
    <s v="LF"/>
    <s v="LF260FA"/>
    <s v="26/09/2018"/>
    <d v="2018-01-10T00:00:00"/>
    <m/>
    <x v="1"/>
    <s v="TRANSGOURMET"/>
    <s v="MISAINE BERARD"/>
    <n v="105164"/>
    <s v="29/10/2025  04:21"/>
    <s v="En exploitation"/>
    <s v="XLRAEL2700L475359"/>
    <n v="15500"/>
    <s v="Gazole"/>
    <n v="0"/>
    <n v="18"/>
    <m/>
  </r>
  <r>
    <s v="TG IDF VALENTON"/>
    <s v="TRANSGOURMET IDF VALENTON"/>
    <x v="0"/>
    <s v="SITE IDF VALENTON"/>
    <s v="FA205EE"/>
    <x v="710"/>
    <s v="16T"/>
    <s v="16T"/>
    <s v="DAF"/>
    <s v="LF"/>
    <s v="LF260FA"/>
    <d v="2018-05-09T00:00:00"/>
    <d v="2018-05-09T00:00:00"/>
    <m/>
    <x v="1"/>
    <s v="TRANSGOURMET"/>
    <s v="ZYLA NICOLAS"/>
    <n v="179032"/>
    <s v="22/06/2026  04:59"/>
    <s v="Immobilisé"/>
    <s v="XLRAEL2700L475398"/>
    <n v="15500"/>
    <s v="Gazole"/>
    <n v="0"/>
    <d v="1900-01-17T00:00:00"/>
    <m/>
  </r>
  <r>
    <s v="TG IDF VALENTON"/>
    <s v="TRANSGOURMET IDF VALENTON"/>
    <x v="0"/>
    <s v="SITE IDF VALENTON"/>
    <s v="FA264NN"/>
    <x v="711"/>
    <s v="16T"/>
    <s v="16T"/>
    <s v="DAF"/>
    <s v="LF"/>
    <s v="LF260FA"/>
    <s v="24/09/2018"/>
    <s v="27/09/2018  00:00"/>
    <m/>
    <x v="1"/>
    <s v="TRANSGOURMET"/>
    <s v="BOUOUN ADEL"/>
    <n v="110303"/>
    <s v="30/07/2026  11:41"/>
    <s v="En exploitation"/>
    <s v="XLRAEL2700L475360"/>
    <n v="15500"/>
    <s v="Gazole"/>
    <n v="0"/>
    <d v="1900-01-17T00:00:00"/>
    <m/>
  </r>
  <r>
    <s v="TG IDF VALENTON"/>
    <s v="TRANSGOURMET IDF VALENTON"/>
    <x v="0"/>
    <s v="SITE IDF VALENTON"/>
    <s v="FA314JY"/>
    <x v="712"/>
    <s v="16T"/>
    <s v="16T"/>
    <s v="DAF"/>
    <s v="LF"/>
    <s v="LF260FA"/>
    <s v="17/09/2018"/>
    <s v="19/09/2018  00:00"/>
    <m/>
    <x v="1"/>
    <s v="TRANSGOURMET"/>
    <s v="AKEB TOUFIK"/>
    <n v="162629"/>
    <s v="30/07/2026  12:59"/>
    <s v="En exploitation"/>
    <s v="XLRAEL2700L475361"/>
    <n v="15500"/>
    <s v="Gazole"/>
    <n v="0"/>
    <d v="1900-01-17T00:00:00"/>
    <m/>
  </r>
  <r>
    <s v="TG IDF VALENTON"/>
    <s v="TRANSGOURMET IDF VALENTON"/>
    <x v="0"/>
    <s v="SITE IDF VALENTON"/>
    <s v="FA541FF"/>
    <x v="713"/>
    <s v="16T"/>
    <s v="16T"/>
    <s v="DAF"/>
    <s v="LF"/>
    <s v="LF260FA"/>
    <d v="2018-07-09T00:00:00"/>
    <d v="2018-11-09T00:00:00"/>
    <m/>
    <x v="1"/>
    <s v="TRANSGOURMET"/>
    <s v="LORIOT MARC"/>
    <n v="222036"/>
    <s v="21/07/2026  13:00"/>
    <s v="En exploitation"/>
    <s v="XLRAEL2700L475323"/>
    <n v="15500"/>
    <s v="Gazole"/>
    <n v="0"/>
    <n v="18"/>
    <m/>
  </r>
  <r>
    <s v="TG IDF VALENTON"/>
    <s v="TRANSGOURMET IDF VALENTON"/>
    <x v="0"/>
    <s v="SITE IDF VALENTON"/>
    <s v="FA585FF"/>
    <x v="714"/>
    <s v="16T"/>
    <s v="16T"/>
    <s v="DAF"/>
    <s v="LF"/>
    <s v="LF260FA"/>
    <d v="2018-07-09T00:00:00"/>
    <d v="2018-11-09T00:00:00"/>
    <m/>
    <x v="1"/>
    <s v="TRANSGOURMET"/>
    <s v="RAMPHORT OLIVIER"/>
    <n v="217584"/>
    <s v="31/07/2026  06:51"/>
    <s v="En exploitation"/>
    <s v="XLRAEL2700L475328"/>
    <n v="15500"/>
    <s v="Gazole"/>
    <n v="0"/>
    <n v="18"/>
    <m/>
  </r>
  <r>
    <s v="TG IDF VALENTON"/>
    <s v="TRANSGOURMET IDF VALENTON"/>
    <x v="0"/>
    <s v="SITE IDF VALENTON"/>
    <s v="FA717EE"/>
    <x v="715"/>
    <s v="16T"/>
    <s v="16T"/>
    <s v="DAF"/>
    <s v="LF"/>
    <s v="LF260FA"/>
    <d v="2018-05-09T00:00:00"/>
    <d v="2018-07-09T00:00:00"/>
    <m/>
    <x v="1"/>
    <s v="TRANSGOURMET"/>
    <s v="BENSIDI AISSA BRAHIM"/>
    <n v="137477"/>
    <s v="21/07/2026  04:57"/>
    <s v="Immobilisé"/>
    <s v="XLRAEL2700L475363"/>
    <n v="15500"/>
    <s v="Gazole"/>
    <n v="0"/>
    <n v="18"/>
    <m/>
  </r>
  <r>
    <s v="TG IDF VALENTON"/>
    <s v="TRANSGOURMET IDF VALENTON"/>
    <x v="0"/>
    <s v="SITE IDF VALENTON"/>
    <s v="FA720DK"/>
    <x v="716"/>
    <s v="16T"/>
    <s v="16T"/>
    <s v="DAF"/>
    <s v="LF"/>
    <s v="LF260FA"/>
    <d v="2018-04-09T00:00:00"/>
    <d v="2018-05-09T00:00:00"/>
    <m/>
    <x v="1"/>
    <s v="TRANSGOURMET"/>
    <s v="JEAN PATRICE"/>
    <n v="126082"/>
    <s v="27/07/2026  00:08"/>
    <s v="En exploitation"/>
    <s v="XLRAEL2700L475327"/>
    <n v="15500"/>
    <s v="Gazole"/>
    <n v="0"/>
    <n v="18"/>
    <m/>
  </r>
  <r>
    <s v="TG IDF VALENTON"/>
    <s v="TRANSGOURMET IDF VALENTON"/>
    <x v="0"/>
    <s v="SITE IDF VALENTON"/>
    <s v="FA734DL"/>
    <x v="717"/>
    <s v="16T"/>
    <s v="16T"/>
    <s v="DAF"/>
    <s v="LF"/>
    <s v="LF260FA"/>
    <d v="2018-04-09T00:00:00"/>
    <d v="2018-05-09T00:00:00"/>
    <m/>
    <x v="1"/>
    <s v="TRANSGOURMET"/>
    <s v="NORBERT LIONEL"/>
    <n v="109000"/>
    <d v="2026-07-07T02:31:00"/>
    <s v="En exploitation"/>
    <s v="XLRAEL2700L475362"/>
    <n v="15500"/>
    <s v="Gazole"/>
    <n v="0"/>
    <n v="18"/>
    <s v="N3"/>
  </r>
  <r>
    <s v="TG IDF VALENTON"/>
    <s v="TRANSGOURMET IDF VALENTON"/>
    <x v="0"/>
    <s v="SITE IDF VALENTON"/>
    <s v="FA868EE"/>
    <x v="718"/>
    <s v="16T"/>
    <s v="16T"/>
    <s v="DAF"/>
    <s v="LF"/>
    <s v="LF260FA"/>
    <d v="2018-05-09T00:00:00"/>
    <d v="2018-05-09T00:00:00"/>
    <m/>
    <x v="1"/>
    <s v="TRANSGOURMET"/>
    <s v="AFAILAL RAFIK"/>
    <n v="164043"/>
    <s v="27/07/2026  06:36"/>
    <s v="En exploitation"/>
    <s v="XLRAEL2700L475279"/>
    <n v="15500"/>
    <s v="Gazole"/>
    <n v="0"/>
    <n v="18"/>
    <m/>
  </r>
  <r>
    <s v="TG IDF VALENTON"/>
    <s v="TRANSGOURMET IDF VALENTON"/>
    <x v="0"/>
    <s v="SITE IDF VALENTON"/>
    <s v="FA912DL"/>
    <x v="719"/>
    <s v="16T"/>
    <s v="16T"/>
    <s v="DAF"/>
    <s v="LF"/>
    <s v="LF260FA"/>
    <d v="2018-05-09T00:00:00"/>
    <d v="2018-05-09T00:00:00"/>
    <m/>
    <x v="1"/>
    <s v="TRANSGOURMET"/>
    <s v="MOURAD RAMZI"/>
    <n v="116316"/>
    <s v="15/06/2026  06:08"/>
    <s v="En exploitation"/>
    <s v="XLRAEL2700L475329"/>
    <n v="15500"/>
    <s v="Gazole"/>
    <n v="0"/>
    <n v="18"/>
    <m/>
  </r>
  <r>
    <s v="TG IDF VALENTON"/>
    <s v="TRANSGOURMET IDF VALENTON"/>
    <x v="0"/>
    <s v="SITE IDF VALENTON"/>
    <s v="FN294SY"/>
    <x v="720"/>
    <s v="16T"/>
    <s v="16T"/>
    <s v="RENAULT TRUCKS"/>
    <s v="D  , D . Z . E"/>
    <m/>
    <s v="14/02/2020"/>
    <s v="27/02/2020  00:00"/>
    <m/>
    <x v="4"/>
    <s v="GT LOCATION"/>
    <m/>
    <n v="70200"/>
    <d v="2024-07-11T10:07:00"/>
    <s v="En exploitation"/>
    <s v="VF640J562LB013810"/>
    <n v="16000"/>
    <s v="Gazole"/>
    <n v="0"/>
    <n v="14"/>
    <s v="N3"/>
  </r>
  <r>
    <s v="TG IDF VALENTON"/>
    <s v="TRANSGOURMET IDF VALENTON"/>
    <x v="0"/>
    <s v="SITE IDF VALENTON"/>
    <s v="FN361SY"/>
    <x v="721"/>
    <s v="16T"/>
    <s v="16T"/>
    <s v="RENAULT TRUCKS"/>
    <s v="D  , D . Z . E"/>
    <m/>
    <s v="14/02/2020"/>
    <d v="2020-04-03T00:00:00"/>
    <m/>
    <x v="4"/>
    <s v="GT LOCATION"/>
    <m/>
    <n v="73463"/>
    <s v="30/12/2024  10:00"/>
    <s v="En exploitation"/>
    <s v="VF640J561LB013863"/>
    <n v="16000"/>
    <s v="Gazole"/>
    <n v="0"/>
    <n v="14"/>
    <m/>
  </r>
  <r>
    <s v="TG IDF VALENTON"/>
    <s v="TRANSGOURMET IDF VALENTON"/>
    <x v="0"/>
    <s v="SITE IDF VALENTON"/>
    <s v="FN526SY"/>
    <x v="722"/>
    <s v="16T"/>
    <s v="16T"/>
    <s v="RENAULT TRUCKS"/>
    <s v="D  , D . Z . E"/>
    <m/>
    <s v="14/02/2020"/>
    <s v="28/02/2020  00:00"/>
    <m/>
    <x v="4"/>
    <s v="GT LOCATION"/>
    <m/>
    <n v="97705"/>
    <s v="31/12/2024  10:58"/>
    <s v="En exploitation"/>
    <s v="VF640J564LB013842"/>
    <n v="16000"/>
    <s v="Gazole"/>
    <n v="0"/>
    <n v="14"/>
    <s v="N3"/>
  </r>
  <r>
    <s v="TG IDF VALENTON"/>
    <s v="TRANSGOURMET IDF VALENTON"/>
    <x v="0"/>
    <s v="SITE IDF VALENTON"/>
    <s v="FN612SY"/>
    <x v="723"/>
    <s v="16T"/>
    <s v="16T"/>
    <s v="RENAULT TRUCKS"/>
    <s v="D  , D . Z . E"/>
    <m/>
    <s v="14/02/2020"/>
    <d v="2020-04-03T00:00:00"/>
    <m/>
    <x v="4"/>
    <s v="GT LOCATION"/>
    <m/>
    <n v="72180"/>
    <s v="24/12/2024  03:36"/>
    <s v="En exploitation"/>
    <s v="VF640J565LB013770"/>
    <n v="16000"/>
    <s v="Gazole"/>
    <n v="0"/>
    <n v="14"/>
    <s v="CAM"/>
  </r>
  <r>
    <s v="TG IDF VALENTON"/>
    <s v="TRANSGOURMET IDF VALENTON"/>
    <x v="0"/>
    <s v="SITE IDF VALENTON"/>
    <s v="FN667SY"/>
    <x v="724"/>
    <s v="16T"/>
    <s v="16T"/>
    <s v="RENAULT TRUCKS"/>
    <s v="D  , D . Z . E"/>
    <m/>
    <s v="14/02/2020"/>
    <s v="28/02/2020  00:00"/>
    <m/>
    <x v="4"/>
    <s v="GT LOCATION"/>
    <m/>
    <n v="73466"/>
    <s v="19/12/2024  03:19"/>
    <s v="En exploitation"/>
    <s v="VF640J567LB013737"/>
    <n v="16000"/>
    <s v="Gazole"/>
    <n v="0"/>
    <d v="1900-01-13T00:00:00"/>
    <s v="N3"/>
  </r>
  <r>
    <s v="TG IDF VALENTON"/>
    <s v="TRANSGOURMET IDF VALENTON"/>
    <x v="0"/>
    <s v="SITE IDF VALENTON"/>
    <s v="FT035HK"/>
    <x v="725"/>
    <s v="16T"/>
    <s v="16T"/>
    <s v="RENAULT TRUCKS"/>
    <s v="D16WIDE"/>
    <s v="320 E6 DTI 8 B 100 FLEXIBLE"/>
    <d v="2020-12-10T00:00:00"/>
    <s v="14/10/2020  00:00"/>
    <m/>
    <x v="1"/>
    <s v="TRANSGOURMET"/>
    <m/>
    <n v="186188"/>
    <s v="20/05/2026  15:07"/>
    <s v="En exploitation"/>
    <s v="VF620J865LB008121"/>
    <n v="16000"/>
    <s v="Gazole"/>
    <n v="0"/>
    <n v="21"/>
    <s v="N3"/>
  </r>
  <r>
    <s v="TG IDF VALENTON"/>
    <s v="TRANSGOURMET IDF VALENTON"/>
    <x v="0"/>
    <s v="SITE IDF VALENTON"/>
    <s v="FT291RM"/>
    <x v="726"/>
    <s v="16T"/>
    <s v="16T"/>
    <s v="RENAULT TRUCKS"/>
    <s v="D16WIDE"/>
    <s v="320 E6 DTI 8 B 100 FLEXIBLE"/>
    <s v="26/10/2020"/>
    <s v="28/10/2020  00:00"/>
    <m/>
    <x v="1"/>
    <s v="TRANSGOURMET"/>
    <m/>
    <n v="205792"/>
    <s v="30/07/2026  04:37"/>
    <s v="En exploitation"/>
    <s v="VF620J862LB008190"/>
    <n v="16000"/>
    <s v="Gazole"/>
    <n v="0"/>
    <n v="21"/>
    <s v="N3"/>
  </r>
  <r>
    <s v="TG IDF VALENTON"/>
    <s v="TRANSGOURMET IDF VALENTON"/>
    <x v="0"/>
    <s v="SITE IDF VALENTON"/>
    <s v="FT699DD"/>
    <x v="727"/>
    <s v="16T"/>
    <s v="16T"/>
    <s v="RENAULT TRUCKS"/>
    <s v="D16WIDE"/>
    <s v="320 E6 DTI 8 B 100 FLEXIBLE"/>
    <d v="2020-01-10T00:00:00"/>
    <d v="2020-06-10T00:00:00"/>
    <m/>
    <x v="1"/>
    <s v="TRANSGOURMET"/>
    <m/>
    <n v="189796"/>
    <s v="29/06/2026  04:44"/>
    <s v="En exploitation"/>
    <s v="VF620J867LB008167"/>
    <n v="16000"/>
    <s v="Gazole"/>
    <n v="0"/>
    <n v="21"/>
    <s v="N3"/>
  </r>
  <r>
    <s v="TG IDF VALENTON"/>
    <s v="TRANSGOURMET IDF VALENTON"/>
    <x v="0"/>
    <s v="SITE IDF VALENTON"/>
    <s v="FT777DD"/>
    <x v="728"/>
    <s v="16T"/>
    <s v="16T"/>
    <s v="RENAULT TRUCKS"/>
    <s v="D16WIDE"/>
    <s v="320 E6 DTI 8 B 100 FLEXIBLE"/>
    <d v="2020-01-10T00:00:00"/>
    <d v="2020-06-10T00:00:00"/>
    <m/>
    <x v="1"/>
    <s v="TRANSGOURMET"/>
    <m/>
    <n v="121980"/>
    <s v="24/06/2026  05:35"/>
    <s v="En exploitation"/>
    <s v="VF620J867LB008170"/>
    <n v="16000"/>
    <s v="Gazole"/>
    <n v="0"/>
    <n v="21"/>
    <s v="N3"/>
  </r>
  <r>
    <s v="TG IDF VALENTON"/>
    <s v="TRANSGOURMET IDF VALENTON"/>
    <x v="0"/>
    <s v="SITE IDF VALENTON"/>
    <s v="FT906HJ"/>
    <x v="729"/>
    <s v="16T"/>
    <s v="16T"/>
    <s v="RENAULT TRUCKS"/>
    <s v="D16WIDE"/>
    <s v="320 E6 DTI 8 B 100 FLEXIBLE"/>
    <d v="2020-12-10T00:00:00"/>
    <s v="14/10/2020  00:00"/>
    <m/>
    <x v="1"/>
    <s v="TRANSGOURMET"/>
    <m/>
    <n v="115684"/>
    <s v="30/07/2026  10:51"/>
    <s v="En exploitation"/>
    <s v="VF620J869LB008154"/>
    <n v="16000"/>
    <s v="Gazole"/>
    <n v="0"/>
    <n v="21"/>
    <s v="N3"/>
  </r>
  <r>
    <s v="TG IDF VALENTON"/>
    <s v="TRANSGOURMET IDF VALENTON"/>
    <x v="0"/>
    <s v="SITE IDF VALENTON"/>
    <s v="FT966XF"/>
    <x v="730"/>
    <s v="16T"/>
    <s v="16T"/>
    <s v="RENAULT TRUCKS"/>
    <s v="D16WIDE"/>
    <s v="320 E6 DTI 8 B 100 FLEXIBLE"/>
    <d v="2020-02-11T00:00:00"/>
    <d v="2020-03-11T00:00:00"/>
    <m/>
    <x v="1"/>
    <s v="TRANSGOURMET"/>
    <m/>
    <n v="175740"/>
    <s v="24/07/2026  02:01"/>
    <s v="En exploitation"/>
    <s v="VF620J861LB008231"/>
    <n v="16000"/>
    <s v="Gazole"/>
    <n v="0"/>
    <n v="21"/>
    <s v="N3"/>
  </r>
  <r>
    <s v="TG IDF VALENTON"/>
    <s v="TRANSGOURMET IDF VALENTON"/>
    <x v="0"/>
    <s v="SITE IDF VALENTON"/>
    <s v="FW267LX"/>
    <x v="731"/>
    <s v="16T"/>
    <s v="16T"/>
    <s v="RENAULT TRUCKS"/>
    <s v="D16WIDE"/>
    <s v="320 E6 DTI 8 B 100 FLEXIBLE"/>
    <s v="14/01/2021"/>
    <d v="2021-01-02T00:00:00"/>
    <m/>
    <x v="1"/>
    <s v="TRANSGOURMET"/>
    <m/>
    <n v="274390"/>
    <s v="30/07/2026  02:08"/>
    <s v="En exploitation"/>
    <s v="VF620J860MB008402"/>
    <n v="16000"/>
    <s v="Gazole"/>
    <n v="0"/>
    <n v="21"/>
    <s v="N3"/>
  </r>
  <r>
    <s v="TG IDF VALENTON"/>
    <s v="TRANSGOURMET IDF VALENTON"/>
    <x v="0"/>
    <s v="SITE IDF VALENTON"/>
    <s v="GJ167EC"/>
    <x v="732"/>
    <s v="19T"/>
    <s v="19T"/>
    <s v="RENAULT TRUCKS"/>
    <s v="D19 WIDE"/>
    <s v="320 CNG"/>
    <s v="30/08/2022"/>
    <s v="14/09/2022  00:00"/>
    <m/>
    <x v="1"/>
    <s v="TRANSGOURMET"/>
    <m/>
    <n v="90059"/>
    <s v="15/07/2026  11:21"/>
    <s v="En exploitation"/>
    <s v="VF620J961NB000521"/>
    <n v="19000"/>
    <s v="GNV"/>
    <n v="0"/>
    <n v="24"/>
    <s v="N3"/>
  </r>
  <r>
    <s v="TG IDF VALENTON"/>
    <s v="TRANSGOURMET IDF VALENTON"/>
    <x v="0"/>
    <s v="SITE IDF VALENTON"/>
    <s v="GJ484DE"/>
    <x v="733"/>
    <s v="19T"/>
    <s v="19T"/>
    <s v="RENAULT TRUCKS"/>
    <s v="D19 WIDE"/>
    <s v="320 CNG"/>
    <s v="29/08/2022"/>
    <d v="2022-08-09T15:05:00"/>
    <m/>
    <x v="1"/>
    <s v="TRANSGOURMET"/>
    <m/>
    <n v="117450"/>
    <d v="2026-12-05T15:21:00"/>
    <s v="En exploitation"/>
    <s v="VF620J962NB000530"/>
    <n v="19000"/>
    <s v="GNV"/>
    <n v="12320"/>
    <d v="1900-01-23T00:00:00"/>
    <s v="N3"/>
  </r>
  <r>
    <s v="TG IDF VALENTON"/>
    <s v="TRANSGOURMET IDF VALENTON"/>
    <x v="0"/>
    <s v="SITE IDF VALENTON"/>
    <s v="GJ641DD"/>
    <x v="734"/>
    <s v="16T"/>
    <s v="16T"/>
    <s v="RENAULT TRUCKS"/>
    <s v="D16WIDE"/>
    <s v="320 CNG"/>
    <s v="29/08/2022"/>
    <d v="2022-12-09T14:00:00"/>
    <m/>
    <x v="1"/>
    <s v="TRANSGOURMET"/>
    <m/>
    <n v="151888"/>
    <s v="30/06/2025  06:00"/>
    <s v="En exploitation"/>
    <s v="VF620J966NB000532"/>
    <n v="16000"/>
    <s v="GNV"/>
    <n v="0"/>
    <n v="24"/>
    <s v="N3"/>
  </r>
  <r>
    <s v="TG IDF VALENTON"/>
    <s v="TRANSGOURMET IDF VALENTON"/>
    <x v="0"/>
    <s v="SITE IDF VALENTON"/>
    <s v="GJ876EJ"/>
    <x v="735"/>
    <s v="16T"/>
    <s v="16T"/>
    <s v="RENAULT TRUCKS"/>
    <s v="D16WIDE"/>
    <s v="320 CNG"/>
    <s v="31/08/2022"/>
    <s v="13/09/2022  14:00"/>
    <m/>
    <x v="1"/>
    <s v="TRANSGOURMET"/>
    <m/>
    <n v="497993"/>
    <s v="17/04/2026  11:37"/>
    <s v="En exploitation"/>
    <s v="VF620J961NB000535"/>
    <n v="16000"/>
    <s v="GNV"/>
    <n v="0"/>
    <d v="1900-01-23T00:00:00"/>
    <s v="N3"/>
  </r>
  <r>
    <s v="TG IDF VALENTON"/>
    <s v="TRANSGOURMET IDF VALENTON"/>
    <x v="0"/>
    <s v="SITE IDF VALENTON"/>
    <s v="GJ976EM"/>
    <x v="736"/>
    <s v="19T"/>
    <s v="19T"/>
    <s v="RENAULT TRUCKS"/>
    <s v="D19 WIDE"/>
    <s v="320 CNG"/>
    <s v="31/08/2022"/>
    <s v="15/09/2022  14:00"/>
    <m/>
    <x v="1"/>
    <s v="TRANSGOURMET"/>
    <m/>
    <n v="98287"/>
    <s v="14/07/2026  11:14"/>
    <s v="En exploitation"/>
    <s v="VF620J964NB000531"/>
    <n v="19000"/>
    <s v="GNV"/>
    <n v="0"/>
    <n v="24"/>
    <s v="N3"/>
  </r>
  <r>
    <s v="TG IDF VALENTON"/>
    <s v="TRANSGOURMET IDF VALENTON"/>
    <x v="0"/>
    <s v="SITE IDF VALENTON"/>
    <s v="GK311RV"/>
    <x v="737"/>
    <s v="16T"/>
    <s v="16T"/>
    <s v="IVECO"/>
    <s v="ML160E"/>
    <m/>
    <s v="23/11/2022"/>
    <d v="2022-05-12T00:00:00"/>
    <m/>
    <x v="0"/>
    <s v="PETIT FORESTIER"/>
    <m/>
    <n v="105345"/>
    <s v="22/07/2026  05:11"/>
    <s v="En exploitation"/>
    <s v="ZCFA81MF802726302"/>
    <n v="16000"/>
    <s v="Gazole"/>
    <n v="0"/>
    <n v="12"/>
    <s v="N3"/>
  </r>
  <r>
    <s v="TG IDF VALENTON"/>
    <s v="TRANSGOURMET IDF VALENTON"/>
    <x v="0"/>
    <s v="SITE IDF VALENTON"/>
    <s v="GK314RN"/>
    <x v="738"/>
    <s v="16T"/>
    <s v="16T"/>
    <s v="IVECO"/>
    <s v="ML160E"/>
    <m/>
    <s v="23/11/2022"/>
    <d v="2022-06-12T00:00:00"/>
    <m/>
    <x v="0"/>
    <s v="PETIT FORESTIER"/>
    <m/>
    <n v="76600"/>
    <d v="2026-03-07T06:13:00"/>
    <s v="En exploitation"/>
    <s v="ZCFA81MF802725974"/>
    <n v="16000"/>
    <s v="Gazole"/>
    <n v="0"/>
    <n v="12"/>
    <s v="N3"/>
  </r>
  <r>
    <s v="TG IDF VALENTON"/>
    <s v="TRANSGOURMET IDF VALENTON"/>
    <x v="0"/>
    <s v="SITE IDF VALENTON"/>
    <s v="GK488RW"/>
    <x v="739"/>
    <s v="16T"/>
    <s v="16T"/>
    <s v="IVECO"/>
    <s v="ML160E"/>
    <m/>
    <s v="23/11/2022"/>
    <d v="2022-05-12T00:00:00"/>
    <m/>
    <x v="0"/>
    <s v="PETIT FORESTIER"/>
    <m/>
    <n v="109727"/>
    <s v="16/07/2026  11:52"/>
    <s v="En exploitation"/>
    <s v="ZCFA81MF902726101"/>
    <n v="16000"/>
    <s v="Gazole"/>
    <n v="0"/>
    <n v="12"/>
    <s v="N3"/>
  </r>
  <r>
    <s v="TG IDF VALENTON"/>
    <s v="TRANSGOURMET IDF VALENTON"/>
    <x v="0"/>
    <s v="SITE IDF VALENTON"/>
    <s v="GK960SQ"/>
    <x v="740"/>
    <s v="16T"/>
    <s v="16T"/>
    <s v="IVECO"/>
    <s v="ML160E"/>
    <m/>
    <s v="25/11/2022"/>
    <d v="2022-05-12T00:00:00"/>
    <m/>
    <x v="0"/>
    <s v="PETIT FORESTIER"/>
    <m/>
    <n v="58231"/>
    <d v="2026-06-07T05:45:00"/>
    <s v="En exploitation"/>
    <s v="ZCFA81MF002726312"/>
    <n v="16000"/>
    <s v="Gazole"/>
    <n v="0"/>
    <d v="1900-01-11T00:00:00"/>
    <s v="N3"/>
  </r>
  <r>
    <s v="TG IDF VALENTON"/>
    <s v="TRANSGOURMET IDF VALENTON"/>
    <x v="0"/>
    <s v="SITE IDF VALENTON"/>
    <s v="GL123JV"/>
    <x v="741"/>
    <s v="13T"/>
    <s v="13T"/>
    <s v="RENAULT TRUCKS"/>
    <s v="D13 MED"/>
    <s v="P4 X 2 240 E6 B 100 FLEXIBLE"/>
    <s v="28/12/2022"/>
    <d v="2023-06-01T11:45:00"/>
    <m/>
    <x v="1"/>
    <s v="TRANSGOURMET"/>
    <m/>
    <n v="54624"/>
    <s v="27/07/2026  05:35"/>
    <s v="En exploitation"/>
    <s v="VF640J562NB019769"/>
    <n v="13000"/>
    <s v="Gazole"/>
    <n v="0"/>
    <n v="14"/>
    <s v="N3"/>
  </r>
  <r>
    <s v="TG IDF VALENTON"/>
    <s v="TRANSGOURMET IDF VALENTON"/>
    <x v="0"/>
    <s v="SITE IDF VALENTON"/>
    <s v="GL169ZR"/>
    <x v="742"/>
    <s v="16T"/>
    <s v="19T"/>
    <s v="RENAULT TRUCKS"/>
    <s v="D16WIDE"/>
    <s v="320 CNG"/>
    <d v="2023-02-02T00:00:00"/>
    <s v="16/02/2023  15:00"/>
    <m/>
    <x v="1"/>
    <s v="TRANSGOURMET"/>
    <m/>
    <n v="123473"/>
    <s v="15/07/2026  03:52"/>
    <s v="En exploitation"/>
    <s v="VF620J962NB000544"/>
    <n v="16000"/>
    <s v="GNV"/>
    <n v="0"/>
    <n v="24"/>
    <s v="N3"/>
  </r>
  <r>
    <s v="TG IDF VALENTON"/>
    <s v="TRANSGOURMET IDF VALENTON"/>
    <x v="0"/>
    <s v="SITE IDF VALENTON"/>
    <s v="GL643QX"/>
    <x v="743"/>
    <s v="16T"/>
    <s v="16T"/>
    <s v="RENAULT TRUCKS"/>
    <s v="D16WIDE"/>
    <s v="320 CNG"/>
    <s v="16/01/2023"/>
    <s v="27/01/2023  12:15"/>
    <m/>
    <x v="1"/>
    <s v="TRANSGOURMET"/>
    <m/>
    <n v="49576"/>
    <d v="2026-09-07T11:43:00"/>
    <s v="En exploitation"/>
    <s v="VF620J96XNB000548"/>
    <n v="16000"/>
    <s v="GNV"/>
    <n v="0"/>
    <n v="24"/>
    <s v="N3"/>
  </r>
  <r>
    <s v="TG IDF VALENTON"/>
    <s v="TRANSGOURMET IDF VALENTON"/>
    <x v="0"/>
    <s v="SITE IDF VALENTON"/>
    <s v="GL845CX"/>
    <x v="744"/>
    <s v="13T"/>
    <s v="13T"/>
    <s v="RENAULT TRUCKS"/>
    <s v="D13 MED"/>
    <s v="P4 X 2 240 E6 B 100 FLEXIBLE"/>
    <s v="15/12/2022"/>
    <s v="26/12/2022  15:30"/>
    <m/>
    <x v="1"/>
    <s v="TRANSGOURMET"/>
    <m/>
    <n v="73413"/>
    <s v="30/07/2026  12:27"/>
    <s v="En exploitation"/>
    <s v="VF640J560NB019768"/>
    <n v="13000"/>
    <s v="Gazole"/>
    <n v="0"/>
    <n v="14"/>
    <s v="N3"/>
  </r>
  <r>
    <s v="TG IDF VALENTON"/>
    <s v="TRANSGOURMET IDF VALENTON"/>
    <x v="0"/>
    <s v="SITE IDF VALENTON"/>
    <s v="GL996FA"/>
    <x v="745"/>
    <s v="16T"/>
    <s v="16T"/>
    <s v="RENAULT TRUCKS"/>
    <s v="D16WIDE"/>
    <s v="320 CNG"/>
    <s v="20/12/2022"/>
    <d v="2023-02-01T15:00:00"/>
    <m/>
    <x v="1"/>
    <s v="TRANSGOURMET"/>
    <m/>
    <n v="94504"/>
    <s v="26/05/2026  10:34"/>
    <s v="En exploitation"/>
    <s v="VF620J964NB000576"/>
    <n v="16000"/>
    <s v="GNV"/>
    <n v="0"/>
    <d v="1900-01-23T00:00:00"/>
    <s v="N3"/>
  </r>
  <r>
    <s v="TG IDF VALENTON"/>
    <s v="TRANSGOURMET IDF VALENTON"/>
    <x v="0"/>
    <s v="SITE IDF VALENTON"/>
    <s v="GM047TG"/>
    <x v="746"/>
    <s v="13T"/>
    <s v="13T"/>
    <s v="RENAULT TRUCKS"/>
    <s v="D13 MED"/>
    <s v="P4 X 2 240 E6 B 100 FLEXIBLE"/>
    <s v="17/03/2023"/>
    <s v="28/03/2023  15:30"/>
    <m/>
    <x v="1"/>
    <s v="TRANSGOURMET"/>
    <m/>
    <n v="57554"/>
    <s v="29/07/2026  03:13"/>
    <s v="En exploitation"/>
    <s v="VF640J569NB019767"/>
    <n v="13000"/>
    <s v="Gazole"/>
    <n v="0"/>
    <d v="1900-01-13T00:00:00"/>
    <s v="N3"/>
  </r>
  <r>
    <s v="TG IDF VALENTON"/>
    <s v="TRANSGOURMET IDF VALENTON"/>
    <x v="0"/>
    <s v="SITE IDF VALENTON"/>
    <s v="GM185QH"/>
    <x v="747"/>
    <s v="16T"/>
    <s v="16T"/>
    <s v="IVECO"/>
    <s v="ML160E"/>
    <m/>
    <d v="2023-10-03T00:00:00"/>
    <d v="2023-04-04T00:00:00"/>
    <m/>
    <x v="2"/>
    <s v="PETIT FORESTIER"/>
    <m/>
    <n v="67860"/>
    <s v="31/07/2026  04:25"/>
    <s v="En exploitation"/>
    <s v="ZCFA81MF902725840"/>
    <n v="16000"/>
    <s v="Gazole"/>
    <n v="0"/>
    <n v="12"/>
    <s v="N3"/>
  </r>
  <r>
    <s v="TG IDF VALENTON"/>
    <s v="TRANSGOURMET IDF VALENTON"/>
    <x v="0"/>
    <s v="SITE IDF VALENTON"/>
    <s v="GM470SV"/>
    <x v="748"/>
    <s v="16T"/>
    <s v="16T"/>
    <s v="RENAULT TRUCKS"/>
    <s v="D16WIDE"/>
    <s v="320 CNG"/>
    <s v="16/03/2023"/>
    <s v="23/03/2023  00:00"/>
    <m/>
    <x v="1"/>
    <s v="TRANSGOURMET"/>
    <m/>
    <n v="222222"/>
    <d v="2026-08-01T12:15:00"/>
    <s v="En exploitation"/>
    <s v="VF620J969NB000542"/>
    <n v="16776"/>
    <s v="GNV"/>
    <n v="0"/>
    <n v="24"/>
    <s v="N3"/>
  </r>
  <r>
    <s v="TG IDF VALENTON"/>
    <s v="TRANSGOURMET IDF VALENTON"/>
    <x v="0"/>
    <s v="SITE IDF VALENTON"/>
    <s v="GM743ST"/>
    <x v="749"/>
    <s v="10T"/>
    <s v="10T"/>
    <s v="RENAULT TRUCKS"/>
    <s v="D10LOW"/>
    <s v="240 E6"/>
    <s v="16/03/2023"/>
    <s v="21/03/2023  16:30"/>
    <m/>
    <x v="1"/>
    <s v="TRANSGOURMET"/>
    <m/>
    <n v="72604"/>
    <d v="2026-04-06T02:29:00"/>
    <s v="En exploitation"/>
    <s v="VF640J565NB019779"/>
    <n v="10000"/>
    <s v="Gazole"/>
    <n v="0"/>
    <n v="14"/>
    <s v="N2"/>
  </r>
  <r>
    <s v="TG IDF VALENTON"/>
    <s v="TRANSGOURMET IDF VALENTON"/>
    <x v="0"/>
    <s v="SITE IDF VALENTON"/>
    <s v="GM757SV"/>
    <x v="750"/>
    <s v="16T"/>
    <s v="16T"/>
    <s v="RENAULT TRUCKS"/>
    <s v="D16WIDE"/>
    <s v="320 CNG"/>
    <s v="16/03/2023"/>
    <s v="23/03/2023  14:00"/>
    <m/>
    <x v="1"/>
    <s v="TRANSGOURMET"/>
    <m/>
    <n v="33387"/>
    <d v="2026-10-07T10:44:00"/>
    <s v="En exploitation"/>
    <s v="VF620J961NB000566"/>
    <n v="16776"/>
    <s v="GNV"/>
    <n v="0"/>
    <n v="24"/>
    <s v="N3"/>
  </r>
  <r>
    <s v="TG IDF VALENTON"/>
    <s v="TRANSGOURMET IDF VALENTON"/>
    <x v="0"/>
    <s v="SITE IDF VALENTON"/>
    <s v="GR209YX"/>
    <x v="751"/>
    <s v="16T"/>
    <s v="16T"/>
    <s v="IVECO"/>
    <s v="ML160E"/>
    <m/>
    <s v="23/10/2023"/>
    <s v="24/11/2023  00:00"/>
    <m/>
    <x v="0"/>
    <s v="PETIT FORESTIER"/>
    <m/>
    <n v="47560"/>
    <d v="2026-09-06T15:10:00"/>
    <s v="En exploitation"/>
    <s v="ZCFA81MF002740145"/>
    <n v="16000"/>
    <s v="Gazole"/>
    <n v="0"/>
    <n v="12"/>
    <s v="N3"/>
  </r>
  <r>
    <s v="TG IDF VALENTON"/>
    <s v="TRANSGOURMET IDF VALENTON"/>
    <x v="0"/>
    <s v="SITE IDF VALENTON"/>
    <s v="GR289KS"/>
    <x v="752"/>
    <s v="16T"/>
    <s v="16T"/>
    <s v="IVECO"/>
    <m/>
    <m/>
    <s v="21/07/2023"/>
    <s v="31/10/2023  00:00"/>
    <m/>
    <x v="0"/>
    <s v="PETIT FORESTIER"/>
    <m/>
    <n v="59720"/>
    <s v="22/07/2026  01:13"/>
    <s v="En exploitation"/>
    <s v="ZCFA81MF202738896"/>
    <n v="16000"/>
    <s v="Gazole"/>
    <n v="0"/>
    <n v="12"/>
    <s v="N3"/>
  </r>
  <r>
    <s v="TG IDF VALENTON"/>
    <s v="TRANSGOURMET IDF VALENTON"/>
    <x v="0"/>
    <s v="SITE IDF VALENTON"/>
    <s v="GR635ZR"/>
    <x v="753"/>
    <s v="16T"/>
    <s v="16T"/>
    <s v="IVECO"/>
    <s v="ML160E"/>
    <m/>
    <s v="21/07/2023"/>
    <s v="24/11/2023  00:00"/>
    <m/>
    <x v="0"/>
    <s v="PETIT FORESTIER"/>
    <m/>
    <n v="66500"/>
    <s v="30/07/2026  04:44"/>
    <s v="En exploitation"/>
    <s v="ZCFA81MF502738973"/>
    <n v="16000"/>
    <s v="Gazole"/>
    <n v="0"/>
    <n v="12"/>
    <s v="N3"/>
  </r>
  <r>
    <s v="TG IDF VALENTON"/>
    <s v="TRANSGOURMET IDF VALENTON"/>
    <x v="0"/>
    <s v="SITE IDF VALENTON"/>
    <s v="GR796ZR"/>
    <x v="754"/>
    <s v="16T"/>
    <s v="16T"/>
    <s v="IVECO"/>
    <s v="ML160E"/>
    <m/>
    <s v="24/07/2023"/>
    <s v="24/11/2023  00:00"/>
    <m/>
    <x v="0"/>
    <s v="PETIT FORESTIER"/>
    <m/>
    <n v="64739"/>
    <s v="31/07/2026  04:15"/>
    <s v="En exploitation"/>
    <s v="ZCFA81MF302739443"/>
    <n v="16000"/>
    <s v="Gazole"/>
    <n v="0"/>
    <n v="12"/>
    <s v="N3"/>
  </r>
  <r>
    <s v="TG IDF VALENTON"/>
    <s v="TRANSGOURMET IDF VALENTON"/>
    <x v="0"/>
    <s v="SITE IDF VALENTON"/>
    <s v="GS041MQ"/>
    <x v="755"/>
    <s v="16T"/>
    <s v="16T"/>
    <s v="IVECO"/>
    <s v="ML160E"/>
    <m/>
    <s v="18/07/2023"/>
    <s v="29/11/2023  00:00"/>
    <m/>
    <x v="0"/>
    <s v="PETIT FORESTIER"/>
    <m/>
    <n v="87575"/>
    <s v="29/07/2026  04:40"/>
    <s v="En exploitation"/>
    <s v="ZCFA81MF002739755"/>
    <n v="16000"/>
    <s v="Gazole"/>
    <n v="0"/>
    <n v="12"/>
    <s v="N3"/>
  </r>
  <r>
    <s v="TG IDF VALENTON"/>
    <s v="TRANSGOURMET IDF VALENTON"/>
    <x v="0"/>
    <s v="SITE IDF VALENTON"/>
    <s v="GS442FA"/>
    <x v="756"/>
    <s v="16T"/>
    <s v="16T"/>
    <s v="IVECO"/>
    <s v="ML160E"/>
    <m/>
    <s v="18/07/2023"/>
    <s v="29/11/2023  00:00"/>
    <m/>
    <x v="0"/>
    <s v="PETIT FORESTIER"/>
    <m/>
    <n v="62542"/>
    <s v="30/07/2026  03:29"/>
    <s v="En exploitation"/>
    <s v="ZCFA81MF202739756"/>
    <n v="16000"/>
    <s v="Gazole"/>
    <n v="0"/>
    <n v="12"/>
    <s v="N3"/>
  </r>
  <r>
    <s v="TG IDF VALENTON"/>
    <s v="TRANSGOURMET IDF VALENTON"/>
    <x v="0"/>
    <s v="SITE IDF VALENTON"/>
    <s v="GS902MP"/>
    <x v="757"/>
    <s v="16T"/>
    <s v="16T"/>
    <s v="IVECO"/>
    <s v="ML160E"/>
    <m/>
    <s v="21/07/2023"/>
    <s v="29/11/2023  00:00"/>
    <m/>
    <x v="0"/>
    <s v="PETIT FORESTIER"/>
    <m/>
    <n v="52782"/>
    <s v="22/07/2026  04:20"/>
    <s v="En exploitation"/>
    <s v="ZCFA81MF802728714"/>
    <n v="16000"/>
    <s v="Gazole"/>
    <n v="0"/>
    <n v="12"/>
    <s v="N3"/>
  </r>
  <r>
    <s v="TG IDF VALENTON"/>
    <s v="TRANSGOURMET IDF VALENTON"/>
    <x v="0"/>
    <s v="SITE IDF VALENTON"/>
    <s v="GS955HZ"/>
    <x v="758"/>
    <s v="16T"/>
    <s v="16T"/>
    <s v="IVECO"/>
    <s v="ML160E"/>
    <m/>
    <s v="19/07/2023"/>
    <s v="24/11/2023  00:00"/>
    <m/>
    <x v="0"/>
    <s v="PETIT FORESTIER"/>
    <m/>
    <n v="64084"/>
    <s v="31/07/2026  05:03"/>
    <s v="En exploitation"/>
    <s v="ZCFA81MF902740144"/>
    <n v="16000"/>
    <s v="Gazole"/>
    <n v="0"/>
    <n v="12"/>
    <s v="N3"/>
  </r>
  <r>
    <s v="TG IDF VALENTON"/>
    <s v="TRANSGOURMET IDF VALENTON"/>
    <x v="0"/>
    <s v="SITE IDF VALENTON"/>
    <s v="GX163GY"/>
    <x v="759"/>
    <s v="13T"/>
    <s v="13T"/>
    <s v="RENAULT TRUCKS"/>
    <s v="D13 MED"/>
    <s v="240 E6 B100 PERMANENT"/>
    <d v="2024-03-06T00:00:00"/>
    <d v="2024-10-06T08:00:00"/>
    <m/>
    <x v="1"/>
    <s v="TRANSGOURMET"/>
    <m/>
    <n v="31846"/>
    <s v="30/07/2026  09:57"/>
    <s v="En exploitation"/>
    <s v="VF640J567RB023726"/>
    <n v="13000"/>
    <s v="B100"/>
    <n v="0"/>
    <n v="14"/>
    <s v="N3"/>
  </r>
  <r>
    <s v="TG IDF VALENTON"/>
    <s v="TRANSGOURMET IDF VALENTON"/>
    <x v="0"/>
    <s v="SITE IDF VALENTON"/>
    <s v="GX222SN"/>
    <x v="760"/>
    <s v="7T2"/>
    <s v="7T2"/>
    <s v="IVECO"/>
    <s v="DAILY"/>
    <s v="70C14G"/>
    <s v="21/06/2024"/>
    <s v="26/06/2024  09:00"/>
    <m/>
    <x v="1"/>
    <s v="TRANSGOURMET"/>
    <m/>
    <n v="33137"/>
    <s v="15/07/2026  05:16"/>
    <s v="En exploitation"/>
    <s v="ZCFCS72AX05602650"/>
    <n v="7200"/>
    <s v="GNV"/>
    <n v="0"/>
    <n v="8"/>
    <s v="N2"/>
  </r>
  <r>
    <s v="TG IDF VALENTON"/>
    <s v="TRANSGOURMET IDF VALENTON"/>
    <x v="0"/>
    <s v="SITE IDF VALENTON"/>
    <s v="GX275YP"/>
    <x v="761"/>
    <s v="16T"/>
    <s v="16T"/>
    <s v="RENAULT TRUCKS"/>
    <s v="D16 MED"/>
    <s v="E-TECH P4x2"/>
    <s v="28/06/2024"/>
    <d v="2024-08-07T15:30:00"/>
    <m/>
    <x v="1"/>
    <s v="TRANSGOURMET"/>
    <m/>
    <n v="10"/>
    <d v="2024-08-07T15:30:00"/>
    <s v="En exploitation"/>
    <s v="VF640JEZ9RB000698"/>
    <n v="16105"/>
    <s v="Electricité"/>
    <n v="0"/>
    <n v="24"/>
    <s v="N3"/>
  </r>
  <r>
    <s v="TG IDF VALENTON"/>
    <s v="TRANSGOURMET IDF VALENTON"/>
    <x v="0"/>
    <s v="SITE IDF VALENTON"/>
    <s v="GX357YH"/>
    <x v="762"/>
    <s v="16T"/>
    <s v="16T"/>
    <s v="RENAULT TRUCKS"/>
    <s v="D16 MED"/>
    <s v="E-TECH P4x2"/>
    <s v="28/06/2024"/>
    <d v="2024-05-07T12:30:00"/>
    <m/>
    <x v="1"/>
    <s v="TRANSGOURMET"/>
    <m/>
    <n v="0"/>
    <d v="2024-05-07T12:30:00"/>
    <s v="En exploitation"/>
    <s v="VF640JEZ0RB000699"/>
    <n v="16000"/>
    <s v="Electricité"/>
    <n v="0"/>
    <n v="24"/>
    <s v="N3"/>
  </r>
  <r>
    <s v="TG IDF VALENTON"/>
    <s v="TRANSGOURMET IDF VALENTON"/>
    <x v="0"/>
    <s v="SITE IDF VALENTON"/>
    <s v="GX414QP"/>
    <x v="763"/>
    <s v="13T"/>
    <s v="13T"/>
    <s v="RENAULT TRUCKS"/>
    <s v="D13 MED"/>
    <s v="240 E6 B100 PERMANENT"/>
    <s v="19/06/2024"/>
    <d v="2024-03-07T16:00:00"/>
    <m/>
    <x v="1"/>
    <s v="TRANSGOURMET"/>
    <m/>
    <n v="27122"/>
    <s v="30/07/2026  12:23"/>
    <s v="En exploitation"/>
    <s v="VF640J565RB024020"/>
    <n v="13000"/>
    <s v="B100"/>
    <n v="0"/>
    <n v="14"/>
    <s v="N3"/>
  </r>
  <r>
    <s v="TG IDF VALENTON"/>
    <s v="TRANSGOURMET IDF VALENTON"/>
    <x v="0"/>
    <s v="SITE IDF VALENTON"/>
    <s v="GX430GY"/>
    <x v="764"/>
    <s v="13T"/>
    <s v="13T"/>
    <s v="RENAULT TRUCKS"/>
    <s v="D13 MED"/>
    <s v="240 E6 B100 PERMANENT"/>
    <d v="2024-03-06T00:00:00"/>
    <d v="2024-07-06T15:00:00"/>
    <m/>
    <x v="1"/>
    <s v="TRANSGOURMET"/>
    <m/>
    <n v="31900"/>
    <s v="31/07/2026  04:24"/>
    <s v="En exploitation"/>
    <s v="VF640J567RB023984"/>
    <n v="13000"/>
    <s v="B100"/>
    <n v="0"/>
    <n v="14"/>
    <s v="N3"/>
  </r>
  <r>
    <s v="TG IDF VALENTON"/>
    <s v="TRANSGOURMET IDF VALENTON"/>
    <x v="0"/>
    <s v="SITE IDF VALENTON"/>
    <s v="GX443JW"/>
    <x v="765"/>
    <s v="19T"/>
    <s v="19T"/>
    <s v="RENAULT TRUCKS"/>
    <s v="D19 WIDE"/>
    <s v="320 E6 4X2 DTI 8 B 100 PERMANENT"/>
    <d v="2024-06-06T00:00:00"/>
    <s v="17/06/2024  16:00"/>
    <m/>
    <x v="1"/>
    <s v="TRANSGOURMET"/>
    <m/>
    <n v="75466"/>
    <s v="29/07/2026  12:05"/>
    <s v="En exploitation"/>
    <s v="VF620J868RB012950"/>
    <n v="19000"/>
    <s v="B100"/>
    <n v="0"/>
    <n v="21"/>
    <s v="N3"/>
  </r>
  <r>
    <s v="TG IDF VALENTON"/>
    <s v="TRANSGOURMET IDF VALENTON"/>
    <x v="0"/>
    <s v="SITE IDF VALENTON"/>
    <s v="GX465SM"/>
    <x v="766"/>
    <s v="7T2"/>
    <s v="7T2"/>
    <s v="IVECO"/>
    <s v="DAILY"/>
    <s v="70C14CNG"/>
    <s v="21/06/2024"/>
    <s v="26/06/2024  15:45"/>
    <m/>
    <x v="1"/>
    <s v="TRANSGOURMET"/>
    <m/>
    <n v="130984"/>
    <s v="15/07/2025  06:34"/>
    <s v="En exploitation"/>
    <s v="ZCFCS72A605603004"/>
    <n v="7200"/>
    <s v="GNV"/>
    <n v="0"/>
    <n v="8"/>
    <s v="N2"/>
  </r>
  <r>
    <s v="TG IDF VALENTON"/>
    <s v="TRANSGOURMET IDF VALENTON"/>
    <x v="0"/>
    <s v="SITE IDF VALENTON"/>
    <s v="GX575MG"/>
    <x v="767"/>
    <s v="13T"/>
    <s v="13T"/>
    <s v="RENAULT TRUCKS"/>
    <s v="D13 MED"/>
    <s v="240 E6 B100 PERMANENT"/>
    <d v="2024-12-06T00:00:00"/>
    <d v="2024-02-07T12:00:00"/>
    <m/>
    <x v="1"/>
    <s v="TRANSGOURMET"/>
    <m/>
    <n v="30310"/>
    <s v="29/07/2026  05:04"/>
    <s v="En exploitation"/>
    <s v="VF640J565RB023725"/>
    <n v="13000"/>
    <s v="B100"/>
    <n v="0"/>
    <n v="14"/>
    <s v="N3"/>
  </r>
  <r>
    <s v="TG IDF VALENTON"/>
    <s v="TRANSGOURMET IDF VALENTON"/>
    <x v="0"/>
    <s v="SITE IDF VALENTON"/>
    <s v="GX648RZ"/>
    <x v="768"/>
    <s v="19T"/>
    <s v="19T"/>
    <s v="RENAULT TRUCKS"/>
    <s v="D19 WIDE"/>
    <s v="320 E6 4X2 DTI 8 B 100 PERMANENT"/>
    <s v="21/06/2024"/>
    <d v="2024-02-07T14:30:00"/>
    <m/>
    <x v="1"/>
    <s v="TRANSGOURMET"/>
    <m/>
    <n v="54142"/>
    <s v="31/07/2026  10:47"/>
    <s v="En exploitation"/>
    <s v="VF620J861RB012904"/>
    <n v="19000"/>
    <s v="B100"/>
    <n v="0"/>
    <n v="21"/>
    <s v="N3"/>
  </r>
  <r>
    <s v="TG IDF VALENTON"/>
    <s v="TRANSGOURMET IDF VALENTON"/>
    <x v="0"/>
    <s v="SITE IDF VALENTON"/>
    <s v="GX939RZ"/>
    <x v="769"/>
    <s v="19T"/>
    <s v="19T"/>
    <s v="RENAULT TRUCKS"/>
    <s v="D19 WIDE"/>
    <s v="320 E6 4X2 DTI 8 B 100 PERMANENT"/>
    <s v="21/06/2024"/>
    <s v="27/06/2024  08:00"/>
    <m/>
    <x v="1"/>
    <s v="TRANSGOURMET"/>
    <m/>
    <n v="84850"/>
    <s v="31/07/2026  11:29"/>
    <s v="En exploitation"/>
    <s v="VF620J861RB012918"/>
    <n v="19000"/>
    <s v="B100"/>
    <n v="0"/>
    <n v="21"/>
    <s v="N3"/>
  </r>
  <r>
    <s v="TG IDF VALENTON"/>
    <s v="TRANSGOURMET IDF VALENTON"/>
    <x v="0"/>
    <s v="SITE IDF VALENTON"/>
    <s v="GX984JV"/>
    <x v="770"/>
    <s v="19T"/>
    <s v="19T"/>
    <s v="RENAULT TRUCKS"/>
    <s v="D19 WIDE"/>
    <s v="320 E6 4X2 DTI 8 B 100 PERMANENT"/>
    <d v="2024-06-06T00:00:00"/>
    <s v="17/06/2024  16:00"/>
    <m/>
    <x v="1"/>
    <s v="TRANSGOURMET"/>
    <m/>
    <n v="80401"/>
    <s v="31/07/2026  05:45"/>
    <s v="En exploitation"/>
    <s v="VF620J863RB012967"/>
    <n v="19000"/>
    <s v="B100"/>
    <n v="0"/>
    <n v="21"/>
    <s v="N3"/>
  </r>
  <r>
    <s v="TG IDF VALENTON"/>
    <s v="TRANSGOURMET IDF VALENTON"/>
    <x v="0"/>
    <s v="SITE IDF VALENTON"/>
    <s v="GY678JL"/>
    <x v="771"/>
    <s v="16T"/>
    <s v="16T"/>
    <s v="RENAULT TRUCKS"/>
    <s v="D16 MED"/>
    <s v="E-TECH P4x2"/>
    <s v="23/07/2024"/>
    <s v="31/07/2024  11:30"/>
    <m/>
    <x v="1"/>
    <s v="TRANSGOURMET"/>
    <m/>
    <n v="10"/>
    <s v="31/07/2024  11:30"/>
    <s v="En exploitation"/>
    <s v="VF640JEZ3RB000700"/>
    <n v="16000"/>
    <s v="Electricité"/>
    <n v="0"/>
    <n v="23"/>
    <s v="N3"/>
  </r>
  <r>
    <s v="TG IDF VALENTON"/>
    <s v="TRANSGOURMET IDF VALENTON"/>
    <x v="0"/>
    <s v="SITE IDF VALENTON"/>
    <s v="GY712JL"/>
    <x v="772"/>
    <s v="16T"/>
    <s v="16T"/>
    <s v="RENAULT TRUCKS"/>
    <s v="D16 MED"/>
    <s v="E-TECH P4x2"/>
    <s v="23/07/2024"/>
    <d v="2024-05-11T17:30:00"/>
    <m/>
    <x v="1"/>
    <s v="TRANSGOURMET"/>
    <m/>
    <n v="10"/>
    <d v="2024-05-11T17:30:00"/>
    <s v="En exploitation"/>
    <s v="VF640JEZ7RB000702"/>
    <n v="16000"/>
    <s v="Electricité"/>
    <n v="0"/>
    <n v="23"/>
    <s v="N3"/>
  </r>
  <r>
    <s v="TG IDF VALENTON"/>
    <s v="TRANSGOURMET IDF VALENTON"/>
    <x v="0"/>
    <s v="SITE IDF VALENTON"/>
    <s v="GZ312YZ"/>
    <x v="773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3RB000812"/>
    <n v="16000"/>
    <s v="Electricité"/>
    <n v="0"/>
    <n v="24"/>
    <s v="N3"/>
  </r>
  <r>
    <s v="TG IDF VALENTON"/>
    <s v="TRANSGOURMET IDF VALENTON"/>
    <x v="0"/>
    <s v="SITE IDF VALENTON"/>
    <s v="GZ447SF"/>
    <x v="774"/>
    <s v="16T"/>
    <s v="16T"/>
    <s v="RENAULT TRUCKS"/>
    <s v="D16 MED"/>
    <s v="E-TECH P4x2"/>
    <s v="15/10/2024"/>
    <d v="2024-08-11T17:00:00"/>
    <m/>
    <x v="1"/>
    <s v="TRANSGOURMET"/>
    <m/>
    <n v="0"/>
    <d v="2024-08-11T17:00:00"/>
    <s v="En exploitation"/>
    <s v="VF640JEZ1RB000792"/>
    <n v="16000"/>
    <s v="Electricité"/>
    <n v="0"/>
    <n v="24"/>
    <s v="N3"/>
  </r>
  <r>
    <s v="TG IDF VALENTON"/>
    <s v="TRANSGOURMET IDF VALENTON"/>
    <x v="0"/>
    <s v="SITE IDF VALENTON"/>
    <s v="GZ474VB"/>
    <x v="775"/>
    <s v="7T2"/>
    <s v="7T2"/>
    <s v="IVECO"/>
    <s v="DAILY"/>
    <s v="70CI8HA8"/>
    <s v="21/10/2024"/>
    <s v="29/11/2024  11:00"/>
    <m/>
    <x v="1"/>
    <s v="TRANSGOURMET"/>
    <m/>
    <n v="43188"/>
    <s v="20/07/2026  14:45"/>
    <s v="En exploitation"/>
    <s v="ZCFC672C20D769287"/>
    <n v="7200"/>
    <s v="Gazole"/>
    <n v="0"/>
    <n v="8"/>
    <s v="N2"/>
  </r>
  <r>
    <s v="TG IDF VALENTON"/>
    <s v="TRANSGOURMET IDF VALENTON"/>
    <x v="0"/>
    <s v="SITE IDF VALENTON"/>
    <s v="GZ529YZ"/>
    <x v="776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2RB000817"/>
    <n v="16000"/>
    <s v="Electricité"/>
    <n v="0"/>
    <d v="1900-01-23T00:00:00"/>
    <s v="N3"/>
  </r>
  <r>
    <s v="TG IDF VALENTON"/>
    <s v="TRANSGOURMET IDF VALENTON"/>
    <x v="0"/>
    <s v="SITE IDF VALENTON"/>
    <s v="GZ564RA"/>
    <x v="777"/>
    <s v="7T2"/>
    <s v="7T2"/>
    <s v="IVECO"/>
    <s v="DAILY"/>
    <s v="70CI8HA8"/>
    <d v="2024-11-10T00:00:00"/>
    <s v="28/11/2024  16:00"/>
    <m/>
    <x v="1"/>
    <s v="TRANSGOURMET"/>
    <m/>
    <n v="25710"/>
    <d v="2026-03-02T03:26:00"/>
    <s v="En exploitation"/>
    <s v="ZCFC672C70D769284"/>
    <n v="7200"/>
    <s v="Gazole"/>
    <n v="0"/>
    <n v="8"/>
    <s v="N2"/>
  </r>
  <r>
    <s v="TG IDF VALENTON"/>
    <s v="TRANSGOURMET IDF VALENTON"/>
    <x v="0"/>
    <s v="SITE IDF VALENTON"/>
    <s v="GZ602PM"/>
    <x v="778"/>
    <s v="16T"/>
    <s v="16T"/>
    <s v="RENAULT TRUCKS"/>
    <s v="D16WIDE"/>
    <s v="320 E6 DTI 8 B100 PERMANENT"/>
    <d v="2024-08-10T00:00:00"/>
    <s v="14/10/2024  17:00"/>
    <m/>
    <x v="1"/>
    <s v="TRANSGOURMET"/>
    <m/>
    <n v="50949"/>
    <s v="30/07/2026  04:15"/>
    <s v="En exploitation"/>
    <s v="VF620J866RB013062"/>
    <n v="16000"/>
    <s v="B100"/>
    <n v="0"/>
    <d v="1900-01-20T00:00:00"/>
    <s v="N3"/>
  </r>
  <r>
    <s v="TG IDF VALENTON"/>
    <s v="TRANSGOURMET IDF VALENTON"/>
    <x v="0"/>
    <s v="SITE IDF VALENTON"/>
    <s v="GZ803RA"/>
    <x v="779"/>
    <s v="7T2"/>
    <s v="7T2"/>
    <s v="IVECO"/>
    <s v="DAILY"/>
    <s v="70CI8HA8"/>
    <d v="2024-11-10T00:00:00"/>
    <s v="28/11/2024  16:00"/>
    <m/>
    <x v="1"/>
    <s v="TRANSGOURMET"/>
    <m/>
    <n v="51800"/>
    <s v="31/07/2026  04:59"/>
    <s v="En exploitation"/>
    <s v="ZCFC672C00D769286"/>
    <n v="7200"/>
    <s v="Gazole"/>
    <n v="0"/>
    <n v="8"/>
    <s v="N2"/>
  </r>
  <r>
    <s v="TG IDF VALENTON"/>
    <s v="TRANSGOURMET IDF VALENTON"/>
    <x v="0"/>
    <s v="SITE IDF VALENTON"/>
    <s v="HA751KE"/>
    <x v="780"/>
    <s v="7T2"/>
    <s v="7T2"/>
    <s v="IVECO"/>
    <s v="DAILY"/>
    <s v="70CI8HA8"/>
    <s v="26/11/2024"/>
    <s v="28/11/2024  16:00"/>
    <m/>
    <x v="1"/>
    <s v="TRANSGOURMET"/>
    <m/>
    <n v="28536"/>
    <s v="31/07/2026  22:47"/>
    <s v="En exploitation"/>
    <s v="ZCFC672C40D769288"/>
    <n v="7200"/>
    <s v="Gazole"/>
    <n v="0"/>
    <n v="8"/>
    <s v="N2"/>
  </r>
  <r>
    <s v="TG IDF VALENTON"/>
    <s v="TRANSGOURMET IDF VALENTON"/>
    <x v="0"/>
    <s v="SITE IDF VALENTON"/>
    <s v="HA887GC"/>
    <x v="781"/>
    <s v="16T"/>
    <s v="16T"/>
    <s v="RENAULT TRUCKS"/>
    <s v="D16 MED"/>
    <s v="E-TECH P4x2"/>
    <s v="18/11/2024"/>
    <d v="2024-10-12T12:00:00"/>
    <m/>
    <x v="1"/>
    <s v="TRANSGOURMET"/>
    <m/>
    <n v="0"/>
    <d v="2024-10-12T12:00:00"/>
    <s v="En exploitation"/>
    <s v="VF640JEZ1RB000811"/>
    <n v="16000"/>
    <s v="Electricité"/>
    <n v="0"/>
    <n v="24"/>
    <s v="N3"/>
  </r>
  <r>
    <s v="TG IDF VALENTON"/>
    <s v="TRANSGOURMET IDF VALENTON"/>
    <x v="0"/>
    <s v="SITE IDF VALENTON"/>
    <s v="HA962KE"/>
    <x v="782"/>
    <s v="7T2"/>
    <s v="7T2"/>
    <s v="IVECO"/>
    <s v="DAILY"/>
    <s v="70CI8HA8"/>
    <s v="26/11/2024"/>
    <s v="28/11/2024  16:00"/>
    <m/>
    <x v="1"/>
    <s v="TRANSGOURMET"/>
    <m/>
    <n v="38000"/>
    <s v="17/04/2026  04:59"/>
    <s v="Immobilisé"/>
    <s v="ZCFC672C90D769285"/>
    <n v="7200"/>
    <s v="Gazole"/>
    <n v="0"/>
    <n v="8"/>
    <s v="N2"/>
  </r>
  <r>
    <s v="TG IDF VALENTON"/>
    <s v="TRANSGOURMET IDF VALENTON"/>
    <x v="0"/>
    <s v="SITE IDF VALENTON"/>
    <s v="HC314CH"/>
    <x v="783"/>
    <s v="16T"/>
    <s v="16T"/>
    <s v="RENAULT TRUCKS"/>
    <s v="D16 MED"/>
    <s v="E-TECH P4x2"/>
    <s v="26/02/2025"/>
    <s v="13/03/2025  13:30"/>
    <m/>
    <x v="1"/>
    <s v="TRANSGOURMET"/>
    <m/>
    <n v="93"/>
    <s v="13/03/2025  13:30"/>
    <s v="En exploitation"/>
    <s v="VF640JEZ7RB000764"/>
    <n v="16000"/>
    <s v="Electricité"/>
    <n v="0"/>
    <n v="24"/>
    <s v="N3"/>
  </r>
  <r>
    <s v="TG IDF VALENTON"/>
    <s v="TRANSGOURMET IDF VALENTON"/>
    <x v="0"/>
    <s v="SITE IDF VALENTON"/>
    <s v="HC607XV"/>
    <x v="784"/>
    <s v="16T"/>
    <s v="16T"/>
    <s v="RENAULT TRUCKS"/>
    <s v="D16 MED"/>
    <s v="E-TECH P4x2"/>
    <d v="2025-08-04T00:00:00"/>
    <s v="18/04/2025  14:00"/>
    <m/>
    <x v="1"/>
    <s v="TRANSGOURMET"/>
    <m/>
    <n v="95"/>
    <s v="18/04/2025  14:00"/>
    <s v="En exploitation"/>
    <s v="VF640JEZ9RB000765"/>
    <n v="16000"/>
    <s v="Electricité"/>
    <n v="0"/>
    <n v="24"/>
    <s v="N3"/>
  </r>
  <r>
    <s v="TG IDF VALENTON"/>
    <s v="TRANSGOURMET IDF VALENTON"/>
    <x v="0"/>
    <s v="SITE IDF VALENTON"/>
    <s v="HG114QF"/>
    <x v="785"/>
    <s v="10T"/>
    <s v="10T"/>
    <s v="RENAULT TRUCKS"/>
    <s v="D10LOW"/>
    <s v="240 E6 B100 PERMANENT"/>
    <s v="14/11/2025"/>
    <s v="17/11/2025  16:00"/>
    <m/>
    <x v="1"/>
    <s v="TRANSGOURMET"/>
    <m/>
    <n v="9462"/>
    <s v="23/07/2026  20:47"/>
    <s v="En exploitation"/>
    <s v="VF640J566SB027613"/>
    <n v="10000"/>
    <s v="B100"/>
    <n v="0"/>
    <n v="14"/>
    <s v="N2"/>
  </r>
  <r>
    <s v="TG IDF VALENTON"/>
    <s v="TRANSGOURMET IDF VALENTON"/>
    <x v="0"/>
    <s v="SITE IDF VALENTON"/>
    <s v="HJ008RZ"/>
    <x v="786"/>
    <s v="16T"/>
    <s v="16T"/>
    <s v="RENAULT TRUCKS"/>
    <s v="D16WIDE"/>
    <s v="320 E6 DTI 8 B 100 FLEXIBLE"/>
    <s v="17/03/2026"/>
    <s v="19/03/2026  17:00"/>
    <m/>
    <x v="1"/>
    <s v="TRANSGOURMET"/>
    <m/>
    <n v="9880"/>
    <s v="31/07/2026  10:26"/>
    <s v="En exploitation"/>
    <s v="VF620J861TB016121"/>
    <n v="16000"/>
    <s v="Gazole"/>
    <n v="0"/>
    <n v="21"/>
    <s v="N3"/>
  </r>
  <r>
    <s v="TG IDF VALENTON"/>
    <s v="TRANSGOURMET IDF VALENTON"/>
    <x v="0"/>
    <s v="SITE IDF VALENTON"/>
    <s v="HJ073RH"/>
    <x v="787"/>
    <s v="16T"/>
    <s v="16T"/>
    <s v="RENAULT TRUCKS"/>
    <s v="D16WIDE"/>
    <s v="320 E6 DTI 8 B 100 FLEXIBLE"/>
    <s v="16/03/2026"/>
    <s v="17/03/2026  14:00"/>
    <m/>
    <x v="1"/>
    <s v="TRANSGOURMET"/>
    <m/>
    <n v="12039"/>
    <s v="31/07/2026  11:08"/>
    <s v="En exploitation"/>
    <s v="VF620J864TB016131"/>
    <n v="16000"/>
    <s v="Gazole"/>
    <n v="0"/>
    <n v="21"/>
    <s v="N3"/>
  </r>
  <r>
    <s v="TG IDF VALENTON"/>
    <s v="TRANSGOURMET IDF VALENTON"/>
    <x v="0"/>
    <s v="SITE IDF VALENTON"/>
    <s v="HJ086ZL"/>
    <x v="788"/>
    <s v="16T"/>
    <s v="16T"/>
    <s v="RENAULT TRUCKS"/>
    <s v="D16WIDE"/>
    <s v="320 E6 DTI 8 B 100 FLEXIBLE"/>
    <s v="30/03/2026"/>
    <s v="31/03/2026  17:00"/>
    <m/>
    <x v="1"/>
    <s v="TRANSGOURMET"/>
    <m/>
    <n v="13798"/>
    <s v="30/07/2026  13:33"/>
    <s v="En exploitation"/>
    <s v="VF620J867TB016219"/>
    <n v="16000"/>
    <s v="Gazole"/>
    <n v="0"/>
    <d v="1900-01-20T00:00:00"/>
    <s v="N3"/>
  </r>
  <r>
    <s v="TG IDF VALENTON"/>
    <s v="TRANSGOURMET IDF VALENTON"/>
    <x v="0"/>
    <s v="SITE IDF VALENTON"/>
    <s v="HJ243FC"/>
    <x v="789"/>
    <s v="16T"/>
    <s v="16T"/>
    <s v="RENAULT TRUCKS"/>
    <s v="D16WIDE"/>
    <s v="320 E6 DTI 8 B 100 FLEXIBLE"/>
    <s v="18/02/2026"/>
    <s v="18/02/2026  15:44"/>
    <m/>
    <x v="1"/>
    <s v="TRANSGOURMET"/>
    <m/>
    <n v="11006"/>
    <s v="30/07/2026  04:39"/>
    <s v="En exploitation"/>
    <s v="VF620J860TB016059"/>
    <n v="16000"/>
    <s v="Gazole"/>
    <n v="0"/>
    <n v="21"/>
    <s v="N3"/>
  </r>
  <r>
    <s v="TG IDF VALENTON"/>
    <s v="TRANSGOURMET IDF VALENTON"/>
    <x v="0"/>
    <s v="SITE IDF VALENTON"/>
    <s v="HJ710ZK"/>
    <x v="790"/>
    <s v="16T"/>
    <s v="16T"/>
    <s v="RENAULT TRUCKS"/>
    <s v="D16WIDE"/>
    <s v="320 E6 DTI 8 B 100 FLEXIBLE"/>
    <s v="30/03/2026"/>
    <s v="31/03/2026  17:00"/>
    <m/>
    <x v="1"/>
    <s v="TRANSGOURMET"/>
    <m/>
    <n v="8962"/>
    <s v="29/07/2026  11:03"/>
    <s v="En exploitation"/>
    <s v="VF620J867TB016088"/>
    <n v="16000"/>
    <s v="Gazole"/>
    <n v="0"/>
    <n v="21"/>
    <s v="N3"/>
  </r>
  <r>
    <s v="TG IDF VALENTON"/>
    <s v="TRANSGOURMET IDF VALENTON"/>
    <x v="0"/>
    <s v="SITE IDF VALENTON"/>
    <s v="HK917DB"/>
    <x v="791"/>
    <s v="16T"/>
    <s v="16T"/>
    <s v="RENAULT TRUCKS"/>
    <s v="D16WIDE"/>
    <s v="320 E6 DTI 8 B 100 FLEXIBLE"/>
    <d v="2026-07-04T00:00:00"/>
    <d v="2026-08-04T17:00:00"/>
    <m/>
    <x v="1"/>
    <s v="TRANSGOURMET"/>
    <m/>
    <n v="6993"/>
    <s v="22/07/2026  12:15"/>
    <s v="En exploitation"/>
    <s v="VF620J861TB016216"/>
    <n v="16000"/>
    <s v="Gazole"/>
    <n v="0"/>
    <d v="1900-01-20T00:00:00"/>
    <s v="N3"/>
  </r>
  <r>
    <s v="TG IDF VALENTON"/>
    <s v="TRANSGOURMET IDF VALENTON"/>
    <x v="0"/>
    <s v="SITE IDF VALENTON"/>
    <s v="HL055RH"/>
    <x v="792"/>
    <s v="13T"/>
    <s v="13T"/>
    <s v="RENAULT TRUCKS"/>
    <s v="D13 MED"/>
    <s v="240 E6 B100 FLEXIBLE"/>
    <s v="30/06/2026"/>
    <s v="30/06/2026  17:00"/>
    <m/>
    <x v="1"/>
    <s v="TRANSGOURMET"/>
    <m/>
    <n v="1076"/>
    <s v="21/07/2026  12:20"/>
    <s v="En exploitation"/>
    <s v="VF640J567TB030117"/>
    <n v="13000"/>
    <s v="Gazole"/>
    <n v="0"/>
    <n v="14"/>
    <s v="N3"/>
  </r>
  <r>
    <s v="TG IDF VALENTON"/>
    <s v="TRANSGOURMET IDF VALENTON"/>
    <x v="0"/>
    <s v="SITE IDF VALENTON"/>
    <s v="HL159ME"/>
    <x v="793"/>
    <s v="10T"/>
    <s v="10T"/>
    <s v="RENAULT TRUCKS"/>
    <s v="D"/>
    <m/>
    <s v="23/06/2026"/>
    <s v="24/06/2026  11:00"/>
    <m/>
    <x v="1"/>
    <s v="TRANSGOURMET"/>
    <m/>
    <n v="0"/>
    <s v="24/06/2026  11:00"/>
    <s v="En exploitation"/>
    <s v="VF640J56XTB029947"/>
    <n v="10000"/>
    <s v="Gazole"/>
    <n v="0"/>
    <d v="1900-01-13T00:00:00"/>
    <s v="N2"/>
  </r>
  <r>
    <s v="TG IDF VALENTON"/>
    <s v="TRANSGOURMET IDF VALENTON"/>
    <x v="0"/>
    <s v="SITE IDF VALENTON"/>
    <s v="HL515HW"/>
    <x v="794"/>
    <s v="13T"/>
    <s v="13T"/>
    <s v="RENAULT TRUCKS"/>
    <s v="D13 MED"/>
    <s v="240 E6 B100 FLEXIBLE"/>
    <s v="16/06/2026"/>
    <s v="17/06/2026  12:00"/>
    <m/>
    <x v="1"/>
    <s v="TRANSGOURMET"/>
    <m/>
    <n v="2061"/>
    <s v="17/07/2026  11:09"/>
    <s v="En exploitation"/>
    <s v="VF640J564TB029975"/>
    <n v="13000"/>
    <s v="Gazole"/>
    <n v="0"/>
    <n v="14"/>
    <s v="N3"/>
  </r>
  <r>
    <s v="TG IDF VALENTON"/>
    <s v="TRANSGOURMET IDF VALENTON"/>
    <x v="0"/>
    <s v="SITE IDF VALENTON"/>
    <s v="HL570YC"/>
    <x v="795"/>
    <s v="13T"/>
    <s v="13T"/>
    <s v="RENAULT TRUCKS"/>
    <s v="D13 MED"/>
    <s v="240 E6 B100 FLEXIBLE"/>
    <s v="15/07/2026"/>
    <s v="17/07/2026  11:40"/>
    <m/>
    <x v="1"/>
    <s v="TRANSGOURMET"/>
    <m/>
    <n v="683"/>
    <s v="25/07/2026  12:26"/>
    <s v="En exploitation"/>
    <s v="VF640J562TB030087"/>
    <n v="13000"/>
    <s v="Gazole"/>
    <n v="0"/>
    <n v="14"/>
    <s v="N3"/>
  </r>
  <r>
    <s v="TG IDF VALENTON"/>
    <s v="TRANSGOURMET IDF VALENTON"/>
    <x v="0"/>
    <s v="SITE IDF VALENTON"/>
    <s v="HL591MC"/>
    <x v="796"/>
    <s v="10T"/>
    <s v="10T"/>
    <s v="RENAULT TRUCKS"/>
    <s v="D10LOW"/>
    <s v="240 E6 B100 Flexible"/>
    <s v="23/06/2026"/>
    <s v="25/06/2026  11:00"/>
    <m/>
    <x v="1"/>
    <s v="TRANSGOURMET"/>
    <m/>
    <n v="1852"/>
    <s v="31/07/2026  10:34"/>
    <s v="En exploitation"/>
    <s v="VF640J561TB029948"/>
    <n v="10000"/>
    <s v="Gazole"/>
    <n v="0"/>
    <d v="1900-01-13T00:00:00"/>
    <s v="N2"/>
  </r>
  <r>
    <s v="TG IDF VALENTON"/>
    <s v="TRANSGOURMET IDF VALENTON"/>
    <x v="0"/>
    <s v="SITE IDF VALENTON"/>
    <s v="HL629FJ"/>
    <x v="797"/>
    <s v="13T"/>
    <s v="13T"/>
    <s v="RENAULT TRUCKS"/>
    <s v="D13 MED"/>
    <s v="240 E6 B100 FLEXIBLE"/>
    <d v="2026-10-06T00:00:00"/>
    <s v="15/06/2026  14:00"/>
    <m/>
    <x v="1"/>
    <s v="TRANSGOURMET"/>
    <m/>
    <n v="2406"/>
    <s v="30/07/2026  11:39"/>
    <s v="En exploitation"/>
    <s v="VF640J565TB029970"/>
    <n v="13000"/>
    <s v="Gazole"/>
    <n v="0"/>
    <n v="14"/>
    <s v="N3"/>
  </r>
  <r>
    <s v="TG IDF VALENTON"/>
    <s v="TRANSGOURMET IDF VALENTON"/>
    <x v="0"/>
    <s v="SITE IDF VALENTON"/>
    <s v="HL800RG"/>
    <x v="798"/>
    <s v="13T"/>
    <s v="13T"/>
    <s v="RENAULT TRUCKS"/>
    <s v="D13 MED"/>
    <s v="240 E6 B100 FLEXIBLE"/>
    <s v="30/06/2026"/>
    <d v="2026-01-07T10:43:00"/>
    <m/>
    <x v="1"/>
    <s v="TRANSGOURMET"/>
    <m/>
    <n v="2114"/>
    <s v="30/07/2026  03:57"/>
    <s v="En exploitation"/>
    <s v="VF640J560TB030086"/>
    <n v="13000"/>
    <s v="Gazole"/>
    <n v="0"/>
    <d v="1900-01-13T00:00:00"/>
    <s v="N3"/>
  </r>
  <r>
    <s v="TG IDF VALENTON"/>
    <s v="TRANSGOURMET IDF VALENTON"/>
    <x v="0"/>
    <s v="SITE IDF VALENTON"/>
    <s v="HL952WP"/>
    <x v="799"/>
    <s v="19T"/>
    <s v="19T"/>
    <s v="RENAULT TRUCKS"/>
    <s v="D19 WIDE"/>
    <s v="320 E6 4X2 DTI 8 B 100 FLEXIBLE"/>
    <d v="2026-09-07T00:00:00"/>
    <s v="17/07/2026  11:40"/>
    <m/>
    <x v="1"/>
    <s v="TRANSGOURMET"/>
    <m/>
    <n v="1277"/>
    <s v="29/07/2026  12:58"/>
    <s v="En exploitation"/>
    <s v="VF620J864TB016677"/>
    <n v="19000"/>
    <s v="Gazole"/>
    <n v="0"/>
    <n v="21"/>
    <s v="N3"/>
  </r>
  <r>
    <s v="TG IDF VALENTON"/>
    <s v="TRANSGOURMET IDF VALENTON"/>
    <x v="0"/>
    <s v="SITE IDF VALENTON"/>
    <s v="HM607AE"/>
    <x v="800"/>
    <s v="13T"/>
    <s v="13T"/>
    <s v="RENAULT TRUCKS"/>
    <s v="D13 MED"/>
    <s v="240 E6 B100 FLEXIBLE"/>
    <s v="21/07/2026"/>
    <s v="23/07/2026  11:00"/>
    <m/>
    <x v="1"/>
    <s v="TRANSGOURMET"/>
    <m/>
    <n v="467"/>
    <s v="23/07/2026  18:38"/>
    <s v="En exploitation"/>
    <s v="VF640J566TB030139"/>
    <n v="13000"/>
    <s v="Gazole"/>
    <n v="0"/>
    <d v="1900-01-13T00:00:00"/>
    <s v="N3"/>
  </r>
  <r>
    <s v="TG IDF VALENTON"/>
    <s v="TRANSGOURMET IDF VALENTON"/>
    <x v="0"/>
    <s v="SITE IDF VALENTON"/>
    <s v="HM799CD"/>
    <x v="801"/>
    <s v="13T"/>
    <s v="13T"/>
    <s v="RENAULT TRUCKS"/>
    <s v="D13 MED"/>
    <s v="240 E6 B100 FLEXIBLE"/>
    <s v="27/07/2026"/>
    <s v="30/07/2026  12:30"/>
    <m/>
    <x v="1"/>
    <s v="TRANSGOURMET"/>
    <m/>
    <n v="0"/>
    <s v="30/07/2026  12:30"/>
    <s v="En exploitation"/>
    <s v="VF640J56XTB030094"/>
    <n v="13000"/>
    <s v="Gazole"/>
    <n v="0"/>
    <n v="14"/>
    <s v="N3"/>
  </r>
  <r>
    <s v="TG IDF VALENTON"/>
    <s v="TRANSGOURMET IDF VALENTON"/>
    <x v="3"/>
    <s v="SITE IDF VALENTON"/>
    <s v="FD771RT"/>
    <x v="802"/>
    <s v="Break"/>
    <n v="3"/>
    <s v="RENAULT"/>
    <s v="MEGANE4 ESTATE"/>
    <s v="Business Blue Dci 115 cv"/>
    <d v="2019-07-02T00:00:00"/>
    <s v="15/02/2019  00:00"/>
    <m/>
    <x v="1"/>
    <s v="TRANSGOURMET"/>
    <s v="RAPINEAU VIVIEN"/>
    <n v="148374"/>
    <d v="2026-09-07T07:39:00"/>
    <s v="En exploitation"/>
    <s v="VF1RFB00X62520896"/>
    <n v="0"/>
    <s v="Gazole"/>
    <n v="95"/>
    <n v="5"/>
    <m/>
  </r>
  <r>
    <s v="TG IDF VALENTON"/>
    <s v="TRANSGOURMET IDF VALENTON"/>
    <x v="3"/>
    <s v="SITE IDF VALENTON"/>
    <s v="FE196TC"/>
    <x v="803"/>
    <s v="Berline"/>
    <n v="3"/>
    <s v="RENAULT"/>
    <s v="MEGANE 4"/>
    <s v="Business Energy Dci 110 CV"/>
    <s v="21/03/2019"/>
    <s v="20/05/2019  08:00"/>
    <m/>
    <x v="1"/>
    <s v="TRANSGOURMET"/>
    <s v="VIGNON LAURA"/>
    <n v="125468"/>
    <d v="2026-10-02T07:56:00"/>
    <s v="En exploitation"/>
    <s v="VF1RFB00062737986"/>
    <n v="0"/>
    <s v="Gazole"/>
    <n v="102"/>
    <n v="5"/>
    <m/>
  </r>
  <r>
    <s v="TG IDF VALENTON"/>
    <s v="TRANSGOURMET IDF VALENTON"/>
    <x v="3"/>
    <s v="SITE IDF VALENTON"/>
    <s v="FK077JA"/>
    <x v="804"/>
    <s v="Break"/>
    <n v="3"/>
    <s v="RENAULT"/>
    <s v="MEGANE4 ESTATE"/>
    <s v="Business Blue Dci 115 cv"/>
    <s v="25/09/2019"/>
    <s v="30/10/2019  00:00"/>
    <m/>
    <x v="1"/>
    <s v="TRANSGOURMET"/>
    <s v="RIBERT CHRISTOPHE"/>
    <n v="192846"/>
    <s v="14/04/2026  00:00"/>
    <s v="En exploitation"/>
    <s v="VF1RFB00764162631"/>
    <n v="0"/>
    <s v="Gazole"/>
    <n v="102"/>
    <n v="5"/>
    <m/>
  </r>
  <r>
    <s v="TG IDF VALENTON"/>
    <s v="TRANSGOURMET IDF VALENTON"/>
    <x v="3"/>
    <s v="SITE IDF VALENTON"/>
    <s v="FK772HZ"/>
    <x v="805"/>
    <s v="Berline"/>
    <n v="3"/>
    <s v="RENAULT"/>
    <s v="MEGANE 4"/>
    <s v="Business Blue Dci 115 cv EDC"/>
    <s v="25/09/2019"/>
    <s v="21/10/2019  00:00"/>
    <m/>
    <x v="1"/>
    <s v="TRANSGOURMET"/>
    <s v="MIETTE MARION"/>
    <n v="96400"/>
    <s v="13/07/2026  09:34"/>
    <s v="En exploitation"/>
    <s v="VF1RFB00563955528"/>
    <n v="0"/>
    <s v="Gazole"/>
    <n v="108"/>
    <d v="1900-01-05T00:00:00"/>
    <m/>
  </r>
  <r>
    <s v="TG IDF VALENTON"/>
    <s v="TRANSGOURMET IDF VALENTON"/>
    <x v="3"/>
    <s v="SITE IDF VALENTON"/>
    <s v="GF186BX"/>
    <x v="806"/>
    <s v="Berline"/>
    <s v="Cat 3"/>
    <s v="RENAULT"/>
    <s v="MEGANE"/>
    <s v="BUSINESS Blue dCi 115 21B"/>
    <d v="2022-08-03T00:00:00"/>
    <s v="16/03/2022  00:00"/>
    <m/>
    <x v="1"/>
    <s v="TRANSGOURMET"/>
    <s v="HUARD JORDAN"/>
    <n v="132208"/>
    <d v="2026-09-07T14:12:00"/>
    <s v="En exploitation"/>
    <s v="VF1RFB00868376309"/>
    <n v="1889"/>
    <s v="Gazole"/>
    <n v="121"/>
    <d v="1900-01-05T00:00:00"/>
    <s v="M1"/>
  </r>
  <r>
    <s v="TG IDF VALENTON"/>
    <s v="TRANSGOURMET IDF VALENTON"/>
    <x v="3"/>
    <s v="SITE IDF VALENTON"/>
    <s v="GK401RR"/>
    <x v="807"/>
    <s v="SUV"/>
    <s v="Cat 6"/>
    <s v="DS"/>
    <s v="DS 7 CROSSBACK"/>
    <s v="E-TENSE 2x4 225 PERF LINE"/>
    <s v="23/11/2022"/>
    <s v="19/01/2023  09:00"/>
    <m/>
    <x v="1"/>
    <s v="TRANSGOURMET"/>
    <m/>
    <n v="81729"/>
    <d v="2026-07-07T20:38:00"/>
    <s v="En exploitation"/>
    <s v="VR1J4DGZUNY604545"/>
    <n v="2350"/>
    <s v="Electricité + essence rechargeable"/>
    <n v="31"/>
    <d v="1900-01-09T00:00:00"/>
    <s v="M1"/>
  </r>
  <r>
    <s v="TG IDF VALENTON"/>
    <s v="TRANSGOURMET IDF VALENTON"/>
    <x v="3"/>
    <s v="SITE IDF VALENTON"/>
    <s v="GK524HN"/>
    <x v="808"/>
    <s v="SUV"/>
    <n v="3"/>
    <s v="PEUGEOT"/>
    <n v="2008"/>
    <s v="ACTIVE PACK Pure tech 100 BVM6"/>
    <s v="31/10/2022"/>
    <s v="17/01/2023  00:00"/>
    <m/>
    <x v="1"/>
    <s v="TRANSGOURMET"/>
    <m/>
    <n v="59400"/>
    <d v="2026-11-07T17:04:00"/>
    <s v="En exploitation"/>
    <s v="VR3USHNKKNJ734707"/>
    <n v="1710"/>
    <s v="Essence"/>
    <n v="122"/>
    <d v="1900-01-04T00:00:00"/>
    <s v="M1"/>
  </r>
  <r>
    <s v="TG IDF VALENTON"/>
    <s v="TRANSGOURMET IDF VALENTON"/>
    <x v="3"/>
    <s v="SITE IDF VALENTON"/>
    <s v="GK525HN"/>
    <x v="809"/>
    <s v="SUV"/>
    <n v="3"/>
    <s v="PEUGEOT"/>
    <n v="2008"/>
    <s v="ACTIVE PACK Pure tech 100 BVM6"/>
    <s v="31/10/2022"/>
    <s v="17/01/2023  10:50"/>
    <m/>
    <x v="1"/>
    <s v="TRANSGOURMET"/>
    <s v="DESPREZ SERGE"/>
    <n v="101256"/>
    <d v="2026-12-07T08:17:00"/>
    <s v="En exploitation"/>
    <s v="VR3USHNKKNJ734705"/>
    <n v="1710"/>
    <s v="Essence"/>
    <n v="122"/>
    <d v="1900-01-04T00:00:00"/>
    <s v="M1"/>
  </r>
  <r>
    <s v="TG IDF VALENTON"/>
    <s v="TRANSGOURMET IDF VALENTON"/>
    <x v="3"/>
    <s v="SITE IDF VALENTON"/>
    <s v="GK526HN"/>
    <x v="810"/>
    <s v="SUV"/>
    <n v="3"/>
    <s v="PEUGEOT"/>
    <n v="2008"/>
    <s v="ACTIVE PACK Pure tech 100 BVM6"/>
    <s v="31/10/2022"/>
    <s v="17/01/2023  10:25"/>
    <m/>
    <x v="1"/>
    <s v="TRANSGOURMET"/>
    <s v="EL OMARI SAMIA"/>
    <n v="84200"/>
    <s v="14/07/2026  18:32"/>
    <s v="En exploitation"/>
    <s v="VR3USHNKKJ744988"/>
    <n v="1710"/>
    <s v="Essence"/>
    <n v="122"/>
    <d v="1900-01-04T00:00:00"/>
    <s v="M1"/>
  </r>
  <r>
    <s v="TG IDF VALENTON"/>
    <s v="TRANSGOURMET IDF VALENTON"/>
    <x v="3"/>
    <s v="SITE IDF VALENTON"/>
    <s v="GL134KX"/>
    <x v="811"/>
    <s v="SUV"/>
    <n v="5"/>
    <s v="PEUGEOT"/>
    <n v="3008"/>
    <s v="ALLURE PACK HYBRID 225 e-EAT8"/>
    <s v="29/12/2022"/>
    <s v="18/01/2023  10:00"/>
    <m/>
    <x v="1"/>
    <s v="TRANSGOURMET"/>
    <s v="SEEMULLER PATRICK"/>
    <n v="122818"/>
    <s v="14/07/2026  13:51"/>
    <s v="En exploitation"/>
    <s v="VF3M4DGZUNS125436"/>
    <n v="2290"/>
    <s v="Electricité + essence rechargeable"/>
    <n v="31"/>
    <d v="1900-01-09T00:00:00"/>
    <s v="M1"/>
  </r>
  <r>
    <s v="TG IDF VALENTON"/>
    <s v="TRANSGOURMET IDF VALENTON"/>
    <x v="3"/>
    <s v="SITE IDF VALENTON"/>
    <s v="GL501KW"/>
    <x v="812"/>
    <s v="Break"/>
    <n v="4"/>
    <s v="PEUGEOT"/>
    <s v="308 SW"/>
    <s v="ACTIVE PACK Pure tech 130 EAT8"/>
    <s v="29/12/2022"/>
    <s v="18/01/2023  09:35"/>
    <m/>
    <x v="1"/>
    <s v="TRANSGOURMET"/>
    <s v="MORENO FREDERIC"/>
    <n v="59745"/>
    <d v="2026-05-07T12:17:00"/>
    <s v="En exploitation"/>
    <s v="VF3FRHNSSTNY628863"/>
    <n v="1860"/>
    <s v="Essence"/>
    <n v="129"/>
    <d v="1900-01-06T00:00:00"/>
    <s v="M1"/>
  </r>
  <r>
    <s v="TG IDF VALENTON"/>
    <s v="TRANSGOURMET IDF VALENTON"/>
    <x v="3"/>
    <s v="SITE IDF VALENTON"/>
    <s v="GL704NS"/>
    <x v="813"/>
    <s v="Break"/>
    <n v="3"/>
    <s v="RENAULT"/>
    <s v="MEGANE4 ESTATE"/>
    <s v="EVOLUTION Tce 140 FAP 21N"/>
    <d v="2023-09-01T00:00:00"/>
    <s v="17/01/2023  00:00"/>
    <m/>
    <x v="1"/>
    <s v="TRANSGOURMET"/>
    <s v="CHATELLIER GWENAELLE"/>
    <n v="96980"/>
    <d v="2026-09-07T09:36:00"/>
    <s v="En exploitation"/>
    <s v="VF1RFB00X70034599"/>
    <n v="1863"/>
    <s v="Essence"/>
    <n v="133"/>
    <n v="7"/>
    <s v="M1"/>
  </r>
  <r>
    <s v="TG IDF VALENTON"/>
    <s v="TRANSGOURMET IDF VALENTON"/>
    <x v="3"/>
    <s v="SITE IDF VALENTON"/>
    <s v="GM413JF"/>
    <x v="814"/>
    <s v="SUV"/>
    <n v="5"/>
    <s v="PEUGEOT"/>
    <n v="3008"/>
    <s v="ALLURE PACK HYBRID 225 e-EAT8"/>
    <s v="24/02/2023"/>
    <s v="13/04/2023  11:36"/>
    <m/>
    <x v="1"/>
    <s v="TRANSGOURMET"/>
    <s v="KHIRANI AZZEDINE"/>
    <n v="114708"/>
    <s v="30/06/2026  11:32"/>
    <s v="En exploitation"/>
    <s v="VF3M4DGZUPS020850"/>
    <n v="2290"/>
    <s v="Electricité + essence rechargeable"/>
    <n v="28"/>
    <d v="1900-01-09T00:00:00"/>
    <s v="M1"/>
  </r>
  <r>
    <s v="TG IDF VALENTON"/>
    <s v="TRANSGOURMET IDF VALENTON"/>
    <x v="3"/>
    <s v="SITE IDF VALENTON"/>
    <s v="GP019GW"/>
    <x v="815"/>
    <s v="Berline"/>
    <n v="3"/>
    <s v="RENAULT"/>
    <s v="MEGANE"/>
    <s v="EVOLUTION Tce 140 FAP 21N"/>
    <d v="2023-02-06T00:00:00"/>
    <s v="18/09/2023  17:00"/>
    <m/>
    <x v="1"/>
    <s v="TRANSGOURMET"/>
    <s v="VOLOSCENKO SERGE"/>
    <n v="57187"/>
    <s v="13/07/2026  14:56"/>
    <s v="En exploitation"/>
    <s v="VF1RFB00471330437"/>
    <n v="1784"/>
    <s v="Essence"/>
    <n v="134"/>
    <d v="1900-01-06T00:00:00"/>
    <s v="M1"/>
  </r>
  <r>
    <s v="TG IDF VALENTON"/>
    <s v="TRANSGOURMET IDF VALENTON"/>
    <x v="3"/>
    <s v="SITE IDF VALENTON"/>
    <s v="GP080GW"/>
    <x v="816"/>
    <s v="Berline"/>
    <n v="3"/>
    <s v="RENAULT"/>
    <s v="MEGANE"/>
    <s v="EVOLUTION Tce 140 FAP 21N"/>
    <d v="2023-02-06T00:00:00"/>
    <s v="15/06/2023  13:00"/>
    <m/>
    <x v="1"/>
    <s v="TRANSGOURMET"/>
    <s v="MAZUELLE LAURENT"/>
    <n v="145235"/>
    <s v="15/07/2026  20:13"/>
    <s v="En exploitation"/>
    <s v="VF1RFB00371330493"/>
    <n v="1784"/>
    <s v="Essence"/>
    <n v="134"/>
    <n v="7"/>
    <s v="M1"/>
  </r>
  <r>
    <s v="TG IDF VALENTON"/>
    <s v="TRANSGOURMET IDF VALENTON"/>
    <x v="3"/>
    <s v="SITE IDF VALENTON"/>
    <s v="GP100GW"/>
    <x v="817"/>
    <s v="Break"/>
    <n v="3"/>
    <s v="RENAULT"/>
    <s v="MEGANE4 ESTATE"/>
    <s v="EVOLUTION Tce 140 FAP 21N"/>
    <d v="2023-02-05T00:00:00"/>
    <s v="27/06/2023  13:25"/>
    <m/>
    <x v="1"/>
    <s v="TRANSGOURMET"/>
    <s v="RIGAULT NOLWENN"/>
    <n v="88038"/>
    <d v="2026-04-07T09:10:00"/>
    <s v="En exploitation"/>
    <s v="VF1RFB00871330022"/>
    <n v="1863"/>
    <s v="Gazole"/>
    <n v="136"/>
    <d v="1900-01-06T00:00:00"/>
    <s v="M1"/>
  </r>
  <r>
    <s v="TG IDF VALENTON"/>
    <s v="TRANSGOURMET IDF VALENTON"/>
    <x v="3"/>
    <s v="SITE IDF VALENTON"/>
    <s v="GP114GW"/>
    <x v="818"/>
    <s v="Break"/>
    <n v="3"/>
    <s v="RENAULT"/>
    <s v="MEGANE4 ESTATE"/>
    <s v="EVOLUTION Tce 140 FAP 21N"/>
    <d v="2023-02-06T00:00:00"/>
    <s v="16/06/2023  09:30"/>
    <m/>
    <x v="1"/>
    <s v="TRANSGOURMET"/>
    <s v="BELTRAMELLI DAVID"/>
    <n v="109744"/>
    <s v="14/07/2026  19:08"/>
    <s v="En exploitation"/>
    <s v="VF1RFB00671330021"/>
    <n v="1863"/>
    <s v="Essence"/>
    <n v="136"/>
    <n v="7"/>
    <s v="M1"/>
  </r>
  <r>
    <s v="TG IDF VALENTON"/>
    <s v="TRANSGOURMET IDF VALENTON"/>
    <x v="3"/>
    <s v="SITE IDF VALENTON"/>
    <s v="GP131GW"/>
    <x v="819"/>
    <s v="Break"/>
    <n v="3"/>
    <s v="RENAULT"/>
    <s v="MEGANE4 ESTATE"/>
    <s v="EVOLUTION Tce 140 FAP 21N"/>
    <d v="2023-02-06T00:00:00"/>
    <s v="27/06/2023  13:10"/>
    <m/>
    <x v="1"/>
    <s v="TRANSGOURMET"/>
    <s v="RAMOS MARCO"/>
    <n v="40849"/>
    <d v="2026-06-07T16:27:00"/>
    <s v="En exploitation"/>
    <s v="VF1RFB00X71330023"/>
    <n v="1863"/>
    <s v="Essence"/>
    <n v="136"/>
    <n v="7"/>
    <s v="M1"/>
  </r>
  <r>
    <s v="TG IDF VALENTON"/>
    <s v="TRANSGOURMET IDF VALENTON"/>
    <x v="3"/>
    <s v="SITE IDF VALENTON"/>
    <s v="GP821ZQ"/>
    <x v="820"/>
    <s v="SUV"/>
    <n v="3"/>
    <s v="PEUGEOT"/>
    <n v="2008"/>
    <s v="ACTIVE PACK Pure tech 100 BVM6"/>
    <s v="30/06/2023"/>
    <d v="2023-05-08T00:00:00"/>
    <m/>
    <x v="1"/>
    <s v="TRANSGOURMET"/>
    <s v="ZEIZOUN YASMINA"/>
    <n v="89771"/>
    <d v="2026-06-07T13:44:00"/>
    <s v="En exploitation"/>
    <s v="VR3USHNKKPJ682901"/>
    <n v="1710"/>
    <s v="Essence"/>
    <n v="123"/>
    <d v="1900-01-04T00:00:00"/>
    <s v="M1"/>
  </r>
  <r>
    <s v="TG IDF VALENTON"/>
    <s v="TRANSGOURMET IDF VALENTON"/>
    <x v="3"/>
    <s v="SITE IDF VALENTON"/>
    <s v="GP879NA"/>
    <x v="821"/>
    <s v="Break"/>
    <n v="3"/>
    <s v="RENAULT"/>
    <s v="MEGANE4 ESTATE"/>
    <s v="EVOLUTION Tce 140 FAP 21N"/>
    <s v="14/06/2023"/>
    <d v="2023-06-09T09:00:00"/>
    <m/>
    <x v="1"/>
    <s v="TRANSGOURMET"/>
    <s v="ABIKCHI SABRINA"/>
    <n v="54500"/>
    <d v="2026-06-07T19:42:00"/>
    <s v="En exploitation"/>
    <s v="VF1RFB00971330028"/>
    <n v="1863"/>
    <s v="Essence"/>
    <n v="136"/>
    <n v="7"/>
    <s v="M1"/>
  </r>
  <r>
    <s v="TG IDF VALENTON"/>
    <s v="TRANSGOURMET IDF VALENTON"/>
    <x v="3"/>
    <s v="SITE IDF VALENTON"/>
    <s v="GQ128JD"/>
    <x v="822"/>
    <m/>
    <s v="2Bis"/>
    <s v="RENAULT"/>
    <s v="CLIO 5 EVOLUTION"/>
    <s v="TCE 90"/>
    <s v="24/07/2023"/>
    <s v="25/08/2023  08:00"/>
    <m/>
    <x v="1"/>
    <s v="TRANSGOURMET"/>
    <s v="PRUGNEAU LAURENT"/>
    <n v="106798"/>
    <s v="13/07/2026  16:46"/>
    <s v="En exploitation"/>
    <s v="VF1RJA00971030613"/>
    <n v="1595"/>
    <s v="Essence"/>
    <n v="120"/>
    <n v="5"/>
    <s v="M1"/>
  </r>
  <r>
    <s v="TG IDF VALENTON"/>
    <s v="TRANSGOURMET IDF VALENTON"/>
    <x v="3"/>
    <s v="SITE IDF VALENTON"/>
    <s v="GQ141JD"/>
    <x v="823"/>
    <m/>
    <s v="2Bis"/>
    <s v="RENAULT"/>
    <s v="CLIO 5 EVOLUTION"/>
    <s v="TCE 90"/>
    <s v="24/07/2023"/>
    <s v="25/08/2023  08:00"/>
    <m/>
    <x v="1"/>
    <s v="TRANSGOURMET"/>
    <s v="BARRA JEAN PIERRE"/>
    <n v="122110"/>
    <d v="2026-08-07T07:12:00"/>
    <s v="En exploitation"/>
    <s v="VF1RJA00471030616"/>
    <n v="1595"/>
    <s v="Essence"/>
    <n v="120"/>
    <d v="1900-01-04T00:00:00"/>
    <s v="M1"/>
  </r>
  <r>
    <s v="TG IDF VALENTON"/>
    <s v="TRANSGOURMET IDF VALENTON"/>
    <x v="3"/>
    <s v="SITE IDF VALENTON"/>
    <s v="GQ149JD"/>
    <x v="824"/>
    <m/>
    <s v="2Bis"/>
    <s v="RENAULT"/>
    <s v="CLIO 5 EVOLUTION"/>
    <s v="TCE 90"/>
    <s v="24/07/2023"/>
    <s v="25/08/2023  08:00"/>
    <m/>
    <x v="1"/>
    <s v="TRANSGOURMET"/>
    <s v="JEREMIE CEDRIC"/>
    <n v="129446"/>
    <d v="2026-05-07T19:37:00"/>
    <s v="En exploitation"/>
    <s v="VF1RJA00271030498"/>
    <n v="1595"/>
    <s v="Essence"/>
    <n v="120"/>
    <n v="5"/>
    <s v="M1"/>
  </r>
  <r>
    <s v="TG IDF VALENTON"/>
    <s v="TRANSGOURMET IDF VALENTON"/>
    <x v="3"/>
    <s v="SITE IDF VALENTON"/>
    <s v="GQ159JD"/>
    <x v="825"/>
    <s v="Berline"/>
    <n v="2"/>
    <s v="RENAULT"/>
    <s v="CLIO 5 EVOLUTION"/>
    <s v="TCE 90"/>
    <s v="24/07/2023"/>
    <s v="25/08/2023  08:00"/>
    <m/>
    <x v="1"/>
    <s v="TRANSGOURMET"/>
    <s v="MEY NICOLAS"/>
    <n v="68765"/>
    <d v="2026-03-07T08:49:00"/>
    <s v="En exploitation"/>
    <s v="VF1RJA001171030573"/>
    <n v="1595"/>
    <s v="Essence"/>
    <n v="120"/>
    <d v="1900-01-04T00:00:00"/>
    <s v="M1"/>
  </r>
  <r>
    <s v="TG IDF VALENTON"/>
    <s v="TRANSGOURMET IDF VALENTON"/>
    <x v="3"/>
    <s v="SITE IDF VALENTON"/>
    <s v="GQ169JD"/>
    <x v="826"/>
    <s v="Berline"/>
    <n v="2"/>
    <s v="RENAULT"/>
    <s v="CLIO 5 EVOLUTION"/>
    <s v="TCE 90"/>
    <s v="24/07/2023"/>
    <s v="25/08/2023  08:00"/>
    <m/>
    <x v="1"/>
    <s v="TRANSGOURMET"/>
    <s v="AUDOUINE SEBASTIEN"/>
    <n v="117148"/>
    <d v="2026-12-07T10:30:00"/>
    <s v="En exploitation"/>
    <s v="VF1RJA00071030628"/>
    <n v="1595"/>
    <s v="Essence"/>
    <n v="120"/>
    <d v="1900-01-04T00:00:00"/>
    <s v="M1"/>
  </r>
  <r>
    <s v="TG IDF VALENTON"/>
    <s v="TRANSGOURMET IDF VALENTON"/>
    <x v="3"/>
    <s v="SITE IDF VALENTON"/>
    <s v="GQ175JD"/>
    <x v="827"/>
    <s v="Berline"/>
    <n v="2"/>
    <s v="RENAULT"/>
    <s v="CLIO 5 EVOLUTION"/>
    <s v="TCE 90"/>
    <s v="24/07/2023"/>
    <s v="25/08/2023  08:00"/>
    <m/>
    <x v="1"/>
    <s v="TRANSGOURMET"/>
    <s v="DELASSUS OCEANE"/>
    <n v="67674"/>
    <d v="2026-08-07T13:11:00"/>
    <s v="En exploitation"/>
    <s v="VF1RJA00271030582"/>
    <n v="1595"/>
    <s v="Essence"/>
    <n v="120"/>
    <n v="5"/>
    <s v="M1"/>
  </r>
  <r>
    <s v="TG IDF VALENTON"/>
    <s v="TRANSGOURMET IDF VALENTON"/>
    <x v="3"/>
    <s v="SITE IDF VALENTON"/>
    <s v="GQ188JD"/>
    <x v="828"/>
    <s v="Berline"/>
    <n v="2"/>
    <s v="RENAULT"/>
    <s v="CLIO 5 EVOLUTION"/>
    <s v="TCE 90"/>
    <s v="24/07/2023"/>
    <d v="2023-09-08T00:00:00"/>
    <m/>
    <x v="1"/>
    <s v="TRANSGOURMET"/>
    <s v="CONAN YVES-MARIE"/>
    <n v="54802"/>
    <s v="15/07/2026  16:32"/>
    <s v="En exploitation"/>
    <s v="VF1RJA00571031015"/>
    <n v="1595"/>
    <s v="Essence"/>
    <n v="120"/>
    <d v="1900-01-04T00:00:00"/>
    <s v="M1"/>
  </r>
  <r>
    <s v="TG IDF VALENTON"/>
    <s v="TRANSGOURMET IDF VALENTON"/>
    <x v="3"/>
    <s v="SITE IDF VALENTON"/>
    <s v="GQ194JD"/>
    <x v="829"/>
    <s v="Berline"/>
    <n v="2"/>
    <s v="RENAULT"/>
    <s v="CLIO 5 EVOLUTION"/>
    <s v="TCE 90"/>
    <s v="27/07/2023"/>
    <d v="2023-09-08T00:00:00"/>
    <m/>
    <x v="1"/>
    <s v="TRANSGOURMET"/>
    <s v="DO NASCIMENTO TONY"/>
    <n v="49100"/>
    <s v="13/07/2026  10:10"/>
    <s v="En exploitation"/>
    <s v="VF1RJA00671031010"/>
    <n v="1595"/>
    <s v="Essence"/>
    <n v="120"/>
    <d v="1900-01-04T00:00:00"/>
    <s v="M1"/>
  </r>
  <r>
    <s v="TG IDF VALENTON"/>
    <s v="TRANSGOURMET IDF VALENTON"/>
    <x v="3"/>
    <s v="SITE IDF VALENTON"/>
    <s v="GQ211JD"/>
    <x v="830"/>
    <s v="Berline"/>
    <n v="2"/>
    <s v="RENAULT"/>
    <s v="CLIO 5 EVOLUTION"/>
    <s v="TCE 90"/>
    <s v="24/07/2023"/>
    <s v="25/08/2023  08:00"/>
    <m/>
    <x v="1"/>
    <s v="TRANSGOURMET"/>
    <s v="BURCKEL DE TELL AYMERIC"/>
    <n v="100139"/>
    <d v="2026-11-07T13:52:00"/>
    <s v="En exploitation"/>
    <s v="VF1RJA00571030978"/>
    <n v="1595"/>
    <s v="Essence"/>
    <n v="120"/>
    <n v="5"/>
    <s v="M1"/>
  </r>
  <r>
    <s v="TG IDF VALENTON"/>
    <s v="TRANSGOURMET IDF VALENTON"/>
    <x v="3"/>
    <s v="SITE IDF VALENTON"/>
    <s v="GQ276JD"/>
    <x v="831"/>
    <s v="Berline"/>
    <n v="2"/>
    <s v="RENAULT"/>
    <s v="CLIO 5 EVOLUTION"/>
    <s v="TCE 90"/>
    <s v="24/07/2023"/>
    <s v="25/08/2023  08:00"/>
    <m/>
    <x v="1"/>
    <s v="TRANSGOURMET"/>
    <s v="HERVE ROMAIN"/>
    <n v="30459"/>
    <s v="14/07/2026  13:46"/>
    <s v="En exploitation"/>
    <s v="VF1RJA00671030973"/>
    <n v="1595"/>
    <s v="Essence"/>
    <n v="120"/>
    <d v="1900-01-04T00:00:00"/>
    <s v="M1"/>
  </r>
  <r>
    <s v="TG IDF VALENTON"/>
    <s v="TRANSGOURMET IDF VALENTON"/>
    <x v="3"/>
    <s v="SITE IDF VALENTON"/>
    <s v="GQ456JD"/>
    <x v="832"/>
    <s v="Berline"/>
    <n v="2"/>
    <s v="RENAULT"/>
    <s v="CLIO 5 EVOLUTION"/>
    <s v="TCE 90"/>
    <s v="24/07/2023"/>
    <s v="25/08/2023  08:00"/>
    <m/>
    <x v="1"/>
    <s v="TRANSGOURMET"/>
    <s v="BOUDJEMLINE FATMA"/>
    <n v="45690"/>
    <d v="2026-08-04T12:52:00"/>
    <s v="En exploitation"/>
    <s v="VF1RJA00371030963"/>
    <n v="1595"/>
    <s v="Essence"/>
    <n v="120"/>
    <n v="5"/>
    <s v="M1"/>
  </r>
  <r>
    <s v="TG IDF VALENTON"/>
    <s v="TRANSGOURMET IDF VALENTON"/>
    <x v="3"/>
    <s v="SITE IDF VALENTON"/>
    <s v="GQ461JD"/>
    <x v="833"/>
    <s v="Berline"/>
    <n v="2"/>
    <s v="RENAULT"/>
    <s v="CLIO 5 EVOLUTION"/>
    <s v="TCE 90"/>
    <s v="24/07/2023"/>
    <d v="2023-09-08T00:00:00"/>
    <m/>
    <x v="1"/>
    <s v="TRANSGOURMET"/>
    <s v="BOURREE AMELIE"/>
    <n v="94437"/>
    <d v="2026-09-07T11:39:00"/>
    <s v="En exploitation"/>
    <s v="VF1RJA00X71031012"/>
    <n v="1595"/>
    <s v="Essence"/>
    <n v="120"/>
    <d v="1900-01-04T00:00:00"/>
    <s v="M1"/>
  </r>
  <r>
    <s v="TG IDF VALENTON"/>
    <s v="TRANSGOURMET IDF VALENTON"/>
    <x v="3"/>
    <s v="SITE IDF VALENTON"/>
    <s v="GQ472JD"/>
    <x v="834"/>
    <s v="Berline"/>
    <n v="2"/>
    <s v="RENAULT"/>
    <s v="CLIO 5 EVOLUTION"/>
    <s v="TCE 90"/>
    <s v="24/07/2023"/>
    <d v="2023-09-08T00:00:00"/>
    <m/>
    <x v="1"/>
    <s v="TRANSGOURMET"/>
    <s v="KIDARI MYRIAM"/>
    <n v="120865"/>
    <s v="13/07/2026  08:59"/>
    <s v="En exploitation"/>
    <s v="VF1RJA00X71030961"/>
    <n v="1595"/>
    <s v="Essence"/>
    <n v="120"/>
    <d v="1900-01-04T00:00:00"/>
    <s v="M1"/>
  </r>
  <r>
    <s v="TG IDF VALENTON"/>
    <s v="TRANSGOURMET IDF VALENTON"/>
    <x v="3"/>
    <s v="SITE IDF VALENTON"/>
    <s v="GQ478JD"/>
    <x v="835"/>
    <s v="Berline"/>
    <n v="2"/>
    <s v="RENAULT"/>
    <s v="CLIO 5 EVOLUTION"/>
    <s v="TCE 90"/>
    <s v="24/07/2023"/>
    <d v="2023-09-08T00:00:00"/>
    <m/>
    <x v="1"/>
    <s v="TRANSGOURMET"/>
    <s v="LEVY GUYLAINE"/>
    <n v="65216"/>
    <d v="2026-11-07T11:56:00"/>
    <s v="En exploitation"/>
    <s v="VF1RJA00371031014"/>
    <n v="1595"/>
    <s v="Essence"/>
    <n v="120"/>
    <d v="1900-01-04T00:00:00"/>
    <s v="M1"/>
  </r>
  <r>
    <s v="TG IDF VALENTON"/>
    <s v="TRANSGOURMET IDF VALENTON"/>
    <x v="3"/>
    <s v="SITE IDF VALENTON"/>
    <s v="GQ489JD"/>
    <x v="836"/>
    <s v="Berline"/>
    <n v="2"/>
    <s v="RENAULT"/>
    <s v="CLIO 5 EVOLUTION"/>
    <s v="TCE 90"/>
    <s v="24/07/2023"/>
    <d v="2023-09-08T00:00:00"/>
    <m/>
    <x v="1"/>
    <s v="TRANSGOURMET"/>
    <s v="PINATEL BRUNO"/>
    <n v="93600"/>
    <s v="19/06/2026  18:14"/>
    <s v="En exploitation"/>
    <s v="VF1RJA00971031003"/>
    <n v="1595"/>
    <s v="Essence"/>
    <n v="120"/>
    <n v="5"/>
    <s v="M1"/>
  </r>
  <r>
    <s v="TG IDF VALENTON"/>
    <s v="TRANSGOURMET IDF VALENTON"/>
    <x v="3"/>
    <s v="SITE IDF VALENTON"/>
    <s v="GQ495JD"/>
    <x v="837"/>
    <s v="Berline"/>
    <n v="2"/>
    <s v="RENAULT"/>
    <s v="CLIO 5 EVOLUTION"/>
    <s v="TCE 90"/>
    <s v="24/07/2023"/>
    <d v="2023-09-08T00:00:00"/>
    <m/>
    <x v="1"/>
    <s v="TRANSGOURMET"/>
    <s v="ABDELLI THELILI"/>
    <n v="89057"/>
    <s v="26/06/2026  09:48"/>
    <s v="En exploitation"/>
    <s v="VF1RJA00771031002"/>
    <n v="1595"/>
    <s v="Essence"/>
    <n v="120"/>
    <d v="1900-01-04T00:00:00"/>
    <s v="M1"/>
  </r>
  <r>
    <s v="TG IDF VALENTON"/>
    <s v="TRANSGOURMET IDF VALENTON"/>
    <x v="3"/>
    <s v="SITE IDF VALENTON"/>
    <s v="GQ505JD"/>
    <x v="838"/>
    <s v="Berline"/>
    <n v="2"/>
    <s v="RENAULT"/>
    <s v="CLIO 5 EVOLUTION"/>
    <s v="TCE 90"/>
    <s v="24/07/2023"/>
    <d v="2023-09-08T00:00:00"/>
    <m/>
    <x v="1"/>
    <s v="TRANSGOURMET"/>
    <s v="AMRHEIN CELINE"/>
    <n v="83699"/>
    <s v="28/03/2025  12:34"/>
    <s v="En exploitation"/>
    <s v="VF1RJA00971031132"/>
    <n v="1595"/>
    <s v="Essence"/>
    <n v="120"/>
    <n v="5"/>
    <s v="M1"/>
  </r>
  <r>
    <s v="TG IDF VALENTON"/>
    <s v="TRANSGOURMET IDF VALENTON"/>
    <x v="3"/>
    <s v="SITE IDF VALENTON"/>
    <s v="GQ510JD"/>
    <x v="839"/>
    <s v="Berline"/>
    <n v="2"/>
    <s v="RENAULT"/>
    <s v="CLIO 5 EVOLUTION"/>
    <s v="TCE 90"/>
    <s v="24/07/2023"/>
    <d v="2023-09-08T00:00:00"/>
    <m/>
    <x v="1"/>
    <s v="TRANSGOURMET"/>
    <s v="TAURAND MARC"/>
    <n v="94206"/>
    <d v="2026-12-07T03:54:00"/>
    <s v="En exploitation"/>
    <s v="VF1RJA00271030954"/>
    <n v="1595"/>
    <s v="Essence"/>
    <n v="120"/>
    <n v="5"/>
    <s v="M1"/>
  </r>
  <r>
    <s v="TG IDF VALENTON"/>
    <s v="TRANSGOURMET IDF VALENTON"/>
    <x v="3"/>
    <s v="SITE IDF VALENTON"/>
    <s v="GR790AQ"/>
    <x v="840"/>
    <s v="Berline"/>
    <n v="2"/>
    <s v="RENAULT"/>
    <s v="CLIO 5 EVOLUTION"/>
    <s v="TCE 90"/>
    <d v="2023-04-09T00:00:00"/>
    <s v="22/09/2023  12:30"/>
    <m/>
    <x v="1"/>
    <s v="TRANSGOURMET"/>
    <s v="BONHOMME ANNE"/>
    <n v="72726"/>
    <d v="2026-12-07T14:58:00"/>
    <s v="En exploitation"/>
    <s v="VF1RJA00X71030491"/>
    <n v="1595"/>
    <s v="Essence"/>
    <n v="120"/>
    <n v="5"/>
    <s v="M1"/>
  </r>
  <r>
    <s v="TG IDF VALENTON"/>
    <s v="TRANSGOURMET IDF VALENTON"/>
    <x v="3"/>
    <s v="SITE IDF VALENTON"/>
    <s v="GR835AQ"/>
    <x v="841"/>
    <m/>
    <s v="2Bis"/>
    <s v="RENAULT"/>
    <s v="CLIO 5 EVOLUTION"/>
    <s v="TCE 90"/>
    <d v="2023-04-09T00:00:00"/>
    <s v="18/09/2023  17:00"/>
    <m/>
    <x v="1"/>
    <s v="TRANSGOURMET"/>
    <s v="BACAUD BERNARD"/>
    <n v="66724"/>
    <d v="2026-08-07T17:03:00"/>
    <s v="En exploitation"/>
    <s v="VF1RJA00371030493"/>
    <n v="1595"/>
    <s v="Essence"/>
    <n v="120"/>
    <n v="5"/>
    <s v="M1"/>
  </r>
  <r>
    <s v="TG IDF VALENTON"/>
    <s v="TRANSGOURMET IDF VALENTON"/>
    <x v="3"/>
    <s v="SITE IDF VALENTON"/>
    <s v="GR871AQ"/>
    <x v="842"/>
    <m/>
    <s v="2Bis"/>
    <s v="RENAULT"/>
    <s v="CLIO 5 EVOLUTION"/>
    <s v="TCE 90"/>
    <d v="2023-04-09T00:00:00"/>
    <s v="22/09/2023  12:30"/>
    <m/>
    <x v="1"/>
    <s v="TRANSGOURMET"/>
    <s v="GONCALVES DELPHINE"/>
    <n v="63210"/>
    <s v="30/06/2026  10:56"/>
    <s v="En exploitation"/>
    <s v="VF1RJA00071030483"/>
    <n v="1595"/>
    <s v="Essence"/>
    <n v="120"/>
    <d v="1900-01-04T00:00:00"/>
    <s v="M1"/>
  </r>
  <r>
    <s v="TG IDF VALENTON"/>
    <s v="TRANSGOURMET IDF VALENTON"/>
    <x v="3"/>
    <s v="SITE IDF VALENTON"/>
    <s v="GR890AQ"/>
    <x v="843"/>
    <m/>
    <s v="2Bis"/>
    <s v="RENAULT"/>
    <s v="CLIO 5 EVOLUTION"/>
    <s v="TCE 90"/>
    <d v="2023-04-09T00:00:00"/>
    <s v="22/09/2023  12:30"/>
    <m/>
    <x v="1"/>
    <s v="TRANSGOURMET"/>
    <s v="DE ARAUJO KEVIN"/>
    <n v="79728"/>
    <d v="2026-10-07T06:18:00"/>
    <s v="En exploitation"/>
    <s v="VF1RJA00471030485"/>
    <n v="1595"/>
    <s v="Essence"/>
    <n v="120"/>
    <n v="5"/>
    <s v="M1"/>
  </r>
  <r>
    <s v="TG IDF VALENTON"/>
    <s v="TRANSGOURMET IDF VALENTON"/>
    <x v="3"/>
    <s v="SITE IDF VALENTON"/>
    <s v="GR911AQ"/>
    <x v="844"/>
    <s v="Berline"/>
    <n v="2"/>
    <s v="RENAULT"/>
    <s v="CLIO 5 EVOLUTION"/>
    <s v="TCE 90"/>
    <d v="2023-04-09T00:00:00"/>
    <s v="18/09/2023  17:00"/>
    <m/>
    <x v="1"/>
    <s v="TRANSGOURMET"/>
    <s v="PILOU VINCENT"/>
    <n v="304000"/>
    <s v="28/01/2026  14:07"/>
    <s v="En exploitation"/>
    <s v="VF1RJA00771030495"/>
    <n v="1595"/>
    <s v="Essence"/>
    <n v="120"/>
    <n v="5"/>
    <s v="M1"/>
  </r>
  <r>
    <s v="TG IDF VALENTON"/>
    <s v="TRANSGOURMET IDF VALENTON"/>
    <x v="3"/>
    <s v="SITE IDF VALENTON"/>
    <s v="GR925AQ"/>
    <x v="845"/>
    <s v="Berline"/>
    <n v="2"/>
    <s v="RENAULT"/>
    <s v="CLIO 5 EVOLUTION"/>
    <s v="TCE 90"/>
    <d v="2023-04-09T00:00:00"/>
    <s v="18/09/2023  17:00"/>
    <m/>
    <x v="1"/>
    <s v="TRANSGOURMET"/>
    <s v="MARQUES FERNANDES CINDY"/>
    <n v="76442"/>
    <s v="13/07/2026  16:46"/>
    <s v="En exploitation"/>
    <s v="VF1RJA00771030478"/>
    <n v="1595"/>
    <s v="Essence"/>
    <n v="120"/>
    <n v="5"/>
    <s v="M1"/>
  </r>
  <r>
    <s v="TG IDF VALENTON"/>
    <s v="TRANSGOURMET IDF VALENTON"/>
    <x v="3"/>
    <s v="SITE IDF VALENTON"/>
    <s v="GR940AQ"/>
    <x v="846"/>
    <s v="Berline"/>
    <n v="2"/>
    <s v="RENAULT"/>
    <s v="CLIO 5 EVOLUTION"/>
    <s v="TCE 90"/>
    <d v="2023-04-09T00:00:00"/>
    <s v="22/09/2023  12:30"/>
    <m/>
    <x v="1"/>
    <s v="TRANSGOURMET"/>
    <s v="HAMON HELENE"/>
    <n v="46153"/>
    <s v="13/05/2026  09:01"/>
    <s v="En exploitation"/>
    <s v="VF1RJA00971031017"/>
    <n v="1595"/>
    <s v="Essence"/>
    <n v="120"/>
    <n v="5"/>
    <s v="M1"/>
  </r>
  <r>
    <s v="TG IDF VALENTON"/>
    <s v="TRANSGOURMET IDF VALENTON"/>
    <x v="3"/>
    <s v="SITE IDF VALENTON"/>
    <s v="GV059PZ"/>
    <x v="847"/>
    <s v="Break"/>
    <n v="3"/>
    <s v="RENAULT"/>
    <s v="MEGANE"/>
    <s v="EVOLUTION TCe 140 EDC-23"/>
    <d v="2024-08-03T00:00:00"/>
    <s v="28/03/2024  00:00"/>
    <m/>
    <x v="1"/>
    <s v="TRANSGOURMET"/>
    <s v="SELIGOUR FREDERICK"/>
    <n v="33025"/>
    <s v="28/06/2026  11:40"/>
    <s v="En exploitation"/>
    <s v="VF1RFB00672400871"/>
    <n v="1888"/>
    <s v="Essence"/>
    <n v="138"/>
    <n v="7"/>
    <s v="M1"/>
  </r>
  <r>
    <s v="TG IDF VALENTON"/>
    <s v="TRANSGOURMET IDF VALENTON"/>
    <x v="3"/>
    <s v="SITE IDF VALENTON"/>
    <s v="GW186NK"/>
    <x v="848"/>
    <s v="SUV"/>
    <n v="5"/>
    <s v="RENAULT"/>
    <s v="AUSTRAL"/>
    <s v="TECHNO mild Hybrid160 AUTO"/>
    <s v="23/04/2024"/>
    <s v="24/05/2024  12:00"/>
    <m/>
    <x v="1"/>
    <s v="TRANSGOURMET"/>
    <s v="TESTAULT JULIEN"/>
    <n v="70580"/>
    <s v="14/07/2026  19:45"/>
    <s v="En exploitation"/>
    <s v="VF1RHN00172955738"/>
    <n v="2003"/>
    <s v="Electricité + essence"/>
    <n v="145"/>
    <n v="8"/>
    <s v="M1"/>
  </r>
  <r>
    <s v="TG IDF VALENTON"/>
    <s v="TRANSGOURMET IDF VALENTON"/>
    <x v="3"/>
    <s v="SITE IDF VALENTON"/>
    <s v="GW801NJ"/>
    <x v="849"/>
    <s v="Berline"/>
    <n v="3"/>
    <s v="RENAULT"/>
    <s v="MEGANE"/>
    <s v="EVOLUTION TCe 140 EDC-23"/>
    <s v="23/04/2024"/>
    <s v="24/05/2024  16:40"/>
    <m/>
    <x v="1"/>
    <s v="TRANSGOURMET"/>
    <s v="MENTEUR ROMAIN"/>
    <n v="81321"/>
    <d v="2026-09-07T15:15:00"/>
    <s v="En exploitation"/>
    <s v="VF1RFB00X72720212"/>
    <n v="1810"/>
    <s v="Essence"/>
    <n v="136"/>
    <d v="1900-01-06T00:00:00"/>
    <s v="M1"/>
  </r>
  <r>
    <s v="TG IDF VALENTON"/>
    <s v="TRANSGOURMET IDF VALENTON"/>
    <x v="3"/>
    <s v="SITE IDF VALENTON"/>
    <s v="HE062VK"/>
    <x v="850"/>
    <s v="Berline"/>
    <n v="3"/>
    <s v="RENAULT"/>
    <s v="CAPTUR 2025"/>
    <s v="FULL HYBRID E-TECH 145CH"/>
    <s v="23/07/2025"/>
    <s v="30/07/2025  16:50"/>
    <m/>
    <x v="1"/>
    <s v="TRANSGOURMET"/>
    <s v="BONNET HERVE"/>
    <n v="77247"/>
    <d v="2026-10-07T01:18:00"/>
    <s v="En exploitation"/>
    <s v="VF1RJB00175229220"/>
    <n v="1900"/>
    <s v="Electricité + essence"/>
    <n v="104"/>
    <n v="5"/>
    <m/>
  </r>
  <r>
    <s v="TG IDF VALENTON"/>
    <s v="TRANSGOURMET IDF VALENTON"/>
    <x v="5"/>
    <s v="SITE IDF VALENTON"/>
    <s v="EK302HG"/>
    <x v="851"/>
    <m/>
    <n v="2"/>
    <s v="RENAULT"/>
    <s v="CLIO 4"/>
    <s v="Société Médianav Energy Dci 90Ch 82g"/>
    <s v="24/02/2017"/>
    <s v="30/06/2017  00:00"/>
    <m/>
    <x v="1"/>
    <s v="TRANSGOURMET"/>
    <m/>
    <n v="126385"/>
    <s v="20/02/2026  11:27"/>
    <s v="Relais"/>
    <s v="VF15R0J0A57245122"/>
    <n v="1670"/>
    <s v="Gazole"/>
    <n v="82"/>
    <d v="1900-01-03T00:00:00"/>
    <m/>
  </r>
  <r>
    <s v="TG IDF VALENTON"/>
    <s v="TRANSGOURMET IDF VALENTON"/>
    <x v="5"/>
    <s v="SITE IDF VALENTON"/>
    <s v="EQ154XC"/>
    <x v="852"/>
    <m/>
    <n v="2"/>
    <s v="RENAULT"/>
    <s v="CLIO 4"/>
    <s v="Société Médianav Energy Dci 90Ch 82g"/>
    <s v="28/09/2017"/>
    <s v="29/11/2017  00:00"/>
    <m/>
    <x v="1"/>
    <s v="TRANSGOURMET"/>
    <s v="ILAZI MERITA"/>
    <n v="191000"/>
    <s v="14/06/2026  19:24"/>
    <s v="En exploitation"/>
    <s v="VF15R0J0A58897346"/>
    <n v="1670"/>
    <s v="Gazole"/>
    <n v="82"/>
    <n v="4"/>
    <m/>
  </r>
  <r>
    <s v="TG IDF VALENTON"/>
    <s v="TRANSGOURMET IDF VALENTON"/>
    <x v="5"/>
    <s v="SITE IDF VALENTON"/>
    <s v="EQ333XB"/>
    <x v="853"/>
    <m/>
    <s v="Cat 2"/>
    <s v="RENAULT"/>
    <s v="CLIO 4"/>
    <s v="Société Médianav Energy Dci 90Ch 82g"/>
    <s v="28/09/2017"/>
    <s v="28/11/2017  00:00"/>
    <m/>
    <x v="1"/>
    <s v="TRANSGOURMET"/>
    <s v="ZOUIR SOFIANE"/>
    <n v="121185"/>
    <s v="18/06/2026  08:34"/>
    <s v="En exploitation"/>
    <s v="VF15R0J0A58897347"/>
    <n v="1670"/>
    <s v="Gazole"/>
    <n v="82"/>
    <n v="4"/>
    <s v="M1"/>
  </r>
  <r>
    <s v="TG IDF VALENTON"/>
    <s v="TRANSGOURMET IDF VALENTON"/>
    <x v="5"/>
    <s v="SITE IDF VALENTON"/>
    <s v="EQ813XB"/>
    <x v="854"/>
    <m/>
    <n v="2"/>
    <s v="RENAULT"/>
    <s v="CLIO 4"/>
    <s v="Société Médianav Energy Dci 90Ch 82g"/>
    <s v="28/09/2017"/>
    <s v="30/11/2017  00:00"/>
    <m/>
    <x v="1"/>
    <s v="TRANSGOURMET"/>
    <s v="FLURA PIERRE OLIVIER"/>
    <n v="85173"/>
    <d v="2026-09-07T23:28:00"/>
    <s v="En exploitation"/>
    <s v="VF15R0J0A58802409"/>
    <n v="1670"/>
    <s v="Gazole"/>
    <n v="82"/>
    <n v="4"/>
    <m/>
  </r>
  <r>
    <s v="TG IDF VALENTON"/>
    <s v="TRANSGOURMET IDF VALENTON"/>
    <x v="5"/>
    <s v="SITE IDF VALENTON"/>
    <s v="EW175EA"/>
    <x v="855"/>
    <m/>
    <s v="Cat 2"/>
    <s v="RENAULT"/>
    <s v="CLIO 4"/>
    <s v="Société Médianav Energy Dci 90Ch 82g"/>
    <s v="29/03/2018"/>
    <s v="24/04/2018  00:00"/>
    <m/>
    <x v="1"/>
    <s v="TRANSGOURMET"/>
    <s v="KHOUZ ABDELKARIM"/>
    <n v="138500"/>
    <s v="20/06/2026  16:36"/>
    <s v="En exploitation"/>
    <s v="VF15R0J0A60352330"/>
    <n v="1670"/>
    <s v="Gazole"/>
    <n v="82"/>
    <d v="1900-01-03T00:00:00"/>
    <m/>
  </r>
  <r>
    <s v="TG IDF VALENTON"/>
    <s v="TRANSGOURMET IDF VALENTON"/>
    <x v="5"/>
    <s v="SITE IDF VALENTON"/>
    <s v="FD181DS"/>
    <x v="856"/>
    <m/>
    <n v="2"/>
    <s v="RENAULT"/>
    <s v="CLIO 4"/>
    <s v="Société Médianav Energy Dci 90Ch 82g"/>
    <s v="16/01/2019"/>
    <d v="2019-04-03T08:00:00"/>
    <m/>
    <x v="1"/>
    <s v="TRANSGOURMET"/>
    <s v="FERREIRA SANDRINE"/>
    <n v="139614"/>
    <s v="15/07/2026  16:43"/>
    <s v="En exploitation"/>
    <s v="VF1R9800862458568"/>
    <n v="1670"/>
    <s v="Gazole"/>
    <n v="104"/>
    <d v="1900-01-03T00:00:00"/>
    <m/>
  </r>
  <r>
    <s v="TG IDF VALENTON"/>
    <s v="TRANSGOURMET IDF VALENTON"/>
    <x v="5"/>
    <s v="SITE IDF VALENTON"/>
    <s v="FD289DS"/>
    <x v="857"/>
    <m/>
    <n v="2"/>
    <s v="RENAULT"/>
    <s v="CLIO 4"/>
    <s v="Société Médianav Energy Dci 90Ch 82g"/>
    <s v="16/01/2019"/>
    <d v="2019-01-03T08:00:00"/>
    <m/>
    <x v="1"/>
    <s v="TRANSGOURMET"/>
    <s v="BELABBES BENGRAA MOHAMED"/>
    <n v="111000"/>
    <d v="2026-12-07T16:55:00"/>
    <s v="En exploitation"/>
    <s v="VF1R9800X62458572"/>
    <n v="1670"/>
    <s v="Gazole"/>
    <n v="104"/>
    <n v="4"/>
    <m/>
  </r>
  <r>
    <s v="TG IDF VALENTON"/>
    <s v="TRANSGOURMET IDF VALENTON"/>
    <x v="5"/>
    <s v="SITE IDF VALENTON"/>
    <s v="FD845RT"/>
    <x v="858"/>
    <m/>
    <n v="2"/>
    <s v="RENAULT"/>
    <s v="CLIO 4"/>
    <s v="Business EDC Dci 90Ch Eco2"/>
    <d v="2019-07-02T00:00:00"/>
    <d v="2019-10-05T00:00:00"/>
    <m/>
    <x v="1"/>
    <s v="TRANSGOURMET"/>
    <m/>
    <n v="144476"/>
    <d v="2026-07-07T19:48:00"/>
    <s v="En exploitation"/>
    <s v="VF1R9800161752626"/>
    <n v="1670"/>
    <s v="Gazole"/>
    <n v="105"/>
    <d v="1900-01-03T00:00:00"/>
    <m/>
  </r>
  <r>
    <s v="TG IDF VALENTON"/>
    <s v="TRANSGOURMET IDF VALENTON"/>
    <x v="5"/>
    <s v="SITE IDF VALENTON"/>
    <s v="FD849DR"/>
    <x v="859"/>
    <m/>
    <n v="2"/>
    <s v="RENAULT"/>
    <s v="CLIO 4"/>
    <s v="Société Médianav Energy Dci 90Ch 82g"/>
    <s v="16/01/2019"/>
    <d v="2019-04-03T08:00:00"/>
    <m/>
    <x v="1"/>
    <s v="TRANSGOURMET"/>
    <s v="HERRANZ ALEXANDRE"/>
    <n v="125092"/>
    <s v="25/06/2026  16:48"/>
    <s v="En exploitation"/>
    <s v="VF1R9800362458574"/>
    <n v="1670"/>
    <s v="Gazole"/>
    <n v="104"/>
    <d v="1900-01-03T00:00:00"/>
    <m/>
  </r>
  <r>
    <s v="TG IDF VALENTON"/>
    <s v="TRANSGOURMET IDF VALENTON"/>
    <x v="5"/>
    <s v="SITE IDF VALENTON"/>
    <s v="FJ342RQ"/>
    <x v="860"/>
    <m/>
    <n v="2"/>
    <s v="RENAULT"/>
    <s v="CLIO 4"/>
    <s v="Société Médianav Energy Dci 90Ch 82g"/>
    <s v="27/08/2019"/>
    <s v="30/10/2019  00:00"/>
    <m/>
    <x v="1"/>
    <s v="TRANSGOURMET"/>
    <m/>
    <n v="50179"/>
    <s v="29/05/2026  00:00"/>
    <s v="En exploitation"/>
    <s v="VF1R9800162893822"/>
    <n v="1670"/>
    <s v="Gazole"/>
    <n v="82"/>
    <n v="4"/>
    <m/>
  </r>
  <r>
    <s v="TG IDF VALENTON"/>
    <s v="TRANSGOURMET IDF VALENTON"/>
    <x v="5"/>
    <s v="SITE IDF VALENTON"/>
    <s v="FN379HY"/>
    <x v="861"/>
    <m/>
    <n v="2"/>
    <s v="RENAULT"/>
    <s v="CLIO 5"/>
    <s v="STE AIR NAV Blue dCi 85"/>
    <s v="29/01/2020"/>
    <s v="26/10/2020  00:00"/>
    <m/>
    <x v="1"/>
    <s v="TRANSGOURMET"/>
    <s v="LOUNIS MEHDI"/>
    <n v="116937"/>
    <s v="15/07/2026  12:20"/>
    <s v="En exploitation"/>
    <s v="VF1RJA00664965794"/>
    <n v="1702"/>
    <s v="Gazole"/>
    <n v="95"/>
    <n v="4"/>
    <s v="M1"/>
  </r>
  <r>
    <s v="TG IDF VALENTON"/>
    <s v="TRANSGOURMET IDF VALENTON"/>
    <x v="5"/>
    <s v="SITE IDF VALENTON"/>
    <s v="FN650HX"/>
    <x v="862"/>
    <m/>
    <n v="2"/>
    <s v="RENAULT"/>
    <s v="CLIO 5"/>
    <s v="STE AIR NAV Blue dCi 85"/>
    <s v="29/01/2020"/>
    <s v="26/10/2020  00:00"/>
    <m/>
    <x v="1"/>
    <s v="TRANSGOURMET"/>
    <s v="BONIFACE LEO"/>
    <n v="147474"/>
    <s v="21/06/2026  15:08"/>
    <s v="En exploitation"/>
    <s v="VF1RJA00364965784"/>
    <n v="1702"/>
    <s v="Gazole"/>
    <n v="95"/>
    <d v="1900-01-03T00:00:00"/>
    <s v="M1"/>
  </r>
  <r>
    <s v="TG IDF VALENTON"/>
    <s v="TRANSGOURMET IDF VALENTON"/>
    <x v="5"/>
    <s v="SITE IDF VALENTON"/>
    <s v="GJ226BN"/>
    <x v="863"/>
    <m/>
    <s v="2Bis"/>
    <s v="RENAULT"/>
    <s v="CLIO HYBRID"/>
    <s v="Clio ETECH 140 Société Business 21N réversible"/>
    <s v="24/08/2022"/>
    <s v="21/09/2022  13:00"/>
    <m/>
    <x v="1"/>
    <s v="TRANSGOURMET"/>
    <m/>
    <n v="228914"/>
    <s v="29/01/2026  13:28"/>
    <s v="Relais"/>
    <s v="VF1RJA00969639426"/>
    <n v="1745"/>
    <s v="Electricité + essence"/>
    <n v="98"/>
    <n v="5"/>
    <s v="M1"/>
  </r>
  <r>
    <s v="TG IDF VALENTON"/>
    <s v="TRANSGOURMET IDF VALENTON"/>
    <x v="5"/>
    <s v="SITE IDF VALENTON"/>
    <s v="GJ277BN"/>
    <x v="864"/>
    <m/>
    <n v="2"/>
    <s v="RENAULT"/>
    <s v="CLIO HYBRID"/>
    <s v="Clio ETECH 140 Société Business 21N réversible"/>
    <s v="24/08/2022"/>
    <s v="21/09/2022  13:00"/>
    <m/>
    <x v="1"/>
    <s v="TRANSGOURMET"/>
    <s v="AMMI LISA"/>
    <n v="94506"/>
    <s v="14/07/2026  13:39"/>
    <s v="En exploitation"/>
    <s v="VF1RJA00069639928"/>
    <n v="1745"/>
    <s v="Electricité + essence"/>
    <n v="98"/>
    <n v="5"/>
    <s v="M1"/>
  </r>
  <r>
    <s v="TG IDF VALENTON"/>
    <s v="TRANSGOURMET IDF VALENTON"/>
    <x v="5"/>
    <s v="SITE IDF VALENTON"/>
    <s v="GJ304BN"/>
    <x v="865"/>
    <m/>
    <n v="2"/>
    <s v="RENAULT"/>
    <s v="CLIO HYBRID"/>
    <s v="Clio ETECH 140 Société Business 21N réversible"/>
    <s v="24/08/2022"/>
    <s v="21/09/2022  13:00"/>
    <m/>
    <x v="1"/>
    <s v="TRANSGOURMET"/>
    <s v="SANTOS DE JESUS VALERIE"/>
    <n v="95000"/>
    <s v="28/04/2026  19:07"/>
    <s v="En exploitation"/>
    <s v="VF1RJA00269639929"/>
    <n v="1745"/>
    <s v="Electricité + essence"/>
    <n v="98"/>
    <d v="1900-01-04T00:00:00"/>
    <s v="M1"/>
  </r>
  <r>
    <s v="TG IDF VALENTON"/>
    <s v="TRANSGOURMET IDF VALENTON"/>
    <x v="5"/>
    <s v="SITE IDF VALENTON"/>
    <s v="GJ337BN"/>
    <x v="866"/>
    <m/>
    <n v="2"/>
    <s v="RENAULT"/>
    <s v="CLIO HYBRID"/>
    <s v="Clio ETECH 140 Société Business 21N réversible"/>
    <s v="24/08/2022"/>
    <s v="21/09/2022  13:00"/>
    <m/>
    <x v="1"/>
    <s v="TRANSGOURMET"/>
    <s v="MEHANI ALI"/>
    <n v="166072"/>
    <d v="2026-11-05T13:00:00"/>
    <s v="En exploitation"/>
    <s v="VF1RJA00969639930"/>
    <n v="1745"/>
    <s v="Electricité + essence"/>
    <n v="98"/>
    <n v="5"/>
    <s v="M1"/>
  </r>
  <r>
    <s v="TG IDF VALENTON"/>
    <s v="TRANSGOURMET IDF VALENTON"/>
    <x v="5"/>
    <s v="SITE IDF VALENTON"/>
    <s v="GQ389JE"/>
    <x v="867"/>
    <m/>
    <s v="2Bis"/>
    <s v="RENAULT"/>
    <s v="CLIO 5 EVOLUTION REVERSIBLE"/>
    <s v="EVOLUTION REVERSIBLES TCE 90-22"/>
    <s v="24/07/2023"/>
    <d v="2023-06-09T13:00:00"/>
    <m/>
    <x v="1"/>
    <s v="TRANSGOURMET"/>
    <s v="NICOL CHRISTOPHE"/>
    <n v="168704"/>
    <s v="13/07/2026  09:40"/>
    <s v="En exploitation"/>
    <s v="VF1RJA00971027291"/>
    <n v="1595"/>
    <s v="Essence"/>
    <n v="120"/>
    <n v="5"/>
    <s v="M1"/>
  </r>
  <r>
    <s v="TG IDF VALENTON"/>
    <s v="TRANSGOURMET IDF VALENTON"/>
    <x v="5"/>
    <s v="SITE IDF VALENTON"/>
    <s v="GQ414JE"/>
    <x v="868"/>
    <m/>
    <n v="2"/>
    <s v="RENAULT"/>
    <s v="CLIO 5 EVOLUTION REVERSIBLE"/>
    <s v="EVOLUTION REVERSIBLES TCE 90-22"/>
    <s v="24/07/2023"/>
    <d v="2023-06-09T13:00:00"/>
    <m/>
    <x v="1"/>
    <s v="TRANSGOURMET"/>
    <s v="DELAMOTTE JOEL ALEXIS"/>
    <n v="17283"/>
    <d v="2026-10-07T13:04:00"/>
    <s v="En exploitation"/>
    <s v="VF1RJA00771027399"/>
    <n v="1595"/>
    <s v="Essence"/>
    <n v="120"/>
    <n v="5"/>
    <s v="M1"/>
  </r>
  <r>
    <s v="TG IDF VALENTON"/>
    <s v="TRANSGOURMET IDF VALENTON"/>
    <x v="5"/>
    <s v="SITE IDF VALENTON"/>
    <s v="GQ455JE"/>
    <x v="869"/>
    <m/>
    <n v="2"/>
    <s v="RENAULT"/>
    <s v="CLIO 5 EVOLUTION REVERSIBLE"/>
    <s v="EVOLUTION REVERSIBLES TCE 90-22"/>
    <s v="24/07/2023"/>
    <d v="2023-06-09T13:00:00"/>
    <m/>
    <x v="1"/>
    <s v="TRANSGOURMET"/>
    <s v="BRIOIS VICTOR"/>
    <n v="83557"/>
    <d v="2026-03-07T20:43:00"/>
    <s v="En exploitation"/>
    <s v="VF1RJA00771027404"/>
    <n v="1595"/>
    <s v="Essence"/>
    <n v="120"/>
    <n v="5"/>
    <s v="M1"/>
  </r>
  <r>
    <s v="TG IDF VALENTON"/>
    <s v="TRANSGOURMET IDF VALENTON"/>
    <x v="5"/>
    <s v="SITE IDF VALENTON"/>
    <s v="GQ471JE"/>
    <x v="870"/>
    <m/>
    <n v="2"/>
    <s v="RENAULT"/>
    <s v="CLIO 5 EVOLUTION REVERSIBLE"/>
    <s v="EVOLUTION REVERSIBLES TCE 90-22"/>
    <s v="24/07/2023"/>
    <d v="2023-06-09T13:00:00"/>
    <m/>
    <x v="1"/>
    <s v="TRANSGOURMET"/>
    <m/>
    <n v="59700"/>
    <s v="14/07/2026  07:59"/>
    <s v="En exploitation"/>
    <s v="VF1RJA00771027273"/>
    <n v="1595"/>
    <s v="Essence"/>
    <n v="120"/>
    <n v="5"/>
    <s v="M1"/>
  </r>
  <r>
    <s v="TG IDF VALENTON"/>
    <s v="TRANSGOURMET IDF VALENTON"/>
    <x v="5"/>
    <s v="SITE IDF VALENTON"/>
    <s v="GQ493JE"/>
    <x v="871"/>
    <m/>
    <n v="2"/>
    <s v="RENAULT"/>
    <s v="CLIO 5 EVOLUTION REVERSIBLE"/>
    <s v="EVOLUTION REVERSIBLES TCE 90-22"/>
    <s v="24/07/2023"/>
    <d v="2023-06-09T13:00:00"/>
    <m/>
    <x v="1"/>
    <s v="TRANSGOURMET"/>
    <s v="CADIER MAXIME"/>
    <n v="41629"/>
    <d v="2026-07-07T15:57:00"/>
    <s v="En exploitation"/>
    <s v="VF1RJA00471027411"/>
    <n v="1595"/>
    <s v="Essence"/>
    <n v="120"/>
    <d v="1900-01-04T00:00:00"/>
    <s v="M1"/>
  </r>
  <r>
    <s v="TG IDF VALENTON"/>
    <s v="TRANSGOURMET IDF VALENTON"/>
    <x v="5"/>
    <s v="SITE IDF VALENTON"/>
    <s v="GR009AR"/>
    <x v="872"/>
    <m/>
    <n v="2"/>
    <s v="RENAULT"/>
    <s v="CLIO 5 EVOLUTION REVERSIBLE"/>
    <s v="EVOLUTION REVERSIBLES TCE 90-22"/>
    <d v="2023-04-09T00:00:00"/>
    <s v="18/09/2023  17:00"/>
    <m/>
    <x v="1"/>
    <s v="TRANSGOURMET"/>
    <s v="BELABBAS BENGRAA SABRINA"/>
    <n v="57487"/>
    <d v="2026-12-07T14:22:00"/>
    <s v="En exploitation"/>
    <s v="VF1RJA00871027315"/>
    <n v="1595"/>
    <s v="Essence"/>
    <n v="120"/>
    <n v="5"/>
    <s v="M1"/>
  </r>
  <r>
    <s v="TG IDF VALENTON"/>
    <s v="TRANSGOURMET IDF VALENTON"/>
    <x v="5"/>
    <s v="SITE IDF VALENTON"/>
    <s v="GR030AR"/>
    <x v="873"/>
    <m/>
    <n v="2"/>
    <s v="RENAULT"/>
    <s v="CLIO 5 EVOLUTION REVERSIBLE"/>
    <s v="EVOLUTION REVERSIBLES TCE 90-22"/>
    <d v="2023-04-09T00:00:00"/>
    <d v="2023-01-12T11:45:00"/>
    <m/>
    <x v="1"/>
    <s v="TRANSGOURMET"/>
    <s v="VIGNETTES CLEMENT"/>
    <n v="41680"/>
    <s v="15/07/2026  12:05"/>
    <s v="En exploitation"/>
    <s v="VF1RJA00371027318"/>
    <n v="1595"/>
    <s v="Essence"/>
    <n v="120"/>
    <n v="5"/>
    <s v="M1"/>
  </r>
  <r>
    <s v="TG IDF VALENTON"/>
    <s v="TRANSGOURMET IDF VALENTON"/>
    <x v="5"/>
    <s v="SITE IDF VALENTON"/>
    <s v="GR960AQ"/>
    <x v="874"/>
    <m/>
    <s v="2Bis"/>
    <s v="RENAULT"/>
    <s v="CLIO 5 EVOLUTION REVERSIBLE"/>
    <s v="EVOLUTION REVERSIBLES TCE 90-22"/>
    <d v="2023-04-09T00:00:00"/>
    <s v="22/09/2023  12:30"/>
    <m/>
    <x v="1"/>
    <s v="TRANSGOURMET"/>
    <m/>
    <n v="80683"/>
    <s v="15/07/2026  13:00"/>
    <s v="En exploitation"/>
    <s v="VF1RJA00771027337"/>
    <n v="1595"/>
    <s v="Essence"/>
    <n v="120"/>
    <d v="1900-01-04T00:00:00"/>
    <s v="M1"/>
  </r>
  <r>
    <s v="TG IDF VALENTON"/>
    <s v="TRANSGOURMET IDF VALENTON"/>
    <x v="4"/>
    <s v="SITE IDF VALENTON"/>
    <s v="FL050LE"/>
    <x v="875"/>
    <s v="3T5"/>
    <s v="3T5"/>
    <s v="IVECO"/>
    <s v="35C14"/>
    <m/>
    <d v="2021-08-11T00:00:00"/>
    <d v="2021-05-02T00:00:00"/>
    <m/>
    <x v="0"/>
    <s v="PETIT FORESTIER"/>
    <m/>
    <n v="216800"/>
    <s v="21/07/2026  04:10"/>
    <s v="En exploitation"/>
    <s v="ZCFCH35A40D645941"/>
    <n v="3500"/>
    <s v="Gazole"/>
    <n v="0"/>
    <n v="8"/>
    <s v="N1"/>
  </r>
  <r>
    <s v="TG IDF VALENTON"/>
    <s v="TRANSGOURMET IDF VALENTON"/>
    <x v="4"/>
    <s v="SITE IDF VALENTON"/>
    <s v="FZ496XT"/>
    <x v="876"/>
    <s v="3T5"/>
    <s v="3T5"/>
    <s v="IVECO"/>
    <s v="35C14"/>
    <m/>
    <d v="2021-11-06T00:00:00"/>
    <d v="2021-01-07T00:00:00"/>
    <m/>
    <x v="0"/>
    <s v="PETIT FORESTIER"/>
    <m/>
    <n v="243078"/>
    <s v="27/03/2026  05:41"/>
    <s v="En exploitation"/>
    <s v="ZCFCH35A90D682905"/>
    <n v="3500"/>
    <s v="Gazole"/>
    <n v="0"/>
    <n v="8"/>
    <s v="N1"/>
  </r>
  <r>
    <s v="TG IDF VALENTON"/>
    <s v="TRANSGOURMET IDF VALENTON"/>
    <x v="4"/>
    <s v="SITE IDF VALENTON"/>
    <s v="FZ659XT"/>
    <x v="877"/>
    <s v="3T5"/>
    <s v="3T5"/>
    <s v="IVECO"/>
    <s v="35C14"/>
    <m/>
    <d v="2021-11-06T00:00:00"/>
    <d v="2021-01-07T00:00:00"/>
    <m/>
    <x v="0"/>
    <s v="PETIT FORESTIER"/>
    <m/>
    <n v="254205"/>
    <s v="17/06/2026  04:34"/>
    <s v="En exploitation"/>
    <s v="ZCFCH35A00D682906"/>
    <n v="3500"/>
    <s v="Gazole"/>
    <n v="0"/>
    <n v="8"/>
    <s v="N1"/>
  </r>
  <r>
    <s v="TG IDF VALENTON"/>
    <s v="TRANSGOURMET IDF VALENTON"/>
    <x v="4"/>
    <s v="SITE IDF VALENTON"/>
    <s v="GG593LQ"/>
    <x v="878"/>
    <s v="3T5"/>
    <s v="3T5"/>
    <s v="FIAT PROFESSIONAL"/>
    <s v="DOBLO"/>
    <m/>
    <s v="20/05/2022"/>
    <s v="27/08/2022  00:00"/>
    <m/>
    <x v="0"/>
    <s v="FRAIKIN"/>
    <m/>
    <n v="34000"/>
    <d v="2026-09-01T10:42:00"/>
    <s v="En exploitation"/>
    <s v="ZFA26300006V89394"/>
    <n v="2510"/>
    <s v="Gazole"/>
    <n v="227"/>
    <n v="5"/>
    <s v="N1"/>
  </r>
  <r>
    <s v="TG IDF VALENTON"/>
    <s v="TRANSGOURMET IDF VALENTON"/>
    <x v="4"/>
    <s v="SITE IDF VALENTON"/>
    <s v="GZ368PF"/>
    <x v="879"/>
    <s v="3T5"/>
    <s v="3T5"/>
    <s v="IVECO"/>
    <s v="35C14"/>
    <m/>
    <d v="2024-07-10T00:00:00"/>
    <s v="22/10/2024  08:00"/>
    <m/>
    <x v="0"/>
    <s v="FRAIKIN"/>
    <m/>
    <n v="81883"/>
    <s v="30/07/2026  04:31"/>
    <s v="En exploitation"/>
    <s v="ZCFCP35A70D749214"/>
    <n v="3500"/>
    <s v="Gazole"/>
    <n v="0"/>
    <d v="1900-01-07T00:00:00"/>
    <s v="N1"/>
  </r>
  <r>
    <s v="TG IDF VALENTON"/>
    <s v="TRANSGOURMET IDF VALENTON"/>
    <x v="4"/>
    <s v="SITE IDF VALENTON"/>
    <s v="GZ830DZ"/>
    <x v="880"/>
    <s v="3T5"/>
    <s v="3T5"/>
    <s v="IVECO"/>
    <s v="35C14"/>
    <m/>
    <s v="17/09/2024"/>
    <d v="2024-03-10T08:00:00"/>
    <m/>
    <x v="0"/>
    <s v="FRAIKIN"/>
    <m/>
    <n v="65050"/>
    <s v="30/07/2026  19:17"/>
    <s v="En exploitation"/>
    <s v="ZCFCP35A50D749213"/>
    <n v="3500"/>
    <s v="Gazole"/>
    <n v="0"/>
    <d v="1900-01-07T00:00:00"/>
    <s v="N1"/>
  </r>
  <r>
    <s v="TG IDF WISSOUS"/>
    <s v="TRANSGOURMET IDF WISSOUS"/>
    <x v="0"/>
    <s v="SITE WISSOUS"/>
    <s v="DV909PS"/>
    <x v="881"/>
    <s v="16T"/>
    <m/>
    <s v="VOLVO TRUCKS"/>
    <s v="FL"/>
    <s v="250 E6"/>
    <d v="2015-10-09T00:00:00"/>
    <s v="14/09/2015  00:00"/>
    <m/>
    <x v="1"/>
    <s v="TRANSGOURMET"/>
    <s v="OUAMRANE NADIRE"/>
    <n v="240587"/>
    <s v="30/07/2026  12:09"/>
    <s v="En exploitation"/>
    <s v="YV2T0X1A6FZ103298"/>
    <n v="16000"/>
    <s v="Gazole"/>
    <n v="0"/>
    <n v="21"/>
    <s v="N3"/>
  </r>
  <r>
    <s v="TG IDF WISSOUS"/>
    <s v="TRANSGOURMET IDF WISSOUS"/>
    <x v="0"/>
    <s v="SITE WISSOUS"/>
    <s v="DW250NY"/>
    <x v="882"/>
    <s v="16T"/>
    <m/>
    <s v="VOLVO TRUCKS"/>
    <s v="FL"/>
    <s v="250 E6"/>
    <s v="15/10/2015"/>
    <s v="22/10/2015  00:00"/>
    <m/>
    <x v="1"/>
    <s v="TRANSGOURMET"/>
    <s v="METTAHRI RACHID"/>
    <n v="221569"/>
    <s v="26/05/2026  10:50"/>
    <s v="En exploitation"/>
    <s v="YV2T0X1A1FZ103287"/>
    <n v="16000"/>
    <s v="Gazole"/>
    <n v="0"/>
    <n v="21"/>
    <s v="N3"/>
  </r>
  <r>
    <s v="TG IDF WISSOUS"/>
    <s v="TRANSGOURMET IDF WISSOUS"/>
    <x v="0"/>
    <s v="SITE WISSOUS"/>
    <s v="DX908LX"/>
    <x v="883"/>
    <s v="14T"/>
    <m/>
    <s v="VOLVO TRUCKS"/>
    <s v="FL"/>
    <s v="210 E6"/>
    <s v="20/11/2015"/>
    <d v="2015-09-12T00:00:00"/>
    <m/>
    <x v="1"/>
    <s v="TRANSGOURMET"/>
    <s v="FILOLEAU PASCAL"/>
    <n v="206542"/>
    <d v="2024-08-11T07:59:00"/>
    <s v="En exploitation"/>
    <s v="YV2T0U1A3FZ103807"/>
    <n v="14000"/>
    <s v="Gazole"/>
    <n v="0"/>
    <d v="1900-01-13T00:00:00"/>
    <s v="N3"/>
  </r>
  <r>
    <s v="TG IDF WISSOUS"/>
    <s v="TRANSGOURMET IDF WISSOUS"/>
    <x v="0"/>
    <s v="SITE WISSOUS"/>
    <s v="EB835DQ"/>
    <x v="884"/>
    <s v="16T"/>
    <m/>
    <s v="VOLVO TRUCKS"/>
    <s v="FL"/>
    <s v="250 E6"/>
    <d v="2016-07-04T00:00:00"/>
    <s v="13/04/2016  00:00"/>
    <m/>
    <x v="1"/>
    <s v="TRANSGOURMET"/>
    <s v="ABICHOU SALEM"/>
    <n v="239943"/>
    <s v="28/07/2026  02:48"/>
    <s v="En exploitation"/>
    <s v="YV2T0X1A3GZ106287"/>
    <n v="16000"/>
    <s v="Gazole"/>
    <n v="0"/>
    <n v="21"/>
    <s v="N3"/>
  </r>
  <r>
    <s v="TG IDF WISSOUS"/>
    <s v="TRANSGOURMET IDF WISSOUS"/>
    <x v="0"/>
    <s v="SITE WISSOUS"/>
    <s v="EF957KN"/>
    <x v="885"/>
    <s v="19T"/>
    <m/>
    <s v="VOLVO TRUCKS"/>
    <s v="FE"/>
    <s v="280 E6"/>
    <s v="22/09/2016"/>
    <s v="17/10/2016  00:00"/>
    <m/>
    <x v="1"/>
    <s v="TRANSGOURMET"/>
    <s v="CHASTE LUC"/>
    <n v="226998"/>
    <s v="31/07/2026  10:16"/>
    <s v="En exploitation"/>
    <s v="YV2V0Y1A9GZ109046"/>
    <n v="19000"/>
    <s v="Gazole"/>
    <n v="0"/>
    <n v="21"/>
    <s v="N3"/>
  </r>
  <r>
    <s v="TG IDF WISSOUS"/>
    <s v="TRANSGOURMET IDF WISSOUS"/>
    <x v="0"/>
    <s v="SITE WISSOUS"/>
    <s v="FF326QM"/>
    <x v="886"/>
    <s v="19T"/>
    <s v="19T"/>
    <s v="RENAULT TRUCKS"/>
    <s v="D19 WIDE"/>
    <s v="320 E6 B100 FLEXIBLE"/>
    <s v="23/04/2019"/>
    <s v="26/04/2019  00:00"/>
    <m/>
    <x v="1"/>
    <s v="TRANSGOURMET"/>
    <s v="BONNEFOND OLIVIER"/>
    <n v="198142"/>
    <s v="20/07/2026  11:45"/>
    <s v="En exploitation"/>
    <s v="VF620J86XKB006122"/>
    <n v="19000"/>
    <s v="Gazole"/>
    <n v="0"/>
    <n v="21"/>
    <m/>
  </r>
  <r>
    <s v="TG IDF WISSOUS"/>
    <s v="TRANSGOURMET IDF WISSOUS"/>
    <x v="0"/>
    <s v="SITE WISSOUS"/>
    <s v="GY077DS"/>
    <x v="887"/>
    <s v="19T"/>
    <s v="19T"/>
    <s v="RENAULT TRUCKS"/>
    <s v="D19 WIDE"/>
    <s v="320 E6 4X2 DTI 8 B 100 FLEXIBLE"/>
    <d v="2024-10-07T00:00:00"/>
    <s v="22/07/2024  09:50"/>
    <m/>
    <x v="1"/>
    <s v="TRANSGOURMET"/>
    <s v="BAEHL DIDIER"/>
    <n v="67455"/>
    <s v="29/07/2026  10:30"/>
    <s v="En exploitation"/>
    <s v="VF620J868RB013404"/>
    <n v="19000"/>
    <s v="Gazole"/>
    <n v="0"/>
    <n v="21"/>
    <s v="N3"/>
  </r>
  <r>
    <s v="TG IDF WISSOUS"/>
    <s v="TRANSGOURMET IDF WISSOUS"/>
    <x v="0"/>
    <s v="SITE WISSOUS"/>
    <s v="GY179DS"/>
    <x v="888"/>
    <s v="19T"/>
    <s v="19T"/>
    <s v="RENAULT TRUCKS"/>
    <s v="D19 WIDE"/>
    <s v="320 E6 4X2 DTI 8 B 100 FLEXIBLE"/>
    <d v="2024-10-07T00:00:00"/>
    <s v="22/07/2024  11:55"/>
    <m/>
    <x v="1"/>
    <s v="TRANSGOURMET"/>
    <s v="GHERIB AKIM"/>
    <n v="59260"/>
    <s v="31/07/2026  09:59"/>
    <s v="En exploitation"/>
    <s v="VF620J867RB013412"/>
    <n v="19000"/>
    <s v="Gazole"/>
    <n v="0"/>
    <n v="21"/>
    <s v="N3"/>
  </r>
  <r>
    <s v="TG IDF WISSOUS"/>
    <s v="TRANSGOURMET IDF WISSOUS"/>
    <x v="0"/>
    <s v="SITE WISSOUS"/>
    <s v="GY783KT"/>
    <x v="889"/>
    <s v="19T"/>
    <s v="19T"/>
    <s v="RENAULT TRUCKS"/>
    <s v="D19 WIDE"/>
    <s v="320 E6 4X2 DTI 8 B 100 FLEXIBLE"/>
    <s v="25/07/2024"/>
    <s v="31/07/2024  10:55"/>
    <m/>
    <x v="1"/>
    <s v="TRANSGOURMET"/>
    <s v="EZ ZAANTA RACHID"/>
    <n v="33411"/>
    <s v="20/07/2026  05:30"/>
    <s v="En exploitation"/>
    <s v="VF620J862RB0134132"/>
    <n v="19000"/>
    <s v="Gazole"/>
    <n v="0"/>
    <n v="21"/>
    <s v="N3"/>
  </r>
  <r>
    <s v="TG IDF WISSOUS"/>
    <s v="TRANSGOURMET IDF WISSOUS"/>
    <x v="0"/>
    <s v="SITE WISSOUS"/>
    <s v="GY928DR"/>
    <x v="890"/>
    <s v="19T"/>
    <s v="19T"/>
    <s v="RENAULT TRUCKS"/>
    <s v="D19 WIDE"/>
    <s v="320 E6 4X2 DTI 8 B 100 FLEXIBLE"/>
    <d v="2024-10-07T00:00:00"/>
    <s v="22/07/2024  11:54"/>
    <m/>
    <x v="1"/>
    <s v="TRANSGOURMET"/>
    <s v="POTIER ALAIN"/>
    <n v="53037"/>
    <s v="24/07/2026  10:06"/>
    <s v="En exploitation"/>
    <s v="VF620J86XRB013405"/>
    <n v="19000"/>
    <s v="Gazole"/>
    <n v="0"/>
    <n v="21"/>
    <s v="N3"/>
  </r>
  <r>
    <s v="TG IDF WISSOUS"/>
    <s v="TRANSGOURMET IDF WISSOUS"/>
    <x v="0"/>
    <s v="SITE WISSOUS"/>
    <s v="HL064HW"/>
    <x v="891"/>
    <s v="13T"/>
    <s v="13T"/>
    <s v="RENAULT TRUCKS"/>
    <s v="D13 MED"/>
    <s v="240 E6 B100 FLEXIBLE"/>
    <s v="16/06/2026"/>
    <s v="19/06/2026  10:25"/>
    <m/>
    <x v="1"/>
    <s v="TRANSGOURMET"/>
    <m/>
    <n v="1116"/>
    <s v="31/07/2026  12:48"/>
    <s v="En exploitation"/>
    <s v="VF640J569TB029969"/>
    <n v="13000"/>
    <s v="Gazole"/>
    <n v="0"/>
    <n v="14"/>
    <s v="N3"/>
  </r>
  <r>
    <s v="TG IDF WISSOUS"/>
    <s v="TRANSGOURMET IDF WISSOUS"/>
    <x v="0"/>
    <s v="SITE WISSOUS"/>
    <s v="HL217NJ"/>
    <x v="892"/>
    <s v="16T"/>
    <s v="16T"/>
    <s v="RENAULT TRUCKS"/>
    <s v="D16 MED"/>
    <s v="240 E6 B100 FLEXIBLE"/>
    <s v="25/06/2026"/>
    <s v="30/06/2026  11:15"/>
    <m/>
    <x v="1"/>
    <s v="TRANSGOURMET"/>
    <m/>
    <n v="794"/>
    <s v="28/07/2026  10:25"/>
    <s v="En exploitation"/>
    <s v="VF640J563TB030017"/>
    <n v="16000"/>
    <s v="Gazole"/>
    <n v="0"/>
    <n v="14"/>
    <s v="N3"/>
  </r>
  <r>
    <s v="TG IDF WISSOUS"/>
    <s v="TRANSGOURMET IDF WISSOUS"/>
    <x v="0"/>
    <s v="SITE WISSOUS"/>
    <s v="HL686SV"/>
    <x v="893"/>
    <s v="16T"/>
    <s v="16T"/>
    <s v="RENAULT TRUCKS"/>
    <s v="D16 MED"/>
    <s v="240 E6 B100 FLEXIBLE"/>
    <d v="2026-01-07T00:00:00"/>
    <d v="2026-03-07T11:45:00"/>
    <m/>
    <x v="1"/>
    <s v="TRANSGOURMET"/>
    <m/>
    <n v="475"/>
    <s v="31/07/2026  03:11"/>
    <s v="En exploitation"/>
    <s v="VF640J565TB030018"/>
    <n v="16000"/>
    <s v="Gazole"/>
    <n v="0"/>
    <n v="14"/>
    <s v="N3"/>
  </r>
  <r>
    <s v="TG IDF WISSOUS"/>
    <s v="TRANSGOURMET IDF WISSOUS"/>
    <x v="0"/>
    <s v="SITE WISSOUS"/>
    <s v="HL932HV"/>
    <x v="894"/>
    <s v="16T"/>
    <s v="16T"/>
    <s v="RENAULT TRUCKS"/>
    <s v="D16 MED"/>
    <s v="240 E6 B100 FLEXIBLE"/>
    <s v="16/06/2026"/>
    <s v="19/06/2026  10:25"/>
    <m/>
    <x v="1"/>
    <s v="TRANSGOURMET"/>
    <m/>
    <n v="0"/>
    <s v="15/06/2026  00:00"/>
    <s v="En exploitation"/>
    <s v="VF640J561TB030016"/>
    <n v="16000"/>
    <s v="Gazole"/>
    <n v="0"/>
    <n v="14"/>
    <s v="N3"/>
  </r>
  <r>
    <s v="TG IDF WISSOUS"/>
    <s v="TRANSGOURMET IDF WISSOUS"/>
    <x v="0"/>
    <s v="SITE WISSOUS"/>
    <s v="HL976TH"/>
    <x v="895"/>
    <s v="16T"/>
    <s v="16T"/>
    <s v="RENAULT TRUCKS"/>
    <s v="D16 MED"/>
    <s v="240 E6 B100 FLEXIBLE"/>
    <d v="2026-02-07T00:00:00"/>
    <d v="2026-03-07T15:00:00"/>
    <m/>
    <x v="1"/>
    <s v="TRANSGOURMET"/>
    <m/>
    <n v="0"/>
    <d v="2026-03-07T15:00:00"/>
    <s v="En exploitation"/>
    <s v="VF640J567TB030019"/>
    <n v="16000"/>
    <s v="Gazole"/>
    <n v="0"/>
    <n v="14"/>
    <s v="N3"/>
  </r>
  <r>
    <s v="TG IDF WISSOUS"/>
    <s v="TRANSGOURMET IDF WISSOUS"/>
    <x v="3"/>
    <s v="SITE WISSOUS"/>
    <s v="FN138XE"/>
    <x v="896"/>
    <s v="SUV"/>
    <n v="5"/>
    <s v="RENAULT"/>
    <s v="KADJAR"/>
    <s v="BUSINESS BLUE dCi 115 EDC"/>
    <s v="20/02/2020"/>
    <d v="2020-10-12T00:00:00"/>
    <m/>
    <x v="1"/>
    <s v="TRANSGOURMET"/>
    <m/>
    <n v="81951"/>
    <s v="29/07/2026  18:28"/>
    <s v="En exploitation"/>
    <s v="VF1RFE00764916287"/>
    <n v="1994"/>
    <s v="Gazole"/>
    <n v="113"/>
    <n v="6"/>
    <s v="M1"/>
  </r>
  <r>
    <s v="TG IDF WISSOUS"/>
    <s v="TRANSGOURMET IDF WISSOUS"/>
    <x v="3"/>
    <s v="SITE WISSOUS"/>
    <s v="GR768VP"/>
    <x v="897"/>
    <s v="SUV"/>
    <s v="Cat 6"/>
    <s v="DS"/>
    <s v="DS 7 CROSSBACK"/>
    <s v="E-TENSE 2x4 225 PERF LINE"/>
    <s v="14/10/2023"/>
    <s v="25/10/2023  14:20"/>
    <m/>
    <x v="1"/>
    <s v="TRANSGOURMET"/>
    <s v="DIETZ GREGORY"/>
    <n v="72172"/>
    <s v="22/07/2026  08:32"/>
    <s v="En exploitation"/>
    <s v="VR1J4DGZUPY625039"/>
    <n v="2325"/>
    <s v="Electricité + essence rechargeable"/>
    <n v="28"/>
    <n v="10"/>
    <s v="M1"/>
  </r>
  <r>
    <s v="TG IDF WISSOUS"/>
    <s v="TRANSGOURMET IDF WISSOUS"/>
    <x v="3"/>
    <s v="SITE WISSOUS"/>
    <s v="GW453NH"/>
    <x v="898"/>
    <s v="Break"/>
    <n v="3"/>
    <s v="RENAULT"/>
    <s v="MEGANE4 ESTATE"/>
    <s v="EVOLUTION TCe 140 EDC-23"/>
    <s v="23/04/2024"/>
    <s v="24/05/2024  15:00"/>
    <m/>
    <x v="1"/>
    <s v="TRANSGOURMET"/>
    <s v="SEGUIS PIERRE"/>
    <n v="69750"/>
    <s v="28/07/2026  17:09"/>
    <s v="En exploitation"/>
    <s v="VF1RFB00172707980"/>
    <n v="1888"/>
    <s v="Essence"/>
    <n v="138"/>
    <d v="1900-01-06T00:00:00"/>
    <s v="M1"/>
  </r>
  <r>
    <s v="TG IDF WISSOUS"/>
    <s v="TRANSGOURMET IDF WISSOUS"/>
    <x v="5"/>
    <s v="SITE WISSOUS"/>
    <s v="EK850HG"/>
    <x v="899"/>
    <m/>
    <s v="Cat 2"/>
    <s v="RENAULT"/>
    <s v="CLIO 4"/>
    <s v="Société Médianav Energy Dci 90Ch 82g"/>
    <s v="24/02/2017"/>
    <s v="27/07/2017  00:00"/>
    <m/>
    <x v="1"/>
    <s v="TRANSGOURMET"/>
    <m/>
    <n v="138946"/>
    <d v="2026-10-07T09:35:00"/>
    <s v="En exploitation"/>
    <s v="VF15R0J0A57245112"/>
    <n v="1695"/>
    <s v="Gazole"/>
    <n v="82"/>
    <n v="4"/>
    <s v="M1"/>
  </r>
  <r>
    <s v="TG IDF WISSOUS"/>
    <s v="TRANSGOURMET IDF WISSOUS"/>
    <x v="5"/>
    <s v="SITE WISSOUS"/>
    <s v="FN963HX"/>
    <x v="900"/>
    <m/>
    <n v="2"/>
    <s v="RENAULT"/>
    <s v="CLIO 5"/>
    <s v="STE AIR NAV Blue dCi 85"/>
    <s v="29/01/2020"/>
    <s v="26/10/2020  00:00"/>
    <m/>
    <x v="1"/>
    <s v="TRANSGOURMET"/>
    <m/>
    <n v="46504"/>
    <s v="29/07/2026  08:04"/>
    <s v="En exploitation"/>
    <s v="VF1RJA00764965786"/>
    <n v="1702"/>
    <s v="Gazole"/>
    <n v="95"/>
    <n v="4"/>
    <s v="M1"/>
  </r>
  <r>
    <s v="TG LAPLACE"/>
    <s v="TRANSGOURMET LAPLACE"/>
    <x v="0"/>
    <s v="SITE LAPLACE"/>
    <s v="DW050PV"/>
    <x v="901"/>
    <s v="19T"/>
    <m/>
    <s v="VOLVO TRUCKS"/>
    <s v="FE"/>
    <s v="280 E6"/>
    <s v="16/10/2015"/>
    <d v="2015-02-11T00:00:00"/>
    <m/>
    <x v="1"/>
    <s v="TRANSGOURMET"/>
    <m/>
    <n v="456000"/>
    <s v="21/07/2026  03:40"/>
    <s v="Relais"/>
    <s v="YV2V0Y1A3FZ103905"/>
    <n v="19000"/>
    <s v="Gazole"/>
    <n v="0"/>
    <n v="21"/>
    <m/>
  </r>
  <r>
    <s v="TG LAPLACE"/>
    <s v="TRANSGOURMET LAPLACE"/>
    <x v="0"/>
    <s v="SITE LAPLACE"/>
    <s v="HC649PW"/>
    <x v="902"/>
    <s v="7T2"/>
    <s v="7T2"/>
    <s v="IVECO"/>
    <s v="72C18"/>
    <m/>
    <s v="25/03/2025"/>
    <s v="27/01/2026  08:00"/>
    <m/>
    <x v="5"/>
    <s v="PETIT FORESTIER"/>
    <m/>
    <n v="0"/>
    <s v="27/01/2026  08:00"/>
    <s v="En exploitation"/>
    <s v="ZCFCE72C40D785297"/>
    <n v="7200"/>
    <s v="Gazole"/>
    <n v="0"/>
    <n v="8"/>
    <s v="N2"/>
  </r>
  <r>
    <s v="TG LAPLACE"/>
    <s v="TRANSGOURMET LAPLACE"/>
    <x v="0"/>
    <s v="SITE LAPLACE"/>
    <s v="HG675AE"/>
    <x v="903"/>
    <s v="7T2"/>
    <s v="7T2"/>
    <s v="IVECO"/>
    <s v="72C18"/>
    <m/>
    <d v="2025-09-10T00:00:00"/>
    <s v="16/03/2026  00:00"/>
    <m/>
    <x v="5"/>
    <s v="PETIT FORESTIER"/>
    <m/>
    <n v="0"/>
    <s v="16/03/2026  00:00"/>
    <s v="En exploitation"/>
    <s v="ZCFCE72C30D778583"/>
    <n v="7200"/>
    <s v="Gazole"/>
    <n v="0"/>
    <d v="1900-01-07T00:00:00"/>
    <s v="N2"/>
  </r>
  <r>
    <s v="TG LAPLACE"/>
    <s v="TRANSGOURMET LAPLACE"/>
    <x v="0"/>
    <s v="SITE LAPLACE"/>
    <s v="HK550KT"/>
    <x v="904"/>
    <s v="7T2"/>
    <s v="7T2"/>
    <s v="IVECO"/>
    <s v="72C18"/>
    <m/>
    <s v="24/04/2026"/>
    <s v="26/05/2026  08:00"/>
    <m/>
    <x v="2"/>
    <s v="PETIT FORESTIER"/>
    <m/>
    <n v="0"/>
    <s v="26/05/2026  08:00"/>
    <s v="En exploitation"/>
    <s v="ZCFCE72C90D805639"/>
    <n v="7200"/>
    <s v="Gazole"/>
    <n v="0"/>
    <d v="1900-01-07T00:00:00"/>
    <s v="N2"/>
  </r>
  <r>
    <s v="TG LAPLACE"/>
    <s v="TRANSGOURMET LAPLACE"/>
    <x v="0"/>
    <s v="SITE LAPLACE"/>
    <s v="HK664QN"/>
    <x v="905"/>
    <s v="7T2"/>
    <s v="7T2"/>
    <s v="IVECO"/>
    <s v="72C18"/>
    <m/>
    <d v="2026-06-05T00:00:00"/>
    <s v="20/05/2026  08:00"/>
    <m/>
    <x v="0"/>
    <s v="PETIT FORESTIER"/>
    <m/>
    <n v="0"/>
    <s v="20/05/2026  08:00"/>
    <s v="En exploitation"/>
    <s v="ZCFCE72C70D805638"/>
    <n v="7200"/>
    <s v="Gazole"/>
    <n v="0"/>
    <n v="8"/>
    <s v="N2"/>
  </r>
  <r>
    <s v="TG LAPLACE"/>
    <s v="TRANSGOURMET LAPLACE"/>
    <x v="0"/>
    <s v="SITE LAPLACE"/>
    <s v="HK812DN"/>
    <x v="906"/>
    <s v="7T2"/>
    <s v="7T2"/>
    <s v="IVECO"/>
    <s v="72C18"/>
    <m/>
    <d v="2026-08-04T00:00:00"/>
    <s v="15/05/2026  08:00"/>
    <m/>
    <x v="0"/>
    <s v="PETIT FORESTIER"/>
    <m/>
    <n v="0"/>
    <s v="15/05/2026  08:00"/>
    <s v="En exploitation"/>
    <s v="ZCFCE72C50D805640"/>
    <n v="7200"/>
    <s v="Gazole"/>
    <n v="0"/>
    <n v="8"/>
    <s v="N2"/>
  </r>
  <r>
    <s v="TG LAPLACE"/>
    <s v="TRANSGOURMET LAPLACE erreur siret"/>
    <x v="3"/>
    <s v="SITE LAPLACE"/>
    <s v="GM213JF"/>
    <x v="907"/>
    <s v="SUV"/>
    <s v="Cat 6"/>
    <s v="DS"/>
    <s v="DS 7 CROSSBACK"/>
    <s v="E-TENSE 2x4 225 PERF LINE"/>
    <s v="24/02/2023"/>
    <d v="2023-08-06T09:55:00"/>
    <m/>
    <x v="1"/>
    <s v="TRANSGOURMET"/>
    <s v="VIRLY CHRISTELLE"/>
    <n v="10"/>
    <s v="13/06/2023  17:00"/>
    <s v="En exploitation"/>
    <s v="VR1J4DGZUNY650383"/>
    <n v="2325"/>
    <s v="Electricité + essence rechargeable"/>
    <n v="28"/>
    <n v="10"/>
    <s v="M1"/>
  </r>
  <r>
    <s v="TG LAPLACE"/>
    <s v="TRANSGOURMET LAPLACE erreur siret"/>
    <x v="3"/>
    <s v="SITE LAPLACE"/>
    <s v="GR229TE"/>
    <x v="908"/>
    <s v="Berline"/>
    <n v="2"/>
    <s v="RENAULT"/>
    <s v="CLIO 5 EVOLUTION"/>
    <s v="TCE 90"/>
    <d v="2023-11-10T00:00:00"/>
    <d v="2023-05-12T15:20:00"/>
    <m/>
    <x v="1"/>
    <s v="TRANSGOURMET"/>
    <s v="PINSAN STEPHANIE"/>
    <n v="67335"/>
    <s v="29/07/2026  14:58"/>
    <s v="En exploitation"/>
    <s v="VF1RJA00X71030538"/>
    <n v="1595"/>
    <s v="Essence"/>
    <n v="120"/>
    <d v="1900-01-04T00:00:00"/>
    <s v="M1"/>
  </r>
  <r>
    <s v="TG LAPLACE"/>
    <s v="TRANSGOURMET LAPLACE erreur siret"/>
    <x v="3"/>
    <s v="SITE LAPLACE"/>
    <s v="GR726AM"/>
    <x v="909"/>
    <s v="Berline"/>
    <n v="2"/>
    <s v="RENAULT"/>
    <s v="CLIO 5 EVOLUTION"/>
    <s v="TCE 90"/>
    <d v="2023-04-09T00:00:00"/>
    <s v="21/09/2023  00:00"/>
    <m/>
    <x v="1"/>
    <s v="TRANSGOURMET"/>
    <s v="ROMFLE GORDON"/>
    <n v="122000"/>
    <s v="27/07/2026  16:26"/>
    <s v="En exploitation"/>
    <s v="VF1RJA00871031140"/>
    <n v="1595"/>
    <s v="Essence"/>
    <n v="120"/>
    <n v="5"/>
    <s v="M1"/>
  </r>
  <r>
    <s v="TG LAPLACE"/>
    <s v="TRANSGOURMET LAPLACE erreur siret"/>
    <x v="3"/>
    <s v="SITE LAPLACE"/>
    <s v="GW865NJ"/>
    <x v="910"/>
    <s v="Break"/>
    <n v="3"/>
    <s v="RENAULT"/>
    <s v="MEGANE4 ESTATE"/>
    <s v="EVOLUTION TCe 140 EDC-23"/>
    <s v="23/04/2024"/>
    <s v="24/05/2024  15:30"/>
    <m/>
    <x v="1"/>
    <s v="TRANSGOURMET"/>
    <s v="SALVADOR CHRISTOPHE"/>
    <n v="47681"/>
    <s v="22/05/2026  00:00"/>
    <s v="En exploitation"/>
    <s v="VF1RFB00672702032"/>
    <n v="1888"/>
    <s v="Essence"/>
    <n v="138"/>
    <n v="7"/>
    <s v="M1"/>
  </r>
  <r>
    <s v="TG LAPLACE"/>
    <s v="TRANSGOURMET LAPLACE erreur siret"/>
    <x v="5"/>
    <s v="SITE LAPLACE"/>
    <s v="FQ186SZ"/>
    <x v="911"/>
    <m/>
    <n v="2"/>
    <s v="RENAULT"/>
    <s v="CLIO 5"/>
    <s v="STE AIR NAV Blue dCi 85"/>
    <s v="22/06/2020"/>
    <d v="2020-03-09T00:00:00"/>
    <m/>
    <x v="1"/>
    <s v="TRANSGOURMET"/>
    <m/>
    <n v="166261"/>
    <s v="17/07/2026  00:00"/>
    <s v="En exploitation"/>
    <s v="VF1RJA00665132281"/>
    <n v="1702"/>
    <s v="Gazole"/>
    <n v="109"/>
    <n v="4"/>
    <s v="M1"/>
  </r>
  <r>
    <s v="TG LAPLACE"/>
    <s v="TRANSGOURMET LAPLACE erreur siret"/>
    <x v="5"/>
    <s v="SITE LAPLACE"/>
    <s v="GQ361YT"/>
    <x v="912"/>
    <m/>
    <n v="2"/>
    <s v="RENAULT"/>
    <s v="CLIO 5 EVOLUTION REVERSIBLE"/>
    <s v="EVOLUTION REVERSIBLES TCE 90-22"/>
    <s v="30/08/2023"/>
    <d v="2023-12-09T16:00:00"/>
    <m/>
    <x v="1"/>
    <s v="TRANSGOURMET"/>
    <s v="CAILLON HELENE"/>
    <n v="21563"/>
    <s v="27/07/2026  14:34"/>
    <s v="En exploitation"/>
    <s v="VF1RJA00771027600"/>
    <n v="1595"/>
    <s v="Essence"/>
    <n v="120"/>
    <d v="1900-01-04T00:00:00"/>
    <s v="M1"/>
  </r>
  <r>
    <s v="TG LAPLACE"/>
    <s v="TRANSGOURMET LAPLACE"/>
    <x v="4"/>
    <s v="SITE LAPLACE"/>
    <s v="GJ483PY"/>
    <x v="913"/>
    <s v="3T5"/>
    <s v="3T5"/>
    <s v="RENAULT TRUCKS"/>
    <s v="MASTER"/>
    <m/>
    <s v="26/09/2022"/>
    <s v="30/03/2023  00:00"/>
    <m/>
    <x v="0"/>
    <s v="PETIT FORESTIER"/>
    <m/>
    <n v="0"/>
    <s v="15/03/2024  00:00"/>
    <s v="En exploitation"/>
    <s v="VF1VAE00068917934"/>
    <n v="3500"/>
    <s v="Electricité"/>
    <n v="0"/>
    <d v="1900-01-06T00:00:00"/>
    <s v="N1"/>
  </r>
  <r>
    <s v="TG LAPLACE"/>
    <s v="TRANSGOURMET LAPLACE"/>
    <x v="4"/>
    <s v="SITE LAPLACE"/>
    <s v="GX188CS"/>
    <x v="914"/>
    <s v="3T5"/>
    <s v="3T5"/>
    <s v="IVECO"/>
    <s v="DAILY"/>
    <m/>
    <s v="27/05/2024"/>
    <s v="21/06/2024  08:00"/>
    <m/>
    <x v="0"/>
    <s v="PETIT FORESTIER"/>
    <m/>
    <n v="0"/>
    <s v="26/05/2024  00:00"/>
    <s v="En exploitation"/>
    <s v="ZCFCX42E305588965"/>
    <n v="3500"/>
    <s v="Electricité"/>
    <n v="0"/>
    <d v="1900-01-12T00:00:00"/>
    <s v="N2"/>
  </r>
  <r>
    <s v="TG LAPLACE"/>
    <s v="TRANSGOURMET LAPLACE"/>
    <x v="4"/>
    <s v="SITE LAPLACE"/>
    <s v="GY447BQ"/>
    <x v="915"/>
    <s v="3T5"/>
    <s v="3T5"/>
    <s v="IVECO"/>
    <s v="DAILY"/>
    <m/>
    <d v="2024-04-07T00:00:00"/>
    <d v="2025-08-01T08:00:00"/>
    <m/>
    <x v="0"/>
    <s v="PETIT FORESTIER"/>
    <m/>
    <n v="0"/>
    <s v="26/05/2024  00:00"/>
    <s v="En exploitation"/>
    <s v="ZCFCX42E205588620"/>
    <n v="3500"/>
    <s v="Electricité"/>
    <n v="0"/>
    <d v="1900-01-12T00:00:00"/>
    <s v="N2"/>
  </r>
  <r>
    <s v="TG LAPLACE"/>
    <s v="TRANSGOURMET LAPLACE"/>
    <x v="4"/>
    <s v="SITE LAPLACE"/>
    <s v="HA332BZ"/>
    <x v="916"/>
    <s v="3T5"/>
    <s v="3T5"/>
    <s v="IVECO"/>
    <s v="DAILY"/>
    <m/>
    <d v="2024-04-07T00:00:00"/>
    <d v="2025-08-01T08:00:00"/>
    <m/>
    <x v="0"/>
    <s v="PETIT FORESTIER"/>
    <m/>
    <n v="0"/>
    <d v="2025-08-01T08:00:00"/>
    <s v="En exploitation"/>
    <s v="ZCFCX42E805587195"/>
    <n v="3500"/>
    <s v="Electricité"/>
    <n v="0"/>
    <n v="13"/>
    <s v="N2"/>
  </r>
  <r>
    <s v="TG LORRAINE"/>
    <s v="TRANSGOURMET LORRAINE"/>
    <x v="0"/>
    <s v="SITE LUDRES"/>
    <s v="DX019BL"/>
    <x v="917"/>
    <s v="16T"/>
    <m/>
    <s v="RENAULT TRUCKS"/>
    <s v="D16 MED"/>
    <s v="240 E6"/>
    <d v="2015-02-11T00:00:00"/>
    <d v="2015-06-11T00:00:00"/>
    <m/>
    <x v="1"/>
    <s v="TRANSGOURMET"/>
    <s v="BARCHAPT CHRISTOPHE"/>
    <n v="362924"/>
    <d v="2026-09-06T11:13:00"/>
    <s v="Relais"/>
    <s v="VF640J567FB002631"/>
    <n v="16000"/>
    <s v="Gazole"/>
    <n v="0"/>
    <d v="1900-01-13T00:00:00"/>
    <s v="N3"/>
  </r>
  <r>
    <s v="TG LORRAINE"/>
    <s v="TRANSGOURMET LORRAINE"/>
    <x v="0"/>
    <s v="SITE LUDRES"/>
    <s v="EQ331PS"/>
    <x v="918"/>
    <s v="19T"/>
    <s v="19T"/>
    <s v="RENAULT TRUCKS"/>
    <s v="D19 WIDE"/>
    <s v="280 E6"/>
    <s v="19/09/2017"/>
    <s v="26/09/2017  00:00"/>
    <m/>
    <x v="1"/>
    <s v="TRANSGOURMET"/>
    <s v="AGRESTA ANGELO"/>
    <n v="389528"/>
    <s v="28/07/2026  14:00"/>
    <s v="Relais"/>
    <s v="VF620J863HB003832"/>
    <n v="19000"/>
    <s v="Gazole"/>
    <n v="0"/>
    <n v="21"/>
    <s v="N3"/>
  </r>
  <r>
    <s v="TG LORRAINE"/>
    <s v="TRANSGOURMET LORRAINE"/>
    <x v="0"/>
    <s v="SITE LUDRES"/>
    <s v="FE007VM"/>
    <x v="919"/>
    <s v="16T"/>
    <m/>
    <s v="RENAULT TRUCKS"/>
    <s v="D16WIDE"/>
    <s v="320 E6 B100 FLEXIBLE"/>
    <s v="23/03/2019"/>
    <d v="2019-04-04T00:00:00"/>
    <m/>
    <x v="1"/>
    <s v="TRANSGOURMET"/>
    <s v="PETITJEAN GAETAN"/>
    <n v="288490"/>
    <s v="15/06/2026  10:44"/>
    <s v="Immobilisé"/>
    <s v="VF620J860KB006145"/>
    <n v="16000"/>
    <s v="Gazole"/>
    <n v="0"/>
    <n v="21"/>
    <m/>
  </r>
  <r>
    <s v="TG LORRAINE"/>
    <s v="TRANSGOURMET LORRAINE"/>
    <x v="0"/>
    <s v="SITE LUDRES"/>
    <s v="FE836VL"/>
    <x v="920"/>
    <s v="16T"/>
    <m/>
    <s v="RENAULT TRUCKS"/>
    <s v="D16WIDE"/>
    <s v="320 E6 B100 FLEXIBLE"/>
    <s v="23/03/2019"/>
    <s v="28/03/2019  00:00"/>
    <m/>
    <x v="1"/>
    <s v="TRANSGOURMET"/>
    <s v="METIH JULIEN"/>
    <n v="250720"/>
    <d v="2026-12-06T05:45:00"/>
    <s v="En exploitation"/>
    <s v="VF620J869KB006144"/>
    <n v="16000"/>
    <s v="Gazole"/>
    <n v="0"/>
    <n v="21"/>
    <m/>
  </r>
  <r>
    <s v="TG LORRAINE"/>
    <s v="TRANSGOURMET LORRAINE"/>
    <x v="0"/>
    <s v="SITE LUDRES"/>
    <s v="FR055PW"/>
    <x v="921"/>
    <s v="19T"/>
    <s v="19T"/>
    <s v="RENAULT TRUCKS"/>
    <s v="D19 WIDE"/>
    <s v="320 E6 4X2 DTI 8 B 100 FLEXIBLE"/>
    <s v="23/07/2020"/>
    <s v="19/11/2020  10:06"/>
    <m/>
    <x v="1"/>
    <s v="TRANSGOURMET"/>
    <s v="LORETTE DIDIER"/>
    <n v="295067"/>
    <d v="2026-09-06T13:19:00"/>
    <s v="En exploitation"/>
    <s v="VF620J862LB007976"/>
    <n v="19000"/>
    <s v="Gazole"/>
    <n v="0"/>
    <d v="1900-01-20T00:00:00"/>
    <s v="N3"/>
  </r>
  <r>
    <s v="TG LORRAINE"/>
    <s v="TRANSGOURMET LORRAINE"/>
    <x v="0"/>
    <s v="SITE LUDRES"/>
    <s v="FR333DT"/>
    <x v="922"/>
    <s v="19T"/>
    <s v="19T"/>
    <s v="RENAULT TRUCKS"/>
    <s v="D19 WIDE"/>
    <s v="320 E6 4X2 DTI 8 B 100 FLEXIBLE"/>
    <d v="2020-03-07T00:00:00"/>
    <d v="2020-09-07T08:30:00"/>
    <m/>
    <x v="1"/>
    <s v="TRANSGOURMET"/>
    <s v="DUVIVIER THIERRY"/>
    <n v="290985"/>
    <s v="15/06/2026  11:23"/>
    <s v="En exploitation"/>
    <s v="VF620J867LB007973"/>
    <n v="19000"/>
    <s v="Gazole"/>
    <n v="0"/>
    <d v="1900-01-20T00:00:00"/>
    <s v="N3"/>
  </r>
  <r>
    <s v="TG LORRAINE"/>
    <s v="TRANSGOURMET LORRAINE"/>
    <x v="0"/>
    <s v="SITE LUDRES"/>
    <s v="FR854EA"/>
    <x v="923"/>
    <s v="19T"/>
    <s v="19T"/>
    <s v="RENAULT TRUCKS"/>
    <s v="D19 WIDE"/>
    <s v="320 E6 4X2 DTI 8 B 100 FLEXIBLE"/>
    <d v="2020-06-07T00:00:00"/>
    <d v="2020-10-07T08:30:00"/>
    <m/>
    <x v="1"/>
    <s v="TRANSGOURMET"/>
    <s v="PEREIRA DAVID"/>
    <n v="312736"/>
    <d v="2026-12-06T11:52:00"/>
    <s v="En exploitation"/>
    <s v="VF620J861LB007970"/>
    <n v="19000"/>
    <s v="Gazole"/>
    <n v="0"/>
    <n v="21"/>
    <s v="N3"/>
  </r>
  <r>
    <s v="TG LORRAINE"/>
    <s v="TRANSGOURMET LORRAINE"/>
    <x v="0"/>
    <s v="SITE LUDRES"/>
    <s v="FS860GQ"/>
    <x v="924"/>
    <s v="19T"/>
    <s v="19T"/>
    <s v="RENAULT TRUCKS"/>
    <s v="D19 WIDE"/>
    <s v="320 E6 4X2 DTI 8 B 100 FLEXIBLE"/>
    <s v="27/08/2020"/>
    <d v="2020-12-10T15:00:00"/>
    <m/>
    <x v="1"/>
    <s v="TRANSGOURMET"/>
    <s v="ARIEIRA JOSE"/>
    <n v="400533"/>
    <d v="2026-12-06T09:31:00"/>
    <s v="En exploitation"/>
    <s v="VF620J867LB007990"/>
    <n v="19000"/>
    <s v="Gazole"/>
    <n v="0"/>
    <n v="21"/>
    <s v="N3"/>
  </r>
  <r>
    <s v="TG LORRAINE"/>
    <s v="TRANSGOURMET LORRAINE"/>
    <x v="0"/>
    <s v="SITE LUDRES"/>
    <s v="GK270GR"/>
    <x v="925"/>
    <s v="19T"/>
    <s v="19T"/>
    <s v="RENAULT TRUCKS"/>
    <s v="D19 WIDE"/>
    <s v="320 E6 4X2 DTI 8 B 100 FLEXIBLE"/>
    <s v="28/10/2022"/>
    <d v="2022-04-11T16:00:00"/>
    <m/>
    <x v="1"/>
    <s v="TRANSGOURMET"/>
    <s v="PERRONNO QUENTIN"/>
    <n v="202153"/>
    <s v="15/06/2026  12:36"/>
    <s v="En exploitation"/>
    <s v="VF620J868NB010836"/>
    <n v="19000"/>
    <s v="Gazole"/>
    <n v="0"/>
    <d v="1900-01-20T00:00:00"/>
    <s v="N3"/>
  </r>
  <r>
    <s v="TG LORRAINE"/>
    <s v="TRANSGOURMET LORRAINE"/>
    <x v="0"/>
    <s v="SITE LUDRES"/>
    <s v="GK374MF"/>
    <x v="926"/>
    <s v="19T"/>
    <s v="19T"/>
    <s v="RENAULT TRUCKS"/>
    <s v="D19 WIDE"/>
    <s v="320 E6 4X2 DTI 8 B 100 FLEXIBLE"/>
    <d v="2022-10-11T00:00:00"/>
    <s v="16/11/2022  09:00"/>
    <m/>
    <x v="1"/>
    <s v="TRANSGOURMET"/>
    <s v="BACART ERIC"/>
    <n v="181798"/>
    <s v="15/06/2026  10:48"/>
    <s v="En exploitation"/>
    <s v="VF620J866NB010852"/>
    <n v="19000"/>
    <s v="Gazole"/>
    <n v="0"/>
    <n v="21"/>
    <s v="N3"/>
  </r>
  <r>
    <s v="TG LORRAINE"/>
    <s v="TRANSGOURMET LORRAINE"/>
    <x v="0"/>
    <s v="SITE LUDRES"/>
    <s v="GK475SK"/>
    <x v="927"/>
    <s v="19T"/>
    <s v="19T"/>
    <s v="RENAULT TRUCKS"/>
    <s v="D19 WIDE"/>
    <s v="320 E6 4X2 DTI 8 B 100 FLEXIBLE"/>
    <s v="24/11/2022"/>
    <s v="25/11/2022  11:00"/>
    <m/>
    <x v="1"/>
    <s v="TRANSGOURMET"/>
    <s v="BOLLMANN PHILIPPE"/>
    <n v="204088"/>
    <s v="15/06/2026  04:40"/>
    <s v="En exploitation"/>
    <s v="VF620J861NB010810"/>
    <n v="19000"/>
    <s v="Gazole"/>
    <n v="0"/>
    <n v="21"/>
    <s v="N3"/>
  </r>
  <r>
    <s v="TG LORRAINE"/>
    <s v="TRANSGOURMET LORRAINE"/>
    <x v="0"/>
    <s v="SITE LUDRES"/>
    <s v="GL095YD"/>
    <x v="928"/>
    <s v="19T"/>
    <s v="19T"/>
    <s v="RENAULT TRUCKS"/>
    <s v="D19 WIDE"/>
    <s v="320 E6 4X2 DTI 8 B 100 FLEXIBLE"/>
    <s v="31/01/2023"/>
    <d v="2023-03-02T11:30:00"/>
    <m/>
    <x v="1"/>
    <s v="TRANSGOURMET"/>
    <s v="CHEVRIER JULIEN"/>
    <n v="174441"/>
    <d v="2026-12-06T12:46:00"/>
    <s v="En exploitation"/>
    <s v="VF620J865NB010809"/>
    <n v="19000"/>
    <s v="Gazole"/>
    <n v="0"/>
    <n v="21"/>
    <s v="N3"/>
  </r>
  <r>
    <s v="TG LORRAINE"/>
    <s v="TRANSGOURMET LORRAINE"/>
    <x v="0"/>
    <s v="SITE LUDRES"/>
    <s v="GL190RT"/>
    <x v="929"/>
    <s v="19T"/>
    <s v="19T"/>
    <s v="RENAULT TRUCKS"/>
    <s v="D19 WIDE"/>
    <s v="320 E6 4X2 DTI 8 B 100 FLEXIBLE"/>
    <s v="18/01/2023"/>
    <s v="26/01/2023  11:30"/>
    <m/>
    <x v="1"/>
    <s v="TRANSGOURMET"/>
    <s v="MAHOUT ALEXANDRE"/>
    <n v="162693"/>
    <s v="15/06/2026  12:22"/>
    <s v="En exploitation"/>
    <s v="VF620J861NB010855"/>
    <n v="19000"/>
    <s v="Gazole"/>
    <n v="0"/>
    <n v="21"/>
    <s v="N3"/>
  </r>
  <r>
    <s v="TG LORRAINE"/>
    <s v="TRANSGOURMET LORRAINE"/>
    <x v="0"/>
    <s v="SITE LUDRES"/>
    <s v="GL429AN"/>
    <x v="930"/>
    <s v="19T"/>
    <s v="19T"/>
    <s v="RENAULT TRUCKS"/>
    <s v="D19 WIDE"/>
    <s v="320 E6 4X2 DTI 8 B 100 FLEXIBLE"/>
    <d v="2022-09-12T00:00:00"/>
    <s v="15/12/2022  08:45"/>
    <m/>
    <x v="1"/>
    <s v="TRANSGOURMET"/>
    <s v="COLLIGNON ANTHONY"/>
    <n v="176600"/>
    <s v="15/06/2026  10:33"/>
    <s v="En exploitation"/>
    <s v="VF620J86XNB010854"/>
    <n v="19000"/>
    <s v="Gazole"/>
    <n v="0"/>
    <n v="21"/>
    <s v="N3"/>
  </r>
  <r>
    <s v="TG LORRAINE"/>
    <s v="TRANSGOURMET LORRAINE"/>
    <x v="0"/>
    <s v="SITE LUDRES"/>
    <s v="GL599MX"/>
    <x v="931"/>
    <s v="19T"/>
    <s v="19T"/>
    <s v="RENAULT TRUCKS"/>
    <s v="D19 WIDE"/>
    <s v="320 E6 4X2 DTI 8 B 100 FLEXIBLE"/>
    <d v="2023-05-01T00:00:00"/>
    <s v="13/01/2023  09:25"/>
    <m/>
    <x v="1"/>
    <s v="TRANSGOURMET"/>
    <s v="LHOMME AUBRY"/>
    <n v="169700"/>
    <s v="15/06/2026  11:14"/>
    <s v="En exploitation"/>
    <s v="VF620J860NB010846"/>
    <n v="19000"/>
    <s v="Gazole"/>
    <n v="0"/>
    <d v="1900-01-20T00:00:00"/>
    <s v="N3"/>
  </r>
  <r>
    <s v="TG LORRAINE"/>
    <s v="TRANSGOURMET LORRAINE"/>
    <x v="0"/>
    <s v="SITE LUDRES"/>
    <s v="GM164CV"/>
    <x v="932"/>
    <s v="19T"/>
    <s v="19T"/>
    <s v="RENAULT TRUCKS"/>
    <s v="D19 WIDE"/>
    <s v="320 E6 4X2 DTI 8 B 100 FLEXIBLE"/>
    <s v="13/02/2023"/>
    <s v="17/02/2023  08:30"/>
    <m/>
    <x v="1"/>
    <s v="TRANSGOURMET"/>
    <s v="IKHLAZOV ARSLANBEK"/>
    <n v="236945"/>
    <d v="2026-12-06T04:17:00"/>
    <s v="En exploitation"/>
    <s v="VF620J862NB010847"/>
    <n v="19000"/>
    <s v="Gazole"/>
    <n v="0"/>
    <d v="1900-01-20T00:00:00"/>
    <s v="N3"/>
  </r>
  <r>
    <s v="TG LORRAINE"/>
    <s v="TRANSGOURMET LORRAINE"/>
    <x v="0"/>
    <s v="SITE LUDRES"/>
    <s v="GM165RV"/>
    <x v="933"/>
    <s v="16T"/>
    <s v="16T"/>
    <s v="RENAULT TRUCKS"/>
    <s v="D16WIDE"/>
    <s v="320 E6 DTI 8 B 100 FLEXIBLE"/>
    <s v="15/03/2023"/>
    <s v="21/03/2023  08:20"/>
    <m/>
    <x v="1"/>
    <s v="TRANSGOURMET"/>
    <s v="COLIN LOIC"/>
    <n v="184334"/>
    <d v="2026-08-06T13:50:00"/>
    <s v="En exploitation"/>
    <s v="VF620J869NB010974"/>
    <n v="16000"/>
    <s v="Gazole"/>
    <n v="0"/>
    <n v="21"/>
    <s v="N3"/>
  </r>
  <r>
    <s v="TG LORRAINE"/>
    <s v="TRANSGOURMET LORRAINE"/>
    <x v="0"/>
    <s v="SITE LUDRES"/>
    <s v="GM182MC"/>
    <x v="934"/>
    <s v="19T"/>
    <s v="19T"/>
    <s v="RENAULT TRUCKS"/>
    <s v="D19 WIDE"/>
    <s v="320 E6 4X2 DTI 8 B 100 FLEXIBLE"/>
    <d v="2023-02-03T00:00:00"/>
    <s v="20/03/2023  08:30"/>
    <m/>
    <x v="1"/>
    <s v="TRANSGOURMET"/>
    <s v="EPINAT FRANCIS"/>
    <n v="165999"/>
    <s v="15/06/2026  05:52"/>
    <s v="En exploitation"/>
    <s v="VF620J865NB010826"/>
    <n v="19000"/>
    <s v="Gazole"/>
    <n v="0"/>
    <n v="21"/>
    <s v="N3"/>
  </r>
  <r>
    <s v="TG LORRAINE"/>
    <s v="TRANSGOURMET LORRAINE"/>
    <x v="0"/>
    <s v="SITE LUDRES"/>
    <s v="GM259XL"/>
    <x v="935"/>
    <s v="19T"/>
    <s v="19T"/>
    <s v="RENAULT TRUCKS"/>
    <s v="D19 WIDE"/>
    <s v="320 E6 4X2 DTI 8 B 100 FLEXIBLE"/>
    <s v="23/03/2023"/>
    <d v="2023-04-04T11:30:00"/>
    <m/>
    <x v="1"/>
    <s v="TRANSGOURMET"/>
    <s v="GUICHARD OLIVIER"/>
    <n v="230947"/>
    <s v="15/06/2026  12:05"/>
    <s v="En exploitation"/>
    <s v="VF620J862NB010931"/>
    <n v="19000"/>
    <s v="Gazole"/>
    <n v="0"/>
    <n v="21"/>
    <s v="N3"/>
  </r>
  <r>
    <s v="TG LORRAINE"/>
    <s v="TRANSGOURMET LORRAINE"/>
    <x v="0"/>
    <s v="SITE LUDRES"/>
    <s v="GM723EY"/>
    <x v="936"/>
    <s v="19T"/>
    <s v="19T"/>
    <s v="RENAULT TRUCKS"/>
    <s v="D19 WIDE"/>
    <s v="320 E6 4X2 DTI 8 B 100 FLEXIBLE"/>
    <s v="17/02/2023"/>
    <d v="2023-02-03T11:00:00"/>
    <m/>
    <x v="1"/>
    <s v="TRANSGOURMET"/>
    <s v="LEROY PASCAL"/>
    <n v="213884"/>
    <s v="15/06/2026  13:14"/>
    <s v="En exploitation"/>
    <s v="VF620J868NB010853"/>
    <n v="19000"/>
    <s v="Gazole"/>
    <n v="0"/>
    <d v="1900-01-20T00:00:00"/>
    <s v="N3"/>
  </r>
  <r>
    <s v="TG LORRAINE"/>
    <s v="TRANSGOURMET LORRAINE"/>
    <x v="0"/>
    <s v="SITE LUDRES"/>
    <s v="GN994CN"/>
    <x v="937"/>
    <s v="16T"/>
    <s v="16T"/>
    <s v="RENAULT TRUCKS"/>
    <s v="D16WIDE"/>
    <s v="320 E6 DTI 8 B 100 FLEXIBLE"/>
    <s v="31/03/2023"/>
    <s v="20/04/2023  10:15"/>
    <m/>
    <x v="1"/>
    <s v="TRANSGOURMET"/>
    <s v="ROUSSELOT GEORGES"/>
    <n v="202402"/>
    <d v="2026-12-06T14:13:00"/>
    <s v="En exploitation"/>
    <s v="VF620J860NB010975"/>
    <n v="16000"/>
    <s v="Gazole"/>
    <n v="0"/>
    <d v="1900-01-20T00:00:00"/>
    <s v="N3"/>
  </r>
  <r>
    <s v="TG LORRAINE"/>
    <s v="TRANSGOURMET LORRAINE"/>
    <x v="0"/>
    <s v="SITE LUDRES"/>
    <s v="HB190HV"/>
    <x v="938"/>
    <s v="16T"/>
    <s v="16T"/>
    <s v="RENAULT TRUCKS"/>
    <s v="D16WIDE"/>
    <s v="320 E6 DTI 8 B 100 FLEXIBLE"/>
    <s v="13/01/2025"/>
    <s v="16/01/2025  11:00"/>
    <m/>
    <x v="1"/>
    <s v="TRANSGOURMET"/>
    <s v="HUMBEY PIERRE"/>
    <n v="79918"/>
    <s v="15/06/2026  12:41"/>
    <s v="En exploitation"/>
    <s v="VF620J866SB014573"/>
    <n v="16000"/>
    <s v="Gazole"/>
    <n v="0"/>
    <d v="1900-01-20T00:00:00"/>
    <s v="N3"/>
  </r>
  <r>
    <s v="TG LORRAINE"/>
    <s v="TRANSGOURMET LORRAINE"/>
    <x v="0"/>
    <s v="SITE LUDRES"/>
    <s v="HL241VS"/>
    <x v="939"/>
    <s v="19T"/>
    <s v="19T"/>
    <s v="RENAULT TRUCKS"/>
    <s v="D19 WIDE"/>
    <s v="320 E6 4X2 DTI 8 B 100 FLEXIBLE"/>
    <d v="2026-07-07T00:00:00"/>
    <s v="15/07/2026  10:00"/>
    <m/>
    <x v="1"/>
    <s v="TRANSGOURMET"/>
    <m/>
    <n v="0"/>
    <s v="15/07/2026  10:00"/>
    <s v="En exploitation"/>
    <s v="VF620J864TB016663"/>
    <n v="19000"/>
    <s v="Gazole"/>
    <n v="0"/>
    <d v="1900-01-20T00:00:00"/>
    <s v="N3"/>
  </r>
  <r>
    <s v="TG LORRAINE"/>
    <s v="TRANSGOURMET LORRAINE"/>
    <x v="3"/>
    <s v="SITE LUDRES"/>
    <s v="FE166EB"/>
    <x v="940"/>
    <s v="SUV"/>
    <n v="3"/>
    <s v="RENAULT"/>
    <s v="CAPTUR"/>
    <s v="Business Energy DCI 110"/>
    <s v="27/02/2019"/>
    <s v="29/03/2019  08:00"/>
    <m/>
    <x v="1"/>
    <s v="TRANSGOURMET"/>
    <s v="MOREL JULIEN"/>
    <n v="142765"/>
    <s v="14/06/2026  20:24"/>
    <s v="En exploitation"/>
    <s v="VF1R8700162518946"/>
    <n v="0"/>
    <s v="Gazole"/>
    <n v="111"/>
    <n v="5"/>
    <m/>
  </r>
  <r>
    <s v="TG LORRAINE"/>
    <s v="TRANSGOURMET LORRAINE"/>
    <x v="3"/>
    <s v="SITE LUDRES"/>
    <s v="FE234EA"/>
    <x v="941"/>
    <s v="Berline"/>
    <n v="3"/>
    <s v="RENAULT"/>
    <s v="MEGANE 4"/>
    <s v="Business Blue Dci 115 cv"/>
    <s v="27/02/2019"/>
    <s v="29/03/2019  00:00"/>
    <m/>
    <x v="1"/>
    <s v="TRANSGOURMET"/>
    <m/>
    <n v="193560"/>
    <s v="27/05/2026  16:01"/>
    <s v="En exploitation"/>
    <s v="VF1RFB00X62521000"/>
    <n v="0"/>
    <s v="Gazole"/>
    <n v="102"/>
    <n v="5"/>
    <m/>
  </r>
  <r>
    <s v="TG LORRAINE"/>
    <s v="TRANSGOURMET LORRAINE"/>
    <x v="3"/>
    <s v="SITE LUDRES"/>
    <s v="GF419KL"/>
    <x v="942"/>
    <s v="Berline"/>
    <n v="4"/>
    <s v="CITROEN"/>
    <s v="C4"/>
    <s v="FEEL PACK BUSINESS HDI 130 EAT8"/>
    <s v="25/03/2022"/>
    <s v="20/04/2022  14:00"/>
    <m/>
    <x v="1"/>
    <s v="TRANSGOURMET"/>
    <s v="DUHAMEL SANDRINE"/>
    <n v="115112"/>
    <d v="2026-12-06T10:16:00"/>
    <s v="En exploitation"/>
    <s v="VR7BBYHZBNE013874"/>
    <n v="1795"/>
    <s v="Gazole"/>
    <n v="122"/>
    <n v="7"/>
    <s v="M1"/>
  </r>
  <r>
    <s v="TG LORRAINE"/>
    <s v="TRANSGOURMET LORRAINE"/>
    <x v="3"/>
    <s v="SITE LUDRES"/>
    <s v="GL837QG"/>
    <x v="943"/>
    <s v="SUV"/>
    <s v="Cat 6"/>
    <s v="DS"/>
    <s v="DS 7 CROSSBACK"/>
    <s v="E-TENSE 2x4 225 PERF LINE"/>
    <d v="2023-12-01T00:00:00"/>
    <s v="20/02/2023  00:00"/>
    <m/>
    <x v="1"/>
    <s v="TRANSGOURMET"/>
    <s v="SCHAUINGER OLIVIER"/>
    <n v="153418"/>
    <s v="14/06/2026  19:50"/>
    <s v="En exploitation"/>
    <s v="VR1J4DGZUNY604554"/>
    <n v="2350"/>
    <s v="Electricité + essence rechargeable"/>
    <n v="31"/>
    <n v="10"/>
    <s v="M1"/>
  </r>
  <r>
    <s v="TG LORRAINE"/>
    <s v="TRANSGOURMET LORRAINE"/>
    <x v="3"/>
    <s v="SITE LUDRES"/>
    <s v="GM686JF"/>
    <x v="944"/>
    <s v="SUV"/>
    <n v="3"/>
    <s v="PEUGEOT"/>
    <n v="2008"/>
    <s v="ACTIVE PACK Pure tech 100 BVM6"/>
    <s v="24/02/2023"/>
    <s v="21/09/2023  14:00"/>
    <m/>
    <x v="1"/>
    <s v="TRANSGOURMET"/>
    <s v="COLIN CYRIL"/>
    <n v="102700"/>
    <d v="2026-10-06T09:11:00"/>
    <s v="En exploitation"/>
    <s v="VR3USHNKKPJ565884"/>
    <n v="1710"/>
    <s v="Essence"/>
    <n v="123"/>
    <n v="5"/>
    <s v="M1"/>
  </r>
  <r>
    <s v="TG LORRAINE"/>
    <s v="TRANSGOURMET LORRAINE"/>
    <x v="3"/>
    <s v="SITE LUDRES"/>
    <s v="GN278JB"/>
    <x v="945"/>
    <s v="SUV"/>
    <s v="Cat 3"/>
    <s v="RENAULT"/>
    <s v="CAPTUR"/>
    <s v="BUSINESS E-TECH Hybride Rechargeable 160 21"/>
    <s v="14/04/2023"/>
    <d v="2023-05-06T00:00:00"/>
    <m/>
    <x v="1"/>
    <s v="TRANSGOURMET"/>
    <s v="NOIRE ERIC"/>
    <n v="40050"/>
    <d v="2026-11-06T10:24:00"/>
    <s v="En exploitation"/>
    <s v="VF1RJB00469982313"/>
    <n v="2057"/>
    <s v="Electricité + essence rechargeable"/>
    <n v="30"/>
    <d v="1900-01-04T00:00:00"/>
    <s v="M1"/>
  </r>
  <r>
    <s v="TG LORRAINE"/>
    <s v="TRANSGOURMET LORRAINE"/>
    <x v="3"/>
    <s v="SITE LUDRES"/>
    <s v="GR070AD"/>
    <x v="946"/>
    <s v="Berline"/>
    <n v="2"/>
    <s v="RENAULT"/>
    <s v="CLIO 5 EVOLUTION"/>
    <s v="TCE 90"/>
    <d v="2023-01-09T00:00:00"/>
    <s v="15/09/2023  09:00"/>
    <m/>
    <x v="1"/>
    <s v="TRANSGOURMET"/>
    <s v="CHAPUT ETIENNE"/>
    <n v="177485"/>
    <d v="2026-11-06T17:12:00"/>
    <s v="En exploitation"/>
    <s v="VF1RJA00X71031009"/>
    <n v="1595"/>
    <s v="Essence"/>
    <n v="120"/>
    <n v="5"/>
    <s v="M1"/>
  </r>
  <r>
    <s v="TG LORRAINE"/>
    <s v="TRANSGOURMET LORRAINE"/>
    <x v="3"/>
    <s v="SITE LUDRES"/>
    <s v="GR110AD"/>
    <x v="947"/>
    <s v="Berline"/>
    <n v="2"/>
    <s v="RENAULT"/>
    <s v="CLIO 5 EVOLUTION"/>
    <s v="TCE 90"/>
    <d v="2023-01-09T00:00:00"/>
    <s v="15/09/2023  09:00"/>
    <m/>
    <x v="1"/>
    <s v="TRANSGOURMET"/>
    <s v="LINDEPERG ANAIS"/>
    <n v="95696"/>
    <s v="13/06/2026  17:36"/>
    <s v="En exploitation"/>
    <s v="VF1RJA00571031130"/>
    <n v="1595"/>
    <s v="Essence"/>
    <n v="120"/>
    <n v="5"/>
    <s v="M1"/>
  </r>
  <r>
    <s v="TG LORRAINE"/>
    <s v="TRANSGOURMET LORRAINE"/>
    <x v="3"/>
    <s v="SITE LUDRES"/>
    <s v="GR125AD"/>
    <x v="948"/>
    <s v="Berline"/>
    <n v="2"/>
    <s v="RENAULT"/>
    <s v="CLIO 5 EVOLUTION"/>
    <s v="TCE 90"/>
    <d v="2023-01-09T00:00:00"/>
    <s v="15/09/2023  09:00"/>
    <m/>
    <x v="1"/>
    <s v="TRANSGOURMET"/>
    <s v="WILT VALERIE"/>
    <n v="136282"/>
    <d v="2026-12-06T08:03:00"/>
    <s v="En exploitation"/>
    <s v="VF1RJA00371030980"/>
    <n v="1595"/>
    <s v="Essence"/>
    <n v="120"/>
    <n v="5"/>
    <s v="M1"/>
  </r>
  <r>
    <s v="TG LORRAINE"/>
    <s v="TRANSGOURMET LORRAINE"/>
    <x v="3"/>
    <s v="SITE LUDRES"/>
    <s v="GR153AD"/>
    <x v="949"/>
    <s v="Berline"/>
    <n v="2"/>
    <s v="RENAULT"/>
    <s v="CLIO 5 EVOLUTION"/>
    <s v="TCE 90"/>
    <d v="2023-01-09T00:00:00"/>
    <s v="15/09/2023  09:00"/>
    <m/>
    <x v="1"/>
    <s v="TRANSGOURMET"/>
    <s v="DRON FLORENT"/>
    <n v="138512"/>
    <s v="14/06/2026  14:20"/>
    <s v="En exploitation"/>
    <s v="VF1RJA00X71030958"/>
    <n v="1595"/>
    <s v="Essence"/>
    <n v="120"/>
    <n v="5"/>
    <s v="M1"/>
  </r>
  <r>
    <s v="TG LORRAINE"/>
    <s v="TRANSGOURMET LORRAINE"/>
    <x v="3"/>
    <s v="SITE LUDRES"/>
    <s v="GR177AD"/>
    <x v="950"/>
    <s v="Berline"/>
    <n v="2"/>
    <s v="RENAULT"/>
    <s v="CLIO 5 EVOLUTION"/>
    <s v="TCE 90"/>
    <d v="2023-01-09T00:00:00"/>
    <s v="15/09/2023  09:00"/>
    <m/>
    <x v="1"/>
    <s v="TRANSGOURMET"/>
    <m/>
    <n v="218134"/>
    <s v="28/07/2026  10:00"/>
    <s v="En exploitation"/>
    <s v="VF1RJA00971030966"/>
    <n v="1595"/>
    <s v="Essence"/>
    <n v="120"/>
    <n v="5"/>
    <s v="M1"/>
  </r>
  <r>
    <s v="TG LORRAINE"/>
    <s v="TRANSGOURMET LORRAINE"/>
    <x v="3"/>
    <s v="SITE LUDRES"/>
    <s v="GR208AD"/>
    <x v="951"/>
    <s v="Berline"/>
    <n v="2"/>
    <s v="RENAULT"/>
    <s v="CLIO 5 EVOLUTION"/>
    <s v="TCE 90"/>
    <d v="2023-01-09T00:00:00"/>
    <s v="15/09/2023  09:00"/>
    <m/>
    <x v="1"/>
    <s v="TRANSGOURMET"/>
    <s v="FANZEL ORNELLA"/>
    <n v="130000"/>
    <d v="2026-12-06T11:49:00"/>
    <s v="En exploitation"/>
    <s v="VF1RJA00271031019"/>
    <n v="1595"/>
    <s v="Essence"/>
    <n v="120"/>
    <n v="5"/>
    <s v="M1"/>
  </r>
  <r>
    <s v="TG LORRAINE"/>
    <s v="TRANSGOURMET LORRAINE"/>
    <x v="5"/>
    <s v="SITE LUDRES"/>
    <s v="FN339HX"/>
    <x v="952"/>
    <m/>
    <n v="2"/>
    <s v="RENAULT"/>
    <s v="CLIO 5"/>
    <s v="STE AIR NAV Blue dCi 85"/>
    <s v="29/01/2020"/>
    <s v="27/11/2020  09:10"/>
    <m/>
    <x v="1"/>
    <s v="TRANSGOURMET"/>
    <m/>
    <n v="94522"/>
    <s v="17/07/2026  11:00"/>
    <s v="En exploitation"/>
    <s v="VF1RJA00264965792"/>
    <n v="1702"/>
    <s v="Gazole"/>
    <n v="95"/>
    <n v="4"/>
    <s v="M1"/>
  </r>
  <r>
    <s v="TG LORRAINE"/>
    <s v="TRANSGOURMET LORRAINE"/>
    <x v="5"/>
    <s v="SITE LUDRES"/>
    <s v="FN956HX"/>
    <x v="953"/>
    <m/>
    <n v="2"/>
    <s v="RENAULT"/>
    <s v="CLIO 5"/>
    <s v="STE AIR NAV Blue dCi 85"/>
    <s v="29/01/2020"/>
    <s v="27/08/2020  00:00"/>
    <m/>
    <x v="1"/>
    <s v="TRANSGOURMET"/>
    <m/>
    <n v="181802"/>
    <s v="22/05/2026  17:24"/>
    <s v="En exploitation"/>
    <s v="VF1RJA00X64118373"/>
    <n v="1702"/>
    <s v="Gazole"/>
    <n v="95"/>
    <n v="4"/>
    <s v="M1"/>
  </r>
  <r>
    <s v="TG MEDITERRANEE"/>
    <s v="TRANSGOURMET MEDITERRANEE"/>
    <x v="0"/>
    <s v="PF LE MUY"/>
    <s v="DH223WP"/>
    <x v="954"/>
    <s v="16T"/>
    <m/>
    <s v="RENAULT TRUCKS"/>
    <s v="D16 MED"/>
    <s v="240 E6"/>
    <s v="23/07/2014"/>
    <d v="2014-11-08T00:00:00"/>
    <m/>
    <x v="1"/>
    <s v="TRANSGOURMET"/>
    <s v="EDDADSI RACHID"/>
    <n v="394000"/>
    <s v="30/01/2026  12:15"/>
    <s v="Mise en vente"/>
    <s v="VF640J560EB000332"/>
    <n v="16000"/>
    <s v="Gazole"/>
    <n v="0"/>
    <n v="14"/>
    <s v="N3"/>
  </r>
  <r>
    <s v="TG MEDITERRANEE"/>
    <s v="TRANSGOURMET MEDITERRANEE"/>
    <x v="0"/>
    <s v="PF LE MUY"/>
    <s v="EP625CT"/>
    <x v="955"/>
    <s v="16T"/>
    <m/>
    <s v="RENAULT TRUCKS"/>
    <s v="D16 MED"/>
    <m/>
    <d v="2017-11-07T00:00:00"/>
    <d v="2017-09-08T00:00:00"/>
    <m/>
    <x v="4"/>
    <s v="SMTA"/>
    <m/>
    <n v="363020"/>
    <s v="25/09/2025  04:14"/>
    <s v="En exploitation"/>
    <s v="VF6403566HB006981"/>
    <n v="16000"/>
    <s v="Gazole"/>
    <n v="0"/>
    <n v="0"/>
    <s v="N3"/>
  </r>
  <r>
    <s v="TG MEDITERRANEE"/>
    <s v="TRANSGOURMET MEDITERRANEE"/>
    <x v="0"/>
    <s v="PF LE MUY"/>
    <s v="ER183DK"/>
    <x v="956"/>
    <s v="16T"/>
    <s v="16T"/>
    <s v="RENAULT TRUCKS"/>
    <s v="D16 MED"/>
    <s v="240 E6"/>
    <d v="2017-10-10T00:00:00"/>
    <s v="20/10/2017  00:00"/>
    <m/>
    <x v="1"/>
    <s v="TRANSGOURMET"/>
    <s v="BEN FARAH NAWFAL"/>
    <n v="346899"/>
    <d v="2026-10-07T12:48:00"/>
    <s v="Immobilisé"/>
    <s v="VF640J561HB007391"/>
    <n v="16000"/>
    <s v="Gazole"/>
    <n v="0"/>
    <n v="14"/>
    <m/>
  </r>
  <r>
    <s v="TG MEDITERRANEE"/>
    <s v="TRANSGOURMET MEDITERRANEE"/>
    <x v="0"/>
    <s v="PF LE MUY"/>
    <s v="EV270LZ"/>
    <x v="957"/>
    <s v="10T"/>
    <s v="10T"/>
    <s v="IVECO"/>
    <s v="ML100E"/>
    <m/>
    <d v="2018-05-03T00:00:00"/>
    <d v="2019-03-12T00:00:00"/>
    <m/>
    <x v="4"/>
    <s v="BERTO"/>
    <m/>
    <n v="273085"/>
    <s v="14/07/2026  13:30"/>
    <s v="En exploitation"/>
    <s v="ZCAFA71AD202678754"/>
    <n v="10000"/>
    <s v="Gazole"/>
    <n v="0"/>
    <n v="12"/>
    <s v="N2"/>
  </r>
  <r>
    <s v="TG MEDITERRANEE"/>
    <s v="TRANSGOURMET MEDITERRANEE"/>
    <x v="0"/>
    <s v="PF LE MUY"/>
    <s v="EX347YF"/>
    <x v="958"/>
    <s v="7T5"/>
    <s v="7T5"/>
    <s v="IVECO"/>
    <s v="DAILY"/>
    <s v="70C18"/>
    <d v="2018-06-06T00:00:00"/>
    <s v="21/06/2018  00:00"/>
    <m/>
    <x v="1"/>
    <s v="TRANSGOURMET"/>
    <s v="BEN SAADA BADER"/>
    <n v="317486"/>
    <s v="30/06/2026  13:50"/>
    <s v="En exploitation"/>
    <s v="ZCFC270D30D308714"/>
    <n v="7200"/>
    <s v="Gazole"/>
    <n v="0"/>
    <n v="0"/>
    <m/>
  </r>
  <r>
    <s v="TG MEDITERRANEE"/>
    <s v="TRANSGOURMET MEDITERRANEE"/>
    <x v="0"/>
    <s v="PF LE MUY"/>
    <s v="FJ283JG"/>
    <x v="959"/>
    <s v="16T"/>
    <s v="16T"/>
    <s v="RENAULT TRUCKS"/>
    <s v="MIDLUM"/>
    <m/>
    <d v="2019-06-08T00:00:00"/>
    <s v="13/08/2019  00:00"/>
    <m/>
    <x v="4"/>
    <s v="SMTA"/>
    <m/>
    <n v="288070"/>
    <s v="14/07/2026  10:48"/>
    <s v="En exploitation"/>
    <s v="VF648J563KB012437"/>
    <n v="16000"/>
    <s v="Gazole"/>
    <n v="0"/>
    <n v="13"/>
    <m/>
  </r>
  <r>
    <s v="TG MEDITERRANEE"/>
    <s v="TRANSGOURMET MEDITERRANEE"/>
    <x v="0"/>
    <s v="PF LE MUY"/>
    <s v="FP026ZH"/>
    <x v="960"/>
    <s v="7T5"/>
    <s v="7T5"/>
    <s v="FUSO"/>
    <s v="CANTER"/>
    <m/>
    <s v="25/05/2020"/>
    <d v="2023-03-04T00:00:00"/>
    <m/>
    <x v="2"/>
    <s v="AZUR TRUCKS LOCATION"/>
    <m/>
    <n v="186392"/>
    <d v="2026-10-07T12:19:00"/>
    <s v="En exploitation"/>
    <s v="TYBFEB71ELLDC02970"/>
    <n v="7490"/>
    <s v="Gazole"/>
    <n v="0"/>
    <n v="8"/>
    <s v="N2"/>
  </r>
  <r>
    <s v="TG MEDITERRANEE"/>
    <s v="TRANSGOURMET MEDITERRANEE"/>
    <x v="0"/>
    <s v="PF LE MUY"/>
    <s v="FP975HK"/>
    <x v="961"/>
    <s v="16T"/>
    <s v="16T"/>
    <s v="IVECO"/>
    <s v="ML160E"/>
    <m/>
    <d v="2020-10-03T00:00:00"/>
    <s v="25/10/2024  00:00"/>
    <m/>
    <x v="0"/>
    <s v="PETIT FORESTIER"/>
    <m/>
    <n v="454293"/>
    <s v="15/07/2026  12:15"/>
    <s v="Immobilisé"/>
    <s v="ZCFA81MJ302703448"/>
    <n v="16000"/>
    <s v="Gazole"/>
    <n v="0"/>
    <n v="18"/>
    <s v="N3"/>
  </r>
  <r>
    <s v="TG MEDITERRANEE"/>
    <s v="TRANSGOURMET MEDITERRANEE"/>
    <x v="0"/>
    <s v="PF LE MUY"/>
    <s v="GF713DW"/>
    <x v="962"/>
    <s v="10T"/>
    <s v="10T"/>
    <s v="RENAULT TRUCKS"/>
    <s v="D"/>
    <m/>
    <s v="14/03/2022"/>
    <s v="21/05/2022  00:00"/>
    <m/>
    <x v="4"/>
    <s v="BERTO"/>
    <m/>
    <n v="214456"/>
    <s v="15/07/2026  11:45"/>
    <s v="En exploitation"/>
    <s v="VF640J566NB018348"/>
    <n v="10000"/>
    <s v="Gazole"/>
    <n v="0"/>
    <n v="14"/>
    <s v="N2"/>
  </r>
  <r>
    <s v="TG MEDITERRANEE"/>
    <s v="TRANSGOURMET MEDITERRANEE"/>
    <x v="0"/>
    <s v="PF LE MUY"/>
    <s v="GJ501ZZ"/>
    <x v="963"/>
    <s v="10T"/>
    <s v="10T"/>
    <s v="RENAULT TRUCKS"/>
    <s v="D"/>
    <m/>
    <s v="14/10/2022"/>
    <d v="2023-02-05T00:00:00"/>
    <m/>
    <x v="0"/>
    <s v="PETIT FORESTIER"/>
    <m/>
    <n v="117309"/>
    <s v="15/07/2026  09:57"/>
    <s v="En exploitation"/>
    <s v="VF640J568NB018755"/>
    <n v="10000"/>
    <s v="Gazole"/>
    <n v="0"/>
    <n v="14"/>
    <s v="N2"/>
  </r>
  <r>
    <s v="TG MEDITERRANEE"/>
    <s v="TRANSGOURMET MEDITERRANEE"/>
    <x v="0"/>
    <s v="PF LE MUY"/>
    <s v="GJ713YY"/>
    <x v="964"/>
    <s v="7T5"/>
    <s v="7T5"/>
    <s v="FUSO"/>
    <s v="CANTER"/>
    <m/>
    <d v="2022-12-10T00:00:00"/>
    <s v="13/09/2024  08:30"/>
    <m/>
    <x v="2"/>
    <s v="CLOVIS"/>
    <m/>
    <n v="95560"/>
    <d v="2026-09-07T15:39:00"/>
    <s v="Immobilisé"/>
    <s v="TYBFEB71CLDD01537"/>
    <n v="7490"/>
    <s v="Gazole"/>
    <n v="0"/>
    <n v="8"/>
    <m/>
  </r>
  <r>
    <s v="TG MEDITERRANEE"/>
    <s v="TRANSGOURMET MEDITERRANEE"/>
    <x v="0"/>
    <s v="PF LE MUY"/>
    <s v="GK644TZ"/>
    <x v="965"/>
    <s v="16T"/>
    <s v="16T"/>
    <s v="RENAULT TRUCKS"/>
    <s v="D16WIDE"/>
    <s v="320 CNG"/>
    <s v="28/11/2022"/>
    <s v="16/12/2022  09:30"/>
    <m/>
    <x v="1"/>
    <s v="TRANSGOURMET"/>
    <s v="ZLOTY YANNICK"/>
    <n v="0"/>
    <s v="27/11/2022  00:00"/>
    <s v="En exploitation"/>
    <s v="VF620J96XNB000565"/>
    <n v="16000"/>
    <s v="GNV"/>
    <n v="0"/>
    <n v="24"/>
    <s v="N3"/>
  </r>
  <r>
    <s v="TG MEDITERRANEE"/>
    <s v="TRANSGOURMET MEDITERRANEE"/>
    <x v="0"/>
    <s v="PF LE MUY"/>
    <s v="GL082GQ"/>
    <x v="966"/>
    <s v="16T"/>
    <s v="16T"/>
    <s v="IVECO"/>
    <s v="ML160E"/>
    <m/>
    <s v="23/12/2022"/>
    <s v="25/01/2023  00:00"/>
    <m/>
    <x v="4"/>
    <s v="BERTO"/>
    <m/>
    <n v="335930"/>
    <d v="2025-08-01T11:48:00"/>
    <s v="En exploitation"/>
    <s v="ZCFA81MJ502724799"/>
    <n v="16000"/>
    <s v="Gazole"/>
    <n v="0"/>
    <n v="18"/>
    <s v="N3"/>
  </r>
  <r>
    <s v="TG MEDITERRANEE"/>
    <s v="TRANSGOURMET MEDITERRANEE"/>
    <x v="0"/>
    <s v="PF LE MUY"/>
    <s v="GL584AK"/>
    <x v="967"/>
    <s v="16T"/>
    <s v="16T"/>
    <s v="RENAULT TRUCKS"/>
    <s v="D16WIDE"/>
    <s v="320 CNG"/>
    <d v="2022-09-12T00:00:00"/>
    <s v="20/12/2022  08:30"/>
    <m/>
    <x v="1"/>
    <s v="TRANSGOURMET"/>
    <s v="HUSSER PHILIPPE"/>
    <n v="125306"/>
    <s v="29/06/2026  11:06"/>
    <s v="En exploitation"/>
    <s v="VF620J962NB000575"/>
    <n v="16000"/>
    <s v="GNV"/>
    <n v="0"/>
    <d v="1900-01-23T00:00:00"/>
    <s v="N3"/>
  </r>
  <r>
    <s v="TG MEDITERRANEE"/>
    <s v="TRANSGOURMET MEDITERRANEE"/>
    <x v="0"/>
    <s v="PF LE MUY"/>
    <s v="GL879NL"/>
    <x v="968"/>
    <s v="16T"/>
    <s v="16T"/>
    <s v="IVECO"/>
    <s v="ML160E"/>
    <m/>
    <d v="2023-06-01T00:00:00"/>
    <s v="25/01/2023  00:00"/>
    <m/>
    <x v="4"/>
    <s v="BERTO"/>
    <m/>
    <n v="190747"/>
    <s v="15/07/2026  11:50"/>
    <s v="En exploitation"/>
    <s v="ZCFA81MJ302724798"/>
    <n v="16000"/>
    <s v="Gazole"/>
    <n v="0"/>
    <n v="18"/>
    <s v="N3"/>
  </r>
  <r>
    <s v="TG MEDITERRANEE"/>
    <s v="TRANSGOURMET MEDITERRANEE"/>
    <x v="0"/>
    <s v="PF LE MUY"/>
    <s v="GQ283LQ"/>
    <x v="969"/>
    <s v="16T"/>
    <s v="16T"/>
    <s v="IVECO"/>
    <s v="ML160E"/>
    <m/>
    <s v="28/07/2023"/>
    <d v="2023-10-08T00:00:00"/>
    <m/>
    <x v="0"/>
    <s v="PETIT FORESTIER"/>
    <m/>
    <n v="61384"/>
    <s v="14/07/2026  13:49"/>
    <s v="En exploitation"/>
    <s v="ZCFA81MF102738971"/>
    <n v="16000"/>
    <s v="Gazole"/>
    <n v="0"/>
    <n v="12"/>
    <s v="N3"/>
  </r>
  <r>
    <s v="TG MEDITERRANEE"/>
    <s v="TRANSGOURMET MEDITERRANEE"/>
    <x v="0"/>
    <s v="PF LE MUY"/>
    <s v="GQ469JP"/>
    <x v="970"/>
    <s v="16T"/>
    <s v="16T"/>
    <s v="IVECO"/>
    <s v="ML160E"/>
    <m/>
    <s v="25/07/2023"/>
    <d v="2023-07-08T00:00:00"/>
    <m/>
    <x v="0"/>
    <s v="PETIT FORESTIER"/>
    <m/>
    <n v="69324"/>
    <s v="28/03/2026  09:36"/>
    <s v="En exploitation"/>
    <s v="ZCFA81MF102738744"/>
    <n v="16000"/>
    <s v="Gazole"/>
    <n v="0"/>
    <n v="12"/>
    <s v="N3"/>
  </r>
  <r>
    <s v="TG MEDITERRANEE"/>
    <s v="TRANSGOURMET MEDITERRANEE"/>
    <x v="0"/>
    <s v="PF LE MUY"/>
    <s v="GQ535LZ"/>
    <x v="971"/>
    <s v="16T"/>
    <s v="16T"/>
    <s v="IVECO"/>
    <s v="ML160E"/>
    <m/>
    <s v="28/07/2023"/>
    <d v="2023-09-08T00:00:00"/>
    <m/>
    <x v="0"/>
    <s v="PETIT FORESTIER"/>
    <m/>
    <n v="44523"/>
    <s v="15/07/2026  04:30"/>
    <s v="En exploitation"/>
    <s v="ZCFA91MF402738897"/>
    <n v="16000"/>
    <s v="Gazole"/>
    <n v="0"/>
    <d v="1900-01-11T00:00:00"/>
    <s v="N3"/>
  </r>
  <r>
    <s v="TG MEDITERRANEE"/>
    <s v="TRANSGOURMET MEDITERRANEE"/>
    <x v="0"/>
    <s v="PF LE MUY"/>
    <s v="GQ898KN"/>
    <x v="972"/>
    <s v="16T"/>
    <s v="16T"/>
    <s v="IVECO"/>
    <s v="ML160E"/>
    <m/>
    <s v="26/07/2023"/>
    <d v="2023-04-08T00:00:00"/>
    <m/>
    <x v="0"/>
    <s v="PETIT FORESTIER"/>
    <m/>
    <n v="80531"/>
    <s v="15/07/2026  13:42"/>
    <s v="En exploitation"/>
    <s v="ZCFA81MF102728716"/>
    <n v="16000"/>
    <s v="Gazole"/>
    <n v="0"/>
    <n v="12"/>
    <s v="N3"/>
  </r>
  <r>
    <s v="TG MEDITERRANEE"/>
    <s v="TRANSGOURMET MEDITERRANEE"/>
    <x v="0"/>
    <s v="PF LE MUY"/>
    <s v="GV128SW"/>
    <x v="973"/>
    <s v="16T"/>
    <s v="16T"/>
    <s v="RENAULT TRUCKS"/>
    <s v="D"/>
    <m/>
    <s v="15/03/2024"/>
    <d v="2024-01-04T08:00:00"/>
    <m/>
    <x v="4"/>
    <s v="SMTA"/>
    <m/>
    <n v="108438"/>
    <s v="15/07/2026  04:39"/>
    <s v="En exploitation"/>
    <s v="VF640J56XRB023266"/>
    <n v="16000"/>
    <s v="Gazole"/>
    <n v="0"/>
    <n v="14"/>
    <s v="N3"/>
  </r>
  <r>
    <s v="TG MEDITERRANEE"/>
    <s v="TRANSGOURMET MEDITERRANEE"/>
    <x v="0"/>
    <s v="PF LE MUY"/>
    <s v="GW059FJ"/>
    <x v="974"/>
    <s v="7T5"/>
    <s v="7T5"/>
    <s v="FUSO"/>
    <s v="CANTER"/>
    <m/>
    <d v="2024-05-04T00:00:00"/>
    <s v="14/04/2026  14:04"/>
    <m/>
    <x v="2"/>
    <s v="CLOVIS"/>
    <m/>
    <n v="55740"/>
    <s v="15/07/2026  12:53"/>
    <s v="En exploitation"/>
    <s v="TYBFEB71ELDD17600"/>
    <n v="7490"/>
    <s v="Gazole"/>
    <n v="0"/>
    <n v="8"/>
    <s v="N2"/>
  </r>
  <r>
    <s v="TG MEDITERRANEE"/>
    <s v="TRANSGOURMET MEDITERRANEE"/>
    <x v="0"/>
    <s v="PF LE MUY"/>
    <s v="GW097FG"/>
    <x v="975"/>
    <s v="16T"/>
    <s v="16T"/>
    <s v="RENAULT TRUCKS"/>
    <s v="D"/>
    <m/>
    <d v="2024-05-04T00:00:00"/>
    <s v="22/04/2024  08:00"/>
    <m/>
    <x v="4"/>
    <s v="SMTA"/>
    <m/>
    <n v="115180"/>
    <s v="15/07/2026  10:48"/>
    <s v="En exploitation"/>
    <s v="VF640J569RB023193"/>
    <n v="16000"/>
    <s v="Gazole"/>
    <n v="0"/>
    <n v="14"/>
    <s v="N3"/>
  </r>
  <r>
    <s v="TG MEDITERRANEE"/>
    <s v="TRANSGOURMET MEDITERRANEE"/>
    <x v="0"/>
    <s v="PF LE MUY"/>
    <s v="GW202WA"/>
    <x v="976"/>
    <s v="16T"/>
    <s v="16T"/>
    <s v="RENAULT TRUCKS"/>
    <s v="D"/>
    <m/>
    <d v="2024-07-05T00:00:00"/>
    <s v="17/05/2024  08:00"/>
    <m/>
    <x v="4"/>
    <s v="SMTA"/>
    <m/>
    <n v="103281"/>
    <s v="14/07/2026  04:24"/>
    <s v="En exploitation"/>
    <s v="VF640J563RB023299"/>
    <n v="16000"/>
    <s v="Gazole"/>
    <n v="0"/>
    <d v="1900-01-13T00:00:00"/>
    <s v="N3"/>
  </r>
  <r>
    <s v="TG MEDITERRANEE"/>
    <s v="TRANSGOURMET MEDITERRANEE"/>
    <x v="0"/>
    <s v="PF LE MUY"/>
    <s v="GY478SP"/>
    <x v="977"/>
    <s v="16T"/>
    <s v="16T"/>
    <s v="RENAULT TRUCKS"/>
    <s v="D16WIDE"/>
    <s v="320 E6 DTI 8 B 100 FLEXIBLE"/>
    <s v="14/08/2024"/>
    <s v="26/08/2024  10:49"/>
    <m/>
    <x v="1"/>
    <s v="TRANSGOURMET"/>
    <m/>
    <n v="57416"/>
    <s v="15/07/2026  11:39"/>
    <s v="En exploitation"/>
    <s v="VF620J868RB013659"/>
    <n v="16000"/>
    <s v="Gazole"/>
    <n v="0"/>
    <n v="21"/>
    <s v="N3"/>
  </r>
  <r>
    <s v="TG MEDITERRANEE"/>
    <s v="TRANSGOURMET MEDITERRANEE"/>
    <x v="0"/>
    <s v="PF LE MUY"/>
    <s v="GY707TF"/>
    <x v="978"/>
    <s v="16T"/>
    <s v="16T"/>
    <s v="RENAULT TRUCKS"/>
    <s v="D16WIDE"/>
    <s v="320 E6 DTI 8 B 100 FLEXIBLE"/>
    <s v="19/08/2024"/>
    <s v="26/08/2024  10:49"/>
    <m/>
    <x v="1"/>
    <s v="TRANSGOURMET"/>
    <m/>
    <n v="66613"/>
    <s v="15/07/2026  11:08"/>
    <s v="En exploitation"/>
    <s v="VF620J864RB013724"/>
    <n v="16000"/>
    <s v="Gazole"/>
    <n v="0"/>
    <n v="21"/>
    <s v="N3"/>
  </r>
  <r>
    <s v="TG MEDITERRANEE"/>
    <s v="TRANSGOURMET MEDITERRANEE"/>
    <x v="0"/>
    <s v="PF LE MUY"/>
    <s v="GZ172RB"/>
    <x v="979"/>
    <s v="7T2"/>
    <s v="7T2"/>
    <s v="IVECO"/>
    <s v="72C18"/>
    <m/>
    <d v="2024-11-10T00:00:00"/>
    <d v="2024-11-12T09:26:00"/>
    <m/>
    <x v="1"/>
    <s v="TRANSGOURMET"/>
    <m/>
    <n v="22800"/>
    <d v="2025-03-09T10:11:00"/>
    <s v="Immobilisé"/>
    <s v="ZCFC672C80D769293"/>
    <n v="7200"/>
    <s v="Gazole"/>
    <n v="0"/>
    <n v="8"/>
    <s v="N2"/>
  </r>
  <r>
    <s v="TG MEDITERRANEE"/>
    <s v="TRANSGOURMET MEDITERRANEE"/>
    <x v="0"/>
    <s v="PF LE MUY"/>
    <s v="GZ741NC"/>
    <x v="980"/>
    <s v="16T"/>
    <s v="16T"/>
    <s v="RENAULT TRUCKS"/>
    <s v="D16WIDE"/>
    <s v="320 E6 DTI 8 B 100 FLEXIBLE"/>
    <d v="2024-03-10T00:00:00"/>
    <d v="2024-07-10T08:50:00"/>
    <m/>
    <x v="1"/>
    <s v="TRANSGOURMET"/>
    <m/>
    <n v="59670"/>
    <s v="14/07/2026  11:30"/>
    <s v="En exploitation"/>
    <s v="VF620J862RB013723"/>
    <n v="16000"/>
    <s v="Gazole"/>
    <n v="0"/>
    <n v="21"/>
    <s v="N3"/>
  </r>
  <r>
    <s v="TG MEDITERRANEE"/>
    <s v="TRANSGOURMET MEDITERRANEE"/>
    <x v="0"/>
    <s v="PF LE MUY"/>
    <s v="HB988RQ"/>
    <x v="981"/>
    <s v="16T"/>
    <s v="16T"/>
    <s v="RENAULT TRUCKS"/>
    <s v="D16WIDE"/>
    <s v="320 E6 DTI 8 B 100 FLEXIBLE"/>
    <s v="31/01/2025"/>
    <d v="2025-10-02T08:00:00"/>
    <m/>
    <x v="1"/>
    <s v="TRANSGOURMET"/>
    <m/>
    <n v="53000"/>
    <s v="23/06/2026  10:31"/>
    <s v="En exploitation"/>
    <s v="VF620J860SB014651"/>
    <n v="16000"/>
    <s v="Gazole"/>
    <n v="0"/>
    <n v="21"/>
    <s v="N3"/>
  </r>
  <r>
    <s v="TG MEDITERRANEE"/>
    <s v="TRANSGOURMET MEDITERRANEE"/>
    <x v="0"/>
    <s v="PF LE MUY"/>
    <s v="HG694GF"/>
    <x v="982"/>
    <s v="7T2"/>
    <s v="7T2"/>
    <s v="IVECO"/>
    <s v="72C18"/>
    <m/>
    <s v="27/10/2025"/>
    <s v="18/11/2025  09:00"/>
    <m/>
    <x v="1"/>
    <s v="TRANSGOURMET"/>
    <m/>
    <n v="23295"/>
    <s v="15/07/2026  10:29"/>
    <s v="En exploitation"/>
    <s v="ZCFCE72C305700069"/>
    <n v="7200"/>
    <s v="Gazole"/>
    <n v="0"/>
    <n v="8"/>
    <s v="N2"/>
  </r>
  <r>
    <s v="TG MEDITERRANEE"/>
    <s v="TRANSGOURMET MEDITERRANEE"/>
    <x v="0"/>
    <s v="PF LE MUY"/>
    <s v="HJ777TM"/>
    <x v="983"/>
    <s v="16T"/>
    <s v="16T"/>
    <s v="RENAULT TRUCKS"/>
    <s v="D16WIDE"/>
    <s v="320 E6 DTI 8 B 100 FLEXIBLE"/>
    <s v="20/03/2026"/>
    <s v="26/03/2026  08:20"/>
    <m/>
    <x v="1"/>
    <s v="TRANSGOURMET"/>
    <m/>
    <n v="11866"/>
    <s v="14/07/2026  10:05"/>
    <s v="En exploitation"/>
    <s v="VF620J867TB016091"/>
    <n v="16000"/>
    <s v="Gazole"/>
    <n v="0"/>
    <n v="21"/>
    <s v="N3"/>
  </r>
  <r>
    <s v="TG MEDITERRANEE"/>
    <s v="TRANSGOURMET MEDITERRANEE"/>
    <x v="0"/>
    <s v="PF LE MUY"/>
    <s v="HJ909JV"/>
    <x v="984"/>
    <s v="16T"/>
    <s v="16T"/>
    <s v="RENAULT TRUCKS"/>
    <s v="D16WIDE"/>
    <s v="320 E6 B100 FLEXIBLE"/>
    <s v="26/02/2026"/>
    <d v="2026-06-03T08:30:00"/>
    <m/>
    <x v="1"/>
    <s v="TRANSGOURMET"/>
    <m/>
    <n v="18270"/>
    <s v="15/07/2026  11:25"/>
    <s v="En exploitation"/>
    <s v="VF620J863TB016041"/>
    <n v="16000"/>
    <s v="Gazole"/>
    <n v="0"/>
    <n v="21"/>
    <s v="N3"/>
  </r>
  <r>
    <s v="TG MEDITERRANEE"/>
    <s v="TRANSGOURMET MEDITERRANEE"/>
    <x v="0"/>
    <s v="PF LE MUY"/>
    <s v="HK081EL"/>
    <x v="985"/>
    <s v="16T"/>
    <s v="16T"/>
    <s v="RENAULT TRUCKS"/>
    <s v="D16WIDE"/>
    <s v="320 E6 DTI 8 B 100 FLEXIBLE"/>
    <d v="2026-09-04T00:00:00"/>
    <s v="22/04/2026  08:00"/>
    <m/>
    <x v="1"/>
    <s v="TRANSGOURMET"/>
    <m/>
    <n v="113987"/>
    <d v="2026-12-06T10:29:00"/>
    <s v="En exploitation"/>
    <s v="VF620J865TB016249"/>
    <n v="16000"/>
    <s v="Gazole"/>
    <n v="0"/>
    <n v="21"/>
    <s v="N3"/>
  </r>
  <r>
    <s v="TG MEDITERRANEE"/>
    <s v="TRANSGOURMET MEDITERRANEE"/>
    <x v="0"/>
    <s v="PF LE MUY"/>
    <s v="HK194GJ"/>
    <x v="986"/>
    <s v="16T"/>
    <s v="16T"/>
    <s v="RENAULT TRUCKS"/>
    <s v="D16WIDE"/>
    <s v="320 E6 B100 FLEXIBLE"/>
    <s v="16/04/2026"/>
    <s v="22/04/2026  08:00"/>
    <m/>
    <x v="1"/>
    <s v="TRANSGOURMET"/>
    <m/>
    <n v="8548"/>
    <s v="15/07/2026  11:30"/>
    <s v="En exploitation"/>
    <s v="VF620J868TB016231"/>
    <n v="16000"/>
    <s v="Gazole"/>
    <n v="0"/>
    <n v="21"/>
    <s v="N3"/>
  </r>
  <r>
    <s v="TG MEDITERRANEE"/>
    <s v="TRANSGOURMET MEDITERRANEE"/>
    <x v="0"/>
    <s v="PF LE MUY"/>
    <s v="HK615KZ"/>
    <x v="987"/>
    <s v="16T"/>
    <s v="16T"/>
    <s v="RENAULT TRUCKS"/>
    <s v="D16WIDE"/>
    <s v="320 E6 DTI 8 B 100 FLEXIBLE"/>
    <s v="24/04/2026"/>
    <d v="2026-05-05T16:30:00"/>
    <m/>
    <x v="1"/>
    <s v="TRANSGOURMET"/>
    <m/>
    <n v="7466"/>
    <s v="15/07/2026  11:17"/>
    <s v="En exploitation"/>
    <s v="VF620J860TB016238"/>
    <n v="16000"/>
    <s v="Gazole"/>
    <n v="0"/>
    <n v="21"/>
    <s v="N3"/>
  </r>
  <r>
    <s v="TG MEDITERRANEE"/>
    <s v="TRANSGOURMET MEDITERRANEE"/>
    <x v="0"/>
    <s v="PF LE MUY"/>
    <s v="HL177YT"/>
    <x v="988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3TB030082"/>
    <n v="10000"/>
    <s v="Gazole"/>
    <n v="0"/>
    <n v="14"/>
    <s v="N2"/>
  </r>
  <r>
    <s v="TG MEDITERRANEE"/>
    <s v="TRANSGOURMET MEDITERRANEE"/>
    <x v="0"/>
    <s v="PF LE MUY"/>
    <s v="HL578YS"/>
    <x v="989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1TB030081"/>
    <n v="10000"/>
    <s v="Gazole"/>
    <n v="0"/>
    <n v="14"/>
    <s v="N2"/>
  </r>
  <r>
    <s v="TG MEDITERRANEE"/>
    <s v="TRANSGOURMET MEDITERRANEE"/>
    <x v="0"/>
    <s v="PF LE MUY"/>
    <s v="HM018BF"/>
    <x v="990"/>
    <s v="10T"/>
    <s v="10T"/>
    <s v="RENAULT TRUCKS"/>
    <s v="D10LOW"/>
    <s v="240 E6 B100 Flexible"/>
    <s v="23/07/2026"/>
    <s v="24/07/2026  08:46"/>
    <m/>
    <x v="1"/>
    <s v="TRANSGOURMET"/>
    <m/>
    <n v="0"/>
    <s v="24/07/2026  08:46"/>
    <s v="En exploitation"/>
    <s v="VF640J561TB030078"/>
    <n v="10000"/>
    <s v="Gazole"/>
    <n v="0"/>
    <n v="14"/>
    <s v="N2"/>
  </r>
  <r>
    <s v="TG MEDITERRANEE"/>
    <s v="TRANSGOURMET MEDITERRANEE"/>
    <x v="0"/>
    <s v="SITE SAINT MARTIN DE CRAU"/>
    <s v="EH326BD"/>
    <x v="991"/>
    <s v="16T"/>
    <s v="16T"/>
    <s v="RENAULT TRUCKS"/>
    <s v="D"/>
    <m/>
    <s v="28/11/2016"/>
    <d v="2017-01-06T00:00:00"/>
    <m/>
    <x v="4"/>
    <s v="BERTO"/>
    <m/>
    <n v="233705"/>
    <d v="2026-10-04T04:57:00"/>
    <s v="Restitution loueur"/>
    <s v="VF640J869HB003922"/>
    <n v="16283"/>
    <s v="Gazole"/>
    <n v="0"/>
    <n v="21"/>
    <s v="N3"/>
  </r>
  <r>
    <s v="TG MEDITERRANEE"/>
    <s v="TRANSGOURMET MEDITERRANEE"/>
    <x v="0"/>
    <s v="SITE SAINT MARTIN DE CRAU"/>
    <s v="EQ093GG"/>
    <x v="992"/>
    <s v="16T"/>
    <m/>
    <s v="RENAULT TRUCKS"/>
    <s v="D16 MED"/>
    <m/>
    <d v="2017-05-09T00:00:00"/>
    <d v="2017-11-09T00:00:00"/>
    <m/>
    <x v="4"/>
    <s v="SN_SMTM"/>
    <m/>
    <n v="393225"/>
    <s v="26/06/2025  13:23"/>
    <s v="Relais"/>
    <s v="VF640J561HB007407"/>
    <n v="16000"/>
    <s v="Gazole"/>
    <n v="0"/>
    <n v="14"/>
    <s v="N3"/>
  </r>
  <r>
    <s v="TG MEDITERRANEE"/>
    <s v="TRANSGOURMET MEDITERRANEE"/>
    <x v="0"/>
    <s v="SITE SAINT MARTIN DE CRAU"/>
    <s v="EQ825BJ"/>
    <x v="993"/>
    <s v="16T"/>
    <s v="16T"/>
    <s v="RENAULT TRUCKS"/>
    <s v="D16 MED"/>
    <m/>
    <s v="28/08/2017"/>
    <s v="28/08/2017  00:00"/>
    <m/>
    <x v="4"/>
    <s v="SN_SMTM"/>
    <m/>
    <n v="389930"/>
    <s v="24/06/2025  11:42"/>
    <s v="En exploitation"/>
    <s v="VF640J56XHB007406"/>
    <n v="16000"/>
    <s v="Gazole"/>
    <n v="0"/>
    <n v="14"/>
    <m/>
  </r>
  <r>
    <s v="TG MEDITERRANEE"/>
    <s v="TRANSGOURMET MEDITERRANEE"/>
    <x v="0"/>
    <s v="SITE SAINT MARTIN DE CRAU"/>
    <s v="ES810NH"/>
    <x v="994"/>
    <s v="19T"/>
    <s v="19T"/>
    <s v="RENAULT TRUCKS"/>
    <s v="D19 WIDE"/>
    <s v="280 E6"/>
    <d v="2017-06-12T00:00:00"/>
    <d v="2017-08-12T00:00:00"/>
    <m/>
    <x v="1"/>
    <s v="TRANSGOURMET"/>
    <m/>
    <n v="472700"/>
    <s v="19/06/2026  06:23"/>
    <s v="En exploitation"/>
    <s v="VF620J867JB004214"/>
    <n v="19000"/>
    <s v="Gazole"/>
    <n v="0"/>
    <n v="21"/>
    <m/>
  </r>
  <r>
    <s v="TG MEDITERRANEE"/>
    <s v="TRANSGOURMET MEDITERRANEE"/>
    <x v="0"/>
    <s v="SITE SAINT MARTIN DE CRAU"/>
    <s v="FA438QK"/>
    <x v="995"/>
    <s v="16T"/>
    <m/>
    <s v="RENAULT TRUCKS"/>
    <s v="D16 MED"/>
    <s v="240 E6"/>
    <s v="26/09/2018"/>
    <d v="2018-04-10T00:00:00"/>
    <m/>
    <x v="2"/>
    <s v="CLOVIS"/>
    <m/>
    <n v="338910"/>
    <s v="27/06/2026  11:59"/>
    <s v="En exploitation"/>
    <m/>
    <n v="16000"/>
    <s v="Gazole"/>
    <n v="0"/>
    <n v="14"/>
    <m/>
  </r>
  <r>
    <s v="TG MEDITERRANEE"/>
    <s v="TRANSGOURMET MEDITERRANEE"/>
    <x v="0"/>
    <s v="SITE SAINT MARTIN DE CRAU"/>
    <s v="FH183WT"/>
    <x v="996"/>
    <s v="16T"/>
    <s v="16T"/>
    <s v="RENAULT TRUCKS"/>
    <s v="D16 MED"/>
    <s v="280 E6 Frigoblock"/>
    <s v="16/07/2019"/>
    <s v="19/07/2019  00:00"/>
    <m/>
    <x v="2"/>
    <s v="CLOVIS"/>
    <m/>
    <n v="256501"/>
    <s v="30/06/2026  12:35"/>
    <s v="En exploitation"/>
    <s v="VF640J561KB0123456"/>
    <n v="16000"/>
    <s v="Gazole"/>
    <n v="0"/>
    <n v="14"/>
    <m/>
  </r>
  <r>
    <s v="TG MEDITERRANEE"/>
    <s v="TRANSGOURMET MEDITERRANEE"/>
    <x v="0"/>
    <s v="SITE SAINT MARTIN DE CRAU"/>
    <s v="FH976TW"/>
    <x v="997"/>
    <s v="16T"/>
    <s v="16T"/>
    <s v="RENAULT TRUCKS"/>
    <s v="D16 MED"/>
    <s v="240 E6"/>
    <d v="2019-11-07T00:00:00"/>
    <s v="17/07/2019  00:00"/>
    <m/>
    <x v="2"/>
    <s v="CLOVIS"/>
    <m/>
    <n v="334883"/>
    <s v="30/06/2026  11:47"/>
    <s v="En exploitation"/>
    <s v="VF640J56XKB012435"/>
    <n v="16000"/>
    <s v="Gazole"/>
    <n v="0"/>
    <n v="14"/>
    <m/>
  </r>
  <r>
    <s v="TG MEDITERRANEE"/>
    <s v="TRANSGOURMET MEDITERRANEE"/>
    <x v="0"/>
    <s v="SITE SAINT MARTIN DE CRAU"/>
    <s v="FM766PE"/>
    <x v="998"/>
    <s v="16T"/>
    <s v="16T"/>
    <s v="RENAULT TRUCKS"/>
    <s v="D"/>
    <m/>
    <s v="23/12/2019"/>
    <s v="13/01/2020  00:00"/>
    <m/>
    <x v="5"/>
    <s v="CLOVIS"/>
    <m/>
    <n v="252230"/>
    <s v="27/06/2026  12:53"/>
    <s v="En exploitation"/>
    <s v="VF640J563LB013640"/>
    <n v="16000"/>
    <s v="Gazole"/>
    <n v="0"/>
    <n v="14"/>
    <s v="N3"/>
  </r>
  <r>
    <s v="TG MEDITERRANEE"/>
    <s v="TRANSGOURMET MEDITERRANEE"/>
    <x v="0"/>
    <s v="SITE SAINT MARTIN DE CRAU"/>
    <s v="FM861PE"/>
    <x v="999"/>
    <s v="16T"/>
    <s v="16T"/>
    <s v="RENAULT TRUCKS"/>
    <s v="D"/>
    <m/>
    <s v="23/12/2019"/>
    <s v="13/01/2020  00:00"/>
    <m/>
    <x v="2"/>
    <s v="CLOVIS"/>
    <m/>
    <n v="290041"/>
    <s v="27/06/2026  11:34"/>
    <s v="En exploitation"/>
    <s v="VF640J569LB013576"/>
    <n v="16000"/>
    <s v="Gazole"/>
    <n v="0"/>
    <n v="14"/>
    <s v="N3"/>
  </r>
  <r>
    <s v="TG MEDITERRANEE"/>
    <s v="TRANSGOURMET MEDITERRANEE"/>
    <x v="0"/>
    <s v="SITE SAINT MARTIN DE CRAU"/>
    <s v="FR833PV"/>
    <x v="1000"/>
    <s v="19T"/>
    <s v="19T"/>
    <s v="MAN"/>
    <s v="TGM"/>
    <s v="18.250. 4 X 2"/>
    <s v="23/07/2020"/>
    <s v="27/07/2020  00:00"/>
    <m/>
    <x v="1"/>
    <s v="TRANSGOURMET"/>
    <s v="CASALEGGIO ALAIN"/>
    <n v="305093"/>
    <s v="25/06/2026  05:36"/>
    <s v="Immobilisé"/>
    <s v="WMAN18ZZ0LY414018"/>
    <n v="19000"/>
    <s v="Gazole"/>
    <n v="0"/>
    <n v="18"/>
    <s v="N3"/>
  </r>
  <r>
    <s v="TG MEDITERRANEE"/>
    <s v="TRANSGOURMET MEDITERRANEE"/>
    <x v="0"/>
    <s v="SITE SAINT MARTIN DE CRAU"/>
    <s v="FV475FH"/>
    <x v="1001"/>
    <s v="7T2"/>
    <s v="7T2"/>
    <s v="IVECO"/>
    <s v="72C18"/>
    <m/>
    <s v="20/11/2020"/>
    <d v="2024-01-11T00:00:00"/>
    <m/>
    <x v="4"/>
    <s v="SK TRANSPORT"/>
    <m/>
    <n v="0"/>
    <s v="19/11/2020  00:00"/>
    <s v="En exploitation"/>
    <s v="ZCFC670D50D662455"/>
    <n v="7200"/>
    <s v="Gazole"/>
    <n v="0"/>
    <n v="8"/>
    <s v="N2"/>
  </r>
  <r>
    <s v="TG MEDITERRANEE"/>
    <s v="TRANSGOURMET MEDITERRANEE"/>
    <x v="0"/>
    <s v="SITE SAINT MARTIN DE CRAU"/>
    <s v="GL261WE"/>
    <x v="1002"/>
    <s v="7T2"/>
    <m/>
    <s v="IVECO"/>
    <s v="70C14G"/>
    <m/>
    <s v="26/01/2023"/>
    <s v="17/03/2023  00:00"/>
    <m/>
    <x v="1"/>
    <s v="TRANSGOURMET"/>
    <m/>
    <n v="89129"/>
    <s v="30/06/2026  15:15"/>
    <s v="En exploitation"/>
    <s v="ZCFCS72AX05487970"/>
    <n v="7200"/>
    <s v="GNV"/>
    <n v="0"/>
    <n v="8"/>
    <s v="N2"/>
  </r>
  <r>
    <s v="TG MEDITERRANEE"/>
    <s v="TRANSGOURMET MEDITERRANEE"/>
    <x v="0"/>
    <s v="SITE SAINT MARTIN DE CRAU"/>
    <s v="GL489TJ"/>
    <x v="1003"/>
    <s v="16T"/>
    <s v="16T"/>
    <s v="IVECO"/>
    <s v="ML160EG"/>
    <m/>
    <s v="23/01/2023"/>
    <d v="2023-03-04T00:00:00"/>
    <m/>
    <x v="4"/>
    <s v="BERTO"/>
    <m/>
    <n v="316200"/>
    <s v="30/06/2026  13:16"/>
    <s v="En exploitation"/>
    <s v="ZCFAR1MF602727039"/>
    <n v="16000"/>
    <s v="GNV"/>
    <n v="0"/>
    <n v="16"/>
    <s v="N3"/>
  </r>
  <r>
    <s v="TG MEDITERRANEE"/>
    <s v="TRANSGOURMET MEDITERRANEE"/>
    <x v="0"/>
    <s v="SITE SAINT MARTIN DE CRAU"/>
    <s v="GM137MP"/>
    <x v="1004"/>
    <s v="16T"/>
    <s v="16T"/>
    <s v="IVECO"/>
    <s v="ML160EG"/>
    <m/>
    <d v="2023-03-03T00:00:00"/>
    <d v="2023-10-05T00:00:00"/>
    <m/>
    <x v="4"/>
    <s v="BERTO"/>
    <m/>
    <n v="233200"/>
    <s v="16/06/2026  03:26"/>
    <s v="En exploitation"/>
    <s v="ZCFAR1MF602727476"/>
    <n v="16000"/>
    <s v="GNV"/>
    <n v="0"/>
    <d v="1900-01-15T00:00:00"/>
    <s v="N3"/>
  </r>
  <r>
    <s v="TG MEDITERRANEE"/>
    <s v="TRANSGOURMET MEDITERRANEE"/>
    <x v="0"/>
    <s v="SITE SAINT MARTIN DE CRAU"/>
    <s v="GM182BL"/>
    <x v="1005"/>
    <s v="16T"/>
    <s v="16T"/>
    <s v="RENAULT TRUCKS"/>
    <s v="D16WIDE"/>
    <s v="320 CNG"/>
    <d v="2023-08-02T00:00:00"/>
    <s v="20/02/2023  17:40"/>
    <m/>
    <x v="1"/>
    <s v="TRANSGOURMET"/>
    <s v="NASCIMENTO FORMOSO FABIO"/>
    <n v="191995"/>
    <s v="30/06/2026  11:08"/>
    <s v="En exploitation"/>
    <s v="VF620J965NB000568"/>
    <n v="16000"/>
    <s v="GNV"/>
    <n v="0"/>
    <n v="24"/>
    <s v="N3"/>
  </r>
  <r>
    <s v="TG MEDITERRANEE"/>
    <s v="TRANSGOURMET MEDITERRANEE"/>
    <x v="0"/>
    <s v="SITE SAINT MARTIN DE CRAU"/>
    <s v="GM373GR"/>
    <x v="1006"/>
    <s v="16T"/>
    <s v="16T"/>
    <s v="IVECO"/>
    <s v="ML160EG"/>
    <m/>
    <s v="22/02/2023"/>
    <d v="2023-03-04T00:00:00"/>
    <m/>
    <x v="4"/>
    <s v="BERTO"/>
    <m/>
    <n v="315000"/>
    <d v="2026-04-05T04:53:00"/>
    <s v="En exploitation"/>
    <s v="ZCFAR1MF402727475"/>
    <n v="16000"/>
    <s v="GNV"/>
    <n v="0"/>
    <n v="16"/>
    <s v="N3"/>
  </r>
  <r>
    <s v="TG MEDITERRANEE"/>
    <s v="TRANSGOURMET MEDITERRANEE"/>
    <x v="0"/>
    <s v="SITE SAINT MARTIN DE CRAU"/>
    <s v="GM983BK"/>
    <x v="1007"/>
    <s v="16T"/>
    <s v="16T"/>
    <s v="IVECO"/>
    <s v="ML160EG"/>
    <m/>
    <d v="2023-08-02T00:00:00"/>
    <d v="2023-03-04T00:00:00"/>
    <m/>
    <x v="4"/>
    <s v="BERTO"/>
    <m/>
    <n v="190500"/>
    <s v="30/03/2026  13:36"/>
    <s v="En exploitation"/>
    <s v="ZCFAR1MF802727477"/>
    <n v="16000"/>
    <s v="GNV"/>
    <n v="0"/>
    <n v="16"/>
    <s v="N3"/>
  </r>
  <r>
    <s v="TG MEDITERRANEE"/>
    <s v="TRANSGOURMET MEDITERRANEE"/>
    <x v="0"/>
    <s v="SITE SAINT MARTIN DE CRAU"/>
    <s v="GP244EY"/>
    <x v="1008"/>
    <s v="16T"/>
    <s v="16T"/>
    <s v="IVECO"/>
    <s v="ML160EG"/>
    <m/>
    <s v="31/05/2023"/>
    <d v="2023-10-07T00:00:00"/>
    <m/>
    <x v="4"/>
    <s v="BERTO"/>
    <m/>
    <n v="109488"/>
    <s v="30/06/2026  04:13"/>
    <s v="En exploitation"/>
    <s v="ZCFAR1MF202727040"/>
    <n v="16000"/>
    <s v="GNV"/>
    <n v="0"/>
    <n v="16"/>
    <s v="N3"/>
  </r>
  <r>
    <s v="TG MEDITERRANEE"/>
    <s v="TRANSGOURMET MEDITERRANEE"/>
    <x v="0"/>
    <s v="SITE SAINT MARTIN DE CRAU"/>
    <s v="GP248AZ"/>
    <x v="1009"/>
    <s v="16T"/>
    <s v="16T"/>
    <s v="IVECO"/>
    <s v="ML160EG"/>
    <m/>
    <s v="23/05/2023"/>
    <s v="20/06/2023  00:00"/>
    <m/>
    <x v="4"/>
    <s v="BERTO"/>
    <m/>
    <n v="128000"/>
    <s v="30/06/2026  14:44"/>
    <s v="En exploitation"/>
    <s v="ZCFAR1MF602728580"/>
    <n v="16000"/>
    <s v="GNV"/>
    <n v="0"/>
    <n v="16"/>
    <s v="N3"/>
  </r>
  <r>
    <s v="TG MEDITERRANEE"/>
    <s v="TRANSGOURMET MEDITERRANEE"/>
    <x v="0"/>
    <s v="SITE SAINT MARTIN DE CRAU"/>
    <s v="GQ098MS"/>
    <x v="1010"/>
    <s v="16T"/>
    <s v="16T"/>
    <s v="IVECO"/>
    <s v="ML160E"/>
    <m/>
    <s v="31/07/2023"/>
    <s v="30/08/2023  00:00"/>
    <m/>
    <x v="0"/>
    <s v="PETIT FORESTIER"/>
    <m/>
    <n v="115567"/>
    <s v="30/06/2026  12:53"/>
    <s v="En exploitation"/>
    <s v="ZCFA81MF002738055"/>
    <n v="16000"/>
    <s v="Gazole"/>
    <n v="0"/>
    <n v="12"/>
    <s v="N3"/>
  </r>
  <r>
    <s v="TG MEDITERRANEE"/>
    <s v="TRANSGOURMET MEDITERRANEE"/>
    <x v="0"/>
    <s v="SITE SAINT MARTIN DE CRAU"/>
    <s v="GQ403JP"/>
    <x v="1011"/>
    <s v="16T"/>
    <s v="16T"/>
    <s v="IVECO"/>
    <s v="ML160E"/>
    <m/>
    <s v="25/07/2023"/>
    <d v="2023-09-08T00:00:00"/>
    <m/>
    <x v="0"/>
    <s v="PETIT FORESTIER"/>
    <m/>
    <n v="124302"/>
    <s v="30/06/2026  12:42"/>
    <s v="En exploitation"/>
    <s v="ZCFA81MF002738895"/>
    <n v="16000"/>
    <s v="Gazole"/>
    <n v="0"/>
    <n v="12"/>
    <s v="N3"/>
  </r>
  <r>
    <s v="TG MEDITERRANEE"/>
    <s v="TRANSGOURMET MEDITERRANEE"/>
    <x v="0"/>
    <s v="SITE SAINT MARTIN DE CRAU"/>
    <s v="GQ620EQ"/>
    <x v="1012"/>
    <s v="16T"/>
    <s v="16T"/>
    <s v="IVECO"/>
    <s v="ML160E"/>
    <m/>
    <s v="13/07/2023"/>
    <d v="2023-08-08T00:00:00"/>
    <m/>
    <x v="2"/>
    <s v="PETIT FORESTIER"/>
    <m/>
    <n v="54412"/>
    <s v="23/06/2026  09:04"/>
    <s v="En exploitation"/>
    <s v="ZCFA81MF902738118"/>
    <n v="16000"/>
    <s v="Gazole"/>
    <n v="0"/>
    <n v="12"/>
    <s v="N3"/>
  </r>
  <r>
    <s v="TG MEDITERRANEE"/>
    <s v="TRANSGOURMET MEDITERRANEE"/>
    <x v="0"/>
    <s v="SITE SAINT MARTIN DE CRAU"/>
    <s v="GQ951NB"/>
    <x v="1013"/>
    <s v="16T"/>
    <s v="16T"/>
    <s v="IVECO"/>
    <s v="ML160E"/>
    <m/>
    <s v="31/07/2023"/>
    <d v="2023-08-08T00:00:00"/>
    <m/>
    <x v="0"/>
    <s v="PETIT FORESTIER"/>
    <m/>
    <n v="77953"/>
    <s v="30/06/2026  10:19"/>
    <s v="En exploitation"/>
    <s v="ZCFA81MF902738894"/>
    <n v="16000"/>
    <s v="Gazole"/>
    <n v="0"/>
    <n v="12"/>
    <s v="N3"/>
  </r>
  <r>
    <s v="TG MEDITERRANEE"/>
    <s v="TRANSGOURMET MEDITERRANEE"/>
    <x v="0"/>
    <s v="SITE SAINT MARTIN DE CRAU"/>
    <s v="GS676ZX"/>
    <x v="1014"/>
    <s v="16T"/>
    <s v="16T"/>
    <s v="VOLVO TRUCKS"/>
    <s v="FL"/>
    <m/>
    <s v="13/12/2023"/>
    <s v="26/02/2024  00:00"/>
    <m/>
    <x v="4"/>
    <s v="SN_SMTM"/>
    <m/>
    <n v="266400"/>
    <d v="2025-06-06T04:22:00"/>
    <s v="En exploitation"/>
    <s v="YV2T0W1A7PZ150870"/>
    <n v="16000"/>
    <s v="Gazole"/>
    <n v="0"/>
    <n v="14"/>
    <s v="N3"/>
  </r>
  <r>
    <s v="TG MEDITERRANEE"/>
    <s v="TRANSGOURMET MEDITERRANEE"/>
    <x v="0"/>
    <s v="SITE SAINT MARTIN DE CRAU"/>
    <s v="GS677ZX"/>
    <x v="1015"/>
    <s v="16T"/>
    <s v="16T"/>
    <s v="VOLVO TRUCKS"/>
    <s v="FL"/>
    <m/>
    <s v="13/12/2023"/>
    <s v="23/03/2024  08:00"/>
    <m/>
    <x v="4"/>
    <s v="SN_SMTM"/>
    <m/>
    <n v="308800"/>
    <s v="30/06/2025  05:03"/>
    <s v="En exploitation"/>
    <s v="YV2T0W1A6PZ150679"/>
    <n v="16000"/>
    <s v="Gazole"/>
    <n v="0"/>
    <n v="14"/>
    <s v="N3"/>
  </r>
  <r>
    <s v="TG MEDITERRANEE"/>
    <s v="TRANSGOURMET MEDITERRANEE"/>
    <x v="0"/>
    <s v="SITE SAINT MARTIN DE CRAU"/>
    <s v="GT684BL"/>
    <x v="1016"/>
    <s v="16T"/>
    <s v="16T"/>
    <s v="VOLVO TRUCKS"/>
    <s v="FL"/>
    <m/>
    <s v="15/12/2023"/>
    <d v="2024-05-01T00:00:00"/>
    <m/>
    <x v="4"/>
    <s v="SN_SMTM"/>
    <m/>
    <n v="383000"/>
    <s v="27/06/2025  12:17"/>
    <s v="En exploitation"/>
    <s v="YV2T0W1A1PZ150766"/>
    <n v="16000"/>
    <s v="Gazole"/>
    <n v="0"/>
    <n v="14"/>
    <s v="N3"/>
  </r>
  <r>
    <s v="TG MEDITERRANEE"/>
    <s v="TRANSGOURMET MEDITERRANEE"/>
    <x v="0"/>
    <s v="SITE SAINT MARTIN DE CRAU"/>
    <s v="GV176HW"/>
    <x v="1017"/>
    <s v="16T"/>
    <s v="16T"/>
    <s v="RENAULT TRUCKS"/>
    <s v="D"/>
    <m/>
    <s v="26/02/2024"/>
    <d v="2024-01-03T00:00:00"/>
    <m/>
    <x v="4"/>
    <s v="SMTA"/>
    <m/>
    <n v="112700"/>
    <s v="16/09/2024  10:18"/>
    <s v="En exploitation"/>
    <s v="VF640J56XRB023249"/>
    <n v="16000"/>
    <s v="Gazole"/>
    <n v="0"/>
    <n v="14"/>
    <s v="N3"/>
  </r>
  <r>
    <s v="TG MEDITERRANEE"/>
    <s v="TRANSGOURMET MEDITERRANEE"/>
    <x v="0"/>
    <s v="SITE SAINT MARTIN DE CRAU"/>
    <s v="GV190SW"/>
    <x v="1018"/>
    <s v="16T"/>
    <s v="16T"/>
    <s v="RENAULT TRUCKS"/>
    <s v="D"/>
    <m/>
    <s v="15/03/2024"/>
    <d v="2024-01-04T08:00:00"/>
    <m/>
    <x v="4"/>
    <s v="SMTA"/>
    <m/>
    <n v="115500"/>
    <d v="2024-12-10T12:15:00"/>
    <s v="En exploitation"/>
    <s v="VF640J56XRB023218"/>
    <n v="16000"/>
    <s v="Gazole"/>
    <n v="0"/>
    <n v="14"/>
    <s v="N3"/>
  </r>
  <r>
    <s v="TG MEDITERRANEE"/>
    <s v="TRANSGOURMET MEDITERRANEE"/>
    <x v="0"/>
    <s v="SITE SAINT MARTIN DE CRAU"/>
    <s v="GV363HW"/>
    <x v="1019"/>
    <s v="16T"/>
    <s v="16T"/>
    <s v="RENAULT TRUCKS"/>
    <s v="D"/>
    <m/>
    <s v="26/02/2024"/>
    <d v="2024-01-03T00:00:00"/>
    <m/>
    <x v="4"/>
    <s v="SMTA"/>
    <m/>
    <n v="246500"/>
    <s v="26/06/2025  10:57"/>
    <s v="En exploitation"/>
    <s v="VF640J566RB023250"/>
    <n v="16000"/>
    <s v="Gazole"/>
    <n v="0"/>
    <n v="14"/>
    <s v="N3"/>
  </r>
  <r>
    <s v="TG MEDITERRANEE"/>
    <s v="TRANSGOURMET MEDITERRANEE"/>
    <x v="0"/>
    <s v="SITE SAINT MARTIN DE CRAU"/>
    <s v="GW535JP"/>
    <x v="1020"/>
    <s v="14T"/>
    <s v="14T"/>
    <s v="VOLVO TRUCKS"/>
    <s v="FL"/>
    <m/>
    <s v="15/04/2024"/>
    <s v="29/04/2024  08:00"/>
    <m/>
    <x v="4"/>
    <s v="SN_SMTM"/>
    <m/>
    <n v="279500"/>
    <s v="15/05/2025  05:54"/>
    <s v="En exploitation"/>
    <s v="YV2T0W1A6PZ150682"/>
    <n v="14000"/>
    <s v="Gazole"/>
    <n v="0"/>
    <n v="14"/>
    <s v="N3"/>
  </r>
  <r>
    <s v="TG MEDITERRANEE"/>
    <s v="TRANSGOURMET MEDITERRANEE"/>
    <x v="0"/>
    <s v="SITE SAINT MARTIN DE CRAU"/>
    <s v="GW987FF"/>
    <x v="1021"/>
    <s v="16T"/>
    <s v="16T"/>
    <s v="RENAULT TRUCKS"/>
    <s v="D"/>
    <m/>
    <d v="2024-05-04T00:00:00"/>
    <d v="2024-12-04T08:00:00"/>
    <m/>
    <x v="4"/>
    <s v="SMTA"/>
    <m/>
    <n v="19081"/>
    <s v="31/07/2024  10:08"/>
    <s v="En exploitation"/>
    <s v="VF640J566RB023281"/>
    <n v="16000"/>
    <s v="Gazole"/>
    <n v="0"/>
    <n v="14"/>
    <s v="N3"/>
  </r>
  <r>
    <s v="TG MEDITERRANEE"/>
    <s v="TRANSGOURMET MEDITERRANEE"/>
    <x v="0"/>
    <s v="SITE SAINT MARTIN DE CRAU"/>
    <s v="GX351FV"/>
    <x v="1022"/>
    <s v="16T"/>
    <s v="16T"/>
    <s v="MAN"/>
    <s v="TGM"/>
    <s v="15.290. 4 X 2"/>
    <s v="31/05/2024"/>
    <s v="14/06/2024  00:00"/>
    <m/>
    <x v="1"/>
    <s v="TRANSGOURMET"/>
    <s v="PIERRAIN PHILIPPE"/>
    <n v="98201"/>
    <s v="29/06/2026  13:16"/>
    <s v="En exploitation"/>
    <s v="WMA16DZZ7RY456087"/>
    <n v="15500"/>
    <s v="Gazole"/>
    <n v="0"/>
    <n v="33"/>
    <s v="N3"/>
  </r>
  <r>
    <s v="TG MEDITERRANEE"/>
    <s v="TRANSGOURMET MEDITERRANEE"/>
    <x v="0"/>
    <s v="SITE SAINT MARTIN DE CRAU"/>
    <s v="GY312LH"/>
    <x v="1023"/>
    <s v="19T"/>
    <s v="19T"/>
    <s v="RENAULT TRUCKS"/>
    <s v="D19 WIDE"/>
    <s v="320 E6 4X2 DTI 8 B 100 FLEXIBLE"/>
    <s v="26/07/2024"/>
    <s v="19/08/2024  11:40"/>
    <m/>
    <x v="1"/>
    <s v="TRANSGOURMET"/>
    <s v="RIBE STEPHANE"/>
    <n v="114603"/>
    <s v="30/06/2026  12:02"/>
    <s v="En exploitation"/>
    <s v="VF620J862RB013494"/>
    <n v="19000"/>
    <s v="Gazole"/>
    <n v="0"/>
    <n v="21"/>
    <s v="N3"/>
  </r>
  <r>
    <s v="TG MEDITERRANEE"/>
    <s v="TRANSGOURMET MEDITERRANEE"/>
    <x v="0"/>
    <s v="SITE SAINT MARTIN DE CRAU"/>
    <s v="GY826PE"/>
    <x v="1024"/>
    <s v="13T"/>
    <s v="13T"/>
    <s v="RENAULT TRUCKS"/>
    <s v="D13 MED"/>
    <s v="240 E6 B100 FLEXIBLE"/>
    <d v="2024-01-08T00:00:00"/>
    <s v="19/08/2024  09:05"/>
    <m/>
    <x v="1"/>
    <s v="TRANSGOURMET"/>
    <s v="TOUTAIN PETER"/>
    <n v="115095"/>
    <s v="30/06/2026  13:38"/>
    <s v="En exploitation"/>
    <s v="VF640J563RB023951"/>
    <n v="13000"/>
    <s v="Gazole"/>
    <n v="0"/>
    <n v="14"/>
    <s v="N3"/>
  </r>
  <r>
    <s v="TG MEDITERRANEE"/>
    <s v="TRANSGOURMET MEDITERRANEE"/>
    <x v="0"/>
    <s v="SITE SAINT MARTIN DE CRAU"/>
    <s v="GY940NB"/>
    <x v="1025"/>
    <s v="13T"/>
    <s v="13T"/>
    <s v="RENAULT TRUCKS"/>
    <s v="D13 MED"/>
    <s v="P4 X 2 240 E6 B 100 FLEXIBLE"/>
    <s v="30/07/2024"/>
    <s v="19/08/2024  10:16"/>
    <m/>
    <x v="1"/>
    <s v="TRANSGOURMET"/>
    <s v="EL YAAGOUBI ABDELWAHAD"/>
    <n v="93155"/>
    <s v="30/06/2026  13:57"/>
    <s v="En exploitation"/>
    <s v="VF640J566RB023913"/>
    <n v="13000"/>
    <s v="Gazole"/>
    <n v="0"/>
    <n v="14"/>
    <s v="N3"/>
  </r>
  <r>
    <s v="TG MEDITERRANEE"/>
    <s v="TRANSGOURMET MEDITERRANEE"/>
    <x v="0"/>
    <s v="SITE SAINT MARTIN DE CRAU"/>
    <s v="GZ077RB"/>
    <x v="1026"/>
    <s v="7T2"/>
    <s v="7T2"/>
    <s v="IVECO"/>
    <s v="DAILY"/>
    <s v="70C18"/>
    <d v="2024-11-10T00:00:00"/>
    <d v="2024-06-12T08:00:00"/>
    <m/>
    <x v="1"/>
    <s v="TRANSGOURMET"/>
    <m/>
    <n v="80479"/>
    <d v="2026-12-06T13:25:00"/>
    <s v="En exploitation"/>
    <s v="ZCFC672C20D769290"/>
    <n v="7200"/>
    <s v="Gazole"/>
    <n v="0"/>
    <n v="8"/>
    <s v="N2"/>
  </r>
  <r>
    <s v="TG MEDITERRANEE"/>
    <s v="TRANSGOURMET MEDITERRANEE"/>
    <x v="0"/>
    <s v="SITE SAINT MARTIN DE CRAU"/>
    <s v="GZ701SV"/>
    <x v="1027"/>
    <s v="16T"/>
    <s v="16T"/>
    <s v="MAN"/>
    <s v="TGM"/>
    <m/>
    <s v="16/10/2024"/>
    <d v="2024-04-11T08:00:00"/>
    <m/>
    <x v="1"/>
    <s v="TRANSGOURMET"/>
    <s v="TATOU YASSIN"/>
    <n v="62102"/>
    <s v="30/06/2026  12:40"/>
    <s v="En exploitation"/>
    <s v="WMA16DZZXRP269061"/>
    <n v="15500"/>
    <s v="Gazole"/>
    <n v="0"/>
    <d v="1900-01-17T00:00:00"/>
    <s v="N3"/>
  </r>
  <r>
    <s v="TG MEDITERRANEE"/>
    <s v="TRANSGOURMET MEDITERRANEE"/>
    <x v="0"/>
    <s v="SITE SAINT MARTIN DE CRAU"/>
    <s v="GZ801VH"/>
    <x v="1028"/>
    <s v="7T2"/>
    <s v="7T2"/>
    <s v="IVECO"/>
    <s v="DAILY"/>
    <s v="70C18"/>
    <s v="21/10/2024"/>
    <s v="18/12/2024  08:00"/>
    <m/>
    <x v="1"/>
    <s v="TRANSGOURMET"/>
    <m/>
    <n v="75850"/>
    <s v="16/05/2026  11:47"/>
    <s v="Immobilisé"/>
    <s v="ZCFC672C60D769289"/>
    <n v="7200"/>
    <s v="Gazole"/>
    <n v="0"/>
    <n v="8"/>
    <s v="N2"/>
  </r>
  <r>
    <s v="TG MEDITERRANEE"/>
    <s v="TRANSGOURMET MEDITERRANEE"/>
    <x v="0"/>
    <s v="SITE SAINT MARTIN DE CRAU"/>
    <s v="GZ886ZS"/>
    <x v="1029"/>
    <s v="16T"/>
    <s v="16T"/>
    <s v="MAN"/>
    <s v="TGM"/>
    <m/>
    <s v="30/10/2024"/>
    <d v="2024-04-12T00:00:00"/>
    <m/>
    <x v="1"/>
    <s v="TRANSGOURMET"/>
    <s v="MAURIN GAEL"/>
    <n v="69359"/>
    <s v="23/06/2026  14:08"/>
    <s v="En exploitation"/>
    <s v="WMA16DZZ5RP269906"/>
    <n v="15500"/>
    <s v="Gazole"/>
    <n v="0"/>
    <n v="18"/>
    <s v="N3"/>
  </r>
  <r>
    <s v="TG MEDITERRANEE"/>
    <s v="TRANSGOURMET MEDITERRANEE"/>
    <x v="0"/>
    <s v="SITE SAINT MARTIN DE CRAU"/>
    <s v="HA260PM"/>
    <x v="1030"/>
    <s v="7T2"/>
    <s v="7T2"/>
    <s v="IVECO"/>
    <s v="DAILY"/>
    <s v="70C18"/>
    <d v="2024-03-12T00:00:00"/>
    <s v="18/12/2024  08:00"/>
    <m/>
    <x v="1"/>
    <s v="TRANSGOURMET"/>
    <s v="AZAHHAF AHMED"/>
    <n v="75688"/>
    <s v="29/06/2026  12:51"/>
    <s v="En exploitation"/>
    <s v="ZCFC672C60D769292"/>
    <n v="7200"/>
    <s v="Gazole"/>
    <n v="0"/>
    <d v="1900-01-07T00:00:00"/>
    <s v="N2"/>
  </r>
  <r>
    <s v="TG MEDITERRANEE"/>
    <s v="TRANSGOURMET MEDITERRANEE"/>
    <x v="0"/>
    <s v="SITE SAINT MARTIN DE CRAU"/>
    <s v="HA638ZF"/>
    <x v="1031"/>
    <s v="16T"/>
    <s v="16T"/>
    <s v="RENAULT TRUCKS"/>
    <s v="D16WIDE"/>
    <s v="320 E6 DTI 8 B 100 FLEXIBLE"/>
    <s v="20/12/2024"/>
    <s v="17/01/2025  00:00"/>
    <m/>
    <x v="1"/>
    <s v="TRANSGOURMET"/>
    <s v="AZAHHAF MOHAMED"/>
    <n v="64263"/>
    <s v="30/06/2026  14:19"/>
    <s v="En exploitation"/>
    <s v="VF620J862RB014242"/>
    <n v="16000"/>
    <s v="Gazole"/>
    <n v="0"/>
    <n v="21"/>
    <s v="N3"/>
  </r>
  <r>
    <s v="TG MEDITERRANEE"/>
    <s v="TRANSGOURMET MEDITERRANEE"/>
    <x v="0"/>
    <s v="SITE SAINT MARTIN DE CRAU"/>
    <s v="HA682PL"/>
    <x v="1032"/>
    <s v="7T2"/>
    <s v="7T2"/>
    <s v="IVECO"/>
    <s v="DAILY"/>
    <s v="70C18"/>
    <d v="2024-03-12T00:00:00"/>
    <s v="17/12/2024  08:00"/>
    <m/>
    <x v="1"/>
    <s v="TRANSGOURMET"/>
    <s v="EL HASSANI HICHEM"/>
    <n v="71378"/>
    <s v="30/06/2026  13:34"/>
    <s v="En exploitation"/>
    <s v="ZCFC672C40D769291"/>
    <n v="7200"/>
    <s v="Gazole"/>
    <n v="0"/>
    <n v="8"/>
    <s v="N2"/>
  </r>
  <r>
    <s v="TG MEDITERRANEE"/>
    <s v="TRANSGOURMET MEDITERRANEE"/>
    <x v="0"/>
    <s v="SITE SAINT MARTIN DE CRAU"/>
    <s v="HA811ZF"/>
    <x v="1033"/>
    <s v="16T"/>
    <s v="16T"/>
    <s v="RENAULT TRUCKS"/>
    <s v="D16WIDE"/>
    <s v="320 E6 DTI 8 B 100 FLEXIBLE"/>
    <s v="20/12/2024"/>
    <s v="17/01/2025  00:00"/>
    <m/>
    <x v="1"/>
    <s v="TRANSGOURMET"/>
    <s v="MADYOUBI YASSINE"/>
    <n v="64965"/>
    <s v="30/06/2026  05:37"/>
    <m/>
    <s v="VF620J860RB014241"/>
    <n v="16000"/>
    <s v="Gazole"/>
    <n v="0"/>
    <n v="21"/>
    <s v="N3"/>
  </r>
  <r>
    <s v="TG MEDITERRANEE"/>
    <s v="TRANSGOURMET MEDITERRANEE"/>
    <x v="0"/>
    <s v="SITE SAINT MARTIN DE CRAU"/>
    <s v="HB145RH"/>
    <x v="1034"/>
    <s v="16T"/>
    <s v="16T"/>
    <s v="RENAULT TRUCKS"/>
    <s v="D16WIDE"/>
    <s v="320 E6 DTI 8 B 100 FLEXIBLE"/>
    <s v="31/01/2025"/>
    <d v="2025-11-02T14:45:00"/>
    <m/>
    <x v="1"/>
    <s v="TRANSGOURMET"/>
    <s v="MURE LAURENT"/>
    <n v="59927"/>
    <s v="30/06/2026  11:27"/>
    <s v="En exploitation"/>
    <s v="VF620J869SB014650"/>
    <n v="16000"/>
    <s v="Gazole"/>
    <n v="0"/>
    <d v="1900-01-20T00:00:00"/>
    <s v="N3"/>
  </r>
  <r>
    <s v="TG MEDITERRANEE"/>
    <s v="TRANSGOURMET MEDITERRANEE"/>
    <x v="0"/>
    <s v="SITE SAINT MARTIN DE CRAU"/>
    <s v="HD710KE"/>
    <x v="1035"/>
    <s v="16T"/>
    <s v="16T"/>
    <s v="RENAULT TRUCKS"/>
    <s v="D16WIDE"/>
    <s v="320 E6 DTI 8 B 100 FLEXIBLE"/>
    <d v="2025-06-05T00:00:00"/>
    <s v="14/05/2025  16:10"/>
    <m/>
    <x v="1"/>
    <s v="TRANSGOURMET"/>
    <s v="GRAS PIERA JOEL"/>
    <n v="49365"/>
    <s v="30/06/2026  13:53"/>
    <s v="En exploitation"/>
    <s v="VF620J865SB014449"/>
    <n v="16000"/>
    <s v="Gazole"/>
    <n v="0"/>
    <n v="21"/>
    <s v="N3"/>
  </r>
  <r>
    <s v="TG MEDITERRANEE"/>
    <s v="TRANSGOURMET MEDITERRANEE"/>
    <x v="0"/>
    <s v="SITE SAINT MARTIN DE CRAU"/>
    <s v="HD854AG"/>
    <x v="1036"/>
    <s v="16T"/>
    <s v="16T"/>
    <s v="RENAULT TRUCKS"/>
    <s v="D16WIDE"/>
    <s v="320 E6 DTI 8 B 100 FLEXIBLE"/>
    <s v="14/04/2025"/>
    <d v="2025-07-05T17:35:00"/>
    <m/>
    <x v="1"/>
    <s v="TRANSGOURMET"/>
    <m/>
    <n v="58657"/>
    <s v="30/06/2026  10:40"/>
    <s v="En exploitation"/>
    <s v="VF620J865SB014676"/>
    <n v="16000"/>
    <s v="Gazole"/>
    <n v="0"/>
    <n v="21"/>
    <s v="N3"/>
  </r>
  <r>
    <s v="TG MEDITERRANEE"/>
    <s v="TRANSGOURMET MEDITERRANEE"/>
    <x v="0"/>
    <s v="SITE SAINT MARTIN DE CRAU"/>
    <s v="HE985MX"/>
    <x v="1037"/>
    <s v="13T"/>
    <s v="13T"/>
    <s v="RENAULT TRUCKS"/>
    <s v="D13 MED"/>
    <s v="240 E6 B100 FLEXIBLE"/>
    <d v="2025-03-07T00:00:00"/>
    <d v="2025-03-09T15:00:00"/>
    <m/>
    <x v="1"/>
    <s v="TRANSGOURMET"/>
    <m/>
    <n v="48809"/>
    <s v="30/06/2026  12:27"/>
    <s v="En exploitation"/>
    <s v="VF640J561SB026787"/>
    <n v="13000"/>
    <s v="Gazole"/>
    <n v="0"/>
    <n v="14"/>
    <s v="N3"/>
  </r>
  <r>
    <s v="TG MEDITERRANEE"/>
    <s v="TRANSGOURMET MEDITERRANEE"/>
    <x v="0"/>
    <s v="SITE SAINT MARTIN DE CRAU"/>
    <s v="HF071LP"/>
    <x v="1038"/>
    <s v="13T"/>
    <s v="13T"/>
    <s v="RENAULT TRUCKS"/>
    <s v="D13 MED"/>
    <s v="240 E6 B100 FLEXIBLE"/>
    <d v="2025-09-09T00:00:00"/>
    <s v="24/09/2025  10:30"/>
    <m/>
    <x v="1"/>
    <s v="TRANSGOURMET"/>
    <s v="EL BAY ZAKARI"/>
    <n v="56648"/>
    <d v="2026-12-08T00:00:00"/>
    <s v="En exploitation"/>
    <s v="VF640J561SB026837"/>
    <n v="13000"/>
    <s v="Gazole"/>
    <n v="0"/>
    <n v="14"/>
    <s v="N3"/>
  </r>
  <r>
    <s v="TG MEDITERRANEE"/>
    <s v="TRANSGOURMET MEDITERRANEE"/>
    <x v="0"/>
    <s v="SITE SAINT MARTIN DE CRAU"/>
    <s v="HF207LP"/>
    <x v="1039"/>
    <s v="13T"/>
    <s v="13T"/>
    <s v="RENAULT TRUCKS"/>
    <s v="D13 MED"/>
    <s v="240 E6 B100 FLEXIBLE"/>
    <d v="2025-09-09T00:00:00"/>
    <s v="24/09/2025  11:30"/>
    <m/>
    <x v="1"/>
    <s v="TRANSGOURMET"/>
    <m/>
    <n v="56648"/>
    <d v="2026-12-08T00:00:00"/>
    <s v="En exploitation"/>
    <s v="VF640J560SB026795"/>
    <n v="13000"/>
    <s v="Gazole"/>
    <n v="0"/>
    <n v="14"/>
    <s v="N3"/>
  </r>
  <r>
    <s v="TG MEDITERRANEE"/>
    <s v="TRANSGOURMET MEDITERRANEE"/>
    <x v="0"/>
    <s v="SITE SAINT MARTIN DE CRAU"/>
    <s v="HF973LN"/>
    <x v="1040"/>
    <s v="16T"/>
    <s v="16T"/>
    <s v="RENAULT TRUCKS"/>
    <s v="D16WIDE"/>
    <s v="320 E6 DTI 8 B 100 FLEXIBLE"/>
    <d v="2025-09-09T00:00:00"/>
    <s v="24/09/2025  09:30"/>
    <m/>
    <x v="1"/>
    <s v="TRANSGOURMET"/>
    <m/>
    <n v="41298"/>
    <s v="30/06/2026  13:13"/>
    <s v="En exploitation"/>
    <s v="VF620J863SB014899"/>
    <n v="16000"/>
    <s v="Gazole"/>
    <n v="0"/>
    <n v="21"/>
    <s v="N3"/>
  </r>
  <r>
    <s v="TG MEDITERRANEE"/>
    <s v="TRANSGOURMET MEDITERRANEE"/>
    <x v="0"/>
    <s v="SITE SAINT MARTIN DE CRAU"/>
    <s v="HG029GH"/>
    <x v="1041"/>
    <s v="7T2"/>
    <s v="7T2"/>
    <s v="IVECO"/>
    <s v="72C14G"/>
    <m/>
    <s v="27/10/2025"/>
    <d v="2026-06-02T00:00:00"/>
    <m/>
    <x v="1"/>
    <s v="TRANSGOURMET"/>
    <m/>
    <n v="9420"/>
    <s v="30/06/2026  05:30"/>
    <s v="En exploitation"/>
    <s v="ZCFCG72A005700071"/>
    <n v="7200"/>
    <s v="GNC"/>
    <n v="0"/>
    <n v="8"/>
    <s v="N2"/>
  </r>
  <r>
    <s v="TG MEDITERRANEE"/>
    <s v="TRANSGOURMET MEDITERRANEE"/>
    <x v="0"/>
    <s v="SITE SAINT MARTIN DE CRAU"/>
    <s v="HG692GG"/>
    <x v="1042"/>
    <s v="7T2"/>
    <s v="7T2"/>
    <s v="IVECO"/>
    <s v="72C14G"/>
    <m/>
    <s v="27/10/2025"/>
    <d v="2026-06-02T08:00:00"/>
    <m/>
    <x v="1"/>
    <s v="TRANSGOURMET"/>
    <m/>
    <n v="10595"/>
    <s v="30/06/2026  12:30"/>
    <s v="En exploitation"/>
    <s v="ZCFCG72A405702194"/>
    <n v="7200"/>
    <s v="GNC"/>
    <n v="0"/>
    <n v="8"/>
    <s v="N2"/>
  </r>
  <r>
    <s v="TG MEDITERRANEE"/>
    <s v="TRANSGOURMET MEDITERRANEE"/>
    <x v="0"/>
    <s v="SITE SAINT MARTIN DE CRAU"/>
    <s v="HJ044RG"/>
    <x v="1043"/>
    <s v="16T"/>
    <s v="16T"/>
    <s v="RENAULT TRUCKS"/>
    <s v="D16WIDE"/>
    <s v="320 E6 B100 FLEXIBLE"/>
    <s v="16/03/2026"/>
    <s v="19/03/2026  14:30"/>
    <m/>
    <x v="1"/>
    <s v="TRANSGOURMET"/>
    <m/>
    <n v="14756"/>
    <s v="30/06/2026  12:32"/>
    <s v="En exploitation"/>
    <s v="VF620J863TB016055"/>
    <n v="16000"/>
    <s v="Gazole"/>
    <n v="0"/>
    <n v="21"/>
    <s v="N3"/>
  </r>
  <r>
    <s v="TG MEDITERRANEE"/>
    <s v="TRANSGOURMET MEDITERRANEE"/>
    <x v="0"/>
    <s v="SITE SAINT MARTIN DE CRAU"/>
    <s v="HJ143RG"/>
    <x v="1044"/>
    <s v="16T"/>
    <s v="16T"/>
    <s v="RENAULT TRUCKS"/>
    <s v="D16WIDE"/>
    <s v="320 E6 B100 FLEXIBLE"/>
    <s v="16/03/2026"/>
    <s v="18/03/2026  10:00"/>
    <m/>
    <x v="1"/>
    <s v="TRANSGOURMET"/>
    <m/>
    <n v="15587"/>
    <s v="30/06/2026  04:19"/>
    <s v="En exploitation"/>
    <s v="VF620J864TB016078"/>
    <n v="16000"/>
    <s v="Gazole"/>
    <n v="0"/>
    <n v="21"/>
    <s v="N3"/>
  </r>
  <r>
    <s v="TG MEDITERRANEE"/>
    <s v="TRANSGOURMET MEDITERRANEE"/>
    <x v="0"/>
    <s v="SITE SAINT MARTIN DE CRAU"/>
    <s v="HJ366WM"/>
    <x v="1045"/>
    <s v="16T"/>
    <s v="16T"/>
    <s v="RENAULT TRUCKS"/>
    <s v="D16WIDE"/>
    <s v="320 E6 DTI 8 B 100 FLEXIBLE"/>
    <s v="25/03/2026"/>
    <d v="2026-02-04T10:45:00"/>
    <m/>
    <x v="1"/>
    <s v="TRANSGOURMET"/>
    <m/>
    <n v="13953"/>
    <s v="30/06/2026  13:29"/>
    <s v="En exploitation"/>
    <s v="VF620J863TB016119"/>
    <n v="16000"/>
    <s v="Gazole"/>
    <n v="0"/>
    <n v="21"/>
    <s v="N3"/>
  </r>
  <r>
    <s v="TG MEDITERRANEE"/>
    <s v="TRANSGOURMET MEDITERRANEE"/>
    <x v="0"/>
    <s v="SITE SAINT MARTIN DE CRAU"/>
    <s v="HJ545JC"/>
    <x v="1046"/>
    <s v="16T"/>
    <s v="16T"/>
    <s v="RENAULT TRUCKS"/>
    <s v="D16WIDE"/>
    <s v="320 E6 B100 FLEXIBLE"/>
    <s v="25/02/2026"/>
    <d v="2026-04-03T10:30:00"/>
    <m/>
    <x v="1"/>
    <s v="TRANSGOURMET"/>
    <m/>
    <n v="20047"/>
    <s v="30/06/2026  11:10"/>
    <s v="En exploitation"/>
    <s v="VF620J862TB016046"/>
    <n v="16000"/>
    <s v="Gazole"/>
    <n v="0"/>
    <n v="21"/>
    <s v="N3"/>
  </r>
  <r>
    <s v="TG MEDITERRANEE"/>
    <s v="TRANSGOURMET MEDITERRANEE"/>
    <x v="0"/>
    <s v="SITE SAINT MARTIN DE CRAU"/>
    <s v="HJ561MF"/>
    <x v="1047"/>
    <s v="16T"/>
    <s v="16T"/>
    <s v="RENAULT TRUCKS"/>
    <s v="D16WIDE"/>
    <s v="320 E6 DTI 8 B 100 FLEXIBLE"/>
    <d v="2026-04-03T00:00:00"/>
    <d v="2026-12-03T09:45:00"/>
    <m/>
    <x v="1"/>
    <s v="TRANSGOURMET"/>
    <m/>
    <n v="15045"/>
    <s v="30/06/2026  14:48"/>
    <s v="En exploitation"/>
    <s v="VF620J869TB016058"/>
    <n v="16000"/>
    <s v="Gazole"/>
    <n v="0"/>
    <n v="21"/>
    <s v="N3"/>
  </r>
  <r>
    <s v="TG MEDITERRANEE"/>
    <s v="TRANSGOURMET MEDITERRANEE"/>
    <x v="0"/>
    <s v="SITE SAINT MARTIN DE CRAU"/>
    <s v="HJ639SB"/>
    <x v="1048"/>
    <s v="16T"/>
    <s v="16T"/>
    <s v="RENAULT TRUCKS"/>
    <s v="D16WIDE"/>
    <s v="320 E6 B100 FLEXIBLE"/>
    <s v="17/03/2026"/>
    <s v="20/03/2026  15:25"/>
    <m/>
    <x v="1"/>
    <s v="TRANSGOURMET"/>
    <m/>
    <n v="81600"/>
    <s v="30/06/2026  11:38"/>
    <s v="En exploitation"/>
    <s v="VF620J867TB016057"/>
    <n v="16000"/>
    <s v="Gazole"/>
    <n v="0"/>
    <n v="21"/>
    <s v="N3"/>
  </r>
  <r>
    <s v="TG MEDITERRANEE"/>
    <s v="TRANSGOURMET MEDITERRANEE"/>
    <x v="0"/>
    <s v="SITE SAINT MARTIN DE CRAU"/>
    <s v="HJ683NX"/>
    <x v="1049"/>
    <s v="16T"/>
    <s v="16T"/>
    <s v="RENAULT TRUCKS"/>
    <s v="D16WIDE"/>
    <s v="320 E6 DTI 8 B 100 FLEXIBLE"/>
    <d v="2026-09-03T00:00:00"/>
    <d v="2026-12-03T09:45:00"/>
    <m/>
    <x v="1"/>
    <s v="TRANSGOURMET"/>
    <m/>
    <n v="13337"/>
    <s v="30/06/2026  13:12"/>
    <s v="En exploitation"/>
    <s v="VF620J865TB016056"/>
    <n v="16000"/>
    <s v="Gazole"/>
    <n v="0"/>
    <n v="21"/>
    <s v="N3"/>
  </r>
  <r>
    <s v="TG MEDITERRANEE"/>
    <s v="TRANSGOURMET MEDITERRANEE"/>
    <x v="0"/>
    <s v="SITE SAINT MARTIN DE CRAU"/>
    <s v="HJ856SB"/>
    <x v="1050"/>
    <s v="16T"/>
    <s v="16T"/>
    <s v="RENAULT TRUCKS"/>
    <s v="D16WIDE"/>
    <s v="320 E6 B100 FLEXIBLE"/>
    <s v="17/03/2026"/>
    <s v="19/03/2026  09:25"/>
    <m/>
    <x v="1"/>
    <s v="TRANSGOURMET"/>
    <m/>
    <n v="17672"/>
    <s v="30/06/2026  13:59"/>
    <s v="En exploitation"/>
    <s v="VF620J86XTB016067"/>
    <n v="16000"/>
    <s v="Gazole"/>
    <n v="0"/>
    <n v="21"/>
    <s v="N3"/>
  </r>
  <r>
    <s v="TG MEDITERRANEE"/>
    <s v="TRANSGOURMET MEDITERRANEE"/>
    <x v="0"/>
    <s v="SITE SAINT MARTIN DE CRAU"/>
    <s v="HM846FB"/>
    <x v="1051"/>
    <s v="13T"/>
    <s v="13T"/>
    <s v="RENAULT TRUCKS"/>
    <s v="D13 MED"/>
    <s v="240 E6 B100 FLEXIBLE"/>
    <s v="31/07/2026"/>
    <d v="2026-12-08T10:00:00"/>
    <m/>
    <x v="1"/>
    <s v="TRANSGOURMET"/>
    <m/>
    <n v="0"/>
    <d v="2026-12-08T10:03:00"/>
    <s v="En exploitation"/>
    <s v="VF640J566TB030013"/>
    <n v="13000"/>
    <s v="Gazole"/>
    <n v="0"/>
    <n v="14"/>
    <s v="N3"/>
  </r>
  <r>
    <s v="TG MEDITERRANEE"/>
    <s v="AFL LOCAGROUP"/>
    <x v="1"/>
    <s v="SITE SAINT MARTIN DE CRAU"/>
    <s v="EP939TG"/>
    <x v="1052"/>
    <s v="S38T"/>
    <s v="S38T"/>
    <s v="CHEREAU"/>
    <s v="CHEREAU"/>
    <s v="STANDARD"/>
    <d v="2017-07-08T00:00:00"/>
    <s v="16/04/2024  08:00"/>
    <m/>
    <x v="2"/>
    <s v="PETIT FORESTIER"/>
    <m/>
    <n v="0"/>
    <s v="16/04/2024  08:00"/>
    <s v="En exploitation"/>
    <s v="VM4NS31000A111966"/>
    <n v="38000"/>
    <m/>
    <n v="0"/>
    <n v="0"/>
    <s v="O4"/>
  </r>
  <r>
    <s v="TG MEDITERRANEE"/>
    <s v="AFL LOCAGROUP"/>
    <x v="1"/>
    <s v="SITE SAINT MARTIN DE CRAU"/>
    <s v="GD373DF"/>
    <x v="1053"/>
    <s v="S38T"/>
    <s v="S38T"/>
    <s v="LAMBERET"/>
    <s v="LAMBERET"/>
    <m/>
    <s v="25/11/2021"/>
    <s v="14/12/2021  00:00"/>
    <m/>
    <x v="0"/>
    <s v="PETIT FORESTIER"/>
    <m/>
    <n v="0"/>
    <s v="14/12/2021  00:00"/>
    <s v="En exploitation"/>
    <s v="VM33LVFS3FM4R42289"/>
    <n v="38000"/>
    <m/>
    <n v="0"/>
    <n v="0"/>
    <n v="4"/>
  </r>
  <r>
    <s v="TG MEDITERRANEE"/>
    <s v="AFL LOCAGROUP"/>
    <x v="1"/>
    <s v="SITE SAINT MARTIN DE CRAU"/>
    <s v="GD846DH"/>
    <x v="1054"/>
    <s v="S38T"/>
    <s v="S38T"/>
    <s v="LAMBERET"/>
    <s v="LAMBERET"/>
    <m/>
    <s v="25/11/2021"/>
    <s v="15/12/2021  00:00"/>
    <m/>
    <x v="0"/>
    <s v="PETIT FORESTIER"/>
    <m/>
    <n v="0"/>
    <s v="15/12/2021  00:00"/>
    <s v="En exploitation"/>
    <s v="VM3LVFS3FM4R42287"/>
    <n v="38000"/>
    <m/>
    <n v="0"/>
    <n v="0"/>
    <n v="4"/>
  </r>
  <r>
    <s v="TG MEDITERRANEE"/>
    <s v="AFL LOCAGROUP"/>
    <x v="1"/>
    <s v="SITE SAINT MARTIN DE CRAU"/>
    <s v="GH574EA"/>
    <x v="1055"/>
    <s v="S38T"/>
    <s v="S38T"/>
    <s v="LAMBERET"/>
    <m/>
    <m/>
    <d v="2023-06-03T00:00:00"/>
    <s v="30/06/2025  00:00"/>
    <m/>
    <x v="0"/>
    <s v="FRAIKIN"/>
    <m/>
    <n v="0"/>
    <s v="30/06/2025  00:00"/>
    <s v="En exploitation"/>
    <s v="VM3LVFS3FN1R43525"/>
    <n v="38000"/>
    <s v="GNR"/>
    <n v="0"/>
    <n v="0"/>
    <s v="O4"/>
  </r>
  <r>
    <s v="TG MEDITERRANEE"/>
    <s v="AFL LOCAGROUP"/>
    <x v="1"/>
    <s v="SITE SAINT MARTIN DE CRAU"/>
    <s v="GV246AT"/>
    <x v="1056"/>
    <s v="S38T"/>
    <s v="S38T"/>
    <s v="FRAPPA"/>
    <m/>
    <m/>
    <d v="2024-08-02T00:00:00"/>
    <s v="27/09/2024  08:00"/>
    <m/>
    <x v="0"/>
    <s v="FRAIKIN"/>
    <m/>
    <n v="0"/>
    <s v="17/10/2019  00:00"/>
    <s v="En exploitation"/>
    <s v="VPRS43KBFPF001009"/>
    <n v="38000"/>
    <m/>
    <n v="0"/>
    <n v="0"/>
    <s v="O4"/>
  </r>
  <r>
    <s v="TG MEDITERRANEE"/>
    <s v="AFL LOCAGROUP"/>
    <x v="2"/>
    <s v="SITE SAINT MARTIN DE CRAU"/>
    <s v="GE159GP"/>
    <x v="1057"/>
    <s v="44T"/>
    <s v="44T"/>
    <s v="RENAULT TRUCKS"/>
    <m/>
    <m/>
    <s v="25/01/2022"/>
    <s v="28/02/2022  00:00"/>
    <m/>
    <x v="0"/>
    <s v="PETIT FORESTIER"/>
    <m/>
    <n v="517682"/>
    <s v="29/06/2026  23:36"/>
    <s v="En exploitation"/>
    <s v="VF611A163ND036560"/>
    <n v="19000"/>
    <s v="Gazole"/>
    <n v="0"/>
    <n v="29"/>
    <s v="N3"/>
  </r>
  <r>
    <s v="TG MEDITERRANEE"/>
    <s v="AFL LOCAGROUP"/>
    <x v="2"/>
    <s v="SITE SAINT MARTIN DE CRAU"/>
    <s v="GE438GP"/>
    <x v="1058"/>
    <s v="44T"/>
    <s v="44T"/>
    <s v="RENAULT TRUCKS"/>
    <m/>
    <m/>
    <s v="25/01/2022"/>
    <s v="28/02/2022  00:00"/>
    <m/>
    <x v="0"/>
    <s v="PETIT FORESTIER"/>
    <m/>
    <n v="531707"/>
    <s v="29/06/2026  15:50"/>
    <s v="En exploitation"/>
    <s v="VF611A16XND036555"/>
    <n v="19000"/>
    <s v="Gazole"/>
    <n v="0"/>
    <n v="29"/>
    <s v="N3"/>
  </r>
  <r>
    <s v="TG MEDITERRANEE"/>
    <s v="AFL LOCAGROUP"/>
    <x v="2"/>
    <s v="SITE SAINT MARTIN DE CRAU"/>
    <s v="HF296WF"/>
    <x v="1059"/>
    <s v="44T"/>
    <s v="44T"/>
    <s v="RENAULT TRUCKS"/>
    <s v="T"/>
    <m/>
    <s v="29/09/2025"/>
    <s v="17/11/2025  08:00"/>
    <m/>
    <x v="0"/>
    <s v="FRAIKIN"/>
    <m/>
    <n v="64812"/>
    <s v="26/06/2026  16:29"/>
    <s v="En exploitation"/>
    <s v="VF611A360TD059062"/>
    <n v="19000"/>
    <s v="Gazole"/>
    <n v="0"/>
    <d v="1900-02-02T00:00:00"/>
    <s v="N3"/>
  </r>
  <r>
    <s v="TG MEDITERRANEE"/>
    <s v="AFL LOCAGROUP"/>
    <x v="2"/>
    <s v="SITE SAINT MARTIN DE CRAU"/>
    <s v="HG567EE"/>
    <x v="1060"/>
    <s v="44T"/>
    <s v="44T"/>
    <s v="RENAULT TRUCKS"/>
    <s v="T"/>
    <m/>
    <s v="21/10/2025"/>
    <d v="2025-01-12T08:00:00"/>
    <m/>
    <x v="0"/>
    <s v="FRAIKIN"/>
    <m/>
    <n v="33502"/>
    <s v="29/06/2026  20:44"/>
    <s v="En exploitation"/>
    <s v="VF611A369TD059108"/>
    <n v="19000"/>
    <s v="Gazole"/>
    <n v="0"/>
    <n v="34"/>
    <s v="N3"/>
  </r>
  <r>
    <s v="TG MEDITERRANEE"/>
    <s v="TRANSGOURMET MEDITERRANEE"/>
    <x v="3"/>
    <s v="PF LE MUY"/>
    <s v="GW616NK"/>
    <x v="1061"/>
    <s v="Berline"/>
    <n v="2"/>
    <s v="RENAULT"/>
    <s v="CLIO 5 EVOLUTION"/>
    <s v="EVOLUTION TCE 90"/>
    <s v="23/04/2024"/>
    <s v="24/07/2024  10:15"/>
    <m/>
    <x v="1"/>
    <s v="TRANSGOURMET"/>
    <m/>
    <n v="38702"/>
    <d v="2026-10-07T06:44:00"/>
    <s v="En exploitation"/>
    <s v="VF1RJA00472768409"/>
    <n v="1580"/>
    <s v="Essence"/>
    <n v="121"/>
    <d v="1900-01-04T00:00:00"/>
    <s v="M1"/>
  </r>
  <r>
    <s v="TG MEDITERRANEE"/>
    <s v="TRANSGOURMET MEDITERRANEE"/>
    <x v="3"/>
    <s v="SITE SAINT MARTIN DE CRAU"/>
    <s v="EL580FY"/>
    <x v="1062"/>
    <s v="Berline"/>
    <n v="4"/>
    <s v="RENAULT"/>
    <s v="MEGANE 4"/>
    <s v="Business Energy Dci 110 CV EDC"/>
    <s v="30/03/2017"/>
    <d v="2017-01-06T00:00:00"/>
    <m/>
    <x v="1"/>
    <s v="TRANSGOURMET"/>
    <m/>
    <n v="247000"/>
    <s v="17/03/2026  00:00"/>
    <s v="Mise en vente"/>
    <s v="VF1RFB00757718854"/>
    <n v="0"/>
    <s v="Gazole"/>
    <n v="95"/>
    <n v="5"/>
    <m/>
  </r>
  <r>
    <s v="TG MEDITERRANEE"/>
    <s v="TRANSGOURMET MEDITERRANEE"/>
    <x v="3"/>
    <s v="SITE SAINT MARTIN DE CRAU"/>
    <s v="ER031SP"/>
    <x v="1063"/>
    <s v="Monospace"/>
    <n v="4"/>
    <s v="RENAULT"/>
    <s v="SCENIC"/>
    <s v="Business Energy Dci 110 Eco2 EDC"/>
    <s v="31/10/2017"/>
    <d v="2017-08-12T00:00:00"/>
    <m/>
    <x v="1"/>
    <s v="TRANSGOURMET"/>
    <s v="LATIL JULIEN"/>
    <n v="190310"/>
    <d v="2026-12-07T19:14:00"/>
    <s v="En exploitation"/>
    <s v="VF1RFA00458837272"/>
    <n v="0"/>
    <s v="Gazole"/>
    <n v="104"/>
    <n v="5"/>
    <m/>
  </r>
  <r>
    <s v="TG MEDITERRANEE"/>
    <s v="TRANSGOURMET MEDITERRANEE"/>
    <x v="3"/>
    <s v="SITE SAINT MARTIN DE CRAU"/>
    <s v="FE845EA"/>
    <x v="1064"/>
    <s v="Berline"/>
    <n v="3"/>
    <s v="RENAULT"/>
    <s v="MEGANE 4"/>
    <s v="Business Energy Dci 110 CV"/>
    <s v="27/02/2019"/>
    <s v="13/05/2019  09:00"/>
    <m/>
    <x v="1"/>
    <s v="TRANSGOURMET"/>
    <s v="GRIZARD CHARLES"/>
    <n v="145659"/>
    <d v="2026-10-07T11:57:00"/>
    <s v="En exploitation"/>
    <s v="VF1RFB00862521058"/>
    <n v="0"/>
    <s v="Gazole"/>
    <n v="102"/>
    <n v="5"/>
    <m/>
  </r>
  <r>
    <s v="TG MEDITERRANEE"/>
    <s v="TRANSGOURMET MEDITERRANEE"/>
    <x v="3"/>
    <s v="SITE SAINT MARTIN DE CRAU"/>
    <s v="FF314QF"/>
    <x v="1065"/>
    <s v="Break"/>
    <n v="3"/>
    <s v="RENAULT"/>
    <s v="MEGANE4 ESTATE"/>
    <s v="Business Blue Dci 115 cv"/>
    <s v="23/04/2019"/>
    <s v="21/06/2019  10:00"/>
    <m/>
    <x v="1"/>
    <s v="TRANSGOURMET"/>
    <s v="SMOLNIKOFF JORDAN"/>
    <n v="158380"/>
    <s v="13/07/2026  09:03"/>
    <s v="En exploitation"/>
    <s v="VF1RFB00962520453"/>
    <n v="0"/>
    <s v="Gazole"/>
    <n v="102"/>
    <d v="1900-01-04T00:00:00"/>
    <m/>
  </r>
  <r>
    <s v="TG MEDITERRANEE"/>
    <s v="TRANSGOURMET MEDITERRANEE"/>
    <x v="3"/>
    <s v="SITE SAINT MARTIN DE CRAU"/>
    <s v="FF359ZR"/>
    <x v="1066"/>
    <s v="Monospace"/>
    <n v="4"/>
    <s v="RENAULT"/>
    <s v="SCENIC"/>
    <s v="Business Blue Dci 120 EDC"/>
    <d v="2019-07-05T00:00:00"/>
    <s v="14/06/2019  09:00"/>
    <m/>
    <x v="1"/>
    <s v="TRANSGOURMET"/>
    <s v="JUILLE FABRICE"/>
    <n v="223128"/>
    <s v="14/07/2026  07:08"/>
    <s v="En exploitation"/>
    <s v="VF1RFA00763067471"/>
    <n v="0"/>
    <s v="Gazole"/>
    <n v="126"/>
    <n v="6"/>
    <m/>
  </r>
  <r>
    <s v="TG MEDITERRANEE"/>
    <s v="TRANSGOURMET MEDITERRANEE"/>
    <x v="3"/>
    <s v="SITE SAINT MARTIN DE CRAU"/>
    <s v="FJ432RQ"/>
    <x v="1067"/>
    <s v="Berline"/>
    <n v="3"/>
    <s v="RENAULT"/>
    <s v="MEGANE 4"/>
    <s v="Business Blue Dci 115 cv"/>
    <s v="27/08/2019"/>
    <s v="28/11/2019  00:00"/>
    <m/>
    <x v="1"/>
    <s v="TRANSGOURMET"/>
    <s v="CASTRO CELIA"/>
    <n v="249945"/>
    <s v="15/07/2026  17:19"/>
    <s v="En exploitation"/>
    <s v="VF1RFB00062510023"/>
    <n v="0"/>
    <s v="Gazole"/>
    <n v="102"/>
    <n v="6"/>
    <s v="M1"/>
  </r>
  <r>
    <s v="TG MEDITERRANEE"/>
    <s v="TRANSGOURMET MEDITERRANEE"/>
    <x v="3"/>
    <s v="SITE SAINT MARTIN DE CRAU"/>
    <s v="FK877XJ"/>
    <x v="1068"/>
    <s v="SUV"/>
    <n v="3"/>
    <s v="RENAULT"/>
    <s v="CAPTUR"/>
    <s v="Business Dci 90"/>
    <s v="16/10/2019"/>
    <s v="14/01/2020  00:00"/>
    <m/>
    <x v="1"/>
    <s v="TRANSGOURMET"/>
    <s v="FAVIER GREGORY"/>
    <n v="103932"/>
    <d v="2026-12-07T12:16:00"/>
    <s v="En exploitation"/>
    <s v="VF1R8700462274872"/>
    <n v="1784"/>
    <s v="Gazole"/>
    <n v="113"/>
    <d v="1900-01-04T00:00:00"/>
    <s v="M1"/>
  </r>
  <r>
    <s v="TG MEDITERRANEE"/>
    <s v="TRANSGOURMET MEDITERRANEE"/>
    <x v="3"/>
    <s v="SITE SAINT MARTIN DE CRAU"/>
    <s v="FN392WW"/>
    <x v="1069"/>
    <s v="Berline"/>
    <n v="3"/>
    <s v="RENAULT"/>
    <s v="MEGANE"/>
    <s v="BUSINESS BLUE 115 dCi"/>
    <s v="20/02/2020"/>
    <s v="16/09/2020  13:40"/>
    <m/>
    <x v="1"/>
    <s v="TRANSGOURMET"/>
    <s v="DREVET BENOIT"/>
    <n v="221093"/>
    <s v="15/07/2026  18:23"/>
    <s v="En exploitation"/>
    <s v="RFBBH2A66TB1D00100"/>
    <n v="1898"/>
    <s v="Gazole"/>
    <n v="102"/>
    <n v="6"/>
    <s v="M1"/>
  </r>
  <r>
    <s v="TG MEDITERRANEE"/>
    <s v="TRANSGOURMET MEDITERRANEE"/>
    <x v="3"/>
    <s v="SITE SAINT MARTIN DE CRAU"/>
    <s v="GK282HL"/>
    <x v="1070"/>
    <s v="SUV"/>
    <n v="3"/>
    <s v="PEUGEOT"/>
    <n v="2008"/>
    <s v="ACTIVE PACK Pure tech 100 BVM6"/>
    <s v="31/10/2022"/>
    <d v="2023-11-01T14:00:00"/>
    <m/>
    <x v="1"/>
    <s v="TRANSGOURMET"/>
    <s v="IVACHEFF ALEXIS"/>
    <n v="136250"/>
    <s v="14/07/2026  20:05"/>
    <s v="En exploitation"/>
    <s v="VR3USHNKKNJ744974"/>
    <n v="1710"/>
    <s v="Essence"/>
    <n v="122"/>
    <n v="5"/>
    <s v="M1"/>
  </r>
  <r>
    <s v="TG MEDITERRANEE"/>
    <s v="TRANSGOURMET MEDITERRANEE"/>
    <x v="3"/>
    <s v="SITE SAINT MARTIN DE CRAU"/>
    <s v="GK283HL"/>
    <x v="1071"/>
    <s v="SUV"/>
    <n v="3"/>
    <s v="PEUGEOT"/>
    <n v="2008"/>
    <s v="ACTIVE PACK Pure tech 100 BVM6"/>
    <s v="31/10/2022"/>
    <d v="2023-05-01T09:30:00"/>
    <m/>
    <x v="1"/>
    <s v="TRANSGOURMET"/>
    <s v="SIMONCIC YVAN"/>
    <n v="124748"/>
    <s v="14/07/2026  12:51"/>
    <s v="En exploitation"/>
    <s v="VR3USHNKKNJ734734"/>
    <n v="1710"/>
    <s v="Essence"/>
    <n v="122"/>
    <d v="1900-01-04T00:00:00"/>
    <s v="M1"/>
  </r>
  <r>
    <s v="TG MEDITERRANEE"/>
    <s v="TRANSGOURMET MEDITERRANEE"/>
    <x v="3"/>
    <s v="SITE SAINT MARTIN DE CRAU"/>
    <s v="GK284HL"/>
    <x v="1072"/>
    <s v="Break"/>
    <n v="3"/>
    <s v="PEUGEOT"/>
    <n v="2008"/>
    <s v="ACTIVE PACK Pure tech 100 BVM6"/>
    <s v="31/10/2022"/>
    <d v="2023-05-01T08:00:00"/>
    <m/>
    <x v="1"/>
    <s v="TRANSGOURMET"/>
    <s v="MITROVIC ALEKSANDRA"/>
    <n v="134535"/>
    <d v="2026-12-07T08:30:00"/>
    <s v="En exploitation"/>
    <s v="VR3USHNKKNJ734710"/>
    <n v="1710"/>
    <s v="Essence"/>
    <n v="122"/>
    <d v="1900-01-04T00:00:00"/>
    <s v="M1"/>
  </r>
  <r>
    <s v="TG MEDITERRANEE"/>
    <s v="TRANSGOURMET MEDITERRANEE"/>
    <x v="3"/>
    <s v="SITE SAINT MARTIN DE CRAU"/>
    <s v="GK518HL"/>
    <x v="1073"/>
    <s v="SUV"/>
    <n v="3"/>
    <s v="PEUGEOT"/>
    <n v="2008"/>
    <s v="ACTIVE PACK Pure tech 100 BVM6"/>
    <s v="31/10/2022"/>
    <d v="2023-06-02T13:10:00"/>
    <m/>
    <x v="1"/>
    <s v="TRANSGOURMET"/>
    <m/>
    <n v="114451"/>
    <d v="2026-12-07T09:53:00"/>
    <s v="En exploitation"/>
    <s v="VR3USHNKKNJ742302"/>
    <n v="1710"/>
    <s v="Essence"/>
    <n v="122"/>
    <n v="5"/>
    <s v="M1"/>
  </r>
  <r>
    <s v="TG MEDITERRANEE"/>
    <s v="TRANSGOURMET MEDITERRANEE"/>
    <x v="3"/>
    <s v="SITE SAINT MARTIN DE CRAU"/>
    <s v="GK519HL"/>
    <x v="1074"/>
    <s v="SUV"/>
    <n v="3"/>
    <s v="PEUGEOT"/>
    <n v="2008"/>
    <s v="ACTIVE PACK Pure tech 100 BVM6"/>
    <s v="31/10/2022"/>
    <d v="2023-10-02T14:40:00"/>
    <m/>
    <x v="1"/>
    <s v="TRANSGOURMET"/>
    <s v="ROCCA RAPHAEL"/>
    <n v="158480"/>
    <s v="13/07/2026  16:48"/>
    <s v="En exploitation"/>
    <s v="VR3USHNKKNJ744973"/>
    <n v="1710"/>
    <s v="Essence"/>
    <n v="122"/>
    <d v="1900-01-04T00:00:00"/>
    <s v="M1"/>
  </r>
  <r>
    <s v="TG MEDITERRANEE"/>
    <s v="TRANSGOURMET MEDITERRANEE"/>
    <x v="3"/>
    <s v="SITE SAINT MARTIN DE CRAU"/>
    <s v="GK559CB"/>
    <x v="1075"/>
    <s v="Berline"/>
    <n v="3"/>
    <s v="RENAULT"/>
    <s v="MEGANE4 ESTATE"/>
    <s v="EVOLUTION Tce 140 FAP 21N"/>
    <s v="20/10/2022"/>
    <s v="17/11/2022  00:00"/>
    <m/>
    <x v="1"/>
    <s v="TRANSGOURMET"/>
    <s v="CERVANTES PHILIPPE"/>
    <n v="101462"/>
    <s v="15/07/2026  07:24"/>
    <s v="En exploitation"/>
    <s v="VF1RFB00470035036"/>
    <n v="1863"/>
    <s v="Essence"/>
    <n v="133"/>
    <n v="7"/>
    <s v="M1"/>
  </r>
  <r>
    <s v="TG MEDITERRANEE"/>
    <s v="TRANSGOURMET MEDITERRANEE"/>
    <x v="3"/>
    <s v="SITE SAINT MARTIN DE CRAU"/>
    <s v="GP265GY"/>
    <x v="1076"/>
    <s v="Berline"/>
    <n v="3"/>
    <s v="RENAULT"/>
    <s v="MEGANE"/>
    <s v="EVOLUTION Tce 140 FAP 21N"/>
    <d v="2023-02-06T00:00:00"/>
    <s v="13/06/2023  00:00"/>
    <m/>
    <x v="1"/>
    <s v="TRANSGOURMET"/>
    <s v="SARAZIN BRYAN"/>
    <n v="39821"/>
    <d v="2026-02-07T08:10:00"/>
    <s v="En exploitation"/>
    <s v="VF1RFB00271330436"/>
    <n v="1784"/>
    <s v="Essence"/>
    <n v="134"/>
    <d v="1900-01-06T00:00:00"/>
    <s v="M1"/>
  </r>
  <r>
    <s v="TG MEDITERRANEE"/>
    <s v="TRANSGOURMET MEDITERRANEE"/>
    <x v="3"/>
    <s v="SITE SAINT MARTIN DE CRAU"/>
    <s v="GQ102MT"/>
    <x v="1077"/>
    <s v="SUV"/>
    <n v="3"/>
    <s v="PEUGEOT"/>
    <n v="2008"/>
    <s v="ACTIVE PACK Pure tech 100 BVM6"/>
    <s v="31/07/2023"/>
    <d v="2023-12-10T10:45:00"/>
    <m/>
    <x v="1"/>
    <s v="TRANSGOURMET"/>
    <s v="PENNACCHIO BENOIT"/>
    <n v="85837"/>
    <s v="13/07/2026  11:23"/>
    <s v="En exploitation"/>
    <s v="VR3USHNKKPJ682940"/>
    <n v="1710"/>
    <s v="Essence"/>
    <n v="123"/>
    <n v="5"/>
    <s v="M1"/>
  </r>
  <r>
    <s v="TG MEDITERRANEE"/>
    <s v="TRANSGOURMET MEDITERRANEE"/>
    <x v="3"/>
    <s v="SITE SAINT MARTIN DE CRAU"/>
    <s v="GQ366PG"/>
    <x v="1078"/>
    <s v="SUV"/>
    <n v="3"/>
    <s v="PEUGEOT"/>
    <n v="2008"/>
    <s v="ACTIVE PACK Pure tech 100 BVM6"/>
    <d v="2023-03-08T00:00:00"/>
    <d v="2023-12-10T11:00:00"/>
    <m/>
    <x v="1"/>
    <s v="TRANSGOURMET"/>
    <s v="GUILLERMET AUDREY"/>
    <n v="111729"/>
    <s v="13/07/2026  20:54"/>
    <s v="En exploitation"/>
    <s v="VR3USHNKKP682941"/>
    <n v="1710"/>
    <s v="Essence"/>
    <n v="123"/>
    <d v="1900-01-04T00:00:00"/>
    <s v="M1"/>
  </r>
  <r>
    <s v="TG MEDITERRANEE"/>
    <s v="TRANSGOURMET MEDITERRANEE"/>
    <x v="3"/>
    <s v="SITE SAINT MARTIN DE CRAU"/>
    <s v="GQ398MS"/>
    <x v="1079"/>
    <s v="SUV"/>
    <n v="3"/>
    <s v="PEUGEOT"/>
    <n v="2008"/>
    <s v="ACTIVE PACK Pure tech 100 BVM6"/>
    <s v="31/07/2023"/>
    <d v="2023-12-10T12:17:00"/>
    <m/>
    <x v="1"/>
    <s v="TRANSGOURMET"/>
    <s v="TADJOURI VIRGINIE"/>
    <n v="140269"/>
    <d v="2026-10-07T10:58:00"/>
    <s v="En exploitation"/>
    <s v="VR3USHNKKPJ682898"/>
    <n v="1710"/>
    <s v="Essence"/>
    <n v="123"/>
    <d v="1900-01-04T00:00:00"/>
    <s v="M1"/>
  </r>
  <r>
    <s v="TG MEDITERRANEE"/>
    <s v="TRANSGOURMET MEDITERRANEE"/>
    <x v="3"/>
    <s v="SITE SAINT MARTIN DE CRAU"/>
    <s v="GQ472WW"/>
    <x v="1080"/>
    <s v="Berline"/>
    <n v="2"/>
    <s v="RENAULT"/>
    <s v="CLIO 5 EVOLUTION"/>
    <s v="TCE 90"/>
    <s v="28/08/2023"/>
    <d v="2023-05-09T07:30:00"/>
    <m/>
    <x v="1"/>
    <s v="TRANSGOURMET"/>
    <s v="RAMON MARC OLIVIER"/>
    <n v="165243"/>
    <s v="13/07/2026  08:27"/>
    <s v="En exploitation"/>
    <s v="VF1RJA00971030496"/>
    <n v="1595"/>
    <s v="Essence"/>
    <n v="120"/>
    <d v="1900-01-04T00:00:00"/>
    <s v="M1"/>
  </r>
  <r>
    <s v="TG MEDITERRANEE"/>
    <s v="TRANSGOURMET MEDITERRANEE"/>
    <x v="3"/>
    <s v="SITE SAINT MARTIN DE CRAU"/>
    <s v="GQ558WX"/>
    <x v="1081"/>
    <s v="Berline"/>
    <n v="2"/>
    <s v="RENAULT"/>
    <s v="CLIO 5 EVOLUTION"/>
    <s v="TCE 90"/>
    <s v="28/08/2023"/>
    <s v="13/09/2023  08:00"/>
    <m/>
    <x v="1"/>
    <s v="TRANSGOURMET"/>
    <s v="DI AMORE VANESSA"/>
    <n v="77970"/>
    <d v="2026-08-07T09:34:00"/>
    <s v="En exploitation"/>
    <s v="VF1RJA00271027634"/>
    <n v="1595"/>
    <s v="Essence"/>
    <n v="120"/>
    <n v="5"/>
    <s v="M1"/>
  </r>
  <r>
    <s v="TG MEDITERRANEE"/>
    <s v="TRANSGOURMET MEDITERRANEE"/>
    <x v="3"/>
    <s v="SITE SAINT MARTIN DE CRAU"/>
    <s v="GQ578WX"/>
    <x v="1082"/>
    <m/>
    <s v="2Bis"/>
    <s v="RENAULT"/>
    <s v="CLIO 5 EVOLUTION"/>
    <s v="TCE 90"/>
    <s v="28/08/2023"/>
    <s v="13/09/2023  08:00"/>
    <m/>
    <x v="1"/>
    <s v="TRANSGOURMET"/>
    <s v="LATIL JULIEN"/>
    <n v="96000"/>
    <d v="2026-08-06T19:59:00"/>
    <s v="Immobilisé"/>
    <s v="VF1RJA00771027614"/>
    <n v="1595"/>
    <s v="Essence"/>
    <n v="120"/>
    <n v="5"/>
    <s v="M1"/>
  </r>
  <r>
    <s v="TG MEDITERRANEE"/>
    <s v="TRANSGOURMET MEDITERRANEE"/>
    <x v="3"/>
    <s v="SITE SAINT MARTIN DE CRAU"/>
    <s v="GQ599WX"/>
    <x v="1083"/>
    <m/>
    <s v="2Bis"/>
    <s v="RENAULT"/>
    <s v="CLIO 5 EVOLUTION"/>
    <s v="TCE 90"/>
    <s v="28/08/2023"/>
    <s v="13/09/2023  08:10"/>
    <m/>
    <x v="1"/>
    <s v="TRANSGOURMET"/>
    <s v="ZANFINI NAIS"/>
    <n v="125235"/>
    <d v="2026-10-07T10:33:00"/>
    <s v="En exploitation"/>
    <s v="VF1RJA00871027640"/>
    <n v="1595"/>
    <s v="Essence"/>
    <n v="120"/>
    <d v="1900-01-04T00:00:00"/>
    <s v="M1"/>
  </r>
  <r>
    <s v="TG MEDITERRANEE"/>
    <s v="TRANSGOURMET MEDITERRANEE"/>
    <x v="3"/>
    <s v="SITE SAINT MARTIN DE CRAU"/>
    <s v="GQ644WX"/>
    <x v="1084"/>
    <s v="Berline"/>
    <n v="2"/>
    <s v="RENAULT"/>
    <s v="CLIO 5 EVOLUTION"/>
    <s v="TCE 90"/>
    <s v="28/08/2023"/>
    <s v="13/09/2023  08:15"/>
    <m/>
    <x v="1"/>
    <s v="TRANSGOURMET"/>
    <s v="ORSELLY JEAN PHILIPPE"/>
    <n v="83900"/>
    <s v="15/07/2026  17:45"/>
    <s v="En exploitation"/>
    <s v="VF1RJA00571027630"/>
    <n v="1595"/>
    <s v="Essence"/>
    <n v="120"/>
    <d v="1900-01-04T00:00:00"/>
    <s v="M1"/>
  </r>
  <r>
    <s v="TG MEDITERRANEE"/>
    <s v="TRANSGOURMET MEDITERRANEE"/>
    <x v="3"/>
    <s v="SITE SAINT MARTIN DE CRAU"/>
    <s v="GQ665WX"/>
    <x v="1085"/>
    <s v="Berline"/>
    <n v="2"/>
    <s v="RENAULT"/>
    <s v="CLIO 5 EVOLUTION"/>
    <s v="TCE 90"/>
    <s v="28/08/2023"/>
    <s v="13/09/2023  08:00"/>
    <m/>
    <x v="1"/>
    <s v="TRANSGOURMET"/>
    <s v="COLLIN MATHIAS"/>
    <n v="121200"/>
    <s v="15/07/2026  11:05"/>
    <s v="En exploitation"/>
    <s v="VF1RJA00671027619"/>
    <n v="1595"/>
    <s v="Essence"/>
    <n v="120"/>
    <n v="5"/>
    <s v="M1"/>
  </r>
  <r>
    <s v="TG MEDITERRANEE"/>
    <s v="TRANSGOURMET MEDITERRANEE"/>
    <x v="3"/>
    <s v="SITE SAINT MARTIN DE CRAU"/>
    <s v="GQ684WX"/>
    <x v="1086"/>
    <s v="Berline"/>
    <n v="2"/>
    <s v="RENAULT"/>
    <s v="CLIO 5 EVOLUTION"/>
    <s v="TCE 90"/>
    <s v="28/08/2023"/>
    <s v="13/09/2023  08:00"/>
    <m/>
    <x v="1"/>
    <s v="TRANSGOURMET"/>
    <s v="FERRI ERIC"/>
    <n v="42081"/>
    <d v="2026-06-07T14:18:00"/>
    <s v="En exploitation"/>
    <s v="VF1RJA00871027637"/>
    <n v="1595"/>
    <s v="Essence"/>
    <n v="120"/>
    <n v="5"/>
    <s v="M1"/>
  </r>
  <r>
    <s v="TG MEDITERRANEE"/>
    <s v="TRANSGOURMET MEDITERRANEE"/>
    <x v="3"/>
    <s v="SITE SAINT MARTIN DE CRAU"/>
    <s v="GQ718WX"/>
    <x v="1087"/>
    <s v="Berline"/>
    <n v="2"/>
    <s v="RENAULT"/>
    <s v="CLIO 5 EVOLUTION"/>
    <s v="TCE 90"/>
    <s v="28/08/2023"/>
    <s v="13/09/2023  08:00"/>
    <m/>
    <x v="1"/>
    <s v="TRANSGOURMET"/>
    <s v="DUQUENNOY OLIVIER"/>
    <n v="104000"/>
    <d v="2026-09-07T18:49:00"/>
    <s v="En exploitation"/>
    <s v="VF1RJA00X71027638"/>
    <n v="1595"/>
    <s v="Essence"/>
    <n v="120"/>
    <d v="1900-01-04T00:00:00"/>
    <s v="M1"/>
  </r>
  <r>
    <s v="TG MEDITERRANEE"/>
    <s v="TRANSGOURMET MEDITERRANEE"/>
    <x v="3"/>
    <s v="SITE SAINT MARTIN DE CRAU"/>
    <s v="GQ812WX"/>
    <x v="1088"/>
    <s v="SUV"/>
    <s v="Cat 3"/>
    <s v="RENAULT"/>
    <s v="CAPTUR"/>
    <s v="BUSINESS E-TECH Hybride Rechargeable 160 21"/>
    <s v="28/08/2023"/>
    <s v="13/09/2023  09:30"/>
    <m/>
    <x v="1"/>
    <s v="TRANSGOURMET"/>
    <s v="POUJOL ALAIN"/>
    <n v="82848"/>
    <d v="2026-08-07T13:14:00"/>
    <s v="En exploitation"/>
    <s v="VF1RJB00X71128930"/>
    <n v="2057"/>
    <s v="Electricité + essence rechargeable"/>
    <n v="31"/>
    <n v="5"/>
    <s v="M1"/>
  </r>
  <r>
    <s v="TG MEDITERRANEE"/>
    <s v="TRANSGOURMET MEDITERRANEE"/>
    <x v="3"/>
    <s v="SITE SAINT MARTIN DE CRAU"/>
    <s v="GQ835JF"/>
    <x v="1089"/>
    <s v="SUV"/>
    <s v="Cat 3"/>
    <s v="RENAULT"/>
    <s v="CAPTUR"/>
    <s v="BUSINESS E-TECH Hybride Rechargeable 160 21"/>
    <s v="24/07/2023"/>
    <d v="2023-07-08T00:00:00"/>
    <m/>
    <x v="1"/>
    <s v="TRANSGOURMET"/>
    <s v="THOMAS CHRISTOPHE"/>
    <n v="57807"/>
    <s v="29/06/2026  11:38"/>
    <s v="Immobilisé"/>
    <s v="VF1RJB00371128932"/>
    <n v="2057"/>
    <s v="Electricité + essence rechargeable"/>
    <n v="31"/>
    <n v="5"/>
    <s v="M1"/>
  </r>
  <r>
    <s v="TG MEDITERRANEE"/>
    <s v="TRANSGOURMET MEDITERRANEE"/>
    <x v="3"/>
    <s v="SITE SAINT MARTIN DE CRAU"/>
    <s v="GQ948JA"/>
    <x v="1090"/>
    <s v="SUV"/>
    <s v="Cat 3"/>
    <s v="RENAULT"/>
    <s v="CAPTUR"/>
    <s v="BUSINESS E-TECH Hybride Rechargeable 160 21"/>
    <s v="24/07/2023"/>
    <d v="2023-07-08T00:00:00"/>
    <m/>
    <x v="1"/>
    <s v="TRANSGOURMET"/>
    <s v="ATTIA MEHDI"/>
    <n v="43108"/>
    <d v="2026-12-07T18:34:00"/>
    <s v="En exploitation"/>
    <s v="VF1RJB00671129086"/>
    <n v="2057"/>
    <s v="Electricité + essence rechargeable"/>
    <n v="31"/>
    <n v="5"/>
    <s v="M1"/>
  </r>
  <r>
    <s v="TG MEDITERRANEE"/>
    <s v="TRANSGOURMET MEDITERRANEE"/>
    <x v="3"/>
    <s v="SITE SAINT MARTIN DE CRAU"/>
    <s v="GQ987JA"/>
    <x v="1091"/>
    <s v="SUV"/>
    <s v="Cat 3"/>
    <s v="RENAULT"/>
    <s v="CAPTUR"/>
    <s v="BUSINESS E-TECH Hybride Rechargeable 160 21"/>
    <s v="24/07/2023"/>
    <d v="2023-07-08T00:00:00"/>
    <m/>
    <x v="1"/>
    <s v="TRANSGOURMET"/>
    <s v="ANDRE CORINE"/>
    <n v="156991"/>
    <s v="15/07/2026  17:33"/>
    <s v="En exploitation"/>
    <s v="VF1RJB00071128922"/>
    <n v="2057"/>
    <s v="Electricité + essence rechargeable"/>
    <n v="31"/>
    <n v="5"/>
    <s v="M1"/>
  </r>
  <r>
    <s v="TG MEDITERRANEE"/>
    <s v="TRANSGOURMET MEDITERRANEE"/>
    <x v="3"/>
    <s v="SITE SAINT MARTIN DE CRAU"/>
    <s v="GR476NK"/>
    <x v="1092"/>
    <s v="SUV"/>
    <s v="Cat 6"/>
    <s v="DS"/>
    <s v="DS 7 CROSSBACK"/>
    <s v="E-TENSE 2x4 225 PERF LINE"/>
    <s v="29/09/2023"/>
    <s v="17/11/2023  11:25"/>
    <m/>
    <x v="1"/>
    <s v="TRANSGOURMET"/>
    <s v="REYMOND CHRISTOPHE"/>
    <n v="138163"/>
    <s v="13/07/2026  08:02"/>
    <s v="En exploitation"/>
    <s v="VR1J4DGZUPY606014"/>
    <n v="2325"/>
    <s v="Electricité + essence rechargeable"/>
    <n v="28"/>
    <d v="1900-01-09T00:00:00"/>
    <s v="M1"/>
  </r>
  <r>
    <s v="TG MEDITERRANEE"/>
    <s v="TRANSGOURMET MEDITERRANEE"/>
    <x v="3"/>
    <s v="SITE SAINT MARTIN DE CRAU"/>
    <s v="GR745GF"/>
    <x v="1093"/>
    <s v="Berline"/>
    <n v="2"/>
    <s v="RENAULT"/>
    <s v="CLIO 5 EVOLUTION"/>
    <s v="TCE 90"/>
    <s v="19/09/2023"/>
    <d v="2023-05-10T00:00:00"/>
    <m/>
    <x v="1"/>
    <s v="TRANSGOURMET"/>
    <m/>
    <n v="77378"/>
    <s v="31/07/2026  11:00"/>
    <s v="En exploitation"/>
    <s v="VF1RJA00X71027607"/>
    <n v="1595"/>
    <s v="Essence"/>
    <n v="120"/>
    <d v="1900-01-04T00:00:00"/>
    <s v="M1"/>
  </r>
  <r>
    <s v="TG MEDITERRANEE"/>
    <s v="TRANSGOURMET MEDITERRANEE"/>
    <x v="3"/>
    <s v="SITE SAINT MARTIN DE CRAU"/>
    <s v="GR924XM"/>
    <x v="1094"/>
    <s v="Berline"/>
    <n v="2"/>
    <s v="RENAULT"/>
    <s v="CLIO 5 EVOLUTION"/>
    <s v="TCE 90"/>
    <s v="19/10/2023"/>
    <s v="25/10/2023  13:50"/>
    <m/>
    <x v="1"/>
    <s v="TRANSGOURMET"/>
    <s v="PORLEZZA EMILIE"/>
    <n v="90677"/>
    <d v="2026-11-07T09:47:00"/>
    <s v="En exploitation"/>
    <s v="VF1RJA00071028457"/>
    <n v="1595"/>
    <s v="Essence"/>
    <n v="120"/>
    <d v="1900-01-04T00:00:00"/>
    <s v="M1"/>
  </r>
  <r>
    <s v="TG MEDITERRANEE"/>
    <s v="TRANSGOURMET MEDITERRANEE"/>
    <x v="3"/>
    <s v="SITE SAINT MARTIN DE CRAU"/>
    <s v="GR967XM"/>
    <x v="1095"/>
    <s v="Berline"/>
    <n v="2"/>
    <s v="RENAULT"/>
    <s v="CLIO 5 EVOLUTION"/>
    <s v="TCE 90"/>
    <s v="19/10/2023"/>
    <s v="25/10/2023  13:50"/>
    <m/>
    <x v="1"/>
    <s v="TRANSGOURMET"/>
    <s v="TANNEAU JORIS"/>
    <n v="153825"/>
    <d v="2026-12-06T08:48:00"/>
    <s v="En exploitation"/>
    <s v="VF1RJA00X71028451"/>
    <n v="1595"/>
    <s v="Essence"/>
    <n v="120"/>
    <n v="5"/>
    <s v="M1"/>
  </r>
  <r>
    <s v="TG MEDITERRANEE"/>
    <s v="TRANSGOURMET MEDITERRANEE"/>
    <x v="3"/>
    <s v="SITE SAINT MARTIN DE CRAU"/>
    <s v="GW352NL"/>
    <x v="1096"/>
    <s v="SUV"/>
    <s v="Cat 3"/>
    <s v="RENAULT"/>
    <s v="CAPTUR"/>
    <s v="EVO E-Tech Full hybride 145ch non rechargeable"/>
    <s v="23/04/2024"/>
    <s v="23/05/2024  10:20"/>
    <m/>
    <x v="1"/>
    <s v="TRANSGOURMET"/>
    <s v="LAPORTE RASPAU SANDRINE"/>
    <n v="53404"/>
    <d v="2026-10-07T17:01:00"/>
    <s v="En exploitation"/>
    <s v="VF1RJB00872488563"/>
    <n v="1896"/>
    <s v="Electricité + essence"/>
    <n v="110"/>
    <n v="5"/>
    <s v="M1"/>
  </r>
  <r>
    <s v="TG MEDITERRANEE"/>
    <s v="TRANSGOURMET MEDITERRANEE"/>
    <x v="3"/>
    <s v="SITE SAINT MARTIN DE CRAU"/>
    <s v="HF881JR"/>
    <x v="1097"/>
    <s v="Berline"/>
    <n v="3"/>
    <s v="RENAULT"/>
    <s v="CAPTUR 2025"/>
    <s v="FULL HYBRID E-TECH 160CH"/>
    <d v="2025-03-09T00:00:00"/>
    <s v="15/09/2025  12:00"/>
    <m/>
    <x v="1"/>
    <s v="TRANSGOURMET"/>
    <s v="GALAIS VIRGINIE"/>
    <n v="31091"/>
    <s v="15/07/2026  12:00"/>
    <s v="En exploitation"/>
    <s v="VF1RJB00675481142"/>
    <n v="1890"/>
    <s v="Electricité + essence"/>
    <n v="99"/>
    <d v="1900-01-05T00:00:00"/>
    <s v="M1"/>
  </r>
  <r>
    <s v="TG MEDITERRANEE"/>
    <s v="TRANSGOURMET MEDITERRANEE"/>
    <x v="5"/>
    <s v="PF LE MUY"/>
    <s v="EK707HG"/>
    <x v="1098"/>
    <m/>
    <s v="Cat 2"/>
    <s v="RENAULT"/>
    <s v="CLIO 4"/>
    <s v="Société Médianav Energy Dci 90Ch 82g"/>
    <s v="24/02/2017"/>
    <s v="17/05/2017  00:00"/>
    <m/>
    <x v="1"/>
    <s v="TRANSGOURMET"/>
    <m/>
    <n v="215951"/>
    <s v="29/06/2026  10:17"/>
    <s v="En exploitation"/>
    <s v="VF15R0J0A57245102"/>
    <n v="1670"/>
    <s v="Gazole"/>
    <n v="82"/>
    <d v="1900-01-03T00:00:00"/>
    <m/>
  </r>
  <r>
    <s v="TG MEDITERRANEE"/>
    <s v="TRANSGOURMET MEDITERRANEE"/>
    <x v="5"/>
    <s v="SITE SAINT MARTIN DE CRAU"/>
    <s v="DQ803CR"/>
    <x v="1099"/>
    <m/>
    <n v="1"/>
    <s v="PEUGEOT"/>
    <s v="PARTNER"/>
    <s v="Pack CD Clim Plus 90Cv L1 1.6Hdi"/>
    <s v="25/03/2015"/>
    <s v="14/04/2015  00:00"/>
    <m/>
    <x v="1"/>
    <s v="TRANSGOURMET"/>
    <m/>
    <n v="163060"/>
    <s v="30/06/2026  07:40"/>
    <s v="En exploitation"/>
    <s v="VF37B9HF0FJ572238"/>
    <n v="1990"/>
    <s v="Gazole"/>
    <n v="0"/>
    <n v="5"/>
    <n v="0"/>
  </r>
  <r>
    <s v="TG MEDITERRANEE"/>
    <s v="TRANSGOURMET MEDITERRANEE"/>
    <x v="5"/>
    <s v="SITE SAINT MARTIN DE CRAU"/>
    <s v="ET199MW"/>
    <x v="1100"/>
    <m/>
    <s v="Cat 2"/>
    <s v="RENAULT"/>
    <s v="CLIO 4"/>
    <s v="Société Médianav Energy Dci 90Ch 82g"/>
    <s v="23/01/2018"/>
    <d v="2018-09-05T00:00:00"/>
    <m/>
    <x v="1"/>
    <s v="TRANSGOURMET"/>
    <s v="BERTRAND ROMAIN"/>
    <n v="172000"/>
    <d v="2026-02-07T07:21:00"/>
    <s v="En exploitation"/>
    <s v="VF15R0J0A59848352"/>
    <n v="1670"/>
    <s v="Gazole"/>
    <n v="82"/>
    <d v="1900-01-03T00:00:00"/>
    <m/>
  </r>
  <r>
    <s v="TG MEDITERRANEE"/>
    <s v="TRANSGOURMET MEDITERRANEE"/>
    <x v="5"/>
    <s v="SITE SAINT MARTIN DE CRAU"/>
    <s v="FN757HX"/>
    <x v="1101"/>
    <m/>
    <n v="2"/>
    <s v="RENAULT"/>
    <s v="CLIO 5"/>
    <s v="STE AIR NAV Blue dCi 85"/>
    <s v="29/01/2020"/>
    <s v="28/01/2021  00:00"/>
    <m/>
    <x v="1"/>
    <s v="TRANSGOURMET"/>
    <s v="BASSO JULIEN"/>
    <n v="180394"/>
    <s v="15/07/2026  09:36"/>
    <s v="En exploitation"/>
    <s v="VF1RJA00564378888"/>
    <n v="1702"/>
    <s v="Gazole"/>
    <n v="95"/>
    <d v="1900-01-03T00:00:00"/>
    <s v="M1"/>
  </r>
  <r>
    <s v="TG MEDITERRANEE"/>
    <s v="TRANSGOURMET MEDITERRANEE"/>
    <x v="5"/>
    <s v="SITE SAINT MARTIN DE CRAU"/>
    <s v="GQ403LD"/>
    <x v="1102"/>
    <m/>
    <n v="2"/>
    <s v="RENAULT"/>
    <s v="CLIO 5 EVOLUTION REVERSIBLE"/>
    <s v="EVOLUTION REVERSIBLES TCE 90-22"/>
    <s v="27/07/2023"/>
    <s v="23/08/2023  07:30"/>
    <m/>
    <x v="1"/>
    <s v="TRANSGOURMET"/>
    <m/>
    <n v="40289"/>
    <s v="16/03/2026  13:30"/>
    <s v="En exploitation"/>
    <s v="VF1RJA00071027518"/>
    <n v="1595"/>
    <s v="Essence"/>
    <n v="120"/>
    <n v="5"/>
    <s v="M1"/>
  </r>
  <r>
    <s v="TG MEDITERRANEE"/>
    <s v="TRANSGOURMET MEDITERRANEE"/>
    <x v="5"/>
    <s v="SITE SAINT MARTIN DE CRAU"/>
    <s v="GQ644LF"/>
    <x v="1103"/>
    <m/>
    <s v="2Bis"/>
    <s v="RENAULT"/>
    <s v="CLIO 5 EVOLUTION REVERSIBLE"/>
    <s v="EVOLUTION REVERSIBLES TCE 90-22"/>
    <s v="27/07/2023"/>
    <d v="2023-11-08T00:00:00"/>
    <m/>
    <x v="1"/>
    <s v="TRANSGOURMET"/>
    <s v="BURNET NICOLAS"/>
    <n v="153500"/>
    <s v="14/07/2026  11:03"/>
    <s v="En exploitation"/>
    <s v="VF1RJA00571027286"/>
    <n v="1595"/>
    <s v="Essence"/>
    <n v="120"/>
    <d v="1900-01-04T00:00:00"/>
    <s v="M1"/>
  </r>
  <r>
    <s v="TG MEDITERRANEE"/>
    <s v="TRANSGOURMET MEDITERRANEE"/>
    <x v="5"/>
    <s v="SITE SAINT MARTIN DE CRAU"/>
    <s v="GQ675LF"/>
    <x v="1104"/>
    <m/>
    <n v="2"/>
    <s v="RENAULT"/>
    <s v="CLIO 5 EVOLUTION REVERSIBLE"/>
    <s v="EVOLUTION REVERSIBLES TCE 90-22"/>
    <s v="27/07/2023"/>
    <d v="2023-11-08T00:00:00"/>
    <m/>
    <x v="1"/>
    <s v="TRANSGOURMET"/>
    <s v="AMSELLAM RENE"/>
    <n v="90669"/>
    <d v="2026-03-07T11:54:00"/>
    <s v="En exploitation"/>
    <s v="VF1RJA00171027267"/>
    <n v="1595"/>
    <s v="Essence"/>
    <n v="120"/>
    <n v="5"/>
    <s v="M1"/>
  </r>
  <r>
    <s v="TG MEDITERRANEE"/>
    <s v="TRANSGOURMET MEDITERRANEE"/>
    <x v="5"/>
    <s v="SITE SAINT MARTIN DE CRAU"/>
    <s v="GQ710LF"/>
    <x v="1105"/>
    <m/>
    <n v="2"/>
    <s v="RENAULT"/>
    <s v="CLIO 5 EVOLUTION REVERSIBLE"/>
    <s v="EVOLUTION REVERSIBLES TCE 90-22"/>
    <s v="27/07/2023"/>
    <d v="2023-08-08T00:00:00"/>
    <m/>
    <x v="1"/>
    <s v="TRANSGOURMET"/>
    <s v="THOMAS CHRISTOPHE"/>
    <n v="90880"/>
    <d v="2026-10-07T12:07:00"/>
    <s v="En exploitation"/>
    <s v="VF1RJA00071027356"/>
    <n v="1595"/>
    <s v="Essence"/>
    <n v="120"/>
    <n v="5"/>
    <s v="M1"/>
  </r>
  <r>
    <s v="TG MEDITERRANEE"/>
    <s v="TRANSGOURMET MEDITERRANEE"/>
    <x v="5"/>
    <s v="SITE SAINT MARTIN DE CRAU"/>
    <s v="GQ760WX"/>
    <x v="1106"/>
    <m/>
    <n v="2"/>
    <s v="RENAULT"/>
    <s v="CLIO 5 EVOLUTION REVERSIBLE"/>
    <s v="EVOLUTION REVERSIBLES TCE 90-22"/>
    <s v="28/08/2023"/>
    <s v="13/09/2023  08:20"/>
    <m/>
    <x v="1"/>
    <s v="TRANSGOURMET"/>
    <s v="ABDELOUAHED ZAKARIA"/>
    <n v="27930"/>
    <d v="2026-09-07T12:26:00"/>
    <s v="En exploitation"/>
    <s v="VF1RJA00671027278"/>
    <n v="1595"/>
    <s v="Essence"/>
    <n v="120"/>
    <n v="5"/>
    <s v="M1"/>
  </r>
  <r>
    <s v="TG MEDITERRANEE"/>
    <s v="TRANSGOURMET MEDITERRANEE"/>
    <x v="5"/>
    <s v="SITE SAINT MARTIN DE CRAU"/>
    <s v="GQ774LF"/>
    <x v="1107"/>
    <m/>
    <n v="2"/>
    <s v="RENAULT"/>
    <s v="CLIO 5 EVOLUTION REVERSIBLE"/>
    <s v="EVOLUTION REVERSIBLES TCE 90-22"/>
    <s v="27/07/2023"/>
    <d v="2023-11-08T00:00:00"/>
    <m/>
    <x v="1"/>
    <s v="TRANSGOURMET"/>
    <s v="DESSEIGNE HUGO"/>
    <n v="65556"/>
    <d v="2026-10-07T08:23:00"/>
    <s v="En exploitation"/>
    <s v="VF1RJA00071027406"/>
    <n v="1595"/>
    <s v="Essence"/>
    <n v="120"/>
    <d v="1900-01-04T00:00:00"/>
    <s v="M1"/>
  </r>
  <r>
    <s v="TG MEDITERRANEE"/>
    <s v="TRANSGOURMET MEDITERRANEE"/>
    <x v="5"/>
    <s v="SITE SAINT MARTIN DE CRAU"/>
    <s v="GQ827LF"/>
    <x v="1108"/>
    <m/>
    <n v="2"/>
    <s v="RENAULT"/>
    <s v="CLIO 5 EVOLUTION REVERSIBLE"/>
    <s v="EVOLUTION REVERSIBLES TCE 90-22"/>
    <s v="27/07/2023"/>
    <d v="2023-11-08T00:00:00"/>
    <m/>
    <x v="1"/>
    <s v="TRANSGOURMET"/>
    <s v="ANGELI MARIE HELENE"/>
    <n v="83368"/>
    <s v="15/07/2026  08:48"/>
    <s v="En exploitation"/>
    <s v="VF1RJA00471027246"/>
    <n v="1595"/>
    <s v="Essence"/>
    <n v="120"/>
    <n v="5"/>
    <s v="M1"/>
  </r>
  <r>
    <s v="TG MEDITERRANEE"/>
    <s v="TRANSGOURMET MEDITERRANEE"/>
    <x v="5"/>
    <s v="SITE SAINT MARTIN DE CRAU"/>
    <s v="GQ861LF"/>
    <x v="1109"/>
    <m/>
    <n v="2"/>
    <s v="RENAULT"/>
    <s v="CLIO 5 EVOLUTION REVERSIBLE"/>
    <s v="EVOLUTION REVERSIBLES TCE 90-22"/>
    <s v="27/07/2023"/>
    <d v="2023-11-08T00:00:00"/>
    <m/>
    <x v="1"/>
    <s v="TRANSGOURMET"/>
    <s v="AULNER KEVIN"/>
    <n v="75054"/>
    <d v="2026-07-07T15:18:00"/>
    <s v="En exploitation"/>
    <s v="VF1RJA00X71027414"/>
    <n v="1595"/>
    <s v="Essence"/>
    <n v="120"/>
    <d v="1900-01-04T00:00:00"/>
    <s v="M1"/>
  </r>
  <r>
    <s v="TG MEDITERRANEE"/>
    <s v="TRANSGOURMET MEDITERRANEE"/>
    <x v="4"/>
    <s v="PF LE MUY"/>
    <s v="EZ666BH"/>
    <x v="1110"/>
    <s v="3T5"/>
    <s v="3T5"/>
    <s v="RENAULT TRUCKS"/>
    <s v="MASTER"/>
    <s v="135 PC L3H1 C"/>
    <s v="16/07/2018"/>
    <s v="18/07/2018  00:00"/>
    <m/>
    <x v="1"/>
    <s v="TRANSGOURMET"/>
    <m/>
    <n v="198367"/>
    <s v="28/02/2022  15:00"/>
    <s v="Mise en vente"/>
    <s v="VF6VF000760435555"/>
    <n v="3500"/>
    <s v="Gazole"/>
    <n v="0"/>
    <n v="8"/>
    <s v="N1"/>
  </r>
  <r>
    <s v="TG MEDITERRANEE"/>
    <s v="TRANSGOURMET MEDITERRANEE"/>
    <x v="4"/>
    <s v="PF LE MUY"/>
    <s v="EZ984BH"/>
    <x v="1111"/>
    <s v="3T5"/>
    <s v="3T5"/>
    <s v="RENAULT TRUCKS"/>
    <s v="MASTER"/>
    <s v="135 PC L3H1 C"/>
    <s v="16/07/2018"/>
    <s v="18/07/2018  00:00"/>
    <m/>
    <x v="1"/>
    <s v="TRANSGOURMET"/>
    <m/>
    <n v="280483"/>
    <s v="15/07/2026  10:38"/>
    <s v="Mise en vente"/>
    <s v="VF6VF000X60435551"/>
    <n v="3500"/>
    <s v="Gazole"/>
    <n v="195"/>
    <n v="8"/>
    <s v="N1"/>
  </r>
  <r>
    <s v="TG MEDITERRANEE"/>
    <s v="TRANSGOURMET MEDITERRANEE"/>
    <x v="4"/>
    <s v="PF LE MUY"/>
    <s v="GJ711KL"/>
    <x v="1112"/>
    <s v="3T5"/>
    <s v="3T5"/>
    <s v="RENAULT TRUCKS"/>
    <s v="MASTER"/>
    <m/>
    <d v="2021-02-12T00:00:00"/>
    <d v="2025-03-04T08:00:00"/>
    <m/>
    <x v="4"/>
    <s v="TAXI FREEGO"/>
    <m/>
    <n v="0"/>
    <d v="2021-01-12T00:00:00"/>
    <s v="En exploitation"/>
    <s v="VF1VB000367580925"/>
    <n v="3500"/>
    <s v="Gazole"/>
    <n v="344"/>
    <d v="1900-01-07T00:00:00"/>
    <s v="N1"/>
  </r>
  <r>
    <s v="TG MEDITERRANEE"/>
    <s v="TRANSGOURMET MEDITERRANEE"/>
    <x v="4"/>
    <s v="PF LE MUY"/>
    <s v="HL094TT"/>
    <x v="1113"/>
    <s v="3T5"/>
    <s v="3T5"/>
    <s v="MAN"/>
    <s v="TGE"/>
    <m/>
    <d v="2026-03-07T00:00:00"/>
    <s v="24/07/2026  10:00"/>
    <m/>
    <x v="1"/>
    <s v="TRANSGOURMET"/>
    <m/>
    <n v="0"/>
    <s v="24/07/2026  10:00"/>
    <s v="En exploitation"/>
    <s v="WMA08VUZ7T9021218"/>
    <n v="3500"/>
    <s v="Gazole"/>
    <n v="0"/>
    <n v="7"/>
    <s v="N1"/>
  </r>
  <r>
    <s v="TG MEDITERRANEE"/>
    <s v="TRANSGOURMET MEDITERRANEE"/>
    <x v="4"/>
    <s v="PF LE MUY"/>
    <s v="HL331YC"/>
    <x v="1114"/>
    <s v="3T5"/>
    <s v="3T5"/>
    <s v="MAN"/>
    <s v="TGE"/>
    <m/>
    <s v="15/07/2026"/>
    <s v="24/07/2026  10:00"/>
    <m/>
    <x v="1"/>
    <s v="TRANSGOURMET"/>
    <m/>
    <n v="0"/>
    <s v="24/07/2026  10:00"/>
    <s v="En exploitation"/>
    <s v="WMA08VUZ9T9021883"/>
    <n v="3500"/>
    <s v="Gazole"/>
    <n v="0"/>
    <n v="7"/>
    <s v="N1"/>
  </r>
  <r>
    <s v="TG MEDITERRANEE"/>
    <s v="TRANSGOURMET MEDITERRANEE"/>
    <x v="4"/>
    <s v="PF LE MUY"/>
    <s v="HL481SC"/>
    <x v="1115"/>
    <s v="3T5"/>
    <s v="3T5"/>
    <s v="MAN"/>
    <s v="TGE"/>
    <m/>
    <s v="30/06/2026"/>
    <s v="24/07/2026  10:00"/>
    <m/>
    <x v="1"/>
    <s v="TRANSGOURMET"/>
    <m/>
    <n v="0"/>
    <s v="24/07/2026  10:00"/>
    <s v="En exploitation"/>
    <s v="WMA08VUZ2T9021207"/>
    <n v="3500"/>
    <s v="Gazole"/>
    <n v="0"/>
    <n v="7"/>
    <s v="N1"/>
  </r>
  <r>
    <s v="TG MEDITERRANEE"/>
    <s v="TRANSGOURMET MEDITERRANEE"/>
    <x v="4"/>
    <s v="SITE SAINT MARTIN DE CRAU"/>
    <s v="GJ914LG"/>
    <x v="1116"/>
    <s v="3T5"/>
    <s v="3T5"/>
    <s v="IVECO"/>
    <s v="35C14"/>
    <m/>
    <s v="16/09/2022"/>
    <d v="2024-01-11T08:00:00"/>
    <m/>
    <x v="4"/>
    <s v="SK TRANSPORT"/>
    <m/>
    <n v="0"/>
    <s v="15/09/2022  00:00"/>
    <s v="En exploitation"/>
    <s v="ZCFCP35A105487961"/>
    <n v="3500"/>
    <s v="Gazole"/>
    <n v="0"/>
    <n v="8"/>
    <s v="N1"/>
  </r>
  <r>
    <s v="TG MEDITERRANEE"/>
    <s v="TRANSGOURMET MEDITERRANEE"/>
    <x v="4"/>
    <s v="SITE SAINT MARTIN DE CRAU"/>
    <s v="GL484MG"/>
    <x v="1117"/>
    <s v="3T5"/>
    <s v="3T5"/>
    <s v="IVECO"/>
    <s v="35C16"/>
    <m/>
    <d v="2023-03-01T00:00:00"/>
    <s v="16/01/2026  03:00"/>
    <m/>
    <x v="4"/>
    <s v="MN TRANSPORT"/>
    <m/>
    <n v="0"/>
    <s v="16/01/2026  03:00"/>
    <s v="En exploitation"/>
    <s v="ZCFCP35A305487959"/>
    <n v="3500"/>
    <s v="Gazole"/>
    <n v="0"/>
    <n v="8"/>
    <s v="N1"/>
  </r>
  <r>
    <s v="TG MIDI PYRENEES"/>
    <s v="TRANSGOURMET MIDI PYRENEES"/>
    <x v="0"/>
    <s v="PF NARBONNE"/>
    <s v="DX440GY"/>
    <x v="1118"/>
    <s v="16T"/>
    <m/>
    <s v="VOLVO TRUCKS"/>
    <s v="FL"/>
    <s v="250 E6"/>
    <s v="13/11/2015"/>
    <s v="30/11/2015  00:00"/>
    <m/>
    <x v="1"/>
    <s v="TRANSGOURMET"/>
    <s v="LEMAIRE MICHEL"/>
    <n v="997272"/>
    <s v="26/02/2026  05:31"/>
    <s v="Relais"/>
    <s v="YV2T0X1A9FZ103747"/>
    <n v="16000"/>
    <s v="Gazole"/>
    <n v="0"/>
    <n v="21"/>
    <m/>
  </r>
  <r>
    <s v="TG MIDI PYRENEES"/>
    <s v="TRANSGOURMET MIDI PYRENEES"/>
    <x v="0"/>
    <s v="PF NARBONNE"/>
    <s v="ES153BP"/>
    <x v="1119"/>
    <s v="19T"/>
    <s v="19T"/>
    <s v="SCANIA"/>
    <s v="P250"/>
    <m/>
    <s v="17/11/2017"/>
    <d v="2021-01-11T00:00:00"/>
    <m/>
    <x v="4"/>
    <s v="JARDEL SERVICES"/>
    <m/>
    <n v="241244"/>
    <s v="30/05/2025  11:59"/>
    <s v="En exploitation"/>
    <s v="YS2P4X20009227715"/>
    <n v="19000"/>
    <s v="Gazole"/>
    <n v="0"/>
    <n v="25"/>
    <s v="N3"/>
  </r>
  <r>
    <s v="TG MIDI PYRENEES"/>
    <s v="TRANSGOURMET MIDI PYRENEES"/>
    <x v="0"/>
    <s v="PF NARBONNE"/>
    <s v="FE453EN"/>
    <x v="1120"/>
    <s v="16T"/>
    <m/>
    <s v="RENAULT TRUCKS"/>
    <s v="D16WIDE"/>
    <s v="320 E6 B100 FLEXIBLE"/>
    <s v="28/02/2019"/>
    <s v="14/03/2019  00:00"/>
    <m/>
    <x v="1"/>
    <s v="TRANSGOURMET"/>
    <m/>
    <n v="293197"/>
    <s v="24/07/2026  04:51"/>
    <s v="En exploitation"/>
    <s v="VF620J864KB006004"/>
    <n v="16000"/>
    <s v="Gazole"/>
    <n v="0"/>
    <n v="21"/>
    <m/>
  </r>
  <r>
    <s v="TG MIDI PYRENEES"/>
    <s v="TRANSGOURMET MIDI PYRENEES"/>
    <x v="0"/>
    <s v="PF NARBONNE"/>
    <s v="GM086AC"/>
    <x v="1121"/>
    <s v="16T PM"/>
    <s v="16T PM"/>
    <s v="RENAULT TRUCKS"/>
    <s v="D16WIDE"/>
    <s v="320 E6 DTI 8"/>
    <d v="2023-03-02T00:00:00"/>
    <d v="2023-10-02T08:35:00"/>
    <m/>
    <x v="1"/>
    <s v="TRANSGOURMET"/>
    <m/>
    <n v="164430"/>
    <s v="24/07/2026  05:57"/>
    <s v="En exploitation"/>
    <s v="VF620J868NB010710"/>
    <n v="16000"/>
    <s v="Gazole"/>
    <n v="0"/>
    <n v="21"/>
    <s v="N3"/>
  </r>
  <r>
    <s v="TG MIDI PYRENEES"/>
    <s v="TRANSGOURMET MIDI PYRENEES"/>
    <x v="0"/>
    <s v="PF NARBONNE"/>
    <s v="GR939QH"/>
    <x v="1122"/>
    <s v="16T"/>
    <s v="16T"/>
    <s v="IVECO"/>
    <s v="ML160E"/>
    <m/>
    <d v="2023-04-10T00:00:00"/>
    <d v="2024-02-04T00:00:00"/>
    <m/>
    <x v="0"/>
    <s v="PETIT FORESTIER"/>
    <m/>
    <n v="163808"/>
    <s v="22/07/2026  06:39"/>
    <s v="En exploitation"/>
    <s v="ZCFA81MF702739445"/>
    <n v="16000"/>
    <s v="Gazole"/>
    <n v="0"/>
    <n v="12"/>
    <s v="N3"/>
  </r>
  <r>
    <s v="TG MIDI PYRENEES"/>
    <s v="TRANSGOURMET MIDI PYRENEES"/>
    <x v="0"/>
    <s v="PF NARBONNE"/>
    <s v="GS837RT"/>
    <x v="1123"/>
    <s v="16T"/>
    <s v="16T"/>
    <s v="IVECO"/>
    <s v="ML160E"/>
    <m/>
    <s v="21/07/2023"/>
    <s v="29/12/2023  00:00"/>
    <m/>
    <x v="0"/>
    <s v="PETIT FORESTIER"/>
    <m/>
    <n v="80210"/>
    <s v="23/07/2026  11:14"/>
    <s v="En exploitation"/>
    <s v="ZCFA81MFX02738743"/>
    <n v="16000"/>
    <s v="Gazole"/>
    <n v="0"/>
    <n v="12"/>
    <s v="N3"/>
  </r>
  <r>
    <s v="TG MIDI PYRENEES"/>
    <s v="TRANSGOURMET MIDI PYRENEES"/>
    <x v="0"/>
    <s v="PF NARBONNE"/>
    <s v="GZ328SA"/>
    <x v="1124"/>
    <s v="19T PM"/>
    <s v="19T PM"/>
    <s v="RENAULT TRUCKS"/>
    <s v="D19 WIDE"/>
    <s v="320 E6 4X2 DTI 8 B 100 FLEXIBLE"/>
    <s v="15/10/2024"/>
    <s v="25/10/2024  09:30"/>
    <m/>
    <x v="1"/>
    <s v="TRANSGOURMET"/>
    <m/>
    <n v="66391"/>
    <s v="16/07/2026  09:27"/>
    <s v="En exploitation"/>
    <s v="VF620J863RB014007"/>
    <n v="19000"/>
    <s v="Gazole"/>
    <n v="0"/>
    <d v="1900-01-20T00:00:00"/>
    <s v="N3"/>
  </r>
  <r>
    <s v="TG MIDI PYRENEES"/>
    <s v="TRANSGOURMET MIDI PYRENEES"/>
    <x v="0"/>
    <s v="PF NARBONNE"/>
    <s v="GZ338LP"/>
    <x v="1125"/>
    <s v="19T"/>
    <s v="19T"/>
    <s v="RENAULT TRUCKS"/>
    <s v="D19 WIDE"/>
    <s v="320 E6 4X2 DTI 8 B 100 FLEXIBLE"/>
    <s v="30/09/2024"/>
    <d v="2024-09-10T11:20:00"/>
    <m/>
    <x v="1"/>
    <s v="TRANSGOURMET"/>
    <m/>
    <n v="745698"/>
    <s v="27/07/2026  05:11"/>
    <s v="En exploitation"/>
    <s v="VF620J861RB013762"/>
    <n v="19000"/>
    <s v="Gazole"/>
    <n v="0"/>
    <n v="21"/>
    <s v="N3"/>
  </r>
  <r>
    <s v="TG MIDI PYRENEES"/>
    <s v="TRANSGOURMET MIDI PYRENEES"/>
    <x v="0"/>
    <s v="PF NARBONNE"/>
    <s v="GZ517LN"/>
    <x v="1126"/>
    <s v="19T"/>
    <s v="19T"/>
    <s v="RENAULT TRUCKS"/>
    <s v="D19 WIDE"/>
    <s v="320 E6 4X2 DTI 8 B 100 FLEXIBLE"/>
    <s v="30/09/2024"/>
    <s v="27/11/2024  10:00"/>
    <m/>
    <x v="1"/>
    <s v="TRANSGOURMET"/>
    <m/>
    <n v="70742"/>
    <s v="29/07/2026  11:50"/>
    <s v="En exploitation"/>
    <s v="VF620J864RB013741"/>
    <n v="19000"/>
    <s v="Gazole"/>
    <n v="0"/>
    <n v="21"/>
    <s v="N3"/>
  </r>
  <r>
    <s v="TG MIDI PYRENEES"/>
    <s v="TRANSGOURMET MIDI PYRENEES"/>
    <x v="0"/>
    <s v="PF NARBONNE"/>
    <s v="HA200FL"/>
    <x v="1127"/>
    <s v="16T"/>
    <s v="16T"/>
    <s v="RENAULT TRUCKS"/>
    <s v="D16WIDE"/>
    <s v="320 E6 DTI 8 B 100 FLEXIBLE"/>
    <s v="15/11/2024"/>
    <s v="17/12/2024  12:00"/>
    <m/>
    <x v="1"/>
    <s v="TRANSGOURMET"/>
    <m/>
    <n v="72146"/>
    <s v="29/07/2026  11:11"/>
    <s v="En exploitation"/>
    <s v="VF620J861RB013972"/>
    <n v="16000"/>
    <s v="Gazole"/>
    <n v="0"/>
    <n v="21"/>
    <s v="N3"/>
  </r>
  <r>
    <s v="TG MIDI PYRENEES"/>
    <s v="TRANSGOURMET MIDI PYRENEES"/>
    <x v="0"/>
    <s v="PF NARBONNE"/>
    <s v="HA219DA"/>
    <x v="1128"/>
    <s v="16T"/>
    <s v="16T"/>
    <s v="RENAULT TRUCKS"/>
    <s v="D16WIDE"/>
    <s v="320 E6 DTI 8 B 100 FLEXIBLE"/>
    <d v="2024-08-11T00:00:00"/>
    <s v="14/11/2024  11:30"/>
    <m/>
    <x v="1"/>
    <s v="TRANSGOURMET"/>
    <m/>
    <n v="234566"/>
    <d v="2026-12-06T05:34:00"/>
    <s v="En exploitation"/>
    <s v="VF620J862RB014001"/>
    <n v="16000"/>
    <s v="Gazole"/>
    <n v="0"/>
    <n v="21"/>
    <s v="N3"/>
  </r>
  <r>
    <s v="TG MIDI PYRENEES"/>
    <s v="TRANSGOURMET MIDI PYRENEES"/>
    <x v="0"/>
    <s v="PF NARBONNE"/>
    <s v="HA574PA"/>
    <x v="1129"/>
    <s v="16T"/>
    <s v="16T"/>
    <s v="RENAULT TRUCKS"/>
    <s v="D16WIDE"/>
    <s v="320 E6 DTI 8 B 100 FLEXIBLE"/>
    <d v="2024-02-12T00:00:00"/>
    <s v="24/01/2025  00:00"/>
    <m/>
    <x v="1"/>
    <s v="TRANSGOURMET"/>
    <m/>
    <n v="59115"/>
    <d v="2026-08-07T11:49:00"/>
    <s v="En exploitation"/>
    <s v="VF620J865RB013988"/>
    <n v="16000"/>
    <s v="Gazole"/>
    <n v="0"/>
    <n v="21"/>
    <s v="N3"/>
  </r>
  <r>
    <s v="TG MIDI PYRENEES"/>
    <s v="TRANSGOURMET MIDI PYRENEES"/>
    <x v="0"/>
    <s v="PF NARBONNE"/>
    <s v="HG905RX"/>
    <x v="1130"/>
    <s v="19T PM"/>
    <s v="19TPM"/>
    <s v="RENAULT TRUCKS"/>
    <s v="D19 WIDE"/>
    <s v="320 E6 4X2 DTI 8 B 100 FLEXIBLE"/>
    <s v="19/11/2025"/>
    <d v="2025-10-12T12:00:00"/>
    <m/>
    <x v="1"/>
    <s v="TRANSGOURMET"/>
    <m/>
    <n v="25711"/>
    <s v="31/07/2026  08:55"/>
    <s v="En exploitation"/>
    <s v="VF620J860SB015413"/>
    <n v="19000"/>
    <s v="Gazole"/>
    <n v="0"/>
    <n v="21"/>
    <s v="N3"/>
  </r>
  <r>
    <s v="TG MIDI PYRENEES"/>
    <s v="TRANSGOURMET MIDI PYRENEES"/>
    <x v="0"/>
    <s v="PF NARBONNE"/>
    <s v="HM468DX"/>
    <x v="1131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XTB030130"/>
    <n v="10000"/>
    <s v="Gazole"/>
    <n v="0"/>
    <n v="14"/>
    <s v="N2"/>
  </r>
  <r>
    <s v="TG MIDI PYRENEES"/>
    <s v="TRANSGOURMET MIDI PYRENEES"/>
    <x v="0"/>
    <s v="PF RODEZ"/>
    <s v="ES365LY"/>
    <x v="1132"/>
    <s v="19T"/>
    <s v="19TPM"/>
    <s v="RENAULT TRUCKS"/>
    <s v="D19 WIDE"/>
    <s v="380 E6"/>
    <d v="2017-04-12T00:00:00"/>
    <d v="2017-06-12T00:00:00"/>
    <m/>
    <x v="1"/>
    <s v="TRANSGOURMET"/>
    <s v="FUGIT SEBASTIEN"/>
    <n v="438526"/>
    <s v="31/07/2026  13:15"/>
    <s v="Relais"/>
    <s v="VF620J864HB004052"/>
    <n v="19500"/>
    <s v="Gazole"/>
    <n v="0"/>
    <n v="21"/>
    <m/>
  </r>
  <r>
    <s v="TG MIDI PYRENEES"/>
    <s v="TRANSGOURMET MIDI PYRENEES"/>
    <x v="0"/>
    <s v="PF RODEZ"/>
    <s v="EV358ZH"/>
    <x v="1133"/>
    <s v="19T"/>
    <s v="19TPM"/>
    <s v="VOLVO TRUCKS"/>
    <s v="FM"/>
    <s v="330 E6 PM"/>
    <s v="23/03/2018"/>
    <s v="13/04/2018  00:00"/>
    <m/>
    <x v="1"/>
    <s v="TRANSGOURMET"/>
    <m/>
    <n v="422224"/>
    <s v="31/07/2026  14:02"/>
    <s v="En exploitation"/>
    <s v="YV2X9J0A9JB853530"/>
    <n v="19000"/>
    <s v="Gazole"/>
    <n v="0"/>
    <n v="29"/>
    <m/>
  </r>
  <r>
    <s v="TG MIDI PYRENEES"/>
    <s v="TRANSGOURMET MIDI PYRENEES"/>
    <x v="0"/>
    <s v="PF RODEZ"/>
    <s v="FW842YV"/>
    <x v="1134"/>
    <s v="16T"/>
    <s v="16T"/>
    <s v="MAN"/>
    <s v="TGM"/>
    <s v="15.290. 4 X 2"/>
    <d v="2021-04-02T00:00:00"/>
    <d v="2021-12-02T09:00:00"/>
    <m/>
    <x v="1"/>
    <s v="TRANSGOURMET"/>
    <m/>
    <n v="263222"/>
    <s v="31/07/2026  09:19"/>
    <s v="En exploitation"/>
    <s v="WMAN16ZZ5MY418863"/>
    <n v="15500"/>
    <s v="Gazole"/>
    <n v="0"/>
    <n v="18"/>
    <s v="N3"/>
  </r>
  <r>
    <s v="TG MIDI PYRENEES"/>
    <s v="TRANSGOURMET MIDI PYRENEES"/>
    <x v="0"/>
    <s v="PF RODEZ"/>
    <s v="GP970ZD"/>
    <x v="1135"/>
    <s v="19T PM"/>
    <s v="19T PM"/>
    <s v="MAN"/>
    <s v="TGM"/>
    <s v="18.250. 4 X 2"/>
    <s v="30/06/2023"/>
    <d v="2023-03-10T00:00:00"/>
    <m/>
    <x v="1"/>
    <s v="TRANSGOURMET"/>
    <s v="HAOUASNIA MOURAD"/>
    <n v="0"/>
    <s v="29/06/2023  00:00"/>
    <s v="En exploitation"/>
    <s v="WMA18DZZ3PY452111"/>
    <n v="19000"/>
    <s v="Gazole"/>
    <n v="0"/>
    <n v="18"/>
    <s v="N3"/>
  </r>
  <r>
    <s v="TG MIDI PYRENEES"/>
    <s v="TRANSGOURMET MIDI PYRENEES"/>
    <x v="0"/>
    <s v="PF RODEZ"/>
    <s v="GW063ZG"/>
    <x v="1136"/>
    <s v="19T PM"/>
    <s v="19TPM"/>
    <s v="RENAULT TRUCKS"/>
    <s v="D19 WIDE"/>
    <s v="320 E6 4X2 DTI 8 B 100 FLEXIBLE"/>
    <s v="17/05/2024"/>
    <s v="15/07/2024  10:00"/>
    <m/>
    <x v="1"/>
    <s v="TRANSGOURMET"/>
    <m/>
    <n v="101332"/>
    <s v="31/07/2026  03:29"/>
    <s v="En exploitation"/>
    <s v="VF620J866RB013322"/>
    <n v="19000"/>
    <s v="Gazole"/>
    <n v="0"/>
    <n v="21"/>
    <s v="N3"/>
  </r>
  <r>
    <s v="TG MIDI PYRENEES"/>
    <s v="TRANSGOURMET MIDI PYRENEES"/>
    <x v="0"/>
    <s v="PF RODEZ"/>
    <s v="GY699MA"/>
    <x v="1137"/>
    <s v="19T PM"/>
    <s v="19TPM"/>
    <s v="RENAULT TRUCKS"/>
    <s v="D19 WIDE"/>
    <s v="320 E6 4X2 DTI 8 B 100 FLEXIBLE"/>
    <s v="29/07/2024"/>
    <d v="2024-11-09T09:30:00"/>
    <m/>
    <x v="1"/>
    <s v="TRANSGOURMET"/>
    <s v="AT HERVE"/>
    <n v="96800"/>
    <s v="29/07/2026  09:55"/>
    <s v="En exploitation"/>
    <s v="VF620J864RB013285"/>
    <n v="19000"/>
    <s v="Gazole"/>
    <n v="0"/>
    <n v="21"/>
    <s v="N3"/>
  </r>
  <r>
    <s v="TG MIDI PYRENEES"/>
    <s v="TRANSGOURMET MIDI PYRENEES"/>
    <x v="0"/>
    <s v="PF RODEZ"/>
    <s v="GZ949LN"/>
    <x v="1138"/>
    <s v="19T PM"/>
    <s v="19T PM"/>
    <s v="RENAULT TRUCKS"/>
    <s v="D19 WIDE"/>
    <s v="320 E6 4X2 DTI 8 B 100 FLEXIBLE"/>
    <s v="30/09/2024"/>
    <d v="2024-09-10T11:30:00"/>
    <m/>
    <x v="1"/>
    <s v="TRANSGOURMET"/>
    <m/>
    <n v="93543"/>
    <s v="30/07/2026  12:53"/>
    <s v="En exploitation"/>
    <s v="VF620J860RB013963"/>
    <n v="19000"/>
    <s v="Gazole"/>
    <n v="0"/>
    <d v="1900-01-20T00:00:00"/>
    <s v="N3"/>
  </r>
  <r>
    <s v="TG MIDI PYRENEES"/>
    <s v="TRANSGOURMET MIDI PYRENEES"/>
    <x v="0"/>
    <s v="PF RODEZ"/>
    <s v="HA702HP"/>
    <x v="1139"/>
    <s v="19T PM"/>
    <s v="19T PM"/>
    <s v="RENAULT TRUCKS"/>
    <s v="D19 WIDE"/>
    <s v="320 E6 4X2 DTI 8 B 100 FLEXIBLE"/>
    <s v="21/11/2024"/>
    <s v="16/12/2024  00:00"/>
    <m/>
    <x v="1"/>
    <s v="TRANSGOURMET"/>
    <s v="HAOUASNIA MOURAD"/>
    <n v="67305"/>
    <s v="29/07/2026  07:40"/>
    <s v="En exploitation"/>
    <s v="VF620J861RB013969"/>
    <n v="19000"/>
    <s v="Gazole"/>
    <n v="0"/>
    <n v="21"/>
    <s v="N3"/>
  </r>
  <r>
    <s v="TG MIDI PYRENEES"/>
    <s v="TRANSGOURMET MIDI PYRENEES"/>
    <x v="0"/>
    <s v="PF RODEZ"/>
    <s v="HF275PV"/>
    <x v="1140"/>
    <s v="19T PM"/>
    <s v="19T PM"/>
    <s v="RENAULT TRUCKS"/>
    <s v="D19 WIDE"/>
    <s v="320 E6 4X2 DTI 8 B 100 FLEXIBLE"/>
    <s v="18/09/2025"/>
    <s v="21/10/2025  10:00"/>
    <m/>
    <x v="1"/>
    <s v="TRANSGOURMET"/>
    <s v="FUGIT SEBASTIEN"/>
    <n v="32800"/>
    <s v="31/07/2026  10:34"/>
    <s v="En exploitation"/>
    <s v="VF620J860SB015430"/>
    <n v="19000"/>
    <s v="Gazole"/>
    <n v="0"/>
    <n v="21"/>
    <s v="N3"/>
  </r>
  <r>
    <s v="TG MIDI PYRENEES"/>
    <s v="TRANSGOURMET MIDI PYRENEES"/>
    <x v="0"/>
    <s v="PF RODEZ"/>
    <s v="HM632BY"/>
    <x v="1141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XTB030080"/>
    <n v="10000"/>
    <s v="Gazole"/>
    <n v="0"/>
    <d v="1900-01-13T00:00:00"/>
    <s v="N2"/>
  </r>
  <r>
    <s v="TG MIDI PYRENEES"/>
    <s v="TRANSGOURMET MIDI PYRENEES"/>
    <x v="0"/>
    <s v="PF TARBES"/>
    <s v="DW273LN"/>
    <x v="1142"/>
    <s v="19T PM"/>
    <s v="19T PM"/>
    <s v="VOLVO TRUCKS"/>
    <s v="FM"/>
    <s v="330 E6 PM"/>
    <d v="2015-12-10T00:00:00"/>
    <s v="19/10/2015  00:00"/>
    <m/>
    <x v="1"/>
    <s v="TRANSGOURMET"/>
    <s v="NETO GEORGES"/>
    <n v="506898"/>
    <s v="24/07/2026  12:03"/>
    <s v="Relais"/>
    <s v="YV2X9J0AXFB738250"/>
    <n v="19000"/>
    <s v="Gazole"/>
    <n v="0"/>
    <d v="1900-01-28T00:00:00"/>
    <m/>
  </r>
  <r>
    <s v="TG MIDI PYRENEES"/>
    <s v="TRANSGOURMET MIDI PYRENEES"/>
    <x v="0"/>
    <s v="PF TARBES"/>
    <s v="ER260SC"/>
    <x v="1143"/>
    <s v="19T PM"/>
    <s v="19TPM"/>
    <s v="VOLVO TRUCKS"/>
    <s v="FM"/>
    <s v="330 E6 PM"/>
    <s v="31/10/2017"/>
    <s v="14/11/2017  00:00"/>
    <m/>
    <x v="1"/>
    <s v="TRANSGOURMET"/>
    <s v="ADOUE DIDIER"/>
    <n v="405040"/>
    <s v="29/07/2026  12:02"/>
    <s v="En exploitation"/>
    <s v="YV2X9J0A2HB832822"/>
    <n v="19000"/>
    <s v="Gazole"/>
    <n v="0"/>
    <n v="29"/>
    <m/>
  </r>
  <r>
    <s v="TG MIDI PYRENEES"/>
    <s v="TRANSGOURMET MIDI PYRENEES"/>
    <x v="0"/>
    <s v="PF TARBES"/>
    <s v="GW313PB"/>
    <x v="1144"/>
    <s v="19T PM"/>
    <s v="19TPM"/>
    <s v="RENAULT TRUCKS"/>
    <s v="D19 WIDE"/>
    <s v="320 E6 4X2 DTI 8 B 100 FLEXIBLE"/>
    <s v="24/04/2024"/>
    <d v="2024-03-07T10:15:00"/>
    <m/>
    <x v="1"/>
    <s v="TRANSGOURMET"/>
    <s v="NAGI BADREDDINE"/>
    <n v="101745"/>
    <s v="31/07/2026  10:38"/>
    <s v="En exploitation"/>
    <s v="VF620J866RB013286"/>
    <n v="19000"/>
    <s v="Gazole"/>
    <n v="0"/>
    <n v="21"/>
    <s v="N3"/>
  </r>
  <r>
    <s v="TG MIDI PYRENEES"/>
    <s v="TRANSGOURMET MIDI PYRENEES"/>
    <x v="0"/>
    <s v="PF TARBES"/>
    <s v="GX590WG"/>
    <x v="1145"/>
    <s v="19T PM"/>
    <s v="19TPM"/>
    <s v="RENAULT TRUCKS"/>
    <s v="D19 WIDE"/>
    <s v="320 E6 4X2 DTI 8 B 100 FLEXIBLE"/>
    <s v="26/06/2024"/>
    <s v="18/07/2024  10:00"/>
    <m/>
    <x v="1"/>
    <s v="TRANSGOURMET"/>
    <s v="JOURDAN REMI"/>
    <n v="91300"/>
    <s v="30/07/2026  04:24"/>
    <s v="En exploitation"/>
    <s v="VF620J866RB013479"/>
    <n v="19000"/>
    <s v="Gazole"/>
    <n v="0"/>
    <n v="21"/>
    <s v="N3"/>
  </r>
  <r>
    <s v="TG MIDI PYRENEES"/>
    <s v="TRANSGOURMET MIDI PYRENEES"/>
    <x v="0"/>
    <s v="PF TARBES"/>
    <s v="GX665CQ"/>
    <x v="1146"/>
    <s v="19T PM"/>
    <s v="19TPM"/>
    <s v="RENAULT TRUCKS"/>
    <s v="D19 WIDE"/>
    <s v="320 E6 4X2 DTI 8 B 100 FLEXIBLE"/>
    <s v="27/05/2024"/>
    <d v="2024-05-07T09:20:00"/>
    <m/>
    <x v="1"/>
    <s v="TRANSGOURMET"/>
    <s v="DUHAUT BRUNO"/>
    <n v="93484"/>
    <s v="31/07/2026  10:50"/>
    <s v="En exploitation"/>
    <s v="VF620J864RB013321"/>
    <n v="19000"/>
    <s v="Gazole"/>
    <n v="0"/>
    <n v="21"/>
    <s v="N3"/>
  </r>
  <r>
    <s v="TG MIDI PYRENEES"/>
    <s v="TRANSGOURMET MIDI PYRENEES"/>
    <x v="0"/>
    <s v="PF TARBES"/>
    <s v="GX728WE"/>
    <x v="1147"/>
    <s v="19T PM"/>
    <s v="19TPM"/>
    <s v="RENAULT TRUCKS"/>
    <s v="D19 WIDE"/>
    <s v="320 E6 4X2 DTI 8 B 100 FLEXIBLE"/>
    <s v="26/06/2024"/>
    <s v="16/07/2024  14:50"/>
    <m/>
    <x v="1"/>
    <s v="TRANSGOURMET"/>
    <s v="FERRER HERVE"/>
    <n v="92500"/>
    <s v="31/07/2026  10:29"/>
    <s v="En exploitation"/>
    <s v="VF620J860RB013493"/>
    <n v="19000"/>
    <s v="Gazole"/>
    <n v="0"/>
    <n v="21"/>
    <s v="N3"/>
  </r>
  <r>
    <s v="TG MIDI PYRENEES"/>
    <s v="TRANSGOURMET MIDI PYRENEES"/>
    <x v="0"/>
    <s v="PF TARBES"/>
    <s v="GY442AS"/>
    <x v="1148"/>
    <s v="19T PM"/>
    <s v="19TPM"/>
    <s v="RENAULT TRUCKS"/>
    <s v="D19 WIDE"/>
    <s v="320 E6 4X2 DTI 8 B 100 FLEXIBLE"/>
    <d v="2024-02-07T00:00:00"/>
    <s v="24/07/2024  11:30"/>
    <m/>
    <x v="1"/>
    <s v="TRANSGOURMET"/>
    <m/>
    <n v="93774"/>
    <s v="30/07/2026  11:57"/>
    <s v="En exploitation"/>
    <s v="VF620J862RB013480"/>
    <n v="19000"/>
    <s v="Gazole"/>
    <n v="0"/>
    <n v="21"/>
    <s v="N3"/>
  </r>
  <r>
    <s v="TG MIDI PYRENEES"/>
    <s v="TRANSGOURMET MIDI PYRENEES"/>
    <x v="0"/>
    <s v="PF TARBES"/>
    <s v="HA246YV"/>
    <x v="1149"/>
    <s v="19T PM"/>
    <s v="19TPM"/>
    <s v="RENAULT TRUCKS"/>
    <s v="D19 WIDE"/>
    <s v="320 E6 4X2 DTI 8 B 100 FLEXIBLE"/>
    <s v="19/12/2024"/>
    <s v="30/01/2025  11:00"/>
    <m/>
    <x v="1"/>
    <s v="TRANSGOURMET"/>
    <m/>
    <n v="53180"/>
    <s v="27/07/2026  11:30"/>
    <s v="En exploitation"/>
    <s v="VF620J86XRB013761"/>
    <n v="19000"/>
    <s v="Gazole"/>
    <n v="0"/>
    <n v="21"/>
    <s v="N3"/>
  </r>
  <r>
    <s v="TG MIDI PYRENEES"/>
    <s v="TRANSGOURMET MIDI PYRENEES"/>
    <x v="0"/>
    <s v="PF TARBES"/>
    <s v="HA320GC"/>
    <x v="1150"/>
    <s v="19T PM"/>
    <s v="19TPM"/>
    <s v="RENAULT TRUCKS"/>
    <s v="D19 WIDE"/>
    <s v="320 E6 4X2 DTI 8 B 100 FLEXIBLE"/>
    <s v="18/11/2024"/>
    <s v="16/12/2024  10:00"/>
    <m/>
    <x v="1"/>
    <s v="TRANSGOURMET"/>
    <m/>
    <n v="72737"/>
    <s v="30/07/2026  10:24"/>
    <s v="En exploitation"/>
    <s v="VF620J869RB013752"/>
    <n v="19000"/>
    <s v="Gazole"/>
    <n v="0"/>
    <n v="21"/>
    <s v="N3"/>
  </r>
  <r>
    <s v="TG MIDI PYRENEES"/>
    <s v="TRANSGOURMET MIDI PYRENEES"/>
    <x v="0"/>
    <s v="PF TARBES"/>
    <s v="HF639PT"/>
    <x v="1151"/>
    <s v="19T PM"/>
    <s v="19T PM"/>
    <s v="RENAULT TRUCKS"/>
    <s v="D19 WIDE"/>
    <s v="320 E6 4X2 DTI 8 B 100 FLEXIBLE"/>
    <s v="18/09/2025"/>
    <s v="21/10/2025  10:00"/>
    <m/>
    <x v="1"/>
    <s v="TRANSGOURMET"/>
    <m/>
    <n v="25421"/>
    <s v="31/07/2026  10:22"/>
    <s v="En exploitation"/>
    <s v="VF620J864SB015429"/>
    <n v="19000"/>
    <s v="Gazole"/>
    <n v="0"/>
    <n v="21"/>
    <s v="N3"/>
  </r>
  <r>
    <s v="TG MIDI PYRENEES"/>
    <s v="TRANSGOURMET MIDI PYRENEES"/>
    <x v="0"/>
    <s v="SITE CASTELNAU D ESTRETEFONDS"/>
    <s v="DN381SP"/>
    <x v="1152"/>
    <s v="19T"/>
    <m/>
    <s v="VOLVO TRUCKS"/>
    <s v="FM"/>
    <s v="330 E6 PM"/>
    <d v="2015-02-02T00:00:00"/>
    <s v="23/02/2015  00:00"/>
    <m/>
    <x v="1"/>
    <s v="TRANSGOURMET"/>
    <s v="TARAYRE JOCELYN"/>
    <n v="638757"/>
    <s v="30/07/2026  15:17"/>
    <s v="Relais"/>
    <s v="YV2X9J0A1FB710949"/>
    <n v="19000"/>
    <s v="Gazole"/>
    <n v="0"/>
    <n v="29"/>
    <m/>
  </r>
  <r>
    <s v="TG MIDI PYRENEES"/>
    <s v="TRANSGOURMET MIDI PYRENEES"/>
    <x v="0"/>
    <s v="SITE CASTELNAU D ESTRETEFONDS"/>
    <s v="DX425SV"/>
    <x v="1153"/>
    <s v="19T PM"/>
    <s v="19T PM"/>
    <s v="VOLVO TRUCKS"/>
    <s v="FM"/>
    <s v="330 E6 PM"/>
    <s v="30/11/2015"/>
    <d v="2015-03-12T00:00:00"/>
    <m/>
    <x v="1"/>
    <s v="TRANSGOURMET"/>
    <m/>
    <n v="500298"/>
    <s v="30/07/2026  12:42"/>
    <s v="Relais"/>
    <s v="YV2X9J0A8FB738439"/>
    <n v="19000"/>
    <s v="Gazole"/>
    <n v="0"/>
    <n v="29"/>
    <m/>
  </r>
  <r>
    <s v="TG MIDI PYRENEES"/>
    <s v="TRANSGOURMET MIDI PYRENEES"/>
    <x v="0"/>
    <s v="SITE CASTELNAU D ESTRETEFONDS"/>
    <s v="EZ984QJ"/>
    <x v="1154"/>
    <s v="19T"/>
    <s v="19T"/>
    <s v="MAN"/>
    <s v="TGM"/>
    <m/>
    <d v="2018-08-08T00:00:00"/>
    <d v="2024-06-11T08:00:00"/>
    <m/>
    <x v="4"/>
    <s v="JARDEL SERVICES"/>
    <m/>
    <n v="229730"/>
    <d v="2025-03-06T11:01:00"/>
    <s v="En exploitation"/>
    <s v="WMAN18ZZ2JY380726"/>
    <n v="19000"/>
    <s v="Gazole"/>
    <n v="0"/>
    <n v="18"/>
    <s v="N3"/>
  </r>
  <r>
    <s v="TG MIDI PYRENEES"/>
    <s v="TRANSGOURMET MIDI PYRENEES"/>
    <x v="0"/>
    <s v="SITE CASTELNAU D ESTRETEFONDS"/>
    <s v="FE748EN"/>
    <x v="1155"/>
    <s v="19T"/>
    <m/>
    <s v="RENAULT TRUCKS"/>
    <s v="D19 WIDE"/>
    <s v="320 E6 B100 FLEXIBLE"/>
    <s v="28/02/2019"/>
    <s v="14/03/2019  00:00"/>
    <m/>
    <x v="1"/>
    <s v="TRANSGOURMET"/>
    <m/>
    <n v="339830"/>
    <s v="30/07/2026  12:33"/>
    <s v="Relais"/>
    <s v="VF620J864KB006049"/>
    <n v="19000"/>
    <s v="Gazole"/>
    <n v="0"/>
    <n v="21"/>
    <m/>
  </r>
  <r>
    <s v="TG MIDI PYRENEES"/>
    <s v="TRANSGOURMET MIDI PYRENEES"/>
    <x v="0"/>
    <s v="SITE CASTELNAU D ESTRETEFONDS"/>
    <s v="FF327AR"/>
    <x v="1156"/>
    <s v="19T"/>
    <m/>
    <s v="RENAULT TRUCKS"/>
    <s v="D19 WIDE"/>
    <s v="320 E6 B100 FLEXIBLE"/>
    <s v="29/03/2019"/>
    <d v="2019-03-04T00:00:00"/>
    <m/>
    <x v="1"/>
    <s v="TRANSGOURMET"/>
    <m/>
    <n v="232704"/>
    <s v="31/07/2026  14:20"/>
    <s v="En exploitation"/>
    <s v="VF620J860KB006128"/>
    <n v="16000"/>
    <s v="Gazole"/>
    <n v="0"/>
    <d v="1900-01-20T00:00:00"/>
    <m/>
  </r>
  <r>
    <s v="TG MIDI PYRENEES"/>
    <s v="TRANSGOURMET MIDI PYRENEES"/>
    <x v="0"/>
    <s v="SITE CASTELNAU D ESTRETEFONDS"/>
    <s v="FF815AQ"/>
    <x v="1157"/>
    <s v="19T"/>
    <m/>
    <s v="RENAULT TRUCKS"/>
    <s v="D19 WIDE"/>
    <s v="320 E6 B100 FLEXIBLE"/>
    <s v="29/03/2019"/>
    <d v="2019-03-04T00:00:00"/>
    <m/>
    <x v="1"/>
    <s v="TRANSGOURMET"/>
    <s v="CUCCAROLO ALEXANDRE"/>
    <n v="271300"/>
    <s v="30/07/2026  11:11"/>
    <s v="En exploitation"/>
    <s v="VF620J862KB006129"/>
    <n v="16000"/>
    <s v="Gazole"/>
    <n v="0"/>
    <n v="21"/>
    <m/>
  </r>
  <r>
    <s v="TG MIDI PYRENEES"/>
    <s v="TRANSGOURMET MIDI PYRENEES"/>
    <x v="0"/>
    <s v="SITE CASTELNAU D ESTRETEFONDS"/>
    <s v="FT419GE"/>
    <x v="1158"/>
    <s v="14T"/>
    <s v="14T"/>
    <s v="RENAULT TRUCKS"/>
    <s v="D"/>
    <m/>
    <d v="2020-08-10T00:00:00"/>
    <d v="2022-01-06T00:00:00"/>
    <m/>
    <x v="0"/>
    <s v="CLOVIS"/>
    <m/>
    <n v="923536"/>
    <s v="25/11/2025  10:50"/>
    <s v="En exploitation"/>
    <s v="VF640J865MB012499"/>
    <n v="14000"/>
    <s v="Gazole"/>
    <n v="0"/>
    <n v="21"/>
    <s v="N3"/>
  </r>
  <r>
    <s v="TG MIDI PYRENEES"/>
    <s v="TRANSGOURMET MIDI PYRENEES"/>
    <x v="0"/>
    <s v="SITE CASTELNAU D ESTRETEFONDS"/>
    <s v="GK070PA"/>
    <x v="1159"/>
    <s v="19T"/>
    <s v="19T"/>
    <s v="RENAULT TRUCKS"/>
    <s v="D19 WIDE"/>
    <s v="320 CNG"/>
    <s v="17/11/2022"/>
    <s v="22/11/2022  09:00"/>
    <m/>
    <x v="1"/>
    <s v="TRANSGOURMET"/>
    <s v="GALLET CEDRIC"/>
    <n v="1200000"/>
    <s v="29/07/2026  04:04"/>
    <s v="En exploitation"/>
    <s v="VF620J963NB000522"/>
    <n v="19000"/>
    <s v="GNV"/>
    <n v="0"/>
    <n v="24"/>
    <s v="N3"/>
  </r>
  <r>
    <s v="TG MIDI PYRENEES"/>
    <s v="TRANSGOURMET MIDI PYRENEES"/>
    <x v="0"/>
    <s v="SITE CASTELNAU D ESTRETEFONDS"/>
    <s v="GM099PJ"/>
    <x v="1160"/>
    <s v="19T"/>
    <s v="19T"/>
    <s v="RENAULT TRUCKS"/>
    <s v="D19 WIDE"/>
    <s v="320 CNG"/>
    <d v="2023-08-03T00:00:00"/>
    <s v="15/03/2023  15:25"/>
    <m/>
    <x v="1"/>
    <s v="TRANSGOURMET"/>
    <m/>
    <n v="82454"/>
    <s v="31/07/2026  09:55"/>
    <s v="En exploitation"/>
    <s v="VF620J960NB000591"/>
    <n v="19535"/>
    <s v="GNV"/>
    <n v="0"/>
    <n v="24"/>
    <s v="N3"/>
  </r>
  <r>
    <s v="TG MIDI PYRENEES"/>
    <s v="TRANSGOURMET MIDI PYRENEES"/>
    <x v="0"/>
    <s v="SITE CASTELNAU D ESTRETEFONDS"/>
    <s v="GM820AB"/>
    <x v="1161"/>
    <s v="19T"/>
    <s v="19T"/>
    <s v="RENAULT TRUCKS"/>
    <s v="D19 WIDE"/>
    <s v="320 CNG"/>
    <d v="2023-03-02T00:00:00"/>
    <d v="2023-10-02T09:40:00"/>
    <m/>
    <x v="1"/>
    <s v="TRANSGOURMET"/>
    <s v="CAVEL CLEMENT"/>
    <n v="132534"/>
    <s v="17/07/2026  11:49"/>
    <s v="En exploitation"/>
    <s v="VF620J968NB000595"/>
    <n v="19568"/>
    <s v="GNV"/>
    <n v="0"/>
    <n v="24"/>
    <s v="N3"/>
  </r>
  <r>
    <s v="TG MIDI PYRENEES"/>
    <s v="TRANSGOURMET MIDI PYRENEES"/>
    <x v="0"/>
    <s v="SITE CASTELNAU D ESTRETEFONDS"/>
    <s v="GS049FM"/>
    <x v="1162"/>
    <s v="16T"/>
    <s v="16T"/>
    <s v="IVECO"/>
    <s v="ML160E"/>
    <m/>
    <s v="26/07/2023"/>
    <s v="29/12/2023  00:00"/>
    <m/>
    <x v="4"/>
    <s v="JARDEL SERVICES"/>
    <m/>
    <n v="83415"/>
    <d v="2026-02-07T07:21:00"/>
    <s v="En exploitation"/>
    <s v="ZCFA81MF802739759"/>
    <n v="16000"/>
    <s v="Gazole"/>
    <n v="0"/>
    <n v="12"/>
    <s v="N3"/>
  </r>
  <r>
    <s v="TG MIDI PYRENEES"/>
    <s v="TRANSGOURMET MIDI PYRENEES"/>
    <x v="0"/>
    <s v="SITE CASTELNAU D ESTRETEFONDS"/>
    <s v="GS251GR"/>
    <x v="1163"/>
    <s v="16T"/>
    <s v="16T"/>
    <s v="IVECO"/>
    <s v="ML160E"/>
    <m/>
    <d v="2023-08-11T00:00:00"/>
    <s v="29/12/2023  00:00"/>
    <m/>
    <x v="0"/>
    <s v="PETIT FORESTIER"/>
    <m/>
    <n v="101619"/>
    <s v="30/07/2026  12:29"/>
    <s v="En exploitation"/>
    <s v="ZCFA81MF502740142"/>
    <n v="16000"/>
    <s v="Gazole"/>
    <n v="0"/>
    <n v="12"/>
    <s v="N3"/>
  </r>
  <r>
    <s v="TG MIDI PYRENEES"/>
    <s v="TRANSGOURMET MIDI PYRENEES"/>
    <x v="0"/>
    <s v="SITE CASTELNAU D ESTRETEFONDS"/>
    <s v="GX024WG"/>
    <x v="1164"/>
    <s v="19T"/>
    <s v="19T"/>
    <s v="RENAULT TRUCKS"/>
    <s v="D19 WIDE"/>
    <s v="320 E6 4X2 DTI 8 B 100 PERMANENT"/>
    <s v="26/06/2024"/>
    <s v="17/07/2024  11:00"/>
    <m/>
    <x v="1"/>
    <s v="TRANSGOURMET"/>
    <s v="LEMAIRE MICHEL"/>
    <n v="89147"/>
    <s v="30/07/2026  12:50"/>
    <s v="En exploitation"/>
    <s v="VF620J866RB013515"/>
    <n v="19000"/>
    <s v="B100"/>
    <n v="0"/>
    <n v="21"/>
    <s v="N3"/>
  </r>
  <r>
    <s v="TG MIDI PYRENEES"/>
    <s v="TRANSGOURMET MIDI PYRENEES"/>
    <x v="0"/>
    <s v="SITE CASTELNAU D ESTRETEFONDS"/>
    <s v="GX974JV"/>
    <x v="1165"/>
    <s v="13T"/>
    <s v="13T"/>
    <s v="RENAULT TRUCKS"/>
    <s v="D13 MED"/>
    <s v="P4 X 2 240 E6 B 100 PERMANENT"/>
    <d v="2024-06-06T00:00:00"/>
    <d v="2024-04-07T08:30:00"/>
    <m/>
    <x v="1"/>
    <s v="TRANSGOURMET"/>
    <s v="AHMADOUNE HAKIM"/>
    <n v="44131"/>
    <s v="27/07/2026  11:41"/>
    <s v="En exploitation"/>
    <s v="VF640J560RB023583"/>
    <n v="13000"/>
    <s v="B100"/>
    <n v="0"/>
    <n v="14"/>
    <s v="N3"/>
  </r>
  <r>
    <s v="TG MIDI PYRENEES"/>
    <s v="TRANSGOURMET MIDI PYRENEES"/>
    <x v="0"/>
    <s v="SITE CASTELNAU D ESTRETEFONDS"/>
    <s v="GY011LC"/>
    <x v="1166"/>
    <s v="7T2"/>
    <s v="7T2"/>
    <s v="IVECO"/>
    <s v="DAILY"/>
    <s v="70C14G"/>
    <s v="25/07/2024"/>
    <d v="2024-12-08T08:00:00"/>
    <m/>
    <x v="1"/>
    <s v="TRANSGOURMET"/>
    <s v="AQUILINA PASCAL NICOLAS"/>
    <n v="26160"/>
    <s v="22/07/2026  10:55"/>
    <s v="En exploitation"/>
    <s v="ZCFCS72A805601545"/>
    <n v="7200"/>
    <s v="GNV"/>
    <n v="0"/>
    <n v="8"/>
    <s v="N2"/>
  </r>
  <r>
    <s v="TG MIDI PYRENEES"/>
    <s v="TRANSGOURMET MIDI PYRENEES"/>
    <x v="0"/>
    <s v="SITE CASTELNAU D ESTRETEFONDS"/>
    <s v="GY046MB"/>
    <x v="1167"/>
    <s v="19T PM"/>
    <s v="19TPM"/>
    <s v="RENAULT TRUCKS"/>
    <s v="D19 WIDE"/>
    <s v="320 E6 4X2 DTI 8 B 100 PERMANENT"/>
    <s v="29/07/2024"/>
    <d v="2024-01-08T10:45:00"/>
    <m/>
    <x v="1"/>
    <s v="TRANSGOURMET"/>
    <s v="DONES SERGE"/>
    <n v="72710"/>
    <s v="28/07/2026  13:40"/>
    <s v="En exploitation"/>
    <s v="VF620J862RB013298"/>
    <n v="19000"/>
    <s v="B100"/>
    <n v="0"/>
    <n v="21"/>
    <s v="N3"/>
  </r>
  <r>
    <s v="TG MIDI PYRENEES"/>
    <s v="TRANSGOURMET MIDI PYRENEES"/>
    <x v="0"/>
    <s v="SITE CASTELNAU D ESTRETEFONDS"/>
    <s v="GY109SL"/>
    <x v="1168"/>
    <s v="19T"/>
    <s v="19T"/>
    <s v="RENAULT TRUCKS"/>
    <s v="D19 WIDE"/>
    <s v="320 E6 4X2 DTI 8 B 100 PERMANENT"/>
    <s v="13/08/2024"/>
    <d v="2024-11-09T10:30:00"/>
    <m/>
    <x v="1"/>
    <s v="TRANSGOURMET"/>
    <s v="PEYRAS NICOLAS"/>
    <n v="78501"/>
    <s v="30/07/2026  14:00"/>
    <s v="En exploitation"/>
    <s v="VF620J865RB012937"/>
    <n v="19000"/>
    <s v="B100"/>
    <n v="0"/>
    <n v="21"/>
    <s v="N3"/>
  </r>
  <r>
    <s v="TG MIDI PYRENEES"/>
    <s v="TRANSGOURMET MIDI PYRENEES"/>
    <x v="0"/>
    <s v="SITE CASTELNAU D ESTRETEFONDS"/>
    <s v="GZ182WM"/>
    <x v="1169"/>
    <s v="19T"/>
    <s v="19T"/>
    <s v="RENAULT TRUCKS"/>
    <s v="D19 WIDE"/>
    <s v="320 E6 4X2 DTI 8 B 100 PERMANENT"/>
    <s v="23/10/2024"/>
    <d v="2024-07-11T11:00:00"/>
    <m/>
    <x v="1"/>
    <s v="TRANSGOURMET"/>
    <s v="LEBON RONALDO"/>
    <n v="77711"/>
    <s v="30/07/2026  12:01"/>
    <s v="En exploitation"/>
    <s v="VF620J863RB013634"/>
    <n v="19000"/>
    <s v="B100"/>
    <n v="0"/>
    <n v="21"/>
    <s v="N3"/>
  </r>
  <r>
    <s v="TG MIDI PYRENEES"/>
    <s v="TRANSGOURMET MIDI PYRENEES"/>
    <x v="0"/>
    <s v="SITE CASTELNAU D ESTRETEFONDS"/>
    <s v="GZ194ML"/>
    <x v="1170"/>
    <s v="19T"/>
    <s v="19T"/>
    <s v="RENAULT TRUCKS"/>
    <s v="D19 WIDE"/>
    <s v="320 E6 4X2 DTI 8 B 100 PERMANENT"/>
    <d v="2024-01-10T00:00:00"/>
    <s v="25/10/2024  11:30"/>
    <m/>
    <x v="1"/>
    <s v="TRANSGOURMET"/>
    <s v="ABDOU ZINEDDINE"/>
    <n v="53965"/>
    <s v="30/07/2026  13:29"/>
    <s v="En exploitation"/>
    <s v="VF620J865RB013683"/>
    <n v="19000"/>
    <s v="B100"/>
    <n v="0"/>
    <n v="21"/>
    <s v="N3"/>
  </r>
  <r>
    <s v="TG MIDI PYRENEES"/>
    <s v="TRANSGOURMET MIDI PYRENEES"/>
    <x v="0"/>
    <s v="SITE CASTELNAU D ESTRETEFONDS"/>
    <s v="GZ884MK"/>
    <x v="1171"/>
    <s v="19T"/>
    <s v="19T"/>
    <s v="RENAULT TRUCKS"/>
    <s v="D19 WIDE"/>
    <s v="320 E6 4X2 DTI 8 B 100 PERMANENT"/>
    <d v="2024-01-10T00:00:00"/>
    <d v="2024-09-10T11:40:00"/>
    <m/>
    <x v="1"/>
    <s v="TRANSGOURMET"/>
    <s v="KOOB MOUSSA"/>
    <n v="52483"/>
    <s v="30/07/2026  13:22"/>
    <s v="En exploitation"/>
    <s v="VF620J868RB013662"/>
    <n v="19000"/>
    <s v="B100"/>
    <n v="0"/>
    <n v="21"/>
    <s v="N3"/>
  </r>
  <r>
    <s v="TG MIDI PYRENEES"/>
    <s v="TRANSGOURMET MIDI PYRENEES"/>
    <x v="0"/>
    <s v="SITE CASTELNAU D ESTRETEFONDS"/>
    <s v="HA010YA"/>
    <x v="1172"/>
    <s v="19T PM"/>
    <s v="19TPM"/>
    <s v="RENAULT TRUCKS"/>
    <s v="D19 WIDE"/>
    <s v="320 E6 4X2 DTI 8 B 100 PERMANENT"/>
    <s v="18/12/2024"/>
    <d v="2025-03-02T11:10:00"/>
    <m/>
    <x v="1"/>
    <s v="TRANSGOURMET"/>
    <m/>
    <n v="58049"/>
    <s v="30/07/2026  13:35"/>
    <s v="En exploitation"/>
    <s v="VF620J866RB013692"/>
    <n v="19000"/>
    <s v="B100"/>
    <n v="0"/>
    <n v="21"/>
    <s v="N3"/>
  </r>
  <r>
    <s v="TG MIDI PYRENEES"/>
    <s v="TRANSGOURMET MIDI PYRENEES"/>
    <x v="0"/>
    <s v="SITE CASTELNAU D ESTRETEFONDS"/>
    <s v="HA044MV"/>
    <x v="1173"/>
    <s v="19T"/>
    <s v="19T"/>
    <s v="RENAULT TRUCKS"/>
    <s v="D19 WIDE"/>
    <s v="320 E6 4X2 DTI 8 B 100 PERMANENT"/>
    <s v="29/11/2024"/>
    <d v="2024-04-12T10:00:00"/>
    <m/>
    <x v="1"/>
    <s v="TRANSGOURMET"/>
    <s v="BEAUDELOT PASCAL"/>
    <n v="73842"/>
    <s v="25/07/2026  10:25"/>
    <s v="En exploitation"/>
    <s v="VF620J862RB013639"/>
    <n v="19000"/>
    <s v="B100"/>
    <n v="0"/>
    <n v="21"/>
    <s v="N3"/>
  </r>
  <r>
    <s v="TG MIDI PYRENEES"/>
    <s v="TRANSGOURMET MIDI PYRENEES"/>
    <x v="0"/>
    <s v="SITE CASTELNAU D ESTRETEFONDS"/>
    <s v="HA195HQ"/>
    <x v="1174"/>
    <s v="19T PM"/>
    <s v="19T PM"/>
    <s v="RENAULT TRUCKS"/>
    <s v="D19 WIDE"/>
    <s v="320 E6 4X2 DTI 8 B 100 PERMANENT"/>
    <s v="21/11/2024"/>
    <s v="28/11/2024  11:00"/>
    <m/>
    <x v="1"/>
    <s v="TRANSGOURMET"/>
    <s v="VOISIN FRANCK"/>
    <n v="122196"/>
    <s v="31/07/2026  02:56"/>
    <s v="En exploitation"/>
    <s v="VF620J864RB013657"/>
    <n v="19000"/>
    <s v="B100"/>
    <n v="0"/>
    <d v="1900-01-20T00:00:00"/>
    <s v="N3"/>
  </r>
  <r>
    <s v="TG MIDI PYRENEES"/>
    <s v="TRANSGOURMET MIDI PYRENEES"/>
    <x v="0"/>
    <s v="SITE CASTELNAU D ESTRETEFONDS"/>
    <s v="HA311HR"/>
    <x v="1175"/>
    <s v="16T PM"/>
    <s v="16TPM"/>
    <s v="RENAULT TRUCKS"/>
    <s v="D16WIDE"/>
    <s v="320 E6 DTI 8 B100 PERMANENT"/>
    <s v="21/11/2024"/>
    <s v="28/11/2024  11:00"/>
    <m/>
    <x v="1"/>
    <s v="TRANSGOURMET"/>
    <m/>
    <n v="76602"/>
    <s v="30/07/2026  12:37"/>
    <s v="En exploitation"/>
    <s v="VF620J863RB013763"/>
    <n v="16000"/>
    <s v="B100"/>
    <n v="0"/>
    <n v="21"/>
    <s v="N3"/>
  </r>
  <r>
    <s v="TG MIDI PYRENEES"/>
    <s v="TRANSGOURMET MIDI PYRENEES"/>
    <x v="0"/>
    <s v="SITE CASTELNAU D ESTRETEFONDS"/>
    <s v="HA704MC"/>
    <x v="1176"/>
    <s v="7T2"/>
    <s v="7T2"/>
    <s v="IVECO"/>
    <s v="72C18"/>
    <m/>
    <s v="28/11/2024"/>
    <d v="2024-05-12T10:15:00"/>
    <m/>
    <x v="1"/>
    <s v="TRANSGOURMET"/>
    <s v="TESSIER STEPHANE"/>
    <n v="38362"/>
    <s v="30/07/2026  11:12"/>
    <s v="En exploitation"/>
    <s v="ZCFC672CX0D769294"/>
    <n v="7200"/>
    <s v="Gazole"/>
    <n v="0"/>
    <n v="8"/>
    <s v="N2"/>
  </r>
  <r>
    <s v="TG MIDI PYRENEES"/>
    <s v="TRANSGOURMET MIDI PYRENEES"/>
    <x v="0"/>
    <s v="SITE CASTELNAU D ESTRETEFONDS"/>
    <s v="HA855MC"/>
    <x v="1177"/>
    <s v="7T2"/>
    <s v="7T2"/>
    <s v="IVECO"/>
    <s v="72C18"/>
    <m/>
    <s v="28/11/2024"/>
    <d v="2024-05-12T10:15:00"/>
    <m/>
    <x v="1"/>
    <s v="TRANSGOURMET"/>
    <s v="ATTAHIRI ABDELMAJID"/>
    <n v="32471"/>
    <s v="30/07/2026  12:09"/>
    <s v="En exploitation"/>
    <s v="ZCFC672C10D769295"/>
    <n v="7200"/>
    <s v="Gazole"/>
    <n v="0"/>
    <n v="8"/>
    <s v="N2"/>
  </r>
  <r>
    <s v="TG MIDI PYRENEES"/>
    <s v="TRANSGOURMET MIDI PYRENEES"/>
    <x v="0"/>
    <s v="SITE CASTELNAU D ESTRETEFONDS"/>
    <s v="HA977PA"/>
    <x v="1178"/>
    <s v="19T"/>
    <s v="19T"/>
    <s v="RENAULT TRUCKS"/>
    <s v="D19 WIDE"/>
    <s v="320 E6 4X2 DTI 8 B 100 PERMANENT"/>
    <d v="2024-02-12T00:00:00"/>
    <d v="2024-04-12T10:00:00"/>
    <m/>
    <x v="1"/>
    <s v="TRANSGOURMET"/>
    <s v="FAYE MEISSA BIGUE"/>
    <n v="77422"/>
    <s v="30/07/2026  11:28"/>
    <s v="En exploitation"/>
    <s v="VF620J864RB013691"/>
    <n v="19000"/>
    <s v="B100"/>
    <n v="0"/>
    <n v="21"/>
    <s v="N3"/>
  </r>
  <r>
    <s v="TG MIDI PYRENEES"/>
    <s v="TRANSGOURMET MIDI PYRENEES"/>
    <x v="0"/>
    <s v="SITE CASTELNAU D ESTRETEFONDS"/>
    <s v="HB858WH"/>
    <x v="1179"/>
    <s v="19T"/>
    <s v="19T"/>
    <s v="RENAULT TRUCKS"/>
    <s v="D19 WIDE"/>
    <s v="320 E6 4X2 DTI 8 B 100 PERMANENT"/>
    <d v="2025-11-02T00:00:00"/>
    <d v="2025-06-03T11:00:00"/>
    <m/>
    <x v="1"/>
    <s v="TRANSGOURMET"/>
    <s v="BELLAICHE RENE"/>
    <n v="47135"/>
    <s v="28/07/2026  04:05"/>
    <s v="En exploitation"/>
    <s v="VF620J869RB013640"/>
    <n v="19000"/>
    <s v="B100"/>
    <n v="0"/>
    <d v="1900-01-20T00:00:00"/>
    <s v="N3"/>
  </r>
  <r>
    <s v="TG MIDI PYRENEES"/>
    <s v="TRANSGOURMET MIDI PYRENEES"/>
    <x v="0"/>
    <s v="SITE CASTELNAU D ESTRETEFONDS"/>
    <s v="HF076PV"/>
    <x v="1180"/>
    <s v="19T"/>
    <s v="19T"/>
    <s v="RENAULT TRUCKS"/>
    <s v="D19 WIDE"/>
    <s v="320 E6 4X2 DTI 8 B 100 PERMANENT"/>
    <s v="18/09/2025"/>
    <s v="30/09/2025  14:00"/>
    <m/>
    <x v="1"/>
    <s v="TRANSGOURMET"/>
    <m/>
    <n v="29442"/>
    <s v="29/07/2026  11:36"/>
    <s v="En exploitation"/>
    <s v="VF620J860SB015394"/>
    <n v="19000"/>
    <s v="B100"/>
    <n v="0"/>
    <d v="1900-01-20T00:00:00"/>
    <s v="N3"/>
  </r>
  <r>
    <s v="TG MIDI PYRENEES"/>
    <s v="TRANSGOURMET MIDI PYRENEES"/>
    <x v="0"/>
    <s v="SITE CASTELNAU D ESTRETEFONDS"/>
    <s v="HF664MV"/>
    <x v="1181"/>
    <s v="19T PM"/>
    <s v="19T PM"/>
    <s v="RENAULT TRUCKS"/>
    <s v="D19 WIDE"/>
    <s v="320 E6 4X2 DTI 8 B 100 PERMANENT"/>
    <d v="2025-12-09T00:00:00"/>
    <s v="21/10/2025  14:30"/>
    <m/>
    <x v="1"/>
    <s v="TRANSGOURMET"/>
    <m/>
    <n v="28364"/>
    <s v="30/07/2026  11:24"/>
    <s v="En exploitation"/>
    <s v="VF620J865SB015441"/>
    <n v="19000"/>
    <s v="B100"/>
    <n v="0"/>
    <d v="1900-01-20T00:00:00"/>
    <s v="N3"/>
  </r>
  <r>
    <s v="TG MIDI PYRENEES"/>
    <s v="TRANSGOURMET MIDI PYRENEES"/>
    <x v="0"/>
    <s v="SITE CASTELNAU D ESTRETEFONDS"/>
    <s v="HF717PV"/>
    <x v="1182"/>
    <s v="19T PM"/>
    <s v="19T PM"/>
    <s v="RENAULT TRUCKS"/>
    <s v="D19 WIDE"/>
    <s v="320 E6 4X2 DTI 8 B 100 PERMANENT"/>
    <s v="18/09/2025"/>
    <s v="30/09/2025  14:00"/>
    <m/>
    <x v="1"/>
    <s v="TRANSGOURMET"/>
    <m/>
    <n v="43100"/>
    <s v="30/07/2026  13:39"/>
    <s v="En exploitation"/>
    <s v="VF620J86XSB015449"/>
    <n v="19000"/>
    <s v="B100"/>
    <n v="0"/>
    <d v="1900-01-20T00:00:00"/>
    <s v="N3"/>
  </r>
  <r>
    <s v="TG MIDI PYRENEES"/>
    <s v="TRANSGOURMET MIDI PYRENEES"/>
    <x v="0"/>
    <s v="SITE CASTELNAU D ESTRETEFONDS"/>
    <s v="HM216DX"/>
    <x v="1183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7TB030067"/>
    <n v="10000"/>
    <s v="Gazole"/>
    <n v="0"/>
    <d v="1900-01-13T00:00:00"/>
    <s v="N2"/>
  </r>
  <r>
    <s v="TG MIDI PYRENEES"/>
    <s v="TRANSGOURMET MIDI PYRENEES"/>
    <x v="0"/>
    <s v="SITE CASTELNAU D ESTRETEFONDS"/>
    <s v="HM515BY"/>
    <x v="1184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1TB030131"/>
    <n v="10000"/>
    <s v="Gazole"/>
    <n v="0"/>
    <n v="14"/>
    <s v="N2"/>
  </r>
  <r>
    <s v="TG MIDI PYRENEES"/>
    <s v="TRANSGOURMET MIDI PYRENEES"/>
    <x v="1"/>
    <s v="SITE CASTELNAU D ESTRETEFONDS"/>
    <s v="EC060XC"/>
    <x v="1185"/>
    <s v="S38T"/>
    <m/>
    <s v="CHEREAU"/>
    <m/>
    <m/>
    <d v="2016-08-06T00:00:00"/>
    <d v="2016-09-06T00:00:00"/>
    <m/>
    <x v="1"/>
    <s v="TRANSGOURMET"/>
    <m/>
    <n v="0"/>
    <s v="20/11/2023  00:00"/>
    <s v="En exploitation"/>
    <m/>
    <n v="0"/>
    <m/>
    <n v="0"/>
    <n v="0"/>
    <m/>
  </r>
  <r>
    <s v="TG MIDI PYRENEES"/>
    <s v="TRANSGOURMET MIDI PYRENEES"/>
    <x v="1"/>
    <s v="SITE CASTELNAU D ESTRETEFONDS"/>
    <s v="GY545HE"/>
    <x v="1186"/>
    <s v="S38T"/>
    <s v="S38T"/>
    <s v="CHEREAU"/>
    <s v="CHEREAU"/>
    <s v="DOUBLE ETAGE"/>
    <s v="18/07/2024"/>
    <s v="24/07/2024  08:00"/>
    <m/>
    <x v="1"/>
    <s v="TRANSGOURMET"/>
    <m/>
    <n v="0"/>
    <s v="17/07/2024  00:00"/>
    <s v="En exploitation"/>
    <s v="VM4CSD3000A134993"/>
    <n v="38000"/>
    <m/>
    <n v="0"/>
    <n v="0"/>
    <n v="4"/>
  </r>
  <r>
    <s v="TG MIDI PYRENEES"/>
    <s v="TRANSGOURMET MIDI PYRENEES"/>
    <x v="1"/>
    <s v="SITE CASTELNAU D ESTRETEFONDS"/>
    <s v="HE273XA"/>
    <x v="1187"/>
    <s v="S38T"/>
    <s v="S38T"/>
    <s v="CHEREAU"/>
    <s v="CHEREAU"/>
    <m/>
    <s v="28/07/2025"/>
    <d v="2025-04-08T00:00:00"/>
    <m/>
    <x v="1"/>
    <s v="TRANSGOURMET"/>
    <m/>
    <n v="0"/>
    <s v="27/07/2025  00:00"/>
    <s v="En exploitation"/>
    <s v="VM4CSD3000A137921"/>
    <n v="18000"/>
    <m/>
    <n v="0"/>
    <n v="0"/>
    <n v="4"/>
  </r>
  <r>
    <s v="TG MIDI PYRENEES"/>
    <s v="TRANSGOURMET MIDI PYRENEES"/>
    <x v="2"/>
    <s v="SITE CASTELNAU D ESTRETEFONDS"/>
    <s v="CD674AR"/>
    <x v="1188"/>
    <s v="44T"/>
    <m/>
    <s v="RENAULT TRUCKS"/>
    <s v="PREMIUM"/>
    <n v="430.19"/>
    <s v="22/03/2012"/>
    <s v="15/05/2012  00:00"/>
    <m/>
    <x v="1"/>
    <s v="TRANSGOURMET"/>
    <m/>
    <n v="1434329"/>
    <s v="30/07/2026  22:30"/>
    <s v="En exploitation"/>
    <s v="VF624GPA000057318"/>
    <n v="19000"/>
    <s v="Gazole"/>
    <n v="0"/>
    <d v="1900-01-28T00:00:00"/>
    <s v="N3"/>
  </r>
  <r>
    <s v="TG MIDI PYRENEES"/>
    <s v="TRANSGOURMET MIDI PYRENEES"/>
    <x v="2"/>
    <s v="SITE CASTELNAU D ESTRETEFONDS"/>
    <s v="GX007JB"/>
    <x v="1189"/>
    <s v="44T"/>
    <s v="44T"/>
    <s v="RENAULT TRUCKS"/>
    <s v="T 480"/>
    <s v="T4X2 GRAND COMPTE E6 B100 PERMANENT"/>
    <d v="2024-05-06T00:00:00"/>
    <s v="14/06/2024  00:00"/>
    <m/>
    <x v="1"/>
    <s v="TRANSGOURMET"/>
    <m/>
    <n v="324069"/>
    <s v="30/07/2026  21:45"/>
    <s v="En exploitation"/>
    <s v="VF611A366RD050181"/>
    <n v="19000"/>
    <s v="B100"/>
    <n v="0"/>
    <n v="34"/>
    <s v="N3"/>
  </r>
  <r>
    <s v="TG MIDI PYRENEES"/>
    <s v="TRANSGOURMET MIDI PYRENEES"/>
    <x v="2"/>
    <s v="SITE CASTELNAU D ESTRETEFONDS"/>
    <s v="GX035BM"/>
    <x v="1190"/>
    <s v="44T"/>
    <s v="44T"/>
    <s v="RENAULT TRUCKS"/>
    <s v="T 480"/>
    <s v="T4X2 GRAND COMPTE E6 B100 PERMANENT"/>
    <s v="23/05/2024"/>
    <s v="14/06/2024  10:21"/>
    <m/>
    <x v="1"/>
    <s v="TRANSGOURMET"/>
    <s v="CASTANET FABRICE"/>
    <n v="307441"/>
    <s v="24/07/2026  07:28"/>
    <s v="En exploitation"/>
    <s v="VF611A361RD050234"/>
    <n v="19000"/>
    <s v="B100"/>
    <n v="0"/>
    <n v="34"/>
    <s v="N3"/>
  </r>
  <r>
    <s v="TG MIDI PYRENEES"/>
    <s v="TRANSGOURMET MIDI PYRENEES"/>
    <x v="3"/>
    <s v="SITE CASTELNAU D ESTRETEFONDS"/>
    <s v="EP688GN"/>
    <x v="1191"/>
    <s v="SUV"/>
    <n v="3"/>
    <s v="RENAULT"/>
    <s v="CAPTUR"/>
    <s v="Business Energy DCI 110"/>
    <s v="19/07/2017"/>
    <s v="14/09/2017  00:00"/>
    <m/>
    <x v="1"/>
    <s v="TRANSGOURMET"/>
    <s v="DUBOIS CEDRICK"/>
    <n v="55071"/>
    <s v="29/07/2026  06:39"/>
    <s v="En exploitation"/>
    <s v="VF12R071658518065"/>
    <n v="0"/>
    <s v="Gazole"/>
    <n v="98"/>
    <n v="5"/>
    <m/>
  </r>
  <r>
    <s v="TG MIDI PYRENEES"/>
    <s v="TRANSGOURMET MIDI PYRENEES"/>
    <x v="3"/>
    <s v="SITE CASTELNAU D ESTRETEFONDS"/>
    <s v="FJ300RM"/>
    <x v="1192"/>
    <s v="SUV"/>
    <n v="3"/>
    <s v="RENAULT"/>
    <s v="CAPTUR"/>
    <s v="Business Dci 90"/>
    <s v="27/08/2019"/>
    <d v="2019-11-09T00:00:00"/>
    <m/>
    <x v="1"/>
    <s v="TRANSGOURMET"/>
    <m/>
    <n v="198343"/>
    <s v="22/07/2026  08:34"/>
    <s v="En exploitation"/>
    <s v="VF1R870036378691"/>
    <n v="0"/>
    <s v="Gazole"/>
    <n v="111"/>
    <n v="5"/>
    <m/>
  </r>
  <r>
    <s v="TG MIDI PYRENEES"/>
    <s v="TRANSGOURMET MIDI PYRENEES"/>
    <x v="3"/>
    <s v="SITE CASTELNAU D ESTRETEFONDS"/>
    <s v="GF660WF"/>
    <x v="1193"/>
    <s v="SUV"/>
    <s v="Cat 3"/>
    <s v="PEUGEOT"/>
    <n v="2008"/>
    <s v="ALLURE HDI 130 EAT8"/>
    <s v="15/04/2022"/>
    <d v="2022-05-05T10:00:00"/>
    <m/>
    <x v="1"/>
    <s v="TRANSGOURMET"/>
    <s v="AGDAY MALIKA"/>
    <n v="273795"/>
    <s v="31/07/2026  14:43"/>
    <s v="En exploitation"/>
    <s v="VR3UDYHZSNJ559306"/>
    <n v="1775"/>
    <s v="Gazole"/>
    <n v="125"/>
    <n v="7"/>
    <s v="M1"/>
  </r>
  <r>
    <s v="TG MIDI PYRENEES"/>
    <s v="TRANSGOURMET MIDI PYRENEES"/>
    <x v="3"/>
    <s v="SITE CASTELNAU D ESTRETEFONDS"/>
    <s v="GF661WF"/>
    <x v="1194"/>
    <s v="SUV"/>
    <s v="Cat 3"/>
    <s v="PEUGEOT"/>
    <n v="2008"/>
    <s v="ACTIVE PACK HDI 110 BVM6"/>
    <s v="15/04/2022"/>
    <d v="2022-05-05T10:00:00"/>
    <m/>
    <x v="1"/>
    <s v="TRANSGOURMET"/>
    <s v="LIEURES LORENA"/>
    <n v="151307"/>
    <s v="31/07/2026  09:06"/>
    <s v="En exploitation"/>
    <s v="VR3UDYHSKNJ555977"/>
    <n v="1730"/>
    <s v="Gazole"/>
    <n v="116"/>
    <n v="6"/>
    <s v="M1"/>
  </r>
  <r>
    <s v="TG MIDI PYRENEES"/>
    <s v="TRANSGOURMET MIDI PYRENEES"/>
    <x v="3"/>
    <s v="SITE CASTELNAU D ESTRETEFONDS"/>
    <s v="GF681BW"/>
    <x v="1195"/>
    <s v="SUV"/>
    <n v="3"/>
    <s v="RENAULT"/>
    <s v="CAPTUR"/>
    <s v="BUSINESS E-TECH Hybride Rechargeable 160 21"/>
    <d v="2022-08-03T00:00:00"/>
    <d v="2022-05-04T00:00:00"/>
    <m/>
    <x v="1"/>
    <s v="TRANSGOURMET"/>
    <s v="BELLOIS FABIEN"/>
    <n v="140871"/>
    <s v="30/07/2026  09:43"/>
    <s v="En exploitation"/>
    <s v="VF1RJB00468961886"/>
    <n v="2057"/>
    <s v="Electricité + essence rechargeable"/>
    <n v="30"/>
    <n v="5"/>
    <s v="M1"/>
  </r>
  <r>
    <s v="TG MIDI PYRENEES"/>
    <s v="TRANSGOURMET MIDI PYRENEES"/>
    <x v="3"/>
    <s v="SITE CASTELNAU D ESTRETEFONDS"/>
    <s v="GF800BX"/>
    <x v="1196"/>
    <s v="SUV"/>
    <s v="Cat 3"/>
    <s v="RENAULT"/>
    <s v="CAPTUR"/>
    <s v="BUSINESS E-TECH Hybride Rechargeable 160 21"/>
    <d v="2022-08-03T00:00:00"/>
    <s v="14/04/2022  14:08"/>
    <m/>
    <x v="1"/>
    <s v="TRANSGOURMET"/>
    <s v="VIA ERIC"/>
    <n v="141930"/>
    <s v="29/07/2026  10:53"/>
    <s v="En exploitation"/>
    <s v="VF1RJB00868720347"/>
    <n v="2057"/>
    <s v="Electricité + essence rechargeable"/>
    <n v="30"/>
    <n v="5"/>
    <s v="M1"/>
  </r>
  <r>
    <s v="TG MIDI PYRENEES"/>
    <s v="TRANSGOURMET MIDI PYRENEES"/>
    <x v="3"/>
    <s v="SITE CASTELNAU D ESTRETEFONDS"/>
    <s v="GN493RH"/>
    <x v="1197"/>
    <s v="SUV"/>
    <n v="5"/>
    <s v="PEUGEOT"/>
    <n v="3008"/>
    <s v="ACTIVE PACK Pure tech 130 EAT8"/>
    <s v="28/04/2023"/>
    <s v="27/09/2023  13:00"/>
    <m/>
    <x v="1"/>
    <s v="TRANSGOURMET"/>
    <m/>
    <n v="74700"/>
    <s v="19/05/2026  00:50"/>
    <s v="En Bourse Inter Site"/>
    <s v="VF3MRHNSUPS038157"/>
    <n v="1940"/>
    <s v="Essence"/>
    <n v="144"/>
    <n v="7"/>
    <s v="M1"/>
  </r>
  <r>
    <s v="TG MIDI PYRENEES"/>
    <s v="TRANSGOURMET MIDI PYRENEES"/>
    <x v="3"/>
    <s v="SITE CASTELNAU D ESTRETEFONDS"/>
    <s v="GP189KL"/>
    <x v="1198"/>
    <s v="Break"/>
    <n v="3"/>
    <s v="RENAULT"/>
    <s v="MEGANE4 ESTATE"/>
    <s v="EVOLUTION Tce 140 FAP 21N"/>
    <d v="2023-08-06T00:00:00"/>
    <s v="15/06/2023  10:00"/>
    <m/>
    <x v="1"/>
    <s v="TRANSGOURMET"/>
    <s v="LABORDE JEROME"/>
    <n v="152400"/>
    <s v="29/07/2026  16:05"/>
    <s v="En exploitation"/>
    <s v="VF1RFB00271330016"/>
    <n v="1863"/>
    <s v="Essence"/>
    <n v="136"/>
    <n v="7"/>
    <s v="M1"/>
  </r>
  <r>
    <s v="TG MIDI PYRENEES"/>
    <s v="TRANSGOURMET MIDI PYRENEES"/>
    <x v="3"/>
    <s v="SITE CASTELNAU D ESTRETEFONDS"/>
    <s v="GP368KL"/>
    <x v="1199"/>
    <s v="Break"/>
    <n v="3"/>
    <s v="RENAULT"/>
    <s v="MEGANE4 ESTATE"/>
    <s v="EVOLUTION Tce 140 FAP 21N"/>
    <d v="2023-08-06T00:00:00"/>
    <s v="15/06/2023  10:00"/>
    <m/>
    <x v="1"/>
    <s v="TRANSGOURMET"/>
    <s v="BOUSQUET DAVID"/>
    <n v="176807"/>
    <s v="24/07/2026  12:35"/>
    <s v="En exploitation"/>
    <s v="VF1RFB00871330019"/>
    <n v="1863"/>
    <s v="Essence"/>
    <n v="136"/>
    <n v="7"/>
    <s v="M1"/>
  </r>
  <r>
    <s v="TG MIDI PYRENEES"/>
    <s v="TRANSGOURMET MIDI PYRENEES"/>
    <x v="3"/>
    <s v="SITE CASTELNAU D ESTRETEFONDS"/>
    <s v="GP486GX"/>
    <x v="1200"/>
    <s v="Break"/>
    <n v="3"/>
    <s v="RENAULT"/>
    <s v="MEGANE4 ESTATE"/>
    <s v="EVOLUTION Tce 140 FAP 21N"/>
    <d v="2023-02-06T00:00:00"/>
    <d v="2023-12-06T09:40:00"/>
    <m/>
    <x v="1"/>
    <s v="TRANSGOURMET"/>
    <s v="RAUJOL SEBASTIEN"/>
    <n v="114409"/>
    <s v="30/07/2026  13:34"/>
    <s v="En exploitation"/>
    <s v="VF1RFB00971057690"/>
    <n v="1863"/>
    <s v="Essence"/>
    <n v="136"/>
    <n v="7"/>
    <s v="M1"/>
  </r>
  <r>
    <s v="TG MIDI PYRENEES"/>
    <s v="TRANSGOURMET MIDI PYRENEES"/>
    <x v="3"/>
    <s v="SITE CASTELNAU D ESTRETEFONDS"/>
    <s v="GP588GX"/>
    <x v="1201"/>
    <s v="Break"/>
    <n v="3"/>
    <s v="RENAULT"/>
    <s v="MEGANE4 ESTATE"/>
    <s v="EVOLUTION Tce 140 FAP 21N"/>
    <d v="2023-02-06T00:00:00"/>
    <d v="2023-12-06T09:40:00"/>
    <m/>
    <x v="1"/>
    <s v="TRANSGOURMET"/>
    <s v="CLAVEL MARINE"/>
    <n v="143960"/>
    <s v="30/07/2026  10:18"/>
    <s v="En exploitation"/>
    <s v="VF1RFB00371057698"/>
    <n v="1863"/>
    <s v="Essence"/>
    <n v="136"/>
    <n v="7"/>
    <s v="M1"/>
  </r>
  <r>
    <s v="TG MIDI PYRENEES"/>
    <s v="TRANSGOURMET MIDI PYRENEES"/>
    <x v="3"/>
    <s v="SITE CASTELNAU D ESTRETEFONDS"/>
    <s v="GP660GX"/>
    <x v="1202"/>
    <s v="Break"/>
    <n v="3"/>
    <s v="RENAULT"/>
    <s v="MEGANE4 ESTATE"/>
    <s v="EVOLUTION Tce 140 FAP 21N"/>
    <d v="2023-02-06T00:00:00"/>
    <s v="13/06/2023  11:00"/>
    <m/>
    <x v="1"/>
    <s v="TRANSGOURMET"/>
    <s v="LEGRAIN GUILLAUME"/>
    <n v="115496"/>
    <s v="27/07/2026  10:12"/>
    <s v="En exploitation"/>
    <s v="VF1RRFB00071330015"/>
    <n v="1863"/>
    <s v="Essence"/>
    <n v="136"/>
    <n v="7"/>
    <s v="M1"/>
  </r>
  <r>
    <s v="TG MIDI PYRENEES"/>
    <s v="TRANSGOURMET MIDI PYRENEES"/>
    <x v="3"/>
    <s v="SITE CASTELNAU D ESTRETEFONDS"/>
    <s v="GQ183JB"/>
    <x v="1203"/>
    <s v="SUV"/>
    <s v="Cat 3"/>
    <s v="RENAULT"/>
    <s v="CAPTUR"/>
    <s v="BUSINESS E-TECH Hybride Rechargeable 160 21"/>
    <s v="24/07/2023"/>
    <d v="2023-03-08T10:00:00"/>
    <m/>
    <x v="1"/>
    <s v="TRANSGOURMET"/>
    <s v="VIDAUX ELODIE"/>
    <n v="112336"/>
    <s v="30/07/2026  11:24"/>
    <s v="En exploitation"/>
    <s v="VF1RJB00971128921"/>
    <n v="2057"/>
    <s v="Electricité + essence rechargeable"/>
    <n v="31"/>
    <n v="5"/>
    <s v="M1"/>
  </r>
  <r>
    <s v="TG MIDI PYRENEES"/>
    <s v="TRANSGOURMET MIDI PYRENEES"/>
    <x v="3"/>
    <s v="SITE CASTELNAU D ESTRETEFONDS"/>
    <s v="GQ224JB"/>
    <x v="1204"/>
    <s v="SUV"/>
    <s v="Cat 3"/>
    <s v="RENAULT"/>
    <s v="CAPTUR"/>
    <s v="BUSINESS E-TECH Hybride Rechargeable 160 21"/>
    <s v="24/07/2023"/>
    <s v="29/09/2023  08:30"/>
    <m/>
    <x v="1"/>
    <s v="TRANSGOURMET"/>
    <s v="PETIT LUDOVIC"/>
    <n v="71000"/>
    <s v="22/07/2026  15:52"/>
    <s v="En exploitation"/>
    <s v="VF1RJB00571128916"/>
    <n v="2057"/>
    <s v="Electricité + essence rechargeable"/>
    <n v="31"/>
    <d v="1900-01-04T00:00:00"/>
    <s v="M1"/>
  </r>
  <r>
    <s v="TG MIDI PYRENEES"/>
    <s v="TRANSGOURMET MIDI PYRENEES"/>
    <x v="3"/>
    <s v="SITE CASTELNAU D ESTRETEFONDS"/>
    <s v="GQ440JT"/>
    <x v="1205"/>
    <s v="Berline"/>
    <n v="2"/>
    <s v="RENAULT"/>
    <s v="CLIO 5 EVOLUTION"/>
    <s v="TCE 90"/>
    <s v="25/07/2023"/>
    <d v="2023-03-08T08:30:00"/>
    <m/>
    <x v="1"/>
    <s v="TRANSGOURMET"/>
    <s v="ACQUART ARNAUD"/>
    <n v="164446"/>
    <s v="31/07/2026  12:23"/>
    <s v="En exploitation"/>
    <s v="VF1RJA00771030707"/>
    <n v="1595"/>
    <s v="Essence"/>
    <n v="120"/>
    <n v="5"/>
    <s v="M1"/>
  </r>
  <r>
    <s v="TG MIDI PYRENEES"/>
    <s v="TRANSGOURMET MIDI PYRENEES"/>
    <x v="3"/>
    <s v="SITE CASTELNAU D ESTRETEFONDS"/>
    <s v="GQ542JT"/>
    <x v="1206"/>
    <s v="Berline"/>
    <n v="2"/>
    <s v="RENAULT"/>
    <s v="CLIO 5 EVOLUTION"/>
    <s v="TCE 90"/>
    <s v="25/07/2023"/>
    <d v="2023-03-08T00:30:00"/>
    <m/>
    <x v="1"/>
    <s v="TRANSGOURMET"/>
    <s v="ETCHART MARIE VIRGINIE"/>
    <n v="137358"/>
    <s v="29/07/2026  06:30"/>
    <s v="En exploitation"/>
    <s v="VF1RJA00971030658"/>
    <n v="1595"/>
    <s v="Essence"/>
    <n v="120"/>
    <n v="5"/>
    <s v="M1"/>
  </r>
  <r>
    <s v="TG MIDI PYRENEES"/>
    <s v="TRANSGOURMET MIDI PYRENEES"/>
    <x v="3"/>
    <s v="SITE CASTELNAU D ESTRETEFONDS"/>
    <s v="GQ606JT"/>
    <x v="1207"/>
    <s v="Berline"/>
    <n v="2"/>
    <s v="RENAULT"/>
    <s v="CLIO 5 EVOLUTION"/>
    <s v="TCE 90"/>
    <s v="25/07/2023"/>
    <d v="2023-03-08T08:30:00"/>
    <m/>
    <x v="1"/>
    <s v="TRANSGOURMET"/>
    <s v="COSSIN VALERIE"/>
    <n v="109173"/>
    <d v="2026-10-07T16:04:00"/>
    <s v="En exploitation"/>
    <s v="VF1RJA0027130713"/>
    <n v="1595"/>
    <s v="Essence"/>
    <n v="120"/>
    <n v="5"/>
    <s v="M1"/>
  </r>
  <r>
    <s v="TG MIDI PYRENEES"/>
    <s v="TRANSGOURMET MIDI PYRENEES"/>
    <x v="3"/>
    <s v="SITE CASTELNAU D ESTRETEFONDS"/>
    <s v="GQ667JT"/>
    <x v="1208"/>
    <s v="Berline"/>
    <n v="2"/>
    <s v="RENAULT"/>
    <s v="CLIO 5 EVOLUTION"/>
    <s v="TCE 90"/>
    <s v="25/07/2023"/>
    <d v="2023-03-08T10:00:00"/>
    <m/>
    <x v="1"/>
    <s v="TRANSGOURMET"/>
    <s v="LOPES VAZ MIGUEL"/>
    <n v="121303"/>
    <s v="29/07/2026  21:38"/>
    <s v="En exploitation"/>
    <s v="VF1RJA00X71030801"/>
    <n v="1595"/>
    <s v="Essence"/>
    <n v="120"/>
    <n v="5"/>
    <s v="M1"/>
  </r>
  <r>
    <s v="TG MIDI PYRENEES"/>
    <s v="TRANSGOURMET MIDI PYRENEES"/>
    <x v="3"/>
    <s v="SITE CASTELNAU D ESTRETEFONDS"/>
    <s v="GQ681JT"/>
    <x v="1209"/>
    <s v="Berline"/>
    <n v="2"/>
    <s v="RENAULT"/>
    <s v="CLIO 5 EVOLUTION"/>
    <s v="TCE 90"/>
    <s v="25/07/2023"/>
    <d v="2023-03-08T08:30:00"/>
    <m/>
    <x v="1"/>
    <s v="TRANSGOURMET"/>
    <s v="GARRIC BAPTISTE"/>
    <n v="177530"/>
    <s v="31/07/2026  08:55"/>
    <s v="En exploitation"/>
    <s v="VF1RJA00471030745"/>
    <n v="1595"/>
    <s v="Essence"/>
    <n v="120"/>
    <n v="5"/>
    <s v="M1"/>
  </r>
  <r>
    <s v="TG MIDI PYRENEES"/>
    <s v="TRANSGOURMET MIDI PYRENEES"/>
    <x v="3"/>
    <s v="SITE CASTELNAU D ESTRETEFONDS"/>
    <s v="GQ696JT"/>
    <x v="1210"/>
    <s v="Berline"/>
    <n v="2"/>
    <s v="RENAULT"/>
    <s v="CLIO 5 EVOLUTION"/>
    <s v="TCE 90"/>
    <s v="25/07/2023"/>
    <d v="2023-03-08T08:30:00"/>
    <m/>
    <x v="1"/>
    <s v="TRANSGOURMET"/>
    <s v="DESIO THIBAUT"/>
    <n v="97413"/>
    <s v="26/07/2026  22:45"/>
    <s v="En exploitation"/>
    <s v="VF1RJA00971030711"/>
    <n v="1595"/>
    <s v="Essence"/>
    <n v="120"/>
    <n v="5"/>
    <s v="M1"/>
  </r>
  <r>
    <s v="TG MIDI PYRENEES"/>
    <s v="TRANSGOURMET MIDI PYRENEES"/>
    <x v="3"/>
    <s v="SITE CASTELNAU D ESTRETEFONDS"/>
    <s v="GQ709JT"/>
    <x v="1211"/>
    <m/>
    <s v="2Bis"/>
    <s v="RENAULT"/>
    <s v="CLIO 5 EVOLUTION"/>
    <s v="TCE 90"/>
    <s v="25/07/2023"/>
    <d v="2023-03-08T10:00:00"/>
    <m/>
    <x v="1"/>
    <s v="TRANSGOURMET"/>
    <s v="ANACLET ALIZEE"/>
    <n v="61662"/>
    <s v="29/07/2026  16:39"/>
    <s v="En exploitation"/>
    <s v="VF1RJA00171030654"/>
    <n v="1595"/>
    <s v="Essence"/>
    <n v="120"/>
    <n v="5"/>
    <s v="M1"/>
  </r>
  <r>
    <s v="TG MIDI PYRENEES"/>
    <s v="TRANSGOURMET MIDI PYRENEES"/>
    <x v="3"/>
    <s v="SITE CASTELNAU D ESTRETEFONDS"/>
    <s v="GQ722JT"/>
    <x v="1212"/>
    <m/>
    <s v="2Bis"/>
    <s v="RENAULT"/>
    <s v="CLIO 5 EVOLUTION"/>
    <s v="TCE 90"/>
    <s v="25/07/2023"/>
    <d v="2023-03-08T08:30:00"/>
    <m/>
    <x v="1"/>
    <s v="TRANSGOURMET"/>
    <s v="DAGUILLANES MAGALIE"/>
    <n v="100048"/>
    <s v="28/07/2026  09:40"/>
    <s v="En exploitation"/>
    <s v="VF1RJA00771030769"/>
    <n v="1595"/>
    <s v="Essence"/>
    <n v="120"/>
    <d v="1900-01-04T00:00:00"/>
    <s v="M1"/>
  </r>
  <r>
    <s v="TG MIDI PYRENEES"/>
    <s v="TRANSGOURMET MIDI PYRENEES"/>
    <x v="3"/>
    <s v="SITE CASTELNAU D ESTRETEFONDS"/>
    <s v="GQ736JT"/>
    <x v="1213"/>
    <m/>
    <s v="2Bis"/>
    <s v="RENAULT"/>
    <s v="CLIO 5 EVOLUTION"/>
    <s v="TCE 90"/>
    <s v="25/07/2023"/>
    <d v="2023-03-08T08:30:00"/>
    <m/>
    <x v="1"/>
    <s v="TRANSGOURMET"/>
    <s v="TIXIER VALERIE"/>
    <n v="131870"/>
    <s v="30/07/2026  11:56"/>
    <s v="En exploitation"/>
    <s v="VF1RJA00571030804"/>
    <n v="1595"/>
    <s v="Essence"/>
    <n v="120"/>
    <n v="5"/>
    <s v="M1"/>
  </r>
  <r>
    <s v="TG MIDI PYRENEES"/>
    <s v="TRANSGOURMET MIDI PYRENEES"/>
    <x v="3"/>
    <s v="SITE CASTELNAU D ESTRETEFONDS"/>
    <s v="GR393DL"/>
    <x v="1214"/>
    <s v="Berline"/>
    <n v="2"/>
    <s v="RENAULT"/>
    <s v="CLIO 5 EVOLUTION"/>
    <s v="TCE 90"/>
    <d v="2023-12-09T00:00:00"/>
    <s v="27/09/2023  15:00"/>
    <m/>
    <x v="1"/>
    <s v="TRANSGOURMET"/>
    <s v="GUILLAUMENQ LAETITIA"/>
    <n v="135028"/>
    <s v="30/07/2026  18:43"/>
    <s v="En exploitation"/>
    <s v="VF1RJA00771030786"/>
    <n v="1595"/>
    <s v="Essence"/>
    <n v="120"/>
    <n v="5"/>
    <s v="M1"/>
  </r>
  <r>
    <s v="TG MIDI PYRENEES"/>
    <s v="TRANSGOURMET MIDI PYRENEES"/>
    <x v="3"/>
    <s v="SITE CASTELNAU D ESTRETEFONDS"/>
    <s v="GR412DL"/>
    <x v="1215"/>
    <s v="Berline"/>
    <n v="2"/>
    <s v="RENAULT"/>
    <s v="CLIO 5 EVOLUTION"/>
    <s v="TCE 90"/>
    <d v="2023-12-09T00:00:00"/>
    <s v="28/09/2023  11:30"/>
    <m/>
    <x v="1"/>
    <s v="TRANSGOURMET"/>
    <s v="GOURDIN KEVIN"/>
    <n v="103290"/>
    <s v="29/07/2026  04:36"/>
    <s v="En exploitation"/>
    <s v="VF1RJA00771030660"/>
    <n v="1595"/>
    <s v="Essence"/>
    <n v="120"/>
    <n v="5"/>
    <s v="M1"/>
  </r>
  <r>
    <s v="TG MIDI PYRENEES"/>
    <s v="TRANSGOURMET MIDI PYRENEES"/>
    <x v="3"/>
    <s v="SITE CASTELNAU D ESTRETEFONDS"/>
    <s v="GR429DL"/>
    <x v="1216"/>
    <s v="Berline"/>
    <n v="2"/>
    <s v="RENAULT"/>
    <s v="CLIO 5 EVOLUTION"/>
    <s v="TCE 90"/>
    <d v="2023-12-09T00:00:00"/>
    <s v="28/09/2023  11:30"/>
    <m/>
    <x v="1"/>
    <s v="TRANSGOURMET"/>
    <m/>
    <n v="133900"/>
    <d v="2026-02-07T15:54:00"/>
    <s v="En exploitation"/>
    <s v="VF1RJA00171030783"/>
    <n v="1595"/>
    <s v="Essence"/>
    <n v="120"/>
    <n v="5"/>
    <s v="M1"/>
  </r>
  <r>
    <s v="TG MIDI PYRENEES"/>
    <s v="TRANSGOURMET MIDI PYRENEES"/>
    <x v="3"/>
    <s v="SITE CASTELNAU D ESTRETEFONDS"/>
    <s v="GR445DL"/>
    <x v="1217"/>
    <s v="Berline"/>
    <n v="2"/>
    <s v="RENAULT"/>
    <s v="CLIO 5 EVOLUTION"/>
    <s v="TCE 90"/>
    <d v="2023-12-09T00:00:00"/>
    <s v="28/09/2023  11:30"/>
    <m/>
    <x v="1"/>
    <s v="TRANSGOURMET"/>
    <s v="VEYS ISCIA"/>
    <n v="90131"/>
    <s v="30/07/2026  08:20"/>
    <s v="En exploitation"/>
    <s v="VF1RJA00871030683"/>
    <n v="1595"/>
    <s v="Essence"/>
    <n v="120"/>
    <n v="5"/>
    <s v="M1"/>
  </r>
  <r>
    <s v="TG MIDI PYRENEES"/>
    <s v="TRANSGOURMET MIDI PYRENEES"/>
    <x v="3"/>
    <s v="SITE CASTELNAU D ESTRETEFONDS"/>
    <s v="GR450DL"/>
    <x v="1218"/>
    <m/>
    <s v="2Bis"/>
    <s v="RENAULT"/>
    <s v="CLIO 5 EVOLUTION"/>
    <s v="TCE 90"/>
    <d v="2023-12-09T00:00:00"/>
    <s v="28/09/2023  11:30"/>
    <m/>
    <x v="1"/>
    <s v="TRANSGOURMET"/>
    <s v="QUIMBER JULIE"/>
    <n v="108578"/>
    <s v="29/07/2026  12:55"/>
    <s v="En exploitation"/>
    <s v="VF1RJA00971030756"/>
    <n v="1595"/>
    <s v="Essence"/>
    <n v="120"/>
    <n v="5"/>
    <s v="M1"/>
  </r>
  <r>
    <s v="TG MIDI PYRENEES"/>
    <s v="TRANSGOURMET MIDI PYRENEES"/>
    <x v="3"/>
    <s v="SITE CASTELNAU D ESTRETEFONDS"/>
    <s v="GW569NH"/>
    <x v="1219"/>
    <s v="Break"/>
    <n v="3"/>
    <s v="RENAULT"/>
    <s v="MEGANE4 ESTATE"/>
    <s v="EVOLUTION TCe 140 EDC-23"/>
    <s v="23/04/2024"/>
    <s v="13/06/2024  08:00"/>
    <m/>
    <x v="1"/>
    <s v="TRANSGOURMET"/>
    <s v="GREGORIS FABRICE"/>
    <n v="100074"/>
    <d v="2026-11-07T07:56:00"/>
    <s v="En exploitation"/>
    <s v="VF1RFB00772702038"/>
    <n v="1888"/>
    <s v="Essence"/>
    <n v="138"/>
    <n v="7"/>
    <s v="M1"/>
  </r>
  <r>
    <s v="TG MIDI PYRENEES"/>
    <s v="TRANSGOURMET MIDI PYRENEES"/>
    <x v="3"/>
    <s v="SITE CASTELNAU D ESTRETEFONDS"/>
    <s v="GW603NH"/>
    <x v="1220"/>
    <s v="Break"/>
    <n v="3"/>
    <s v="RENAULT"/>
    <s v="MEGANE4 ESTATE"/>
    <s v="EVOLUTION TCe 140 EDC-23"/>
    <s v="23/04/2024"/>
    <s v="27/05/2024  08:00"/>
    <m/>
    <x v="1"/>
    <s v="TRANSGOURMET"/>
    <s v="AVEROUX MIREILLE"/>
    <n v="78367"/>
    <s v="29/07/2026  07:35"/>
    <s v="En exploitation"/>
    <s v="VF1RFB00972702008"/>
    <n v="1888"/>
    <s v="Essence"/>
    <n v="138"/>
    <n v="7"/>
    <s v="M1"/>
  </r>
  <r>
    <s v="TG MIDI PYRENEES"/>
    <s v="TRANSGOURMET MIDI PYRENEES"/>
    <x v="3"/>
    <s v="SITE CASTELNAU D ESTRETEFONDS"/>
    <s v="GW710NH"/>
    <x v="1221"/>
    <s v="Break"/>
    <n v="3"/>
    <s v="RENAULT"/>
    <s v="MEGANE4 ESTATE"/>
    <s v="EVOLUTION TCe 140 EDC-23"/>
    <s v="23/04/2024"/>
    <s v="27/05/2024  08:00"/>
    <m/>
    <x v="1"/>
    <s v="TRANSGOURMET"/>
    <s v="REY YANNICK"/>
    <n v="78782"/>
    <s v="30/07/2026  16:52"/>
    <s v="En exploitation"/>
    <s v="VF1RFB002727702013"/>
    <n v="1888"/>
    <s v="Essence"/>
    <n v="138"/>
    <n v="7"/>
    <s v="M1"/>
  </r>
  <r>
    <s v="TG MIDI PYRENEES"/>
    <s v="TRANSGOURMET MIDI PYRENEES"/>
    <x v="3"/>
    <s v="SITE CASTELNAU D ESTRETEFONDS"/>
    <s v="HA697KH"/>
    <x v="1222"/>
    <s v="Berline"/>
    <s v="Cat 2"/>
    <s v="DACIA"/>
    <s v="SANDERO STEPWAY"/>
    <s v="EXPRESSION TCE 90 CVT"/>
    <s v="26/11/2024"/>
    <d v="2024-10-12T09:30:00"/>
    <m/>
    <x v="1"/>
    <s v="TRANSGOURMET"/>
    <s v="HUMBERT YOHAN"/>
    <n v="62697"/>
    <s v="24/07/2026  08:38"/>
    <s v="En exploitation"/>
    <s v="UU1DJF00773579948"/>
    <n v="1605"/>
    <s v="Essence"/>
    <n v="139"/>
    <d v="1900-01-04T00:00:00"/>
    <s v="M1"/>
  </r>
  <r>
    <s v="TG MIDI PYRENEES"/>
    <s v="TRANSGOURMET MIDI PYRENEES"/>
    <x v="3"/>
    <s v="SITE CASTELNAU D ESTRETEFONDS"/>
    <s v="HF055YK"/>
    <x v="1223"/>
    <s v="Berline"/>
    <n v="3"/>
    <s v="RENAULT"/>
    <s v="CAPTUR 2025"/>
    <s v="FULL HYBRID E-TECH 160CH"/>
    <d v="2025-03-10T00:00:00"/>
    <s v="27/10/2025  14:40"/>
    <m/>
    <x v="1"/>
    <s v="TRANSGOURMET"/>
    <s v="BRUCHOT MYRIAM"/>
    <n v="32647"/>
    <s v="30/07/2026  13:01"/>
    <s v="En exploitation"/>
    <s v="VF1RJB00X75559079"/>
    <n v="1890"/>
    <s v="Electricité + essence"/>
    <n v="99"/>
    <n v="6"/>
    <s v="M1"/>
  </r>
  <r>
    <s v="TG MIDI PYRENEES"/>
    <s v="TRANSGOURMET MIDI PYRENEES"/>
    <x v="3"/>
    <s v="SITE CASTELNAU D ESTRETEFONDS"/>
    <s v="HF075JT"/>
    <x v="1224"/>
    <s v="Berline"/>
    <n v="3"/>
    <s v="RENAULT"/>
    <s v="CAPTUR 2025"/>
    <s v="FULL HYBRID E-TECH 160CH"/>
    <d v="2025-03-09T00:00:00"/>
    <s v="22/09/2025  00:00"/>
    <m/>
    <x v="1"/>
    <s v="TRANSGOURMET"/>
    <s v="FINALTERI FRANCOIS"/>
    <n v="48580"/>
    <s v="30/07/2026  11:40"/>
    <s v="En exploitation"/>
    <s v="VF1RJB00475559093"/>
    <n v="1890"/>
    <s v="Electricité + essence"/>
    <n v="99"/>
    <n v="6"/>
    <s v="M1"/>
  </r>
  <r>
    <s v="TG MIDI PYRENEES"/>
    <s v="TRANSGOURMET MIDI PYRENEES"/>
    <x v="3"/>
    <s v="SITE CASTELNAU D ESTRETEFONDS"/>
    <s v="HF128JT"/>
    <x v="1225"/>
    <s v="Berline"/>
    <n v="3"/>
    <s v="RENAULT"/>
    <s v="CAPTUR 2025"/>
    <s v="FULL HYBRID E-TECH 160CH"/>
    <d v="2025-03-09T00:00:00"/>
    <s v="22/09/2025  00:00"/>
    <m/>
    <x v="1"/>
    <s v="TRANSGOURMET"/>
    <s v="PONS JULIEN"/>
    <n v="21963"/>
    <s v="31/07/2026  19:00"/>
    <s v="En exploitation"/>
    <s v="VF1RJB00375559165"/>
    <n v="1890"/>
    <s v="Electricité + essence"/>
    <n v="99"/>
    <n v="6"/>
    <s v="M1"/>
  </r>
  <r>
    <s v="TG MIDI PYRENEES"/>
    <s v="TRANSGOURMET MIDI PYRENEES"/>
    <x v="5"/>
    <s v="PF NARBONNE"/>
    <s v="FN238HX"/>
    <x v="1226"/>
    <m/>
    <n v="2"/>
    <s v="RENAULT"/>
    <s v="CLIO 5"/>
    <s v="STE AIR NAV Blue dCi 85"/>
    <s v="29/01/2020"/>
    <s v="19/01/2021  00:00"/>
    <m/>
    <x v="1"/>
    <s v="TRANSGOURMET"/>
    <m/>
    <n v="129176"/>
    <s v="28/07/2026  17:58"/>
    <s v="En exploitation"/>
    <s v="VF1RJA00464681256"/>
    <n v="1702"/>
    <s v="Gazole"/>
    <n v="95"/>
    <n v="4"/>
    <s v="M1"/>
  </r>
  <r>
    <s v="TG MIDI PYRENEES"/>
    <s v="TRANSGOURMET MIDI PYRENEES"/>
    <x v="5"/>
    <s v="PF RODEZ"/>
    <s v="FN787HX"/>
    <x v="1227"/>
    <m/>
    <n v="2"/>
    <s v="RENAULT"/>
    <s v="CLIO 5"/>
    <s v="STE AIR NAV Blue dCi 85"/>
    <s v="29/01/2020"/>
    <s v="19/01/2021  00:00"/>
    <m/>
    <x v="1"/>
    <s v="TRANSGOURMET"/>
    <m/>
    <n v="168815"/>
    <s v="13/07/2026  16:02"/>
    <s v="En exploitation"/>
    <s v="VF1RJA00164681263"/>
    <n v="1702"/>
    <s v="Gazole"/>
    <n v="95"/>
    <n v="4"/>
    <s v="M1"/>
  </r>
  <r>
    <s v="TG MIDI PYRENEES"/>
    <s v="TRANSGOURMET MIDI PYRENEES"/>
    <x v="5"/>
    <s v="PF TARBES"/>
    <s v="ET148MW"/>
    <x v="1228"/>
    <m/>
    <s v="Cat 2"/>
    <s v="RENAULT"/>
    <s v="CLIO 4"/>
    <s v="Société Médianav Energy Dci 90Ch 82g"/>
    <s v="23/01/2018"/>
    <d v="2018-01-03T00:00:00"/>
    <m/>
    <x v="1"/>
    <s v="TRANSGOURMET"/>
    <m/>
    <n v="185707"/>
    <s v="24/06/2026  07:11"/>
    <s v="En exploitation"/>
    <s v="VF15R0J0A59848378"/>
    <n v="1670"/>
    <s v="Gazole"/>
    <n v="82"/>
    <n v="4"/>
    <m/>
  </r>
  <r>
    <s v="TG MIDI PYRENEES"/>
    <s v="TRANSGOURMET MIDI PYRENEES"/>
    <x v="5"/>
    <s v="SITE CASTELNAU D ESTRETEFONDS"/>
    <s v="FD270DS"/>
    <x v="1229"/>
    <m/>
    <n v="2"/>
    <s v="RENAULT"/>
    <s v="CLIO 4"/>
    <s v="Société Médianav Energy Dci 90Ch 82g"/>
    <s v="16/01/2019"/>
    <s v="15/05/2019  09:00"/>
    <m/>
    <x v="1"/>
    <s v="TRANSGOURMET"/>
    <m/>
    <n v="198171"/>
    <d v="2026-11-03T08:00:00"/>
    <s v="En exploitation"/>
    <s v="VF1R9800762387041"/>
    <n v="1670"/>
    <s v="Gazole"/>
    <n v="104"/>
    <n v="4"/>
    <m/>
  </r>
  <r>
    <s v="TG MIDI PYRENEES"/>
    <s v="TRANSGOURMET MIDI PYRENEES"/>
    <x v="5"/>
    <s v="SITE CASTELNAU D ESTRETEFONDS"/>
    <s v="FK575HB"/>
    <x v="1230"/>
    <m/>
    <n v="2"/>
    <s v="RENAULT"/>
    <s v="CLIO 4"/>
    <s v="Société Médianav Energy Dci 90Ch 82g"/>
    <s v="24/09/2019"/>
    <s v="22/11/2019  00:00"/>
    <m/>
    <x v="1"/>
    <s v="TRANSGOURMET"/>
    <m/>
    <n v="127292"/>
    <d v="2026-06-07T12:14:00"/>
    <s v="En exploitation"/>
    <s v="VF1R9800263811994"/>
    <n v="1733"/>
    <s v="Gazole"/>
    <n v="105"/>
    <n v="4"/>
    <s v="M1"/>
  </r>
  <r>
    <s v="TG MIDI PYRENEES"/>
    <s v="TRANSGOURMET MIDI PYRENEES"/>
    <x v="5"/>
    <s v="SITE CASTELNAU D ESTRETEFONDS"/>
    <s v="FK648HG"/>
    <x v="1231"/>
    <m/>
    <s v="2Bis"/>
    <s v="RENAULT"/>
    <s v="CLIO 4"/>
    <s v="Société Médianav Energy Dci 90Ch 82g"/>
    <s v="24/09/2019"/>
    <s v="22/11/2019  00:00"/>
    <m/>
    <x v="1"/>
    <s v="TRANSGOURMET"/>
    <m/>
    <n v="106442"/>
    <s v="24/06/2025  08:00"/>
    <s v="En exploitation"/>
    <s v="VF1R9800963811992"/>
    <n v="1733"/>
    <s v="Gazole"/>
    <n v="105"/>
    <n v="5"/>
    <m/>
  </r>
  <r>
    <s v="TG MIDI PYRENEES"/>
    <s v="TRANSGOURMET MIDI PYRENEES"/>
    <x v="5"/>
    <s v="SITE CASTELNAU D ESTRETEFONDS"/>
    <s v="FN357HX"/>
    <x v="1232"/>
    <m/>
    <n v="2"/>
    <s v="RENAULT"/>
    <s v="CLIO 5"/>
    <s v="STE AIR NAV Blue dCi 85"/>
    <s v="29/01/2020"/>
    <s v="18/01/2021  10:30"/>
    <m/>
    <x v="1"/>
    <s v="TRANSGOURMET"/>
    <s v="LEROY GABRIEL"/>
    <n v="190900"/>
    <s v="29/07/2026  12:48"/>
    <s v="En exploitation"/>
    <s v="VF1RJA00064825126"/>
    <n v="1702"/>
    <s v="Gazole"/>
    <n v="95"/>
    <n v="4"/>
    <s v="M1"/>
  </r>
  <r>
    <s v="TG MIDI PYRENEES"/>
    <s v="TRANSGOURMET MIDI PYRENEES"/>
    <x v="5"/>
    <s v="SITE CASTELNAU D ESTRETEFONDS"/>
    <s v="FN574HX"/>
    <x v="1233"/>
    <m/>
    <n v="2"/>
    <s v="RENAULT"/>
    <s v="CLIO 5"/>
    <s v="STE AIR NAV Blue dCi 85"/>
    <s v="29/01/2020"/>
    <s v="21/01/2021  00:00"/>
    <m/>
    <x v="1"/>
    <s v="TRANSGOURMET"/>
    <m/>
    <n v="174422"/>
    <d v="2026-03-08T14:00:00"/>
    <s v="En exploitation"/>
    <s v="VF1RJA00864429204"/>
    <n v="1702"/>
    <s v="Gazole"/>
    <n v="95"/>
    <n v="4"/>
    <s v="M1"/>
  </r>
  <r>
    <s v="TG MIDI PYRENEES"/>
    <s v="TRANSGOURMET MIDI PYRENEES"/>
    <x v="5"/>
    <s v="SITE CASTELNAU D ESTRETEFONDS"/>
    <s v="FN592HX"/>
    <x v="1234"/>
    <m/>
    <n v="2"/>
    <s v="RENAULT"/>
    <s v="CLIO 5"/>
    <s v="STE AIR NAV Blue dCi 85"/>
    <s v="29/01/2020"/>
    <s v="21/01/2021  00:00"/>
    <m/>
    <x v="1"/>
    <s v="TRANSGOURMET"/>
    <s v="LONCINI SIMON"/>
    <n v="127281"/>
    <s v="27/07/2026  18:30"/>
    <s v="En exploitation"/>
    <s v="VF1RJA00264368934"/>
    <n v="1702"/>
    <s v="Gazole"/>
    <n v="95"/>
    <n v="4"/>
    <s v="M1"/>
  </r>
  <r>
    <s v="TG MIDI PYRENEES"/>
    <s v="TRANSGOURMET MIDI PYRENEES"/>
    <x v="5"/>
    <s v="SITE CASTELNAU D ESTRETEFONDS"/>
    <s v="FN872HX"/>
    <x v="1235"/>
    <m/>
    <n v="2"/>
    <s v="RENAULT"/>
    <s v="CLIO 5"/>
    <s v="STE AIR NAV Blue dCi 85"/>
    <s v="29/01/2020"/>
    <s v="18/01/2021  11:20"/>
    <m/>
    <x v="1"/>
    <s v="TRANSGOURMET"/>
    <s v="VALADARES AMYLCAR"/>
    <n v="212192"/>
    <s v="31/07/2026  20:27"/>
    <s v="En exploitation"/>
    <s v="VF1RJA00064787431"/>
    <n v="1702"/>
    <s v="Gazole"/>
    <n v="95"/>
    <n v="4"/>
    <s v="M1"/>
  </r>
  <r>
    <s v="TG MIDI PYRENEES"/>
    <s v="TRANSGOURMET MIDI PYRENEES"/>
    <x v="5"/>
    <s v="SITE CASTELNAU D ESTRETEFONDS"/>
    <s v="GG691FQ"/>
    <x v="1236"/>
    <m/>
    <s v="2Bis"/>
    <s v="RENAULT"/>
    <s v="CLIO HYBRID"/>
    <s v="Clio ETECH 140 Société Business 21N réversible"/>
    <d v="2022-10-05T00:00:00"/>
    <d v="2022-08-06T09:00:00"/>
    <m/>
    <x v="1"/>
    <s v="TRANSGOURMET"/>
    <m/>
    <n v="132084"/>
    <d v="2026-09-07T16:01:00"/>
    <s v="En exploitation"/>
    <s v="VF1RJA00668723869"/>
    <n v="1745"/>
    <s v="Electricité + essence"/>
    <n v="98"/>
    <d v="1900-01-04T00:00:00"/>
    <s v="M1"/>
  </r>
  <r>
    <s v="TG MIDI PYRENEES"/>
    <s v="TRANSGOURMET MIDI PYRENEES"/>
    <x v="5"/>
    <s v="SITE CASTELNAU D ESTRETEFONDS"/>
    <s v="GG912FQ"/>
    <x v="1237"/>
    <m/>
    <s v="2Bis"/>
    <s v="RENAULT"/>
    <s v="CLIO HYBRID"/>
    <s v="Clio ETECH 140 Société Business 21N réversible"/>
    <d v="2022-10-05T00:00:00"/>
    <d v="2022-08-06T09:00:00"/>
    <m/>
    <x v="1"/>
    <s v="TRANSGOURMET"/>
    <s v="POUYANNE--JANICKE GUILHEM"/>
    <n v="163902"/>
    <s v="13/07/2026  10:01"/>
    <s v="En exploitation"/>
    <s v="VF1TRJA00268723898"/>
    <n v="1745"/>
    <s v="Electricité + essence"/>
    <n v="98"/>
    <d v="1900-01-04T00:00:00"/>
    <s v="M1"/>
  </r>
  <r>
    <s v="TG MIDI PYRENEES"/>
    <s v="TRANSGOURMET MIDI PYRENEES"/>
    <x v="5"/>
    <s v="SITE CASTELNAU D ESTRETEFONDS"/>
    <s v="GG998FQ"/>
    <x v="1238"/>
    <m/>
    <s v="2Bis"/>
    <s v="RENAULT"/>
    <s v="CLIO HYBRID"/>
    <s v="Clio ETECH 140 Société Business 21N réversible"/>
    <d v="2022-10-05T00:00:00"/>
    <d v="2022-08-06T09:00:00"/>
    <m/>
    <x v="1"/>
    <s v="TRANSGOURMET"/>
    <s v="ROUSSEAU JULIETTE"/>
    <n v="207409"/>
    <s v="30/07/2026  15:17"/>
    <s v="En exploitation"/>
    <s v="VF1RJA00568723927"/>
    <n v="1745"/>
    <s v="Electricité + essence"/>
    <n v="98"/>
    <n v="5"/>
    <s v="M1"/>
  </r>
  <r>
    <s v="TG MIDI PYRENEES"/>
    <s v="TRANSGOURMET MIDI PYRENEES"/>
    <x v="5"/>
    <s v="SITE CASTELNAU D ESTRETEFONDS"/>
    <s v="GR151DL"/>
    <x v="1239"/>
    <m/>
    <n v="2"/>
    <s v="RENAULT"/>
    <s v="CLIO 5 EVOLUTION REVERSIBLE"/>
    <s v="EVOLUTION REVERSIBLES TCE 90-22"/>
    <d v="2023-12-09T00:00:00"/>
    <s v="28/09/2023  11:30"/>
    <m/>
    <x v="1"/>
    <s v="TRANSGOURMET"/>
    <s v="GIRAUD DALYANE"/>
    <n v="94478"/>
    <s v="23/07/2026  10:52"/>
    <s v="En exploitation"/>
    <s v="VF1RJA00971027520"/>
    <n v="1595"/>
    <s v="Essence"/>
    <n v="120"/>
    <n v="5"/>
    <s v="M1"/>
  </r>
  <r>
    <s v="TG MIDI PYRENEES"/>
    <s v="TRANSGOURMET MIDI PYRENEES"/>
    <x v="5"/>
    <s v="SITE CASTELNAU D ESTRETEFONDS"/>
    <s v="GR249DL"/>
    <x v="1240"/>
    <m/>
    <n v="2"/>
    <s v="RENAULT"/>
    <s v="CLIO 5 EVOLUTION REVERSIBLE"/>
    <s v="EVOLUTION REVERSIBLES TCE 90-22"/>
    <d v="2023-12-09T00:00:00"/>
    <s v="28/09/2023  10:30"/>
    <m/>
    <x v="1"/>
    <s v="TRANSGOURMET"/>
    <s v="CLAMENS SARAH"/>
    <n v="76764"/>
    <s v="27/07/2026  12:20"/>
    <s v="En exploitation"/>
    <s v="VF1RJA00271027570"/>
    <n v="1595"/>
    <s v="Essence"/>
    <n v="120"/>
    <n v="5"/>
    <s v="M1"/>
  </r>
  <r>
    <s v="TG MIDI PYRENEES"/>
    <s v="TRANSGOURMET MIDI PYRENEES"/>
    <x v="5"/>
    <s v="SITE CASTELNAU D ESTRETEFONDS"/>
    <s v="GR291DL"/>
    <x v="1241"/>
    <m/>
    <n v="2"/>
    <s v="RENAULT"/>
    <s v="CLIO 5 EVOLUTION REVERSIBLE"/>
    <s v="EVOLUTION REVERSIBLES TCE 90-22"/>
    <d v="2023-12-09T00:00:00"/>
    <s v="28/09/2023  11:30"/>
    <m/>
    <x v="1"/>
    <s v="TRANSGOURMET"/>
    <s v="CANDAILLE NICOLAS"/>
    <n v="116877"/>
    <s v="28/07/2026  08:19"/>
    <s v="En exploitation"/>
    <s v="VF1RJA00271027584"/>
    <n v="1595"/>
    <s v="Essence"/>
    <n v="120"/>
    <n v="5"/>
    <s v="M1"/>
  </r>
  <r>
    <s v="TG MIDI PYRENEES"/>
    <s v="TRANSGOURMET MIDI PYRENEES"/>
    <x v="5"/>
    <s v="SITE CASTELNAU D ESTRETEFONDS"/>
    <s v="GR339DL"/>
    <x v="1242"/>
    <m/>
    <n v="2"/>
    <s v="RENAULT"/>
    <s v="CLIO 5 EVOLUTION REVERSIBLE"/>
    <s v="EVOLUTION REVERSIBLES TCE 90-22"/>
    <d v="2023-12-09T00:00:00"/>
    <s v="27/09/2023  15:00"/>
    <m/>
    <x v="1"/>
    <s v="TRANSGOURMET"/>
    <s v="COURRIER SAM"/>
    <n v="113230"/>
    <s v="31/07/2026  11:29"/>
    <s v="En exploitation"/>
    <s v="VF1RJA00X71027574"/>
    <n v="1595"/>
    <s v="Essence"/>
    <n v="120"/>
    <n v="5"/>
    <s v="M1"/>
  </r>
  <r>
    <s v="TG MIDI PYRENEES"/>
    <s v="TRANSGOURMET MIDI PYRENEES"/>
    <x v="5"/>
    <s v="SITE CASTELNAU D ESTRETEFONDS"/>
    <s v="GR363DL"/>
    <x v="1243"/>
    <m/>
    <n v="2"/>
    <s v="RENAULT"/>
    <s v="CLIO 5 EVOLUTION REVERSIBLE"/>
    <s v="EVOLUTION REVERSIBLES TCE 90-22"/>
    <d v="2023-12-09T00:00:00"/>
    <s v="29/09/2023  08:30"/>
    <m/>
    <x v="1"/>
    <s v="TRANSGOURMET"/>
    <s v="PERABO GUILLAUME"/>
    <n v="123298"/>
    <s v="29/07/2026  11:39"/>
    <s v="En exploitation"/>
    <s v="VF1RJA00971027601"/>
    <n v="1595"/>
    <s v="Essence"/>
    <n v="120"/>
    <n v="5"/>
    <s v="M1"/>
  </r>
  <r>
    <s v="TG MIDI PYRENEES"/>
    <s v="TRANSGOURMET MIDI PYRENEES"/>
    <x v="5"/>
    <s v="SITE CASTELNAU D ESTRETEFONDS"/>
    <s v="GR378DL"/>
    <x v="1244"/>
    <m/>
    <s v="2Bis"/>
    <s v="RENAULT"/>
    <s v="CLIO 5 EVOLUTION REVERSIBLE"/>
    <s v="EVOLUTION REVERSIBLES TCE 90-22"/>
    <d v="2023-12-09T00:00:00"/>
    <s v="28/09/2023  11:30"/>
    <m/>
    <x v="1"/>
    <s v="TRANSGOURMET"/>
    <s v="LAURET VICTOR"/>
    <n v="196800"/>
    <s v="30/07/2026  05:46"/>
    <s v="En exploitation"/>
    <s v="VF1RJA00771027421"/>
    <n v="1595"/>
    <s v="Essence"/>
    <n v="120"/>
    <d v="1900-01-04T00:00:00"/>
    <s v="M1"/>
  </r>
  <r>
    <s v="TG MIDI PYRENEES"/>
    <s v="TRANSGOURMET MIDI PYRENEES"/>
    <x v="5"/>
    <s v="SITE CASTELNAU D ESTRETEFONDS"/>
    <s v="GX830YG"/>
    <x v="1245"/>
    <m/>
    <n v="1"/>
    <s v="RENAULT"/>
    <s v="EXPRESS VAN"/>
    <s v="CONFORT Tce 100-22"/>
    <s v="28/06/2024"/>
    <d v="2024-10-07T12:30:00"/>
    <m/>
    <x v="1"/>
    <s v="TRANSGOURMET"/>
    <s v="ADANCOURT JEAN CLAUDE"/>
    <n v="15109"/>
    <s v="23/07/2026  12:15"/>
    <s v="En exploitation"/>
    <s v="VF1RJK00672442195"/>
    <n v="1871"/>
    <s v="Essence"/>
    <n v="150"/>
    <n v="8"/>
    <s v="N1"/>
  </r>
  <r>
    <s v="TG MIDI PYRENEES"/>
    <s v="TRANSGOURMET MIDI PYRENEES"/>
    <x v="4"/>
    <s v="PF NARBONNE"/>
    <s v="GG783DM"/>
    <x v="1246"/>
    <s v="3T5"/>
    <s v="3T5"/>
    <s v="IVECO"/>
    <s v="35C16"/>
    <m/>
    <d v="2022-04-05T00:00:00"/>
    <s v="22/05/2023  00:00"/>
    <m/>
    <x v="2"/>
    <s v="TROUILLET RENT"/>
    <m/>
    <n v="124378"/>
    <s v="22/07/2026  04:47"/>
    <s v="En exploitation"/>
    <s v="ZCFCE35B90D702961"/>
    <n v="3500"/>
    <s v="Gazole"/>
    <n v="0"/>
    <n v="10"/>
    <s v="N1"/>
  </r>
  <r>
    <s v="TG MIDI PYRENEES"/>
    <s v="TRANSGOURMET MIDI PYRENEES"/>
    <x v="4"/>
    <s v="PF NARBONNE"/>
    <s v="GW941DX"/>
    <x v="1247"/>
    <s v="3T5"/>
    <s v="3T5"/>
    <s v="IVECO"/>
    <s v="DAILY"/>
    <m/>
    <d v="2024-03-04T00:00:00"/>
    <s v="21/02/2025  00:00"/>
    <m/>
    <x v="2"/>
    <s v="TROUILLET RENT"/>
    <m/>
    <n v="406961"/>
    <d v="2026-01-07T06:07:00"/>
    <s v="En exploitation"/>
    <s v="ZCFCE35BX0D730557"/>
    <n v="3500"/>
    <s v="Gazole"/>
    <n v="0"/>
    <n v="10"/>
    <s v="N1"/>
  </r>
  <r>
    <s v="TG MIDI PYRENEES"/>
    <s v="TRANSGOURMET MIDI PYRENEES"/>
    <x v="4"/>
    <s v="PF RODEZ"/>
    <s v="GV317DL"/>
    <x v="1248"/>
    <s v="3T5"/>
    <s v="3T5"/>
    <s v="IVECO"/>
    <s v="DAILY"/>
    <m/>
    <s v="15/02/2024"/>
    <s v="18/02/2025  00:00"/>
    <m/>
    <x v="2"/>
    <s v="TROUILLET RENT"/>
    <m/>
    <n v="500000"/>
    <s v="19/02/2026  11:09"/>
    <s v="En exploitation"/>
    <s v="ZCFCE35B30D730559"/>
    <n v="3500"/>
    <s v="Gazole"/>
    <n v="0"/>
    <n v="10"/>
    <s v="N1"/>
  </r>
  <r>
    <s v="TG MIDI PYRENEES"/>
    <s v="TRANSGOURMET MIDI PYRENEES"/>
    <x v="4"/>
    <s v="SITE CASTELNAU D ESTRETEFONDS"/>
    <s v="GF988GG"/>
    <x v="1249"/>
    <s v="3T5"/>
    <s v="3T5"/>
    <s v="MERCEDES"/>
    <s v="SPRINTER"/>
    <m/>
    <s v="18/03/2022"/>
    <s v="25/07/2024  00:00"/>
    <m/>
    <x v="0"/>
    <s v="PETIT FORESTIER"/>
    <m/>
    <n v="586947"/>
    <d v="2026-11-06T14:07:00"/>
    <s v="En exploitation"/>
    <s v="W1V9071531N183433"/>
    <n v="3500"/>
    <s v="Gazole"/>
    <n v="0"/>
    <n v="5"/>
    <s v="N1"/>
  </r>
  <r>
    <s v="TG MIDI PYRENEES"/>
    <s v="TRANSGOURMET MIDI PYRENEES"/>
    <x v="4"/>
    <s v="SITE CASTELNAU D ESTRETEFONDS"/>
    <s v="GR001CG"/>
    <x v="1250"/>
    <s v="3T5"/>
    <s v="3T5"/>
    <s v="IVECO"/>
    <s v="DAILY"/>
    <m/>
    <d v="2023-08-09T00:00:00"/>
    <s v="21/02/2025  00:00"/>
    <m/>
    <x v="2"/>
    <s v="TROUILLET RENT"/>
    <m/>
    <n v="116845"/>
    <s v="31/07/2026  12:33"/>
    <s v="En exploitation"/>
    <s v="ZCFCE35B80D729780"/>
    <n v="3500"/>
    <s v="Gazole"/>
    <n v="0"/>
    <n v="8"/>
    <s v="N1"/>
  </r>
  <r>
    <s v="TG MIDI PYRENEES"/>
    <s v="TRANSGOURMET MIDI PYRENEES"/>
    <x v="4"/>
    <s v="SITE CASTELNAU D ESTRETEFONDS"/>
    <s v="GV714ZF"/>
    <x v="1251"/>
    <s v="3T5"/>
    <s v="3T5"/>
    <s v="RENAULT TRUCKS"/>
    <s v="MASTER"/>
    <s v="145 PL L3H1 C"/>
    <s v="26/03/2024"/>
    <s v="17/04/2024  00:00"/>
    <m/>
    <x v="1"/>
    <s v="TRANSGOURMET"/>
    <m/>
    <n v="44289"/>
    <s v="31/07/2026  11:19"/>
    <s v="En exploitation"/>
    <s v="VF6VF000971448965"/>
    <n v="3500"/>
    <s v="Gazole"/>
    <n v="336"/>
    <n v="8"/>
    <s v="N1"/>
  </r>
  <r>
    <s v="TG MIDI PYRENEES"/>
    <s v="TRANSGOURMET MIDI PYRENEES"/>
    <x v="4"/>
    <s v="SITE CASTELNAU D ESTRETEFONDS"/>
    <s v="GX732HY"/>
    <x v="1252"/>
    <s v="3T5"/>
    <s v="3T5"/>
    <s v="IVECO"/>
    <s v="DAILY"/>
    <m/>
    <d v="2024-04-06T00:00:00"/>
    <d v="2025-05-08T00:00:00"/>
    <m/>
    <x v="0"/>
    <s v="TROUILLET RENT"/>
    <m/>
    <n v="125345"/>
    <s v="24/07/2026  09:17"/>
    <s v="En exploitation"/>
    <s v="ZCFCE35B60D740857"/>
    <n v="3500"/>
    <s v="Gazole"/>
    <n v="0"/>
    <d v="1900-01-09T00:00:00"/>
    <s v="N1"/>
  </r>
  <r>
    <s v="TG NORD"/>
    <s v="TRANSGOURMET NORD"/>
    <x v="0"/>
    <s v="PF GOUZEAUCOURT"/>
    <s v="DT064WT"/>
    <x v="1253"/>
    <s v="16T"/>
    <m/>
    <s v="RENAULT TRUCKS"/>
    <s v="D16 MED"/>
    <s v="240 E6"/>
    <d v="2015-05-08T00:00:00"/>
    <s v="15/09/2015  00:00"/>
    <m/>
    <x v="1"/>
    <s v="TRANSGOURMET"/>
    <m/>
    <n v="515235"/>
    <s v="23/07/2026  07:06"/>
    <s v="En exploitation"/>
    <s v="VF640J569FB002405"/>
    <n v="16000"/>
    <s v="Gazole"/>
    <n v="0"/>
    <d v="1900-01-13T00:00:00"/>
    <s v="N3"/>
  </r>
  <r>
    <s v="TG NORD"/>
    <s v="TRANSGOURMET NORD"/>
    <x v="0"/>
    <s v="PF GOUZEAUCOURT"/>
    <s v="HA430FA"/>
    <x v="1254"/>
    <s v="16T"/>
    <s v="16T"/>
    <s v="RENAULT TRUCKS"/>
    <s v="D16WIDE"/>
    <s v="320 E6 DTI 8 B 100 FLEXIBLE"/>
    <s v="14/11/2024"/>
    <s v="26/11/2024  09:15"/>
    <m/>
    <x v="1"/>
    <s v="TRANSGOURMET"/>
    <m/>
    <n v="74021"/>
    <s v="20/05/2026  07:44"/>
    <s v="En exploitation"/>
    <s v="VF620J863RB014167"/>
    <n v="16000"/>
    <s v="Gazole"/>
    <n v="0"/>
    <d v="1900-01-20T00:00:00"/>
    <s v="N3"/>
  </r>
  <r>
    <s v="TG NORD"/>
    <s v="TRANSGOURMET NORD"/>
    <x v="0"/>
    <s v="PF GOUZEAUCOURT"/>
    <s v="HA665FA"/>
    <x v="1255"/>
    <s v="13T"/>
    <s v="13T"/>
    <s v="RENAULT TRUCKS"/>
    <s v="D13 MED"/>
    <s v="240 E6 B100 FLEXIBLE"/>
    <s v="14/11/2024"/>
    <s v="26/11/2024  09:15"/>
    <m/>
    <x v="1"/>
    <s v="TRANSGOURMET"/>
    <m/>
    <n v="106613"/>
    <s v="29/06/2026  12:16"/>
    <s v="En exploitation"/>
    <s v="VF640J560RB025351"/>
    <n v="13000"/>
    <s v="Gazole"/>
    <n v="0"/>
    <n v="14"/>
    <s v="N3"/>
  </r>
  <r>
    <s v="TG NORD"/>
    <s v="TRANSGOURMET NORD"/>
    <x v="0"/>
    <s v="PF GOUZEAUCOURT"/>
    <s v="HA737HB"/>
    <x v="1256"/>
    <s v="19T"/>
    <s v="19T"/>
    <s v="RENAULT TRUCKS"/>
    <s v="D19 WIDE"/>
    <s v="320 E6 4X2 DTI 8 B 100 FLEXIBLE"/>
    <s v="20/11/2024"/>
    <s v="26/11/2024  09:15"/>
    <m/>
    <x v="1"/>
    <s v="TRANSGOURMET"/>
    <m/>
    <n v="68669"/>
    <s v="29/07/2026  11:24"/>
    <s v="En exploitation"/>
    <s v="VF620J860RB014174"/>
    <n v="19000"/>
    <s v="Gazole"/>
    <n v="0"/>
    <n v="21"/>
    <s v="N3"/>
  </r>
  <r>
    <s v="TG NORD"/>
    <s v="TRANSGOURMET NORD"/>
    <x v="0"/>
    <s v="PF GOUZEAUCOURT"/>
    <s v="HB589MZ"/>
    <x v="1257"/>
    <s v="13T"/>
    <s v="13T"/>
    <s v="RENAULT TRUCKS"/>
    <s v="D13 MED"/>
    <s v="240 E6 B100 FLEXIBLE"/>
    <s v="24/01/2025"/>
    <s v="30/01/2025  14:15"/>
    <m/>
    <x v="1"/>
    <s v="TRANSGOURMET"/>
    <m/>
    <n v="62320"/>
    <s v="30/07/2026  07:05"/>
    <s v="En exploitation"/>
    <s v="VF640J560SB025954"/>
    <n v="13000"/>
    <s v="Gazole"/>
    <n v="0"/>
    <n v="14"/>
    <s v="N3"/>
  </r>
  <r>
    <s v="TG NORD"/>
    <s v="TRANSGOURMET NORD"/>
    <x v="0"/>
    <s v="PF GOUZEAUCOURT"/>
    <s v="HB760YH"/>
    <x v="1258"/>
    <s v="13T"/>
    <s v="13T"/>
    <s v="RENAULT TRUCKS"/>
    <s v="D13 MED"/>
    <s v="240 E6 B100 FLEXIBLE"/>
    <s v="17/02/2025"/>
    <s v="24/02/2025  17:30"/>
    <m/>
    <x v="1"/>
    <s v="TRANSGOURMET"/>
    <m/>
    <n v="66000"/>
    <s v="22/07/2026  07:55"/>
    <s v="En exploitation"/>
    <s v="VF640J564SB026038"/>
    <n v="13000"/>
    <s v="Gazole"/>
    <n v="0"/>
    <n v="14"/>
    <s v="N3"/>
  </r>
  <r>
    <s v="TG NORD"/>
    <s v="TRANSGOURMET NORD"/>
    <x v="0"/>
    <s v="PF GOUZEAUCOURT"/>
    <s v="HB872YH"/>
    <x v="1259"/>
    <s v="19T"/>
    <s v="19T"/>
    <s v="RENAULT TRUCKS"/>
    <s v="D19 WIDE"/>
    <s v="320 E6 4X2 DTI 8 B 100 FLEXIBLE"/>
    <s v="17/02/2025"/>
    <s v="24/02/2025  14:47"/>
    <m/>
    <x v="1"/>
    <s v="TRANSGOURMET"/>
    <m/>
    <n v="36512"/>
    <d v="2026-05-02T08:19:00"/>
    <s v="En exploitation"/>
    <s v="VF620J869RB014187"/>
    <n v="19000"/>
    <s v="Gazole"/>
    <n v="0"/>
    <n v="21"/>
    <s v="N3"/>
  </r>
  <r>
    <s v="TG NORD"/>
    <s v="TRANSGOURMET NORD"/>
    <x v="0"/>
    <s v="PF GOUZEAUCOURT"/>
    <s v="HG341TV"/>
    <x v="1260"/>
    <s v="19T"/>
    <s v="19T"/>
    <s v="RENAULT TRUCKS"/>
    <s v="D19 WIDE"/>
    <s v="320 E6 4X2 DTI 8 B 100 FLEXIBLE"/>
    <s v="24/11/2025"/>
    <s v="27/11/2025  11:50"/>
    <m/>
    <x v="1"/>
    <s v="TRANSGOURMET"/>
    <m/>
    <n v="37392"/>
    <s v="31/07/2026  11:07"/>
    <s v="En exploitation"/>
    <s v="VF620J866SB015383"/>
    <n v="19000"/>
    <s v="Gazole"/>
    <n v="0"/>
    <n v="21"/>
    <s v="N3"/>
  </r>
  <r>
    <s v="TG NORD"/>
    <s v="TRANSGOURMET NORD"/>
    <x v="0"/>
    <s v="PF REIMS"/>
    <s v="DW428TH"/>
    <x v="1261"/>
    <s v="19T"/>
    <m/>
    <s v="VOLVO TRUCKS"/>
    <s v="FE"/>
    <s v="280 E6"/>
    <s v="22/10/2015"/>
    <s v="29/10/2015  00:00"/>
    <m/>
    <x v="1"/>
    <s v="TRANSGOURMET"/>
    <m/>
    <n v="680100"/>
    <s v="21/05/2026  10:02"/>
    <s v="Relais"/>
    <s v="YV2V0Y1A3FZ103855"/>
    <n v="19000"/>
    <s v="Gazole"/>
    <n v="0"/>
    <n v="21"/>
    <s v="N3"/>
  </r>
  <r>
    <s v="TG NORD"/>
    <s v="TRANSGOURMET NORD"/>
    <x v="0"/>
    <s v="PF REIMS"/>
    <s v="EA406LD"/>
    <x v="1262"/>
    <s v="19T"/>
    <m/>
    <s v="VOLVO TRUCKS"/>
    <s v="FE"/>
    <s v="280 E6"/>
    <s v="15/03/2016"/>
    <s v="14/04/2016  00:00"/>
    <m/>
    <x v="1"/>
    <s v="TRANSGOURMET"/>
    <m/>
    <n v="496270"/>
    <s v="14/05/2026  13:08"/>
    <s v="Relais"/>
    <s v="YV2V0Y1A2GZ106263"/>
    <n v="19000"/>
    <s v="Gazole"/>
    <n v="0"/>
    <n v="21"/>
    <s v="N3"/>
  </r>
  <r>
    <s v="TG NORD"/>
    <s v="TRANSGOURMET NORD"/>
    <x v="0"/>
    <s v="PF REIMS"/>
    <s v="ET848NH"/>
    <x v="1263"/>
    <s v="19T"/>
    <s v="19T"/>
    <s v="VOLVO TRUCKS"/>
    <s v="FE"/>
    <m/>
    <s v="24/01/2018"/>
    <s v="26/02/2018  00:00"/>
    <m/>
    <x v="4"/>
    <s v="GT LOCATION"/>
    <m/>
    <n v="374303"/>
    <d v="2023-01-08T11:23:00"/>
    <s v="En exploitation"/>
    <s v="YV2V0Y1AXHZ115276"/>
    <n v="19000"/>
    <s v="Gazole"/>
    <n v="0"/>
    <d v="1900-01-20T00:00:00"/>
    <s v="N3"/>
  </r>
  <r>
    <s v="TG NORD"/>
    <s v="TRANSGOURMET NORD"/>
    <x v="0"/>
    <s v="PF REIMS"/>
    <s v="EX610DB"/>
    <x v="1264"/>
    <s v="19T"/>
    <s v="19T"/>
    <s v="VOLVO TRUCKS"/>
    <s v="FE"/>
    <m/>
    <d v="2018-04-05T00:00:00"/>
    <d v="2022-03-01T00:00:00"/>
    <m/>
    <x v="4"/>
    <s v="GT LOCATION"/>
    <m/>
    <n v="335178"/>
    <s v="31/12/2024  11:56"/>
    <s v="En exploitation"/>
    <s v="YV2VOY1A5JZ117300"/>
    <n v="19000"/>
    <s v="Gazole"/>
    <n v="0"/>
    <n v="21"/>
    <s v="N3"/>
  </r>
  <r>
    <s v="TG NORD"/>
    <s v="TRANSGOURMET NORD"/>
    <x v="0"/>
    <s v="PF REIMS"/>
    <s v="HA154GX"/>
    <x v="1265"/>
    <s v="19T"/>
    <s v="19T"/>
    <s v="RENAULT TRUCKS"/>
    <s v="D19 WIDE"/>
    <s v="320 E6 4X2 DTI 8 B 100 FLEXIBLE"/>
    <s v="20/11/2024"/>
    <d v="2024-03-12T11:30:00"/>
    <m/>
    <x v="1"/>
    <s v="TRANSGOURMET"/>
    <m/>
    <n v="111568"/>
    <s v="17/07/2026  10:08"/>
    <s v="En exploitation"/>
    <s v="VF620J867RB014141"/>
    <n v="19000"/>
    <s v="Gazole"/>
    <n v="0"/>
    <n v="21"/>
    <s v="N3"/>
  </r>
  <r>
    <s v="TG NORD"/>
    <s v="TRANSGOURMET NORD"/>
    <x v="0"/>
    <s v="PF REIMS"/>
    <s v="HA301GW"/>
    <x v="1266"/>
    <s v="19T"/>
    <s v="19T"/>
    <s v="RENAULT TRUCKS"/>
    <s v="D19 WIDE"/>
    <s v="320 E6 4X2 DTI 8 B 100 FLEXIBLE"/>
    <s v="20/11/2024"/>
    <d v="2024-03-12T11:30:00"/>
    <m/>
    <x v="1"/>
    <s v="TRANSGOURMET"/>
    <m/>
    <n v="92654"/>
    <s v="31/07/2026  10:29"/>
    <s v="En exploitation"/>
    <s v="VF620J86XRB014201"/>
    <n v="19000"/>
    <s v="Gazole"/>
    <n v="0"/>
    <n v="21"/>
    <s v="N3"/>
  </r>
  <r>
    <s v="TG NORD"/>
    <s v="TRANSGOURMET NORD"/>
    <x v="0"/>
    <s v="PF REIMS"/>
    <s v="HA706HD"/>
    <x v="1267"/>
    <s v="19T"/>
    <s v="19T"/>
    <s v="RENAULT TRUCKS"/>
    <s v="D19 WIDE"/>
    <s v="320 E6 4X2 DTI 8 B 100 FLEXIBLE"/>
    <s v="20/11/2024"/>
    <d v="2024-04-12T11:00:00"/>
    <m/>
    <x v="1"/>
    <s v="TRANSGOURMET"/>
    <m/>
    <n v="118205"/>
    <s v="31/07/2026  09:48"/>
    <s v="En exploitation"/>
    <s v="VF620J869RB014142"/>
    <n v="19000"/>
    <s v="Gazole"/>
    <n v="0"/>
    <d v="1900-01-20T00:00:00"/>
    <s v="N3"/>
  </r>
  <r>
    <s v="TG NORD"/>
    <s v="TRANSGOURMET NORD"/>
    <x v="0"/>
    <s v="PF REIMS"/>
    <s v="HB120SM"/>
    <x v="1268"/>
    <s v="19T"/>
    <s v="19T"/>
    <s v="RENAULT TRUCKS"/>
    <s v="D19 WIDE"/>
    <s v="320 E6 4X2 DTI 8 B 100 FLEXIBLE"/>
    <d v="2025-03-02T00:00:00"/>
    <s v="28/02/2025  12:00"/>
    <m/>
    <x v="1"/>
    <s v="TRANSGOURMET"/>
    <m/>
    <n v="49783"/>
    <s v="29/01/2026  00:00"/>
    <s v="En exploitation"/>
    <s v="VF620J861RB014149"/>
    <n v="19000"/>
    <s v="Gazole"/>
    <n v="0"/>
    <n v="21"/>
    <s v="N3"/>
  </r>
  <r>
    <s v="TG NORD"/>
    <s v="TRANSGOURMET NORD"/>
    <x v="0"/>
    <s v="PF REIMS"/>
    <s v="HF161YE"/>
    <x v="1269"/>
    <s v="19T"/>
    <s v="19T"/>
    <s v="RENAULT TRUCKS"/>
    <s v="D19 WIDE"/>
    <s v="320 E6 4X2 DTI 8 B 100 FLEXIBLE"/>
    <d v="2025-02-10T00:00:00"/>
    <d v="2025-09-10T09:00:00"/>
    <m/>
    <x v="1"/>
    <s v="TRANSGOURMET"/>
    <m/>
    <n v="116457"/>
    <s v="24/07/2026  11:02"/>
    <s v="En exploitation"/>
    <s v="VF620J868SB015448"/>
    <n v="19000"/>
    <s v="Gazole"/>
    <n v="0"/>
    <n v="21"/>
    <s v="N3"/>
  </r>
  <r>
    <s v="TG NORD"/>
    <s v="TRANSGOURMET NORD"/>
    <x v="0"/>
    <s v="PF REIMS"/>
    <s v="HG588FQ"/>
    <x v="1270"/>
    <s v="19T"/>
    <s v="19T"/>
    <s v="RENAULT TRUCKS"/>
    <s v="D19 WIDE"/>
    <s v="320 E6 4X2 DTI 8 B 100 FLEXIBLE"/>
    <s v="24/10/2025"/>
    <d v="2025-05-11T11:10:00"/>
    <m/>
    <x v="1"/>
    <s v="TRANSGOURMET"/>
    <m/>
    <n v="34892"/>
    <s v="29/07/2026  09:42"/>
    <s v="En exploitation"/>
    <s v="VF620J862SB015395"/>
    <n v="19000"/>
    <s v="Gazole"/>
    <n v="0"/>
    <n v="21"/>
    <s v="N3"/>
  </r>
  <r>
    <s v="TG NORD"/>
    <s v="TRANSGOURMET NORD"/>
    <x v="0"/>
    <s v="PF REIMS"/>
    <s v="HM168CM"/>
    <x v="1271"/>
    <s v="19T"/>
    <s v="19T"/>
    <s v="RENAULT TRUCKS"/>
    <s v="D19 WIDE"/>
    <s v="320 E6 4X2 DTI 8 B 100 FLEXIBLE"/>
    <s v="27/07/2026"/>
    <d v="2026-11-08T11:42:00"/>
    <m/>
    <x v="1"/>
    <s v="TRANSGOURMET"/>
    <m/>
    <n v="0"/>
    <d v="2026-11-08T11:42:00"/>
    <s v="En exploitation"/>
    <s v="VF620J865TB016719"/>
    <n v="19000"/>
    <s v="Gazole"/>
    <n v="0"/>
    <n v="21"/>
    <s v="N3"/>
  </r>
  <r>
    <s v="TG NORD"/>
    <s v="TRANSGOURMET NORD"/>
    <x v="0"/>
    <s v="PF ROUEN"/>
    <s v="EY701EV"/>
    <x v="1272"/>
    <s v="16T"/>
    <s v="16T"/>
    <s v="RENAULT TRUCKS"/>
    <s v="D16 MED"/>
    <s v="240 E6"/>
    <s v="15/06/2018"/>
    <s v="20/06/2018  00:00"/>
    <m/>
    <x v="1"/>
    <s v="TRANSGOURMET"/>
    <m/>
    <n v="331330"/>
    <s v="24/07/2026  05:33"/>
    <s v="En exploitation"/>
    <s v="VF640J566JB009501"/>
    <n v="16000"/>
    <s v="Gazole"/>
    <n v="0"/>
    <n v="14"/>
    <m/>
  </r>
  <r>
    <s v="TG NORD"/>
    <s v="TRANSGOURMET NORD"/>
    <x v="0"/>
    <s v="PF ROUEN"/>
    <s v="GL471XJ"/>
    <x v="1273"/>
    <s v="16T"/>
    <s v="16T"/>
    <s v="RENAULT TRUCKS"/>
    <s v="D16WIDE"/>
    <s v="320 E6 DTI 8 B 100 FLEXIBLE"/>
    <s v="30/01/2023"/>
    <d v="2023-03-02T00:00:00"/>
    <m/>
    <x v="1"/>
    <s v="TRANSGOURMET"/>
    <m/>
    <n v="165723"/>
    <s v="29/07/2026  07:45"/>
    <s v="En exploitation"/>
    <s v="VF620J86XNB010630"/>
    <n v="16000"/>
    <s v="Gazole"/>
    <n v="0"/>
    <n v="21"/>
    <s v="N3"/>
  </r>
  <r>
    <s v="TG NORD"/>
    <s v="TRANSGOURMET NORD"/>
    <x v="0"/>
    <s v="PF ROUEN"/>
    <s v="GM395RH"/>
    <x v="1274"/>
    <s v="16T"/>
    <s v="16T"/>
    <s v="RENAULT TRUCKS"/>
    <s v="D16WIDE"/>
    <s v="320 E6 DTI 8 B 100 FLEXIBLE"/>
    <s v="14/03/2023"/>
    <s v="22/03/2023  14:00"/>
    <m/>
    <x v="1"/>
    <s v="TRANSGOURMET"/>
    <m/>
    <n v="149447"/>
    <s v="29/07/2026  11:03"/>
    <s v="En exploitation"/>
    <s v="VF620J867NB010679"/>
    <n v="16000"/>
    <s v="Gazole"/>
    <n v="0"/>
    <d v="1900-01-20T00:00:00"/>
    <s v="N3"/>
  </r>
  <r>
    <s v="TG NORD"/>
    <s v="TRANSGOURMET NORD"/>
    <x v="0"/>
    <s v="PF ROUEN"/>
    <s v="GM404SW"/>
    <x v="1275"/>
    <s v="16T"/>
    <s v="16T"/>
    <s v="RENAULT TRUCKS"/>
    <s v="D16WIDE"/>
    <s v="320 E6 DTI 8 B 100 FLEXIBLE"/>
    <s v="16/03/2023"/>
    <s v="22/03/2023  11:15"/>
    <m/>
    <x v="1"/>
    <s v="TRANSGOURMET"/>
    <m/>
    <n v="160688"/>
    <s v="30/07/2026  04:56"/>
    <s v="En exploitation"/>
    <s v="VF620J863NB010680"/>
    <n v="16000"/>
    <s v="Gazole"/>
    <n v="0"/>
    <n v="21"/>
    <s v="N3"/>
  </r>
  <r>
    <s v="TG NORD"/>
    <s v="TRANSGOURMET NORD"/>
    <x v="0"/>
    <s v="PF ROUEN"/>
    <s v="GR402YD"/>
    <x v="1276"/>
    <s v="16T"/>
    <s v="16T"/>
    <s v="DAF"/>
    <s v="LF 260 FA"/>
    <m/>
    <s v="20/10/2023"/>
    <d v="2024-01-01T00:00:00"/>
    <m/>
    <x v="4"/>
    <s v="LOC'ACTIVE"/>
    <m/>
    <n v="151689"/>
    <s v="31/07/2026  15:14"/>
    <s v="En exploitation"/>
    <s v="XLRAEL2700L528720"/>
    <n v="15700"/>
    <s v="Gazole"/>
    <n v="0"/>
    <n v="18"/>
    <s v="N3"/>
  </r>
  <r>
    <s v="TG NORD"/>
    <s v="TRANSGOURMET NORD"/>
    <x v="0"/>
    <s v="PF ROUEN"/>
    <s v="GR687LE"/>
    <x v="1277"/>
    <s v="16T"/>
    <s v="16T"/>
    <s v="DAF"/>
    <s v="LF 260 FA"/>
    <m/>
    <s v="27/09/2023"/>
    <d v="2024-01-01T00:00:00"/>
    <m/>
    <x v="4"/>
    <s v="LOC'ACTIVE"/>
    <m/>
    <n v="456987"/>
    <s v="30/07/2026  04:29"/>
    <s v="En exploitation"/>
    <s v="XLRAEL2700L528735"/>
    <n v="15700"/>
    <s v="Gazole"/>
    <n v="0"/>
    <n v="18"/>
    <s v="N3"/>
  </r>
  <r>
    <s v="TG NORD"/>
    <s v="TRANSGOURMET NORD"/>
    <x v="0"/>
    <s v="PF ROUEN"/>
    <s v="HA463BZ"/>
    <x v="1278"/>
    <s v="16T"/>
    <s v="16T"/>
    <s v="RENAULT TRUCKS"/>
    <s v="D16WIDE"/>
    <s v="320 E6 DTI 8 B 100 FLEXIBLE"/>
    <d v="2024-06-11T00:00:00"/>
    <d v="2024-12-11T10:45:00"/>
    <m/>
    <x v="1"/>
    <s v="TRANSGOURMET"/>
    <m/>
    <n v="77583"/>
    <s v="30/07/2026  05:04"/>
    <s v="En exploitation"/>
    <s v="VF620J868RB014181"/>
    <n v="16000"/>
    <s v="Gazole"/>
    <n v="0"/>
    <n v="21"/>
    <s v="N3"/>
  </r>
  <r>
    <s v="TG NORD"/>
    <s v="TRANSGOURMET NORD"/>
    <x v="0"/>
    <s v="PF ROUEN"/>
    <s v="HA991ZE"/>
    <x v="1279"/>
    <s v="19T"/>
    <s v="19T"/>
    <s v="RENAULT TRUCKS"/>
    <s v="D19 WIDE"/>
    <s v="320 E6 4X2 DTI 8 B 100 FLEXIBLE"/>
    <s v="20/12/2024"/>
    <s v="22/01/2025  08:00"/>
    <m/>
    <x v="1"/>
    <s v="TRANSGOURMET"/>
    <m/>
    <n v="61691"/>
    <s v="30/07/2026  11:52"/>
    <s v="En exploitation"/>
    <s v="VF620J864RB014243"/>
    <n v="19000"/>
    <s v="Gazole"/>
    <n v="0"/>
    <n v="21"/>
    <s v="N3"/>
  </r>
  <r>
    <s v="TG NORD"/>
    <s v="TRANSGOURMET NORD"/>
    <x v="0"/>
    <s v="PF ROUEN"/>
    <s v="HD222PZ"/>
    <x v="1280"/>
    <s v="16T"/>
    <s v="16T"/>
    <s v="RENAULT TRUCKS"/>
    <s v="D"/>
    <m/>
    <s v="20/05/2025"/>
    <d v="2025-11-08T08:00:00"/>
    <m/>
    <x v="4"/>
    <s v="GT LOCATION"/>
    <m/>
    <n v="0"/>
    <d v="2025-11-08T08:00:00"/>
    <s v="En exploitation"/>
    <s v="VF640J560SB026800"/>
    <n v="16000"/>
    <s v="Gazole"/>
    <n v="0"/>
    <n v="14"/>
    <s v="N3"/>
  </r>
  <r>
    <s v="TG NORD"/>
    <s v="TRANSGOURMET NORD"/>
    <x v="0"/>
    <s v="PF ROUEN"/>
    <s v="HD430PY"/>
    <x v="1281"/>
    <s v="16T"/>
    <s v="16T"/>
    <s v="RENAULT TRUCKS"/>
    <s v="D"/>
    <m/>
    <s v="20/05/2025"/>
    <d v="2025-06-08T08:00:00"/>
    <m/>
    <x v="4"/>
    <s v="GT LOCATION"/>
    <m/>
    <n v="0"/>
    <d v="2025-06-08T08:00:00"/>
    <s v="En exploitation"/>
    <s v="VF640J560SB026974"/>
    <n v="16000"/>
    <s v="Gazole"/>
    <n v="0"/>
    <n v="14"/>
    <s v="N3"/>
  </r>
  <r>
    <s v="TG NORD"/>
    <s v="TRANSGOURMET NORD"/>
    <x v="0"/>
    <s v="PF ROUEN"/>
    <s v="HD770PY"/>
    <x v="1282"/>
    <s v="19T"/>
    <s v="19T"/>
    <s v="RENAULT TRUCKS"/>
    <s v="D19 WIDE"/>
    <m/>
    <s v="20/05/2025"/>
    <d v="2025-12-08T08:00:00"/>
    <m/>
    <x v="4"/>
    <s v="GT LOCATION"/>
    <m/>
    <n v="0"/>
    <d v="2025-12-08T08:00:00"/>
    <s v="En exploitation"/>
    <s v="VF620J864SB014815"/>
    <n v="19000"/>
    <s v="Gazole"/>
    <n v="0"/>
    <n v="21"/>
    <s v="N3"/>
  </r>
  <r>
    <s v="TG NORD"/>
    <s v="TRANSGOURMET NORD"/>
    <x v="0"/>
    <s v="PF ROUEN"/>
    <s v="HD991PY"/>
    <x v="1283"/>
    <s v="19T"/>
    <s v="19T"/>
    <s v="RENAULT TRUCKS"/>
    <s v="D19 WIDE"/>
    <m/>
    <s v="20/05/2025"/>
    <s v="22/07/2025  08:00"/>
    <m/>
    <x v="4"/>
    <s v="GT LOCATION"/>
    <m/>
    <n v="0"/>
    <s v="22/07/2025  08:00"/>
    <s v="En exploitation"/>
    <s v="VF620J86XSB014849"/>
    <n v="19000"/>
    <s v="Gazole"/>
    <n v="0"/>
    <n v="21"/>
    <s v="N3"/>
  </r>
  <r>
    <s v="TG NORD"/>
    <s v="TRANSGOURMET NORD"/>
    <x v="0"/>
    <s v="PF ROUEN"/>
    <s v="HE780GJ"/>
    <x v="1284"/>
    <s v="16T"/>
    <s v="16T"/>
    <s v="RENAULT TRUCKS"/>
    <s v="D"/>
    <m/>
    <s v="25/06/2025"/>
    <s v="22/07/2025  08:00"/>
    <m/>
    <x v="4"/>
    <s v="GT LOCATION"/>
    <m/>
    <n v="0"/>
    <s v="22/07/2025  08:00"/>
    <s v="En exploitation"/>
    <s v="VF640J560SB026957"/>
    <n v="16000"/>
    <s v="Gazole"/>
    <n v="0"/>
    <d v="1900-01-13T00:00:00"/>
    <s v="N3"/>
  </r>
  <r>
    <s v="TG NORD"/>
    <s v="TRANSGOURMET NORD"/>
    <x v="0"/>
    <s v="PF ROUEN"/>
    <s v="HE898GJ"/>
    <x v="1285"/>
    <s v="19T"/>
    <s v="19T"/>
    <s v="RENAULT TRUCKS"/>
    <s v="D19 WIDE"/>
    <m/>
    <s v="25/06/2025"/>
    <s v="22/07/2025  08:00"/>
    <m/>
    <x v="4"/>
    <s v="GT LOCATION"/>
    <m/>
    <n v="0"/>
    <s v="22/07/2025  08:00"/>
    <s v="En exploitation"/>
    <s v="VF620J867SB014839"/>
    <n v="19000"/>
    <s v="Gazole"/>
    <n v="0"/>
    <n v="21"/>
    <s v="N3"/>
  </r>
  <r>
    <s v="TG NORD"/>
    <s v="TRANSGOURMET NORD"/>
    <x v="0"/>
    <s v="SITE ARQUES"/>
    <s v="DT436VV"/>
    <x v="1286"/>
    <s v="16T"/>
    <m/>
    <s v="RENAULT TRUCKS"/>
    <s v="D16 MED"/>
    <s v="240 E6"/>
    <d v="2015-04-08T00:00:00"/>
    <d v="2015-02-09T00:00:00"/>
    <m/>
    <x v="1"/>
    <s v="TRANSGOURMET"/>
    <s v="GOEUSSE WILRICH"/>
    <n v="481343"/>
    <s v="31/07/2026  12:05"/>
    <s v="En exploitation"/>
    <s v="VF640J563FB002285"/>
    <n v="16000"/>
    <s v="Gazole"/>
    <n v="0"/>
    <n v="14"/>
    <s v="N3"/>
  </r>
  <r>
    <s v="TG NORD"/>
    <s v="TRANSGOURMET NORD"/>
    <x v="0"/>
    <s v="SITE ARQUES"/>
    <s v="DV914PS"/>
    <x v="1287"/>
    <s v="19T"/>
    <m/>
    <s v="VOLVO TRUCKS"/>
    <s v="FE"/>
    <s v="280 E6"/>
    <d v="2015-10-09T00:00:00"/>
    <s v="21/09/2015  00:00"/>
    <m/>
    <x v="1"/>
    <s v="TRANSGOURMET"/>
    <m/>
    <n v="558334"/>
    <d v="2026-01-12T00:00:00"/>
    <s v="Immobilisé"/>
    <s v="YV2V0Y1A4FZ103282"/>
    <n v="19000"/>
    <s v="Gazole"/>
    <n v="0"/>
    <n v="21"/>
    <s v="N3"/>
  </r>
  <r>
    <s v="TG NORD"/>
    <s v="TRANSGOURMET NORD"/>
    <x v="0"/>
    <s v="SITE ARQUES"/>
    <s v="DW886BR"/>
    <x v="1288"/>
    <s v="19T"/>
    <m/>
    <s v="VOLVO TRUCKS"/>
    <s v="FE"/>
    <s v="280 E6"/>
    <s v="28/09/2015"/>
    <d v="2015-02-10T00:00:00"/>
    <m/>
    <x v="1"/>
    <s v="TRANSGOURMET"/>
    <m/>
    <n v="532628"/>
    <s v="26/01/2026  13:59"/>
    <s v="Immobilisé"/>
    <s v="YV2V0Y1A9FZ103469"/>
    <n v="19000"/>
    <s v="Gazole"/>
    <n v="0"/>
    <n v="21"/>
    <s v="N3"/>
  </r>
  <r>
    <s v="TG NORD"/>
    <s v="TRANSGOURMET NORD"/>
    <x v="0"/>
    <s v="SITE ARQUES"/>
    <s v="DX172LW"/>
    <x v="1289"/>
    <s v="13T"/>
    <m/>
    <s v="RENAULT TRUCKS"/>
    <s v="D13 MED"/>
    <s v="210 E6"/>
    <s v="20/11/2015"/>
    <s v="25/11/2015  00:00"/>
    <m/>
    <x v="1"/>
    <s v="TRANSGOURMET"/>
    <m/>
    <n v="495257"/>
    <s v="31/07/2026  13:32"/>
    <s v="En exploitation"/>
    <s v="VF640J560FB002809"/>
    <n v="13000"/>
    <s v="Gazole"/>
    <n v="0"/>
    <n v="14"/>
    <s v="N3"/>
  </r>
  <r>
    <s v="TG NORD"/>
    <s v="TRANSGOURMET NORD"/>
    <x v="0"/>
    <s v="SITE ARQUES"/>
    <s v="EE525ZD"/>
    <x v="1290"/>
    <s v="16T"/>
    <m/>
    <s v="RENAULT TRUCKS"/>
    <s v="D16 MED"/>
    <s v="240 E6"/>
    <d v="2016-02-09T00:00:00"/>
    <s v="15/09/2016  00:00"/>
    <m/>
    <x v="1"/>
    <s v="TRANSGOURMET"/>
    <s v="REGNIER JEAN MICHEL"/>
    <n v="470877"/>
    <s v="31/07/2026  11:14"/>
    <s v="En exploitation"/>
    <s v="VF640J569GB004642"/>
    <n v="16000"/>
    <s v="Gazole"/>
    <n v="0"/>
    <d v="1900-01-13T00:00:00"/>
    <m/>
  </r>
  <r>
    <s v="TG NORD"/>
    <s v="TRANSGOURMET NORD"/>
    <x v="0"/>
    <s v="SITE ARQUES"/>
    <s v="EQ675WA"/>
    <x v="1291"/>
    <s v="19T"/>
    <s v="19T"/>
    <s v="RENAULT TRUCKS"/>
    <s v="D19 WIDE"/>
    <s v="280 E6 Sous Châssis"/>
    <s v="28/09/2017"/>
    <d v="2017-02-10T00:00:00"/>
    <m/>
    <x v="1"/>
    <s v="TRANSGOURMET"/>
    <s v="CALONNE GAUTHIER"/>
    <n v="353496"/>
    <s v="21/07/2026  10:45"/>
    <s v="Immobilisé"/>
    <s v="VF620J863HB003717"/>
    <n v="0"/>
    <s v="Gazole"/>
    <n v="0"/>
    <n v="21"/>
    <m/>
  </r>
  <r>
    <s v="TG NORD"/>
    <s v="TRANSGOURMET NORD"/>
    <x v="0"/>
    <s v="SITE ARQUES"/>
    <s v="EQ785MF"/>
    <x v="1292"/>
    <s v="19T"/>
    <s v="19T"/>
    <s v="RENAULT TRUCKS"/>
    <s v="D19 WIDE"/>
    <s v="280 E6 Sous Châssis"/>
    <s v="15/09/2017"/>
    <s v="20/09/2017  00:00"/>
    <m/>
    <x v="1"/>
    <s v="TRANSGOURMET"/>
    <m/>
    <n v="372891"/>
    <s v="31/07/2026  12:43"/>
    <s v="En exploitation"/>
    <s v="VF620J861HB003716"/>
    <n v="19000"/>
    <s v="Gazole"/>
    <n v="0"/>
    <d v="1900-01-20T00:00:00"/>
    <s v="N3"/>
  </r>
  <r>
    <s v="TG NORD"/>
    <s v="TRANSGOURMET NORD"/>
    <x v="0"/>
    <s v="SITE ARQUES"/>
    <s v="ER210BD"/>
    <x v="1293"/>
    <s v="19T"/>
    <s v="19T"/>
    <s v="RENAULT TRUCKS"/>
    <s v="D19 WIDE"/>
    <s v="280 E6 Sous Châssis"/>
    <d v="2017-05-10T00:00:00"/>
    <d v="2017-10-10T00:00:00"/>
    <m/>
    <x v="1"/>
    <s v="TRANSGOURMET"/>
    <s v="FOURNIER STEPHANE"/>
    <n v="351154"/>
    <d v="2026-11-08T16:00:00"/>
    <s v="En exploitation"/>
    <s v="VF620J864HB003693"/>
    <n v="19000"/>
    <s v="Gazole"/>
    <n v="0"/>
    <n v="21"/>
    <s v="CAM"/>
  </r>
  <r>
    <s v="TG NORD"/>
    <s v="TRANSGOURMET NORD"/>
    <x v="0"/>
    <s v="SITE ARQUES"/>
    <s v="ER971HC"/>
    <x v="1294"/>
    <s v="19T"/>
    <s v="19T"/>
    <s v="RENAULT TRUCKS"/>
    <s v="D19 WIDE"/>
    <s v="280 E6 Sous Châssis"/>
    <s v="24/10/2017"/>
    <s v="17/10/2017  00:00"/>
    <m/>
    <x v="1"/>
    <s v="TRANSGOURMET"/>
    <m/>
    <n v="315554"/>
    <d v="2026-07-05T03:53:00"/>
    <s v="Immobilisé"/>
    <s v="VF620J860HB003660"/>
    <n v="0"/>
    <s v="Gazole"/>
    <n v="0"/>
    <n v="21"/>
    <m/>
  </r>
  <r>
    <s v="TG NORD"/>
    <s v="TRANSGOURMET NORD"/>
    <x v="0"/>
    <s v="SITE ARQUES"/>
    <s v="ES410NP"/>
    <x v="1295"/>
    <s v="16T"/>
    <s v="16T"/>
    <s v="RENAULT TRUCKS"/>
    <s v="D16 MED"/>
    <s v="240 E6"/>
    <d v="2017-07-12T00:00:00"/>
    <d v="2017-11-12T00:00:00"/>
    <m/>
    <x v="1"/>
    <s v="TRANSGOURMET"/>
    <m/>
    <n v="474472"/>
    <s v="31/07/2026  11:54"/>
    <s v="En exploitation"/>
    <s v="VF640J569JB007760"/>
    <n v="16000"/>
    <s v="Gazole"/>
    <n v="0"/>
    <n v="14"/>
    <m/>
  </r>
  <r>
    <s v="TG NORD"/>
    <s v="TRANSGOURMET NORD"/>
    <x v="0"/>
    <s v="SITE ARQUES"/>
    <s v="EV459DS"/>
    <x v="1296"/>
    <s v="19T"/>
    <s v="19T"/>
    <s v="RENAULT TRUCKS"/>
    <s v="D19 WIDE"/>
    <s v="320 E6 4X2 DTI 8 B 100 FLEXIBLE"/>
    <s v="21/02/2018"/>
    <s v="15/05/2026  10:00"/>
    <m/>
    <x v="2"/>
    <s v="CLOVIS"/>
    <m/>
    <n v="361758"/>
    <s v="31/07/2026  12:20"/>
    <s v="En exploitation"/>
    <s v="VF620J862JB004492"/>
    <n v="19000"/>
    <s v="Gazole"/>
    <n v="0"/>
    <n v="21"/>
    <s v="N3"/>
  </r>
  <r>
    <s v="TG NORD"/>
    <s v="TRANSGOURMET NORD"/>
    <x v="0"/>
    <s v="SITE ARQUES"/>
    <s v="EV571PW"/>
    <x v="1297"/>
    <s v="19T"/>
    <s v="19T"/>
    <s v="DAF"/>
    <s v="LF"/>
    <s v="LF290FA"/>
    <d v="2018-09-03T00:00:00"/>
    <s v="15/03/2018  00:00"/>
    <m/>
    <x v="1"/>
    <s v="TRANSGOURMET"/>
    <m/>
    <n v="303191"/>
    <s v="31/07/2026  12:35"/>
    <s v="En exploitation"/>
    <s v="XLRAEL3700L470552"/>
    <n v="0"/>
    <s v="Gazole"/>
    <n v="0"/>
    <n v="0"/>
    <m/>
  </r>
  <r>
    <s v="TG NORD"/>
    <s v="TRANSGOURMET NORD"/>
    <x v="0"/>
    <s v="SITE ARQUES"/>
    <s v="EY459ET"/>
    <x v="1298"/>
    <s v="16T"/>
    <s v="16T"/>
    <s v="RENAULT TRUCKS"/>
    <s v="D16 MED"/>
    <s v="240 E6"/>
    <s v="15/06/2018"/>
    <s v="19/06/2018  00:00"/>
    <m/>
    <x v="1"/>
    <s v="TRANSGOURMET"/>
    <m/>
    <n v="387831"/>
    <s v="31/07/2026  00:00"/>
    <s v="Immobilisé"/>
    <s v="VF640J565JB009411"/>
    <n v="16000"/>
    <s v="Gazole"/>
    <n v="0"/>
    <n v="14"/>
    <m/>
  </r>
  <r>
    <s v="TG NORD"/>
    <s v="TRANSGOURMET NORD"/>
    <x v="0"/>
    <s v="SITE ARQUES"/>
    <s v="FQ382LW"/>
    <x v="1299"/>
    <s v="16T"/>
    <s v="16T"/>
    <s v="DAF"/>
    <s v="LF 260 FA"/>
    <m/>
    <s v="15/06/2020"/>
    <s v="15/02/2023  14:15"/>
    <m/>
    <x v="0"/>
    <s v="PETIT FORESTIER"/>
    <m/>
    <n v="163212"/>
    <s v="31/07/2026  11:10"/>
    <s v="En exploitation"/>
    <s v="XLRAEL2700L495028"/>
    <n v="15700"/>
    <s v="Gazole"/>
    <n v="85"/>
    <n v="18"/>
    <s v="N3"/>
  </r>
  <r>
    <s v="TG NORD"/>
    <s v="TRANSGOURMET NORD"/>
    <x v="0"/>
    <s v="SITE ARQUES"/>
    <s v="FQ562YW"/>
    <x v="1300"/>
    <s v="16T"/>
    <s v="16T"/>
    <s v="RENAULT TRUCKS"/>
    <s v="D16WIDE"/>
    <s v="320 E6 DTI 8 B 100 FLEXIBLE"/>
    <s v="29/06/2020"/>
    <d v="2020-01-07T00:00:00"/>
    <m/>
    <x v="1"/>
    <s v="TRANSGOURMET"/>
    <s v="PENIN MARTIAL"/>
    <n v="331580"/>
    <s v="31/07/2026  10:45"/>
    <s v="En exploitation"/>
    <s v="VF620J862LB007962"/>
    <n v="16000"/>
    <s v="Gazole"/>
    <n v="0"/>
    <n v="21"/>
    <s v="N3"/>
  </r>
  <r>
    <s v="TG NORD"/>
    <s v="TRANSGOURMET NORD"/>
    <x v="0"/>
    <s v="SITE ARQUES"/>
    <s v="FQ575KG"/>
    <x v="1301"/>
    <s v="16T"/>
    <s v="16T"/>
    <s v="RENAULT TRUCKS"/>
    <s v="D16WIDE"/>
    <s v="320 E6 DTI 8 B 100 FLEXIBLE"/>
    <d v="2020-11-06T00:00:00"/>
    <s v="29/06/2020  10:15"/>
    <m/>
    <x v="1"/>
    <s v="TRANSGOURMET"/>
    <m/>
    <n v="268675"/>
    <s v="31/07/2026  11:44"/>
    <s v="En exploitation"/>
    <s v="VF620J864LB007932"/>
    <n v="16000"/>
    <s v="Gazole"/>
    <n v="0"/>
    <n v="21"/>
    <s v="N3"/>
  </r>
  <r>
    <s v="TG NORD"/>
    <s v="TRANSGOURMET NORD"/>
    <x v="0"/>
    <s v="SITE ARQUES"/>
    <s v="FQ852WX"/>
    <x v="1302"/>
    <s v="16T"/>
    <s v="16T"/>
    <s v="RENAULT TRUCKS"/>
    <s v="D16WIDE"/>
    <s v="320 E6 DTI 8 B 100 FLEXIBLE"/>
    <s v="25/06/2020"/>
    <d v="2020-01-07T00:00:00"/>
    <m/>
    <x v="1"/>
    <s v="TRANSGOURMET"/>
    <m/>
    <n v="322154"/>
    <s v="31/07/2026  13:09"/>
    <s v="En exploitation"/>
    <s v="VF620J860LB007989"/>
    <n v="16000"/>
    <s v="Gazole"/>
    <n v="0"/>
    <n v="21"/>
    <s v="N3"/>
  </r>
  <r>
    <s v="TG NORD"/>
    <s v="TRANSGOURMET NORD"/>
    <x v="0"/>
    <s v="SITE ARQUES"/>
    <s v="FQ999WW"/>
    <x v="1303"/>
    <s v="16T"/>
    <s v="16T"/>
    <s v="RENAULT TRUCKS"/>
    <s v="D16WIDE"/>
    <s v="320 E6 DTI 8 B 100 FLEXIBLE"/>
    <s v="25/06/2020"/>
    <s v="29/06/2020  00:00"/>
    <m/>
    <x v="1"/>
    <s v="TRANSGOURMET"/>
    <s v="POSTOLEC ROMAIN"/>
    <n v="307127"/>
    <s v="31/07/2026  00:00"/>
    <s v="En exploitation"/>
    <s v="VF620J869LB007988"/>
    <n v="16000"/>
    <s v="Gazole"/>
    <n v="0"/>
    <d v="1900-01-20T00:00:00"/>
    <s v="N3"/>
  </r>
  <r>
    <s v="TG NORD"/>
    <s v="TRANSGOURMET NORD"/>
    <x v="0"/>
    <s v="SITE ARQUES"/>
    <s v="GJ770NQ"/>
    <x v="1304"/>
    <s v="19T"/>
    <s v="19T"/>
    <s v="RENAULT TRUCKS"/>
    <s v="D19 WIDE"/>
    <s v="320 CNG"/>
    <s v="23/09/2022"/>
    <s v="26/09/2022  00:00"/>
    <m/>
    <x v="1"/>
    <s v="TRANSGOURMET"/>
    <s v="BOUDEVILLE MATTHIEU"/>
    <n v="159210"/>
    <s v="31/07/2026  12:07"/>
    <s v="En exploitation"/>
    <s v="VF620J96XNB000534"/>
    <n v="19000"/>
    <s v="GNV"/>
    <n v="0"/>
    <d v="1900-01-23T00:00:00"/>
    <s v="N3"/>
  </r>
  <r>
    <s v="TG NORD"/>
    <s v="TRANSGOURMET NORD"/>
    <x v="0"/>
    <s v="SITE ARQUES"/>
    <s v="GR768TR"/>
    <x v="1305"/>
    <s v="19T"/>
    <s v="19T"/>
    <s v="RENAULT TRUCKS"/>
    <s v="D19 WIDE"/>
    <s v="320 E6 4X2 DTI 8 B 100 FLEXIBLE"/>
    <d v="2023-12-10T00:00:00"/>
    <s v="27/10/2023  00:00"/>
    <m/>
    <x v="1"/>
    <s v="TRANSGOURMET"/>
    <s v="POULAIN SANDRINE"/>
    <n v="112375"/>
    <s v="31/07/2026  10:47"/>
    <s v="En exploitation"/>
    <s v="VF620J866PB012197"/>
    <n v="19000"/>
    <s v="Gazole"/>
    <n v="0"/>
    <n v="21"/>
    <s v="N3"/>
  </r>
  <r>
    <s v="TG NORD"/>
    <s v="TRANSGOURMET NORD"/>
    <x v="0"/>
    <s v="SITE ARQUES"/>
    <s v="HA139ZF"/>
    <x v="1306"/>
    <s v="16T"/>
    <s v="16T"/>
    <s v="RENAULT TRUCKS"/>
    <s v="D16WIDE"/>
    <s v="320 CNG"/>
    <s v="20/12/2024"/>
    <s v="22/01/2025  14:08"/>
    <m/>
    <x v="1"/>
    <s v="TRANSGOURMET"/>
    <s v="BISIAUX LUDOVIC"/>
    <n v="60533"/>
    <s v="31/07/2026  11:28"/>
    <s v="En exploitation"/>
    <s v="VF620J963RB000834"/>
    <n v="16000"/>
    <s v="GNV"/>
    <n v="0"/>
    <n v="24"/>
    <s v="N3"/>
  </r>
  <r>
    <s v="TG NORD"/>
    <s v="TRANSGOURMET NORD"/>
    <x v="0"/>
    <s v="SITE ARQUES"/>
    <s v="HA299NT"/>
    <x v="1307"/>
    <s v="16T"/>
    <s v="16T"/>
    <s v="RENAULT TRUCKS"/>
    <s v="D16WIDE"/>
    <s v="320 E6 DTI 8 B 100 FLEXIBLE"/>
    <d v="2024-02-12T00:00:00"/>
    <d v="2024-04-12T14:40:00"/>
    <m/>
    <x v="1"/>
    <s v="TRANSGOURMET"/>
    <s v="WEPIERRE JESSY"/>
    <n v="81107"/>
    <s v="31/07/2026  12:00"/>
    <s v="En exploitation"/>
    <s v="VF620J864RB014193"/>
    <n v="16000"/>
    <s v="Gazole"/>
    <n v="0"/>
    <n v="21"/>
    <s v="N3"/>
  </r>
  <r>
    <s v="TG NORD"/>
    <s v="TRANSGOURMET NORD"/>
    <x v="0"/>
    <s v="SITE ARQUES"/>
    <s v="HA391GB"/>
    <x v="1308"/>
    <s v="16T"/>
    <s v="16T"/>
    <s v="RENAULT TRUCKS"/>
    <s v="D16WIDE"/>
    <s v="320 E6 DTI 8 B 100 FLEXIBLE"/>
    <s v="18/11/2024"/>
    <s v="28/02/2025  10:00"/>
    <m/>
    <x v="1"/>
    <s v="TRANSGOURMET"/>
    <m/>
    <n v="100057"/>
    <s v="31/07/2026  12:40"/>
    <s v="En exploitation"/>
    <s v="VF620J86XRB014134"/>
    <n v="16000"/>
    <s v="Gazole"/>
    <n v="0"/>
    <n v="21"/>
    <s v="N3"/>
  </r>
  <r>
    <s v="TG NORD"/>
    <s v="TRANSGOURMET NORD"/>
    <x v="0"/>
    <s v="SITE ARQUES"/>
    <s v="HB987HK"/>
    <x v="1309"/>
    <s v="13T"/>
    <s v="13T"/>
    <s v="RENAULT TRUCKS"/>
    <s v="D13 MED"/>
    <s v="240 E6 B100 FLEXIBLE"/>
    <d v="2025-10-01T00:00:00"/>
    <s v="13/01/2025  15:06"/>
    <m/>
    <x v="1"/>
    <s v="TRANSGOURMET"/>
    <m/>
    <n v="74324"/>
    <s v="31/07/2026  12:11"/>
    <s v="En exploitation"/>
    <s v="VF640J560SB025940"/>
    <n v="13000"/>
    <s v="Gazole"/>
    <n v="0"/>
    <n v="14"/>
    <s v="N3"/>
  </r>
  <r>
    <s v="TG NORD"/>
    <s v="TRANSGOURMET NORD"/>
    <x v="0"/>
    <s v="SITE ARQUES"/>
    <s v="HC250LX"/>
    <x v="1310"/>
    <s v="19T"/>
    <s v="19T"/>
    <s v="RENAULT TRUCKS"/>
    <s v="D19 WIDE"/>
    <s v="320 E6 4X2 DTI 8 B 100 FLEXIBLE"/>
    <s v="19/03/2025"/>
    <s v="25/03/2025  08:00"/>
    <m/>
    <x v="1"/>
    <s v="TRANSGOURMET"/>
    <s v="CONDETTE LAURENT"/>
    <n v="60747"/>
    <s v="31/07/2026  12:48"/>
    <s v="En exploitation"/>
    <s v="VF620J869SB014664"/>
    <n v="19000"/>
    <s v="Gazole"/>
    <n v="0"/>
    <n v="21"/>
    <s v="N3"/>
  </r>
  <r>
    <s v="TG NORD"/>
    <s v="TRANSGOURMET NORD"/>
    <x v="0"/>
    <s v="SITE ARQUES"/>
    <s v="HD389PA"/>
    <x v="1311"/>
    <s v="19T"/>
    <s v="19T"/>
    <s v="RENAULT TRUCKS"/>
    <s v="D19 WIDE"/>
    <s v="320 CNG"/>
    <s v="19/05/2025"/>
    <s v="21/05/2025  14:33"/>
    <m/>
    <x v="1"/>
    <s v="TRANSGOURMET"/>
    <s v="WARNAULT ANTOINE"/>
    <n v="39863"/>
    <d v="2026-08-04T12:50:00"/>
    <s v="Epave"/>
    <s v="VF620J961SB000868"/>
    <n v="19000"/>
    <s v="GNV"/>
    <n v="0"/>
    <n v="24"/>
    <s v="N3"/>
  </r>
  <r>
    <s v="TG NORD"/>
    <s v="TRANSGOURMET NORD"/>
    <x v="0"/>
    <s v="SITE ARQUES"/>
    <s v="HE250ER"/>
    <x v="1312"/>
    <s v="19T"/>
    <s v="19T"/>
    <s v="RENAULT TRUCKS"/>
    <s v="D WIDE"/>
    <s v="P4X2 320 CNG"/>
    <s v="23/06/2025"/>
    <s v="27/06/2025  14:50"/>
    <m/>
    <x v="1"/>
    <s v="TRANSGOURMET"/>
    <s v="DEBELVALET NICOLAS"/>
    <n v="33504"/>
    <s v="17/06/2026  14:00"/>
    <s v="En exploitation"/>
    <s v="VF620J966SB000865"/>
    <n v="19959"/>
    <s v="GNV"/>
    <n v="0"/>
    <n v="24"/>
    <s v="N3"/>
  </r>
  <r>
    <s v="TG NORD"/>
    <s v="TRANSGOURMET NORD"/>
    <x v="0"/>
    <s v="SITE ARQUES"/>
    <s v="HF566JV"/>
    <x v="1313"/>
    <s v="7T"/>
    <s v="7T"/>
    <s v="IVECO"/>
    <s v="70C18"/>
    <m/>
    <d v="2025-03-09T00:00:00"/>
    <s v="17/09/2025  11:22"/>
    <m/>
    <x v="0"/>
    <s v="FRAIKIN"/>
    <m/>
    <n v="9247"/>
    <s v="30/07/2026  12:24"/>
    <s v="En exploitation"/>
    <s v="ZCFCE70C005677689"/>
    <n v="7000"/>
    <s v="Gazole"/>
    <n v="0"/>
    <d v="1900-01-07T00:00:00"/>
    <s v="N2"/>
  </r>
  <r>
    <s v="TG NORD"/>
    <s v="TRANSGOURMET NORD"/>
    <x v="0"/>
    <s v="SITE ARQUES"/>
    <s v="HG069HS"/>
    <x v="1314"/>
    <s v="16T"/>
    <s v="16T"/>
    <s v="RENAULT TRUCKS"/>
    <s v="D16WIDE"/>
    <s v="320 E6 DTI 8 B100 PERMANENT"/>
    <s v="29/10/2025"/>
    <s v="26/11/2025  15:22"/>
    <m/>
    <x v="1"/>
    <s v="TRANSGOURMET"/>
    <m/>
    <n v="33466"/>
    <s v="31/07/2026  11:56"/>
    <s v="En exploitation"/>
    <s v="VF620J861SB015470"/>
    <n v="16000"/>
    <s v="B100"/>
    <n v="0"/>
    <d v="1900-01-20T00:00:00"/>
    <s v="N3"/>
  </r>
  <r>
    <s v="TG NORD"/>
    <s v="TRANSGOURMET NORD"/>
    <x v="0"/>
    <s v="SITE ARQUES"/>
    <s v="HK124KF"/>
    <x v="1315"/>
    <s v="16T"/>
    <s v="16T"/>
    <s v="RENAULT TRUCKS"/>
    <s v="D16WIDE"/>
    <s v="320 E6 DTI 8 B 100 FLEXIBLE"/>
    <s v="23/04/2026"/>
    <s v="24/04/2026  17:00"/>
    <m/>
    <x v="1"/>
    <s v="TRANSGOURMET"/>
    <m/>
    <n v="14429"/>
    <d v="2026-10-08T16:00:00"/>
    <s v="En exploitation"/>
    <s v="VF620J862TB016158"/>
    <n v="16000"/>
    <s v="Gazole"/>
    <n v="0"/>
    <n v="21"/>
    <s v="N3"/>
  </r>
  <r>
    <s v="TG NORD"/>
    <s v="TRANSGOURMET NORD"/>
    <x v="0"/>
    <s v="SITE ARQUES"/>
    <s v="HM403DS"/>
    <x v="1316"/>
    <s v="10T"/>
    <s v="10T"/>
    <s v="RENAULT TRUCKS"/>
    <s v="D10LOW"/>
    <s v="240 E6 B100 Flexible"/>
    <s v="29/07/2026"/>
    <d v="2026-03-08T11:10:00"/>
    <m/>
    <x v="1"/>
    <s v="TRANSGOURMET"/>
    <m/>
    <n v="0"/>
    <d v="2026-03-08T11:10:00"/>
    <s v="En exploitation"/>
    <s v="VF640J563TB030079"/>
    <n v="10000"/>
    <s v="Gazole"/>
    <n v="0"/>
    <d v="1900-01-13T00:00:00"/>
    <s v="N2"/>
  </r>
  <r>
    <s v="TG NORD"/>
    <s v="TRANSGOURMET NORD"/>
    <x v="3"/>
    <s v="SITE ARQUES"/>
    <s v="EM485AK"/>
    <x v="1317"/>
    <s v="Monospace"/>
    <n v="4"/>
    <s v="RENAULT"/>
    <s v="SCENIC"/>
    <s v="Business Energy Dci 110 Eco2 EDC"/>
    <s v="27/04/2017"/>
    <s v="15/06/2017  00:00"/>
    <m/>
    <x v="1"/>
    <s v="TRANSGOURMET"/>
    <m/>
    <n v="231618"/>
    <s v="28/07/2026  09:44"/>
    <s v="Relais"/>
    <s v="VF1RFA008574322764"/>
    <n v="0"/>
    <s v="Gazole"/>
    <n v="104"/>
    <d v="1900-01-04T00:00:00"/>
    <m/>
  </r>
  <r>
    <s v="TG NORD"/>
    <s v="TRANSGOURMET NORD"/>
    <x v="3"/>
    <s v="SITE ARQUES"/>
    <s v="FD690MJ"/>
    <x v="1318"/>
    <s v="Break"/>
    <n v="3"/>
    <s v="RENAULT"/>
    <s v="MEGANE4 ESTATE"/>
    <s v="Business Blue Dci 115 cv"/>
    <s v="30/01/2019"/>
    <d v="2019-08-03T00:00:00"/>
    <m/>
    <x v="1"/>
    <s v="TRANSGOURMET"/>
    <s v="SAMAEYS VALERIE"/>
    <n v="255815"/>
    <d v="2026-10-07T16:54:00"/>
    <s v="En exploitation"/>
    <s v="VF1RFB00562520966"/>
    <n v="0"/>
    <s v="Gazole"/>
    <n v="95"/>
    <d v="1900-01-04T00:00:00"/>
    <m/>
  </r>
  <r>
    <s v="TG NORD"/>
    <s v="TRANSGOURMET NORD"/>
    <x v="3"/>
    <s v="SITE ARQUES"/>
    <s v="FS055WL"/>
    <x v="1319"/>
    <s v="Break"/>
    <n v="3"/>
    <s v="RENAULT"/>
    <s v="MEGANE ESTATE"/>
    <s v="BUSINESS BLUE dCi 115"/>
    <s v="22/09/2020"/>
    <d v="2021-08-02T11:20:00"/>
    <m/>
    <x v="1"/>
    <s v="TRANSGOURMET"/>
    <m/>
    <n v="126628"/>
    <s v="29/07/2026  00:00"/>
    <s v="Relais"/>
    <s v="VF1RFB00865355199"/>
    <n v="1961"/>
    <s v="Gazole"/>
    <n v="119"/>
    <n v="5"/>
    <s v="M1"/>
  </r>
  <r>
    <s v="TG NORD"/>
    <s v="TRANSGOURMET NORD"/>
    <x v="3"/>
    <s v="SITE ARQUES"/>
    <s v="GF543LN"/>
    <x v="1320"/>
    <s v="SUV"/>
    <s v="Cat 3"/>
    <s v="PEUGEOT"/>
    <n v="2008"/>
    <s v="ALLURE HDI 130 EAT8"/>
    <s v="28/03/2022"/>
    <d v="2022-02-05T14:45:00"/>
    <m/>
    <x v="1"/>
    <s v="TRANSGOURMET"/>
    <s v="SAMAEYS VALERIE"/>
    <n v="153450"/>
    <s v="27/07/2026  17:15"/>
    <s v="En exploitation"/>
    <s v="VR3UDYHZSNJ556180"/>
    <n v="1775"/>
    <s v="Gazole"/>
    <n v="125"/>
    <d v="1900-01-06T00:00:00"/>
    <s v="M1"/>
  </r>
  <r>
    <s v="TG NORD"/>
    <s v="TRANSGOURMET NORD"/>
    <x v="3"/>
    <s v="SITE ARQUES"/>
    <s v="GJ518LG"/>
    <x v="1321"/>
    <s v="SUV"/>
    <n v="3"/>
    <s v="PEUGEOT"/>
    <n v="2008"/>
    <s v="ACTIVE PACK Pure tech 100 BVM6"/>
    <s v="16/09/2022"/>
    <d v="2022-07-10T14:45:00"/>
    <m/>
    <x v="1"/>
    <s v="TRANSGOURMET"/>
    <s v="CHAMAGNE OLIVIER"/>
    <n v="191678"/>
    <s v="29/07/2026  13:17"/>
    <s v="En exploitation"/>
    <s v="VR3USHNKKNJ728810"/>
    <n v="1710"/>
    <s v="Essence"/>
    <n v="122"/>
    <d v="1900-01-04T00:00:00"/>
    <s v="M1"/>
  </r>
  <r>
    <s v="TG NORD"/>
    <s v="TRANSGOURMET NORD"/>
    <x v="3"/>
    <s v="SITE ARQUES"/>
    <s v="GJ519LG"/>
    <x v="1322"/>
    <s v="SUV"/>
    <n v="3"/>
    <s v="PEUGEOT"/>
    <n v="2008"/>
    <s v="ACTIVE PACK Pure tech 100 BVM6"/>
    <s v="16/09/2022"/>
    <d v="2022-06-10T16:05:00"/>
    <m/>
    <x v="1"/>
    <s v="TRANSGOURMET"/>
    <s v="LEDEIN GAUTHIER"/>
    <n v="216524"/>
    <s v="27/07/2026  12:11"/>
    <s v="En exploitation"/>
    <s v="VR3USHNKKJ728804"/>
    <n v="1710"/>
    <s v="Essence"/>
    <n v="122"/>
    <d v="1900-01-04T00:00:00"/>
    <s v="M1"/>
  </r>
  <r>
    <s v="TG NORD"/>
    <s v="TRANSGOURMET NORD"/>
    <x v="3"/>
    <s v="SITE ARQUES"/>
    <s v="GK095LX"/>
    <x v="1323"/>
    <s v="Break"/>
    <n v="3"/>
    <s v="RENAULT"/>
    <s v="MEGANE4 ESTATE"/>
    <s v="EVOLUTION Tce 140 FAP 21N"/>
    <d v="2022-10-11T00:00:00"/>
    <s v="24/11/2022  15:05"/>
    <m/>
    <x v="1"/>
    <s v="TRANSGOURMET"/>
    <s v="MUSEUX LUCAS"/>
    <n v="176150"/>
    <s v="31/07/2026  08:15"/>
    <s v="En exploitation"/>
    <s v="VF1RFB00770035046"/>
    <n v="1863"/>
    <s v="Essence"/>
    <n v="133"/>
    <n v="7"/>
    <s v="M1"/>
  </r>
  <r>
    <s v="TG NORD"/>
    <s v="TRANSGOURMET NORD"/>
    <x v="3"/>
    <s v="SITE ARQUES"/>
    <s v="GL433KW"/>
    <x v="1324"/>
    <s v="SUV"/>
    <n v="5"/>
    <s v="PEUGEOT"/>
    <n v="3008"/>
    <s v="ACTIVE PACK Pure tech 130 EAT8"/>
    <s v="29/12/2022"/>
    <s v="26/01/2023  11:45"/>
    <m/>
    <x v="1"/>
    <s v="TRANSGOURMET"/>
    <s v="CAPELLO JOHN"/>
    <n v="145296"/>
    <s v="23/07/2026  10:50"/>
    <s v="En exploitation"/>
    <s v="VF3MRHNSUNS155160"/>
    <n v="1940"/>
    <s v="Essence"/>
    <n v="145"/>
    <n v="7"/>
    <s v="M1"/>
  </r>
  <r>
    <s v="TG NORD"/>
    <s v="TRANSGOURMET NORD"/>
    <x v="3"/>
    <s v="SITE ARQUES"/>
    <s v="GL461LC"/>
    <x v="1325"/>
    <s v="SUV"/>
    <n v="3"/>
    <s v="PEUGEOT"/>
    <n v="2008"/>
    <s v="ACTIVE PACK Pure tech 100 BVM6"/>
    <s v="30/12/2022"/>
    <s v="17/02/2023  10:15"/>
    <m/>
    <x v="1"/>
    <s v="TRANSGOURMET"/>
    <s v="LEQUERTIER BARBARA"/>
    <n v="158888"/>
    <s v="30/07/2026  10:14"/>
    <s v="En exploitation"/>
    <s v="VR3USHNKKNJ763560"/>
    <n v="1710"/>
    <s v="Essence"/>
    <n v="122"/>
    <d v="1900-01-04T00:00:00"/>
    <s v="M1"/>
  </r>
  <r>
    <s v="TG NORD"/>
    <s v="TRANSGOURMET NORD"/>
    <x v="3"/>
    <s v="SITE ARQUES"/>
    <s v="GL838QG"/>
    <x v="1326"/>
    <s v="SUV"/>
    <s v="Cat 6"/>
    <s v="DS"/>
    <s v="DS 7 CROSSBACK"/>
    <s v="E-TENSE 2x4 225 PERF LINE"/>
    <d v="2023-12-01T00:00:00"/>
    <d v="2023-11-04T18:15:00"/>
    <m/>
    <x v="1"/>
    <s v="TRANSGOURMET"/>
    <s v="VANWYNGENE MICHAEL"/>
    <n v="161529"/>
    <s v="30/07/2026  19:25"/>
    <s v="En exploitation"/>
    <s v="VR1J4DGZUNY603348"/>
    <n v="2350"/>
    <s v="Electricité + essence rechargeable"/>
    <n v="31"/>
    <n v="10"/>
    <s v="M1"/>
  </r>
  <r>
    <s v="TG NORD"/>
    <s v="TRANSGOURMET NORD"/>
    <x v="3"/>
    <s v="SITE ARQUES"/>
    <s v="GP737GY"/>
    <x v="1327"/>
    <s v="Break"/>
    <n v="3"/>
    <s v="RENAULT"/>
    <s v="MEGANE4 ESTATE"/>
    <s v="EVOLUTION Tce 140 FAP 21N"/>
    <d v="2023-02-06T00:00:00"/>
    <s v="22/06/2023  17:30"/>
    <m/>
    <x v="1"/>
    <s v="TRANSGOURMET"/>
    <s v="FASQUELLE JOFFREY"/>
    <n v="68285"/>
    <s v="27/07/2026  19:06"/>
    <s v="En exploitation"/>
    <s v="VF1RFB00571330009"/>
    <n v="1863"/>
    <s v="Essence"/>
    <n v="136"/>
    <n v="7"/>
    <s v="M1"/>
  </r>
  <r>
    <s v="TG NORD"/>
    <s v="TRANSGOURMET NORD"/>
    <x v="3"/>
    <s v="SITE ARQUES"/>
    <s v="GQ047MV"/>
    <x v="1328"/>
    <s v="Break"/>
    <n v="4"/>
    <s v="PEUGEOT"/>
    <s v="308 SW"/>
    <s v="ACTIVE PACK PHEV 180"/>
    <s v="31/07/2023"/>
    <s v="17/11/2023  12:45"/>
    <m/>
    <x v="1"/>
    <s v="TRANSGOURMET"/>
    <s v="LEFEBVRE ROMUALD"/>
    <n v="90473"/>
    <s v="25/07/2026  12:49"/>
    <s v="En exploitation"/>
    <s v="VR3F4DGXTPY595314"/>
    <n v="2170"/>
    <s v="Electricité + essence rechargeable"/>
    <n v="23"/>
    <d v="1900-01-07T00:00:00"/>
    <s v="M1"/>
  </r>
  <r>
    <s v="TG NORD"/>
    <s v="TRANSGOURMET NORD"/>
    <x v="3"/>
    <s v="SITE ARQUES"/>
    <s v="GQ490MY"/>
    <x v="1329"/>
    <s v="SUV"/>
    <n v="3"/>
    <s v="PEUGEOT"/>
    <n v="2008"/>
    <s v="ACTIVE PACK Pure tech 100 BVM6"/>
    <s v="31/07/2023"/>
    <s v="17/11/2023  12:45"/>
    <m/>
    <x v="1"/>
    <s v="TRANSGOURMET"/>
    <s v="COCHEZ JOHAN"/>
    <n v="89425"/>
    <s v="17/07/2026  08:26"/>
    <s v="En exploitation"/>
    <s v="VR3USHNKKPJ682939"/>
    <n v="1710"/>
    <s v="Essence"/>
    <n v="123"/>
    <d v="1900-01-04T00:00:00"/>
    <s v="M1"/>
  </r>
  <r>
    <s v="TG NORD"/>
    <s v="TRANSGOURMET NORD"/>
    <x v="3"/>
    <s v="SITE ARQUES"/>
    <s v="GQ515LD"/>
    <x v="1330"/>
    <s v="Berline"/>
    <n v="2"/>
    <s v="RENAULT"/>
    <s v="CLIO 5 EVOLUTION"/>
    <s v="TCE 90"/>
    <s v="27/07/2023"/>
    <s v="21/08/2023  12:30"/>
    <m/>
    <x v="1"/>
    <s v="TRANSGOURMET"/>
    <s v="ROYER CLEMENT"/>
    <n v="85333"/>
    <s v="29/07/2026  14:53"/>
    <s v="Relais"/>
    <s v="VF1RJA00371027626"/>
    <n v="1595"/>
    <s v="Essence"/>
    <n v="120"/>
    <d v="1900-01-04T00:00:00"/>
    <s v="M1"/>
  </r>
  <r>
    <s v="TG NORD"/>
    <s v="TRANSGOURMET NORD"/>
    <x v="3"/>
    <s v="SITE ARQUES"/>
    <s v="GQ546LD"/>
    <x v="1331"/>
    <s v="Berline"/>
    <n v="2"/>
    <s v="RENAULT"/>
    <s v="CLIO 5 EVOLUTION"/>
    <s v="TCE 90"/>
    <s v="27/07/2023"/>
    <s v="21/08/2023  12:30"/>
    <m/>
    <x v="1"/>
    <s v="TRANSGOURMET"/>
    <m/>
    <n v="126000"/>
    <s v="30/07/2026  17:11"/>
    <s v="En exploitation"/>
    <s v="VF1RJA00671027605"/>
    <n v="1595"/>
    <s v="Essence"/>
    <n v="120"/>
    <d v="1900-01-04T00:00:00"/>
    <s v="M1"/>
  </r>
  <r>
    <s v="TG NORD"/>
    <s v="TRANSGOURMET NORD"/>
    <x v="3"/>
    <s v="SITE ARQUES"/>
    <s v="GQ593LD"/>
    <x v="1332"/>
    <s v="Berline"/>
    <n v="2"/>
    <s v="RENAULT"/>
    <s v="CLIO 5 EVOLUTION"/>
    <s v="TCE 90"/>
    <s v="27/07/2023"/>
    <s v="21/08/2023  12:30"/>
    <m/>
    <x v="1"/>
    <s v="TRANSGOURMET"/>
    <s v="NEVE AMELIE"/>
    <n v="138966"/>
    <s v="31/07/2026  14:33"/>
    <s v="En exploitation"/>
    <s v="VF1RJA00771027628"/>
    <n v="1595"/>
    <s v="Essence"/>
    <n v="120"/>
    <n v="5"/>
    <s v="M1"/>
  </r>
  <r>
    <s v="TG NORD"/>
    <s v="TRANSGOURMET NORD"/>
    <x v="3"/>
    <s v="SITE ARQUES"/>
    <s v="GQ627LD"/>
    <x v="1333"/>
    <s v="Berline"/>
    <n v="2"/>
    <s v="RENAULT"/>
    <s v="CLIO 5 EVOLUTION"/>
    <s v="TCE 90"/>
    <s v="27/07/2023"/>
    <s v="21/08/2023  12:30"/>
    <m/>
    <x v="1"/>
    <s v="TRANSGOURMET"/>
    <s v="COURTOIS HERVE"/>
    <n v="67948"/>
    <s v="31/07/2026  00:00"/>
    <s v="En exploitation"/>
    <s v="VF1RJA00371027612"/>
    <n v="1595"/>
    <s v="Essence"/>
    <n v="120"/>
    <n v="5"/>
    <s v="M1"/>
  </r>
  <r>
    <s v="TG NORD"/>
    <s v="TRANSGOURMET NORD"/>
    <x v="3"/>
    <s v="SITE ARQUES"/>
    <s v="GQ660LD"/>
    <x v="1334"/>
    <s v="Berline"/>
    <n v="2"/>
    <s v="RENAULT"/>
    <s v="CLIO 5 EVOLUTION"/>
    <s v="TCE 90"/>
    <s v="27/07/2023"/>
    <s v="21/08/2023  12:30"/>
    <m/>
    <x v="1"/>
    <s v="TRANSGOURMET"/>
    <m/>
    <n v="87908"/>
    <s v="28/05/2026  14:42"/>
    <s v="En exploitation"/>
    <s v="VF1RJA00871027623"/>
    <n v="1595"/>
    <s v="Essence"/>
    <n v="120"/>
    <n v="5"/>
    <s v="M1"/>
  </r>
  <r>
    <s v="TG NORD"/>
    <s v="TRANSGOURMET NORD"/>
    <x v="3"/>
    <s v="SITE ARQUES"/>
    <s v="GQ690LD"/>
    <x v="1335"/>
    <s v="Berline"/>
    <n v="2"/>
    <s v="RENAULT"/>
    <s v="CLIO 5 EVOLUTION"/>
    <s v="TCE 90"/>
    <s v="27/07/2023"/>
    <s v="21/08/2023  12:30"/>
    <m/>
    <x v="1"/>
    <s v="TRANSGOURMET"/>
    <s v="BERTELOOT YANNIS"/>
    <n v="104278"/>
    <d v="2026-05-08T15:00:00"/>
    <s v="En exploitation"/>
    <s v="VF1RJA00971030918"/>
    <n v="1595"/>
    <s v="Essence"/>
    <n v="120"/>
    <d v="1900-01-04T00:00:00"/>
    <s v="M1"/>
  </r>
  <r>
    <s v="TG NORD"/>
    <s v="TRANSGOURMET NORD"/>
    <x v="3"/>
    <s v="SITE ARQUES"/>
    <s v="GQ751LD"/>
    <x v="1336"/>
    <s v="Berline"/>
    <n v="2"/>
    <s v="RENAULT"/>
    <s v="CLIO 5 EVOLUTION"/>
    <s v="TCE 90"/>
    <s v="27/07/2023"/>
    <s v="21/08/2023  12:30"/>
    <m/>
    <x v="1"/>
    <s v="TRANSGOURMET"/>
    <s v="PREVOST THOMAS"/>
    <n v="117341"/>
    <s v="28/07/2026  11:53"/>
    <s v="En exploitation"/>
    <s v="VF1RJA00671030889"/>
    <n v="1595"/>
    <s v="Essence"/>
    <n v="120"/>
    <d v="1900-01-04T00:00:00"/>
    <s v="M1"/>
  </r>
  <r>
    <s v="TG NORD"/>
    <s v="TRANSGOURMET NORD"/>
    <x v="3"/>
    <s v="SITE ARQUES"/>
    <s v="GQ779LD"/>
    <x v="1337"/>
    <s v="Berline"/>
    <n v="2"/>
    <s v="RENAULT"/>
    <s v="CLIO 5 EVOLUTION"/>
    <s v="TCE 90"/>
    <s v="27/07/2023"/>
    <s v="21/08/2023  12:30"/>
    <m/>
    <x v="1"/>
    <s v="TRANSGOURMET"/>
    <s v="LOYER JEREMY"/>
    <n v="110796"/>
    <s v="31/07/2026  15:00"/>
    <s v="En exploitation"/>
    <s v="VF1RJA00771030917"/>
    <n v="1595"/>
    <s v="Essence"/>
    <n v="120"/>
    <n v="5"/>
    <s v="M1"/>
  </r>
  <r>
    <s v="TG NORD"/>
    <s v="TRANSGOURMET NORD"/>
    <x v="3"/>
    <s v="SITE ARQUES"/>
    <s v="GQ812LD"/>
    <x v="1338"/>
    <s v="Berline"/>
    <n v="2"/>
    <s v="RENAULT"/>
    <s v="CLIO 5 EVOLUTION"/>
    <s v="TCE 90"/>
    <s v="27/07/2023"/>
    <s v="21/08/2023  12:30"/>
    <m/>
    <x v="1"/>
    <s v="TRANSGOURMET"/>
    <s v="DESLEUX ARTHUR"/>
    <n v="198588"/>
    <s v="22/07/2026  10:57"/>
    <s v="En exploitation"/>
    <s v="VF1RJA00671030858"/>
    <n v="1595"/>
    <s v="Essence"/>
    <n v="120"/>
    <n v="5"/>
    <s v="M1"/>
  </r>
  <r>
    <s v="TG NORD"/>
    <s v="TRANSGOURMET NORD"/>
    <x v="3"/>
    <s v="SITE ARQUES"/>
    <s v="GQ855LD"/>
    <x v="1339"/>
    <s v="Berline"/>
    <n v="2"/>
    <s v="RENAULT"/>
    <s v="CLIO 5 EVOLUTION"/>
    <s v="TCE 90"/>
    <s v="27/07/2023"/>
    <s v="24/08/2023  12:30"/>
    <m/>
    <x v="1"/>
    <s v="TRANSGOURMET"/>
    <s v="DEVAUCHELLE SULLIVAN"/>
    <n v="83156"/>
    <s v="20/07/2026  17:24"/>
    <s v="En exploitation"/>
    <s v="VF1RJA00171030847"/>
    <n v="1595"/>
    <s v="Essence"/>
    <n v="120"/>
    <d v="1900-01-04T00:00:00"/>
    <s v="M1"/>
  </r>
  <r>
    <s v="TG NORD"/>
    <s v="TRANSGOURMET NORD"/>
    <x v="3"/>
    <s v="SITE ARQUES"/>
    <s v="GR464GF"/>
    <x v="1340"/>
    <s v="Berline"/>
    <n v="2"/>
    <s v="RENAULT"/>
    <s v="CLIO 5 EVOLUTION"/>
    <s v="TCE 90"/>
    <s v="19/09/2023"/>
    <d v="2023-05-10T00:00:00"/>
    <m/>
    <x v="1"/>
    <s v="TRANSGOURMET"/>
    <s v="KLECHA ALEXIS"/>
    <n v="180613"/>
    <s v="25/07/2026  19:40"/>
    <s v="En exploitation"/>
    <s v="VF1RJA00371027643"/>
    <n v="1595"/>
    <s v="Essence"/>
    <n v="120"/>
    <n v="5"/>
    <s v="M1"/>
  </r>
  <r>
    <s v="TG NORD"/>
    <s v="TRANSGOURMET NORD"/>
    <x v="3"/>
    <s v="SITE ARQUES"/>
    <s v="GR586GF"/>
    <x v="1341"/>
    <s v="Berline"/>
    <n v="2"/>
    <s v="RENAULT"/>
    <s v="CLIO 5 EVOLUTION"/>
    <s v="TCE 90"/>
    <s v="19/09/2023"/>
    <d v="2023-05-10T00:00:00"/>
    <m/>
    <x v="1"/>
    <s v="TRANSGOURMET"/>
    <s v="NOEL CELIM"/>
    <n v="130877"/>
    <s v="19/07/2026  20:12"/>
    <s v="En exploitation"/>
    <s v="VF1RJA00471028459"/>
    <n v="1595"/>
    <s v="Essence"/>
    <n v="120"/>
    <d v="1900-01-04T00:00:00"/>
    <s v="M1"/>
  </r>
  <r>
    <s v="TG NORD"/>
    <s v="TRANSGOURMET NORD"/>
    <x v="3"/>
    <s v="SITE ARQUES"/>
    <s v="GR841GF"/>
    <x v="1342"/>
    <s v="Berline"/>
    <n v="2"/>
    <s v="RENAULT"/>
    <s v="CLIO 5 EVOLUTION"/>
    <s v="TCE 90"/>
    <s v="19/09/2023"/>
    <s v="28/09/2023  08:00"/>
    <m/>
    <x v="1"/>
    <s v="TRANSGOURMET"/>
    <s v="SEDIRI MARIE"/>
    <n v="123456"/>
    <d v="2026-08-05T12:18:00"/>
    <s v="En exploitation"/>
    <s v="VF1RJA00871028433"/>
    <n v="1595"/>
    <s v="Essence"/>
    <n v="120"/>
    <n v="5"/>
    <s v="M1"/>
  </r>
  <r>
    <s v="TG NORD"/>
    <s v="TRANSGOURMET NORD"/>
    <x v="3"/>
    <s v="SITE ARQUES"/>
    <s v="GR908GF"/>
    <x v="1343"/>
    <s v="Berline"/>
    <n v="2"/>
    <s v="RENAULT"/>
    <s v="CLIO 5 EVOLUTION"/>
    <s v="TCE 90"/>
    <s v="19/09/2023"/>
    <d v="2023-05-10T00:00:00"/>
    <m/>
    <x v="1"/>
    <s v="TRANSGOURMET"/>
    <s v="EBRAN JOHN"/>
    <n v="102741"/>
    <s v="31/07/2026  17:33"/>
    <s v="En exploitation"/>
    <s v="VF1RJA00571028454"/>
    <n v="1595"/>
    <s v="Essence"/>
    <n v="120"/>
    <d v="1900-01-04T00:00:00"/>
    <s v="M1"/>
  </r>
  <r>
    <s v="TG NORD"/>
    <s v="TRANSGOURMET NORD"/>
    <x v="3"/>
    <s v="SITE ARQUES"/>
    <s v="GV422PZ"/>
    <x v="1344"/>
    <s v="Break"/>
    <n v="3"/>
    <s v="RENAULT"/>
    <s v="MEGANE4 ESTATE"/>
    <s v="EVOLUTION TCe 140 EDC-23"/>
    <d v="2024-08-03T00:00:00"/>
    <d v="2024-04-04T08:45:00"/>
    <m/>
    <x v="1"/>
    <s v="TRANSGOURMET"/>
    <s v="D URBANO ANTOINE"/>
    <n v="116338"/>
    <s v="28/07/2026  13:06"/>
    <s v="En exploitation"/>
    <s v="VF1RFB00572400831"/>
    <n v="1888"/>
    <s v="Essence"/>
    <n v="138"/>
    <n v="7"/>
    <s v="M1"/>
  </r>
  <r>
    <s v="TG NORD"/>
    <s v="TRANSGOURMET NORD"/>
    <x v="3"/>
    <s v="SITE ARQUES"/>
    <s v="GW104NJ"/>
    <x v="1345"/>
    <s v="SUV"/>
    <n v="3"/>
    <s v="RENAULT"/>
    <s v="CAPTUR"/>
    <s v="EVO E-Tech Full hybride 145ch non rechargeable"/>
    <s v="23/04/2024"/>
    <s v="23/05/2024  12:06"/>
    <m/>
    <x v="1"/>
    <s v="TRANSGOURMET"/>
    <m/>
    <n v="81084"/>
    <s v="31/07/2026  15:41"/>
    <s v="Immobilisé"/>
    <s v="VF1RJB00372759187"/>
    <n v="1896"/>
    <s v="Electricité + essence"/>
    <n v="110"/>
    <n v="5"/>
    <s v="M1"/>
  </r>
  <r>
    <s v="TG NORD"/>
    <s v="TRANSGOURMET NORD"/>
    <x v="3"/>
    <s v="SITE ARQUES"/>
    <s v="GW309NJ"/>
    <x v="1346"/>
    <s v="Berline"/>
    <n v="2"/>
    <s v="RENAULT"/>
    <s v="CLIO 5 EVOLUTION"/>
    <s v="EVOLUTION TCE 90"/>
    <s v="24/05/2024"/>
    <s v="28/05/2024  00:00"/>
    <m/>
    <x v="1"/>
    <s v="TRANSGOURMET"/>
    <m/>
    <n v="20011"/>
    <d v="2026-04-07T14:13:00"/>
    <s v="En exploitation"/>
    <s v="VF1RJA00872828935"/>
    <n v="1580"/>
    <s v="Essence"/>
    <n v="121"/>
    <d v="1900-01-04T00:00:00"/>
    <s v="M1"/>
  </r>
  <r>
    <s v="TG NORD"/>
    <s v="TRANSGOURMET NORD"/>
    <x v="5"/>
    <s v="PF GOUZEAUCOURT"/>
    <s v="FN668HX"/>
    <x v="1347"/>
    <m/>
    <n v="2"/>
    <s v="RENAULT"/>
    <s v="CLIO 5"/>
    <s v="STE AIR NAV Blue dCi 85"/>
    <s v="29/01/2020"/>
    <d v="2021-10-02T11:40:00"/>
    <m/>
    <x v="1"/>
    <s v="TRANSGOURMET"/>
    <m/>
    <n v="110475"/>
    <s v="19/05/2026  13:25"/>
    <s v="Relais"/>
    <s v="VF1RJA00664429203"/>
    <n v="1702"/>
    <s v="Gazole"/>
    <n v="95"/>
    <d v="1900-01-03T00:00:00"/>
    <s v="M1"/>
  </r>
  <r>
    <s v="TG NORD"/>
    <s v="TRANSGOURMET NORD"/>
    <x v="5"/>
    <s v="PF REIMS"/>
    <s v="ET468MW"/>
    <x v="1348"/>
    <m/>
    <s v="Cat 2"/>
    <s v="RENAULT"/>
    <s v="CLIO 4"/>
    <s v="Société Médianav Energy Dci 90Ch 82g"/>
    <s v="23/01/2018"/>
    <s v="14/03/2018  00:00"/>
    <m/>
    <x v="1"/>
    <s v="TRANSGOURMET"/>
    <m/>
    <n v="237330"/>
    <d v="2024-03-04T10:00:00"/>
    <s v="En exploitation"/>
    <s v="VF15R0J0A59848362"/>
    <n v="1670"/>
    <s v="Gazole"/>
    <n v="82"/>
    <n v="4"/>
    <m/>
  </r>
  <r>
    <s v="TG NORD"/>
    <s v="TRANSGOURMET NORD"/>
    <x v="5"/>
    <s v="PF ROUEN"/>
    <s v="FJ579RQ"/>
    <x v="1349"/>
    <m/>
    <n v="2"/>
    <s v="RENAULT"/>
    <s v="CLIO 4"/>
    <s v="Société Médianav Energy Dci 90Ch 82g"/>
    <s v="27/08/2019"/>
    <s v="28/11/2019  00:00"/>
    <m/>
    <x v="1"/>
    <s v="TRANSGOURMET"/>
    <m/>
    <n v="100128"/>
    <d v="2026-05-07T10:59:00"/>
    <s v="Relais"/>
    <s v="VF1R9800X62893852"/>
    <n v="1700"/>
    <s v="Gazole"/>
    <n v="104"/>
    <d v="1900-01-04T00:00:00"/>
    <s v="M1"/>
  </r>
  <r>
    <s v="TG NORD"/>
    <s v="TRANSGOURMET NORD"/>
    <x v="5"/>
    <s v="SITE ARQUES"/>
    <s v="FN103HY"/>
    <x v="1350"/>
    <m/>
    <n v="2"/>
    <s v="RENAULT"/>
    <s v="CLIO 5"/>
    <s v="STE AIR NAV Blue dCi 85"/>
    <s v="29/01/2020"/>
    <d v="2021-09-02T16:45:00"/>
    <m/>
    <x v="1"/>
    <s v="TRANSGOURMET"/>
    <m/>
    <n v="173880"/>
    <d v="2026-05-08T16:00:00"/>
    <s v="En exploitation"/>
    <s v="VF1RJA00364024481"/>
    <n v="1702"/>
    <s v="Gazole"/>
    <n v="95"/>
    <d v="1900-01-03T00:00:00"/>
    <s v="M1"/>
  </r>
  <r>
    <s v="TG NORD"/>
    <s v="TRANSGOURMET NORD"/>
    <x v="5"/>
    <s v="SITE ARQUES"/>
    <s v="FN724HX"/>
    <x v="1351"/>
    <m/>
    <n v="2"/>
    <s v="RENAULT"/>
    <s v="CLIO 5"/>
    <s v="STE AIR NAV Blue dCi 85"/>
    <s v="29/01/2020"/>
    <d v="2021-09-02T10:22:00"/>
    <m/>
    <x v="1"/>
    <s v="TRANSGOURMET"/>
    <s v="DEMOL LUCAS"/>
    <n v="152000"/>
    <s v="25/02/2026  00:00"/>
    <s v="En exploitation"/>
    <s v="VF1RJA00764378942"/>
    <n v="1702"/>
    <s v="Gazole"/>
    <n v="95"/>
    <n v="4"/>
    <s v="M1"/>
  </r>
  <r>
    <s v="TG NORD"/>
    <s v="TRANSGOURMET NORD"/>
    <x v="5"/>
    <s v="SITE ARQUES"/>
    <s v="GQ295LD"/>
    <x v="1352"/>
    <m/>
    <n v="2"/>
    <s v="RENAULT"/>
    <s v="CLIO 5 EVOLUTION REVERSIBLE"/>
    <s v="EVOLUTION REVERSIBLES TCE 90-22"/>
    <s v="27/07/2023"/>
    <s v="23/08/2023  07:30"/>
    <m/>
    <x v="1"/>
    <s v="TRANSGOURMET"/>
    <s v="PERESSON PAULINE"/>
    <n v="129134"/>
    <s v="31/07/2026  10:49"/>
    <s v="En exploitation"/>
    <s v="VF1RJA00671027295"/>
    <n v="1595"/>
    <s v="Essence"/>
    <n v="120"/>
    <n v="5"/>
    <s v="M1"/>
  </r>
  <r>
    <s v="TG NORD"/>
    <s v="TRANSGOURMET NORD"/>
    <x v="5"/>
    <s v="SITE ARQUES"/>
    <s v="GQ330LD"/>
    <x v="1353"/>
    <m/>
    <n v="2"/>
    <s v="RENAULT"/>
    <s v="CLIO 5 EVOLUTION REVERSIBLE"/>
    <s v="EVOLUTION REVERSIBLES TCE 90-22"/>
    <s v="27/07/2023"/>
    <s v="23/08/2023  07:30"/>
    <m/>
    <x v="1"/>
    <s v="TRANSGOURMET"/>
    <m/>
    <n v="32424"/>
    <s v="30/07/2026  03:28"/>
    <s v="En exploitation"/>
    <s v="VF1RJA00X71027557"/>
    <n v="1595"/>
    <s v="Essence"/>
    <n v="120"/>
    <d v="1900-01-04T00:00:00"/>
    <s v="M1"/>
  </r>
  <r>
    <s v="TG NORD"/>
    <s v="TRANSGOURMET NORD"/>
    <x v="5"/>
    <s v="SITE ARQUES"/>
    <s v="GQ359LD"/>
    <x v="1354"/>
    <m/>
    <n v="2"/>
    <s v="RENAULT"/>
    <s v="CLIO 5 EVOLUTION REVERSIBLE"/>
    <s v="EVOLUTION REVERSIBLES TCE 90-22"/>
    <s v="27/07/2023"/>
    <s v="23/08/2023  07:30"/>
    <m/>
    <x v="1"/>
    <s v="TRANSGOURMET"/>
    <s v="DERCOURT MICHAEL"/>
    <n v="112983"/>
    <s v="30/07/2026  08:47"/>
    <s v="En exploitation"/>
    <s v="VF1RJA00371027562"/>
    <n v="1595"/>
    <s v="Essence"/>
    <n v="120"/>
    <n v="5"/>
    <s v="M1"/>
  </r>
  <r>
    <s v="TG NORD"/>
    <s v="TRANSGOURMET NORD"/>
    <x v="5"/>
    <s v="SITE ARQUES"/>
    <s v="GW253NJ"/>
    <x v="1355"/>
    <m/>
    <n v="1"/>
    <s v="RENAULT"/>
    <s v="EXPRESS VAN"/>
    <s v="CONFORT Tce 100-22"/>
    <s v="23/04/2024"/>
    <s v="19/08/2024  10:54"/>
    <m/>
    <x v="1"/>
    <s v="TRANSGOURMET"/>
    <m/>
    <n v="15265"/>
    <s v="22/07/2026  12:07"/>
    <s v="En exploitation"/>
    <s v="VF1RJK00072810600"/>
    <n v="1871"/>
    <s v="Essence"/>
    <n v="150"/>
    <n v="8"/>
    <s v="N1"/>
  </r>
  <r>
    <s v="TG NORD"/>
    <s v="TRANSGOURMET NORD"/>
    <x v="4"/>
    <s v="PF ROUEN"/>
    <s v="EH339ST"/>
    <x v="1356"/>
    <s v="3T5"/>
    <s v="3T5"/>
    <s v="IVECO"/>
    <s v="35C14"/>
    <m/>
    <s v="21/12/2016"/>
    <s v="31/05/2021  00:00"/>
    <m/>
    <x v="0"/>
    <s v="PETIT FORESTIER"/>
    <m/>
    <n v="415003"/>
    <s v="25/09/2023  05:50"/>
    <s v="En exploitation"/>
    <s v="ZCFCD35A70D576982"/>
    <n v="3500"/>
    <s v="Gazole"/>
    <n v="199"/>
    <n v="8"/>
    <s v="N1"/>
  </r>
  <r>
    <s v="TG NORD"/>
    <s v="TRANSGOURMET NORD"/>
    <x v="4"/>
    <s v="SITE ARQUES"/>
    <s v="HE711ZD"/>
    <x v="1357"/>
    <s v="3T5"/>
    <s v="3T5"/>
    <s v="FIAT PROFESSIONAL"/>
    <s v="DUCATO"/>
    <m/>
    <s v="31/07/2025"/>
    <d v="2025-08-08T11:04:00"/>
    <m/>
    <x v="0"/>
    <s v="FRAIKIN"/>
    <m/>
    <n v="0"/>
    <d v="2025-08-08T11:04:00"/>
    <s v="En exploitation"/>
    <s v="ZFA250007RMA58147"/>
    <n v="3500"/>
    <s v="Gazole"/>
    <n v="348"/>
    <n v="7"/>
    <s v="N1"/>
  </r>
  <r>
    <s v="TG OUEST"/>
    <s v="TRANSGOURMET OUEST"/>
    <x v="0"/>
    <s v="PF CAEN"/>
    <s v="EF177HN"/>
    <x v="1358"/>
    <s v="19T"/>
    <m/>
    <s v="RENAULT TRUCKS"/>
    <s v="D19 WIDE"/>
    <s v="280 E6"/>
    <s v="19/09/2016"/>
    <s v="26/09/2016  00:00"/>
    <m/>
    <x v="1"/>
    <s v="TRANSGOURMET"/>
    <m/>
    <n v="594012"/>
    <s v="31/07/2026  11:46"/>
    <s v="Relais"/>
    <s v="VF620J860GB002510"/>
    <n v="19000"/>
    <s v="Gazole"/>
    <n v="0"/>
    <n v="0"/>
    <s v="N3"/>
  </r>
  <r>
    <s v="TG OUEST"/>
    <s v="TRANSGOURMET OUEST"/>
    <x v="0"/>
    <s v="PF CAEN"/>
    <s v="ES540QB"/>
    <x v="1359"/>
    <s v="16T"/>
    <s v="16T"/>
    <s v="RENAULT TRUCKS"/>
    <s v="D16WIDE"/>
    <s v="320 E6 B100 FLEXIBLE"/>
    <d v="2017-11-12T00:00:00"/>
    <s v="13/12/2017  00:00"/>
    <m/>
    <x v="1"/>
    <s v="TRANSGOURMET"/>
    <m/>
    <n v="404951"/>
    <s v="29/07/2026  11:44"/>
    <s v="En exploitation"/>
    <s v="VF620J864HB004049"/>
    <n v="0"/>
    <s v="Gazole"/>
    <n v="0"/>
    <n v="0"/>
    <m/>
  </r>
  <r>
    <s v="TG OUEST"/>
    <s v="TRANSGOURMET OUEST"/>
    <x v="0"/>
    <s v="PF CAEN"/>
    <s v="FS384GQ"/>
    <x v="1360"/>
    <s v="19T"/>
    <s v="19T"/>
    <s v="RENAULT TRUCKS"/>
    <s v="D19 WIDE"/>
    <s v="320 E6 4X2 DTI 8 B 100 FLEXIBLE"/>
    <s v="27/08/2020"/>
    <s v="17/09/2020  14:30"/>
    <m/>
    <x v="1"/>
    <s v="TRANSGOURMET"/>
    <m/>
    <n v="267221"/>
    <s v="31/07/2026  10:40"/>
    <s v="En exploitation"/>
    <s v="VF620J861LB008018"/>
    <n v="20500"/>
    <s v="Gazole"/>
    <n v="0"/>
    <n v="21"/>
    <s v="N3"/>
  </r>
  <r>
    <s v="TG OUEST"/>
    <s v="TRANSGOURMET OUEST"/>
    <x v="0"/>
    <s v="PF CAEN"/>
    <s v="FS992GP"/>
    <x v="1361"/>
    <s v="19T"/>
    <s v="19T"/>
    <s v="RENAULT TRUCKS"/>
    <s v="D19 WIDE"/>
    <s v="320 E6 4X2 DTI 8 B 100 FLEXIBLE"/>
    <s v="27/08/2020"/>
    <s v="17/09/2020  00:00"/>
    <m/>
    <x v="1"/>
    <s v="TRANSGOURMET"/>
    <m/>
    <n v="307529"/>
    <s v="30/07/2026  12:44"/>
    <s v="En exploitation"/>
    <s v="VF620J865LB007938"/>
    <n v="19000"/>
    <s v="Gazole"/>
    <n v="0"/>
    <n v="21"/>
    <s v="N3"/>
  </r>
  <r>
    <s v="TG OUEST"/>
    <s v="TRANSGOURMET OUEST"/>
    <x v="0"/>
    <s v="PF CAEN"/>
    <s v="GN775AJ"/>
    <x v="1362"/>
    <s v="16T"/>
    <s v="16T"/>
    <s v="RENAULT TRUCKS"/>
    <s v="D16WIDE"/>
    <s v="320 E6 DTI 8 B 100 FLEXIBLE"/>
    <s v="29/03/2023"/>
    <d v="2023-11-04T17:45:00"/>
    <m/>
    <x v="1"/>
    <s v="TRANSGOURMET"/>
    <m/>
    <n v="157746"/>
    <s v="29/07/2026  11:05"/>
    <s v="En exploitation"/>
    <s v="VF620J863PB011511"/>
    <n v="16000"/>
    <s v="Gazole"/>
    <n v="0"/>
    <n v="21"/>
    <s v="N3"/>
  </r>
  <r>
    <s v="TG OUEST"/>
    <s v="TRANSGOURMET OUEST"/>
    <x v="0"/>
    <s v="PF CAEN"/>
    <s v="HA601ZL"/>
    <x v="1363"/>
    <s v="16T"/>
    <s v="16T"/>
    <s v="RENAULT TRUCKS"/>
    <s v="D16WIDE"/>
    <s v="320 E6 B100 FLEXIBLE"/>
    <s v="20/12/2024"/>
    <d v="2025-02-01T14:45:00"/>
    <m/>
    <x v="1"/>
    <s v="TRANSGOURMET"/>
    <m/>
    <n v="78224"/>
    <s v="30/07/2026  12:53"/>
    <s v="En exploitation"/>
    <s v="VF620J866RB014065"/>
    <n v="16000"/>
    <s v="Gazole"/>
    <n v="0"/>
    <n v="21"/>
    <s v="N3"/>
  </r>
  <r>
    <s v="TG OUEST"/>
    <s v="TRANSGOURMET OUEST"/>
    <x v="0"/>
    <s v="PF CAEN"/>
    <s v="HA757XE"/>
    <x v="1364"/>
    <s v="16T"/>
    <s v="16T"/>
    <s v="RENAULT TRUCKS"/>
    <s v="D16WIDE"/>
    <s v="320 E6 B100 FLEXIBLE"/>
    <s v="17/12/2024"/>
    <d v="2025-02-01T11:30:00"/>
    <m/>
    <x v="1"/>
    <s v="TRANSGOURMET"/>
    <m/>
    <n v="87301"/>
    <s v="30/07/2026  13:37"/>
    <s v="En exploitation"/>
    <s v="VF620J86XRB013971"/>
    <n v="16000"/>
    <s v="Gazole"/>
    <n v="0"/>
    <n v="21"/>
    <s v="N3"/>
  </r>
  <r>
    <s v="TG OUEST"/>
    <s v="TRANSGOURMET OUEST"/>
    <x v="0"/>
    <s v="PF CAEN"/>
    <s v="HB350GA"/>
    <x v="1365"/>
    <s v="19T"/>
    <s v="19T"/>
    <s v="RENAULT TRUCKS"/>
    <s v="D19 WIDE"/>
    <s v="320 E6 4X2 DTI 8 B 100 FLEXIBLE"/>
    <d v="2025-06-01T00:00:00"/>
    <s v="29/01/2025  15:00"/>
    <m/>
    <x v="1"/>
    <s v="TRANSGOURMET"/>
    <m/>
    <n v="85657"/>
    <s v="31/07/2026  12:49"/>
    <s v="En exploitation"/>
    <s v="VF620J861RB014135"/>
    <n v="19000"/>
    <s v="Gazole"/>
    <n v="0"/>
    <n v="21"/>
    <s v="N3"/>
  </r>
  <r>
    <s v="TG OUEST"/>
    <s v="TRANSGOURMET OUEST"/>
    <x v="0"/>
    <s v="PF CAEN"/>
    <s v="HB381TJ"/>
    <x v="1366"/>
    <s v="16T"/>
    <s v="16T"/>
    <s v="RENAULT TRUCKS"/>
    <s v="D16WIDE"/>
    <s v="320 E6 DTI 8 B 100 FLEXIBLE"/>
    <d v="2025-05-02T00:00:00"/>
    <d v="2025-07-02T17:00:00"/>
    <m/>
    <x v="1"/>
    <s v="TRANSGOURMET"/>
    <m/>
    <n v="60265"/>
    <s v="31/07/2026  05:15"/>
    <s v="En exploitation"/>
    <s v="VF620J86XRB014280"/>
    <n v="16000"/>
    <s v="Gazole"/>
    <n v="0"/>
    <n v="21"/>
    <s v="N3"/>
  </r>
  <r>
    <s v="TG OUEST"/>
    <s v="TRANSGOURMET OUEST"/>
    <x v="0"/>
    <s v="PF CAEN"/>
    <s v="HB449GA"/>
    <x v="1367"/>
    <s v="16T"/>
    <s v="16T"/>
    <s v="RENAULT TRUCKS"/>
    <s v="D16WIDE"/>
    <s v="320 E6 DTI 8 B 100 FLEXIBLE"/>
    <d v="2025-06-01T00:00:00"/>
    <s v="13/03/2025  08:00"/>
    <m/>
    <x v="1"/>
    <s v="TRANSGOURMET"/>
    <m/>
    <n v="67353"/>
    <s v="31/07/2026  12:58"/>
    <s v="En exploitation"/>
    <s v="VF620J861RB013924"/>
    <n v="16000"/>
    <s v="Gazole"/>
    <n v="0"/>
    <d v="1900-01-20T00:00:00"/>
    <s v="N3"/>
  </r>
  <r>
    <s v="TG OUEST"/>
    <s v="TRANSGOURMET OUEST"/>
    <x v="0"/>
    <s v="PF CAEN"/>
    <s v="HB455GE"/>
    <x v="1368"/>
    <s v="16T"/>
    <s v="16T"/>
    <s v="RENAULT TRUCKS"/>
    <s v="D16WIDE"/>
    <s v="320 E6 DTI 8 B 100 FLEXIBLE"/>
    <d v="2025-07-01T00:00:00"/>
    <d v="2025-07-02T16:00:00"/>
    <m/>
    <x v="1"/>
    <s v="TRANSGOURMET"/>
    <m/>
    <n v="52176"/>
    <s v="31/07/2026  12:24"/>
    <s v="En exploitation"/>
    <s v="VF620J861RB014278"/>
    <n v="16000"/>
    <s v="Gazole"/>
    <n v="0"/>
    <n v="21"/>
    <s v="N3"/>
  </r>
  <r>
    <s v="TG OUEST"/>
    <s v="TRANSGOURMET OUEST"/>
    <x v="0"/>
    <s v="PF CAEN"/>
    <s v="HK195CJ"/>
    <x v="1369"/>
    <s v="16T"/>
    <s v="16T"/>
    <s v="RENAULT TRUCKS"/>
    <s v="D16WIDE"/>
    <s v="320 E6 B100 FLEXIBLE"/>
    <d v="2026-02-04T00:00:00"/>
    <s v="22/04/2026  15:00"/>
    <m/>
    <x v="1"/>
    <s v="TRANSGOURMET"/>
    <m/>
    <n v="15486"/>
    <s v="15/07/2026  12:50"/>
    <s v="En exploitation"/>
    <s v="VF620J869TB016027"/>
    <n v="16000"/>
    <s v="Gazole"/>
    <n v="0"/>
    <d v="1900-01-20T00:00:00"/>
    <s v="N3"/>
  </r>
  <r>
    <s v="TG OUEST"/>
    <s v="TRANSGOURMET OUEST"/>
    <x v="0"/>
    <s v="PF LA ROCHE SUR YON"/>
    <s v="FR281MN"/>
    <x v="1370"/>
    <s v="19T"/>
    <s v="19T"/>
    <s v="RENAULT TRUCKS"/>
    <s v="D19 WIDE"/>
    <s v="320 E6 4X2 DTI 8 B 100 FLEXIBLE"/>
    <s v="21/07/2020"/>
    <d v="2020-11-08T15:00:00"/>
    <m/>
    <x v="1"/>
    <s v="TRANSGOURMET"/>
    <m/>
    <n v="359547"/>
    <s v="31/07/2026  10:27"/>
    <s v="En exploitation"/>
    <s v="VF620J86XLB007983"/>
    <n v="19000"/>
    <s v="Gazole"/>
    <n v="0"/>
    <d v="1900-01-20T00:00:00"/>
    <s v="N3"/>
  </r>
  <r>
    <s v="TG OUEST"/>
    <s v="TRANSGOURMET OUEST"/>
    <x v="0"/>
    <s v="PF LA ROCHE SUR YON"/>
    <s v="FT601CN"/>
    <x v="1371"/>
    <s v="19T"/>
    <s v="19T"/>
    <s v="RENAULT TRUCKS"/>
    <s v="D19 WIDE"/>
    <s v="320 E6 4X2 DTI 8 B 100 FLEXIBLE"/>
    <s v="30/09/2020"/>
    <s v="16/11/2020  15:00"/>
    <m/>
    <x v="1"/>
    <s v="TRANSGOURMET"/>
    <m/>
    <n v="317925"/>
    <s v="24/07/2026  12:55"/>
    <s v="En exploitation"/>
    <s v="VF620J861LB007967"/>
    <n v="19000"/>
    <s v="Gazole"/>
    <n v="0"/>
    <n v="21"/>
    <s v="N3"/>
  </r>
  <r>
    <s v="TG OUEST"/>
    <s v="TRANSGOURMET OUEST"/>
    <x v="0"/>
    <s v="PF LA ROCHE SUR YON"/>
    <s v="GN784JD"/>
    <x v="1372"/>
    <s v="16T"/>
    <s v="16T"/>
    <s v="RENAULT TRUCKS"/>
    <s v="D16WIDE"/>
    <s v="320 E6 DTI 8 B 100 FLEXIBLE"/>
    <s v="14/04/2023"/>
    <s v="21/04/2023  16:00"/>
    <m/>
    <x v="1"/>
    <s v="TRANSGOURMET"/>
    <m/>
    <n v="184366"/>
    <d v="2026-07-05T11:34:00"/>
    <s v="En exploitation"/>
    <s v="VF620J861PB011524"/>
    <n v="16000"/>
    <s v="Gazole"/>
    <n v="0"/>
    <n v="21"/>
    <s v="N3"/>
  </r>
  <r>
    <s v="TG OUEST"/>
    <s v="TRANSGOURMET OUEST"/>
    <x v="0"/>
    <s v="PF LA ROCHE SUR YON"/>
    <s v="HE236DC"/>
    <x v="1373"/>
    <s v="19T"/>
    <s v="19T"/>
    <s v="RENAULT TRUCKS"/>
    <s v="D19 WIDE"/>
    <s v="320 E6 4X2 DTI 8 B 100 FLEXIBLE"/>
    <s v="18/06/2025"/>
    <d v="2025-01-07T09:00:00"/>
    <m/>
    <x v="1"/>
    <s v="TRANSGOURMET"/>
    <m/>
    <n v="65020"/>
    <s v="30/07/2026  12:44"/>
    <s v="En exploitation"/>
    <s v="VF620J861SB014934"/>
    <n v="19000"/>
    <s v="Gazole"/>
    <n v="0"/>
    <d v="1900-01-20T00:00:00"/>
    <s v="N3"/>
  </r>
  <r>
    <s v="TG OUEST"/>
    <s v="TRANSGOURMET OUEST"/>
    <x v="0"/>
    <s v="PF LA ROCHE SUR YON"/>
    <s v="HE476DC"/>
    <x v="1374"/>
    <s v="19T"/>
    <s v="19T"/>
    <s v="RENAULT TRUCKS"/>
    <s v="D19 WIDE"/>
    <s v="320 E6 4X2 DTI 8 B 100 FLEXIBLE"/>
    <s v="18/06/2025"/>
    <d v="2025-02-07T17:00:00"/>
    <m/>
    <x v="1"/>
    <s v="TRANSGOURMET"/>
    <m/>
    <n v="50523"/>
    <s v="21/07/2026  04:39"/>
    <s v="En exploitation"/>
    <s v="VF620J867SB015084"/>
    <n v="19000"/>
    <s v="Gazole"/>
    <n v="0"/>
    <n v="21"/>
    <s v="N3"/>
  </r>
  <r>
    <s v="TG OUEST"/>
    <s v="TRANSGOURMET OUEST"/>
    <x v="0"/>
    <s v="PF LAVAL"/>
    <s v="EP450YV"/>
    <x v="1375"/>
    <s v="16T"/>
    <s v="16T"/>
    <s v="RENAULT TRUCKS"/>
    <s v="D16 MED"/>
    <s v="240 E6"/>
    <s v="21/08/2017"/>
    <s v="29/08/2017  00:00"/>
    <m/>
    <x v="1"/>
    <s v="TRANSGOURMET"/>
    <m/>
    <n v="448402"/>
    <s v="30/07/2026  10:44"/>
    <s v="En exploitation"/>
    <s v="VF640J564HB007286"/>
    <n v="0"/>
    <s v="Gazole"/>
    <n v="0"/>
    <d v="1899-12-30T00:00:00"/>
    <m/>
  </r>
  <r>
    <s v="TG OUEST"/>
    <s v="TRANSGOURMET OUEST"/>
    <x v="0"/>
    <s v="PF LAVAL"/>
    <s v="EP959YT"/>
    <x v="1376"/>
    <s v="16T"/>
    <s v="16T"/>
    <s v="RENAULT TRUCKS"/>
    <s v="D16 MED"/>
    <s v="240 E6"/>
    <s v="21/08/2017"/>
    <s v="29/08/2017  00:00"/>
    <m/>
    <x v="1"/>
    <s v="TRANSGOURMET"/>
    <m/>
    <n v="396753"/>
    <s v="27/07/2026  14:00"/>
    <s v="Immobilisé"/>
    <s v="VF640J567HB007329"/>
    <n v="0"/>
    <s v="Gazole"/>
    <n v="0"/>
    <n v="0"/>
    <m/>
  </r>
  <r>
    <s v="TG OUEST"/>
    <s v="TRANSGOURMET OUEST"/>
    <x v="0"/>
    <s v="PF LAVAL"/>
    <s v="EQ199DT"/>
    <x v="1377"/>
    <s v="16T"/>
    <s v="16T"/>
    <s v="RENAULT TRUCKS"/>
    <s v="D16 MED"/>
    <s v="240 E6"/>
    <s v="31/08/2017"/>
    <d v="2017-11-09T00:00:00"/>
    <m/>
    <x v="1"/>
    <s v="TRANSGOURMET"/>
    <m/>
    <n v="403400"/>
    <s v="31/07/2026  12:26"/>
    <s v="En exploitation"/>
    <s v="VF640J567HB007251"/>
    <n v="0"/>
    <s v="Gazole"/>
    <n v="0"/>
    <n v="0"/>
    <m/>
  </r>
  <r>
    <s v="TG OUEST"/>
    <s v="TRANSGOURMET OUEST"/>
    <x v="0"/>
    <s v="PF LAVAL"/>
    <s v="HB227GV"/>
    <x v="1378"/>
    <s v="19T"/>
    <s v="19T"/>
    <s v="RENAULT TRUCKS"/>
    <s v="D19 WIDE"/>
    <s v="320 E6 B100 FLEXIBLE"/>
    <d v="2025-08-01T00:00:00"/>
    <d v="2025-03-02T15:00:00"/>
    <m/>
    <x v="1"/>
    <s v="TRANSGOURMET"/>
    <m/>
    <n v="57670"/>
    <s v="31/07/2026  05:54"/>
    <s v="En exploitation"/>
    <s v="VF620J867RB014270"/>
    <n v="19000"/>
    <s v="Gazole"/>
    <n v="0"/>
    <n v="21"/>
    <s v="N3"/>
  </r>
  <r>
    <s v="TG OUEST"/>
    <s v="TRANSGOURMET OUEST"/>
    <x v="0"/>
    <s v="PF LAVAL"/>
    <s v="HB696JH"/>
    <x v="1379"/>
    <s v="19T"/>
    <s v="19T"/>
    <s v="RENAULT TRUCKS"/>
    <s v="D19 WIDE"/>
    <s v="320 E6 4X2 DTI 8 B 100 FLEXIBLE"/>
    <s v="14/01/2025"/>
    <d v="2025-12-02T18:00:00"/>
    <m/>
    <x v="1"/>
    <s v="TRANSGOURMET"/>
    <m/>
    <n v="61616"/>
    <s v="31/07/2026  12:17"/>
    <s v="En exploitation"/>
    <s v="VF620J86XRB014148"/>
    <n v="19000"/>
    <s v="Gazole"/>
    <n v="0"/>
    <d v="1900-01-20T00:00:00"/>
    <s v="N3"/>
  </r>
  <r>
    <s v="TG OUEST"/>
    <s v="TRANSGOURMET OUEST"/>
    <x v="0"/>
    <s v="PF LAVAL"/>
    <s v="HM053FX"/>
    <x v="1380"/>
    <s v="16T"/>
    <s v="16T"/>
    <s v="RENAULT TRUCKS"/>
    <s v="D16 MED"/>
    <s v="240 E6 B100 FLEXIBLE"/>
    <d v="2026-04-08T00:00:00"/>
    <d v="2026-10-08T17:00:00"/>
    <m/>
    <x v="1"/>
    <s v="TRANSGOURMET"/>
    <m/>
    <n v="0"/>
    <d v="2026-10-08T17:00:00"/>
    <s v="En exploitation"/>
    <s v="VF640J561TB030064"/>
    <n v="16000"/>
    <s v="Gazole"/>
    <n v="0"/>
    <d v="1900-01-13T00:00:00"/>
    <s v="N3"/>
  </r>
  <r>
    <s v="TG OUEST"/>
    <s v="TRANSGOURMET OUEST"/>
    <x v="0"/>
    <s v="PF LAVAL"/>
    <s v="HM223FV"/>
    <x v="1381"/>
    <s v="16T"/>
    <s v="16T"/>
    <s v="RENAULT TRUCKS"/>
    <s v="D16 MED"/>
    <s v="240 E6 B100 FLEXIBLE"/>
    <d v="2026-04-08T00:00:00"/>
    <s v="14/08/2026  14:30"/>
    <m/>
    <x v="1"/>
    <s v="TRANSGOURMET"/>
    <m/>
    <n v="0"/>
    <s v="14/08/2026  14:30"/>
    <s v="En exploitation"/>
    <s v="VF640J565TB030035"/>
    <n v="16000"/>
    <s v="Gazole"/>
    <n v="0"/>
    <n v="14"/>
    <s v="N3"/>
  </r>
  <r>
    <s v="TG OUEST"/>
    <s v="TRANSGOURMET OUEST"/>
    <x v="0"/>
    <s v="PF LAVAL"/>
    <s v="HM325FX"/>
    <x v="1382"/>
    <s v="16T"/>
    <s v="16T"/>
    <s v="RENAULT TRUCKS"/>
    <s v="D16 MED"/>
    <s v="240 E6 B100 FLEXIBLE"/>
    <d v="2026-04-08T00:00:00"/>
    <d v="2026-12-08T17:45:00"/>
    <m/>
    <x v="1"/>
    <s v="TRANSGOURMET"/>
    <m/>
    <n v="0"/>
    <d v="2026-12-08T17:45:00"/>
    <s v="En exploitation"/>
    <s v="VF640J563TB030034"/>
    <n v="16000"/>
    <s v="Gazole"/>
    <n v="0"/>
    <n v="14"/>
    <s v="N3"/>
  </r>
  <r>
    <s v="TG OUEST"/>
    <s v="TRANSGOURMET OUEST"/>
    <x v="0"/>
    <s v="PF QUIMPER"/>
    <s v="FQ217ZT"/>
    <x v="1383"/>
    <s v="19T"/>
    <s v="19T"/>
    <s v="RENAULT TRUCKS"/>
    <s v="D19 WIDE"/>
    <s v="320 E6 4X2 DTI 8 B 100 FLEXIBLE"/>
    <s v="29/06/2020"/>
    <s v="23/07/2020  09:00"/>
    <m/>
    <x v="1"/>
    <s v="TRANSGOURMET"/>
    <m/>
    <n v="301770"/>
    <s v="30/07/2026  13:13"/>
    <s v="En exploitation"/>
    <s v="VF620J869LB007974"/>
    <n v="19000"/>
    <s v="Gazole"/>
    <n v="0"/>
    <n v="21"/>
    <s v="N3"/>
  </r>
  <r>
    <s v="TG OUEST"/>
    <s v="TRANSGOURMET OUEST"/>
    <x v="0"/>
    <s v="PF QUIMPER"/>
    <s v="FQ538ZT"/>
    <x v="1384"/>
    <s v="19T"/>
    <s v="19T"/>
    <s v="RENAULT TRUCKS"/>
    <s v="D19 WIDE"/>
    <s v="320 E6 4X2 DTI 8 B 100 FLEXIBLE"/>
    <s v="29/06/2020"/>
    <s v="23/07/2020  09:00"/>
    <m/>
    <x v="1"/>
    <s v="TRANSGOURMET"/>
    <m/>
    <n v="279771"/>
    <s v="28/07/2026  13:01"/>
    <s v="En exploitation"/>
    <s v="VF620J860LB007975"/>
    <n v="19000"/>
    <s v="Gazole"/>
    <n v="0"/>
    <n v="21"/>
    <s v="N3"/>
  </r>
  <r>
    <s v="TG OUEST"/>
    <s v="TRANSGOURMET OUEST"/>
    <x v="0"/>
    <s v="PF QUIMPER"/>
    <s v="FQ835ZT"/>
    <x v="1385"/>
    <s v="19T"/>
    <s v="19T"/>
    <s v="RENAULT TRUCKS"/>
    <s v="D19 WIDE"/>
    <s v="320 E6 4X2 DTI 8 B 100 FLEXIBLE"/>
    <s v="29/06/2020"/>
    <s v="23/07/2020  09:00"/>
    <m/>
    <x v="1"/>
    <s v="TRANSGOURMET"/>
    <m/>
    <n v="336461"/>
    <s v="30/07/2026  13:09"/>
    <s v="En exploitation"/>
    <s v="VF620J868LB007934"/>
    <n v="19000"/>
    <s v="Gazole"/>
    <n v="0"/>
    <n v="21"/>
    <s v="N3"/>
  </r>
  <r>
    <s v="TG OUEST"/>
    <s v="TRANSGOURMET OUEST"/>
    <x v="0"/>
    <s v="PF QUIMPER"/>
    <s v="FR072MN"/>
    <x v="1386"/>
    <s v="19T"/>
    <s v="19T"/>
    <s v="RENAULT TRUCKS"/>
    <s v="D19 WIDE"/>
    <s v="320 E6 4X2 DTI 8 B 100 FLEXIBLE"/>
    <s v="21/07/2020"/>
    <d v="2020-11-08T15:00:00"/>
    <m/>
    <x v="1"/>
    <s v="TRANSGOURMET"/>
    <m/>
    <n v="296136"/>
    <s v="30/07/2026  12:05"/>
    <s v="En exploitation"/>
    <s v="VF620J868LB007982"/>
    <n v="19000"/>
    <s v="Gazole"/>
    <n v="0"/>
    <n v="21"/>
    <s v="N3"/>
  </r>
  <r>
    <s v="TG OUEST"/>
    <s v="TRANSGOURMET OUEST"/>
    <x v="0"/>
    <s v="PF QUIMPER"/>
    <s v="HA952ZK"/>
    <x v="1387"/>
    <s v="16T"/>
    <s v="16T"/>
    <s v="RENAULT TRUCKS"/>
    <s v="D16WIDE"/>
    <s v="320 E6 B100 FLEXIBLE"/>
    <s v="20/12/2024"/>
    <s v="24/01/2025  09:00"/>
    <m/>
    <x v="1"/>
    <s v="TRANSGOURMET"/>
    <m/>
    <n v="72202"/>
    <s v="29/07/2026  13:08"/>
    <s v="En exploitation"/>
    <s v="VF620J864RB014162"/>
    <n v="16000"/>
    <s v="Gazole"/>
    <n v="0"/>
    <n v="21"/>
    <s v="N3"/>
  </r>
  <r>
    <s v="TG OUEST"/>
    <s v="TRANSGOURMET OUEST"/>
    <x v="0"/>
    <s v="PF QUIMPER"/>
    <s v="HB245GE"/>
    <x v="1388"/>
    <s v="19T"/>
    <s v="19T"/>
    <s v="RENAULT TRUCKS"/>
    <s v="D19 WIDE"/>
    <s v="320 E6 4X2 DTI 8 B 100 FLEXIBLE"/>
    <d v="2025-07-01T00:00:00"/>
    <s v="31/01/2025  15:00"/>
    <m/>
    <x v="1"/>
    <s v="TRANSGOURMET"/>
    <m/>
    <n v="67512"/>
    <s v="30/07/2026  12:46"/>
    <s v="En exploitation"/>
    <s v="VF620J866RB014163"/>
    <n v="19000"/>
    <s v="Gazole"/>
    <n v="0"/>
    <n v="21"/>
    <s v="N3"/>
  </r>
  <r>
    <s v="TG OUEST"/>
    <s v="TRANSGOURMET OUEST"/>
    <x v="0"/>
    <s v="PF QUIMPER"/>
    <s v="HB493GT"/>
    <x v="1389"/>
    <s v="19T"/>
    <s v="19T"/>
    <s v="RENAULT TRUCKS"/>
    <s v="D19 WIDE"/>
    <s v="320 E6 4X2 DTI 8 B 100 FLEXIBLE"/>
    <d v="2025-08-01T00:00:00"/>
    <d v="2025-06-02T00:00:00"/>
    <m/>
    <x v="1"/>
    <s v="TRANSGOURMET"/>
    <m/>
    <n v="65950"/>
    <s v="24/07/2026  13:29"/>
    <s v="En exploitation"/>
    <s v="VF620J869RB014271"/>
    <n v="19000"/>
    <s v="Gazole"/>
    <n v="0"/>
    <n v="21"/>
    <s v="N3"/>
  </r>
  <r>
    <s v="TG OUEST"/>
    <s v="TRANSGOURMET OUEST"/>
    <x v="0"/>
    <s v="PF QUIMPER"/>
    <s v="HB616JG"/>
    <x v="1390"/>
    <s v="16T"/>
    <s v="16T"/>
    <s v="RENAULT TRUCKS"/>
    <s v="D16WIDE"/>
    <s v="320 E6 DTI 8 B 100 FLEXIBLE"/>
    <s v="14/01/2025"/>
    <s v="30/01/2025  09:00"/>
    <m/>
    <x v="1"/>
    <s v="TRANSGOURMET"/>
    <m/>
    <n v="81492"/>
    <s v="25/07/2026  13:12"/>
    <s v="En exploitation"/>
    <s v="VF620J862SB014358"/>
    <n v="16000"/>
    <s v="Gazole"/>
    <n v="0"/>
    <n v="21"/>
    <s v="N3"/>
  </r>
  <r>
    <s v="TG OUEST"/>
    <s v="TRANSGOURMET OUEST"/>
    <x v="0"/>
    <s v="PF QUIMPER"/>
    <s v="HB826DK"/>
    <x v="1391"/>
    <s v="19T"/>
    <s v="19T"/>
    <s v="RENAULT TRUCKS"/>
    <s v="D19 WIDE"/>
    <s v="320 E6 4X2 DTI 8 B 100 FLEXIBLE"/>
    <s v="30/12/2024"/>
    <s v="31/01/2025  15:00"/>
    <m/>
    <x v="1"/>
    <s v="TRANSGOURMET"/>
    <m/>
    <n v="62066"/>
    <s v="30/07/2026  12:12"/>
    <s v="En exploitation"/>
    <s v="VF620J868RB014133"/>
    <n v="19000"/>
    <s v="Gazole"/>
    <n v="0"/>
    <n v="21"/>
    <s v="N3"/>
  </r>
  <r>
    <s v="TG OUEST"/>
    <s v="TRANSGOURMET OUEST"/>
    <x v="0"/>
    <s v="PF QUIMPER"/>
    <s v="HC716BH"/>
    <x v="1392"/>
    <s v="16T"/>
    <s v="16T"/>
    <s v="RENAULT TRUCKS"/>
    <s v="D16WIDE"/>
    <s v="320 E6 DTI 8 B 100 FLEXIBLE"/>
    <s v="24/02/2025"/>
    <d v="2025-07-03T15:00:00"/>
    <m/>
    <x v="1"/>
    <s v="TRANSGOURMET"/>
    <m/>
    <n v="59650"/>
    <s v="31/07/2026  12:44"/>
    <s v="En exploitation"/>
    <s v="VF620J86XRB013954"/>
    <n v="16000"/>
    <s v="Gazole"/>
    <n v="0"/>
    <n v="21"/>
    <s v="N3"/>
  </r>
  <r>
    <s v="TG OUEST"/>
    <s v="TRANSGOURMET OUEST"/>
    <x v="0"/>
    <s v="PF QUIMPER"/>
    <s v="HE977DB"/>
    <x v="1393"/>
    <s v="16T"/>
    <s v="16T"/>
    <s v="RENAULT TRUCKS"/>
    <s v="D16 MED"/>
    <s v="240 E6 B100 FLEXIBLE"/>
    <s v="18/06/2025"/>
    <d v="2025-02-07T17:00:00"/>
    <m/>
    <x v="1"/>
    <s v="TRANSGOURMET"/>
    <m/>
    <n v="48139"/>
    <s v="30/07/2026  12:33"/>
    <s v="En exploitation"/>
    <s v="VF620J860SB015167"/>
    <n v="16000"/>
    <s v="Gazole"/>
    <n v="0"/>
    <n v="21"/>
    <s v="N3"/>
  </r>
  <r>
    <s v="TG OUEST"/>
    <s v="TRANSGOURMET OUEST"/>
    <x v="0"/>
    <s v="PF RENNES"/>
    <s v="DX808BN"/>
    <x v="1394"/>
    <s v="16T"/>
    <m/>
    <s v="RENAULT TRUCKS"/>
    <s v="D16 MED"/>
    <s v="240 E6"/>
    <d v="2015-03-11T00:00:00"/>
    <d v="2015-06-11T00:00:00"/>
    <m/>
    <x v="1"/>
    <s v="TRANSGOURMET"/>
    <m/>
    <n v="448219"/>
    <s v="30/07/2026  12:35"/>
    <s v="Relais"/>
    <s v="VF640J565FB002630"/>
    <n v="16000"/>
    <s v="Gazole"/>
    <n v="0"/>
    <n v="14"/>
    <s v="N3"/>
  </r>
  <r>
    <s v="TG OUEST"/>
    <s v="TRANSGOURMET OUEST"/>
    <x v="0"/>
    <s v="PF RENNES"/>
    <s v="EA206DW"/>
    <x v="1395"/>
    <s v="16T"/>
    <m/>
    <s v="RENAULT TRUCKS"/>
    <s v="D16 MED"/>
    <s v="240 E6"/>
    <d v="2016-03-03T00:00:00"/>
    <d v="2016-11-03T00:00:00"/>
    <m/>
    <x v="1"/>
    <s v="TRANSGOURMET"/>
    <m/>
    <n v="398123"/>
    <s v="24/07/2026  04:41"/>
    <s v="En exploitation"/>
    <s v="VF640J562GB003610"/>
    <n v="16000"/>
    <s v="Gazole"/>
    <n v="0"/>
    <n v="14"/>
    <s v="N3"/>
  </r>
  <r>
    <s v="TG OUEST"/>
    <s v="TRANSGOURMET OUEST"/>
    <x v="0"/>
    <s v="PF RENNES"/>
    <s v="EF011JE"/>
    <x v="1396"/>
    <s v="16T"/>
    <m/>
    <s v="RENAULT TRUCKS"/>
    <s v="D16 MED"/>
    <s v="240 E6"/>
    <s v="20/09/2016"/>
    <s v="28/09/2016  00:00"/>
    <m/>
    <x v="1"/>
    <s v="TRANSGOURMET"/>
    <m/>
    <n v="358469"/>
    <s v="31/07/2026  11:46"/>
    <s v="En exploitation"/>
    <s v="VF640J566GB004775"/>
    <n v="16000"/>
    <s v="Gazole"/>
    <n v="0"/>
    <n v="14"/>
    <s v="N3"/>
  </r>
  <r>
    <s v="TG OUEST"/>
    <s v="TRANSGOURMET OUEST"/>
    <x v="0"/>
    <s v="PF RENNES"/>
    <s v="EF550HR"/>
    <x v="1397"/>
    <s v="16T"/>
    <m/>
    <s v="RENAULT TRUCKS"/>
    <s v="D16 MED"/>
    <s v="240 E6"/>
    <s v="20/09/2016"/>
    <s v="26/09/2016  00:00"/>
    <m/>
    <x v="1"/>
    <s v="TRANSGOURMET"/>
    <m/>
    <n v="354364"/>
    <s v="30/07/2026  09:47"/>
    <s v="En exploitation"/>
    <s v="VF640J568GB004776"/>
    <n v="16000"/>
    <s v="Gazole"/>
    <n v="0"/>
    <n v="14"/>
    <s v="N3"/>
  </r>
  <r>
    <s v="TG OUEST"/>
    <s v="TRANSGOURMET OUEST"/>
    <x v="0"/>
    <s v="PF RENNES"/>
    <s v="ER129QA"/>
    <x v="1398"/>
    <s v="16T"/>
    <s v="16T"/>
    <s v="RENAULT TRUCKS"/>
    <s v="D16 MED"/>
    <s v="240 E6"/>
    <s v="27/10/2017"/>
    <s v="30/10/2017  00:00"/>
    <m/>
    <x v="1"/>
    <s v="TRANSGOURMET"/>
    <m/>
    <n v="327699"/>
    <s v="31/07/2026  13:33"/>
    <s v="En exploitation"/>
    <s v="VF640J562JB007759"/>
    <n v="0"/>
    <s v="Gazole"/>
    <n v="0"/>
    <d v="1899-12-30T00:00:00"/>
    <m/>
  </r>
  <r>
    <s v="TG OUEST"/>
    <s v="TRANSGOURMET OUEST"/>
    <x v="0"/>
    <s v="PF RENNES"/>
    <s v="ER455QA"/>
    <x v="1399"/>
    <s v="16T"/>
    <s v="16T"/>
    <s v="RENAULT TRUCKS"/>
    <s v="D16 MED"/>
    <s v="240 E6"/>
    <s v="27/10/2017"/>
    <s v="30/10/2017  00:00"/>
    <m/>
    <x v="1"/>
    <s v="TRANSGOURMET"/>
    <m/>
    <n v="329210"/>
    <s v="31/07/2026  04:16"/>
    <s v="En exploitation"/>
    <s v="VF640J566HB007645"/>
    <n v="0"/>
    <s v="Gazole"/>
    <n v="0"/>
    <n v="0"/>
    <m/>
  </r>
  <r>
    <s v="TG OUEST"/>
    <s v="TRANSGOURMET OUEST"/>
    <x v="0"/>
    <s v="PF RENNES"/>
    <s v="ER911TW"/>
    <x v="1400"/>
    <s v="16T"/>
    <s v="16T"/>
    <s v="RENAULT TRUCKS"/>
    <s v="D16 MED"/>
    <s v="240 E6"/>
    <d v="2017-02-11T00:00:00"/>
    <d v="2017-06-11T00:00:00"/>
    <m/>
    <x v="1"/>
    <s v="TRANSGOURMET"/>
    <m/>
    <n v="405100"/>
    <s v="31/07/2026  11:10"/>
    <s v="En exploitation"/>
    <s v="VF640J566HB007659"/>
    <n v="16000"/>
    <s v="Gazole"/>
    <n v="0"/>
    <d v="1900-01-13T00:00:00"/>
    <s v="N3"/>
  </r>
  <r>
    <s v="TG OUEST"/>
    <s v="TRANSGOURMET OUEST"/>
    <x v="0"/>
    <s v="PF RENNES"/>
    <s v="ES117AK"/>
    <x v="1401"/>
    <s v="16T"/>
    <s v="16T"/>
    <s v="RENAULT TRUCKS"/>
    <s v="D16 MED"/>
    <s v="240 E6"/>
    <s v="15/11/2017"/>
    <s v="21/11/2017  00:00"/>
    <m/>
    <x v="1"/>
    <s v="TRANSGOURMET"/>
    <m/>
    <n v="411503"/>
    <s v="31/07/2026  13:07"/>
    <s v="En exploitation"/>
    <s v="VF640J565JB007707"/>
    <n v="0"/>
    <s v="Gazole"/>
    <n v="0"/>
    <n v="0"/>
    <m/>
  </r>
  <r>
    <s v="TG OUEST"/>
    <s v="TRANSGOURMET OUEST"/>
    <x v="0"/>
    <s v="PF RENNES"/>
    <s v="HL072WN"/>
    <x v="1402"/>
    <s v="16T"/>
    <s v="16T"/>
    <s v="RENAULT TRUCKS"/>
    <s v="D16 MED"/>
    <s v="240 E6 B100 FLEXIBLE"/>
    <d v="2026-08-07T00:00:00"/>
    <s v="23/07/2026  14:30"/>
    <m/>
    <x v="1"/>
    <s v="TRANSGOURMET"/>
    <m/>
    <n v="0"/>
    <s v="23/07/2026  14:30"/>
    <s v="En exploitation"/>
    <s v="VF640J569TB029986"/>
    <n v="16000"/>
    <s v="Gazole"/>
    <n v="0"/>
    <n v="14"/>
    <s v="N3"/>
  </r>
  <r>
    <s v="TG OUEST"/>
    <s v="TRANSGOURMET OUEST"/>
    <x v="0"/>
    <s v="PF RENNES"/>
    <s v="HL537ZC"/>
    <x v="1403"/>
    <s v="16T"/>
    <s v="16T"/>
    <s v="RENAULT TRUCKS"/>
    <s v="D16 MED"/>
    <s v="240 E6 B100 FLEXIBLE"/>
    <s v="17/07/2026"/>
    <s v="27/07/2026  14:30"/>
    <m/>
    <x v="1"/>
    <s v="TRANSGOURMET"/>
    <m/>
    <n v="0"/>
    <s v="27/07/2026  14:30"/>
    <s v="En exploitation"/>
    <s v="VF640J568TB030000"/>
    <n v="16000"/>
    <s v="Gazole"/>
    <n v="0"/>
    <n v="14"/>
    <s v="N3"/>
  </r>
  <r>
    <s v="TG OUEST"/>
    <s v="TRANSGOURMET OUEST"/>
    <x v="0"/>
    <s v="PF RENNES"/>
    <s v="HM018BM"/>
    <x v="1404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5TB029984"/>
    <n v="16000"/>
    <s v="Gazole"/>
    <n v="0"/>
    <n v="14"/>
    <s v="N3"/>
  </r>
  <r>
    <s v="TG OUEST"/>
    <s v="TRANSGOURMET OUEST"/>
    <x v="0"/>
    <s v="PF RENNES"/>
    <s v="HM402HD"/>
    <x v="1405"/>
    <s v="16T"/>
    <s v="16T"/>
    <s v="RENAULT TRUCKS"/>
    <s v="D16 MED"/>
    <s v="240 E6 B100 FLEXIBLE"/>
    <d v="2026-10-08T00:00:00"/>
    <s v="14/08/2026  14:30"/>
    <m/>
    <x v="1"/>
    <s v="TRANSGOURMET"/>
    <m/>
    <n v="0"/>
    <s v="14/08/2026  14:30"/>
    <s v="En exploitation"/>
    <s v="VF640J56XTB030032"/>
    <n v="16000"/>
    <s v="Gazole"/>
    <n v="0"/>
    <n v="14"/>
    <s v="N3"/>
  </r>
  <r>
    <s v="TG OUEST"/>
    <s v="TRANSGOURMET OUEST"/>
    <x v="0"/>
    <s v="PF RENNES"/>
    <s v="HM925BV"/>
    <x v="1406"/>
    <s v="16T"/>
    <s v="16T"/>
    <s v="RENAULT TRUCKS"/>
    <s v="D16 MED"/>
    <s v="240 E6 B100 FLEXIBLE"/>
    <s v="24/07/2026"/>
    <s v="31/07/2026  14:30"/>
    <m/>
    <x v="1"/>
    <s v="TRANSGOURMET"/>
    <m/>
    <n v="0"/>
    <s v="31/07/2026  14:30"/>
    <s v="En exploitation"/>
    <s v="VF640J567TB029999"/>
    <n v="16000"/>
    <s v="Gazole"/>
    <n v="0"/>
    <n v="14"/>
    <s v="N3"/>
  </r>
  <r>
    <s v="TG OUEST"/>
    <s v="TRANSGOURMET OUEST"/>
    <x v="0"/>
    <s v="PF RENNES"/>
    <s v="HM932BL"/>
    <x v="1407"/>
    <s v="16T"/>
    <s v="16T"/>
    <s v="RENAULT TRUCKS"/>
    <s v="D16 MED"/>
    <s v="240 E6 B100 FLEXIBLE"/>
    <s v="23/07/2026"/>
    <s v="30/07/2026  14:25"/>
    <m/>
    <x v="1"/>
    <s v="TRANSGOURMET"/>
    <m/>
    <n v="0"/>
    <s v="30/07/2026  14:25"/>
    <s v="En exploitation"/>
    <s v="VF640J560TB029987"/>
    <n v="16000"/>
    <s v="Gazole"/>
    <n v="0"/>
    <d v="1900-01-13T00:00:00"/>
    <s v="N3"/>
  </r>
  <r>
    <s v="TG OUEST"/>
    <s v="TRANSGOURMET OUEST"/>
    <x v="0"/>
    <s v="PF SAINT BRIEUC"/>
    <s v="DX992LX"/>
    <x v="1408"/>
    <s v="16T"/>
    <m/>
    <s v="VOLVO TRUCKS"/>
    <s v="FL"/>
    <s v="250 E6"/>
    <s v="20/11/2015"/>
    <d v="2015-02-12T00:00:00"/>
    <m/>
    <x v="1"/>
    <s v="TRANSGOURMET"/>
    <m/>
    <n v="493085"/>
    <s v="15/07/2026  10:50"/>
    <s v="En exploitation"/>
    <s v="YV2T0X1A2FZ103749"/>
    <n v="16000"/>
    <s v="Gazole"/>
    <n v="0"/>
    <n v="21"/>
    <s v="N3"/>
  </r>
  <r>
    <s v="TG OUEST"/>
    <s v="TRANSGOURMET OUEST"/>
    <x v="0"/>
    <s v="PF SAINT BRIEUC"/>
    <s v="EF147MY"/>
    <x v="1409"/>
    <s v="16T"/>
    <m/>
    <s v="VOLVO TRUCKS"/>
    <s v="FL"/>
    <s v="250 E6"/>
    <s v="27/09/2016"/>
    <d v="2016-07-10T00:00:00"/>
    <m/>
    <x v="1"/>
    <s v="TRANSGOURMET"/>
    <m/>
    <n v="473408"/>
    <d v="2026-08-07T04:25:00"/>
    <s v="En exploitation"/>
    <s v="YV2T0X1A7GZ109368"/>
    <n v="16000"/>
    <s v="Gazole"/>
    <n v="0"/>
    <n v="21"/>
    <s v="N3"/>
  </r>
  <r>
    <s v="TG OUEST"/>
    <s v="TRANSGOURMET OUEST"/>
    <x v="0"/>
    <s v="PF SAINT BRIEUC"/>
    <s v="EF792NH"/>
    <x v="1410"/>
    <s v="16T"/>
    <m/>
    <s v="VOLVO TRUCKS"/>
    <s v="FL"/>
    <s v="250 E6"/>
    <s v="27/09/2016"/>
    <d v="2016-07-10T00:00:00"/>
    <m/>
    <x v="1"/>
    <s v="TRANSGOURMET"/>
    <m/>
    <n v="471117"/>
    <s v="20/07/2026  12:46"/>
    <s v="En exploitation"/>
    <s v="YV2T0X1A4GZ109196"/>
    <n v="16000"/>
    <s v="Gazole"/>
    <n v="0"/>
    <d v="1900-01-20T00:00:00"/>
    <s v="N3"/>
  </r>
  <r>
    <s v="TG OUEST"/>
    <s v="TRANSGOURMET OUEST"/>
    <x v="0"/>
    <s v="PF SAINT BRIEUC"/>
    <s v="EZ361HN"/>
    <x v="1411"/>
    <s v="19T"/>
    <s v="19T"/>
    <s v="VOLVO TRUCKS"/>
    <s v="FE"/>
    <s v="280 E6"/>
    <s v="26/07/2018"/>
    <d v="2018-07-08T00:00:00"/>
    <m/>
    <x v="1"/>
    <s v="TRANSGOURMET"/>
    <m/>
    <n v="380371"/>
    <s v="16/07/2026  05:03"/>
    <s v="En exploitation"/>
    <s v="YV2V0Y1A2JZ120185"/>
    <n v="19000"/>
    <s v="Gazole"/>
    <n v="0"/>
    <d v="1900-01-20T00:00:00"/>
    <m/>
  </r>
  <r>
    <s v="TG OUEST"/>
    <s v="TRANSGOURMET OUEST"/>
    <x v="0"/>
    <s v="PF SAINT BRIEUC"/>
    <s v="EZ364HN"/>
    <x v="1412"/>
    <s v="19T"/>
    <s v="19T"/>
    <s v="VOLVO TRUCKS"/>
    <s v="FE"/>
    <s v="280 E6"/>
    <s v="26/07/2018"/>
    <d v="2018-07-08T00:00:00"/>
    <m/>
    <x v="1"/>
    <s v="TRANSGOURMET"/>
    <m/>
    <n v="402293"/>
    <s v="23/07/2026  12:59"/>
    <s v="En exploitation"/>
    <s v="YV2V0Y1A5JZ120150"/>
    <n v="19000"/>
    <s v="Gazole"/>
    <n v="0"/>
    <n v="21"/>
    <m/>
  </r>
  <r>
    <s v="TG OUEST"/>
    <s v="TRANSGOURMET OUEST"/>
    <x v="0"/>
    <s v="PF SAINT BRIEUC"/>
    <s v="HM994BL"/>
    <x v="1413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1TB030033"/>
    <n v="16000"/>
    <s v="Gazole"/>
    <n v="0"/>
    <d v="1900-01-13T00:00:00"/>
    <s v="N3"/>
  </r>
  <r>
    <s v="TG OUEST"/>
    <s v="TRANSGOURMET OUEST"/>
    <x v="0"/>
    <s v="SITE CARQUEFOU"/>
    <s v="DW789PY"/>
    <x v="1414"/>
    <s v="16T"/>
    <m/>
    <s v="VOLVO TRUCKS"/>
    <s v="FL"/>
    <s v="250 E6"/>
    <s v="16/10/2015"/>
    <d v="2015-02-11T00:00:00"/>
    <m/>
    <x v="1"/>
    <s v="TRANSGOURMET"/>
    <m/>
    <n v="458011"/>
    <s v="30/06/2026  12:35"/>
    <s v="Relais"/>
    <s v="YV2T0X1A8FZ103481"/>
    <n v="16000"/>
    <s v="Gazole"/>
    <n v="0"/>
    <n v="21"/>
    <s v="N3"/>
  </r>
  <r>
    <s v="TG OUEST"/>
    <s v="TRANSGOURMET OUEST"/>
    <x v="0"/>
    <s v="SITE CARQUEFOU"/>
    <s v="DY491DR"/>
    <x v="1415"/>
    <s v="16T"/>
    <m/>
    <s v="VOLVO TRUCKS"/>
    <s v="FL"/>
    <s v="250 E6"/>
    <s v="15/12/2015"/>
    <s v="18/12/2015  00:00"/>
    <m/>
    <x v="1"/>
    <s v="TRANSGOURMET"/>
    <m/>
    <n v="433991"/>
    <s v="15/07/2026  10:25"/>
    <s v="Relais"/>
    <s v="YV2T0X1A0FZ103748"/>
    <n v="16000"/>
    <s v="Gazole"/>
    <n v="0"/>
    <d v="1900-01-20T00:00:00"/>
    <s v="N3"/>
  </r>
  <r>
    <s v="TG OUEST"/>
    <s v="TRANSGOURMET OUEST"/>
    <x v="0"/>
    <s v="SITE CARQUEFOU"/>
    <s v="ES665HN"/>
    <x v="1416"/>
    <s v="16T"/>
    <s v="16T"/>
    <s v="RENAULT TRUCKS"/>
    <s v="D16 MED"/>
    <s v="240 E6"/>
    <s v="29/11/2017"/>
    <d v="2017-01-12T00:00:00"/>
    <m/>
    <x v="1"/>
    <s v="TRANSGOURMET"/>
    <m/>
    <n v="425200"/>
    <s v="23/06/2026  12:17"/>
    <s v="Relais"/>
    <s v="VF640J565JB007836"/>
    <n v="16000"/>
    <s v="Gazole"/>
    <n v="0"/>
    <n v="14"/>
    <s v="N3"/>
  </r>
  <r>
    <s v="TG OUEST"/>
    <s v="TRANSGOURMET OUEST"/>
    <x v="0"/>
    <s v="SITE CARQUEFOU"/>
    <s v="EW511SC"/>
    <x v="1417"/>
    <s v="19T"/>
    <s v="19T"/>
    <s v="DAF"/>
    <s v="LF"/>
    <s v="LF290FA"/>
    <s v="19/04/2018"/>
    <d v="2018-04-05T00:00:00"/>
    <m/>
    <x v="1"/>
    <s v="TRANSGOURMET"/>
    <m/>
    <n v="410429"/>
    <s v="30/07/2026  13:07"/>
    <s v="En exploitation"/>
    <s v="XLRAEL3700L470599"/>
    <n v="0"/>
    <s v="Gazole"/>
    <n v="0"/>
    <n v="0"/>
    <m/>
  </r>
  <r>
    <s v="TG OUEST"/>
    <s v="TRANSGOURMET OUEST"/>
    <x v="0"/>
    <s v="SITE CARQUEFOU"/>
    <s v="EZ040GR"/>
    <x v="1418"/>
    <s v="19T"/>
    <m/>
    <s v="DAF"/>
    <s v="LF"/>
    <s v="LF290FA"/>
    <s v="25/07/2018"/>
    <s v="31/07/2018  00:00"/>
    <m/>
    <x v="1"/>
    <s v="TRANSGOURMET"/>
    <m/>
    <n v="445357"/>
    <s v="22/07/2026  12:13"/>
    <s v="En exploitation"/>
    <s v="XLRAEL3700L475365"/>
    <n v="0"/>
    <s v="Gazole"/>
    <n v="0"/>
    <d v="1899-12-30T00:00:00"/>
    <m/>
  </r>
  <r>
    <s v="TG OUEST"/>
    <s v="TRANSGOURMET OUEST"/>
    <x v="0"/>
    <s v="SITE CARQUEFOU"/>
    <s v="EZ367HN"/>
    <x v="1419"/>
    <s v="19T"/>
    <s v="19T"/>
    <s v="VOLVO TRUCKS"/>
    <s v="FE"/>
    <s v="280 E6"/>
    <s v="26/07/2018"/>
    <d v="2018-07-08T00:00:00"/>
    <m/>
    <x v="1"/>
    <s v="TRANSGOURMET"/>
    <m/>
    <n v="371278"/>
    <s v="26/06/2026  12:39"/>
    <s v="Immobilisé"/>
    <s v="YV2V0Y1A5JZ120178"/>
    <n v="19000"/>
    <s v="Gazole"/>
    <n v="0"/>
    <n v="21"/>
    <m/>
  </r>
  <r>
    <s v="TG OUEST"/>
    <s v="TRANSGOURMET OUEST"/>
    <x v="0"/>
    <s v="SITE CARQUEFOU"/>
    <s v="EZ411LJ"/>
    <x v="1420"/>
    <s v="19T"/>
    <s v="19T"/>
    <s v="VOLVO TRUCKS"/>
    <s v="FE"/>
    <s v="280 E6"/>
    <s v="31/07/2018"/>
    <d v="2018-07-08T00:00:00"/>
    <m/>
    <x v="1"/>
    <s v="TRANSGOURMET"/>
    <m/>
    <n v="378823"/>
    <s v="31/07/2026  11:29"/>
    <s v="Relais"/>
    <s v="YV2V0Y1A4JZ120155"/>
    <n v="19000"/>
    <s v="Gazole"/>
    <n v="0"/>
    <n v="21"/>
    <m/>
  </r>
  <r>
    <s v="TG OUEST"/>
    <s v="TRANSGOURMET OUEST"/>
    <x v="0"/>
    <s v="SITE CARQUEFOU"/>
    <s v="FA049YA"/>
    <x v="1421"/>
    <s v="16T"/>
    <s v="16T"/>
    <s v="DAF"/>
    <s v="LF"/>
    <s v="LF260FA"/>
    <d v="2018-08-10T00:00:00"/>
    <d v="2018-10-10T00:00:00"/>
    <m/>
    <x v="1"/>
    <s v="TRANSGOURMET"/>
    <m/>
    <n v="341048"/>
    <s v="14/07/2026  12:44"/>
    <s v="En exploitation"/>
    <s v="XLRAEL2700L475281"/>
    <n v="15500"/>
    <s v="Gazole"/>
    <n v="0"/>
    <n v="18"/>
    <m/>
  </r>
  <r>
    <s v="TG OUEST"/>
    <s v="TRANSGOURMET OUEST"/>
    <x v="0"/>
    <s v="SITE CARQUEFOU"/>
    <s v="FA902XZ"/>
    <x v="1422"/>
    <s v="16T"/>
    <s v="16T"/>
    <s v="DAF"/>
    <s v="LF"/>
    <s v="LF260FA"/>
    <d v="2018-08-10T00:00:00"/>
    <d v="2018-10-10T00:00:00"/>
    <m/>
    <x v="1"/>
    <s v="TRANSGOURMET"/>
    <m/>
    <n v="394926"/>
    <s v="28/07/2026  14:31"/>
    <s v="En exploitation"/>
    <s v="XLRAEL2700L475280"/>
    <n v="15500"/>
    <s v="Gazole"/>
    <n v="0"/>
    <n v="18"/>
    <m/>
  </r>
  <r>
    <s v="TG OUEST"/>
    <s v="TRANSGOURMET OUEST"/>
    <x v="0"/>
    <s v="SITE CARQUEFOU"/>
    <s v="FC143XX"/>
    <x v="1423"/>
    <s v="16T"/>
    <m/>
    <s v="RENAULT TRUCKS"/>
    <s v="D16WIDE"/>
    <s v="320 E6 B100 FLEXIBLE"/>
    <d v="2019-02-01T00:00:00"/>
    <d v="2019-09-01T00:00:00"/>
    <m/>
    <x v="1"/>
    <s v="TRANSGOURMET"/>
    <m/>
    <n v="379330"/>
    <s v="30/06/2026  13:56"/>
    <s v="En exploitation"/>
    <s v="VF620J861KB005750"/>
    <n v="0"/>
    <s v="Gazole"/>
    <n v="0"/>
    <n v="21"/>
    <m/>
  </r>
  <r>
    <s v="TG OUEST"/>
    <s v="TRANSGOURMET OUEST"/>
    <x v="0"/>
    <s v="SITE CARQUEFOU"/>
    <s v="FC613XX"/>
    <x v="1424"/>
    <s v="16T"/>
    <m/>
    <s v="RENAULT TRUCKS"/>
    <s v="D16WIDE"/>
    <s v="320 E6 B100 FLEXIBLE"/>
    <d v="2019-02-01T00:00:00"/>
    <d v="2019-09-01T00:00:00"/>
    <m/>
    <x v="1"/>
    <s v="TRANSGOURMET"/>
    <m/>
    <n v="343187"/>
    <s v="30/06/2026  12:22"/>
    <s v="En exploitation"/>
    <s v="VF620J860KB005786"/>
    <n v="16000"/>
    <s v="Gazole"/>
    <n v="0"/>
    <n v="21"/>
    <s v="N3"/>
  </r>
  <r>
    <s v="TG OUEST"/>
    <s v="TRANSGOURMET OUEST"/>
    <x v="0"/>
    <s v="SITE CARQUEFOU"/>
    <s v="FR193MW"/>
    <x v="1425"/>
    <s v="16T"/>
    <s v="16T"/>
    <s v="RENAULT TRUCKS"/>
    <s v="D16 MED"/>
    <s v="240 E6 B100 FLEXIBLE"/>
    <s v="21/07/2020"/>
    <d v="2020-11-08T15:00:00"/>
    <m/>
    <x v="1"/>
    <s v="TRANSGOURMET"/>
    <m/>
    <n v="331958"/>
    <d v="2026-06-07T14:00:00"/>
    <s v="En exploitation"/>
    <s v="VF640J568LB014864"/>
    <n v="16000"/>
    <s v="Gazole"/>
    <n v="0"/>
    <d v="1900-01-13T00:00:00"/>
    <s v="N3"/>
  </r>
  <r>
    <s v="TG OUEST"/>
    <s v="TRANSGOURMET OUEST"/>
    <x v="0"/>
    <s v="SITE CARQUEFOU"/>
    <s v="FR723EP"/>
    <x v="1426"/>
    <s v="16T"/>
    <s v="16T"/>
    <s v="RENAULT TRUCKS"/>
    <s v="D16 MED"/>
    <s v="240 E6 B100 FLEXIBLE"/>
    <d v="2020-07-07T00:00:00"/>
    <s v="23/07/2020  00:00"/>
    <m/>
    <x v="1"/>
    <s v="TRANSGOURMET"/>
    <m/>
    <n v="304717"/>
    <d v="2026-02-07T11:00:00"/>
    <s v="En exploitation"/>
    <s v="VF640J563LB014805"/>
    <n v="16000"/>
    <s v="Gazole"/>
    <n v="0"/>
    <n v="21"/>
    <s v="N3"/>
  </r>
  <r>
    <s v="TG OUEST"/>
    <s v="TRANSGOURMET OUEST"/>
    <x v="0"/>
    <s v="SITE CARQUEFOU"/>
    <s v="FT973PK"/>
    <x v="1427"/>
    <s v="16T"/>
    <s v="16T"/>
    <s v="RENAULT TRUCKS"/>
    <s v="D16 MED"/>
    <s v="240 E6 B100 FLEXIBLE"/>
    <s v="22/10/2020"/>
    <s v="16/11/2020  15:00"/>
    <m/>
    <x v="1"/>
    <s v="TRANSGOURMET"/>
    <m/>
    <n v="310643"/>
    <s v="29/07/2026  06:57"/>
    <s v="En exploitation"/>
    <s v="VF640J56XLB015109"/>
    <n v="16000"/>
    <s v="Gazole"/>
    <n v="0"/>
    <n v="14"/>
    <s v="N3"/>
  </r>
  <r>
    <s v="TG OUEST"/>
    <s v="TRANSGOURMET OUEST"/>
    <x v="0"/>
    <s v="SITE CARQUEFOU"/>
    <s v="GM405VD"/>
    <x v="1428"/>
    <s v="26T"/>
    <s v="26 T"/>
    <s v="RENAULT TRUCKS"/>
    <s v="D 26 WIDE"/>
    <s v="320 E6  6X2 DTI 8 5500 B 100 FLEXIBLE"/>
    <s v="20/03/2023"/>
    <s v="29/03/2023  16:25"/>
    <m/>
    <x v="1"/>
    <s v="TRANSGOURMET"/>
    <m/>
    <n v="162844"/>
    <s v="15/07/2026  05:35"/>
    <s v="En exploitation"/>
    <s v="VF620M863PB006164"/>
    <n v="26000"/>
    <s v="Gazole"/>
    <n v="0"/>
    <n v="21"/>
    <s v="N3"/>
  </r>
  <r>
    <s v="TG OUEST"/>
    <s v="TRANSGOURMET OUEST"/>
    <x v="0"/>
    <s v="SITE CARQUEFOU"/>
    <s v="GR621RJ"/>
    <x v="1429"/>
    <s v="16T"/>
    <s v="16T"/>
    <s v="RENAULT TRUCKS"/>
    <s v="D16WIDE"/>
    <s v="320 E6 DTI 8 B100 PERMANENT"/>
    <d v="2023-10-10T00:00:00"/>
    <d v="2023-10-10T15:00:00"/>
    <m/>
    <x v="1"/>
    <s v="TRANSGOURMET"/>
    <m/>
    <n v="127588"/>
    <s v="30/06/2026  12:56"/>
    <s v="En exploitation"/>
    <s v="VF620J86XPB012221"/>
    <n v="16000"/>
    <s v="B100"/>
    <n v="0"/>
    <d v="1900-01-20T00:00:00"/>
    <s v="N3"/>
  </r>
  <r>
    <s v="TG OUEST"/>
    <s v="TRANSGOURMET OUEST"/>
    <x v="0"/>
    <s v="SITE CARQUEFOU"/>
    <s v="GR728QJ"/>
    <x v="1430"/>
    <s v="16T"/>
    <s v="16T"/>
    <s v="RENAULT TRUCKS"/>
    <s v="D16WIDE"/>
    <s v="320 E6 DTI 8 B100 PERMANENT"/>
    <d v="2023-04-10T00:00:00"/>
    <d v="2023-10-10T15:00:00"/>
    <m/>
    <x v="1"/>
    <s v="TRANSGOURMET"/>
    <m/>
    <n v="107196"/>
    <s v="30/06/2026  13:42"/>
    <s v="En exploitation"/>
    <s v="VF620J862PB012214"/>
    <n v="16000"/>
    <s v="B100"/>
    <n v="0"/>
    <n v="21"/>
    <s v="N3"/>
  </r>
  <r>
    <s v="TG OUEST"/>
    <s v="TRANSGOURMET OUEST"/>
    <x v="0"/>
    <s v="SITE CARQUEFOU"/>
    <s v="GS381DM"/>
    <x v="1431"/>
    <s v="19T"/>
    <s v="19T"/>
    <s v="RENAULT TRUCKS"/>
    <s v="D19 WIDE"/>
    <s v="320 E6 4X2 DTI 8 B 100 PERMANENT"/>
    <s v="31/10/2023"/>
    <s v="13/11/2023  10:00"/>
    <m/>
    <x v="1"/>
    <s v="TRANSGOURMET"/>
    <m/>
    <n v="137934"/>
    <s v="30/06/2026  12:42"/>
    <s v="En exploitation"/>
    <s v="VF620J868PB012198"/>
    <n v="19000"/>
    <s v="B100"/>
    <n v="0"/>
    <d v="1900-01-20T00:00:00"/>
    <s v="N3"/>
  </r>
  <r>
    <s v="TG OUEST"/>
    <s v="TRANSGOURMET OUEST"/>
    <x v="0"/>
    <s v="SITE CARQUEFOU"/>
    <s v="GW638LM"/>
    <x v="1432"/>
    <s v="19T"/>
    <s v="19T"/>
    <s v="RENAULT TRUCKS"/>
    <s v="D19 WIDE"/>
    <s v="320 E6 4X2 DTI 8 B 100 PERMANENT"/>
    <s v="18/04/2024"/>
    <s v="13/05/2024  11:00"/>
    <m/>
    <x v="1"/>
    <s v="TRANSGOURMET"/>
    <m/>
    <n v="121085"/>
    <s v="26/06/2026  12:47"/>
    <s v="En exploitation"/>
    <s v="VF620J868RB012978"/>
    <n v="19000"/>
    <s v="B100"/>
    <n v="0"/>
    <n v="21"/>
    <s v="N3"/>
  </r>
  <r>
    <s v="TG OUEST"/>
    <s v="TRANSGOURMET OUEST"/>
    <x v="0"/>
    <s v="SITE CARQUEFOU"/>
    <s v="GX832RZ"/>
    <x v="1433"/>
    <s v="16T"/>
    <s v="16T"/>
    <s v="RENAULT TRUCKS"/>
    <s v="D16WIDE"/>
    <s v="320 E6 DTI 8 B100 PERMANENT"/>
    <s v="21/06/2024"/>
    <d v="2024-02-07T14:36:00"/>
    <m/>
    <x v="1"/>
    <s v="TRANSGOURMET"/>
    <m/>
    <n v="80108"/>
    <s v="30/06/2026  13:07"/>
    <s v="En exploitation"/>
    <s v="VF620J868RB012916"/>
    <n v="16000"/>
    <s v="B100"/>
    <n v="0"/>
    <n v="21"/>
    <s v="N3"/>
  </r>
  <r>
    <s v="TG OUEST"/>
    <s v="TRANSGOURMET OUEST"/>
    <x v="0"/>
    <s v="SITE CARQUEFOU"/>
    <s v="GY264QV"/>
    <x v="1434"/>
    <s v="16T"/>
    <s v="16T"/>
    <s v="RENAULT TRUCKS"/>
    <s v="D16WIDE"/>
    <s v="320 E6 DTI 8 B100 PERMANENT"/>
    <d v="2024-07-08T00:00:00"/>
    <s v="27/08/2024  08:00"/>
    <m/>
    <x v="1"/>
    <s v="TRANSGOURMET"/>
    <m/>
    <n v="105335"/>
    <d v="2026-06-08T16:00:00"/>
    <s v="En exploitation"/>
    <s v="VF620J86XRB012917"/>
    <n v="16000"/>
    <s v="B100"/>
    <n v="0"/>
    <n v="21"/>
    <s v="N3"/>
  </r>
  <r>
    <s v="TG OUEST"/>
    <s v="TRANSGOURMET OUEST"/>
    <x v="0"/>
    <s v="SITE CARQUEFOU"/>
    <s v="GY797WQ"/>
    <x v="1435"/>
    <s v="19T"/>
    <s v="19T"/>
    <s v="RENAULT TRUCKS"/>
    <s v="D19 WIDE"/>
    <s v="320 E6 4X2 DTI 8 B 100 PERMANENT"/>
    <s v="27/08/2024"/>
    <d v="2024-02-09T09:00:00"/>
    <m/>
    <x v="1"/>
    <s v="TRANSGOURMET"/>
    <m/>
    <n v="76603"/>
    <s v="30/06/2026  13:33"/>
    <s v="En exploitation"/>
    <s v="VF620J868RB013466"/>
    <n v="19000"/>
    <s v="B100"/>
    <n v="0"/>
    <n v="21"/>
    <s v="N3"/>
  </r>
  <r>
    <s v="TG OUEST"/>
    <s v="TRANSGOURMET OUEST"/>
    <x v="0"/>
    <s v="SITE CARQUEFOU"/>
    <s v="GY935WQ"/>
    <x v="1436"/>
    <s v="19T"/>
    <s v="19T"/>
    <s v="RENAULT TRUCKS"/>
    <s v="D19 WIDE"/>
    <s v="320 E6 4X2 DTI 8 B 100 PERMANENT"/>
    <s v="27/08/2024"/>
    <d v="2024-02-09T09:00:00"/>
    <m/>
    <x v="1"/>
    <s v="TRANSGOURMET"/>
    <m/>
    <n v="103139"/>
    <s v="30/06/2026  11:05"/>
    <s v="En exploitation"/>
    <s v="VF620J868RB013449"/>
    <n v="19000"/>
    <s v="B100"/>
    <n v="0"/>
    <n v="21"/>
    <s v="N3"/>
  </r>
  <r>
    <s v="TG OUEST"/>
    <s v="TRANSGOURMET OUEST"/>
    <x v="0"/>
    <s v="SITE CARQUEFOU"/>
    <s v="GZ282BH"/>
    <x v="1437"/>
    <s v="16T"/>
    <s v="16T"/>
    <s v="RENAULT TRUCKS"/>
    <s v="D16WIDE"/>
    <s v="320 E6 DTI 8 B100 PERMANENT"/>
    <d v="2024-09-09T00:00:00"/>
    <s v="17/09/2024  15:30"/>
    <m/>
    <x v="1"/>
    <s v="TRANSGOURMET"/>
    <m/>
    <n v="98919"/>
    <s v="30/06/2026  12:29"/>
    <s v="En exploitation"/>
    <s v="VF620J865RB013716"/>
    <n v="16000"/>
    <s v="B100"/>
    <n v="0"/>
    <d v="1900-01-20T00:00:00"/>
    <s v="N3"/>
  </r>
  <r>
    <s v="TG OUEST"/>
    <s v="TRANSGOURMET OUEST"/>
    <x v="0"/>
    <s v="SITE CARQUEFOU"/>
    <s v="GZ282EW"/>
    <x v="1438"/>
    <s v="19T"/>
    <s v="19T"/>
    <s v="RENAULT TRUCKS"/>
    <s v="D16WIDE"/>
    <s v="320 E6 DTI 8 B100 PERMANENT"/>
    <s v="19/09/2024"/>
    <s v="23/09/2024  18:00"/>
    <m/>
    <x v="1"/>
    <s v="TRANSGOURMET"/>
    <m/>
    <n v="67273"/>
    <s v="30/06/2026  04:28"/>
    <s v="En exploitation"/>
    <s v="VF620J868RB013709"/>
    <n v="16000"/>
    <s v="B100"/>
    <n v="0"/>
    <d v="1900-01-20T00:00:00"/>
    <s v="N3"/>
  </r>
  <r>
    <s v="TG OUEST"/>
    <s v="TRANSGOURMET OUEST"/>
    <x v="0"/>
    <s v="SITE CARQUEFOU"/>
    <s v="HA582XF"/>
    <x v="1439"/>
    <s v="16T"/>
    <s v="16T"/>
    <s v="RENAULT TRUCKS"/>
    <s v="D16WIDE"/>
    <s v="320 E6 DTI 8 B100 PERMANENT"/>
    <s v="17/12/2024"/>
    <d v="2025-02-01T11:30:00"/>
    <m/>
    <x v="1"/>
    <s v="TRANSGOURMET"/>
    <m/>
    <n v="94172"/>
    <s v="30/06/2026  12:50"/>
    <s v="En exploitation"/>
    <s v="VF620J861RB014121"/>
    <n v="16000"/>
    <s v="B100"/>
    <n v="0"/>
    <d v="1900-01-20T00:00:00"/>
    <s v="N3"/>
  </r>
  <r>
    <s v="TG OUEST"/>
    <s v="TRANSGOURMET OUEST"/>
    <x v="0"/>
    <s v="SITE CARQUEFOU"/>
    <s v="HB086FQ"/>
    <x v="1440"/>
    <s v="19T"/>
    <s v="19T"/>
    <s v="RENAULT TRUCKS"/>
    <s v="D19 WIDE"/>
    <s v="320 E6 B100 PERMANENT"/>
    <d v="2025-03-01T00:00:00"/>
    <s v="24/01/2025  09:00"/>
    <m/>
    <x v="1"/>
    <s v="TRANSGOURMET"/>
    <m/>
    <n v="80485"/>
    <s v="30/06/2026  11:32"/>
    <s v="En exploitation"/>
    <s v="VF620J862RB014161"/>
    <n v="19000"/>
    <s v="B100"/>
    <n v="0"/>
    <n v="21"/>
    <s v="N3"/>
  </r>
  <r>
    <s v="TG OUEST"/>
    <s v="TRANSGOURMET OUEST"/>
    <x v="0"/>
    <s v="SITE CARQUEFOU"/>
    <s v="HB149JG"/>
    <x v="1441"/>
    <s v="19T"/>
    <s v="19T"/>
    <s v="RENAULT TRUCKS"/>
    <s v="D19 WIDE"/>
    <s v="320 E6 4X2 DTI 8 B 100 PERMANENT"/>
    <s v="14/01/2025"/>
    <s v="29/01/2025  15:00"/>
    <m/>
    <x v="1"/>
    <s v="TRANSGOURMET"/>
    <m/>
    <n v="65897"/>
    <s v="29/06/2026  11:54"/>
    <s v="En exploitation"/>
    <s v="VF620J867RB014074"/>
    <n v="19000"/>
    <s v="B100"/>
    <n v="0"/>
    <n v="21"/>
    <s v="N3"/>
  </r>
  <r>
    <s v="TG OUEST"/>
    <s v="TRANSGOURMET OUEST"/>
    <x v="0"/>
    <s v="SITE CARQUEFOU"/>
    <s v="HB200FQ"/>
    <x v="1442"/>
    <s v="16T"/>
    <s v="16T"/>
    <s v="RENAULT TRUCKS"/>
    <s v="D16WIDE"/>
    <s v="320 E6 DTI 8 B100 PERMANENT"/>
    <d v="2025-03-01T00:00:00"/>
    <s v="24/01/2025  09:00"/>
    <m/>
    <x v="1"/>
    <s v="TRANSGOURMET"/>
    <m/>
    <n v="68638"/>
    <s v="30/06/2026  10:40"/>
    <s v="En exploitation"/>
    <s v="VF620J869RB014108"/>
    <n v="16000"/>
    <s v="B100"/>
    <n v="0"/>
    <n v="21"/>
    <s v="N3"/>
  </r>
  <r>
    <s v="TG OUEST"/>
    <s v="TRANSGOURMET OUEST"/>
    <x v="0"/>
    <s v="SITE CARQUEFOU"/>
    <s v="HB639VG"/>
    <x v="1443"/>
    <s v="19T"/>
    <s v="19T"/>
    <s v="RENAULT TRUCKS"/>
    <s v="D19 WIDE"/>
    <s v="320 E6 4X2 DTI 8 B 100 PERMANENT"/>
    <d v="2025-07-02T00:00:00"/>
    <s v="24/02/2025  00:00"/>
    <m/>
    <x v="1"/>
    <s v="TRANSGOURMET"/>
    <m/>
    <n v="70278"/>
    <s v="30/06/2026  10:29"/>
    <s v="En exploitation"/>
    <s v="VF620J867SB014338"/>
    <n v="19000"/>
    <s v="B100"/>
    <n v="0"/>
    <d v="1900-01-20T00:00:00"/>
    <s v="N3"/>
  </r>
  <r>
    <s v="TG OUEST"/>
    <s v="TRANSGOURMET OUEST"/>
    <x v="0"/>
    <s v="SITE CARQUEFOU"/>
    <s v="HB714TJ"/>
    <x v="1444"/>
    <s v="19T"/>
    <s v="19T"/>
    <s v="RENAULT TRUCKS"/>
    <s v="D19 WIDE"/>
    <s v="320 E6 4X2 DTI 8 B 100 PERMANENT"/>
    <d v="2025-05-02T00:00:00"/>
    <s v="17/02/2025  18:00"/>
    <m/>
    <x v="1"/>
    <s v="TRANSGOURMET"/>
    <m/>
    <n v="51452"/>
    <s v="30/06/2026  10:23"/>
    <s v="En exploitation"/>
    <s v="VF620J869RB013959"/>
    <n v="19000"/>
    <s v="B100"/>
    <n v="0"/>
    <n v="21"/>
    <s v="N3"/>
  </r>
  <r>
    <s v="TG OUEST"/>
    <s v="TRANSGOURMET OUEST"/>
    <x v="0"/>
    <s v="SITE CARQUEFOU"/>
    <s v="HB763JF"/>
    <x v="1445"/>
    <s v="19T"/>
    <s v="19T"/>
    <s v="RENAULT TRUCKS"/>
    <s v="D19 WIDE"/>
    <s v="320 E6 4X2 DTI 8 B 100 PERMANENT"/>
    <s v="14/01/2025"/>
    <s v="31/01/2025  15:00"/>
    <m/>
    <x v="1"/>
    <s v="TRANSGOURMET"/>
    <m/>
    <n v="85841"/>
    <s v="30/06/2026  11:52"/>
    <s v="En exploitation"/>
    <s v="VF620J866RB014289"/>
    <n v="19000"/>
    <s v="B100"/>
    <n v="0"/>
    <n v="21"/>
    <s v="N3"/>
  </r>
  <r>
    <s v="TG OUEST"/>
    <s v="TRANSGOURMET OUEST"/>
    <x v="0"/>
    <s v="SITE CARQUEFOU"/>
    <s v="HB948TJ"/>
    <x v="1446"/>
    <s v="19T"/>
    <s v="19T"/>
    <s v="RENAULT TRUCKS"/>
    <s v="D19 WIDE"/>
    <s v="320 E6 4X2 DTI 8 B 100 PERMANENT"/>
    <d v="2025-05-02T00:00:00"/>
    <s v="24/02/2025  15:30"/>
    <m/>
    <x v="1"/>
    <s v="TRANSGOURMET"/>
    <m/>
    <n v="69021"/>
    <s v="30/06/2026  12:26"/>
    <s v="En exploitation"/>
    <s v="VF620J869SB014356"/>
    <n v="19000"/>
    <s v="B100"/>
    <n v="0"/>
    <n v="21"/>
    <s v="N3"/>
  </r>
  <r>
    <s v="TG OUEST"/>
    <s v="TRANSGOURMET OUEST"/>
    <x v="0"/>
    <s v="SITE CARQUEFOU"/>
    <s v="HC427AC"/>
    <x v="1447"/>
    <s v="19T"/>
    <s v="19T"/>
    <s v="RENAULT TRUCKS"/>
    <s v="D19 WIDE"/>
    <s v="320 E6 4X2 DTI 8 B 100 PERMANENT"/>
    <s v="20/02/2025"/>
    <d v="2025-07-03T15:00:00"/>
    <m/>
    <x v="1"/>
    <s v="TRANSGOURMET"/>
    <m/>
    <n v="62207"/>
    <s v="30/06/2026  11:36"/>
    <s v="En exploitation"/>
    <s v="VF620J863RB014279"/>
    <n v="19000"/>
    <s v="B100"/>
    <n v="0"/>
    <n v="21"/>
    <s v="N3"/>
  </r>
  <r>
    <s v="TG OUEST"/>
    <s v="TRANSGOURMET OUEST"/>
    <x v="0"/>
    <s v="SITE CARQUEFOU"/>
    <s v="HC523FK"/>
    <x v="1448"/>
    <s v="16T"/>
    <s v="16T"/>
    <s v="RENAULT TRUCKS"/>
    <s v="D16WIDE"/>
    <s v="320 E6 DTI 8 B100 PERMANENT"/>
    <d v="2025-03-03T00:00:00"/>
    <s v="13/03/2025  08:00"/>
    <m/>
    <x v="1"/>
    <s v="TRANSGOURMET"/>
    <m/>
    <n v="68117"/>
    <s v="30/06/2026  11:56"/>
    <s v="En exploitation"/>
    <s v="VF620J860RB014272"/>
    <n v="16000"/>
    <s v="B100"/>
    <n v="0"/>
    <n v="21"/>
    <s v="N3"/>
  </r>
  <r>
    <s v="TG OUEST"/>
    <s v="TRANSGOURMET OUEST"/>
    <x v="0"/>
    <s v="SITE CARQUEFOU"/>
    <s v="HC950BH"/>
    <x v="1449"/>
    <s v="16T"/>
    <s v="16T"/>
    <s v="RENAULT TRUCKS"/>
    <s v="D16WIDE"/>
    <s v="320 E6 DTI 8 B100 PERMANENT"/>
    <s v="24/02/2025"/>
    <s v="13/03/2025  08:00"/>
    <m/>
    <x v="1"/>
    <s v="TRANSGOURMET"/>
    <m/>
    <n v="45155"/>
    <s v="29/06/2026  12:16"/>
    <s v="En exploitation"/>
    <s v="VF620J861SB014397"/>
    <n v="16000"/>
    <s v="B100"/>
    <n v="0"/>
    <n v="21"/>
    <s v="N3"/>
  </r>
  <r>
    <s v="TG OUEST"/>
    <s v="TRANSGOURMET OUEST"/>
    <x v="0"/>
    <s v="SITE CARQUEFOU"/>
    <s v="HL941WM"/>
    <x v="1450"/>
    <s v="16T"/>
    <s v="16T"/>
    <s v="RENAULT TRUCKS"/>
    <s v="D16 MED"/>
    <s v="240 E6 B100 FLEXIBLE"/>
    <d v="2026-08-07T00:00:00"/>
    <s v="24/07/2026  15:00"/>
    <m/>
    <x v="1"/>
    <s v="TRANSGOURMET"/>
    <m/>
    <n v="0"/>
    <s v="24/07/2026  15:00"/>
    <s v="En exploitation"/>
    <s v="VF640J567TB029985"/>
    <n v="16000"/>
    <s v="Gazole"/>
    <n v="0"/>
    <n v="14"/>
    <s v="N3"/>
  </r>
  <r>
    <s v="TG OUEST"/>
    <s v="TRANSGOURMET OUEST"/>
    <x v="1"/>
    <s v="SITE CARQUEFOU"/>
    <s v="ET654YF"/>
    <x v="1451"/>
    <s v="S38T"/>
    <m/>
    <s v="LAMBERET"/>
    <s v="LAMBERET"/>
    <s v="Standard"/>
    <d v="2018-09-02T00:00:00"/>
    <s v="13/02/2018  00:00"/>
    <m/>
    <x v="1"/>
    <s v="TRANSGOURMET"/>
    <m/>
    <n v="4355"/>
    <s v="26/04/2021  03:11"/>
    <s v="En exploitation"/>
    <s v="VM3LVFS3FH4R34439"/>
    <n v="0"/>
    <m/>
    <n v="0"/>
    <n v="0"/>
    <m/>
  </r>
  <r>
    <s v="TG OUEST"/>
    <s v="TRANSGOURMET OUEST"/>
    <x v="1"/>
    <s v="SITE CARQUEFOU"/>
    <s v="FP689WM"/>
    <x v="1452"/>
    <s v="S38T"/>
    <s v="S38T"/>
    <s v="CHEREAU"/>
    <s v="CHEREAU"/>
    <m/>
    <s v="18/05/2020"/>
    <s v="24/10/2024  16:00"/>
    <m/>
    <x v="2"/>
    <s v="CLOVIS"/>
    <m/>
    <n v="4193"/>
    <s v="15/05/2026  00:26"/>
    <s v="En exploitation"/>
    <s v="VM4CSD3000A120891"/>
    <n v="38000"/>
    <m/>
    <n v="0"/>
    <n v="0"/>
    <n v="4"/>
  </r>
  <r>
    <s v="TG OUEST"/>
    <s v="TRANSGOURMET OUEST"/>
    <x v="1"/>
    <s v="SITE CARQUEFOU"/>
    <s v="GL066GH"/>
    <x v="1453"/>
    <s v="S38T"/>
    <s v="S38T"/>
    <s v="LAMBERET"/>
    <s v="LAMBERET"/>
    <m/>
    <s v="22/12/2022"/>
    <d v="2025-01-04T08:00:00"/>
    <m/>
    <x v="5"/>
    <s v="KERTRUCKS LOCATION ET SER"/>
    <m/>
    <n v="3204"/>
    <d v="2026-05-05T00:27:00"/>
    <s v="En exploitation"/>
    <s v="VM3LVFS3FN4R44937"/>
    <n v="38000"/>
    <m/>
    <n v="0"/>
    <n v="0"/>
    <s v="O4"/>
  </r>
  <r>
    <s v="TG OUEST"/>
    <s v="TRANSGOURMET OUEST"/>
    <x v="1"/>
    <s v="SITE CARQUEFOU"/>
    <s v="GM144GL"/>
    <x v="1454"/>
    <s v="S38T"/>
    <s v="S38T"/>
    <s v="CHEREAU"/>
    <s v="CHEREAU"/>
    <s v="DOUBLE ETAGE"/>
    <s v="22/02/2023"/>
    <s v="23/02/2023  11:40"/>
    <m/>
    <x v="1"/>
    <s v="TRANSGOURMET"/>
    <m/>
    <n v="300473"/>
    <s v="20/07/2026  12:30"/>
    <s v="En exploitation"/>
    <s v="VM4NS31000A129705"/>
    <n v="38000"/>
    <m/>
    <n v="0"/>
    <n v="0"/>
    <n v="4"/>
  </r>
  <r>
    <s v="TG OUEST"/>
    <s v="TRANSGOURMET OUEST"/>
    <x v="1"/>
    <s v="SITE CARQUEFOU"/>
    <s v="GM295GL"/>
    <x v="1455"/>
    <s v="S38T"/>
    <s v="S38T"/>
    <s v="CHEREAU"/>
    <s v="CHEREAU"/>
    <s v="DOUBLE ETAGE"/>
    <s v="22/02/2023"/>
    <d v="2023-01-03T00:00:00"/>
    <m/>
    <x v="1"/>
    <s v="TRANSGOURMET"/>
    <m/>
    <n v="318500"/>
    <d v="2026-03-04T18:02:00"/>
    <s v="En exploitation"/>
    <s v="VM4NS31000A129706"/>
    <n v="38000"/>
    <m/>
    <n v="0"/>
    <n v="0"/>
    <n v="4"/>
  </r>
  <r>
    <s v="TG OUEST"/>
    <s v="TRANSGOURMET OUEST"/>
    <x v="1"/>
    <s v="SITE CARQUEFOU"/>
    <s v="HL444RJ"/>
    <x v="1456"/>
    <s v="S38T"/>
    <s v="S38T"/>
    <s v="CHEREAU"/>
    <s v="CHEREAU"/>
    <s v="DOUBLE ETAGE"/>
    <s v="30/06/2026"/>
    <d v="2026-08-07T08:00:00"/>
    <m/>
    <x v="1"/>
    <s v="TRANSGOURMET"/>
    <m/>
    <n v="0"/>
    <d v="2026-08-07T08:00:00"/>
    <s v="En exploitation"/>
    <s v="VM4CSD3000A141034"/>
    <n v="38000"/>
    <m/>
    <n v="0"/>
    <n v="0"/>
    <s v="O4"/>
  </r>
  <r>
    <s v="TG OUEST"/>
    <s v="TRANSGOURMET OUEST"/>
    <x v="1"/>
    <s v="SITE CARQUEFOU"/>
    <s v="HL658VK"/>
    <x v="1457"/>
    <s v="S38T"/>
    <s v="S38T"/>
    <s v="CHEREAU"/>
    <s v="CHEREAU"/>
    <s v="DOUBLE ETAGE"/>
    <d v="2026-06-07T00:00:00"/>
    <d v="2026-09-07T08:00:00"/>
    <m/>
    <x v="1"/>
    <s v="TRANSGOURMET"/>
    <m/>
    <n v="0"/>
    <d v="2026-09-07T08:00:00"/>
    <s v="En exploitation"/>
    <s v="VM4CSD3000A141035"/>
    <n v="38000"/>
    <m/>
    <n v="0"/>
    <d v="1899-12-30T00:00:00"/>
    <s v="O4"/>
  </r>
  <r>
    <s v="TG OUEST"/>
    <s v="TRANSGOURMET OUEST"/>
    <x v="2"/>
    <s v="SITE CARQUEFOU"/>
    <s v="CK931QQ"/>
    <x v="1458"/>
    <s v="44T"/>
    <m/>
    <s v="RENAULT TRUCKS"/>
    <s v="PREMIUM"/>
    <n v="430.19"/>
    <d v="2012-12-09T00:00:00"/>
    <s v="20/09/2012  00:00"/>
    <m/>
    <x v="1"/>
    <s v="TRANSGOURMET"/>
    <m/>
    <n v="1335881"/>
    <s v="14/08/2026  11:00"/>
    <s v="En exploitation"/>
    <s v="VF624GPA000061551"/>
    <n v="19000"/>
    <s v="Gazole"/>
    <n v="0"/>
    <n v="29"/>
    <s v="N3"/>
  </r>
  <r>
    <s v="TG OUEST"/>
    <s v="TRANSGOURMET OUEST"/>
    <x v="2"/>
    <s v="SITE CARQUEFOU"/>
    <s v="CV018DH"/>
    <x v="1459"/>
    <s v="44T"/>
    <m/>
    <s v="RENAULT TRUCKS"/>
    <s v="PREMIUM"/>
    <n v="430.19"/>
    <s v="28/05/2013"/>
    <s v="14/06/2013  00:00"/>
    <m/>
    <x v="1"/>
    <s v="TRANSGOURMET"/>
    <m/>
    <n v="1331662"/>
    <s v="22/07/2026  04:20"/>
    <s v="En exploitation"/>
    <s v="VF624GPA000068657"/>
    <n v="19000"/>
    <s v="Gazole"/>
    <n v="0"/>
    <n v="29"/>
    <s v="N3"/>
  </r>
  <r>
    <s v="TG OUEST"/>
    <s v="TRANSGOURMET OUEST"/>
    <x v="2"/>
    <s v="SITE CARQUEFOU"/>
    <s v="GH033QX"/>
    <x v="1460"/>
    <s v="44T"/>
    <s v="44T"/>
    <s v="RENAULT TRUCKS"/>
    <s v="T 480"/>
    <s v="T4X2 GRAND COMPTE E6 B100 FLEXIBLE"/>
    <s v="22/07/2022"/>
    <d v="2022-11-08T10:30:00"/>
    <m/>
    <x v="1"/>
    <s v="TRANSGOURMET"/>
    <m/>
    <n v="297742"/>
    <s v="26/06/2026  00:20"/>
    <s v="En exploitation"/>
    <s v="VF611A367ND038308"/>
    <n v="19000"/>
    <s v="Gazole"/>
    <n v="0"/>
    <d v="1900-02-02T00:00:00"/>
    <s v="N3"/>
  </r>
  <r>
    <s v="TG OUEST"/>
    <s v="TRANSGOURMET OUEST"/>
    <x v="2"/>
    <s v="SITE CARQUEFOU"/>
    <s v="GH097QX"/>
    <x v="1461"/>
    <s v="44T"/>
    <s v="44T"/>
    <s v="RENAULT TRUCKS"/>
    <s v="T 480"/>
    <s v="T4X2 GRAND COMPTE E6 B100 FLEXIBLE"/>
    <s v="22/07/2022"/>
    <d v="2022-11-08T10:30:00"/>
    <m/>
    <x v="1"/>
    <s v="TRANSGOURMET"/>
    <m/>
    <n v="310525"/>
    <s v="16/07/2026  00:54"/>
    <s v="En exploitation"/>
    <s v="VF611A364ND038914"/>
    <n v="19000"/>
    <s v="Gazole"/>
    <n v="0"/>
    <d v="1900-02-02T00:00:00"/>
    <s v="N3"/>
  </r>
  <r>
    <s v="TG OUEST"/>
    <s v="TRANSGOURMET OUEST"/>
    <x v="2"/>
    <s v="SITE CARQUEFOU"/>
    <s v="GH931QW"/>
    <x v="1462"/>
    <s v="44T"/>
    <s v="44T"/>
    <s v="RENAULT TRUCKS"/>
    <s v="T 480"/>
    <s v="T4X2 GRAND COMPTE E6 B100 FLEXIBLE"/>
    <s v="22/07/2022"/>
    <d v="2022-11-08T10:30:00"/>
    <m/>
    <x v="1"/>
    <s v="TRANSGOURMET"/>
    <m/>
    <n v="307987"/>
    <s v="14/07/2026  20:04"/>
    <s v="Immobilisé"/>
    <s v="VF611A365ND038307"/>
    <n v="19000"/>
    <s v="Gazole"/>
    <n v="0"/>
    <n v="34"/>
    <s v="N3"/>
  </r>
  <r>
    <s v="TG OUEST"/>
    <s v="TRANSGOURMET OUEST"/>
    <x v="2"/>
    <s v="SITE CARQUEFOU"/>
    <s v="HK597CH"/>
    <x v="1463"/>
    <s v="44T"/>
    <s v="44T"/>
    <s v="RENAULT TRUCKS"/>
    <s v="T 480"/>
    <s v="T4X2 13L E6 B 100 FLEXIBLE"/>
    <d v="2026-02-04T00:00:00"/>
    <s v="20/04/2026  17:30"/>
    <m/>
    <x v="1"/>
    <s v="TRANSGOURMET"/>
    <m/>
    <n v="18029"/>
    <d v="2026-10-07T00:01:00"/>
    <s v="En exploitation"/>
    <s v="VF611A367TD062556"/>
    <n v="19000"/>
    <s v="Gazole"/>
    <n v="0"/>
    <n v="34"/>
    <s v="N3"/>
  </r>
  <r>
    <s v="TG OUEST"/>
    <s v="TRANSGOURMET OUEST"/>
    <x v="2"/>
    <s v="SITE CARQUEFOU"/>
    <s v="HK841CH"/>
    <x v="1464"/>
    <s v="44T"/>
    <s v="44T"/>
    <s v="RENAULT TRUCKS"/>
    <s v="T 480"/>
    <s v="CV B7 B 100 FLEXIBLE"/>
    <d v="2026-02-04T00:00:00"/>
    <d v="2026-10-04T15:40:00"/>
    <m/>
    <x v="1"/>
    <s v="TRANSGOURMET"/>
    <m/>
    <n v="17085"/>
    <s v="30/06/2026  00:50"/>
    <s v="En exploitation"/>
    <s v="VF611A369TD062557"/>
    <n v="19000"/>
    <s v="Gazole"/>
    <n v="0"/>
    <n v="34"/>
    <s v="N3"/>
  </r>
  <r>
    <s v="TG OUEST"/>
    <s v="TRANSGOURMET OUEST"/>
    <x v="3"/>
    <s v="PF CAEN"/>
    <s v="GQ358JS"/>
    <x v="1465"/>
    <s v="Berline"/>
    <n v="2"/>
    <s v="RENAULT"/>
    <s v="CLIO 5 EVOLUTION"/>
    <s v="TCE 90"/>
    <s v="25/07/2023"/>
    <d v="2023-08-08T11:25:00"/>
    <m/>
    <x v="1"/>
    <s v="TRANSGOURMET"/>
    <s v="ROUSSEL CELINE"/>
    <n v="74414"/>
    <s v="27/07/2026  14:13"/>
    <s v="En exploitation"/>
    <s v="VF1RJA00X71030846"/>
    <n v="1595"/>
    <s v="Essence"/>
    <n v="120"/>
    <n v="5"/>
    <s v="M1"/>
  </r>
  <r>
    <s v="TG OUEST"/>
    <s v="TRANSGOURMET OUEST"/>
    <x v="3"/>
    <s v="SITE CARQUEFOU"/>
    <s v="DP785JM"/>
    <x v="1466"/>
    <s v="Monospace"/>
    <n v="4"/>
    <s v="RENAULT"/>
    <s v="SCENIC"/>
    <s v="Business Energy Dci 110 Eco2"/>
    <s v="26/02/2015"/>
    <s v="23/03/2015  00:00"/>
    <m/>
    <x v="1"/>
    <s v="TRANSGOURMET"/>
    <m/>
    <n v="137882"/>
    <d v="2026-09-06T17:53:00"/>
    <s v="En exploitation"/>
    <s v="VF1JZ14K652877056"/>
    <n v="1967"/>
    <s v="Gazole"/>
    <n v="105"/>
    <d v="1900-01-04T00:00:00"/>
    <m/>
  </r>
  <r>
    <s v="TG OUEST"/>
    <s v="TRANSGOURMET OUEST"/>
    <x v="3"/>
    <s v="SITE CARQUEFOU"/>
    <s v="EX110YT"/>
    <x v="1467"/>
    <s v="Berline"/>
    <n v="4"/>
    <s v="RENAULT"/>
    <s v="MEGANE 4"/>
    <s v="Business Energy Dci 110 CV EDC"/>
    <d v="2018-06-06T00:00:00"/>
    <s v="24/09/2018  00:00"/>
    <m/>
    <x v="1"/>
    <s v="TRANSGOURMET"/>
    <m/>
    <n v="179155"/>
    <s v="18/06/2026  18:45"/>
    <s v="En exploitation"/>
    <s v="VF1RFB00760799042"/>
    <n v="0"/>
    <s v="Gazole"/>
    <n v="95"/>
    <d v="1900-01-04T00:00:00"/>
    <m/>
  </r>
  <r>
    <s v="TG OUEST"/>
    <s v="TRANSGOURMET OUEST"/>
    <x v="3"/>
    <s v="SITE CARQUEFOU"/>
    <s v="FD094LF"/>
    <x v="1468"/>
    <s v="Break"/>
    <n v="3"/>
    <s v="RENAULT"/>
    <s v="MEGANE4 ESTATE"/>
    <s v="Business Blue Dci 115 cv"/>
    <s v="29/01/2019"/>
    <s v="28/03/2019  00:00"/>
    <m/>
    <x v="1"/>
    <s v="TRANSGOURMET"/>
    <s v="ZIARNOWSKI JEREMY"/>
    <n v="172157"/>
    <s v="15/07/2026  08:28"/>
    <s v="En exploitation"/>
    <s v="VF1RFB00262467062"/>
    <n v="0"/>
    <s v="Gazole"/>
    <n v="102"/>
    <n v="5"/>
    <m/>
  </r>
  <r>
    <s v="TG OUEST"/>
    <s v="TRANSGOURMET OUEST"/>
    <x v="3"/>
    <s v="SITE CARQUEFOU"/>
    <s v="FN211XE"/>
    <x v="1469"/>
    <s v="Berline"/>
    <n v="3"/>
    <s v="RENAULT"/>
    <s v="MEGANE"/>
    <s v="BUSINESS BLUE 115 dCi"/>
    <s v="20/02/2020"/>
    <d v="2020-02-07T00:00:00"/>
    <m/>
    <x v="1"/>
    <s v="TRANSGOURMET"/>
    <s v="BOUTIN FRANCOIS"/>
    <n v="136613"/>
    <d v="2026-04-08T17:25:00"/>
    <s v="En exploitation"/>
    <s v="VF1RFB00264900934"/>
    <n v="1898"/>
    <s v="Gazole"/>
    <n v="102"/>
    <d v="1900-01-05T00:00:00"/>
    <s v="M1"/>
  </r>
  <r>
    <s v="TG OUEST"/>
    <s v="TRANSGOURMET OUEST"/>
    <x v="3"/>
    <s v="SITE CARQUEFOU"/>
    <s v="GF056YH"/>
    <x v="1470"/>
    <s v="Berline"/>
    <s v="Cat 3"/>
    <s v="RENAULT"/>
    <s v="MEGANE"/>
    <s v="BUSINESS Blue dCi 115 21B"/>
    <s v="22/04/2022"/>
    <s v="24/05/2022  11:28"/>
    <m/>
    <x v="1"/>
    <s v="TRANSGOURMET"/>
    <s v="AUDRAIN SYLVAIN"/>
    <n v="158690"/>
    <s v="22/07/2026  13:22"/>
    <s v="En exploitation"/>
    <s v="VF1RRFB00668876310"/>
    <n v="1889"/>
    <s v="Gazole"/>
    <n v="121"/>
    <n v="6"/>
    <s v="M1"/>
  </r>
  <r>
    <s v="TG OUEST"/>
    <s v="TRANSGOURMET OUEST"/>
    <x v="3"/>
    <s v="SITE CARQUEFOU"/>
    <s v="GF536KL"/>
    <x v="1471"/>
    <s v="SUV"/>
    <s v="Cat 3"/>
    <s v="PEUGEOT"/>
    <n v="2008"/>
    <s v="ALLURE HDI 130 EAT8"/>
    <s v="25/03/2022"/>
    <d v="2022-07-09T16:00:00"/>
    <m/>
    <x v="1"/>
    <s v="TRANSGOURMET"/>
    <s v="BORE JOCELYNE"/>
    <n v="179649"/>
    <s v="22/07/2026  08:41"/>
    <s v="En exploitation"/>
    <s v="VR3UDYHGZSNJ556211"/>
    <n v="1775"/>
    <s v="Gazole"/>
    <n v="125"/>
    <n v="7"/>
    <s v="M1"/>
  </r>
  <r>
    <s v="TG OUEST"/>
    <s v="TRANSGOURMET OUEST"/>
    <x v="3"/>
    <s v="SITE CARQUEFOU"/>
    <s v="GF537KL"/>
    <x v="1472"/>
    <s v="SUV"/>
    <n v="3"/>
    <s v="PEUGEOT"/>
    <n v="2008"/>
    <s v="ALLURE HDI 130 EAT8"/>
    <s v="25/03/2022"/>
    <s v="29/04/2022  11:45"/>
    <m/>
    <x v="1"/>
    <s v="TRANSGOURMET"/>
    <s v="PANIER REMI"/>
    <n v="177395"/>
    <s v="29/07/2026  14:16"/>
    <s v="En exploitation"/>
    <s v="VR3UDYHZSNJ559347"/>
    <n v="1775"/>
    <s v="Gazole"/>
    <n v="125"/>
    <d v="1900-01-06T00:00:00"/>
    <s v="M1"/>
  </r>
  <r>
    <s v="TG OUEST"/>
    <s v="TRANSGOURMET OUEST"/>
    <x v="3"/>
    <s v="SITE CARQUEFOU"/>
    <s v="GF538KL"/>
    <x v="1473"/>
    <s v="SUV"/>
    <n v="3"/>
    <s v="PEUGEOT"/>
    <n v="2008"/>
    <s v="ALLURE HDI 130 EAT8"/>
    <s v="25/03/2022"/>
    <s v="28/04/2022  17:38"/>
    <m/>
    <x v="1"/>
    <s v="TRANSGOURMET"/>
    <s v="KERVEC MIKAEL"/>
    <n v="198450"/>
    <s v="30/07/2026  16:21"/>
    <s v="En exploitation"/>
    <s v="VR3UDYHZSNJ556209"/>
    <n v="1775"/>
    <s v="Gazole"/>
    <n v="125"/>
    <n v="7"/>
    <s v="M1"/>
  </r>
  <r>
    <s v="TG OUEST"/>
    <s v="TRANSGOURMET OUEST"/>
    <x v="3"/>
    <s v="SITE CARQUEFOU"/>
    <s v="GF539KL"/>
    <x v="1474"/>
    <s v="SUV"/>
    <n v="3"/>
    <s v="PEUGEOT"/>
    <n v="2008"/>
    <s v="ALLURE HDI 130 EAT8"/>
    <s v="25/03/2022"/>
    <s v="13/05/2022  12:15"/>
    <m/>
    <x v="1"/>
    <s v="TRANSGOURMET"/>
    <s v="SYMOW-CHARDET KRISTOFFER"/>
    <n v="219633"/>
    <s v="29/07/2026  19:59"/>
    <s v="En exploitation"/>
    <s v="VR3UDYHZSNJ559346"/>
    <n v="1775"/>
    <s v="Gazole"/>
    <n v="125"/>
    <n v="7"/>
    <s v="M1"/>
  </r>
  <r>
    <s v="TG OUEST"/>
    <s v="TRANSGOURMET OUEST"/>
    <x v="3"/>
    <s v="SITE CARQUEFOU"/>
    <s v="GF542LN"/>
    <x v="1475"/>
    <s v="SUV"/>
    <s v="Cat 3"/>
    <s v="PEUGEOT"/>
    <n v="2008"/>
    <s v="ALLURE HDI 130 EAT8"/>
    <s v="28/03/2022"/>
    <d v="2022-03-05T12:16:00"/>
    <m/>
    <x v="1"/>
    <s v="TRANSGOURMET"/>
    <s v="LE BOLAY YOANN"/>
    <n v="170224"/>
    <s v="31/07/2026  15:05"/>
    <s v="En exploitation"/>
    <s v="VR3UDYHZSNJ559303"/>
    <n v="1775"/>
    <s v="Gazole"/>
    <n v="125"/>
    <d v="1900-01-06T00:00:00"/>
    <s v="M1"/>
  </r>
  <r>
    <s v="TG OUEST"/>
    <s v="TRANSGOURMET OUEST"/>
    <x v="3"/>
    <s v="SITE CARQUEFOU"/>
    <s v="GF572KL"/>
    <x v="1476"/>
    <s v="SUV"/>
    <n v="3"/>
    <s v="PEUGEOT"/>
    <n v="2008"/>
    <s v="ALLURE HDI 130 EAT8"/>
    <s v="25/03/2022"/>
    <s v="29/04/2022  16:40"/>
    <m/>
    <x v="1"/>
    <s v="TRANSGOURMET"/>
    <s v="BOUTIN FRANCOIS"/>
    <n v="239835"/>
    <s v="18/06/2026  16:43"/>
    <s v="En exploitation"/>
    <s v="VR3UDYHZSNJ559345"/>
    <n v="1775"/>
    <s v="Gazole"/>
    <n v="125"/>
    <n v="7"/>
    <s v="M1"/>
  </r>
  <r>
    <s v="TG OUEST"/>
    <s v="TRANSGOURMET OUEST"/>
    <x v="3"/>
    <s v="SITE CARQUEFOU"/>
    <s v="GG665PC"/>
    <x v="1477"/>
    <s v="Berline"/>
    <s v="Cat 3"/>
    <s v="RENAULT"/>
    <s v="MEGANE ESTATE"/>
    <s v="BUSINESS Blue dCi 115 21B"/>
    <s v="27/05/2022"/>
    <s v="17/06/2022  09:40"/>
    <m/>
    <x v="1"/>
    <s v="TRANSGOURMET"/>
    <s v="AVRANCHE STEVEN"/>
    <n v="191668"/>
    <s v="31/07/2026  21:16"/>
    <s v="En exploitation"/>
    <s v="VF1RFB00369172611"/>
    <n v="1954"/>
    <s v="Gazole"/>
    <n v="123"/>
    <d v="1900-01-05T00:00:00"/>
    <s v="M1"/>
  </r>
  <r>
    <s v="TG OUEST"/>
    <s v="TRANSGOURMET OUEST"/>
    <x v="3"/>
    <s v="SITE CARQUEFOU"/>
    <s v="GH192CX"/>
    <x v="1478"/>
    <s v="Berline"/>
    <s v="Cat 5"/>
    <s v="PEUGEOT"/>
    <s v="508 SW"/>
    <s v="ACTIVE PACK BlueHDI 130 EAT8"/>
    <s v="24/06/2022"/>
    <s v="25/07/2022  14:00"/>
    <m/>
    <x v="1"/>
    <s v="TRANSGOURMET"/>
    <s v="GERARD ANTOINE"/>
    <n v="186293"/>
    <s v="18/07/2026  08:23"/>
    <s v="En exploitation"/>
    <s v="VR3FCYHZTNY555428"/>
    <n v="2043"/>
    <s v="Gazole"/>
    <n v="123"/>
    <d v="1900-01-06T00:00:00"/>
    <s v="M1"/>
  </r>
  <r>
    <s v="TG OUEST"/>
    <s v="TRANSGOURMET OUEST"/>
    <x v="3"/>
    <s v="SITE CARQUEFOU"/>
    <s v="GK108JF"/>
    <x v="1479"/>
    <s v="Break"/>
    <n v="3"/>
    <s v="RENAULT"/>
    <s v="MEGANE4 ESTATE"/>
    <s v="EVOLUTION Tce 140 FAP 21N"/>
    <d v="2022-02-11T00:00:00"/>
    <s v="23/11/2022  00:00"/>
    <m/>
    <x v="1"/>
    <s v="TRANSGOURMET"/>
    <s v="AUBERT FREDERIQUE"/>
    <n v="167073"/>
    <d v="2026-10-06T13:52:00"/>
    <s v="En exploitation"/>
    <s v="VF1RFB00070035048"/>
    <n v="1863"/>
    <s v="Essence"/>
    <n v="133"/>
    <d v="1900-01-06T00:00:00"/>
    <s v="M1"/>
  </r>
  <r>
    <s v="TG OUEST"/>
    <s v="TRANSGOURMET OUEST"/>
    <x v="3"/>
    <s v="SITE CARQUEFOU"/>
    <s v="GK127JF"/>
    <x v="1480"/>
    <s v="Break"/>
    <n v="3"/>
    <s v="RENAULT"/>
    <s v="MEGANE4 ESTATE"/>
    <s v="EVOLUTION Tce 140 FAP 21N"/>
    <d v="2022-02-11T00:00:00"/>
    <s v="23/11/2022  00:00"/>
    <m/>
    <x v="1"/>
    <s v="TRANSGOURMET"/>
    <s v="HENRIO EMILIE"/>
    <n v="161623"/>
    <d v="2026-07-07T13:58:00"/>
    <s v="En exploitation"/>
    <s v="VF1RFB00270035004"/>
    <n v="1863"/>
    <s v="Essence"/>
    <n v="133"/>
    <n v="7"/>
    <s v="M1"/>
  </r>
  <r>
    <s v="TG OUEST"/>
    <s v="TRANSGOURMET OUEST"/>
    <x v="3"/>
    <s v="SITE CARQUEFOU"/>
    <s v="GK158JF"/>
    <x v="1481"/>
    <s v="Break"/>
    <n v="3"/>
    <s v="RENAULT"/>
    <s v="MEGANE4 ESTATE"/>
    <s v="EVOLUTION Tce 140 FAP 21N"/>
    <d v="2022-02-11T00:00:00"/>
    <s v="23/11/2022  00:00"/>
    <m/>
    <x v="1"/>
    <s v="TRANSGOURMET"/>
    <s v="LEROUX SYLVAIN"/>
    <n v="225735"/>
    <s v="24/07/2026  05:55"/>
    <s v="En exploitation"/>
    <s v="VF1RFB00070035003"/>
    <n v="1863"/>
    <s v="Essence"/>
    <n v="133"/>
    <d v="1900-01-06T00:00:00"/>
    <s v="M1"/>
  </r>
  <r>
    <s v="TG OUEST"/>
    <s v="TRANSGOURMET OUEST"/>
    <x v="3"/>
    <s v="SITE CARQUEFOU"/>
    <s v="GK498VR"/>
    <x v="1482"/>
    <s v="Break"/>
    <n v="3"/>
    <s v="RENAULT"/>
    <s v="MEGANE4 ESTATE"/>
    <s v="EVOLUTION Tce 140 FAP 21N"/>
    <s v="29/11/2022"/>
    <d v="2022-06-12T11:45:00"/>
    <m/>
    <x v="1"/>
    <s v="TRANSGOURMET"/>
    <s v="PENNERATH JADE"/>
    <n v="120727"/>
    <s v="30/07/2026  13:42"/>
    <s v="En exploitation"/>
    <s v="VF1RFB00570035031"/>
    <n v="1863"/>
    <s v="Essence"/>
    <n v="133"/>
    <n v="7"/>
    <s v="M1"/>
  </r>
  <r>
    <s v="TG OUEST"/>
    <s v="TRANSGOURMET OUEST"/>
    <x v="3"/>
    <s v="SITE CARQUEFOU"/>
    <s v="GK793HJ"/>
    <x v="1483"/>
    <s v="SUV"/>
    <n v="3"/>
    <s v="PEUGEOT"/>
    <n v="2008"/>
    <s v="ACTIVE PACK Pure tech 100 BVM6"/>
    <s v="31/10/2022"/>
    <d v="2023-10-01T16:10:00"/>
    <m/>
    <x v="1"/>
    <s v="TRANSGOURMET"/>
    <s v="GARDERES MATTHIEU"/>
    <n v="133695"/>
    <s v="26/07/2026  18:29"/>
    <s v="En exploitation"/>
    <s v="VR3USHNKKNJ734709"/>
    <n v="1710"/>
    <s v="Essence"/>
    <n v="122"/>
    <n v="5"/>
    <s v="M1"/>
  </r>
  <r>
    <s v="TG OUEST"/>
    <s v="TRANSGOURMET OUEST"/>
    <x v="3"/>
    <s v="SITE CARQUEFOU"/>
    <s v="GK794HJ"/>
    <x v="1484"/>
    <s v="SUV"/>
    <n v="3"/>
    <s v="PEUGEOT"/>
    <n v="2008"/>
    <s v="ACTIVE PACK Pure tech 100 BVM6"/>
    <s v="31/10/2022"/>
    <s v="18/01/2023  14:35"/>
    <m/>
    <x v="1"/>
    <s v="TRANSGOURMET"/>
    <s v="MULVET JULIE"/>
    <n v="89966"/>
    <s v="29/07/2026  08:31"/>
    <s v="En exploitation"/>
    <s v="VR3USHNKKNJ734706"/>
    <n v="1710"/>
    <s v="Essence"/>
    <n v="122"/>
    <d v="1900-01-04T00:00:00"/>
    <s v="M1"/>
  </r>
  <r>
    <s v="TG OUEST"/>
    <s v="TRANSGOURMET OUEST"/>
    <x v="3"/>
    <s v="SITE CARQUEFOU"/>
    <s v="GK796HJ"/>
    <x v="1485"/>
    <s v="SUV"/>
    <s v="Cat 3"/>
    <s v="PEUGEOT"/>
    <n v="2008"/>
    <s v="ALLURE HDI 130 EAT8"/>
    <s v="31/10/2022"/>
    <d v="2023-04-01T15:20:00"/>
    <m/>
    <x v="1"/>
    <s v="TRANSGOURMET"/>
    <s v="WISPELAERE MARINE"/>
    <n v="159174"/>
    <s v="30/07/2026  11:15"/>
    <s v="En exploitation"/>
    <s v="VR3UDYHZSNJ553683"/>
    <n v="1775"/>
    <s v="Gazole"/>
    <n v="125"/>
    <n v="7"/>
    <s v="M1"/>
  </r>
  <r>
    <s v="TG OUEST"/>
    <s v="TRANSGOURMET OUEST"/>
    <x v="3"/>
    <s v="SITE CARQUEFOU"/>
    <s v="GK798HJ"/>
    <x v="1486"/>
    <s v="SUV"/>
    <n v="3"/>
    <s v="PEUGEOT"/>
    <n v="2008"/>
    <s v="ACTIVE PACK Pure tech 100 BVM6"/>
    <s v="31/10/2022"/>
    <d v="2023-09-01T15:25:00"/>
    <m/>
    <x v="1"/>
    <s v="TRANSGOURMET"/>
    <s v="ARRUEGO RODOLPHE"/>
    <n v="167742"/>
    <s v="29/07/2026  12:38"/>
    <s v="En exploitation"/>
    <s v="VR3USHNKKNJ734717"/>
    <n v="1710"/>
    <s v="Essence"/>
    <n v="122"/>
    <d v="1900-01-04T00:00:00"/>
    <s v="M1"/>
  </r>
  <r>
    <s v="TG OUEST"/>
    <s v="TRANSGOURMET OUEST"/>
    <x v="3"/>
    <s v="SITE CARQUEFOU"/>
    <s v="GL299KS"/>
    <x v="1487"/>
    <s v="Berline"/>
    <n v="4"/>
    <s v="CITROEN"/>
    <s v="C4"/>
    <s v="PureTech 130 S&amp;S EAT8 Shine"/>
    <s v="29/12/2022"/>
    <d v="2023-01-02T11:45:00"/>
    <m/>
    <x v="1"/>
    <s v="TRANSGOURMET"/>
    <s v="CHENAUT FREDERIC"/>
    <n v="116784"/>
    <s v="22/07/2026  18:33"/>
    <s v="En exploitation"/>
    <s v="VF7BAHNSBNE051495"/>
    <n v="1755"/>
    <s v="Essence"/>
    <n v="130"/>
    <n v="7"/>
    <s v="M1"/>
  </r>
  <r>
    <s v="TG OUEST"/>
    <s v="TRANSGOURMET OUEST"/>
    <x v="3"/>
    <s v="SITE CARQUEFOU"/>
    <s v="GL840QG"/>
    <x v="1488"/>
    <s v="SUV"/>
    <s v="Cat 6"/>
    <s v="DS"/>
    <s v="DS 7 CROSSBACK"/>
    <s v="E-TENSE 2x4 225 PERF LINE"/>
    <d v="2023-12-01T00:00:00"/>
    <d v="2023-08-02T10:45:00"/>
    <m/>
    <x v="1"/>
    <s v="TRANSGOURMET"/>
    <s v="CEBRON DE LISLE GILDAS"/>
    <n v="89690"/>
    <s v="30/07/2026  17:41"/>
    <s v="En exploitation"/>
    <s v="VR1J4DGZUNY602456"/>
    <n v="2350"/>
    <s v="Electricité + essence rechargeable"/>
    <n v="31"/>
    <d v="1900-01-09T00:00:00"/>
    <s v="M1"/>
  </r>
  <r>
    <s v="TG OUEST"/>
    <s v="TRANSGOURMET OUEST"/>
    <x v="3"/>
    <s v="SITE CARQUEFOU"/>
    <s v="GP964GV"/>
    <x v="1489"/>
    <s v="Berline"/>
    <n v="3"/>
    <s v="RENAULT"/>
    <s v="MEGANE"/>
    <s v="EVOLUTION Tce 140 FAP 21N"/>
    <d v="2023-02-06T00:00:00"/>
    <s v="14/06/2023  00:00"/>
    <m/>
    <x v="1"/>
    <s v="TRANSGOURMET"/>
    <s v="GALOGER LAETITIA"/>
    <n v="98532"/>
    <s v="28/07/2026  11:50"/>
    <s v="En exploitation"/>
    <s v="VF1RFB00571330480"/>
    <n v="1784"/>
    <s v="Essence"/>
    <n v="134"/>
    <d v="1900-01-06T00:00:00"/>
    <s v="M1"/>
  </r>
  <r>
    <s v="TG OUEST"/>
    <s v="TRANSGOURMET OUEST"/>
    <x v="3"/>
    <s v="SITE CARQUEFOU"/>
    <s v="GQ152JS"/>
    <x v="1490"/>
    <s v="Berline"/>
    <n v="2"/>
    <s v="RENAULT"/>
    <s v="CLIO 5 EVOLUTION"/>
    <s v="TCE 90"/>
    <s v="25/07/2023"/>
    <d v="2023-08-08T07:00:00"/>
    <m/>
    <x v="1"/>
    <s v="TRANSGOURMET"/>
    <s v="DE VASSOIGNE PAUL HENRY"/>
    <n v="100537"/>
    <s v="23/07/2026  18:38"/>
    <s v="En exploitation"/>
    <s v="VF1RJA000971030823"/>
    <n v="1595"/>
    <s v="Essence"/>
    <n v="120"/>
    <d v="1900-01-04T00:00:00"/>
    <s v="M1"/>
  </r>
  <r>
    <s v="TG OUEST"/>
    <s v="TRANSGOURMET OUEST"/>
    <x v="3"/>
    <s v="SITE CARQUEFOU"/>
    <s v="GQ206JS"/>
    <x v="1491"/>
    <s v="Berline"/>
    <n v="2"/>
    <s v="RENAULT"/>
    <s v="CLIO 5 EVOLUTION"/>
    <s v="TCE 90"/>
    <s v="25/07/2023"/>
    <d v="2023-08-08T07:00:00"/>
    <m/>
    <x v="1"/>
    <s v="TRANSGOURMET"/>
    <s v="MALBEZIN MANON"/>
    <n v="97823"/>
    <s v="31/07/2026  08:42"/>
    <s v="En exploitation"/>
    <s v="VF1RJA00471030812"/>
    <n v="1595"/>
    <s v="Essence"/>
    <n v="120"/>
    <d v="1900-01-04T00:00:00"/>
    <s v="M1"/>
  </r>
  <r>
    <s v="TG OUEST"/>
    <s v="TRANSGOURMET OUEST"/>
    <x v="3"/>
    <s v="SITE CARQUEFOU"/>
    <s v="GQ231JS"/>
    <x v="1492"/>
    <s v="Berline"/>
    <n v="2"/>
    <s v="RENAULT"/>
    <s v="CLIO 5 EVOLUTION"/>
    <s v="TCE 90"/>
    <s v="25/07/2023"/>
    <d v="2023-08-08T07:00:00"/>
    <m/>
    <x v="1"/>
    <s v="TRANSGOURMET"/>
    <s v="LE BORGNE ROMAIN"/>
    <n v="155775"/>
    <s v="29/07/2026  07:37"/>
    <s v="En exploitation"/>
    <s v="VF1RJA00971030935"/>
    <n v="1595"/>
    <s v="Essence"/>
    <n v="120"/>
    <n v="5"/>
    <s v="M1"/>
  </r>
  <r>
    <s v="TG OUEST"/>
    <s v="TRANSGOURMET OUEST"/>
    <x v="3"/>
    <s v="SITE CARQUEFOU"/>
    <s v="GQ267JS"/>
    <x v="1493"/>
    <s v="Berline"/>
    <n v="2"/>
    <s v="RENAULT"/>
    <s v="CLIO 5 EVOLUTION"/>
    <s v="TCE 90"/>
    <s v="25/07/2023"/>
    <d v="2023-08-08T07:00:00"/>
    <m/>
    <x v="1"/>
    <s v="TRANSGOURMET"/>
    <m/>
    <n v="76775"/>
    <d v="2026-05-04T10:00:00"/>
    <s v="Vol"/>
    <s v="VF1RJA00371030848"/>
    <n v="1595"/>
    <s v="Essence"/>
    <n v="120"/>
    <d v="1900-01-04T00:00:00"/>
    <s v="M1"/>
  </r>
  <r>
    <s v="TG OUEST"/>
    <s v="TRANSGOURMET OUEST"/>
    <x v="3"/>
    <s v="SITE CARQUEFOU"/>
    <s v="GQ289JS"/>
    <x v="1494"/>
    <s v="Berline"/>
    <n v="2"/>
    <s v="RENAULT"/>
    <s v="CLIO 5 EVOLUTION"/>
    <s v="TCE 90"/>
    <s v="25/07/2023"/>
    <d v="2023-08-08T07:00:00"/>
    <m/>
    <x v="1"/>
    <s v="TRANSGOURMET"/>
    <s v="RAHALI HOUSSEM"/>
    <n v="124309"/>
    <s v="31/07/2026  09:05"/>
    <s v="En exploitation"/>
    <s v="VF1RJA00171030833"/>
    <n v="1595"/>
    <s v="Essence"/>
    <n v="120"/>
    <d v="1900-01-04T00:00:00"/>
    <s v="M1"/>
  </r>
  <r>
    <s v="TG OUEST"/>
    <s v="TRANSGOURMET OUEST"/>
    <x v="3"/>
    <s v="SITE CARQUEFOU"/>
    <s v="GQ383AC"/>
    <x v="1495"/>
    <s v="Break"/>
    <n v="3"/>
    <s v="RENAULT"/>
    <s v="MEGANE4 ESTATE"/>
    <s v="EVOLUTION Tce 140 FAP 21N"/>
    <d v="2023-03-07T00:00:00"/>
    <d v="2023-08-08T07:00:00"/>
    <m/>
    <x v="1"/>
    <s v="TRANSGOURMET"/>
    <s v="CAMUZET ALEXIA"/>
    <n v="71267"/>
    <s v="27/07/2026  20:49"/>
    <s v="En exploitation"/>
    <s v="VF1RRFB00171330007"/>
    <n v="1863"/>
    <s v="Essence"/>
    <n v="136"/>
    <d v="1900-01-06T00:00:00"/>
    <s v="M1"/>
  </r>
  <r>
    <s v="TG OUEST"/>
    <s v="TRANSGOURMET OUEST"/>
    <x v="3"/>
    <s v="SITE CARQUEFOU"/>
    <s v="GQ390JS"/>
    <x v="1496"/>
    <s v="Berline"/>
    <n v="2"/>
    <s v="RENAULT"/>
    <s v="CLIO 5 EVOLUTION"/>
    <s v="TCE 90"/>
    <s v="25/07/2023"/>
    <d v="2023-08-08T11:25:00"/>
    <m/>
    <x v="1"/>
    <s v="TRANSGOURMET"/>
    <s v="MARTEAU KARINE"/>
    <n v="182548"/>
    <s v="30/07/2026  09:39"/>
    <s v="En exploitation"/>
    <s v="VF1RJA00571030883"/>
    <n v="1595"/>
    <s v="Essence"/>
    <n v="120"/>
    <d v="1900-01-04T00:00:00"/>
    <s v="M1"/>
  </r>
  <r>
    <s v="TG OUEST"/>
    <s v="TRANSGOURMET OUEST"/>
    <x v="3"/>
    <s v="SITE CARQUEFOU"/>
    <s v="GQ435AC"/>
    <x v="1497"/>
    <s v="Break"/>
    <n v="3"/>
    <s v="RENAULT"/>
    <s v="MEGANE4 ESTATE"/>
    <s v="EVOLUTION Tce 140 FAP 21N"/>
    <d v="2023-03-07T00:00:00"/>
    <d v="2023-12-07T13:00:00"/>
    <m/>
    <x v="1"/>
    <s v="TRANSGOURMET"/>
    <s v="DUVIGNEAUX TEDDY"/>
    <n v="127419"/>
    <s v="30/07/2026  19:09"/>
    <s v="En exploitation"/>
    <s v="VF1RFB00271329996"/>
    <n v="1863"/>
    <s v="Essence"/>
    <n v="136"/>
    <n v="7"/>
    <s v="M1"/>
  </r>
  <r>
    <s v="TG OUEST"/>
    <s v="TRANSGOURMET OUEST"/>
    <x v="3"/>
    <s v="SITE CARQUEFOU"/>
    <s v="GQ467JS"/>
    <x v="1498"/>
    <s v="Berline"/>
    <n v="2"/>
    <s v="RENAULT"/>
    <s v="CLIO 5 EVOLUTION"/>
    <s v="TCE 90"/>
    <s v="25/07/2023"/>
    <d v="2023-08-08T11:25:00"/>
    <m/>
    <x v="1"/>
    <s v="TRANSGOURMET"/>
    <s v="LEFRANCOIS ELODIE"/>
    <n v="122058"/>
    <s v="28/07/2026  15:50"/>
    <s v="En exploitation"/>
    <s v="VF1RJA00971030854"/>
    <n v="1595"/>
    <s v="Essence"/>
    <n v="120"/>
    <n v="5"/>
    <s v="M1"/>
  </r>
  <r>
    <s v="TG OUEST"/>
    <s v="TRANSGOURMET OUEST"/>
    <x v="3"/>
    <s v="SITE CARQUEFOU"/>
    <s v="GQ473AC"/>
    <x v="1499"/>
    <s v="Break"/>
    <n v="3"/>
    <s v="RENAULT"/>
    <s v="MEGANE4 ESTATE"/>
    <s v="EVOLUTION Tce 140 FAP 21N"/>
    <d v="2023-03-07T00:00:00"/>
    <d v="2023-12-07T13:00:00"/>
    <m/>
    <x v="1"/>
    <s v="TRANSGOURMET"/>
    <s v="NAUDIN MICKAEL"/>
    <n v="92816"/>
    <s v="24/07/2026  09:42"/>
    <s v="En exploitation"/>
    <s v="VF1RFB00971329994"/>
    <n v="1863"/>
    <s v="Essence"/>
    <n v="136"/>
    <n v="7"/>
    <s v="M1"/>
  </r>
  <r>
    <s v="TG OUEST"/>
    <s v="TRANSGOURMET OUEST"/>
    <x v="3"/>
    <s v="SITE CARQUEFOU"/>
    <s v="GQ514JS"/>
    <x v="1500"/>
    <s v="Berline"/>
    <n v="2"/>
    <s v="RENAULT"/>
    <s v="CLIO 5 EVOLUTION"/>
    <s v="TCE 90"/>
    <s v="25/07/2023"/>
    <d v="2023-08-08T11:25:00"/>
    <m/>
    <x v="1"/>
    <s v="TRANSGOURMET"/>
    <s v="BOTTON GAUTIER"/>
    <n v="120420"/>
    <s v="30/07/2026  11:06"/>
    <s v="En exploitation"/>
    <s v="VF1RJA004771030857"/>
    <n v="1595"/>
    <s v="Essence"/>
    <n v="120"/>
    <n v="5"/>
    <s v="M1"/>
  </r>
  <r>
    <s v="TG OUEST"/>
    <s v="TRANSGOURMET OUEST"/>
    <x v="3"/>
    <s v="SITE CARQUEFOU"/>
    <s v="GQ554JS"/>
    <x v="1501"/>
    <s v="Berline"/>
    <n v="2"/>
    <s v="RENAULT"/>
    <s v="CLIO 5 EVOLUTION"/>
    <s v="TCE 90"/>
    <s v="25/07/2023"/>
    <d v="2023-08-08T11:25:00"/>
    <m/>
    <x v="1"/>
    <s v="TRANSGOURMET"/>
    <s v="TZIKAS MELINA"/>
    <n v="77888"/>
    <s v="26/07/2026  10:13"/>
    <s v="En exploitation"/>
    <s v="VF1RJA00571030818"/>
    <n v="1595"/>
    <s v="Essence"/>
    <n v="120"/>
    <d v="1900-01-04T00:00:00"/>
    <s v="M1"/>
  </r>
  <r>
    <s v="TG OUEST"/>
    <s v="TRANSGOURMET OUEST"/>
    <x v="3"/>
    <s v="SITE CARQUEFOU"/>
    <s v="GQ558AC"/>
    <x v="1502"/>
    <s v="Break"/>
    <n v="3"/>
    <s v="RENAULT"/>
    <s v="MEGANE4 ESTATE"/>
    <s v="EVOLUTION Tce 140 FAP 21N"/>
    <d v="2023-03-07T00:00:00"/>
    <d v="2023-12-07T13:00:00"/>
    <m/>
    <x v="1"/>
    <s v="TRANSGOURMET"/>
    <s v="BLONDET PIERRE STANISLAS"/>
    <n v="122881"/>
    <s v="31/07/2026  11:19"/>
    <s v="En exploitation"/>
    <s v="VF1RFB00671329998"/>
    <n v="1863"/>
    <s v="Essence"/>
    <n v="136"/>
    <n v="7"/>
    <s v="M1"/>
  </r>
  <r>
    <s v="TG OUEST"/>
    <s v="TRANSGOURMET OUEST"/>
    <x v="3"/>
    <s v="SITE CARQUEFOU"/>
    <s v="GQ582AC"/>
    <x v="1503"/>
    <s v="Break"/>
    <n v="3"/>
    <s v="RENAULT"/>
    <s v="MEGANE4 ESTATE"/>
    <s v="EVOLUTION Tce 140 FAP 21N"/>
    <d v="2023-03-07T00:00:00"/>
    <d v="2023-12-07T13:00:00"/>
    <m/>
    <x v="1"/>
    <s v="TRANSGOURMET"/>
    <s v="TROUSSEU STEPHANE"/>
    <n v="94221"/>
    <s v="29/07/2026  11:02"/>
    <s v="En exploitation"/>
    <s v="VF1RFB00071330001"/>
    <n v="1863"/>
    <s v="Essence"/>
    <n v="136"/>
    <n v="7"/>
    <s v="M1"/>
  </r>
  <r>
    <s v="TG OUEST"/>
    <s v="TRANSGOURMET OUEST"/>
    <x v="3"/>
    <s v="SITE CARQUEFOU"/>
    <s v="GQ623JS"/>
    <x v="1504"/>
    <s v="Berline"/>
    <n v="2"/>
    <s v="RENAULT"/>
    <s v="CLIO 5 EVOLUTION"/>
    <s v="TCE 90"/>
    <s v="25/07/2023"/>
    <d v="2023-08-08T11:25:00"/>
    <m/>
    <x v="1"/>
    <s v="TRANSGOURMET"/>
    <s v="THEBAULT BENOIT"/>
    <n v="102853"/>
    <s v="23/07/2026  08:24"/>
    <s v="En exploitation"/>
    <s v="VF1RJA00271030842"/>
    <n v="1595"/>
    <s v="Essence"/>
    <n v="120"/>
    <d v="1900-01-04T00:00:00"/>
    <s v="M1"/>
  </r>
  <r>
    <s v="TG OUEST"/>
    <s v="TRANSGOURMET OUEST"/>
    <x v="3"/>
    <s v="SITE CARQUEFOU"/>
    <s v="GQ701JS"/>
    <x v="1505"/>
    <s v="Berline"/>
    <n v="2"/>
    <s v="RENAULT"/>
    <s v="CLIO 5 EVOLUTION"/>
    <s v="TCE 90"/>
    <s v="25/07/2023"/>
    <d v="2023-08-08T11:25:00"/>
    <m/>
    <x v="1"/>
    <s v="TRANSGOURMET"/>
    <m/>
    <n v="147700"/>
    <s v="27/07/2026  12:02"/>
    <s v="En exploitation"/>
    <s v="VF1RJA00071030936"/>
    <n v="1595"/>
    <s v="Essence"/>
    <n v="120"/>
    <d v="1900-01-04T00:00:00"/>
    <s v="M1"/>
  </r>
  <r>
    <s v="TG OUEST"/>
    <s v="TRANSGOURMET OUEST"/>
    <x v="3"/>
    <s v="SITE CARQUEFOU"/>
    <s v="GQ796JS"/>
    <x v="1506"/>
    <s v="Berline"/>
    <n v="2"/>
    <s v="RENAULT"/>
    <s v="CLIO 5 EVOLUTION"/>
    <s v="TCE 90"/>
    <s v="25/07/2023"/>
    <d v="2023-09-08T15:45:00"/>
    <m/>
    <x v="1"/>
    <s v="TRANSGOURMET"/>
    <s v="LARNICOL KRISTELL"/>
    <n v="135661"/>
    <s v="29/07/2026  07:33"/>
    <s v="En exploitation"/>
    <s v="VF1RJA00371030820"/>
    <n v="1595"/>
    <s v="Essence"/>
    <n v="120"/>
    <n v="5"/>
    <s v="M1"/>
  </r>
  <r>
    <s v="TG OUEST"/>
    <s v="TRANSGOURMET OUEST"/>
    <x v="3"/>
    <s v="SITE CARQUEFOU"/>
    <s v="GQ830JS"/>
    <x v="1507"/>
    <s v="Berline"/>
    <n v="2"/>
    <s v="RENAULT"/>
    <s v="CLIO 5 EVOLUTION"/>
    <s v="TCE 90"/>
    <s v="25/07/2023"/>
    <d v="2023-09-08T15:45:00"/>
    <m/>
    <x v="1"/>
    <s v="TRANSGOURMET"/>
    <s v="SAUTER DAMIEN"/>
    <n v="50273"/>
    <s v="17/07/2026  12:08"/>
    <s v="En exploitation"/>
    <s v="VF1RJA00771030822"/>
    <n v="1595"/>
    <s v="Essence"/>
    <n v="120"/>
    <d v="1900-01-04T00:00:00"/>
    <s v="M1"/>
  </r>
  <r>
    <s v="TG OUEST"/>
    <s v="TRANSGOURMET OUEST"/>
    <x v="3"/>
    <s v="SITE CARQUEFOU"/>
    <s v="GQ850JS"/>
    <x v="1508"/>
    <s v="Berline"/>
    <n v="2"/>
    <s v="RENAULT"/>
    <s v="CLIO 5 EVOLUTION"/>
    <s v="TCE 90"/>
    <s v="25/07/2023"/>
    <d v="2023-09-08T15:45:00"/>
    <m/>
    <x v="1"/>
    <s v="TRANSGOURMET"/>
    <s v="LECUYER GUILLAUME"/>
    <n v="138188"/>
    <s v="31/07/2026  09:19"/>
    <s v="En exploitation"/>
    <s v="VF1RJA000710300824"/>
    <n v="1595"/>
    <s v="Essence"/>
    <n v="120"/>
    <d v="1900-01-04T00:00:00"/>
    <s v="M1"/>
  </r>
  <r>
    <s v="TG OUEST"/>
    <s v="TRANSGOURMET OUEST"/>
    <x v="3"/>
    <s v="SITE CARQUEFOU"/>
    <s v="GQ931JR"/>
    <x v="1509"/>
    <s v="Berline"/>
    <n v="2"/>
    <s v="RENAULT"/>
    <s v="CLIO 5 EVOLUTION"/>
    <s v="TCE 90"/>
    <s v="25/07/2023"/>
    <d v="2023-08-08T07:00:00"/>
    <m/>
    <x v="1"/>
    <s v="TRANSGOURMET"/>
    <s v="MODOLA ANTHONY"/>
    <n v="72568"/>
    <s v="21/07/2026  08:00"/>
    <s v="En exploitation"/>
    <s v="VF1RJA00971030885"/>
    <n v="1595"/>
    <s v="Essence"/>
    <n v="120"/>
    <n v="5"/>
    <s v="M1"/>
  </r>
  <r>
    <s v="TG OUEST"/>
    <s v="TRANSGOURMET OUEST"/>
    <x v="3"/>
    <s v="SITE CARQUEFOU"/>
    <s v="GQ961JR"/>
    <x v="1510"/>
    <s v="Berline"/>
    <n v="2"/>
    <s v="RENAULT"/>
    <s v="CLIO 5 EVOLUTION"/>
    <s v="TCE 90"/>
    <s v="25/07/2023"/>
    <d v="2023-08-08T07:00:00"/>
    <m/>
    <x v="1"/>
    <s v="TRANSGOURMET"/>
    <s v="ROUX TIFFANY"/>
    <n v="85783"/>
    <d v="2026-05-08T18:00:00"/>
    <s v="En exploitation"/>
    <s v="VF1RJA00671030813"/>
    <n v="1595"/>
    <s v="Essence"/>
    <n v="120"/>
    <d v="1900-01-04T00:00:00"/>
    <s v="M1"/>
  </r>
  <r>
    <s v="TG OUEST"/>
    <s v="TRANSGOURMET OUEST"/>
    <x v="3"/>
    <s v="SITE CARQUEFOU"/>
    <s v="GQ993JR"/>
    <x v="1511"/>
    <s v="Berline"/>
    <n v="2"/>
    <s v="RENAULT"/>
    <s v="CLIO 5 EVOLUTION"/>
    <s v="TCE 90"/>
    <s v="25/07/2023"/>
    <d v="2023-08-08T07:00:00"/>
    <m/>
    <x v="1"/>
    <s v="TRANSGOURMET"/>
    <s v="CHERUEL VINCENT"/>
    <n v="147409"/>
    <s v="29/07/2026  15:37"/>
    <s v="En exploitation"/>
    <s v="VF1RJA00271030940"/>
    <n v="1595"/>
    <s v="Essence"/>
    <n v="120"/>
    <n v="5"/>
    <s v="M1"/>
  </r>
  <r>
    <s v="TG OUEST"/>
    <s v="TRANSGOURMET OUEST"/>
    <x v="3"/>
    <s v="SITE CARQUEFOU"/>
    <s v="GR799XN"/>
    <x v="1512"/>
    <s v="Break"/>
    <n v="3"/>
    <s v="RENAULT"/>
    <s v="MEGANE4 ESTATE"/>
    <s v="EVOLUTION Tce 140 FAP 21N"/>
    <s v="19/10/2023"/>
    <s v="30/10/2023  10:30"/>
    <m/>
    <x v="1"/>
    <s v="TRANSGOURMET"/>
    <s v="PERRIER FREDERIC"/>
    <n v="142684"/>
    <s v="31/07/2026  10:45"/>
    <s v="En exploitation"/>
    <s v="VF1RFB00471330003"/>
    <n v="1863"/>
    <s v="Essence"/>
    <n v="136"/>
    <d v="1900-01-06T00:00:00"/>
    <s v="M1"/>
  </r>
  <r>
    <s v="TG OUEST"/>
    <s v="TRANSGOURMET OUEST"/>
    <x v="3"/>
    <s v="SITE CARQUEFOU"/>
    <s v="GR813XN"/>
    <x v="1513"/>
    <s v="SUV"/>
    <s v="Cat 3"/>
    <s v="RENAULT"/>
    <s v="CAPTUR"/>
    <s v="EVO E-Tech Full hybride 145ch non rechargeable"/>
    <s v="19/10/2023"/>
    <s v="13/11/2023  11:20"/>
    <m/>
    <x v="1"/>
    <s v="TRANSGOURMET"/>
    <s v="CHAPDELAINE ANTOINE"/>
    <n v="132141"/>
    <s v="30/07/2026  12:04"/>
    <s v="En exploitation"/>
    <s v="VF1RJB00571600399"/>
    <n v="1896"/>
    <s v="Electricité + essence"/>
    <n v="110"/>
    <n v="5"/>
    <s v="M1"/>
  </r>
  <r>
    <s v="TG OUEST"/>
    <s v="TRANSGOURMET OUEST"/>
    <x v="3"/>
    <s v="SITE CARQUEFOU"/>
    <s v="GW398NJ"/>
    <x v="1514"/>
    <s v="SUV"/>
    <n v="5"/>
    <s v="RENAULT"/>
    <s v="AUSTRAL"/>
    <s v="TECHNO mild Hybrid160 AUTO"/>
    <s v="23/04/2024"/>
    <s v="28/05/2024  10:35"/>
    <m/>
    <x v="1"/>
    <s v="TRANSGOURMET"/>
    <s v="PELLERIN SYLVAIN"/>
    <n v="94111"/>
    <s v="21/07/2026  18:19"/>
    <s v="En exploitation"/>
    <s v="VF1RHN00372955739"/>
    <n v="2003"/>
    <s v="Electricité + essence"/>
    <n v="145"/>
    <n v="8"/>
    <s v="M1"/>
  </r>
  <r>
    <s v="TG OUEST"/>
    <s v="TRANSGOURMET OUEST"/>
    <x v="3"/>
    <s v="SITE CARQUEFOU"/>
    <s v="GW437NJ"/>
    <x v="1515"/>
    <s v="Break"/>
    <n v="3"/>
    <s v="RENAULT"/>
    <s v="MEGANE4 ESTATE"/>
    <s v="EVOLUTION TCe 140 EDC-23"/>
    <s v="23/04/2024"/>
    <s v="23/05/2024  10:50"/>
    <m/>
    <x v="1"/>
    <s v="TRANSGOURMET"/>
    <s v="AMBRAISSE BENJAMIN"/>
    <n v="76238"/>
    <s v="28/07/2026  11:13"/>
    <s v="En exploitation"/>
    <s v="VF1RFB00172720213"/>
    <n v="1888"/>
    <s v="Essence"/>
    <n v="138"/>
    <d v="1900-01-06T00:00:00"/>
    <s v="M1"/>
  </r>
  <r>
    <s v="TG OUEST"/>
    <s v="TRANSGOURMET OUEST"/>
    <x v="3"/>
    <s v="SITE CARQUEFOU"/>
    <s v="GW499NJ"/>
    <x v="1516"/>
    <s v="Berline"/>
    <n v="2"/>
    <s v="RENAULT"/>
    <s v="CLIO 5 EVOLUTION"/>
    <s v="EVOLUTION TCE 90"/>
    <s v="23/04/2024"/>
    <s v="23/05/2024  10:50"/>
    <m/>
    <x v="1"/>
    <s v="TRANSGOURMET"/>
    <s v="BRUNET LOU"/>
    <n v="86053"/>
    <s v="20/07/2026  09:39"/>
    <s v="En exploitation"/>
    <s v="VF1RJA00572768418"/>
    <n v="1580"/>
    <s v="Essence"/>
    <n v="121"/>
    <d v="1900-01-04T00:00:00"/>
    <s v="M1"/>
  </r>
  <r>
    <s v="TG OUEST"/>
    <s v="TRANSGOURMET OUEST"/>
    <x v="3"/>
    <s v="SITE CARQUEFOU"/>
    <s v="GW559NJ"/>
    <x v="1517"/>
    <s v="Berline"/>
    <n v="2"/>
    <s v="RENAULT"/>
    <s v="CLIO 5 EVOLUTION"/>
    <s v="EVOLUTION TCE 90"/>
    <s v="23/04/2024"/>
    <s v="23/05/2024  10:50"/>
    <m/>
    <x v="1"/>
    <s v="TRANSGOURMET"/>
    <s v="MADELAINE JEREMY"/>
    <n v="102128"/>
    <s v="30/07/2026  10:44"/>
    <s v="En exploitation"/>
    <s v="VF1RJA00672768427"/>
    <n v="1580"/>
    <s v="Essence"/>
    <n v="121"/>
    <d v="1900-01-04T00:00:00"/>
    <s v="M1"/>
  </r>
  <r>
    <s v="TG OUEST"/>
    <s v="TRANSGOURMET OUEST"/>
    <x v="3"/>
    <s v="SITE CARQUEFOU"/>
    <s v="GW601NJ"/>
    <x v="1518"/>
    <s v="Berline"/>
    <n v="2"/>
    <s v="RENAULT"/>
    <s v="CLIO 5 EVOLUTION"/>
    <s v="EVOLUTION TCE 90"/>
    <s v="23/04/2024"/>
    <s v="23/05/2024  10:50"/>
    <m/>
    <x v="1"/>
    <s v="TRANSGOURMET"/>
    <s v="DESHOGUES ALEXIS"/>
    <n v="93573"/>
    <s v="30/07/2026  18:18"/>
    <s v="En exploitation"/>
    <s v="VF1RJA00X72768415"/>
    <n v="1580"/>
    <s v="Essence"/>
    <n v="121"/>
    <d v="1900-01-04T00:00:00"/>
    <s v="M1"/>
  </r>
  <r>
    <s v="TG OUEST"/>
    <s v="TRANSGOURMET OUEST"/>
    <x v="3"/>
    <s v="SITE CARQUEFOU"/>
    <s v="GW627NJ"/>
    <x v="1519"/>
    <s v="Berline"/>
    <n v="2"/>
    <s v="RENAULT"/>
    <s v="CLIO 5 EVOLUTION"/>
    <s v="EVOLUTION TCE 90"/>
    <s v="23/04/2024"/>
    <s v="23/05/2024  00:00"/>
    <m/>
    <x v="1"/>
    <s v="TRANSGOURMET"/>
    <s v="GROLLEAU CLEMENTINE"/>
    <n v="92652"/>
    <s v="31/07/2026  16:49"/>
    <s v="En exploitation"/>
    <s v="VF1RJA00972768423"/>
    <n v="1580"/>
    <s v="Essence"/>
    <n v="121"/>
    <n v="5"/>
    <s v="M1"/>
  </r>
  <r>
    <s v="TG OUEST"/>
    <s v="TRANSGOURMET OUEST"/>
    <x v="3"/>
    <s v="SITE CARQUEFOU"/>
    <s v="GW659NJ"/>
    <x v="1520"/>
    <s v="Berline"/>
    <n v="2"/>
    <s v="RENAULT"/>
    <s v="CLIO 5 EVOLUTION"/>
    <s v="EVOLUTION TCE 90"/>
    <s v="23/04/2024"/>
    <s v="23/05/2024  10:50"/>
    <m/>
    <x v="1"/>
    <s v="TRANSGOURMET"/>
    <s v="POUSTYNNIKOFF YAEL"/>
    <n v="98950"/>
    <s v="29/07/2026  19:07"/>
    <s v="En exploitation"/>
    <s v="VF1RJA00672828819"/>
    <n v="1580"/>
    <s v="Essence"/>
    <n v="121"/>
    <n v="5"/>
    <s v="M1"/>
  </r>
  <r>
    <s v="TG OUEST"/>
    <s v="TRANSGOURMET OUEST"/>
    <x v="3"/>
    <s v="SITE CARQUEFOU"/>
    <s v="GY165PE"/>
    <x v="1521"/>
    <s v="SUV"/>
    <n v="3"/>
    <s v="RENAULT"/>
    <s v="CAPTUR"/>
    <s v="EVO E-Tech Full hybride 145ch non rechargeable"/>
    <d v="2024-01-08T00:00:00"/>
    <s v="13/08/2024  11:05"/>
    <m/>
    <x v="1"/>
    <s v="TRANSGOURMET"/>
    <s v="PERQUIS ROMAIN"/>
    <n v="77654"/>
    <s v="28/07/2026  18:04"/>
    <s v="En exploitation"/>
    <s v="VF1RJB00173448643"/>
    <n v="1900"/>
    <s v="Electricité + essence"/>
    <n v="107"/>
    <n v="5"/>
    <s v="M1"/>
  </r>
  <r>
    <s v="TG OUEST"/>
    <s v="TRANSGOURMET OUEST"/>
    <x v="3"/>
    <s v="SITE CARQUEFOU"/>
    <s v="GY256PE"/>
    <x v="1522"/>
    <s v="Break"/>
    <n v="3"/>
    <s v="RENAULT"/>
    <s v="CAPTUR"/>
    <s v="EVO E-Tech Full hybride 145ch non rechargeable"/>
    <d v="2024-01-08T00:00:00"/>
    <s v="13/08/2024  11:05"/>
    <m/>
    <x v="1"/>
    <s v="TRANSGOURMET"/>
    <s v="BATTIN JEAN-NOEL"/>
    <n v="68084"/>
    <s v="23/07/2026  11:40"/>
    <s v="En exploitation"/>
    <s v="VF1RJB00673448606"/>
    <n v="1900"/>
    <s v="Electricité + essence"/>
    <n v="107"/>
    <n v="5"/>
    <s v="M1"/>
  </r>
  <r>
    <s v="TG OUEST"/>
    <s v="TRANSGOURMET OUEST"/>
    <x v="3"/>
    <s v="SITE CARQUEFOU"/>
    <s v="GY320PL"/>
    <x v="1523"/>
    <s v="Break"/>
    <n v="3"/>
    <s v="RENAULT"/>
    <s v="CAPTUR"/>
    <s v="EVO E-Tech Full hybride 145ch non rechargeable"/>
    <d v="2024-01-08T00:00:00"/>
    <s v="13/08/2024  11:05"/>
    <m/>
    <x v="1"/>
    <s v="TRANSGOURMET"/>
    <s v="BRICAULT YANN"/>
    <n v="78482"/>
    <s v="16/07/2026  19:52"/>
    <s v="En exploitation"/>
    <s v="VF1RJB00973448650"/>
    <n v="1900"/>
    <s v="Electricité + essence"/>
    <n v="107"/>
    <n v="5"/>
    <s v="M1"/>
  </r>
  <r>
    <s v="TG OUEST"/>
    <s v="TRANSGOURMET OUEST"/>
    <x v="5"/>
    <s v="PF CAEN"/>
    <s v="FN432HX"/>
    <x v="1524"/>
    <m/>
    <n v="2"/>
    <s v="RENAULT"/>
    <s v="CLIO 5"/>
    <s v="STE AIR NAV Blue dCi 85"/>
    <s v="29/01/2020"/>
    <s v="15/09/2020  10:00"/>
    <m/>
    <x v="1"/>
    <s v="TRANSGOURMET"/>
    <m/>
    <n v="137365"/>
    <s v="24/06/2026  11:26"/>
    <s v="En exploitation"/>
    <s v="VF1RJA00864715702"/>
    <n v="1702"/>
    <s v="Gazole"/>
    <n v="95"/>
    <d v="1900-01-03T00:00:00"/>
    <s v="M1"/>
  </r>
  <r>
    <s v="TG OUEST"/>
    <s v="TRANSGOURMET OUEST"/>
    <x v="5"/>
    <s v="PF QUIMPER"/>
    <s v="FN710HX"/>
    <x v="1525"/>
    <m/>
    <n v="2"/>
    <s v="RENAULT"/>
    <s v="CLIO 5"/>
    <s v="STE AIR NAV Blue dCi 85"/>
    <s v="29/01/2020"/>
    <d v="2021-11-02T00:00:00"/>
    <m/>
    <x v="1"/>
    <s v="TRANSGOURMET"/>
    <m/>
    <n v="99765"/>
    <d v="2026-11-05T09:26:00"/>
    <s v="En exploitation"/>
    <s v="VF1RJA00164103258"/>
    <n v="1702"/>
    <s v="Gazole"/>
    <n v="95"/>
    <n v="4"/>
    <s v="M1"/>
  </r>
  <r>
    <s v="TG OUEST"/>
    <s v="TRANSGOURMET OUEST"/>
    <x v="5"/>
    <s v="SITE CARQUEFOU"/>
    <s v="FK758HB"/>
    <x v="1526"/>
    <m/>
    <n v="2"/>
    <s v="RENAULT"/>
    <s v="CLIO 4"/>
    <s v="Société Médianav Energy Dci 90Ch 82g"/>
    <s v="24/09/2019"/>
    <s v="17/10/2019  00:00"/>
    <m/>
    <x v="1"/>
    <s v="TRANSGOURMET"/>
    <s v="MALEVILLE AMELIE"/>
    <n v="226978"/>
    <s v="31/07/2026  08:12"/>
    <s v="En exploitation"/>
    <s v="VF1R9800463811995"/>
    <n v="1670"/>
    <s v="Gazole"/>
    <n v="104"/>
    <d v="1900-01-03T00:00:00"/>
    <m/>
  </r>
  <r>
    <s v="TG OUEST"/>
    <s v="TRANSGOURMET OUEST"/>
    <x v="5"/>
    <s v="SITE CARQUEFOU"/>
    <s v="FN027HY"/>
    <x v="1527"/>
    <m/>
    <n v="2"/>
    <s v="RENAULT"/>
    <s v="CLIO 5"/>
    <s v="STE AIR NAV Blue dCi 85"/>
    <s v="29/01/2020"/>
    <d v="2021-11-02T10:45:00"/>
    <m/>
    <x v="1"/>
    <s v="TRANSGOURMET"/>
    <s v="SERVEAU KENZI"/>
    <n v="204701"/>
    <s v="30/07/2026  08:42"/>
    <s v="En exploitation"/>
    <s v="VF1RJA00464024473"/>
    <n v="1702"/>
    <s v="Gazole"/>
    <n v="95"/>
    <d v="1900-01-03T00:00:00"/>
    <s v="M1"/>
  </r>
  <r>
    <s v="TG OUEST"/>
    <s v="TRANSGOURMET OUEST"/>
    <x v="5"/>
    <s v="SITE CARQUEFOU"/>
    <s v="FN062HY"/>
    <x v="1528"/>
    <m/>
    <n v="2"/>
    <s v="RENAULT"/>
    <s v="CLIO 5"/>
    <s v="STE AIR NAV Blue dCi 85"/>
    <s v="29/01/2020"/>
    <d v="2021-12-02T09:50:00"/>
    <m/>
    <x v="1"/>
    <s v="TRANSGOURMET"/>
    <m/>
    <n v="200163"/>
    <d v="2026-07-07T09:53:00"/>
    <s v="En exploitation"/>
    <s v="VF1RJA00164662101"/>
    <n v="1702"/>
    <s v="Gazole"/>
    <n v="95"/>
    <n v="4"/>
    <s v="M1"/>
  </r>
  <r>
    <s v="TG OUEST"/>
    <s v="TRANSGOURMET OUEST"/>
    <x v="5"/>
    <s v="SITE CARQUEFOU"/>
    <s v="FN342HY"/>
    <x v="1529"/>
    <m/>
    <n v="2"/>
    <s v="RENAULT"/>
    <s v="CLIO 5"/>
    <s v="STE AIR NAV Blue dCi 85"/>
    <s v="29/01/2020"/>
    <s v="15/09/2020  00:00"/>
    <m/>
    <x v="1"/>
    <s v="TRANSGOURMET"/>
    <m/>
    <n v="130520"/>
    <s v="28/07/2026  02:36"/>
    <s v="En exploitation"/>
    <s v="VF1RJA00964103010"/>
    <n v="1702"/>
    <s v="Gazole"/>
    <n v="95"/>
    <d v="1900-01-03T00:00:00"/>
    <s v="M1"/>
  </r>
  <r>
    <s v="TG OUEST"/>
    <s v="TRANSGOURMET OUEST"/>
    <x v="5"/>
    <s v="SITE CARQUEFOU"/>
    <s v="FN595HX"/>
    <x v="1530"/>
    <m/>
    <n v="2"/>
    <s v="RENAULT"/>
    <s v="CLIO 5"/>
    <s v="STE AIR NAV Blue dCi 85"/>
    <s v="29/01/2020"/>
    <s v="15/09/2020  10:00"/>
    <m/>
    <x v="1"/>
    <s v="TRANSGOURMET"/>
    <s v="MOREIRA LUCAS"/>
    <n v="150059"/>
    <s v="31/07/2026  19:39"/>
    <s v="En exploitation"/>
    <s v="VF1RJA00364715705"/>
    <n v="1702"/>
    <s v="Gazole"/>
    <n v="95"/>
    <d v="1900-01-03T00:00:00"/>
    <s v="M1"/>
  </r>
  <r>
    <s v="TG OUEST"/>
    <s v="TRANSGOURMET OUEST"/>
    <x v="5"/>
    <s v="SITE CARQUEFOU"/>
    <s v="FN778HX"/>
    <x v="1531"/>
    <m/>
    <n v="2"/>
    <s v="RENAULT"/>
    <s v="CLIO 5"/>
    <s v="STE AIR NAV Blue dCi 85"/>
    <s v="29/01/2020"/>
    <s v="15/09/2020  10:00"/>
    <m/>
    <x v="1"/>
    <s v="TRANSGOURMET"/>
    <m/>
    <n v="102926"/>
    <s v="30/06/2026  12:47"/>
    <s v="En exploitation"/>
    <s v="VF1RJA00164715704"/>
    <n v="1702"/>
    <s v="Gazole"/>
    <n v="95"/>
    <n v="4"/>
    <s v="M1"/>
  </r>
  <r>
    <s v="TG OUEST"/>
    <s v="TRANSGOURMET OUEST"/>
    <x v="5"/>
    <s v="SITE CARQUEFOU"/>
    <s v="FS246WL"/>
    <x v="1532"/>
    <m/>
    <s v="2Bis"/>
    <s v="RENAULT"/>
    <s v="CLIO 5"/>
    <s v="STE AIR NAV Blue dCi 85"/>
    <s v="22/09/2020"/>
    <d v="2021-11-03T10:21:00"/>
    <m/>
    <x v="1"/>
    <s v="TRANSGOURMET"/>
    <s v="RAOUX CYRIL"/>
    <n v="205676"/>
    <s v="31/07/2026  12:48"/>
    <s v="En exploitation"/>
    <s v="VF1RJA00565132448"/>
    <n v="1702"/>
    <s v="Gazole"/>
    <n v="109"/>
    <d v="1900-01-03T00:00:00"/>
    <s v="M1"/>
  </r>
  <r>
    <s v="TG OUEST"/>
    <s v="TRANSGOURMET OUEST"/>
    <x v="5"/>
    <s v="SITE CARQUEFOU"/>
    <s v="GG563FQ"/>
    <x v="1533"/>
    <m/>
    <n v="2"/>
    <s v="RENAULT"/>
    <s v="CLIO HYBRID"/>
    <s v="Clio ETECH 140 Société Business 21N réversible"/>
    <d v="2022-10-05T00:00:00"/>
    <s v="21/06/2022  09:35"/>
    <m/>
    <x v="1"/>
    <s v="TRANSGOURMET"/>
    <s v="BREUX MORGAN"/>
    <n v="89044"/>
    <s v="16/07/2026  08:20"/>
    <s v="En exploitation"/>
    <s v="VF1RJA00068723768"/>
    <n v="1745"/>
    <s v="Electricité + essence"/>
    <n v="98"/>
    <d v="1900-01-04T00:00:00"/>
    <s v="M1"/>
  </r>
  <r>
    <s v="TG OUEST"/>
    <s v="TRANSGOURMET OUEST"/>
    <x v="5"/>
    <s v="SITE CARQUEFOU"/>
    <s v="GQ727JR"/>
    <x v="1534"/>
    <m/>
    <n v="2"/>
    <s v="RENAULT"/>
    <s v="CLIO 5 EVOLUTION REVERSIBLE"/>
    <s v="EVOLUTION REVERSIBLES TCE 90-22"/>
    <s v="25/07/2023"/>
    <d v="2023-09-08T15:45:00"/>
    <m/>
    <x v="1"/>
    <s v="TRANSGOURMET"/>
    <m/>
    <n v="142434"/>
    <s v="27/07/2026  18:01"/>
    <s v="En exploitation"/>
    <s v="VF1RJA00471027523"/>
    <n v="1595"/>
    <s v="Essence"/>
    <n v="120"/>
    <d v="1900-01-04T00:00:00"/>
    <s v="M1"/>
  </r>
  <r>
    <s v="TG OUEST"/>
    <s v="TRANSGOURMET OUEST"/>
    <x v="5"/>
    <s v="SITE CARQUEFOU"/>
    <s v="GQ759JR"/>
    <x v="1535"/>
    <m/>
    <n v="2"/>
    <s v="RENAULT"/>
    <s v="CLIO 5 EVOLUTION REVERSIBLE"/>
    <s v="EVOLUTION REVERSIBLES TCE 90-22"/>
    <s v="25/07/2023"/>
    <d v="2023-09-08T15:45:00"/>
    <m/>
    <x v="1"/>
    <s v="TRANSGOURMET"/>
    <s v="MICKALKOW-LEQUEUX CARLA"/>
    <n v="111820"/>
    <s v="28/07/2026  14:34"/>
    <s v="En exploitation"/>
    <s v="VF1RJA00771027564"/>
    <n v="1595"/>
    <s v="Essence"/>
    <n v="120"/>
    <d v="1900-01-04T00:00:00"/>
    <s v="M1"/>
  </r>
  <r>
    <s v="TG OUEST"/>
    <s v="TRANSGOURMET OUEST"/>
    <x v="5"/>
    <s v="SITE CARQUEFOU"/>
    <s v="GQ789JR"/>
    <x v="1536"/>
    <m/>
    <n v="2"/>
    <s v="RENAULT"/>
    <s v="CLIO 5 EVOLUTION REVERSIBLE"/>
    <s v="EVOLUTION REVERSIBLES TCE 90-22"/>
    <s v="25/07/2023"/>
    <d v="2023-09-08T15:45:00"/>
    <m/>
    <x v="1"/>
    <s v="TRANSGOURMET"/>
    <s v="BOURDEL LUDOVIC"/>
    <n v="126714"/>
    <s v="30/07/2026  07:48"/>
    <s v="En exploitation"/>
    <s v="VF1RJA00971027517"/>
    <n v="1595"/>
    <s v="Essence"/>
    <n v="120"/>
    <n v="5"/>
    <s v="M1"/>
  </r>
  <r>
    <s v="TG OUEST"/>
    <s v="TRANSGOURMET OUEST"/>
    <x v="5"/>
    <s v="SITE CARQUEFOU"/>
    <s v="GQ828JR"/>
    <x v="1537"/>
    <m/>
    <n v="2"/>
    <s v="RENAULT"/>
    <s v="CLIO 5 EVOLUTION REVERSIBLE"/>
    <s v="EVOLUTION REVERSIBLES TCE 90-22"/>
    <s v="25/07/2023"/>
    <d v="2023-09-08T15:45:00"/>
    <m/>
    <x v="1"/>
    <s v="TRANSGOURMET"/>
    <s v="TALIBART NINA"/>
    <n v="114652"/>
    <s v="23/07/2026  16:42"/>
    <s v="En exploitation"/>
    <s v="VF1RJA00871027587"/>
    <n v="1595"/>
    <s v="Essence"/>
    <n v="120"/>
    <n v="5"/>
    <s v="M1"/>
  </r>
  <r>
    <s v="TG OUEST"/>
    <s v="TRANSGOURMET OUEST"/>
    <x v="4"/>
    <s v="SITE CARQUEFOU"/>
    <s v="DT291BG"/>
    <x v="1538"/>
    <s v="3T5"/>
    <m/>
    <s v="RENAULT TRUCKS"/>
    <s v="MASTER"/>
    <n v="125.35"/>
    <d v="2015-03-07T00:00:00"/>
    <d v="2015-10-07T00:00:00"/>
    <m/>
    <x v="1"/>
    <s v="TRANSGOURMET"/>
    <m/>
    <n v="298716"/>
    <s v="23/07/2026  09:48"/>
    <s v="En exploitation"/>
    <s v="VF6VFE4S652921537"/>
    <n v="3500"/>
    <s v="Gazole"/>
    <n v="216"/>
    <n v="8"/>
    <m/>
  </r>
  <r>
    <s v="TG OUEST"/>
    <s v="TRANSGOURMET OUEST"/>
    <x v="4"/>
    <s v="SITE CARQUEFOU"/>
    <s v="FZ365XF"/>
    <x v="1539"/>
    <s v="3T5"/>
    <s v="3T5"/>
    <s v="IVECO"/>
    <s v="35C14"/>
    <m/>
    <d v="2021-10-06T00:00:00"/>
    <d v="2021-02-07T00:00:00"/>
    <m/>
    <x v="2"/>
    <s v="PETIT FORESTIER"/>
    <m/>
    <n v="239723"/>
    <s v="27/07/2026  05:56"/>
    <s v="En exploitation"/>
    <s v="ZCFCH35A20D682907"/>
    <n v="3500"/>
    <s v="Gazole"/>
    <n v="0"/>
    <n v="8"/>
    <s v="N1"/>
  </r>
  <r>
    <s v="TG OUEST"/>
    <s v="TRANSGOURMET OUEST"/>
    <x v="4"/>
    <s v="SITE CARQUEFOU"/>
    <s v="GV706VJ"/>
    <x v="1540"/>
    <s v="3T5"/>
    <s v="3T5"/>
    <s v="RENAULT TRUCKS"/>
    <s v="MASTER"/>
    <s v="145 PL L3H1 C"/>
    <s v="19/03/2024"/>
    <s v="25/03/2024  10:00"/>
    <m/>
    <x v="1"/>
    <s v="TRANSGOURMET"/>
    <m/>
    <n v="109952"/>
    <s v="30/07/2026  07:16"/>
    <s v="En exploitation"/>
    <s v="VF6VF000671449085"/>
    <n v="3500"/>
    <s v="Gazole"/>
    <n v="336"/>
    <n v="8"/>
    <s v="N1"/>
  </r>
  <r>
    <s v="TG OUEST"/>
    <s v="TRANSGOURMET OUEST"/>
    <x v="4"/>
    <s v="SITE CARQUEFOU"/>
    <s v="HB687TK"/>
    <x v="1541"/>
    <s v="3T"/>
    <s v="3T5"/>
    <s v="RENAULT"/>
    <s v="KANGOO"/>
    <m/>
    <d v="2025-05-02T00:00:00"/>
    <d v="2025-12-05T00:00:00"/>
    <m/>
    <x v="0"/>
    <s v="PETIT FORESTIER"/>
    <m/>
    <n v="51524"/>
    <s v="27/06/2026  07:20"/>
    <s v="En exploitation"/>
    <s v="VF1RFK00872830479"/>
    <n v="2230"/>
    <s v="Gazole"/>
    <n v="197"/>
    <n v="5"/>
    <s v="N1"/>
  </r>
  <r>
    <s v="TG RHONE"/>
    <s v="TRANSGOURMET RHONE"/>
    <x v="0"/>
    <s v="SITE SAINT QUENTIN DE FALLAVIER"/>
    <s v="DQ836GN"/>
    <x v="1542"/>
    <s v="19T"/>
    <m/>
    <s v="VOLVO TRUCKS"/>
    <s v="FE"/>
    <s v="280 E6"/>
    <s v="30/03/2015"/>
    <d v="2015-10-04T00:00:00"/>
    <m/>
    <x v="1"/>
    <s v="TRANSGOURMET"/>
    <m/>
    <n v="404082"/>
    <s v="29/06/2026  13:12"/>
    <s v="Relais"/>
    <s v="YV2V0Y1A5FZ101895"/>
    <n v="19000"/>
    <s v="Gazole"/>
    <n v="0"/>
    <n v="0"/>
    <s v="N3"/>
  </r>
  <r>
    <s v="TG RHONE"/>
    <s v="TRANSGOURMET RHONE"/>
    <x v="0"/>
    <s v="SITE SAINT QUENTIN DE FALLAVIER"/>
    <s v="DW883BR"/>
    <x v="1543"/>
    <s v="16T"/>
    <m/>
    <s v="VOLVO TRUCKS"/>
    <s v="FL"/>
    <s v="250 E6"/>
    <s v="28/09/2015"/>
    <s v="13/10/2015  00:00"/>
    <m/>
    <x v="1"/>
    <s v="TRANSGOURMET"/>
    <m/>
    <n v="204360"/>
    <s v="14/07/2026  10:08"/>
    <s v="En exploitation"/>
    <s v="YV2T0X1A0FZ103295"/>
    <n v="16000"/>
    <s v="Gazole"/>
    <n v="0"/>
    <d v="1900-01-20T00:00:00"/>
    <s v="N3"/>
  </r>
  <r>
    <s v="TG RHONE"/>
    <s v="TRANSGOURMET RHONE"/>
    <x v="0"/>
    <s v="SITE SAINT QUENTIN DE FALLAVIER"/>
    <s v="EE054CY"/>
    <x v="1544"/>
    <s v="19T"/>
    <m/>
    <s v="VOLVO TRUCKS"/>
    <s v="FM"/>
    <s v="330 E6 PM"/>
    <s v="22/07/2016"/>
    <d v="2016-04-08T00:00:00"/>
    <m/>
    <x v="1"/>
    <s v="TRANSGOURMET"/>
    <m/>
    <n v="517259"/>
    <d v="2026-09-06T11:21:00"/>
    <s v="Relais"/>
    <s v="YV2X930A2GB775472"/>
    <n v="19000"/>
    <s v="Gazole"/>
    <n v="0"/>
    <n v="29"/>
    <s v="N3"/>
  </r>
  <r>
    <s v="TG RHONE"/>
    <s v="TRANSGOURMET RHONE"/>
    <x v="0"/>
    <s v="SITE SAINT QUENTIN DE FALLAVIER"/>
    <s v="EE992CX"/>
    <x v="1545"/>
    <s v="19T"/>
    <m/>
    <s v="VOLVO TRUCKS"/>
    <s v="FE"/>
    <s v="280 E6"/>
    <s v="22/07/2016"/>
    <d v="2016-08-08T00:00:00"/>
    <m/>
    <x v="1"/>
    <s v="TRANSGOURMET"/>
    <s v="RIGAUD DIDIER"/>
    <n v="478080"/>
    <s v="29/06/2026  11:56"/>
    <s v="Relais"/>
    <s v="YV2V0Y1A0GZ108383"/>
    <n v="19000"/>
    <s v="Gazole"/>
    <n v="0"/>
    <n v="21"/>
    <s v="N3"/>
  </r>
  <r>
    <s v="TG RHONE"/>
    <s v="TRANSGOURMET RHONE"/>
    <x v="0"/>
    <s v="SITE SAINT QUENTIN DE FALLAVIER"/>
    <s v="ET822NH"/>
    <x v="1546"/>
    <s v="19T"/>
    <s v="19T"/>
    <s v="VOLVO TRUCKS"/>
    <s v="FE"/>
    <m/>
    <s v="24/01/2018"/>
    <d v="2018-12-02T00:00:00"/>
    <m/>
    <x v="4"/>
    <s v="GT LOCATION"/>
    <m/>
    <n v="298175"/>
    <s v="29/11/2024  05:45"/>
    <s v="En exploitation"/>
    <s v="YV2VOY1A3HZ115281"/>
    <n v="19000"/>
    <s v="Gazole"/>
    <n v="0"/>
    <n v="21"/>
    <s v="N3"/>
  </r>
  <r>
    <s v="TG RHONE"/>
    <s v="TRANSGOURMET RHONE"/>
    <x v="0"/>
    <s v="SITE SAINT QUENTIN DE FALLAVIER"/>
    <s v="ET833NH"/>
    <x v="1547"/>
    <s v="19T"/>
    <m/>
    <s v="VOLVO TRUCKS"/>
    <s v="FE"/>
    <m/>
    <s v="24/01/2018"/>
    <d v="2018-12-02T00:00:00"/>
    <m/>
    <x v="4"/>
    <s v="GT LOCATION"/>
    <m/>
    <n v="394699"/>
    <s v="28/11/2024  13:51"/>
    <s v="En exploitation"/>
    <s v="YV2VOY1A8HZ115258"/>
    <n v="19000"/>
    <s v="Gazole"/>
    <n v="0"/>
    <d v="1900-01-20T00:00:00"/>
    <s v="N3"/>
  </r>
  <r>
    <s v="TG RHONE"/>
    <s v="TRANSGOURMET RHONE"/>
    <x v="0"/>
    <s v="SITE SAINT QUENTIN DE FALLAVIER"/>
    <s v="FB989TF"/>
    <x v="1548"/>
    <s v="16T"/>
    <s v="16T"/>
    <s v="DAF"/>
    <s v="LF"/>
    <s v="LF260FA"/>
    <s v="14/11/2018"/>
    <s v="23/11/2018  00:00"/>
    <m/>
    <x v="1"/>
    <s v="TRANSGOURMET"/>
    <m/>
    <n v="322230"/>
    <s v="30/06/2026  05:07"/>
    <m/>
    <s v="XLRAEL2700L476374"/>
    <n v="15500"/>
    <s v="Gazole"/>
    <n v="0"/>
    <n v="18"/>
    <m/>
  </r>
  <r>
    <s v="TG RHONE"/>
    <s v="TRANSGOURMET RHONE"/>
    <x v="0"/>
    <s v="SITE SAINT QUENTIN DE FALLAVIER"/>
    <s v="FF527NG"/>
    <x v="1549"/>
    <s v="16T"/>
    <s v="16T"/>
    <s v="RENAULT TRUCKS"/>
    <s v="D"/>
    <m/>
    <s v="18/04/2019"/>
    <s v="29/05/2023  00:00"/>
    <m/>
    <x v="0"/>
    <s v="PETIT FORESTIER"/>
    <s v="TATOU YASSIN"/>
    <n v="206676"/>
    <s v="29/06/2026  10:36"/>
    <s v="En exploitation"/>
    <s v="VF640J864KB009624"/>
    <n v="16000"/>
    <s v="Gazole"/>
    <n v="0"/>
    <n v="21"/>
    <s v="N3"/>
  </r>
  <r>
    <s v="TG RHONE"/>
    <s v="TRANSGOURMET RHONE"/>
    <x v="0"/>
    <s v="SITE SAINT QUENTIN DE FALLAVIER"/>
    <s v="FL354BM"/>
    <x v="1550"/>
    <s v="19T"/>
    <s v="19T"/>
    <s v="MAN"/>
    <s v="TGM"/>
    <m/>
    <s v="24/10/2019"/>
    <s v="26/01/2023  00:00"/>
    <m/>
    <x v="4"/>
    <s v="JARDEL SERVICES"/>
    <m/>
    <n v="243822"/>
    <d v="2024-01-02T05:39:00"/>
    <s v="En exploitation"/>
    <s v="WMAN1SZZ6LY402777"/>
    <n v="19000"/>
    <s v="Gazole"/>
    <n v="0"/>
    <n v="18"/>
    <s v="N3"/>
  </r>
  <r>
    <s v="TG RHONE"/>
    <s v="TRANSGOURMET RHONE"/>
    <x v="0"/>
    <s v="SITE SAINT QUENTIN DE FALLAVIER"/>
    <s v="FN546NK"/>
    <x v="1551"/>
    <s v="19T"/>
    <s v="19T"/>
    <s v="DAF"/>
    <s v="LF290FA"/>
    <m/>
    <d v="2020-06-02T00:00:00"/>
    <s v="13/02/2020  00:00"/>
    <m/>
    <x v="4"/>
    <s v="JARDEL SERVICES"/>
    <m/>
    <n v="125392"/>
    <s v="23/01/2024  06:28"/>
    <s v="En exploitation"/>
    <s v="XLRAEL3700L493651"/>
    <n v="19000"/>
    <s v="Gazole"/>
    <n v="0"/>
    <d v="1900-01-17T00:00:00"/>
    <s v="N3"/>
  </r>
  <r>
    <s v="TG RHONE"/>
    <s v="TRANSGOURMET RHONE"/>
    <x v="0"/>
    <s v="SITE SAINT QUENTIN DE FALLAVIER"/>
    <s v="FN722GR"/>
    <x v="1552"/>
    <s v="16T"/>
    <s v="16T"/>
    <s v="DAF"/>
    <s v="LF290FA"/>
    <m/>
    <s v="28/01/2020"/>
    <d v="2020-04-02T00:00:00"/>
    <m/>
    <x v="4"/>
    <s v="JARDEL SERVICES"/>
    <m/>
    <n v="129630"/>
    <s v="29/01/2024  14:23"/>
    <s v="En exploitation"/>
    <s v="XLRAEL2700L492748"/>
    <n v="15700"/>
    <s v="Gazole"/>
    <n v="0"/>
    <n v="18"/>
    <s v="N3"/>
  </r>
  <r>
    <s v="TG RHONE"/>
    <s v="TRANSGOURMET RHONE"/>
    <x v="0"/>
    <s v="SITE SAINT QUENTIN DE FALLAVIER"/>
    <s v="FN875HB"/>
    <x v="1553"/>
    <s v="16T"/>
    <s v="16T"/>
    <s v="DAF"/>
    <s v="LF290FA"/>
    <m/>
    <s v="28/01/2020"/>
    <d v="2020-04-02T00:00:00"/>
    <m/>
    <x v="4"/>
    <s v="MAUFFREY"/>
    <m/>
    <n v="118258"/>
    <s v="31/01/2024  14:26"/>
    <s v="En exploitation"/>
    <s v="XLRAEL2700L492685"/>
    <n v="15700"/>
    <s v="Gazole"/>
    <n v="0"/>
    <n v="18"/>
    <s v="N3"/>
  </r>
  <r>
    <s v="TG RHONE"/>
    <s v="TRANSGOURMET RHONE"/>
    <x v="0"/>
    <s v="SITE SAINT QUENTIN DE FALLAVIER"/>
    <s v="FN926PJ"/>
    <x v="1554"/>
    <s v="19T"/>
    <s v="19T"/>
    <s v="DAF"/>
    <s v="LF290FA"/>
    <m/>
    <d v="2020-07-02T00:00:00"/>
    <s v="13/02/2020  00:00"/>
    <m/>
    <x v="4"/>
    <s v="MAUFFREY"/>
    <m/>
    <n v="175869"/>
    <d v="2024-04-01T14:13:00"/>
    <s v="En exploitation"/>
    <s v="XLRAEL3700L493618"/>
    <n v="19000"/>
    <s v="Gazole"/>
    <n v="0"/>
    <n v="18"/>
    <s v="N3"/>
  </r>
  <r>
    <s v="TG RHONE"/>
    <s v="TRANSGOURMET RHONE"/>
    <x v="0"/>
    <s v="SITE SAINT QUENTIN DE FALLAVIER"/>
    <s v="GG386XR"/>
    <x v="1555"/>
    <s v="16T"/>
    <s v="16T"/>
    <s v="IVECO"/>
    <s v="ML160E"/>
    <m/>
    <s v="15/06/2022"/>
    <d v="2023-01-02T00:00:00"/>
    <m/>
    <x v="4"/>
    <s v="TRANSPORT VALETTE"/>
    <m/>
    <n v="0"/>
    <s v="14/06/2022  00:00"/>
    <s v="En exploitation"/>
    <s v="ZCFA81MN102722955"/>
    <n v="16000"/>
    <s v="Gazole"/>
    <n v="0"/>
    <d v="1900-01-17T00:00:00"/>
    <s v="N3"/>
  </r>
  <r>
    <s v="TG RHONE"/>
    <s v="TRANSGOURMET RHONE"/>
    <x v="0"/>
    <s v="SITE SAINT QUENTIN DE FALLAVIER"/>
    <s v="GJ107HC"/>
    <x v="1556"/>
    <s v="19T PM"/>
    <s v="19T PM"/>
    <s v="RENAULT TRUCKS"/>
    <s v="D19 WIDE"/>
    <s v="320 CNG"/>
    <d v="2022-07-09T00:00:00"/>
    <d v="2022-11-10T16:30:00"/>
    <m/>
    <x v="1"/>
    <s v="TRANSGOURMET"/>
    <m/>
    <n v="180714"/>
    <s v="30/06/2026  12:21"/>
    <s v="En exploitation"/>
    <s v="VF620J968NB000533"/>
    <n v="19000"/>
    <s v="GNV"/>
    <n v="0"/>
    <n v="24"/>
    <s v="N3"/>
  </r>
  <r>
    <s v="TG RHONE"/>
    <s v="TRANSGOURMET RHONE"/>
    <x v="0"/>
    <s v="SITE SAINT QUENTIN DE FALLAVIER"/>
    <s v="GJ534DC"/>
    <x v="1557"/>
    <s v="19T PM"/>
    <s v="19TPM"/>
    <s v="RENAULT TRUCKS"/>
    <s v="D19 WIDE"/>
    <s v="320 CNG"/>
    <s v="29/08/2022"/>
    <d v="2022-09-09T00:00:00"/>
    <m/>
    <x v="1"/>
    <s v="TRANSGOURMET"/>
    <s v="ETHEVE STEPHANE"/>
    <n v="215481"/>
    <s v="30/06/2026  13:43"/>
    <s v="En exploitation"/>
    <s v="VF620J963NB000536"/>
    <n v="19000"/>
    <s v="GNV"/>
    <n v="0"/>
    <n v="24"/>
    <s v="N3"/>
  </r>
  <r>
    <s v="TG RHONE"/>
    <s v="TRANSGOURMET RHONE"/>
    <x v="0"/>
    <s v="SITE SAINT QUENTIN DE FALLAVIER"/>
    <s v="GJ733ZY"/>
    <x v="1558"/>
    <s v="19T PM"/>
    <s v="19TPM"/>
    <s v="RENAULT TRUCKS"/>
    <s v="D19 WIDE"/>
    <s v="320 CNG"/>
    <s v="14/10/2022"/>
    <s v="20/10/2022  09:00"/>
    <m/>
    <x v="1"/>
    <s v="TRANSGOURMET"/>
    <s v="CADIOT BENOIT"/>
    <n v="191162"/>
    <s v="30/06/2026  12:06"/>
    <s v="En exploitation"/>
    <s v="VF620J967NB000538"/>
    <n v="19000"/>
    <s v="GNV"/>
    <n v="0"/>
    <n v="24"/>
    <s v="N3"/>
  </r>
  <r>
    <s v="TG RHONE"/>
    <s v="TRANSGOURMET RHONE"/>
    <x v="0"/>
    <s v="SITE SAINT QUENTIN DE FALLAVIER"/>
    <s v="GK048CS"/>
    <x v="1559"/>
    <s v="16T"/>
    <s v="16T"/>
    <s v="RENAULT TRUCKS"/>
    <s v="D16WIDE"/>
    <s v="320 CNG"/>
    <s v="21/10/2022"/>
    <d v="2022-03-11T08:20:00"/>
    <m/>
    <x v="1"/>
    <s v="TRANSGOURMET"/>
    <s v="SABLIERE FREDERIC"/>
    <n v="108420"/>
    <s v="25/06/2026  12:45"/>
    <s v="En exploitation"/>
    <s v="VF620J966NB000546"/>
    <n v="16000"/>
    <s v="GNV"/>
    <n v="0"/>
    <n v="24"/>
    <s v="N3"/>
  </r>
  <r>
    <s v="TG RHONE"/>
    <s v="TRANSGOURMET RHONE"/>
    <x v="0"/>
    <s v="SITE SAINT QUENTIN DE FALLAVIER"/>
    <s v="GK083MS"/>
    <x v="1560"/>
    <s v="16T"/>
    <s v="16T"/>
    <s v="IVECO"/>
    <s v="ML160E"/>
    <m/>
    <s v="14/11/2022"/>
    <s v="22/03/2023  00:00"/>
    <m/>
    <x v="4"/>
    <s v="BERTO"/>
    <m/>
    <n v="158017"/>
    <s v="30/06/2026  13:51"/>
    <s v="En exploitation"/>
    <s v="ZCFA81MJ6602724570"/>
    <n v="16000"/>
    <s v="Gazole"/>
    <n v="0"/>
    <n v="18"/>
    <s v="N3"/>
  </r>
  <r>
    <s v="TG RHONE"/>
    <s v="TRANSGOURMET RHONE"/>
    <x v="0"/>
    <s v="SITE SAINT QUENTIN DE FALLAVIER"/>
    <s v="GK188GL"/>
    <x v="1561"/>
    <s v="16T"/>
    <s v="16T"/>
    <s v="RENAULT TRUCKS"/>
    <s v="D16WIDE"/>
    <s v="320 CNG"/>
    <s v="28/10/2022"/>
    <s v="28/11/2022  12:00"/>
    <m/>
    <x v="1"/>
    <s v="TRANSGOURMET"/>
    <s v="POCHOPIEN HERVE"/>
    <n v="111439"/>
    <s v="30/06/2026  12:30"/>
    <s v="En exploitation"/>
    <s v="VF620J962NB000561"/>
    <n v="16000"/>
    <s v="GNV"/>
    <n v="0"/>
    <n v="24"/>
    <s v="N3"/>
  </r>
  <r>
    <s v="TG RHONE"/>
    <s v="TRANSGOURMET RHONE"/>
    <x v="0"/>
    <s v="SITE SAINT QUENTIN DE FALLAVIER"/>
    <s v="GK279CS"/>
    <x v="1562"/>
    <s v="16T"/>
    <s v="16T"/>
    <s v="RENAULT TRUCKS"/>
    <s v="D16WIDE"/>
    <s v="320 CNG"/>
    <s v="21/10/2022"/>
    <d v="2022-03-11T08:00:00"/>
    <m/>
    <x v="1"/>
    <s v="TRANSGOURMET"/>
    <s v="HENAULT PIERRE"/>
    <n v="146925"/>
    <s v="29/06/2026  12:43"/>
    <s v="En exploitation"/>
    <s v="VF620J968NB000547"/>
    <n v="16000"/>
    <s v="GNV"/>
    <n v="0"/>
    <n v="24"/>
    <s v="N3"/>
  </r>
  <r>
    <s v="TG RHONE"/>
    <s v="TRANSGOURMET RHONE"/>
    <x v="0"/>
    <s v="SITE SAINT QUENTIN DE FALLAVIER"/>
    <s v="GL243SY"/>
    <x v="1563"/>
    <s v="16T"/>
    <s v="16T"/>
    <s v="RENAULT TRUCKS"/>
    <s v="D16WIDE"/>
    <s v="320 CNG"/>
    <s v="20/01/2023"/>
    <s v="21/02/2023  08:00"/>
    <m/>
    <x v="1"/>
    <s v="TRANSGOURMET"/>
    <s v="NAULET REGIS"/>
    <n v="124348"/>
    <d v="2026-05-06T13:00:00"/>
    <s v="En exploitation"/>
    <s v="VF620J967NB000555"/>
    <n v="16000"/>
    <s v="GNV"/>
    <n v="0"/>
    <d v="1900-01-23T00:00:00"/>
    <s v="N3"/>
  </r>
  <r>
    <s v="TG RHONE"/>
    <s v="TRANSGOURMET RHONE"/>
    <x v="0"/>
    <s v="SITE SAINT QUENTIN DE FALLAVIER"/>
    <s v="GL251NS"/>
    <x v="1564"/>
    <s v="16T"/>
    <s v="16T"/>
    <s v="RENAULT TRUCKS"/>
    <s v="D16WIDE"/>
    <s v="320 CNG"/>
    <d v="2023-09-01T00:00:00"/>
    <s v="23/01/2023  11:15"/>
    <m/>
    <x v="1"/>
    <s v="TRANSGOURMET"/>
    <s v="QUATTROCIOCCHI YANNICK"/>
    <n v="122384"/>
    <s v="31/03/2026  11:57"/>
    <s v="En exploitation"/>
    <s v="VF620J969NB000556"/>
    <n v="16776"/>
    <s v="GNV"/>
    <n v="0"/>
    <n v="24"/>
    <s v="N3"/>
  </r>
  <r>
    <s v="TG RHONE"/>
    <s v="TRANSGOURMET RHONE"/>
    <x v="0"/>
    <s v="SITE SAINT QUENTIN DE FALLAVIER"/>
    <s v="GL311AD"/>
    <x v="1565"/>
    <s v="16T"/>
    <s v="16T"/>
    <s v="IVECO"/>
    <s v="ML160E"/>
    <m/>
    <d v="2022-08-12T00:00:00"/>
    <s v="22/03/2023  00:00"/>
    <m/>
    <x v="4"/>
    <s v="BERTO"/>
    <m/>
    <n v="136728"/>
    <d v="2026-01-04T12:36:00"/>
    <s v="En exploitation"/>
    <s v="ZCFA81MJ802724571"/>
    <n v="16000"/>
    <s v="Gazole"/>
    <n v="0"/>
    <n v="18"/>
    <s v="N3"/>
  </r>
  <r>
    <s v="TG RHONE"/>
    <s v="TRANSGOURMET RHONE"/>
    <x v="0"/>
    <s v="SITE SAINT QUENTIN DE FALLAVIER"/>
    <s v="GL763NM"/>
    <x v="1566"/>
    <s v="16T"/>
    <s v="16T"/>
    <s v="IVECO"/>
    <s v="ML160EG"/>
    <m/>
    <d v="2023-06-01T00:00:00"/>
    <s v="19/06/2023  00:00"/>
    <m/>
    <x v="4"/>
    <s v="BERTO"/>
    <m/>
    <n v="79471"/>
    <s v="29/06/2026  10:01"/>
    <s v="En exploitation"/>
    <s v="ZCFAR1MF302725264"/>
    <n v="16000"/>
    <s v="GNV"/>
    <n v="0"/>
    <n v="16"/>
    <s v="N3"/>
  </r>
  <r>
    <s v="TG RHONE"/>
    <s v="TRANSGOURMET RHONE"/>
    <x v="0"/>
    <s v="SITE SAINT QUENTIN DE FALLAVIER"/>
    <s v="GL869GW"/>
    <x v="1567"/>
    <s v="16T"/>
    <s v="16T"/>
    <s v="IVECO"/>
    <s v="ML160EG"/>
    <m/>
    <s v="23/12/2022"/>
    <d v="2022-02-05T00:00:00"/>
    <m/>
    <x v="4"/>
    <s v="BERTO"/>
    <m/>
    <n v="111960"/>
    <s v="16/04/2026  05:51"/>
    <s v="En exploitation"/>
    <s v="ZCFAR1MF502725265"/>
    <n v="16000"/>
    <s v="GNV"/>
    <n v="0"/>
    <n v="16"/>
    <s v="N3"/>
  </r>
  <r>
    <s v="TG RHONE"/>
    <s v="TRANSGOURMET RHONE"/>
    <x v="0"/>
    <s v="SITE SAINT QUENTIN DE FALLAVIER"/>
    <s v="GM425BK"/>
    <x v="1568"/>
    <s v="16T"/>
    <s v="16T"/>
    <s v="RENAULT TRUCKS"/>
    <s v="D16WIDE"/>
    <s v="320 CNG"/>
    <d v="2023-08-02T00:00:00"/>
    <s v="22/02/2023  09:30"/>
    <m/>
    <x v="1"/>
    <s v="TRANSGOURMET"/>
    <s v="MARA LAURENT"/>
    <n v="186268"/>
    <s v="22/06/2026  10:12"/>
    <s v="En exploitation"/>
    <s v="VF620J961NB000552"/>
    <n v="16776"/>
    <s v="GNV"/>
    <n v="0"/>
    <d v="1900-01-23T00:00:00"/>
    <s v="N3"/>
  </r>
  <r>
    <s v="TG RHONE"/>
    <s v="TRANSGOURMET RHONE"/>
    <x v="0"/>
    <s v="SITE SAINT QUENTIN DE FALLAVIER"/>
    <s v="GM658FP"/>
    <x v="1569"/>
    <s v="16T"/>
    <s v="16T"/>
    <s v="RENAULT TRUCKS"/>
    <s v="D16WIDE"/>
    <s v="320 CNG"/>
    <s v="20/02/2023"/>
    <d v="2023-07-03T08:30:00"/>
    <m/>
    <x v="1"/>
    <s v="TRANSGOURMET"/>
    <m/>
    <n v="160655"/>
    <s v="30/06/2026  05:27"/>
    <s v="En exploitation"/>
    <s v="VF620J96XNB000551"/>
    <n v="16000"/>
    <s v="GNV"/>
    <n v="0"/>
    <n v="24"/>
    <s v="N3"/>
  </r>
  <r>
    <s v="TG RHONE"/>
    <s v="TRANSGOURMET RHONE"/>
    <x v="0"/>
    <s v="SITE SAINT QUENTIN DE FALLAVIER"/>
    <s v="GM916CE"/>
    <x v="1570"/>
    <s v="16T"/>
    <s v="16T"/>
    <s v="RENAULT TRUCKS"/>
    <s v="D16WIDE"/>
    <s v="320 CNG"/>
    <d v="2023-10-02T00:00:00"/>
    <s v="22/02/2023  09:30"/>
    <m/>
    <x v="1"/>
    <s v="TRANSGOURMET"/>
    <m/>
    <n v="137815"/>
    <s v="30/06/2026  13:30"/>
    <s v="En exploitation"/>
    <s v="VF620J964NB000559"/>
    <n v="16776"/>
    <s v="GNV"/>
    <n v="0"/>
    <n v="24"/>
    <s v="N3"/>
  </r>
  <r>
    <s v="TG RHONE"/>
    <s v="TRANSGOURMET RHONE"/>
    <x v="0"/>
    <s v="SITE SAINT QUENTIN DE FALLAVIER"/>
    <s v="GR304GK"/>
    <x v="1571"/>
    <s v="16T"/>
    <s v="16T"/>
    <s v="IVECO"/>
    <s v="ML160E"/>
    <m/>
    <s v="20/07/2023"/>
    <d v="2023-10-10T00:00:00"/>
    <m/>
    <x v="0"/>
    <s v="PETIT FORESTIER"/>
    <m/>
    <n v="97300"/>
    <s v="30/06/2026  12:17"/>
    <s v="En exploitation"/>
    <s v="ZCFA81MF902739446"/>
    <n v="16000"/>
    <s v="Gazole"/>
    <n v="0"/>
    <n v="12"/>
    <s v="N3"/>
  </r>
  <r>
    <s v="TG RHONE"/>
    <s v="TRANSGOURMET RHONE"/>
    <x v="0"/>
    <s v="SITE SAINT QUENTIN DE FALLAVIER"/>
    <s v="GV649WL"/>
    <x v="1572"/>
    <s v="16T"/>
    <s v="19T"/>
    <s v="RENAULT TRUCKS"/>
    <s v="D16WIDE"/>
    <s v="320 CNG"/>
    <s v="21/03/2024"/>
    <d v="2024-06-04T00:00:00"/>
    <m/>
    <x v="1"/>
    <s v="TRANSGOURMET"/>
    <s v="DHONT ANTHONY"/>
    <n v="92317"/>
    <s v="30/06/2026  13:54"/>
    <s v="En exploitation"/>
    <s v="VF620J966RB000777"/>
    <n v="16000"/>
    <s v="GNV"/>
    <n v="0"/>
    <n v="24"/>
    <s v="N3"/>
  </r>
  <r>
    <s v="TG RHONE"/>
    <s v="TRANSGOURMET RHONE"/>
    <x v="0"/>
    <s v="SITE SAINT QUENTIN DE FALLAVIER"/>
    <s v="GY344PD"/>
    <x v="1573"/>
    <s v="7T2"/>
    <s v="7T2"/>
    <s v="IVECO"/>
    <s v="DAILY"/>
    <s v="70C14CNG"/>
    <d v="2024-01-08T00:00:00"/>
    <d v="2024-09-08T08:00:00"/>
    <m/>
    <x v="1"/>
    <s v="TRANSGOURMET"/>
    <s v="ANGAMA PETCHY CLAUDE"/>
    <n v="48384"/>
    <s v="27/06/2026  05:39"/>
    <s v="En exploitation"/>
    <s v="ZCFCS72A605601897"/>
    <n v="7200"/>
    <s v="GNV"/>
    <n v="0"/>
    <n v="8"/>
    <s v="N2"/>
  </r>
  <r>
    <s v="TG RHONE"/>
    <s v="TRANSGOURMET RHONE"/>
    <x v="0"/>
    <s v="SITE SAINT QUENTIN DE FALLAVIER"/>
    <s v="GY401PD"/>
    <x v="1574"/>
    <s v="7T2"/>
    <s v="7T2"/>
    <s v="IVECO"/>
    <s v="DAILY"/>
    <s v="70C14G"/>
    <d v="2024-01-08T00:00:00"/>
    <d v="2024-08-08T08:00:00"/>
    <m/>
    <x v="1"/>
    <s v="TRANSGOURMET"/>
    <m/>
    <n v="25760"/>
    <d v="2026-12-03T12:08:00"/>
    <s v="Immobilisé"/>
    <s v="ZCFCS72A505602264"/>
    <n v="7200"/>
    <s v="GNV"/>
    <n v="0"/>
    <n v="8"/>
    <s v="N2"/>
  </r>
  <r>
    <s v="TG RHONE"/>
    <s v="TRANSGOURMET RHONE"/>
    <x v="0"/>
    <s v="SITE SAINT QUENTIN DE FALLAVIER"/>
    <s v="HA486QR"/>
    <x v="1575"/>
    <s v="19T"/>
    <s v="19T"/>
    <s v="RENAULT TRUCKS"/>
    <s v="D19 WIDE"/>
    <s v="320 CNG"/>
    <d v="2024-05-12T00:00:00"/>
    <d v="2024-09-12T16:00:00"/>
    <m/>
    <x v="1"/>
    <s v="TRANSGOURMET"/>
    <s v="LOUP DIT ATHIAN JULIEN"/>
    <n v="75007"/>
    <s v="29/06/2026  11:27"/>
    <s v="En exploitation"/>
    <s v="VF620J961RB000833"/>
    <n v="19000"/>
    <s v="GNV"/>
    <n v="0"/>
    <n v="24"/>
    <m/>
  </r>
  <r>
    <s v="TG RHONE"/>
    <s v="TRANSGOURMET RHONE"/>
    <x v="0"/>
    <s v="SITE SAINT QUENTIN DE FALLAVIER"/>
    <s v="HC135KX"/>
    <x v="1576"/>
    <s v="19T"/>
    <s v="19T"/>
    <s v="RENAULT TRUCKS"/>
    <s v="D19 WIDE"/>
    <s v="320 CNG"/>
    <s v="17/03/2025"/>
    <s v="24/03/2025  09:30"/>
    <m/>
    <x v="1"/>
    <s v="TRANSGOURMET"/>
    <s v="GAIDO PHILIPPE"/>
    <n v="50400"/>
    <s v="30/06/2026  11:44"/>
    <s v="En exploitation"/>
    <s v="VF620J9685SB000849"/>
    <n v="19000"/>
    <s v="GNV"/>
    <n v="0"/>
    <n v="24"/>
    <s v="CAM"/>
  </r>
  <r>
    <s v="TG RHONE"/>
    <s v="TRANSGOURMET RHONE"/>
    <x v="0"/>
    <s v="SITE SAINT QUENTIN DE FALLAVIER"/>
    <s v="HC577XN"/>
    <x v="1577"/>
    <s v="19T"/>
    <s v="19T"/>
    <s v="RENAULT TRUCKS"/>
    <s v="D19 WIDE"/>
    <s v="320 CNG"/>
    <d v="2025-07-04T00:00:00"/>
    <s v="15/05/2025  00:00"/>
    <m/>
    <x v="1"/>
    <s v="TRANSGOURMET"/>
    <m/>
    <n v="39504"/>
    <s v="30/06/2026  13:01"/>
    <s v="En exploitation"/>
    <s v="VF620J966SB000851"/>
    <n v="19000"/>
    <s v="GNV"/>
    <n v="0"/>
    <n v="24"/>
    <s v="N3"/>
  </r>
  <r>
    <s v="TG RHONE"/>
    <s v="TRANSGOURMET RHONE"/>
    <x v="0"/>
    <s v="SITE SAINT QUENTIN DE FALLAVIER"/>
    <s v="HE098QY"/>
    <x v="1578"/>
    <s v="16T"/>
    <s v="16T"/>
    <s v="RENAULT TRUCKS"/>
    <s v="D16WIDE"/>
    <s v="320 E6 DTI 8 B 100 FLEXIBLE"/>
    <d v="2025-11-07T00:00:00"/>
    <s v="22/07/2025  09:00"/>
    <m/>
    <x v="1"/>
    <s v="TRANSGOURMET"/>
    <m/>
    <n v="36900"/>
    <s v="26/06/2026  05:09"/>
    <s v="Immobilisé"/>
    <s v="VF620J86XSB015158"/>
    <n v="16000"/>
    <s v="Gazole"/>
    <n v="0"/>
    <d v="1900-01-20T00:00:00"/>
    <s v="N3"/>
  </r>
  <r>
    <s v="TG RHONE"/>
    <s v="TRANSGOURMET RHONE"/>
    <x v="0"/>
    <s v="SITE SAINT QUENTIN DE FALLAVIER"/>
    <s v="HF147VZ"/>
    <x v="1579"/>
    <s v="19T"/>
    <s v="19TPM"/>
    <s v="RENAULT TRUCKS"/>
    <s v="D19 WIDE"/>
    <s v="320 E6 4X2 DTI 8 B 100 FLEXIBLE"/>
    <s v="29/09/2025"/>
    <d v="2025-07-10T09:00:00"/>
    <m/>
    <x v="1"/>
    <s v="TRANSGOURMET"/>
    <s v="DESSEIGNE DAMIEN"/>
    <n v="23880"/>
    <s v="18/02/2026  12:42"/>
    <s v="En exploitation"/>
    <s v="VF620J869SB015104"/>
    <n v="19000"/>
    <s v="Gazole"/>
    <n v="0"/>
    <n v="21"/>
    <s v="N3"/>
  </r>
  <r>
    <s v="TG RHONE"/>
    <s v="TRANSGOURMET RHONE"/>
    <x v="0"/>
    <s v="SITE SAINT QUENTIN DE FALLAVIER"/>
    <s v="HF672TB"/>
    <x v="1580"/>
    <s v="19TPM CHAINE"/>
    <s v="19T PM CHAINE AUTO"/>
    <s v="RENAULT TRUCKS"/>
    <s v="D19 WIDE"/>
    <s v="320 E6 4X2 DTI 8 B 100 FLEXIBLE CHAINAGE AUTOMATIQUE"/>
    <s v="25/09/2025"/>
    <d v="2025-06-10T10:00:00"/>
    <m/>
    <x v="1"/>
    <s v="TRANSGOURMET"/>
    <s v="ETHEVE STEPHANE"/>
    <n v="46368"/>
    <s v="30/06/2026  11:13"/>
    <s v="En exploitation"/>
    <s v="VF620J867SB015148"/>
    <n v="19000"/>
    <s v="Gazole"/>
    <n v="0"/>
    <n v="21"/>
    <s v="N3"/>
  </r>
  <r>
    <s v="TG RHONE"/>
    <s v="TRANSGOURMET RHONE"/>
    <x v="0"/>
    <s v="SITE SAINT QUENTIN DE FALLAVIER"/>
    <s v="HF826NV"/>
    <x v="1581"/>
    <s v="19T PM"/>
    <s v="19TPM"/>
    <s v="RENAULT TRUCKS"/>
    <s v="D19 WIDE"/>
    <s v="320 E6 4X2 DTI 8 B 100 FLEXIBLE"/>
    <s v="16/09/2025"/>
    <s v="22/09/2025  14:00"/>
    <m/>
    <x v="1"/>
    <s v="TRANSGOURMET"/>
    <m/>
    <n v="41917"/>
    <s v="25/06/2026  13:22"/>
    <s v="En exploitation"/>
    <s v="VF620J867SB015070"/>
    <n v="19000"/>
    <s v="Gazole"/>
    <n v="0"/>
    <n v="21"/>
    <s v="N3"/>
  </r>
  <r>
    <s v="TG RHONE"/>
    <s v="TRANSGOURMET RHONE"/>
    <x v="0"/>
    <s v="SITE SAINT QUENTIN DE FALLAVIER"/>
    <s v="HG031GE"/>
    <x v="1582"/>
    <s v="7T2"/>
    <s v="7T2"/>
    <s v="IVECO"/>
    <s v="72C14G"/>
    <m/>
    <s v="27/10/2025"/>
    <s v="28/10/2025  13:00"/>
    <m/>
    <x v="1"/>
    <s v="TRANSGOURMET"/>
    <m/>
    <n v="22657"/>
    <d v="2026-04-06T07:03:00"/>
    <s v="En exploitation"/>
    <s v="ZCFCS72A605601480"/>
    <n v="7200"/>
    <s v="GNC"/>
    <n v="0"/>
    <n v="8"/>
    <s v="N2"/>
  </r>
  <r>
    <s v="TG RHONE"/>
    <s v="TRANSGOURMET RHONE"/>
    <x v="0"/>
    <s v="SITE SAINT QUENTIN DE FALLAVIER"/>
    <s v="HG034EP"/>
    <x v="1583"/>
    <s v="10T"/>
    <s v="10T"/>
    <s v="RENAULT TRUCKS"/>
    <s v="D10LOW"/>
    <s v="240 E6 B100 Flexible"/>
    <s v="22/10/2025"/>
    <s v="28/10/2025  10:35"/>
    <m/>
    <x v="1"/>
    <s v="TRANSGOURMET"/>
    <m/>
    <n v="25882"/>
    <s v="30/06/2026  08:23"/>
    <s v="En exploitation"/>
    <s v="VF640J565SB027604"/>
    <n v="10000"/>
    <s v="Gazole"/>
    <n v="0"/>
    <n v="14"/>
    <s v="N2"/>
  </r>
  <r>
    <s v="TG RHONE"/>
    <s v="TRANSGOURMET RHONE"/>
    <x v="0"/>
    <s v="SITE SAINT QUENTIN DE FALLAVIER"/>
    <s v="HG454QG"/>
    <x v="1584"/>
    <s v="16T"/>
    <s v="16T"/>
    <s v="RENAULT TRUCKS"/>
    <s v="D16WIDE"/>
    <s v="320 E6 DTI 8 B 100 FLEXIBLE"/>
    <s v="14/11/2025"/>
    <s v="20/11/2025  18:00"/>
    <m/>
    <x v="1"/>
    <s v="TRANSGOURMET"/>
    <m/>
    <n v="26244"/>
    <s v="30/06/2026  04:35"/>
    <s v="En exploitation"/>
    <s v="VF620J869SB015412"/>
    <n v="16000"/>
    <s v="Gazole"/>
    <n v="0"/>
    <n v="21"/>
    <s v="N3"/>
  </r>
  <r>
    <s v="TG RHONE"/>
    <s v="TRANSGOURMET RHONE"/>
    <x v="0"/>
    <s v="SITE SAINT QUENTIN DE FALLAVIER"/>
    <s v="HG489SK"/>
    <x v="1585"/>
    <s v="13T"/>
    <s v="13T"/>
    <s v="RENAULT TRUCKS"/>
    <s v="D13 MED"/>
    <s v="240 E6 B100 FLEXIBLE"/>
    <s v="20/11/2025"/>
    <d v="2025-02-12T10:00:00"/>
    <m/>
    <x v="1"/>
    <s v="TRANSGOURMET"/>
    <m/>
    <n v="25514"/>
    <s v="29/06/2026  04:55"/>
    <s v="En exploitation"/>
    <s v="VF640J567SB027345"/>
    <n v="13000"/>
    <s v="Gazole"/>
    <n v="0"/>
    <n v="14"/>
    <s v="N3"/>
  </r>
  <r>
    <s v="TG RHONE"/>
    <s v="TRANSGOURMET RHONE"/>
    <x v="0"/>
    <s v="SITE SAINT QUENTIN DE FALLAVIER"/>
    <s v="HH533DR"/>
    <x v="1586"/>
    <s v="10T"/>
    <s v="10T"/>
    <s v="RENAULT TRUCKS"/>
    <s v="D10LOW"/>
    <s v="240 E6 B100 Flexible"/>
    <d v="2025-12-12T00:00:00"/>
    <s v="23/12/2025  09:51"/>
    <m/>
    <x v="1"/>
    <s v="TRANSGOURMET"/>
    <m/>
    <n v="17000"/>
    <s v="25/06/2026  13:50"/>
    <s v="En exploitation"/>
    <s v="VF640J565SB027179"/>
    <n v="10000"/>
    <s v="Gazole"/>
    <n v="0"/>
    <d v="1900-01-13T00:00:00"/>
    <s v="N2"/>
  </r>
  <r>
    <s v="TG RHONE"/>
    <s v="TRANSGOURMET RHONE"/>
    <x v="0"/>
    <s v="SITE SAINT QUENTIN DE FALLAVIER"/>
    <s v="HL724XQ"/>
    <x v="1587"/>
    <s v="10T"/>
    <s v="10T"/>
    <s v="RENAULT TRUCKS"/>
    <s v="D10LOW"/>
    <s v="240 E6 B100 Flexible"/>
    <s v="13/07/2026"/>
    <s v="16/07/2026  10:00"/>
    <m/>
    <x v="1"/>
    <s v="TRANSGOURMET"/>
    <m/>
    <n v="0"/>
    <s v="16/07/2026  10:00"/>
    <s v="En exploitation"/>
    <s v="VF640J563TB030115"/>
    <n v="10000"/>
    <s v="Gazole"/>
    <n v="0"/>
    <n v="14"/>
    <s v="N2"/>
  </r>
  <r>
    <s v="TG RHONE"/>
    <s v="TRANSGOURMET RHONE"/>
    <x v="3"/>
    <s v="SITE SAINT QUENTIN DE FALLAVIER"/>
    <s v="FF990QE"/>
    <x v="1588"/>
    <s v="Berline"/>
    <n v="4"/>
    <s v="RENAULT"/>
    <s v="MEGANE 4"/>
    <s v="Business Blue Dci 115 cv EDC"/>
    <s v="23/04/2019"/>
    <s v="15/05/2019  14:00"/>
    <m/>
    <x v="1"/>
    <s v="TRANSGOURMET"/>
    <s v="DESMOULINS DYLAN"/>
    <n v="163240"/>
    <s v="18/06/2026  16:04"/>
    <s v="En exploitation"/>
    <s v="VF1RB00162978519"/>
    <n v="0"/>
    <s v="Gazole"/>
    <n v="108"/>
    <n v="6"/>
    <m/>
  </r>
  <r>
    <s v="TG RHONE"/>
    <s v="TRANSGOURMET RHONE"/>
    <x v="3"/>
    <s v="SITE SAINT QUENTIN DE FALLAVIER"/>
    <s v="FJ372RQ"/>
    <x v="1589"/>
    <s v="Break"/>
    <n v="3"/>
    <s v="RENAULT"/>
    <s v="MEGANE4 ESTATE"/>
    <s v="Business Blue Dci 115 cv"/>
    <s v="27/08/2019"/>
    <s v="29/01/2020  00:00"/>
    <m/>
    <x v="1"/>
    <s v="TRANSGOURMET"/>
    <m/>
    <n v="154073"/>
    <s v="25/06/2026  12:19"/>
    <s v="En exploitation"/>
    <s v="VF1RFB00862519892"/>
    <n v="1961"/>
    <s v="Gazole"/>
    <n v="102"/>
    <n v="6"/>
    <s v="M1"/>
  </r>
  <r>
    <s v="TG RHONE"/>
    <s v="TRANSGOURMET RHONE"/>
    <x v="3"/>
    <s v="SITE SAINT QUENTIN DE FALLAVIER"/>
    <s v="FK661EC"/>
    <x v="1590"/>
    <s v="Berline"/>
    <n v="4"/>
    <s v="RENAULT"/>
    <s v="MEGANE 4"/>
    <s v="Business Blue Dci 115 cv EDC"/>
    <s v="18/09/2019"/>
    <s v="17/10/2019  00:00"/>
    <m/>
    <x v="1"/>
    <s v="TRANSGOURMET"/>
    <s v="VALLEE SEBASTIEN"/>
    <n v="160999"/>
    <s v="30/06/2026  08:31"/>
    <s v="En exploitation"/>
    <s v="VF1RFN00163955493"/>
    <n v="0"/>
    <s v="Gazole"/>
    <n v="108"/>
    <n v="6"/>
    <m/>
  </r>
  <r>
    <s v="TG RHONE"/>
    <s v="TRANSGOURMET RHONE"/>
    <x v="3"/>
    <s v="SITE SAINT QUENTIN DE FALLAVIER"/>
    <s v="FN140WW"/>
    <x v="1591"/>
    <s v="Break"/>
    <n v="3"/>
    <s v="RENAULT"/>
    <s v="MEGANE ESTATE"/>
    <s v="BUSINESS BLUE dCi 115"/>
    <s v="20/02/2020"/>
    <s v="13/08/2020  14:00"/>
    <m/>
    <x v="1"/>
    <s v="TRANSGOURMET"/>
    <m/>
    <n v="221809"/>
    <s v="30/06/2026  16:31"/>
    <s v="En exploitation"/>
    <s v="VF1RFB00X64901345"/>
    <n v="1961"/>
    <s v="Gazole"/>
    <n v="102"/>
    <n v="6"/>
    <s v="M1"/>
  </r>
  <r>
    <s v="TG RHONE"/>
    <s v="TRANSGOURMET RHONE"/>
    <x v="3"/>
    <s v="SITE SAINT QUENTIN DE FALLAVIER"/>
    <s v="FN247WW"/>
    <x v="1592"/>
    <s v="Break"/>
    <n v="3"/>
    <s v="RENAULT"/>
    <s v="MEGANE ESTATE"/>
    <s v="BUSINESS BLUE dCi 115"/>
    <s v="20/02/2020"/>
    <s v="30/07/2020  00:00"/>
    <m/>
    <x v="1"/>
    <s v="TRANSGOURMET"/>
    <s v="JANNIN BASTIEN"/>
    <n v="148309"/>
    <s v="25/06/2026  06:06"/>
    <s v="En exploitation"/>
    <s v="VF1RFB00064901385"/>
    <n v="1961"/>
    <s v="Gazole"/>
    <n v="102"/>
    <n v="6"/>
    <s v="M1"/>
  </r>
  <r>
    <s v="TG RHONE"/>
    <s v="TRANSGOURMET RHONE"/>
    <x v="3"/>
    <s v="SITE SAINT QUENTIN DE FALLAVIER"/>
    <s v="GF839KL"/>
    <x v="1593"/>
    <s v="SUV"/>
    <s v="Cat 3"/>
    <s v="PEUGEOT"/>
    <n v="2008"/>
    <s v="ALLURE HDI 130 EAT8"/>
    <s v="25/03/2022"/>
    <s v="26/04/2022  10:00"/>
    <m/>
    <x v="1"/>
    <s v="TRANSGOURMET"/>
    <s v="FOREST LUDOVIC"/>
    <n v="207788"/>
    <s v="29/06/2026  09:22"/>
    <s v="En exploitation"/>
    <s v="VR3UDYHZSNJ559302"/>
    <n v="1775"/>
    <s v="Gazole"/>
    <n v="125"/>
    <n v="7"/>
    <s v="M1"/>
  </r>
  <r>
    <s v="TG RHONE"/>
    <s v="TRANSGOURMET RHONE"/>
    <x v="3"/>
    <s v="SITE SAINT QUENTIN DE FALLAVIER"/>
    <s v="GF841KL"/>
    <x v="1594"/>
    <s v="SUV"/>
    <s v="Cat 3"/>
    <s v="PEUGEOT"/>
    <n v="2008"/>
    <s v="ALLURE HDI 130 EAT8"/>
    <s v="25/03/2022"/>
    <s v="27/04/2022  13:40"/>
    <m/>
    <x v="1"/>
    <s v="TRANSGOURMET"/>
    <s v="PAGNEUX JEAN-PHILIPPE"/>
    <n v="183598"/>
    <s v="24/06/2026  15:55"/>
    <s v="En exploitation"/>
    <s v="VR3UDYHZSNJ559299"/>
    <n v="1775"/>
    <s v="Gazole"/>
    <n v="125"/>
    <n v="7"/>
    <s v="M1"/>
  </r>
  <r>
    <s v="TG RHONE"/>
    <s v="TRANSGOURMET RHONE"/>
    <x v="3"/>
    <s v="SITE SAINT QUENTIN DE FALLAVIER"/>
    <s v="GK835YJ"/>
    <x v="1595"/>
    <s v="Break"/>
    <n v="3"/>
    <s v="RENAULT"/>
    <s v="MEGANE4 ESTATE"/>
    <s v="EVOLUTION Tce 140 FAP 21N"/>
    <d v="2022-05-12T00:00:00"/>
    <s v="13/12/2022  16:00"/>
    <m/>
    <x v="1"/>
    <s v="TRANSGOURMET"/>
    <s v="ALU SILVANO"/>
    <n v="158203"/>
    <s v="30/06/2026  07:15"/>
    <s v="En exploitation"/>
    <s v="VF1RFB00870035038"/>
    <n v="1863"/>
    <s v="Essence"/>
    <n v="133"/>
    <n v="7"/>
    <s v="M1"/>
  </r>
  <r>
    <s v="TG RHONE"/>
    <s v="TRANSGOURMET RHONE"/>
    <x v="3"/>
    <s v="SITE SAINT QUENTIN DE FALLAVIER"/>
    <s v="GK849YJ"/>
    <x v="1596"/>
    <s v="Break"/>
    <n v="3"/>
    <s v="RENAULT"/>
    <s v="MEGANE4 ESTATE"/>
    <s v="EVOLUTION Tce 140 FAP 21N"/>
    <d v="2022-05-12T00:00:00"/>
    <s v="13/12/2022  16:00"/>
    <m/>
    <x v="1"/>
    <s v="TRANSGOURMET"/>
    <s v="CHATAGNON THIERRY"/>
    <n v="162612"/>
    <s v="29/06/2026  18:21"/>
    <s v="En exploitation"/>
    <s v="VF1RFB00370035030"/>
    <n v="1863"/>
    <s v="Essence"/>
    <n v="133"/>
    <n v="7"/>
    <s v="M1"/>
  </r>
  <r>
    <s v="TG RHONE"/>
    <s v="TRANSGOURMET RHONE"/>
    <x v="3"/>
    <s v="SITE SAINT QUENTIN DE FALLAVIER"/>
    <s v="GL642EM"/>
    <x v="1597"/>
    <s v="Berline"/>
    <n v="3"/>
    <s v="RENAULT"/>
    <s v="MEGANE4 ESTATE"/>
    <s v="EVOLUTION Tce 140 FAP 21N"/>
    <s v="20/12/2022"/>
    <d v="2023-05-01T00:00:00"/>
    <m/>
    <x v="1"/>
    <s v="TRANSGOURMET"/>
    <s v="TRIPARD CHRISTOPHE"/>
    <n v="156000"/>
    <s v="29/06/2026  08:03"/>
    <s v="En exploitation"/>
    <s v="VF1RFB00170050349"/>
    <n v="1863"/>
    <s v="Essence"/>
    <n v="133"/>
    <n v="7"/>
    <s v="M1"/>
  </r>
  <r>
    <s v="TG RHONE"/>
    <s v="TRANSGOURMET RHONE"/>
    <x v="3"/>
    <s v="SITE SAINT QUENTIN DE FALLAVIER"/>
    <s v="GP014GB"/>
    <x v="1598"/>
    <s v="SUV"/>
    <n v="3"/>
    <s v="PEUGEOT"/>
    <n v="2008"/>
    <s v="ACTIVE PACK Pure tech 100 BVM6"/>
    <s v="31/05/2023"/>
    <s v="25/09/2023  17:17"/>
    <m/>
    <x v="1"/>
    <s v="TRANSGOURMET"/>
    <s v="BREIG VANESSA"/>
    <n v="84032"/>
    <s v="25/06/2026  19:38"/>
    <s v="En exploitation"/>
    <s v="VR3USHNKKPJ674728"/>
    <n v="1710"/>
    <s v="Essence"/>
    <n v="123"/>
    <n v="5"/>
    <s v="M1"/>
  </r>
  <r>
    <s v="TG RHONE"/>
    <s v="TRANSGOURMET RHONE"/>
    <x v="3"/>
    <s v="SITE SAINT QUENTIN DE FALLAVIER"/>
    <s v="GP065GZ"/>
    <x v="1599"/>
    <s v="Break"/>
    <n v="3"/>
    <s v="RENAULT"/>
    <s v="MEGANE4 ESTATE"/>
    <s v="EVOLUTION Tce 140 FAP 21N"/>
    <d v="2023-02-06T00:00:00"/>
    <s v="14/06/2023  09:45"/>
    <m/>
    <x v="1"/>
    <s v="TRANSGOURMET"/>
    <s v="MORVAN LUCAS"/>
    <n v="129945"/>
    <s v="29/06/2026  16:13"/>
    <s v="En exploitation"/>
    <s v="VF1RFB00771329993"/>
    <n v="1363"/>
    <s v="Essence"/>
    <n v="136"/>
    <n v="7"/>
    <s v="M1"/>
  </r>
  <r>
    <s v="TG RHONE"/>
    <s v="TRANSGOURMET RHONE"/>
    <x v="3"/>
    <s v="SITE SAINT QUENTIN DE FALLAVIER"/>
    <s v="GP438PB"/>
    <x v="1600"/>
    <s v="SUV"/>
    <n v="3"/>
    <s v="PEUGEOT"/>
    <n v="2008"/>
    <s v="ACTIVE PACK Pure tech 100 BVM6"/>
    <s v="16/06/2023"/>
    <s v="25/09/2023  17:17"/>
    <m/>
    <x v="1"/>
    <s v="TRANSGOURMET"/>
    <s v="RICHARD JIM"/>
    <n v="166749"/>
    <s v="28/06/2026  07:27"/>
    <s v="En exploitation"/>
    <s v="VR3USHNKKPJ682895"/>
    <n v="1710"/>
    <s v="Essence"/>
    <n v="123"/>
    <n v="5"/>
    <s v="M1"/>
  </r>
  <r>
    <s v="TG RHONE"/>
    <s v="TRANSGOURMET RHONE"/>
    <x v="3"/>
    <s v="SITE SAINT QUENTIN DE FALLAVIER"/>
    <s v="GP439PB"/>
    <x v="1601"/>
    <s v="SUV"/>
    <n v="3"/>
    <s v="PEUGEOT"/>
    <n v="2008"/>
    <s v="ACTIVE PACK Pure tech 100 BVM6"/>
    <s v="16/06/2023"/>
    <s v="25/09/2023  17:17"/>
    <m/>
    <x v="1"/>
    <s v="TRANSGOURMET"/>
    <s v="QUINT ANNE SOPHIE"/>
    <n v="54854"/>
    <s v="30/06/2026  07:46"/>
    <s v="En exploitation"/>
    <s v="VR3USHNKKPJ682892"/>
    <n v="1710"/>
    <s v="Essence"/>
    <n v="123"/>
    <n v="5"/>
    <s v="M1"/>
  </r>
  <r>
    <s v="TG RHONE"/>
    <s v="TRANSGOURMET RHONE"/>
    <x v="3"/>
    <s v="SITE SAINT QUENTIN DE FALLAVIER"/>
    <s v="GP440PB"/>
    <x v="1602"/>
    <s v="SUV"/>
    <n v="3"/>
    <s v="PEUGEOT"/>
    <n v="2008"/>
    <s v="ACTIVE PACK Pure tech 100 BVM6"/>
    <s v="16/06/2023"/>
    <s v="25/09/2023  17:17"/>
    <m/>
    <x v="1"/>
    <s v="TRANSGOURMET"/>
    <s v="ROCHE EGLANTINE"/>
    <n v="75676"/>
    <s v="30/06/2026  07:08"/>
    <s v="En exploitation"/>
    <s v="VR3USHNKKPJ682893"/>
    <n v="1710"/>
    <s v="Essence"/>
    <n v="123"/>
    <n v="5"/>
    <s v="M1"/>
  </r>
  <r>
    <s v="TG RHONE"/>
    <s v="TRANSGOURMET RHONE"/>
    <x v="3"/>
    <s v="SITE SAINT QUENTIN DE FALLAVIER"/>
    <s v="GP442PB"/>
    <x v="1603"/>
    <s v="SUV"/>
    <n v="3"/>
    <s v="PEUGEOT"/>
    <n v="2008"/>
    <s v="ACTIVE PACK Pure tech 100 BVM6"/>
    <s v="16/06/2023"/>
    <s v="25/09/2023  17:17"/>
    <m/>
    <x v="1"/>
    <s v="TRANSGOURMET"/>
    <s v="PAULUS KEVIN"/>
    <n v="108200"/>
    <s v="28/06/2026  13:41"/>
    <s v="En exploitation"/>
    <s v="VR3USHNKKPJ682894"/>
    <n v="1710"/>
    <s v="Essence"/>
    <n v="123"/>
    <n v="5"/>
    <s v="M1"/>
  </r>
  <r>
    <s v="TG RHONE"/>
    <s v="TRANSGOURMET RHONE"/>
    <x v="3"/>
    <s v="SITE SAINT QUENTIN DE FALLAVIER"/>
    <s v="GQ031JW"/>
    <x v="1604"/>
    <s v="Berline"/>
    <n v="2"/>
    <s v="RENAULT"/>
    <s v="CLIO 5 EVOLUTION"/>
    <s v="TCE 90"/>
    <s v="25/07/2023"/>
    <s v="23/08/2023  09:00"/>
    <m/>
    <x v="1"/>
    <s v="TRANSGOURMET"/>
    <s v="CORNUT VALERIE"/>
    <n v="115090"/>
    <s v="27/06/2026  22:57"/>
    <s v="En exploitation"/>
    <s v="VF1RJA00971031146"/>
    <n v="1595"/>
    <s v="Essence"/>
    <n v="120"/>
    <n v="5"/>
    <s v="M1"/>
  </r>
  <r>
    <s v="TG RHONE"/>
    <s v="TRANSGOURMET RHONE"/>
    <x v="3"/>
    <s v="SITE SAINT QUENTIN DE FALLAVIER"/>
    <s v="GQ168JV"/>
    <x v="1605"/>
    <s v="Berline"/>
    <n v="2"/>
    <s v="RENAULT"/>
    <s v="CLIO 5 EVOLUTION"/>
    <s v="TCE 90"/>
    <s v="25/07/2023"/>
    <s v="13/09/2023  10:30"/>
    <m/>
    <x v="1"/>
    <s v="TRANSGOURMET"/>
    <m/>
    <n v="162750"/>
    <d v="2026-02-07T00:00:00"/>
    <s v="En exploitation"/>
    <s v="VF1RJA00371030929"/>
    <n v="1595"/>
    <s v="Essence"/>
    <n v="120"/>
    <n v="5"/>
    <s v="M1"/>
  </r>
  <r>
    <s v="TG RHONE"/>
    <s v="TRANSGOURMET RHONE"/>
    <x v="3"/>
    <s v="SITE SAINT QUENTIN DE FALLAVIER"/>
    <s v="GQ212JV"/>
    <x v="1606"/>
    <s v="Berline"/>
    <n v="2"/>
    <s v="RENAULT"/>
    <s v="CLIO 5 EVOLUTION"/>
    <s v="TCE 90"/>
    <s v="25/07/2023"/>
    <s v="23/08/2023  09:00"/>
    <m/>
    <x v="1"/>
    <s v="TRANSGOURMET"/>
    <s v="ULMANN YASMINE"/>
    <n v="118793"/>
    <s v="29/06/2026  08:05"/>
    <s v="En exploitation"/>
    <s v="VF1RJA00671030925"/>
    <n v="1595"/>
    <s v="Essence"/>
    <n v="120"/>
    <n v="5"/>
    <s v="M1"/>
  </r>
  <r>
    <s v="TG RHONE"/>
    <s v="TRANSGOURMET RHONE"/>
    <x v="3"/>
    <s v="SITE SAINT QUENTIN DE FALLAVIER"/>
    <s v="GQ311SE"/>
    <x v="1607"/>
    <s v="Berline"/>
    <n v="2"/>
    <s v="RENAULT"/>
    <s v="CLIO 5 EVOLUTION"/>
    <s v="TCE 90"/>
    <s v="14/08/2023"/>
    <s v="29/08/2023  14:20"/>
    <m/>
    <x v="1"/>
    <s v="TRANSGOURMET"/>
    <s v="GONTHIER MEGANE"/>
    <n v="84491"/>
    <s v="25/06/2026  08:12"/>
    <s v="En exploitation"/>
    <s v="VF1RJA00871030716"/>
    <n v="1595"/>
    <s v="Essence"/>
    <n v="120"/>
    <n v="5"/>
    <s v="M1"/>
  </r>
  <r>
    <s v="TG RHONE"/>
    <s v="TRANSGOURMET RHONE"/>
    <x v="3"/>
    <s v="SITE SAINT QUENTIN DE FALLAVIER"/>
    <s v="GQ366JV"/>
    <x v="1608"/>
    <s v="Berline"/>
    <n v="2"/>
    <s v="RENAULT"/>
    <s v="CLIO 5 EVOLUTION"/>
    <s v="TCE 90"/>
    <s v="25/07/2023"/>
    <s v="23/08/2023  09:00"/>
    <m/>
    <x v="1"/>
    <s v="TRANSGOURMET"/>
    <s v="BERRAMDANE LEILA"/>
    <n v="87051"/>
    <s v="30/06/2026  19:03"/>
    <s v="En exploitation"/>
    <s v="VF1RJA00171030914"/>
    <n v="1595"/>
    <s v="Essence"/>
    <n v="120"/>
    <n v="5"/>
    <s v="M1"/>
  </r>
  <r>
    <s v="TG RHONE"/>
    <s v="TRANSGOURMET RHONE"/>
    <x v="3"/>
    <s v="SITE SAINT QUENTIN DE FALLAVIER"/>
    <s v="GQ480JV"/>
    <x v="1609"/>
    <s v="Berline"/>
    <n v="2"/>
    <s v="RENAULT"/>
    <s v="CLIO 5 EVOLUTION"/>
    <s v="TCE 90"/>
    <s v="25/07/2023"/>
    <s v="23/08/2023  09:00"/>
    <m/>
    <x v="1"/>
    <s v="TRANSGOURMET"/>
    <s v="BERTHUET CHRISTINE"/>
    <n v="125529"/>
    <s v="24/06/2026  16:53"/>
    <s v="En exploitation"/>
    <s v="VF1RJA00971030949"/>
    <n v="1595"/>
    <s v="Essence"/>
    <n v="120"/>
    <d v="1900-01-04T00:00:00"/>
    <s v="M1"/>
  </r>
  <r>
    <s v="TG RHONE"/>
    <s v="TRANSGOURMET RHONE"/>
    <x v="3"/>
    <s v="SITE SAINT QUENTIN DE FALLAVIER"/>
    <s v="GQ531JV"/>
    <x v="1610"/>
    <s v="Berline"/>
    <n v="2"/>
    <s v="RENAULT"/>
    <s v="CLIO 5 EVOLUTION"/>
    <s v="TCE 90"/>
    <s v="25/07/2023"/>
    <s v="23/08/2023  09:00"/>
    <m/>
    <x v="1"/>
    <s v="TRANSGOURMET"/>
    <s v="MATHEY NICOLAS"/>
    <n v="68200"/>
    <s v="26/06/2026  12:02"/>
    <s v="En exploitation"/>
    <s v="VF1RJA00471030826"/>
    <n v="1595"/>
    <s v="Essence"/>
    <n v="120"/>
    <n v="5"/>
    <s v="M1"/>
  </r>
  <r>
    <s v="TG RHONE"/>
    <s v="TRANSGOURMET RHONE"/>
    <x v="3"/>
    <s v="SITE SAINT QUENTIN DE FALLAVIER"/>
    <s v="GQ868JV"/>
    <x v="1611"/>
    <s v="Berline"/>
    <n v="2"/>
    <s v="RENAULT"/>
    <s v="CLIO 5 EVOLUTION"/>
    <s v="TCE 90"/>
    <s v="25/07/2023"/>
    <s v="23/08/2023  09:00"/>
    <m/>
    <x v="1"/>
    <s v="TRANSGOURMET"/>
    <s v="GIRAUD LAURIE"/>
    <n v="43136"/>
    <s v="25/06/2026  09:20"/>
    <s v="En exploitation"/>
    <s v="VF1RJA00671030942"/>
    <n v="1595"/>
    <s v="Essence"/>
    <n v="120"/>
    <n v="5"/>
    <s v="M1"/>
  </r>
  <r>
    <s v="TG RHONE"/>
    <s v="TRANSGOURMET RHONE"/>
    <x v="3"/>
    <s v="SITE SAINT QUENTIN DE FALLAVIER"/>
    <s v="GQ921JV"/>
    <x v="1612"/>
    <s v="Berline"/>
    <n v="2"/>
    <s v="RENAULT"/>
    <s v="CLIO 5 EVOLUTION"/>
    <s v="TCE 90"/>
    <s v="25/07/2023"/>
    <s v="13/09/2023  10:30"/>
    <m/>
    <x v="1"/>
    <s v="TRANSGOURMET"/>
    <s v="ROHR JULIEN"/>
    <n v="105797"/>
    <s v="18/06/2026  12:27"/>
    <s v="En exploitation"/>
    <s v="VF1RJA00471030891"/>
    <n v="1595"/>
    <s v="Essence"/>
    <n v="120"/>
    <n v="5"/>
    <s v="M1"/>
  </r>
  <r>
    <s v="TG RHONE"/>
    <s v="TRANSGOURMET RHONE"/>
    <x v="3"/>
    <s v="SITE SAINT QUENTIN DE FALLAVIER"/>
    <s v="GQ960JV"/>
    <x v="1613"/>
    <s v="Berline"/>
    <n v="2"/>
    <s v="RENAULT"/>
    <s v="CLIO 5 EVOLUTION"/>
    <s v="TCE 90"/>
    <s v="25/07/2023"/>
    <s v="30/08/2023  11:30"/>
    <m/>
    <x v="1"/>
    <s v="TRANSGOURMET"/>
    <s v="MARTIN MARION"/>
    <n v="103161"/>
    <s v="29/06/2026  17:16"/>
    <s v="En exploitation"/>
    <s v="VF1RJA00171030881"/>
    <n v="1595"/>
    <s v="Essence"/>
    <n v="120"/>
    <n v="5"/>
    <s v="M1"/>
  </r>
  <r>
    <s v="TG RHONE"/>
    <s v="TRANSGOURMET RHONE"/>
    <x v="3"/>
    <s v="SITE SAINT QUENTIN DE FALLAVIER"/>
    <s v="GQ998JV"/>
    <x v="1614"/>
    <s v="Berline"/>
    <n v="2"/>
    <s v="RENAULT"/>
    <s v="CLIO 5 EVOLUTION"/>
    <s v="TCE 90"/>
    <s v="25/07/2023"/>
    <s v="23/08/2023  09:00"/>
    <m/>
    <x v="1"/>
    <s v="TRANSGOURMET"/>
    <s v="MARTUCCI BASTIEN"/>
    <n v="133125"/>
    <s v="29/06/2026  09:57"/>
    <s v="En exploitation"/>
    <s v="VF1RJA00X71031141"/>
    <n v="1595"/>
    <s v="Essence"/>
    <n v="120"/>
    <n v="5"/>
    <s v="M1"/>
  </r>
  <r>
    <s v="TG RHONE"/>
    <s v="TRANSGOURMET RHONE"/>
    <x v="3"/>
    <s v="SITE SAINT QUENTIN DE FALLAVIER"/>
    <s v="GW786JV"/>
    <x v="1615"/>
    <s v="SUV"/>
    <n v="6"/>
    <s v="RENAULT"/>
    <s v="ESPACE"/>
    <s v="TECHNO E-TECH FULL HYBRID 200 5 places"/>
    <s v="15/04/2024"/>
    <s v="19/04/2024  10:00"/>
    <m/>
    <x v="1"/>
    <s v="TRANSGOURMET"/>
    <s v="TROADEC GWENN AEL"/>
    <n v="106866"/>
    <s v="26/06/2026  08:37"/>
    <s v="En exploitation"/>
    <s v="VF1RHN00472809852"/>
    <n v="2055"/>
    <s v="Electricité + essence"/>
    <n v="104"/>
    <n v="7"/>
    <s v="M1"/>
  </r>
  <r>
    <s v="TG RHONE"/>
    <s v="TRANSGOURMET RHONE"/>
    <x v="5"/>
    <s v="SITE SAINT QUENTIN DE FALLAVIER"/>
    <s v="FN404HX"/>
    <x v="1616"/>
    <m/>
    <s v="Cat 2"/>
    <s v="RENAULT"/>
    <s v="CLIO 5"/>
    <s v="STE AIR NAV Blue dCi 85"/>
    <s v="29/01/2020"/>
    <s v="18/09/2020  08:05"/>
    <m/>
    <x v="1"/>
    <s v="TRANSGOURMET"/>
    <s v="QUEZEL VALENTIN"/>
    <n v="211000"/>
    <s v="25/06/2026  08:47"/>
    <s v="En exploitation"/>
    <s v="VF1RJA00X64715703"/>
    <n v="1702"/>
    <s v="Gazole"/>
    <n v="95"/>
    <n v="4"/>
    <s v="M1"/>
  </r>
  <r>
    <s v="TG RHONE"/>
    <s v="TRANSGOURMET RHONE"/>
    <x v="5"/>
    <s v="SITE SAINT QUENTIN DE FALLAVIER"/>
    <s v="FN973HX"/>
    <x v="1617"/>
    <m/>
    <s v="Cat 2"/>
    <s v="RENAULT"/>
    <s v="CLIO 5"/>
    <s v="STE AIR NAV Blue dCi 85"/>
    <s v="29/01/2020"/>
    <s v="18/09/2020  12:00"/>
    <m/>
    <x v="1"/>
    <s v="TRANSGOURMET"/>
    <s v="COMBET CELIAN"/>
    <n v="161060"/>
    <s v="28/06/2026  05:01"/>
    <s v="En exploitation"/>
    <s v="VF1RJA00064103008"/>
    <n v="1702"/>
    <s v="Gazole"/>
    <n v="95"/>
    <n v="4"/>
    <s v="M1"/>
  </r>
  <r>
    <s v="TG RHONE"/>
    <s v="TRANSGOURMET RHONE"/>
    <x v="5"/>
    <s v="SITE SAINT QUENTIN DE FALLAVIER"/>
    <s v="FR610GL"/>
    <x v="1618"/>
    <m/>
    <s v="2Bis"/>
    <s v="RENAULT"/>
    <s v="CLIO 5"/>
    <s v="STE AIR NAV Blue dCi 85"/>
    <d v="2020-09-07T00:00:00"/>
    <s v="21/09/2020  00:00"/>
    <m/>
    <x v="1"/>
    <s v="TRANSGOURMET"/>
    <s v="MARTIN MATHILDE"/>
    <n v="144004"/>
    <d v="2026-06-07T00:00:00"/>
    <s v="En exploitation"/>
    <s v="VF1RJA00465132392"/>
    <n v="1702"/>
    <s v="Gazole"/>
    <n v="109"/>
    <n v="4"/>
    <s v="M1"/>
  </r>
  <r>
    <s v="TG RHONE"/>
    <s v="TRANSGOURMET RHONE"/>
    <x v="5"/>
    <s v="SITE SAINT QUENTIN DE FALLAVIER"/>
    <s v="GR115DL"/>
    <x v="1619"/>
    <m/>
    <n v="2"/>
    <s v="RENAULT"/>
    <s v="CLIO 5 EVOLUTION REVERSIBLE"/>
    <s v="EVOLUTION REVERSIBLES TCE 90-22"/>
    <d v="2023-12-09T00:00:00"/>
    <s v="27/09/2023  15:00"/>
    <m/>
    <x v="1"/>
    <s v="TRANSGOURMET"/>
    <s v="GAGNIERES SONIA"/>
    <n v="66830"/>
    <s v="25/06/2026  12:34"/>
    <s v="En exploitation"/>
    <s v="VF1RJA00571027577"/>
    <n v="1595"/>
    <s v="Essence"/>
    <n v="120"/>
    <n v="5"/>
    <s v="M1"/>
  </r>
  <r>
    <s v="TG RHONE"/>
    <s v="TRANSGOURMET RHONE"/>
    <x v="5"/>
    <s v="SITE SAINT QUENTIN DE FALLAVIER"/>
    <s v="GR859GE"/>
    <x v="1620"/>
    <m/>
    <s v="2Bis"/>
    <s v="RENAULT"/>
    <s v="CLIO 5 EVOLUTION REVERSIBLE"/>
    <s v="EVOLUTION REVERSIBLES TCE 90-22"/>
    <s v="19/09/2023"/>
    <s v="27/09/2023  11:26"/>
    <m/>
    <x v="1"/>
    <s v="TRANSGOURMET"/>
    <s v="JULIENNE FLORENT"/>
    <n v="48595"/>
    <s v="25/06/2026  16:21"/>
    <s v="En exploitation"/>
    <s v="VF1RJA00971027596"/>
    <n v="1595"/>
    <s v="Essence"/>
    <n v="120"/>
    <n v="5"/>
    <s v="M1"/>
  </r>
  <r>
    <s v="TG RHONE"/>
    <s v="TRANSGOURMET RHONE"/>
    <x v="5"/>
    <s v="SITE SAINT QUENTIN DE FALLAVIER"/>
    <s v="GR877GE"/>
    <x v="1621"/>
    <m/>
    <n v="2"/>
    <s v="RENAULT"/>
    <s v="CLIO 5 EVOLUTION REVERSIBLE"/>
    <s v="EVOLUTION REVERSIBLES TCE 90-22"/>
    <s v="19/09/2023"/>
    <s v="27/09/2023  11:26"/>
    <m/>
    <x v="1"/>
    <s v="TRANSGOURMET"/>
    <s v="COTTE JENNIFER"/>
    <n v="71092"/>
    <s v="30/06/2026  13:37"/>
    <s v="En exploitation"/>
    <s v="VF1RJA00371027495"/>
    <n v="1595"/>
    <s v="Essence"/>
    <n v="120"/>
    <n v="5"/>
    <s v="M1"/>
  </r>
  <r>
    <s v="TG RHONE"/>
    <s v="TRANSGOURMET RHONE"/>
    <x v="5"/>
    <s v="SITE SAINT QUENTIN DE FALLAVIER"/>
    <s v="GR888GE"/>
    <x v="1622"/>
    <m/>
    <n v="2"/>
    <s v="RENAULT"/>
    <s v="CLIO 5 EVOLUTION REVERSIBLE"/>
    <s v="EVOLUTION REVERSIBLES TCE 90-22"/>
    <s v="19/09/2023"/>
    <s v="29/09/2023  11:15"/>
    <m/>
    <x v="1"/>
    <s v="TRANSGOURMET"/>
    <s v="TRAGLIA OLIVIER"/>
    <n v="100511"/>
    <s v="30/06/2026  14:37"/>
    <s v="En exploitation"/>
    <s v="VF1RJA00371027500"/>
    <n v="1595"/>
    <s v="Essence"/>
    <n v="120"/>
    <d v="1900-01-04T00:00:00"/>
    <s v="M1"/>
  </r>
  <r>
    <s v="TG RHONE"/>
    <s v="TRANSGOURMET RHONE"/>
    <x v="4"/>
    <s v="SITE SAINT QUENTIN DE FALLAVIER"/>
    <s v="GN061RE"/>
    <x v="1623"/>
    <s v="3T5"/>
    <s v="3T5"/>
    <s v="IVECO"/>
    <s v="35C16"/>
    <m/>
    <s v="28/04/2023"/>
    <s v="16/06/2023  00:00"/>
    <m/>
    <x v="0"/>
    <s v="FRAIKIN"/>
    <m/>
    <n v="116992"/>
    <d v="2026-02-05T12:11:00"/>
    <s v="Immobilisé"/>
    <s v="ZCFCC35B30D731216"/>
    <n v="3500"/>
    <s v="Gazole"/>
    <n v="0"/>
    <d v="1900-01-07T00:00:00"/>
    <s v="N1"/>
  </r>
  <r>
    <s v="TG RHONE"/>
    <s v="TRANSGOURMET RHONE"/>
    <x v="4"/>
    <s v="SITE SAINT QUENTIN DE FALLAVIER"/>
    <s v="GR004WR"/>
    <x v="1624"/>
    <s v="3T5"/>
    <s v="3T5"/>
    <s v="IVECO"/>
    <s v="35C14"/>
    <m/>
    <s v="17/10/2023"/>
    <d v="2023-08-11T00:00:00"/>
    <m/>
    <x v="0"/>
    <s v="FRAIKIN"/>
    <m/>
    <n v="102213"/>
    <s v="30/06/2026  12:26"/>
    <s v="En exploitation"/>
    <s v="ZCFCP35A20D736029"/>
    <n v="3500"/>
    <s v="Gazole"/>
    <n v="0"/>
    <n v="8"/>
    <s v="N1"/>
  </r>
  <r>
    <s v="TG RHONE"/>
    <s v="TRANSGOURMET RHONE"/>
    <x v="4"/>
    <s v="SITE SAINT QUENTIN DE FALLAVIER"/>
    <s v="GR208RN"/>
    <x v="1625"/>
    <s v="3T5"/>
    <s v="3T5"/>
    <s v="IVECO"/>
    <s v="35C14"/>
    <m/>
    <d v="2023-06-10T00:00:00"/>
    <d v="2023-08-11T00:00:00"/>
    <m/>
    <x v="0"/>
    <s v="FRAIKIN"/>
    <m/>
    <n v="144018"/>
    <s v="30/06/2026  13:21"/>
    <s v="En exploitation"/>
    <s v="ZCFCP35A10D736040"/>
    <n v="3500"/>
    <s v="Gazole"/>
    <n v="0"/>
    <n v="8"/>
    <s v="N1"/>
  </r>
  <r>
    <s v="TG RHONE GAP"/>
    <s v="TRANSGOURMET RHONE GAP"/>
    <x v="0"/>
    <s v="SITE GAP"/>
    <s v="DW773YG"/>
    <x v="1626"/>
    <s v="16T"/>
    <m/>
    <s v="RENAULT TRUCKS"/>
    <s v="D16 MED"/>
    <s v="240 E6"/>
    <s v="29/10/2015"/>
    <d v="2015-10-11T00:00:00"/>
    <m/>
    <x v="1"/>
    <s v="TRANSGOURMET"/>
    <m/>
    <n v="599450"/>
    <s v="31/07/2026  14:24"/>
    <s v="En exploitation"/>
    <s v="VF640J567FB002628"/>
    <n v="16000"/>
    <s v="Gazole"/>
    <n v="0"/>
    <n v="14"/>
    <s v="N3"/>
  </r>
  <r>
    <s v="TG RHONE GAP"/>
    <s v="TRANSGOURMET RHONE GAP"/>
    <x v="0"/>
    <s v="SITE GAP"/>
    <s v="FB358AY"/>
    <x v="1627"/>
    <s v="10T"/>
    <s v="10T"/>
    <s v="RENAULT TRUCKS"/>
    <s v="D10LOW"/>
    <s v="210 E6"/>
    <d v="2018-12-10T00:00:00"/>
    <s v="19/10/2018  00:00"/>
    <m/>
    <x v="1"/>
    <s v="TRANSGOURMET"/>
    <m/>
    <n v="214016"/>
    <s v="29/07/2026  14:22"/>
    <s v="Relais"/>
    <s v="VF640J566JB010325"/>
    <n v="7500"/>
    <s v="Gazole"/>
    <n v="0"/>
    <d v="1900-01-07T00:00:00"/>
    <m/>
  </r>
  <r>
    <s v="TG RHONE GAP"/>
    <s v="TRANSGOURMET RHONE GAP"/>
    <x v="0"/>
    <s v="SITE GAP"/>
    <s v="FV250NS"/>
    <x v="1628"/>
    <s v="19T"/>
    <s v="19T PM"/>
    <s v="RENAULT TRUCKS"/>
    <s v="D19 WIDE"/>
    <s v="320 E6 4X2 DTI 8"/>
    <d v="2020-03-12T00:00:00"/>
    <s v="14/12/2020  00:00"/>
    <m/>
    <x v="1"/>
    <s v="TRANSGOURMET"/>
    <s v="MARCHAND CHRISTOPHE"/>
    <n v="277478"/>
    <d v="2026-06-06T01:40:00"/>
    <s v="Immobilisé"/>
    <s v="VF620J866MB008369"/>
    <n v="19000"/>
    <s v="Gazole"/>
    <n v="0"/>
    <d v="1900-01-20T00:00:00"/>
    <s v="N3"/>
  </r>
  <r>
    <s v="TG RHONE GAP"/>
    <s v="TRANSGOURMET RHONE GAP"/>
    <x v="0"/>
    <s v="SITE GAP"/>
    <s v="FV447DQ"/>
    <x v="1629"/>
    <s v="19T"/>
    <s v="19T PM"/>
    <s v="RENAULT TRUCKS"/>
    <s v="D19 WIDE"/>
    <s v="320 E6 4X2 DTI 8"/>
    <s v="17/11/2020"/>
    <s v="23/11/2020  00:00"/>
    <m/>
    <x v="1"/>
    <s v="TRANSGOURMET"/>
    <m/>
    <n v="286663"/>
    <s v="31/07/2026  12:40"/>
    <s v="En exploitation"/>
    <s v="VF620J867MB008266"/>
    <n v="19000"/>
    <s v="Gazole"/>
    <n v="0"/>
    <d v="1900-01-20T00:00:00"/>
    <s v="N3"/>
  </r>
  <r>
    <s v="TG RHONE GAP"/>
    <s v="TRANSGOURMET RHONE GAP"/>
    <x v="0"/>
    <s v="SITE GAP"/>
    <s v="GS105NP"/>
    <x v="1630"/>
    <s v="16T"/>
    <s v="16T"/>
    <s v="IVECO"/>
    <s v="ML160E"/>
    <m/>
    <s v="18/07/2023"/>
    <s v="29/11/2023  00:00"/>
    <m/>
    <x v="0"/>
    <s v="PETIT FORESTIER"/>
    <m/>
    <n v="60957"/>
    <s v="26/06/2026  14:22"/>
    <s v="En exploitation"/>
    <s v="ZCFA81MF602739758"/>
    <n v="16000"/>
    <s v="Gazole"/>
    <n v="0"/>
    <n v="12"/>
    <s v="N3"/>
  </r>
  <r>
    <s v="TG RHONE GAP"/>
    <s v="TRANSGOURMET RHONE GAP"/>
    <x v="0"/>
    <s v="SITE GAP"/>
    <s v="GS193CT"/>
    <x v="1631"/>
    <s v="16T"/>
    <s v="16T"/>
    <s v="IVECO"/>
    <s v="ML160E"/>
    <m/>
    <s v="21/07/2023"/>
    <s v="24/11/2023  00:00"/>
    <m/>
    <x v="0"/>
    <s v="PETIT FORESTIER"/>
    <m/>
    <n v="78430"/>
    <s v="30/06/2026  12:00"/>
    <s v="Relais"/>
    <s v="ZCFA81MF402739757"/>
    <n v="16000"/>
    <s v="Gazole"/>
    <n v="0"/>
    <n v="12"/>
    <s v="N3"/>
  </r>
  <r>
    <s v="TG RHONE GAP"/>
    <s v="TRANSGOURMET RHONE GAP"/>
    <x v="0"/>
    <s v="SITE GAP"/>
    <s v="GV616SY"/>
    <x v="1632"/>
    <s v="14T"/>
    <s v="14T"/>
    <s v="IVECO"/>
    <s v="ML140E"/>
    <m/>
    <s v="15/03/2024"/>
    <s v="15/04/2024  08:00"/>
    <m/>
    <x v="0"/>
    <s v="FRAIKIN"/>
    <m/>
    <n v="65453"/>
    <d v="2026-01-08T12:20:00"/>
    <s v="En exploitation"/>
    <s v="ZCFA81JM402743083"/>
    <n v="14000"/>
    <s v="Gazole"/>
    <n v="0"/>
    <n v="18"/>
    <s v="N3"/>
  </r>
  <r>
    <s v="TG RHONE GAP"/>
    <s v="TRANSGOURMET RHONE GAP"/>
    <x v="0"/>
    <s v="SITE GAP"/>
    <s v="GV930NZ"/>
    <x v="1633"/>
    <s v="14T"/>
    <s v="14T"/>
    <s v="IVECO"/>
    <s v="ML140E"/>
    <m/>
    <d v="2024-06-03T00:00:00"/>
    <s v="18/04/2024  10:00"/>
    <m/>
    <x v="0"/>
    <s v="FRAIKIN"/>
    <m/>
    <n v="94874"/>
    <d v="2026-01-08T12:20:00"/>
    <s v="En exploitation"/>
    <s v="ZCFA81JM702742753"/>
    <n v="14000"/>
    <s v="Gazole"/>
    <n v="0"/>
    <n v="18"/>
    <s v="N3"/>
  </r>
  <r>
    <s v="TG RHONE GAP"/>
    <s v="TRANSGOURMET RHONE GAP"/>
    <x v="0"/>
    <s v="SITE GAP"/>
    <s v="GW828JB"/>
    <x v="1634"/>
    <s v="16T"/>
    <s v="16T"/>
    <s v="IVECO"/>
    <s v="ML160E"/>
    <m/>
    <d v="2024-12-04T00:00:00"/>
    <s v="19/04/2024  00:00"/>
    <m/>
    <x v="0"/>
    <s v="FRAIKIN"/>
    <m/>
    <n v="77766"/>
    <s v="17/04/2026  00:00"/>
    <s v="En exploitation"/>
    <s v="ZCFA81MM702740013"/>
    <n v="16000"/>
    <s v="Gazole"/>
    <n v="0"/>
    <n v="18"/>
    <s v="N3"/>
  </r>
  <r>
    <s v="TG RHONE GAP"/>
    <s v="TRANSGOURMET RHONE GAP"/>
    <x v="0"/>
    <s v="SITE GAP"/>
    <s v="GW837JB"/>
    <x v="1635"/>
    <s v="16T"/>
    <s v="16T"/>
    <s v="IVECO"/>
    <s v="ML160E"/>
    <m/>
    <d v="2024-12-04T00:00:00"/>
    <s v="19/04/2024  08:00"/>
    <m/>
    <x v="0"/>
    <s v="FRAIKIN"/>
    <m/>
    <n v="70489"/>
    <d v="2026-01-08T20:00:00"/>
    <s v="En exploitation"/>
    <s v="ZCFA81MM502740012"/>
    <n v="16000"/>
    <s v="Gazole"/>
    <n v="0"/>
    <d v="1900-01-17T00:00:00"/>
    <s v="N3"/>
  </r>
  <r>
    <s v="TG RHONE GAP"/>
    <s v="TRANSGOURMET RHONE GAP"/>
    <x v="0"/>
    <s v="SITE GAP"/>
    <s v="GW843JB"/>
    <x v="1636"/>
    <s v="14T"/>
    <s v="14T"/>
    <s v="IVECO"/>
    <s v="ML140E"/>
    <m/>
    <d v="2024-12-04T00:00:00"/>
    <s v="19/04/2024  09:00"/>
    <m/>
    <x v="0"/>
    <s v="FRAIKIN"/>
    <m/>
    <n v="77030"/>
    <s v="28/05/2026  07:20"/>
    <s v="En exploitation"/>
    <s v="ZCFA81JM202743082"/>
    <n v="14000"/>
    <s v="Gazole"/>
    <n v="0"/>
    <d v="1900-01-17T00:00:00"/>
    <s v="N3"/>
  </r>
  <r>
    <s v="TG RHONE GAP"/>
    <s v="TRANSGOURMET RHONE GAP"/>
    <x v="0"/>
    <s v="SITE GAP"/>
    <s v="HA202TQ"/>
    <x v="1637"/>
    <s v="19T PM"/>
    <s v="19T PM"/>
    <s v="RENAULT TRUCKS"/>
    <s v="D19 WIDE"/>
    <s v="320 E6 B100 FLEXIBLE"/>
    <d v="2024-12-12T00:00:00"/>
    <d v="2025-10-01T00:00:00"/>
    <m/>
    <x v="1"/>
    <s v="TRANSGOURMET"/>
    <s v="HUBACSEK THIERRY"/>
    <n v="91565"/>
    <s v="31/07/2026  14:00"/>
    <s v="En exploitation"/>
    <s v="VF620J864RB014212"/>
    <n v="19000"/>
    <s v="Gazole"/>
    <n v="0"/>
    <d v="1900-01-20T00:00:00"/>
    <s v="N3"/>
  </r>
  <r>
    <s v="TG RHONE GAP"/>
    <s v="TRANSGOURMET RHONE GAP"/>
    <x v="0"/>
    <s v="SITE GAP"/>
    <s v="HA242TP"/>
    <x v="1638"/>
    <s v="19T PM"/>
    <s v="19TPM"/>
    <s v="RENAULT TRUCKS"/>
    <s v="D19 WIDE"/>
    <s v="320 E6 B100 FLEXIBLE"/>
    <d v="2024-12-12T00:00:00"/>
    <d v="2025-08-01T16:15:00"/>
    <m/>
    <x v="1"/>
    <s v="TRANSGOURMET"/>
    <s v="COCHET GEORGES"/>
    <n v="69678"/>
    <s v="30/07/2026  11:16"/>
    <s v="En exploitation"/>
    <s v="VF620J864RB014288"/>
    <n v="19000"/>
    <s v="Gazole"/>
    <n v="0"/>
    <n v="21"/>
    <s v="N3"/>
  </r>
  <r>
    <s v="TG RHONE GAP"/>
    <s v="TRANSGOURMET RHONE GAP"/>
    <x v="0"/>
    <s v="SITE GAP"/>
    <s v="HC124AA"/>
    <x v="1639"/>
    <s v="16T PM"/>
    <s v="16T PM"/>
    <s v="RENAULT TRUCKS"/>
    <s v="D16WIDE"/>
    <s v="320 E6 DTI 8 B 100 FLEXIBLE"/>
    <s v="20/02/2025"/>
    <s v="19/03/2025  00:00"/>
    <m/>
    <x v="1"/>
    <s v="TRANSGOURMET"/>
    <s v="BOUCHON VICTOR"/>
    <n v="66757"/>
    <d v="2026-02-08T04:00:00"/>
    <s v="En exploitation"/>
    <s v="VF620J868SB014624"/>
    <n v="16000"/>
    <s v="Gazole"/>
    <n v="0"/>
    <n v="21"/>
    <s v="N3"/>
  </r>
  <r>
    <s v="TG RHONE GAP"/>
    <s v="TRANSGOURMET RHONE GAP"/>
    <x v="0"/>
    <s v="SITE GAP"/>
    <s v="HF084ZF"/>
    <x v="1640"/>
    <s v="19T PM"/>
    <s v="19T PM"/>
    <s v="RENAULT TRUCKS"/>
    <s v="D19 WIDE"/>
    <m/>
    <d v="2025-07-10T00:00:00"/>
    <s v="23/10/2025  12:15"/>
    <m/>
    <x v="1"/>
    <s v="TRANSGOURMET"/>
    <s v="HUMBERT JULIEN"/>
    <n v="36448"/>
    <d v="2026-01-08T21:20:00"/>
    <s v="En exploitation"/>
    <s v="VF620J869SB015457"/>
    <n v="19000"/>
    <s v="Gazole"/>
    <n v="0"/>
    <n v="21"/>
    <s v="N3"/>
  </r>
  <r>
    <s v="TG RHONE GAP"/>
    <s v="TRANSGOURMET RHONE GAP"/>
    <x v="0"/>
    <s v="SITE GAP"/>
    <s v="HG540CM"/>
    <x v="1641"/>
    <s v="19T PM"/>
    <s v="19TPM"/>
    <s v="RENAULT TRUCKS"/>
    <s v="D19 WIDE"/>
    <s v="320 E6 4X2 DTI 8 B 100 FLEXIBLE"/>
    <s v="16/10/2025"/>
    <s v="14/11/2025  08:00"/>
    <m/>
    <x v="1"/>
    <s v="TRANSGOURMET"/>
    <m/>
    <n v="38928"/>
    <d v="2026-01-08T13:00:00"/>
    <s v="En exploitation"/>
    <s v="VF620J867SB015456"/>
    <n v="19000"/>
    <s v="Gazole"/>
    <n v="0"/>
    <n v="21"/>
    <s v="N3"/>
  </r>
  <r>
    <s v="TG RHONE GAP"/>
    <s v="TRANSGOURMET RHONE GAP"/>
    <x v="3"/>
    <s v="SITE GAP"/>
    <s v="GP327GY"/>
    <x v="1642"/>
    <s v="Break"/>
    <n v="3"/>
    <s v="RENAULT"/>
    <s v="MEGANE4 ESTATE"/>
    <s v="EVOLUTION Tce 140 FAP 21N"/>
    <d v="2023-02-06T00:00:00"/>
    <s v="13/06/2023  00:00"/>
    <m/>
    <x v="1"/>
    <s v="TRANSGOURMET"/>
    <s v="ANCEL NICOLAS"/>
    <n v="133915"/>
    <s v="29/07/2026  19:39"/>
    <s v="En exploitation"/>
    <s v="VF1RFB00471330017"/>
    <n v="1863"/>
    <s v="Essence"/>
    <n v="136"/>
    <n v="7"/>
    <s v="M1"/>
  </r>
  <r>
    <s v="TG RHONE GAP"/>
    <s v="TRANSGOURMET RHONE GAP"/>
    <x v="3"/>
    <s v="SITE GAP"/>
    <s v="GQ617WX"/>
    <x v="1643"/>
    <s v="Berline"/>
    <n v="2"/>
    <s v="RENAULT"/>
    <s v="CLIO 5 EVOLUTION"/>
    <s v="TCE 90"/>
    <s v="28/08/2023"/>
    <s v="13/09/2023  08:10"/>
    <m/>
    <x v="1"/>
    <s v="TRANSGOURMET"/>
    <s v="KERN BENJAMIN"/>
    <n v="72941"/>
    <s v="20/11/2025  00:00"/>
    <s v="En exploitation"/>
    <s v="VF1RJA0047127618"/>
    <n v="1595"/>
    <s v="Essence"/>
    <n v="120"/>
    <n v="5"/>
    <s v="M1"/>
  </r>
  <r>
    <s v="TG RHONE GAP"/>
    <s v="TRANSGOURMET RHONE GAP"/>
    <x v="5"/>
    <s v="SITE GAP"/>
    <s v="GK689YJ"/>
    <x v="1644"/>
    <m/>
    <n v="2"/>
    <s v="RENAULT"/>
    <s v="CLIO 5 EVOLUTION REVERSIBLE"/>
    <s v="BUSINESS REVERS DCI 100-21"/>
    <d v="2022-05-12T00:00:00"/>
    <d v="2023-03-02T00:00:00"/>
    <m/>
    <x v="1"/>
    <s v="TRANSGOURMET"/>
    <s v="PONS MARTIN"/>
    <n v="184133"/>
    <s v="22/07/2026  12:00"/>
    <s v="En exploitation"/>
    <s v="VF1RJA00769642552"/>
    <n v="1702"/>
    <s v="Gazole"/>
    <n v="108"/>
    <n v="5"/>
    <s v="M1"/>
  </r>
  <r>
    <s v="TG RHONE GAP"/>
    <s v="TRANSGOURMET RHONE GAP"/>
    <x v="5"/>
    <s v="SITE GAP"/>
    <s v="GK703YJ"/>
    <x v="1645"/>
    <m/>
    <n v="2"/>
    <s v="RENAULT"/>
    <s v="CLIO 5 EVOLUTION REVERSIBLE"/>
    <s v="BUSINESS REVERS DCI 100-21"/>
    <d v="2022-05-12T00:00:00"/>
    <d v="2023-03-02T00:00:00"/>
    <m/>
    <x v="1"/>
    <s v="TRANSGOURMET"/>
    <s v="GUIGO CEDRIC"/>
    <n v="143826"/>
    <s v="22/07/2026  16:24"/>
    <s v="En exploitation"/>
    <s v="VF1RJA00569642551"/>
    <n v="1702"/>
    <s v="Gazole"/>
    <n v="108"/>
    <n v="5"/>
    <s v="M1"/>
  </r>
  <r>
    <s v="TG RHONE GAP"/>
    <s v="TRANSGOURMET RHONE GAP"/>
    <x v="5"/>
    <s v="SITE GAP"/>
    <s v="GR044XP"/>
    <x v="1646"/>
    <m/>
    <n v="2"/>
    <s v="RENAULT"/>
    <s v="CLIO 5 EVOLUTION REVERSIBLE"/>
    <s v="EVOLUTION REVERSIBLES TCE 90-22"/>
    <s v="19/10/2023"/>
    <d v="2023-09-11T00:00:00"/>
    <m/>
    <x v="1"/>
    <s v="TRANSGOURMET"/>
    <m/>
    <n v="34927"/>
    <s v="29/07/2026  10:36"/>
    <s v="En exploitation"/>
    <s v="VF1RJA00771027340"/>
    <n v="1595"/>
    <s v="Essence"/>
    <n v="120"/>
    <n v="5"/>
    <s v="M1"/>
  </r>
  <r>
    <s v="TG RHONE GAP"/>
    <s v="TRANSGOURMET RHONE GAP"/>
    <x v="5"/>
    <s v="SITE GAP"/>
    <s v="GR214GF"/>
    <x v="1647"/>
    <m/>
    <n v="2"/>
    <s v="RENAULT"/>
    <s v="CLIO 5 EVOLUTION REVERSIBLE"/>
    <s v="EVOLUTION REVERSIBLES TCE 90-22"/>
    <s v="19/09/2023"/>
    <s v="29/09/2023  00:00"/>
    <m/>
    <x v="1"/>
    <s v="TRANSGOURMET"/>
    <s v="LOSO ANNABELLE"/>
    <n v="57055"/>
    <s v="29/07/2026  07:39"/>
    <s v="En exploitation"/>
    <s v="VF1RJA00871027282"/>
    <n v="1595"/>
    <s v="Essence"/>
    <n v="120"/>
    <d v="1900-01-04T00:00:00"/>
    <s v="M1"/>
  </r>
  <r>
    <s v="TG RHONE GAP"/>
    <s v="TRANSGOURMET RHONE GAP"/>
    <x v="5"/>
    <s v="SITE GAP"/>
    <s v="GR227GF"/>
    <x v="1648"/>
    <m/>
    <n v="2"/>
    <s v="RENAULT"/>
    <s v="CLIO 5 EVOLUTION"/>
    <s v="TCE 90"/>
    <s v="19/09/2023"/>
    <s v="29/09/2023  00:00"/>
    <m/>
    <x v="1"/>
    <s v="TRANSGOURMET"/>
    <s v="ARIEY BONNET MARC"/>
    <n v="125020"/>
    <s v="31/07/2026  16:00"/>
    <s v="En exploitation"/>
    <s v="VF1RJA00371030607"/>
    <n v="1595"/>
    <s v="Essence"/>
    <n v="120"/>
    <d v="1900-01-04T00:00:00"/>
    <s v="M1"/>
  </r>
  <r>
    <s v="TG RHONE GAP"/>
    <s v="TRANSGOURMET RHONE GAP"/>
    <x v="5"/>
    <s v="SITE GAP"/>
    <s v="GR237GF"/>
    <x v="1649"/>
    <m/>
    <n v="2"/>
    <s v="RENAULT"/>
    <s v="CLIO 5 EVOLUTION"/>
    <s v="TCE 90"/>
    <s v="19/09/2023"/>
    <s v="29/09/2023  00:00"/>
    <m/>
    <x v="1"/>
    <s v="TRANSGOURMET"/>
    <s v="PONS MARTIN"/>
    <n v="116708"/>
    <s v="31/07/2026  15:01"/>
    <s v="En exploitation"/>
    <s v="VF1RJA00071030533"/>
    <n v="1595"/>
    <s v="Essence"/>
    <n v="120"/>
    <n v="5"/>
    <s v="M1"/>
  </r>
  <r>
    <s v="TG RHONE GAP"/>
    <s v="TRANSGOURMET RHONE GAP"/>
    <x v="4"/>
    <s v="SITE GAP"/>
    <s v="HE612BX"/>
    <x v="1650"/>
    <s v="3T5"/>
    <s v="3T5"/>
    <s v="RENAULT TRUCKS"/>
    <s v="MASTER"/>
    <m/>
    <s v="16/06/2025"/>
    <s v="23/06/2025  00:00"/>
    <m/>
    <x v="0"/>
    <s v="FRAIKIN"/>
    <m/>
    <n v="95540"/>
    <s v="31/07/2026  03:20"/>
    <s v="En exploitation"/>
    <s v="VF1RDB00174612295"/>
    <n v="3500"/>
    <s v="Gazole"/>
    <n v="288"/>
    <n v="7"/>
    <s v="N1"/>
  </r>
  <r>
    <s v="TG STRASBOURG"/>
    <s v="TRANSGOURMET STRASBOURG"/>
    <x v="0"/>
    <s v="SITE SCHILTIGHEIM"/>
    <s v="DV285AF"/>
    <x v="1651"/>
    <s v="16T"/>
    <m/>
    <s v="VOLVO TRUCKS"/>
    <s v="FL"/>
    <s v="250 E6"/>
    <s v="13/08/2015"/>
    <d v="2015-12-10T00:00:00"/>
    <m/>
    <x v="1"/>
    <s v="TRANSGOURMET"/>
    <s v="HUBRECHT VICTOR"/>
    <n v="414299"/>
    <d v="2026-05-08T08:11:00"/>
    <s v="En exploitation"/>
    <s v="YV2T0X1A9FZ103294"/>
    <n v="16000"/>
    <s v="Gazole"/>
    <n v="0"/>
    <n v="21"/>
    <s v="N3"/>
  </r>
  <r>
    <s v="TG STRASBOURG"/>
    <s v="TRANSGOURMET STRASBOURG"/>
    <x v="0"/>
    <s v="SITE SCHILTIGHEIM"/>
    <s v="EQ116NS"/>
    <x v="1652"/>
    <s v="19T"/>
    <s v="19T"/>
    <s v="RENAULT TRUCKS"/>
    <s v="D19 WIDE"/>
    <s v="280 E6"/>
    <s v="19/09/2017"/>
    <s v="25/09/2017  00:00"/>
    <m/>
    <x v="1"/>
    <s v="TRANSGOURMET"/>
    <s v="HUBRECHT OLEG"/>
    <n v="413183"/>
    <d v="2026-06-08T08:32:00"/>
    <s v="En exploitation"/>
    <s v="VF620J863HB003765"/>
    <n v="19000"/>
    <s v="Gazole"/>
    <n v="0"/>
    <n v="21"/>
    <m/>
  </r>
  <r>
    <s v="TG STRASBOURG"/>
    <s v="TRANSGOURMET STRASBOURG"/>
    <x v="0"/>
    <s v="SITE SCHILTIGHEIM"/>
    <s v="ES521JG"/>
    <x v="1653"/>
    <s v="13T"/>
    <s v="13T"/>
    <s v="RENAULT TRUCKS"/>
    <s v="D13 MED"/>
    <s v="210 E6"/>
    <s v="29/11/2017"/>
    <d v="2017-07-12T00:00:00"/>
    <m/>
    <x v="1"/>
    <s v="TRANSGOURMET"/>
    <s v="MARGRAFF JEAN JACQUES"/>
    <n v="200724"/>
    <d v="2026-07-08T05:46:00"/>
    <s v="En exploitation"/>
    <s v="VF640J560HB007091"/>
    <n v="13300"/>
    <s v="Gazole"/>
    <n v="0"/>
    <n v="14"/>
    <m/>
  </r>
  <r>
    <s v="TG STRASBOURG"/>
    <s v="TRANSGOURMET STRASBOURG"/>
    <x v="0"/>
    <s v="SITE SCHILTIGHEIM"/>
    <s v="ES898FA"/>
    <x v="1654"/>
    <s v="16T"/>
    <s v="16T"/>
    <s v="RENAULT TRUCKS"/>
    <s v="D16 MED"/>
    <s v="240 E6"/>
    <s v="24/11/2017"/>
    <d v="2017-07-12T00:00:00"/>
    <m/>
    <x v="1"/>
    <s v="TRANSGOURMET"/>
    <s v="HIMBER CHRISTOPHE"/>
    <n v="313065"/>
    <d v="2026-11-08T00:00:00"/>
    <s v="En exploitation"/>
    <s v="VF640J56XHB007261"/>
    <n v="0"/>
    <s v="Gazole"/>
    <n v="0"/>
    <n v="0"/>
    <m/>
  </r>
  <r>
    <s v="TG STRASBOURG"/>
    <s v="TRANSGOURMET STRASBOURG"/>
    <x v="0"/>
    <s v="SITE SCHILTIGHEIM"/>
    <s v="FR409HT"/>
    <x v="1655"/>
    <s v="16T"/>
    <s v="16T"/>
    <s v="RENAULT TRUCKS"/>
    <s v="D16WIDE"/>
    <s v="320 E6 DTI 8 B 100 FLEXIBLE"/>
    <s v="13/07/2020"/>
    <s v="14/09/2020  00:00"/>
    <m/>
    <x v="1"/>
    <s v="TRANSGOURMET"/>
    <s v="SCHAUSS ERIC"/>
    <n v="301141"/>
    <s v="14/08/2026  06:02"/>
    <s v="En exploitation"/>
    <s v="VF620J864LB007977"/>
    <n v="16000"/>
    <s v="Gazole"/>
    <n v="0"/>
    <n v="21"/>
    <s v="N3"/>
  </r>
  <r>
    <s v="TG STRASBOURG"/>
    <s v="TRANSGOURMET STRASBOURG"/>
    <x v="0"/>
    <s v="SITE SCHILTIGHEIM"/>
    <s v="FR450BB"/>
    <x v="1656"/>
    <s v="16T"/>
    <s v="16T"/>
    <s v="RENAULT TRUCKS"/>
    <s v="D16WIDE"/>
    <s v="320 E6 DTI 8 B 100 FLEXIBLE"/>
    <s v="30/06/2020"/>
    <d v="2020-08-07T00:00:00"/>
    <m/>
    <x v="1"/>
    <s v="TRANSGOURMET"/>
    <s v="FELS CEDRIC"/>
    <n v="231382"/>
    <s v="26/06/2026  07:10"/>
    <s v="En exploitation"/>
    <s v="VF620J869LB008042"/>
    <n v="16000"/>
    <s v="Gazole"/>
    <n v="0"/>
    <n v="21"/>
    <s v="N3"/>
  </r>
  <r>
    <s v="TG STRASBOURG"/>
    <s v="TRANSGOURMET STRASBOURG"/>
    <x v="0"/>
    <s v="SITE SCHILTIGHEIM"/>
    <s v="FS177JA"/>
    <x v="1657"/>
    <s v="19T"/>
    <s v="19T"/>
    <s v="RENAULT TRUCKS"/>
    <s v="D19 WIDE"/>
    <s v="320 E6 4X2 DTI 8 B 100 FLEXIBLE"/>
    <s v="31/08/2020"/>
    <d v="2020-03-11T11:15:00"/>
    <m/>
    <x v="1"/>
    <s v="TRANSGOURMET"/>
    <s v="ZUCHOLD JEAN PIERRE"/>
    <n v="268507"/>
    <s v="14/08/2026  05:26"/>
    <s v="En exploitation"/>
    <s v="VF620J861LB007984"/>
    <n v="19000"/>
    <s v="Gazole"/>
    <n v="0"/>
    <n v="21"/>
    <s v="N3"/>
  </r>
  <r>
    <s v="TG STRASBOURG"/>
    <s v="TRANSGOURMET STRASBOURG"/>
    <x v="0"/>
    <s v="SITE SCHILTIGHEIM"/>
    <s v="GK662MR"/>
    <x v="1658"/>
    <s v="19T"/>
    <s v="19T"/>
    <s v="RENAULT TRUCKS"/>
    <s v="D19 WIDE"/>
    <s v="320 E6 4X2 DTI 8"/>
    <s v="14/11/2022"/>
    <d v="2022-01-12T10:30:00"/>
    <m/>
    <x v="1"/>
    <s v="TRANSGOURMET"/>
    <s v="SZYMANSKI JEAN PHILIPPE"/>
    <n v="223216"/>
    <s v="14/08/2026  12:11"/>
    <s v="En exploitation"/>
    <s v="VF620J86XNB010577"/>
    <n v="19000"/>
    <s v="Gazole"/>
    <n v="0"/>
    <n v="21"/>
    <s v="N3"/>
  </r>
  <r>
    <s v="TG STRASBOURG"/>
    <s v="TRANSGOURMET STRASBOURG"/>
    <x v="0"/>
    <s v="SITE SCHILTIGHEIM"/>
    <s v="GM091YB"/>
    <x v="1659"/>
    <s v="16T"/>
    <s v="19T"/>
    <s v="RENAULT TRUCKS"/>
    <s v="D16WIDE"/>
    <s v="320 CNG"/>
    <s v="24/03/2023"/>
    <d v="2023-04-04T00:00:00"/>
    <m/>
    <x v="1"/>
    <s v="TRANSGOURMET"/>
    <s v="KNORR CHRISTOPHE"/>
    <n v="54830"/>
    <s v="14/08/2026  04:28"/>
    <s v="En exploitation"/>
    <s v="VF620J960NB000560"/>
    <n v="16000"/>
    <s v="GNV"/>
    <n v="0"/>
    <n v="24"/>
    <s v="N3"/>
  </r>
  <r>
    <s v="TG STRASBOURG"/>
    <s v="TRANSGOURMET STRASBOURG"/>
    <x v="0"/>
    <s v="SITE SCHILTIGHEIM"/>
    <s v="GM532SK"/>
    <x v="1660"/>
    <s v="16T"/>
    <s v="16T"/>
    <s v="RENAULT TRUCKS"/>
    <s v="D16WIDE"/>
    <s v="320 CNG"/>
    <s v="16/03/2023"/>
    <d v="2023-05-04T10:30:00"/>
    <m/>
    <x v="1"/>
    <s v="TRANSGOURMET"/>
    <s v="KEMEUGNE LIENOU EMMANUEL VICTOR"/>
    <n v="59991"/>
    <s v="14/08/2026  05:35"/>
    <s v="En exploitation"/>
    <s v="VF620J968NB000564"/>
    <n v="16776"/>
    <s v="GNV"/>
    <n v="0"/>
    <n v="24"/>
    <s v="N3"/>
  </r>
  <r>
    <s v="TG STRASBOURG"/>
    <s v="TRANSGOURMET STRASBOURG"/>
    <x v="0"/>
    <s v="SITE SCHILTIGHEIM"/>
    <s v="HA211CC"/>
    <x v="1661"/>
    <s v="16T"/>
    <s v="16T"/>
    <s v="RENAULT TRUCKS"/>
    <s v="D16WIDE"/>
    <s v="320 E6 DTI 8 B 100 FLEXIBLE"/>
    <d v="2024-06-11T00:00:00"/>
    <s v="29/01/2025  00:26"/>
    <m/>
    <x v="1"/>
    <s v="TRANSGOURMET"/>
    <s v="SCHULTZ JEAN MICHEL"/>
    <n v="53190"/>
    <d v="2026-11-08T12:06:00"/>
    <s v="En exploitation"/>
    <s v="VF620J866RB014020"/>
    <n v="16000"/>
    <s v="Gazole"/>
    <n v="0"/>
    <n v="21"/>
    <s v="N3"/>
  </r>
  <r>
    <s v="TG STRASBOURG"/>
    <s v="TRANSGOURMET STRASBOURG"/>
    <x v="0"/>
    <s v="SITE SCHILTIGHEIM"/>
    <s v="HG270GG"/>
    <x v="1662"/>
    <s v="7T2"/>
    <s v="7T2"/>
    <s v="IVECO"/>
    <s v="72C18"/>
    <m/>
    <s v="27/10/2025"/>
    <d v="2025-10-11T08:00:00"/>
    <m/>
    <x v="1"/>
    <s v="TRANSGOURMET"/>
    <m/>
    <n v="4275"/>
    <s v="13/08/2026  09:53"/>
    <s v="En exploitation"/>
    <s v="ZCFCE72C105700068"/>
    <n v="7200"/>
    <s v="Gazole"/>
    <n v="0"/>
    <n v="8"/>
    <s v="N2"/>
  </r>
  <r>
    <s v="TG STRASBOURG"/>
    <s v="TRANSGOURMET STRASBOURG"/>
    <x v="1"/>
    <s v="SITE SCHILTIGHEIM"/>
    <s v="FZ723TA"/>
    <x v="1663"/>
    <s v="S38T"/>
    <m/>
    <s v="LAMBERET"/>
    <m/>
    <m/>
    <d v="2021-04-06T00:00:00"/>
    <s v="24/07/2025  08:00"/>
    <m/>
    <x v="0"/>
    <s v="FRAIKIN"/>
    <s v="KUGEL YANNICK"/>
    <n v="0"/>
    <s v="24/07/2025  08:00"/>
    <s v="En exploitation"/>
    <s v="VM3LVFS3FM1R41138"/>
    <n v="38000"/>
    <m/>
    <n v="0"/>
    <n v="0"/>
    <n v="4"/>
  </r>
  <r>
    <s v="TG STRASBOURG"/>
    <s v="TRANSGOURMET STRASBOURG"/>
    <x v="2"/>
    <s v="SITE SCHILTIGHEIM"/>
    <s v="GT686JG"/>
    <x v="1664"/>
    <s v="44T"/>
    <s v="44T"/>
    <s v="MAN"/>
    <m/>
    <m/>
    <s v="28/12/2023"/>
    <d v="2024-09-01T11:50:00"/>
    <m/>
    <x v="0"/>
    <s v="FRAIKIN"/>
    <s v="KUGEL YANNICK"/>
    <n v="413562"/>
    <s v="14/08/2026  16:23"/>
    <s v="En exploitation"/>
    <s v="WMA06KZZ2RM941535"/>
    <n v="19000"/>
    <s v="Gazole"/>
    <n v="0"/>
    <n v="33"/>
    <s v="N3"/>
  </r>
  <r>
    <s v="TG STRASBOURG"/>
    <s v="TRANSGOURMET STRASBOURG"/>
    <x v="3"/>
    <s v="SITE SCHILTIGHEIM"/>
    <s v="FD574KZ"/>
    <x v="1665"/>
    <s v="Break"/>
    <n v="3"/>
    <s v="RENAULT"/>
    <s v="MEGANE4 ESTATE"/>
    <s v="Business Blue Dci 115 cv"/>
    <s v="29/01/2019"/>
    <d v="2019-05-02T00:00:00"/>
    <m/>
    <x v="1"/>
    <s v="TRANSGOURMET"/>
    <s v="NAAS OLIVIER"/>
    <n v="175902"/>
    <s v="15/08/2026  17:08"/>
    <s v="En exploitation"/>
    <s v="VF1RFB00662508986"/>
    <n v="0"/>
    <s v="Gazole"/>
    <n v="102"/>
    <n v="5"/>
    <m/>
  </r>
  <r>
    <s v="TG STRASBOURG"/>
    <s v="TRANSGOURMET STRASBOURG"/>
    <x v="3"/>
    <s v="SITE SCHILTIGHEIM"/>
    <s v="FN412WW"/>
    <x v="1666"/>
    <s v="Break"/>
    <n v="3"/>
    <s v="RENAULT"/>
    <s v="MEGANE ESTATE"/>
    <s v="BUSINESS BLUE dCi 115"/>
    <s v="20/02/2020"/>
    <s v="19/10/2020  11:30"/>
    <m/>
    <x v="1"/>
    <s v="TRANSGOURMET"/>
    <s v="CRIDLIG AMANDINE"/>
    <n v="154673"/>
    <s v="13/08/2026  11:50"/>
    <s v="En exploitation"/>
    <s v="VF1RFB00X64901426"/>
    <n v="1961"/>
    <s v="Gazole"/>
    <n v="102"/>
    <d v="1900-01-05T00:00:00"/>
    <s v="M1"/>
  </r>
  <r>
    <s v="TG STRASBOURG"/>
    <s v="TRANSGOURMET STRASBOURG"/>
    <x v="3"/>
    <s v="SITE SCHILTIGHEIM"/>
    <s v="GK036VS"/>
    <x v="1667"/>
    <s v="Break"/>
    <n v="3"/>
    <s v="RENAULT"/>
    <s v="MEGANE4 ESTATE"/>
    <s v="EVOLUTION Tce 140 FAP 21N"/>
    <s v="29/11/2022"/>
    <s v="19/12/2022  13:15"/>
    <m/>
    <x v="1"/>
    <s v="TRANSGOURMET"/>
    <s v="AMADO OLIVIER"/>
    <n v="197030"/>
    <d v="2026-08-08T09:03:00"/>
    <s v="En exploitation"/>
    <s v="VF1RFB00970035002"/>
    <n v="1863"/>
    <s v="Essence"/>
    <n v="133"/>
    <n v="7"/>
    <s v="M1"/>
  </r>
  <r>
    <s v="TG STRASBOURG"/>
    <s v="TRANSGOURMET STRASBOURG"/>
    <x v="3"/>
    <s v="SITE SCHILTIGHEIM"/>
    <s v="GM812CZ"/>
    <x v="1668"/>
    <s v="Break"/>
    <n v="5"/>
    <s v="PEUGEOT"/>
    <s v="508 SW"/>
    <s v="ALLURE PACK HYBRID 225 e-EAT8"/>
    <s v="13/02/2023"/>
    <d v="2023-08-03T15:40:00"/>
    <m/>
    <x v="1"/>
    <s v="TRANSGOURMET"/>
    <m/>
    <n v="113182"/>
    <s v="15/08/2026  18:17"/>
    <s v="En exploitation"/>
    <s v="VR3F4DGZTPY507093"/>
    <n v="2290"/>
    <s v="Electricité + essence rechargeable"/>
    <n v="26"/>
    <n v="10"/>
    <s v="M1"/>
  </r>
  <r>
    <s v="TG STRASBOURG"/>
    <s v="TRANSGOURMET STRASBOURG"/>
    <x v="3"/>
    <s v="SITE SCHILTIGHEIM"/>
    <s v="GP375LM"/>
    <x v="1669"/>
    <s v="Break"/>
    <n v="3"/>
    <s v="RENAULT"/>
    <s v="MEGANE4 ESTATE"/>
    <s v="EVOLUTION Tce 140 FAP 21N"/>
    <d v="2023-12-06T00:00:00"/>
    <d v="2023-06-07T00:00:00"/>
    <m/>
    <x v="1"/>
    <s v="TRANSGOURMET"/>
    <s v="MADELMONT PHILIPPE"/>
    <n v="98106"/>
    <s v="13/08/2026  14:42"/>
    <s v="En exploitation"/>
    <s v="VF1RFB00171329990"/>
    <n v="1863"/>
    <s v="Essence"/>
    <n v="136"/>
    <n v="7"/>
    <s v="M1"/>
  </r>
  <r>
    <s v="TG STRASBOURG"/>
    <s v="TRANSGOURMET STRASBOURG"/>
    <x v="3"/>
    <s v="SITE SCHILTIGHEIM"/>
    <s v="GP992GY"/>
    <x v="1670"/>
    <s v="Break"/>
    <n v="3"/>
    <s v="RENAULT"/>
    <s v="MEGANE4 ESTATE"/>
    <s v="EVOLUTION Tce 140 FAP 21N"/>
    <d v="2023-02-06T00:00:00"/>
    <s v="16/06/2023  08:45"/>
    <m/>
    <x v="1"/>
    <s v="TRANSGOURMET"/>
    <s v="KIEFER YANNICK"/>
    <n v="89965"/>
    <d v="2026-10-08T12:10:00"/>
    <s v="En exploitation"/>
    <s v="VF1RFB00171329987"/>
    <n v="1863"/>
    <s v="Essence"/>
    <n v="136"/>
    <n v="7"/>
    <s v="M1"/>
  </r>
  <r>
    <s v="TG STRASBOURG"/>
    <s v="TRANSGOURMET STRASBOURG"/>
    <x v="3"/>
    <s v="SITE SCHILTIGHEIM"/>
    <s v="GQ118MZ"/>
    <x v="1671"/>
    <s v="Break"/>
    <n v="4"/>
    <s v="PEUGEOT"/>
    <s v="308 SW"/>
    <s v="ACTIVE PACK Pure tech 130 EAT8"/>
    <s v="31/07/2023"/>
    <s v="18/09/2023  09:40"/>
    <m/>
    <x v="1"/>
    <s v="TRANSGOURMET"/>
    <s v="NAIT LAMAAZ AHMED"/>
    <n v="68130"/>
    <s v="20/07/2026  17:33"/>
    <s v="En exploitation"/>
    <s v="VR3FRHNSTPY601900"/>
    <n v="1860"/>
    <s v="Essence"/>
    <n v="128"/>
    <n v="7"/>
    <s v="M1"/>
  </r>
  <r>
    <s v="TG STRASBOURG"/>
    <s v="TRANSGOURMET STRASBOURG"/>
    <x v="3"/>
    <s v="SITE SCHILTIGHEIM"/>
    <s v="GQ409KH"/>
    <x v="1672"/>
    <m/>
    <s v="2Bis"/>
    <s v="RENAULT"/>
    <s v="CLIO 5 EVOLUTION"/>
    <s v="TCE 90"/>
    <s v="26/07/2023"/>
    <d v="2023-03-08T00:00:00"/>
    <m/>
    <x v="1"/>
    <s v="TRANSGOURMET"/>
    <s v="BOHN JUSTINE"/>
    <n v="97371"/>
    <d v="2026-04-08T18:23:00"/>
    <s v="En exploitation"/>
    <s v="VF1RJA00771030951"/>
    <n v="1595"/>
    <s v="Essence"/>
    <n v="120"/>
    <n v="5"/>
    <s v="M1"/>
  </r>
  <r>
    <s v="TG STRASBOURG"/>
    <s v="TRANSGOURMET STRASBOURG"/>
    <x v="3"/>
    <s v="SITE SCHILTIGHEIM"/>
    <s v="GQ440KH"/>
    <x v="1673"/>
    <m/>
    <s v="2Bis"/>
    <s v="RENAULT"/>
    <s v="CLIO 5 EVOLUTION"/>
    <s v="TCE 90"/>
    <s v="26/07/2023"/>
    <d v="2023-09-08T00:00:00"/>
    <m/>
    <x v="1"/>
    <s v="TRANSGOURMET"/>
    <m/>
    <n v="101962"/>
    <d v="2026-06-08T17:00:00"/>
    <s v="Relais"/>
    <s v="VF1RJA00671030939"/>
    <n v="1595"/>
    <s v="Essence"/>
    <n v="120"/>
    <n v="5"/>
    <s v="M1"/>
  </r>
  <r>
    <s v="TG STRASBOURG"/>
    <s v="TRANSGOURMET STRASBOURG"/>
    <x v="3"/>
    <s v="SITE SCHILTIGHEIM"/>
    <s v="GQ464KH"/>
    <x v="1674"/>
    <m/>
    <s v="2Bis"/>
    <s v="RENAULT"/>
    <s v="CLIO 5 EVOLUTION"/>
    <s v="TCE 90"/>
    <s v="26/07/2023"/>
    <d v="2023-03-08T00:00:00"/>
    <m/>
    <x v="1"/>
    <s v="TRANSGOURMET"/>
    <s v="KIEFFER RAPHAEL"/>
    <n v="167935"/>
    <s v="14/08/2026  15:44"/>
    <s v="En exploitation"/>
    <s v="VF1RJA00271030811"/>
    <n v="1595"/>
    <s v="Essence"/>
    <n v="120"/>
    <n v="5"/>
    <s v="M1"/>
  </r>
  <r>
    <s v="TG STRASBOURG"/>
    <s v="TRANSGOURMET STRASBOURG"/>
    <x v="3"/>
    <s v="SITE SCHILTIGHEIM"/>
    <s v="GQ521KH"/>
    <x v="1675"/>
    <m/>
    <s v="2Bis"/>
    <s v="RENAULT"/>
    <s v="CLIO 5 EVOLUTION"/>
    <s v="TCE 90"/>
    <s v="26/07/2023"/>
    <d v="2023-03-08T00:00:00"/>
    <m/>
    <x v="1"/>
    <s v="TRANSGOURMET"/>
    <m/>
    <n v="90615"/>
    <s v="13/08/2026  12:18"/>
    <s v="En exploitation"/>
    <s v="VF1RJA00171030850"/>
    <n v="1595"/>
    <s v="Essence"/>
    <n v="120"/>
    <n v="5"/>
    <s v="M1"/>
  </r>
  <r>
    <s v="TG STRASBOURG"/>
    <s v="TRANSGOURMET STRASBOURG"/>
    <x v="3"/>
    <s v="SITE SCHILTIGHEIM"/>
    <s v="GQ548KH"/>
    <x v="1676"/>
    <m/>
    <s v="2Bis"/>
    <s v="RENAULT"/>
    <s v="CLIO 5 EVOLUTION"/>
    <s v="TCE 90"/>
    <s v="26/07/2023"/>
    <d v="2023-03-08T00:00:00"/>
    <m/>
    <x v="1"/>
    <s v="TRANSGOURMET"/>
    <s v="YVRENOGEAU LANDRY"/>
    <n v="167036"/>
    <d v="2026-08-08T12:13:00"/>
    <s v="En exploitation"/>
    <s v="VF1RJA00771030867"/>
    <n v="1595"/>
    <s v="Essence"/>
    <n v="120"/>
    <n v="5"/>
    <s v="M1"/>
  </r>
  <r>
    <s v="TG STRASBOURG"/>
    <s v="TRANSGOURMET STRASBOURG"/>
    <x v="3"/>
    <s v="SITE SCHILTIGHEIM"/>
    <s v="GQ581KH"/>
    <x v="1677"/>
    <m/>
    <s v="2Bis"/>
    <s v="RENAULT"/>
    <s v="CLIO 5 EVOLUTION"/>
    <s v="TCE 90"/>
    <s v="26/07/2023"/>
    <d v="2023-03-08T00:00:00"/>
    <m/>
    <x v="1"/>
    <s v="TRANSGOURMET"/>
    <s v="MANGIN CHRISTOPHER"/>
    <n v="108874"/>
    <s v="14/08/2026  06:18"/>
    <s v="En exploitation"/>
    <s v="VF1RJA00671030911"/>
    <n v="1595"/>
    <s v="Essence"/>
    <n v="120"/>
    <n v="5"/>
    <s v="M1"/>
  </r>
  <r>
    <s v="TG STRASBOURG"/>
    <s v="TRANSGOURMET STRASBOURG"/>
    <x v="3"/>
    <s v="SITE SCHILTIGHEIM"/>
    <s v="GR801TL"/>
    <x v="1678"/>
    <s v="Berline"/>
    <s v="Cat 5"/>
    <s v="PEUGEOT"/>
    <n v="508"/>
    <s v="ALLURE PACK HYBRID 225 e-EAT8"/>
    <d v="2023-12-10T00:00:00"/>
    <s v="26/02/2024  15:45"/>
    <m/>
    <x v="1"/>
    <s v="TRANSGOURMET"/>
    <s v="SCHMITT SEBASTIEN"/>
    <n v="67120"/>
    <s v="28/07/2026  17:23"/>
    <s v="En exploitation"/>
    <s v="VR3F4DGLTPY631395"/>
    <n v="2300"/>
    <s v="Electricité + essence rechargeable"/>
    <n v="28"/>
    <d v="1900-01-07T00:00:00"/>
    <s v="M1"/>
  </r>
  <r>
    <s v="TG STRASBOURG"/>
    <s v="TRANSGOURMET STRASBOURG"/>
    <x v="5"/>
    <s v="SITE SCHILTIGHEIM"/>
    <s v="DP759XH"/>
    <x v="1679"/>
    <m/>
    <n v="1"/>
    <s v="PEUGEOT"/>
    <s v="PARTNER"/>
    <s v="Pack CD Clim Plus 90Cv L1 1.6Hdi"/>
    <s v="17/03/2015"/>
    <s v="13/04/2015  00:00"/>
    <m/>
    <x v="1"/>
    <s v="EUROCASH"/>
    <m/>
    <n v="107944"/>
    <d v="2026-05-08T11:16:00"/>
    <s v="En exploitation"/>
    <s v="VF37B9HF0FJ570459"/>
    <n v="0"/>
    <s v="Gazole"/>
    <n v="132"/>
    <d v="1900-01-04T00:00:00"/>
    <m/>
  </r>
  <r>
    <s v="TG STRASBOURG"/>
    <s v="TRANSGOURMET STRASBOURG"/>
    <x v="5"/>
    <s v="SITE SCHILTIGHEIM"/>
    <s v="EW293MA"/>
    <x v="1680"/>
    <m/>
    <s v="Cat 1"/>
    <s v="RENAULT"/>
    <s v="KANGOO"/>
    <s v="Expression Extra Rlink Dci 90"/>
    <d v="2018-10-04T00:00:00"/>
    <s v="13/04/2018  00:00"/>
    <m/>
    <x v="1"/>
    <s v="TRANSGOURMET"/>
    <m/>
    <n v="95429"/>
    <s v="24/06/2026  09:03"/>
    <s v="En exploitation"/>
    <s v="VF1FW51J160323560"/>
    <n v="0"/>
    <s v="Gazole"/>
    <n v="110"/>
    <n v="5"/>
    <m/>
  </r>
  <r>
    <s v="TG STRASBOURG"/>
    <s v="TRANSGOURMET STRASBOURG"/>
    <x v="5"/>
    <s v="SITE SCHILTIGHEIM"/>
    <s v="GQ201KH"/>
    <x v="1681"/>
    <m/>
    <s v="2Bis"/>
    <s v="RENAULT"/>
    <s v="CLIO 5 EVOLUTION REVERSIBLE"/>
    <s v="EVOLUTION REVERSIBLES TCE 90-22"/>
    <s v="26/07/2023"/>
    <d v="2023-03-08T00:00:00"/>
    <m/>
    <x v="1"/>
    <s v="TRANSGOURMET"/>
    <s v="HUSSER GERALD"/>
    <n v="50446"/>
    <s v="18/08/2026  12:00"/>
    <s v="En exploitation"/>
    <s v="VF1RJA00071027566"/>
    <n v="1595"/>
    <s v="Essence"/>
    <n v="120"/>
    <n v="5"/>
    <s v="M1"/>
  </r>
  <r>
    <s v="TG STRASBOURG"/>
    <s v="TRANSGOURMET STRASBOURG"/>
    <x v="5"/>
    <s v="SITE SCHILTIGHEIM"/>
    <s v="GQ248KH"/>
    <x v="1682"/>
    <m/>
    <s v="2Bis"/>
    <s v="RENAULT"/>
    <s v="CLIO 5 EVOLUTION REVERSIBLE"/>
    <s v="EVOLUTION REVERSIBLES TCE 90-22"/>
    <s v="26/07/2023"/>
    <d v="2023-03-08T00:00:00"/>
    <m/>
    <x v="1"/>
    <s v="TRANSGOURMET"/>
    <s v="BELFAR CHEKER"/>
    <n v="78623"/>
    <s v="14/08/2026  13:50"/>
    <s v="En exploitation"/>
    <s v="VF1RJA00871027590"/>
    <n v="1595"/>
    <s v="Essence"/>
    <n v="120"/>
    <n v="5"/>
    <s v="M1"/>
  </r>
  <r>
    <s v="TG STRASBOURG"/>
    <s v="TRANSGOURMET STRASBOURG"/>
    <x v="5"/>
    <s v="SITE SCHILTIGHEIM"/>
    <s v="GQ274KH"/>
    <x v="1683"/>
    <m/>
    <s v="2Bis"/>
    <s v="RENAULT"/>
    <s v="CLIO 5 EVOLUTION REVERSIBLE"/>
    <s v="EVOLUTION REVERSIBLES TCE 90-22"/>
    <s v="26/07/2023"/>
    <d v="2023-03-08T00:00:00"/>
    <m/>
    <x v="1"/>
    <s v="TRANSGOURMET"/>
    <m/>
    <n v="109800"/>
    <d v="2026-09-08T16:48:00"/>
    <s v="En exploitation"/>
    <s v="VF1RJA00X71027512"/>
    <n v="1595"/>
    <s v="Essence"/>
    <n v="120"/>
    <n v="5"/>
    <s v="M1"/>
  </r>
  <r>
    <s v="TG STRASBOURG"/>
    <s v="TRANSGOURMET STRASBOURG"/>
    <x v="5"/>
    <s v="SITE SCHILTIGHEIM"/>
    <s v="GQ304KH"/>
    <x v="1684"/>
    <m/>
    <s v="2Bis"/>
    <s v="RENAULT"/>
    <s v="CLIO 5 EVOLUTION REVERSIBLE"/>
    <s v="EVOLUTION REVERSIBLES TCE 90-22"/>
    <s v="26/07/2023"/>
    <d v="2023-09-08T00:00:00"/>
    <m/>
    <x v="1"/>
    <s v="TRANSGOURMET"/>
    <m/>
    <n v="88770"/>
    <d v="2026-04-08T10:22:00"/>
    <s v="En exploitation"/>
    <s v="VF1RJA00571027580"/>
    <n v="1595"/>
    <s v="Essence"/>
    <n v="120"/>
    <n v="5"/>
    <s v="M1"/>
  </r>
  <r>
    <s v="TG STRASBOURG"/>
    <s v="TRANSGOURMET STRASBOURG"/>
    <x v="4"/>
    <s v="SITE SCHILTIGHEIM"/>
    <s v="DT944DQ"/>
    <x v="1685"/>
    <s v="3T5"/>
    <m/>
    <s v="RENAULT TRUCKS"/>
    <s v="MASTER"/>
    <n v="125.35"/>
    <d v="2015-08-07T00:00:00"/>
    <s v="16/07/2015  00:00"/>
    <m/>
    <x v="1"/>
    <s v="TRANSGOURMET"/>
    <m/>
    <n v="266261"/>
    <d v="2026-12-08T11:34:00"/>
    <s v="Relais"/>
    <s v="VF6VFE4S652921538"/>
    <n v="3500"/>
    <s v="Gazole"/>
    <n v="214"/>
    <n v="8"/>
    <m/>
  </r>
  <r>
    <s v="TG STRASBOURG"/>
    <s v="TRANSGOURMET STRASBOURG"/>
    <x v="4"/>
    <s v="SITE SCHILTIGHEIM"/>
    <s v="EB220CY"/>
    <x v="1686"/>
    <s v="3T5"/>
    <m/>
    <s v="RENAULT TRUCKS"/>
    <s v="MASTER"/>
    <n v="125.35"/>
    <d v="2016-06-04T00:00:00"/>
    <s v="14/04/2016  00:00"/>
    <m/>
    <x v="1"/>
    <s v="TRANSGOURMET"/>
    <s v="WOLFF PASCAL"/>
    <n v="192032"/>
    <s v="31/07/2026  12:13"/>
    <s v="En exploitation"/>
    <s v="VF6VFE4S654058175"/>
    <n v="3500"/>
    <s v="Gazole"/>
    <n v="214"/>
    <n v="8"/>
    <m/>
  </r>
  <r>
    <m/>
    <m/>
    <x v="7"/>
    <m/>
    <m/>
    <x v="1687"/>
    <m/>
    <m/>
    <m/>
    <m/>
    <m/>
    <m/>
    <m/>
    <m/>
    <x v="6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3">
  <r>
    <x v="0"/>
    <n v="844424930440185"/>
    <x v="0"/>
    <x v="0"/>
    <s v="TG CENTRE OUEST"/>
    <s v="VF620J868RB013905"/>
    <x v="0"/>
    <m/>
    <x v="0"/>
    <x v="0"/>
    <x v="0"/>
    <m/>
    <m/>
    <m/>
    <x v="0"/>
    <m/>
    <m/>
    <x v="0"/>
    <x v="0"/>
    <x v="0"/>
    <x v="0"/>
    <x v="0"/>
    <s v="FAUX"/>
    <x v="0"/>
    <x v="0"/>
    <x v="0"/>
  </r>
  <r>
    <x v="1"/>
    <n v="844424930440186"/>
    <x v="0"/>
    <x v="0"/>
    <s v="TG CENTRE EST"/>
    <s v="VF620J869TB016044"/>
    <x v="1"/>
    <s v="VG54EU"/>
    <x v="1"/>
    <x v="1"/>
    <x v="1"/>
    <n v="215"/>
    <n v="822.8"/>
    <n v="579.79999999999995"/>
    <x v="1"/>
    <d v="1899-12-30T00:48:29"/>
    <n v="3.08"/>
    <x v="1"/>
    <x v="1"/>
    <x v="1"/>
    <x v="1"/>
    <x v="0"/>
    <s v="FAUX"/>
    <x v="0"/>
    <x v="0"/>
    <x v="0"/>
  </r>
  <r>
    <x v="2"/>
    <n v="844424930440187"/>
    <x v="0"/>
    <x v="1"/>
    <s v="TG La Roche sur Yon (PF)"/>
    <s v="VF620J86XLB007983"/>
    <x v="2"/>
    <s v="VG54EU"/>
    <x v="2"/>
    <x v="2"/>
    <x v="1"/>
    <n v="405"/>
    <n v="1366.6"/>
    <n v="1092.2"/>
    <x v="1"/>
    <d v="1899-12-30T13:53:52"/>
    <n v="50.189999999999991"/>
    <x v="2"/>
    <x v="1"/>
    <x v="2"/>
    <x v="1"/>
    <x v="0"/>
    <s v="VRAI"/>
    <x v="0"/>
    <x v="0"/>
    <x v="0"/>
  </r>
  <r>
    <x v="3"/>
    <n v="844424930440188"/>
    <x v="0"/>
    <x v="1"/>
    <s v="TG La Roche sur Yon (PF)"/>
    <s v="VF620J861LB007967"/>
    <x v="3"/>
    <s v="VG54EU"/>
    <x v="3"/>
    <x v="3"/>
    <x v="1"/>
    <n v="287"/>
    <n v="751.2"/>
    <n v="774"/>
    <x v="1"/>
    <d v="1899-12-30T14:30:06"/>
    <n v="62.68"/>
    <x v="2"/>
    <x v="1"/>
    <x v="2"/>
    <x v="1"/>
    <x v="0"/>
    <s v="FAUX"/>
    <x v="1"/>
    <x v="0"/>
    <x v="0"/>
  </r>
  <r>
    <x v="4"/>
    <n v="844424930443238"/>
    <x v="1"/>
    <x v="0"/>
    <s v="TG OUEST"/>
    <m/>
    <x v="4"/>
    <s v="VG54EU"/>
    <x v="0"/>
    <x v="0"/>
    <x v="0"/>
    <m/>
    <m/>
    <m/>
    <x v="0"/>
    <m/>
    <m/>
    <x v="2"/>
    <x v="1"/>
    <x v="3"/>
    <x v="2"/>
    <x v="0"/>
    <s v="FAUX"/>
    <x v="0"/>
    <x v="0"/>
    <x v="0"/>
  </r>
  <r>
    <x v="5"/>
    <n v="844424930493993"/>
    <x v="0"/>
    <x v="0"/>
    <s v="TG IDF VALENTON"/>
    <s v="VF640J565NB019779"/>
    <x v="5"/>
    <s v="VG54EU"/>
    <x v="0"/>
    <x v="4"/>
    <x v="1"/>
    <n v="113"/>
    <n v="365.9"/>
    <n v="304.7"/>
    <x v="1"/>
    <d v="1899-12-30T06:59:31"/>
    <n v="17.809999999999999"/>
    <x v="3"/>
    <x v="1"/>
    <x v="4"/>
    <x v="1"/>
    <x v="0"/>
    <s v="FAUX"/>
    <x v="0"/>
    <x v="0"/>
    <x v="0"/>
  </r>
  <r>
    <x v="6"/>
    <n v="844424930493994"/>
    <x v="0"/>
    <x v="1"/>
    <s v="TG IDF VALENTON"/>
    <s v="VF620J961NB000566"/>
    <x v="6"/>
    <s v="VG54EU"/>
    <x v="0"/>
    <x v="5"/>
    <x v="2"/>
    <n v="219.2"/>
    <n v="228.8"/>
    <n v="189.7"/>
    <x v="1"/>
    <d v="1899-12-30T12:22:50"/>
    <n v="83.509999999999991"/>
    <x v="3"/>
    <x v="1"/>
    <x v="1"/>
    <x v="1"/>
    <x v="0"/>
    <s v="FAUX"/>
    <x v="0"/>
    <x v="0"/>
    <x v="0"/>
  </r>
  <r>
    <x v="7"/>
    <n v="844424930493995"/>
    <x v="0"/>
    <x v="1"/>
    <s v="TG IDF VALENTON"/>
    <s v="VF620J861LB008231"/>
    <x v="7"/>
    <s v="VG54EU"/>
    <x v="0"/>
    <x v="6"/>
    <x v="1"/>
    <n v="7"/>
    <n v="22.4"/>
    <n v="18.899999999999999"/>
    <x v="1"/>
    <d v="1899-12-30T00:18:49"/>
    <n v="0.71"/>
    <x v="3"/>
    <x v="1"/>
    <x v="1"/>
    <x v="1"/>
    <x v="0"/>
    <s v="FAUX"/>
    <x v="0"/>
    <x v="0"/>
    <x v="0"/>
  </r>
  <r>
    <x v="8"/>
    <n v="844424930493996"/>
    <x v="0"/>
    <x v="0"/>
    <s v="TG IDF VALENTON"/>
    <s v="ZCFCD35A40D578513"/>
    <x v="0"/>
    <m/>
    <x v="0"/>
    <x v="0"/>
    <x v="0"/>
    <m/>
    <m/>
    <m/>
    <x v="0"/>
    <m/>
    <m/>
    <x v="3"/>
    <x v="0"/>
    <x v="5"/>
    <x v="3"/>
    <x v="0"/>
    <s v="FAUX"/>
    <x v="0"/>
    <x v="0"/>
    <x v="0"/>
  </r>
  <r>
    <x v="9"/>
    <n v="844424930609204"/>
    <x v="0"/>
    <x v="0"/>
    <s v="TG OUEST"/>
    <s v="YV2VH40A3DB637947"/>
    <x v="0"/>
    <m/>
    <x v="0"/>
    <x v="0"/>
    <x v="0"/>
    <m/>
    <m/>
    <m/>
    <x v="0"/>
    <m/>
    <m/>
    <x v="2"/>
    <x v="0"/>
    <x v="6"/>
    <x v="4"/>
    <x v="0"/>
    <s v="FAUX"/>
    <x v="0"/>
    <x v="0"/>
    <x v="0"/>
  </r>
  <r>
    <x v="10"/>
    <n v="844424930609205"/>
    <x v="0"/>
    <x v="0"/>
    <s v="TG Caen (PF)"/>
    <s v="YV2V0Y1A3FZ103192"/>
    <x v="0"/>
    <m/>
    <x v="0"/>
    <x v="0"/>
    <x v="0"/>
    <m/>
    <m/>
    <m/>
    <x v="0"/>
    <m/>
    <m/>
    <x v="2"/>
    <x v="0"/>
    <x v="6"/>
    <x v="5"/>
    <x v="0"/>
    <s v="FAUX"/>
    <x v="0"/>
    <x v="0"/>
    <x v="0"/>
  </r>
  <r>
    <x v="11"/>
    <n v="844424930609206"/>
    <x v="0"/>
    <x v="0"/>
    <s v="TG Rennes (PF)"/>
    <s v="VF640J562GB003610"/>
    <x v="8"/>
    <s v="VG54EU"/>
    <x v="4"/>
    <x v="7"/>
    <x v="1"/>
    <n v="0"/>
    <n v="596"/>
    <n v="0"/>
    <x v="1"/>
    <d v="1899-12-30T00:28:08"/>
    <n v="0"/>
    <x v="2"/>
    <x v="1"/>
    <x v="6"/>
    <x v="1"/>
    <x v="0"/>
    <s v="FAUX"/>
    <x v="1"/>
    <x v="0"/>
    <x v="0"/>
  </r>
  <r>
    <x v="12"/>
    <n v="844424930609207"/>
    <x v="0"/>
    <x v="1"/>
    <s v="TG OUEST"/>
    <s v="VF620J860KB005786"/>
    <x v="9"/>
    <s v="VG54EU"/>
    <x v="5"/>
    <x v="8"/>
    <x v="1"/>
    <n v="414"/>
    <n v="1278.2"/>
    <n v="1116.5"/>
    <x v="1"/>
    <d v="1899-12-30T11:31:25"/>
    <n v="51.680000000000007"/>
    <x v="2"/>
    <x v="1"/>
    <x v="6"/>
    <x v="1"/>
    <x v="0"/>
    <s v="FAUX"/>
    <x v="0"/>
    <x v="0"/>
    <x v="0"/>
  </r>
  <r>
    <x v="13"/>
    <n v="844424930609208"/>
    <x v="0"/>
    <x v="0"/>
    <s v="TG OUEST"/>
    <s v="VF611A367ND038308"/>
    <x v="10"/>
    <s v="VG54EU"/>
    <x v="6"/>
    <x v="9"/>
    <x v="1"/>
    <n v="453"/>
    <n v="1917"/>
    <n v="1221.7"/>
    <x v="1"/>
    <d v="1899-12-30T00:21:33"/>
    <n v="1.4499999999999997"/>
    <x v="2"/>
    <x v="1"/>
    <x v="0"/>
    <x v="1"/>
    <x v="0"/>
    <s v="FAUX"/>
    <x v="0"/>
    <x v="0"/>
    <x v="0"/>
  </r>
  <r>
    <x v="14"/>
    <n v="844424930609209"/>
    <x v="0"/>
    <x v="1"/>
    <s v="TG OUEST"/>
    <s v="XLRAEL2700L475280"/>
    <x v="11"/>
    <s v="VG54EU"/>
    <x v="0"/>
    <x v="7"/>
    <x v="1"/>
    <n v="0.7"/>
    <n v="0.1"/>
    <n v="1.9"/>
    <x v="1"/>
    <d v="1899-12-30T00:07:58"/>
    <n v="0.48"/>
    <x v="2"/>
    <x v="1"/>
    <x v="1"/>
    <x v="1"/>
    <x v="0"/>
    <s v="FAUX"/>
    <x v="1"/>
    <x v="1"/>
    <x v="0"/>
  </r>
  <r>
    <x v="15"/>
    <n v="844424930609210"/>
    <x v="0"/>
    <x v="0"/>
    <s v="TG OUEST"/>
    <s v="VF611A365ND038307"/>
    <x v="12"/>
    <s v="VG54EU"/>
    <x v="7"/>
    <x v="10"/>
    <x v="1"/>
    <n v="344.5"/>
    <n v="1461.8"/>
    <n v="929.1"/>
    <x v="1"/>
    <d v="1899-12-30T00:12:42"/>
    <n v="0.81"/>
    <x v="2"/>
    <x v="1"/>
    <x v="0"/>
    <x v="1"/>
    <x v="0"/>
    <s v="FAUX"/>
    <x v="0"/>
    <x v="0"/>
    <x v="0"/>
  </r>
  <r>
    <x v="16"/>
    <n v="844424930609211"/>
    <x v="0"/>
    <x v="0"/>
    <s v="TG Rennes (PF)"/>
    <s v="VF640J566HB007659"/>
    <x v="13"/>
    <s v="VG54EU"/>
    <x v="8"/>
    <x v="11"/>
    <x v="1"/>
    <n v="200"/>
    <n v="934.5"/>
    <n v="539.29999999999995"/>
    <x v="1"/>
    <d v="1899-12-30T01:57:29"/>
    <n v="3.9000000000000008"/>
    <x v="2"/>
    <x v="1"/>
    <x v="1"/>
    <x v="1"/>
    <x v="0"/>
    <s v="FAUX"/>
    <x v="1"/>
    <x v="0"/>
    <x v="0"/>
  </r>
  <r>
    <x v="17"/>
    <n v="844424930609212"/>
    <x v="0"/>
    <x v="0"/>
    <s v="TG MIDI PYRENEES"/>
    <s v="YV2V0Y1A5FZ103193"/>
    <x v="0"/>
    <m/>
    <x v="0"/>
    <x v="0"/>
    <x v="0"/>
    <m/>
    <m/>
    <m/>
    <x v="0"/>
    <m/>
    <m/>
    <x v="4"/>
    <x v="0"/>
    <x v="6"/>
    <x v="6"/>
    <x v="0"/>
    <s v="FAUX"/>
    <x v="0"/>
    <x v="0"/>
    <x v="0"/>
  </r>
  <r>
    <x v="18"/>
    <n v="844424930609213"/>
    <x v="0"/>
    <x v="0"/>
    <s v="TG St Brieuc (PF)"/>
    <s v="YV2T0X1A2FZ103749"/>
    <x v="14"/>
    <s v="VG54EU"/>
    <x v="0"/>
    <x v="12"/>
    <x v="1"/>
    <d v="1900-04-17T12:00:00"/>
    <n v="452.1"/>
    <n v="292.60000000000002"/>
    <x v="1"/>
    <d v="1899-12-30T00:21:45"/>
    <n v="1.32"/>
    <x v="2"/>
    <x v="1"/>
    <x v="6"/>
    <x v="1"/>
    <x v="0"/>
    <s v="FAUX"/>
    <x v="0"/>
    <x v="0"/>
    <x v="0"/>
  </r>
  <r>
    <x v="19"/>
    <n v="844424930609214"/>
    <x v="0"/>
    <x v="0"/>
    <s v="TG OUEST"/>
    <s v="VF620J868GB001573"/>
    <x v="0"/>
    <m/>
    <x v="0"/>
    <x v="0"/>
    <x v="0"/>
    <m/>
    <m/>
    <m/>
    <x v="0"/>
    <m/>
    <m/>
    <x v="2"/>
    <x v="0"/>
    <x v="6"/>
    <x v="7"/>
    <x v="0"/>
    <s v="FAUX"/>
    <x v="0"/>
    <x v="0"/>
    <x v="0"/>
  </r>
  <r>
    <x v="20"/>
    <n v="844424930609215"/>
    <x v="0"/>
    <x v="1"/>
    <s v="TG OUEST"/>
    <s v="VF620J868PB012198"/>
    <x v="15"/>
    <s v="VG54EU"/>
    <x v="9"/>
    <x v="13"/>
    <x v="1"/>
    <n v="350"/>
    <n v="1228.2"/>
    <n v="873.5"/>
    <x v="1"/>
    <d v="1899-12-30T02:58:52"/>
    <n v="24.439999999999998"/>
    <x v="2"/>
    <x v="1"/>
    <x v="2"/>
    <x v="1"/>
    <x v="0"/>
    <s v="FAUX"/>
    <x v="1"/>
    <x v="0"/>
    <x v="0"/>
  </r>
  <r>
    <x v="21"/>
    <n v="844424930609216"/>
    <x v="0"/>
    <x v="1"/>
    <s v="TG OUEST"/>
    <s v="VF620J861KB005750"/>
    <x v="16"/>
    <s v="VG54EU"/>
    <x v="10"/>
    <x v="14"/>
    <x v="1"/>
    <n v="223.5"/>
    <n v="752.4"/>
    <n v="602.70000000000005"/>
    <x v="1"/>
    <d v="1899-12-30T07:23:15"/>
    <n v="30.019999999999992"/>
    <x v="2"/>
    <x v="1"/>
    <x v="6"/>
    <x v="1"/>
    <x v="0"/>
    <s v="VRAI"/>
    <x v="0"/>
    <x v="0"/>
    <x v="0"/>
  </r>
  <r>
    <x v="22"/>
    <n v="844424930609217"/>
    <x v="0"/>
    <x v="1"/>
    <s v="TG Caen (PF)"/>
    <s v="VF620J864HB004049"/>
    <x v="17"/>
    <s v="VG54EU"/>
    <x v="11"/>
    <x v="15"/>
    <x v="1"/>
    <n v="382"/>
    <n v="1012.5"/>
    <n v="1030.2"/>
    <x v="1"/>
    <d v="1899-12-31T09:42:36"/>
    <n v="140.38999999999993"/>
    <x v="2"/>
    <x v="1"/>
    <x v="1"/>
    <x v="1"/>
    <x v="0"/>
    <s v="FAUX"/>
    <x v="0"/>
    <x v="0"/>
    <x v="0"/>
  </r>
  <r>
    <x v="23"/>
    <n v="844424930609218"/>
    <x v="0"/>
    <x v="0"/>
    <s v="TG OUEST"/>
    <s v="VF620J864GB002171"/>
    <x v="0"/>
    <m/>
    <x v="0"/>
    <x v="0"/>
    <x v="0"/>
    <m/>
    <m/>
    <m/>
    <x v="0"/>
    <m/>
    <m/>
    <x v="2"/>
    <x v="0"/>
    <x v="6"/>
    <x v="8"/>
    <x v="0"/>
    <s v="FAUX"/>
    <x v="0"/>
    <x v="0"/>
    <x v="0"/>
  </r>
  <r>
    <x v="24"/>
    <n v="844424930609219"/>
    <x v="0"/>
    <x v="1"/>
    <s v="TG OUEST"/>
    <s v="VF620M863PB006164"/>
    <x v="18"/>
    <s v="VG54EU"/>
    <x v="12"/>
    <x v="16"/>
    <x v="1"/>
    <n v="393"/>
    <n v="1187.7"/>
    <n v="1059.9000000000001"/>
    <x v="1"/>
    <d v="1899-12-30T03:25:53"/>
    <n v="17.5"/>
    <x v="2"/>
    <x v="1"/>
    <x v="7"/>
    <x v="1"/>
    <x v="0"/>
    <s v="FAUX"/>
    <x v="1"/>
    <x v="0"/>
    <x v="0"/>
  </r>
  <r>
    <x v="25"/>
    <n v="844424930609220"/>
    <x v="0"/>
    <x v="0"/>
    <s v="TG Laval (PF)"/>
    <s v="VF640J567HB007251"/>
    <x v="19"/>
    <s v="VG54EU"/>
    <x v="0"/>
    <x v="17"/>
    <x v="1"/>
    <d v="1900-01-28T12:00:00"/>
    <n v="120.7"/>
    <n v="79.599999999999994"/>
    <x v="1"/>
    <d v="1899-12-30T00:06:34"/>
    <n v="0.36"/>
    <x v="2"/>
    <x v="1"/>
    <x v="1"/>
    <x v="1"/>
    <x v="0"/>
    <s v="FAUX"/>
    <x v="0"/>
    <x v="0"/>
    <x v="0"/>
  </r>
  <r>
    <x v="26"/>
    <n v="844424930609221"/>
    <x v="0"/>
    <x v="0"/>
    <s v="TG OUEST"/>
    <s v="YV2V0Y1A4JZ120155"/>
    <x v="20"/>
    <s v="VG54EU"/>
    <x v="13"/>
    <x v="18"/>
    <x v="1"/>
    <d v="1900-08-02T12:00:00"/>
    <n v="886.4"/>
    <n v="581.20000000000005"/>
    <x v="1"/>
    <d v="1899-12-30T00:12:24"/>
    <n v="0.83000000000000007"/>
    <x v="2"/>
    <x v="1"/>
    <x v="2"/>
    <x v="1"/>
    <x v="0"/>
    <s v="FAUX"/>
    <x v="1"/>
    <x v="0"/>
    <x v="0"/>
  </r>
  <r>
    <x v="27"/>
    <n v="844424930609222"/>
    <x v="0"/>
    <x v="0"/>
    <s v="TG OUEST"/>
    <s v="ZCFCH35A20D682907"/>
    <x v="21"/>
    <s v="VG54EU"/>
    <x v="0"/>
    <x v="19"/>
    <x v="2"/>
    <d v="1899-12-30T04:48:00"/>
    <n v="0.2"/>
    <n v="0.4"/>
    <x v="1"/>
    <m/>
    <m/>
    <x v="2"/>
    <x v="1"/>
    <x v="5"/>
    <x v="1"/>
    <x v="0"/>
    <s v="FAUX"/>
    <x v="0"/>
    <x v="0"/>
    <x v="0"/>
  </r>
  <r>
    <x v="28"/>
    <n v="844424930609223"/>
    <x v="0"/>
    <x v="0"/>
    <s v="TG Quimper (PF)"/>
    <s v="VF620J860LB007975"/>
    <x v="22"/>
    <s v="VG54EU"/>
    <x v="14"/>
    <x v="20"/>
    <x v="1"/>
    <d v="1900-09-12T00:00:00"/>
    <n v="1093.9000000000001"/>
    <n v="690.4"/>
    <x v="1"/>
    <d v="1899-12-30T00:33:20"/>
    <n v="2.89"/>
    <x v="2"/>
    <x v="1"/>
    <x v="2"/>
    <x v="1"/>
    <x v="0"/>
    <s v="FAUX"/>
    <x v="0"/>
    <x v="0"/>
    <x v="0"/>
  </r>
  <r>
    <x v="29"/>
    <n v="844424930609224"/>
    <x v="0"/>
    <x v="0"/>
    <s v="TG OUEST"/>
    <s v="VF640J862FB000488"/>
    <x v="0"/>
    <m/>
    <x v="0"/>
    <x v="0"/>
    <x v="0"/>
    <m/>
    <m/>
    <m/>
    <x v="0"/>
    <m/>
    <m/>
    <x v="2"/>
    <x v="0"/>
    <x v="1"/>
    <x v="9"/>
    <x v="0"/>
    <s v="FAUX"/>
    <x v="0"/>
    <x v="0"/>
    <x v="0"/>
  </r>
  <r>
    <x v="30"/>
    <n v="844424930609225"/>
    <x v="0"/>
    <x v="0"/>
    <s v="TG OUEST"/>
    <s v="VF640J563LB014805"/>
    <x v="23"/>
    <s v="VG54EU"/>
    <x v="15"/>
    <x v="21"/>
    <x v="1"/>
    <n v="266.5"/>
    <n v="1224.8"/>
    <n v="718.7"/>
    <x v="1"/>
    <d v="1899-12-30T00:40:07"/>
    <n v="2.13"/>
    <x v="2"/>
    <x v="1"/>
    <x v="1"/>
    <x v="1"/>
    <x v="0"/>
    <s v="VRAI"/>
    <x v="0"/>
    <x v="0"/>
    <x v="0"/>
  </r>
  <r>
    <x v="31"/>
    <n v="844424930609226"/>
    <x v="0"/>
    <x v="0"/>
    <s v="TG Rennes (PF)"/>
    <s v="VF620J866FB001411"/>
    <x v="0"/>
    <m/>
    <x v="0"/>
    <x v="0"/>
    <x v="0"/>
    <m/>
    <m/>
    <m/>
    <x v="0"/>
    <m/>
    <m/>
    <x v="2"/>
    <x v="0"/>
    <x v="6"/>
    <x v="10"/>
    <x v="0"/>
    <s v="FAUX"/>
    <x v="0"/>
    <x v="0"/>
    <x v="0"/>
  </r>
  <r>
    <x v="32"/>
    <n v="844424930609227"/>
    <x v="0"/>
    <x v="0"/>
    <s v="TG St Brieuc (PF)"/>
    <s v="YV2V0Y1A2JZ120185"/>
    <x v="24"/>
    <s v="VG54EU"/>
    <x v="0"/>
    <x v="22"/>
    <x v="1"/>
    <n v="4"/>
    <n v="14.6"/>
    <n v="10.8"/>
    <x v="1"/>
    <d v="1899-12-30T00:03:10"/>
    <n v="0"/>
    <x v="2"/>
    <x v="1"/>
    <x v="2"/>
    <x v="1"/>
    <x v="0"/>
    <s v="FAUX"/>
    <x v="0"/>
    <x v="0"/>
    <x v="0"/>
  </r>
  <r>
    <x v="33"/>
    <n v="844424930609228"/>
    <x v="0"/>
    <x v="0"/>
    <s v="TG Rennes (PF)"/>
    <s v="VF640J562JB007759"/>
    <x v="25"/>
    <s v="VG54EU"/>
    <x v="16"/>
    <x v="23"/>
    <x v="1"/>
    <d v="1900-05-20T00:00:00"/>
    <n v="638.20000000000005"/>
    <n v="380.2"/>
    <x v="1"/>
    <d v="1899-12-30T00:22:11"/>
    <n v="1.8599999999999997"/>
    <x v="2"/>
    <x v="1"/>
    <x v="1"/>
    <x v="1"/>
    <x v="0"/>
    <s v="VRAI"/>
    <x v="0"/>
    <x v="0"/>
    <x v="0"/>
  </r>
  <r>
    <x v="34"/>
    <n v="844424930609229"/>
    <x v="0"/>
    <x v="1"/>
    <s v="TG OUEST"/>
    <s v="VF620J862PB012214"/>
    <x v="26"/>
    <s v="VG54EU"/>
    <x v="17"/>
    <x v="22"/>
    <x v="1"/>
    <n v="277.5"/>
    <n v="1016.2"/>
    <n v="692.6"/>
    <x v="1"/>
    <d v="1899-12-30T00:13:35"/>
    <n v="0.69"/>
    <x v="2"/>
    <x v="1"/>
    <x v="1"/>
    <x v="1"/>
    <x v="0"/>
    <s v="FAUX"/>
    <x v="0"/>
    <x v="0"/>
    <x v="0"/>
  </r>
  <r>
    <x v="35"/>
    <n v="844424930609230"/>
    <x v="0"/>
    <x v="0"/>
    <s v="TG Quimper (PF)"/>
    <s v="VF620J869LB007974"/>
    <x v="27"/>
    <s v="VG54EU"/>
    <x v="18"/>
    <x v="24"/>
    <x v="1"/>
    <n v="252"/>
    <n v="949.5"/>
    <n v="679.7"/>
    <x v="1"/>
    <d v="1899-12-30T00:32:26"/>
    <n v="2.31"/>
    <x v="2"/>
    <x v="1"/>
    <x v="2"/>
    <x v="1"/>
    <x v="0"/>
    <s v="FAUX"/>
    <x v="0"/>
    <x v="0"/>
    <x v="0"/>
  </r>
  <r>
    <x v="36"/>
    <n v="844424930609231"/>
    <x v="0"/>
    <x v="0"/>
    <s v="TG OUEST"/>
    <s v="VF611A364ND038914"/>
    <x v="28"/>
    <s v="VG54EU"/>
    <x v="19"/>
    <x v="25"/>
    <x v="1"/>
    <d v="1901-01-15T00:00:00"/>
    <n v="1540.2"/>
    <n v="1027.5"/>
    <x v="1"/>
    <d v="1899-12-30T00:30:12"/>
    <n v="3.46"/>
    <x v="2"/>
    <x v="1"/>
    <x v="0"/>
    <x v="1"/>
    <x v="0"/>
    <s v="FAUX"/>
    <x v="0"/>
    <x v="0"/>
    <x v="0"/>
  </r>
  <r>
    <x v="37"/>
    <n v="844424930609232"/>
    <x v="0"/>
    <x v="0"/>
    <s v="TG OUEST"/>
    <s v="VF620M862LB003945"/>
    <x v="0"/>
    <m/>
    <x v="0"/>
    <x v="0"/>
    <x v="0"/>
    <m/>
    <m/>
    <m/>
    <x v="0"/>
    <m/>
    <m/>
    <x v="2"/>
    <x v="0"/>
    <x v="7"/>
    <x v="11"/>
    <x v="0"/>
    <s v="FAUX"/>
    <x v="0"/>
    <x v="0"/>
    <x v="0"/>
  </r>
  <r>
    <x v="38"/>
    <n v="844424930609233"/>
    <x v="0"/>
    <x v="0"/>
    <s v="TG OUEST"/>
    <s v="VF620J868RB013709"/>
    <x v="0"/>
    <m/>
    <x v="0"/>
    <x v="0"/>
    <x v="0"/>
    <m/>
    <m/>
    <m/>
    <x v="0"/>
    <m/>
    <m/>
    <x v="2"/>
    <x v="0"/>
    <x v="6"/>
    <x v="12"/>
    <x v="0"/>
    <s v="FAUX"/>
    <x v="0"/>
    <x v="0"/>
    <x v="0"/>
  </r>
  <r>
    <x v="39"/>
    <n v="844424930609234"/>
    <x v="0"/>
    <x v="0"/>
    <s v="TG Caen (PF)"/>
    <s v="YV2T0X1A6FZ103379"/>
    <x v="0"/>
    <m/>
    <x v="0"/>
    <x v="0"/>
    <x v="0"/>
    <m/>
    <m/>
    <m/>
    <x v="0"/>
    <m/>
    <m/>
    <x v="2"/>
    <x v="0"/>
    <x v="6"/>
    <x v="13"/>
    <x v="0"/>
    <s v="FAUX"/>
    <x v="0"/>
    <x v="0"/>
    <x v="0"/>
  </r>
  <r>
    <x v="40"/>
    <n v="844424930609235"/>
    <x v="0"/>
    <x v="0"/>
    <s v="TG OUEST"/>
    <s v="YV2T0X1A7FZ103746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41"/>
    <n v="844424930609236"/>
    <x v="0"/>
    <x v="0"/>
    <s v="TG Rennes (PF)"/>
    <s v="VF640J566GB004775"/>
    <x v="29"/>
    <s v="VG54EU"/>
    <x v="20"/>
    <x v="26"/>
    <x v="1"/>
    <n v="168"/>
    <n v="765.5"/>
    <n v="453.1"/>
    <x v="1"/>
    <d v="1899-12-30T00:26:28"/>
    <n v="1.9900000000000002"/>
    <x v="2"/>
    <x v="1"/>
    <x v="6"/>
    <x v="1"/>
    <x v="0"/>
    <s v="FAUX"/>
    <x v="1"/>
    <x v="0"/>
    <x v="0"/>
  </r>
  <r>
    <x v="42"/>
    <n v="844424930609237"/>
    <x v="0"/>
    <x v="0"/>
    <s v="TG OUEST"/>
    <s v="YV2T0X1AXFZ103319"/>
    <x v="0"/>
    <m/>
    <x v="0"/>
    <x v="0"/>
    <x v="0"/>
    <m/>
    <m/>
    <m/>
    <x v="0"/>
    <m/>
    <m/>
    <x v="2"/>
    <x v="0"/>
    <x v="6"/>
    <x v="15"/>
    <x v="0"/>
    <s v="FAUX"/>
    <x v="0"/>
    <x v="0"/>
    <x v="0"/>
  </r>
  <r>
    <x v="43"/>
    <n v="844424930609238"/>
    <x v="0"/>
    <x v="1"/>
    <s v="TG La Roche sur Yon (PF)"/>
    <s v="VF620J861PB011524"/>
    <x v="30"/>
    <s v="VG54EU"/>
    <x v="21"/>
    <x v="27"/>
    <x v="1"/>
    <d v="1900-06-08T00:00:00"/>
    <n v="339.6"/>
    <n v="431.5"/>
    <x v="1"/>
    <d v="1899-12-30T03:35:07"/>
    <n v="17.88"/>
    <x v="2"/>
    <x v="1"/>
    <x v="1"/>
    <x v="1"/>
    <x v="0"/>
    <s v="FAUX"/>
    <x v="0"/>
    <x v="0"/>
    <x v="0"/>
  </r>
  <r>
    <x v="44"/>
    <n v="844424930609239"/>
    <x v="0"/>
    <x v="0"/>
    <s v="TG St Brieuc (PF)"/>
    <s v="YV2V0Y1A5JZ120150"/>
    <x v="31"/>
    <s v="VG54EU"/>
    <x v="22"/>
    <x v="12"/>
    <x v="1"/>
    <n v="234.2"/>
    <n v="976.2"/>
    <n v="631.6"/>
    <x v="1"/>
    <d v="1899-12-30T01:58:17"/>
    <n v="5.6700000000000008"/>
    <x v="2"/>
    <x v="1"/>
    <x v="2"/>
    <x v="1"/>
    <x v="0"/>
    <s v="VRAI"/>
    <x v="0"/>
    <x v="0"/>
    <x v="0"/>
  </r>
  <r>
    <x v="45"/>
    <n v="844424930609240"/>
    <x v="0"/>
    <x v="0"/>
    <s v="TG OUEST"/>
    <s v="VF620J867GB001600"/>
    <x v="0"/>
    <m/>
    <x v="0"/>
    <x v="0"/>
    <x v="0"/>
    <m/>
    <m/>
    <m/>
    <x v="0"/>
    <m/>
    <m/>
    <x v="2"/>
    <x v="0"/>
    <x v="6"/>
    <x v="16"/>
    <x v="0"/>
    <s v="FAUX"/>
    <x v="0"/>
    <x v="0"/>
    <x v="0"/>
  </r>
  <r>
    <x v="46"/>
    <n v="844424930609241"/>
    <x v="0"/>
    <x v="0"/>
    <s v="TG St Brieuc (PF)"/>
    <s v="VF640J561TB030064"/>
    <x v="32"/>
    <s v="VG54EU"/>
    <x v="23"/>
    <x v="28"/>
    <x v="2"/>
    <n v="1.3"/>
    <n v="1.6"/>
    <n v="3.4"/>
    <x v="1"/>
    <d v="1899-12-30T00:02:22"/>
    <n v="0.53"/>
    <x v="2"/>
    <x v="1"/>
    <x v="6"/>
    <x v="1"/>
    <x v="0"/>
    <s v="FAUX"/>
    <x v="0"/>
    <x v="0"/>
    <x v="0"/>
  </r>
  <r>
    <x v="47"/>
    <n v="844424930609242"/>
    <x v="0"/>
    <x v="0"/>
    <s v="TG OUEST"/>
    <s v="YV2T0X1A8FZ103481"/>
    <x v="33"/>
    <s v="VG54EU"/>
    <x v="24"/>
    <x v="29"/>
    <x v="1"/>
    <d v="1900-08-03T00:00:00"/>
    <n v="823.9"/>
    <n v="582.5"/>
    <x v="1"/>
    <d v="1899-12-30T01:00:00"/>
    <n v="2.7500000000000004"/>
    <x v="2"/>
    <x v="1"/>
    <x v="6"/>
    <x v="1"/>
    <x v="0"/>
    <s v="FAUX"/>
    <x v="0"/>
    <x v="0"/>
    <x v="0"/>
  </r>
  <r>
    <x v="48"/>
    <n v="844424930609243"/>
    <x v="0"/>
    <x v="0"/>
    <s v="TG Rennes (PF)"/>
    <s v="VF640J565JB007707"/>
    <x v="34"/>
    <s v="VG54EU"/>
    <x v="25"/>
    <x v="7"/>
    <x v="1"/>
    <d v="1899-12-30T12:00:00"/>
    <n v="0"/>
    <n v="1.3"/>
    <x v="1"/>
    <d v="1899-12-30T00:02:52"/>
    <n v="0.39"/>
    <x v="2"/>
    <x v="1"/>
    <x v="1"/>
    <x v="1"/>
    <x v="0"/>
    <s v="FAUX"/>
    <x v="0"/>
    <x v="0"/>
    <x v="0"/>
  </r>
  <r>
    <x v="49"/>
    <n v="844424930609244"/>
    <x v="0"/>
    <x v="0"/>
    <s v="TG OUEST"/>
    <s v="VF620J86XFB001511"/>
    <x v="0"/>
    <m/>
    <x v="0"/>
    <x v="0"/>
    <x v="0"/>
    <m/>
    <m/>
    <m/>
    <x v="0"/>
    <m/>
    <m/>
    <x v="2"/>
    <x v="0"/>
    <x v="6"/>
    <x v="17"/>
    <x v="0"/>
    <s v="FAUX"/>
    <x v="0"/>
    <x v="0"/>
    <x v="0"/>
  </r>
  <r>
    <x v="50"/>
    <n v="844424930609245"/>
    <x v="0"/>
    <x v="0"/>
    <s v="TG Rennes (PF)"/>
    <s v="VF640J565FB002630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51"/>
    <n v="844424930609246"/>
    <x v="0"/>
    <x v="1"/>
    <s v="TG OUEST"/>
    <s v="VF620J868RB013449"/>
    <x v="35"/>
    <s v="VG54EU"/>
    <x v="26"/>
    <x v="30"/>
    <x v="1"/>
    <n v="165.5"/>
    <n v="635"/>
    <n v="413.1"/>
    <x v="1"/>
    <d v="1899-12-30T01:33:30"/>
    <n v="7.85"/>
    <x v="2"/>
    <x v="1"/>
    <x v="2"/>
    <x v="1"/>
    <x v="0"/>
    <s v="FAUX"/>
    <x v="1"/>
    <x v="0"/>
    <x v="0"/>
  </r>
  <r>
    <x v="52"/>
    <n v="844424930609247"/>
    <x v="0"/>
    <x v="0"/>
    <s v="TG OUEST"/>
    <s v="VF620J867FB000977"/>
    <x v="0"/>
    <m/>
    <x v="0"/>
    <x v="0"/>
    <x v="0"/>
    <m/>
    <m/>
    <m/>
    <x v="0"/>
    <m/>
    <m/>
    <x v="2"/>
    <x v="0"/>
    <x v="6"/>
    <x v="18"/>
    <x v="0"/>
    <s v="FAUX"/>
    <x v="0"/>
    <x v="0"/>
    <x v="0"/>
  </r>
  <r>
    <x v="53"/>
    <n v="844424930609248"/>
    <x v="0"/>
    <x v="1"/>
    <s v="TG OUEST"/>
    <s v="VF620J865RB013716"/>
    <x v="36"/>
    <s v="VG54EU"/>
    <x v="27"/>
    <x v="31"/>
    <x v="1"/>
    <n v="374.5"/>
    <n v="1288.0999999999999"/>
    <n v="934.7"/>
    <x v="1"/>
    <d v="1899-12-30T05:09:00"/>
    <n v="26.28"/>
    <x v="2"/>
    <x v="1"/>
    <x v="1"/>
    <x v="1"/>
    <x v="0"/>
    <s v="FAUX"/>
    <x v="0"/>
    <x v="0"/>
    <x v="0"/>
  </r>
  <r>
    <x v="54"/>
    <n v="844424930609249"/>
    <x v="0"/>
    <x v="0"/>
    <s v="TG Laval (PF)"/>
    <s v="VF640J564HB007286"/>
    <x v="37"/>
    <s v="VG54EU"/>
    <x v="28"/>
    <x v="32"/>
    <x v="1"/>
    <d v="1900-08-10T12:00:00"/>
    <n v="1048.8"/>
    <n v="602.70000000000005"/>
    <x v="1"/>
    <d v="1899-12-30T00:50:45"/>
    <n v="3.39"/>
    <x v="2"/>
    <x v="1"/>
    <x v="1"/>
    <x v="1"/>
    <x v="0"/>
    <s v="FAUX"/>
    <x v="0"/>
    <x v="0"/>
    <x v="0"/>
  </r>
  <r>
    <x v="55"/>
    <n v="844424930609250"/>
    <x v="0"/>
    <x v="0"/>
    <s v="TG OUEST"/>
    <s v="VF624GPA000068657"/>
    <x v="38"/>
    <s v="VG54EU"/>
    <x v="29"/>
    <x v="7"/>
    <x v="1"/>
    <d v="1899-12-30T00:00:00"/>
    <n v="1182.8"/>
    <n v="0"/>
    <x v="1"/>
    <d v="1899-12-30T00:44:14"/>
    <n v="0"/>
    <x v="2"/>
    <x v="1"/>
    <x v="6"/>
    <x v="1"/>
    <x v="0"/>
    <s v="FAUX"/>
    <x v="0"/>
    <x v="0"/>
    <x v="0"/>
  </r>
  <r>
    <x v="56"/>
    <n v="844424930609251"/>
    <x v="0"/>
    <x v="0"/>
    <s v="TG Rennes (PF)"/>
    <s v="VF640J566HB007645"/>
    <x v="39"/>
    <s v="VG54EU"/>
    <x v="30"/>
    <x v="33"/>
    <x v="1"/>
    <n v="164"/>
    <n v="726.2"/>
    <n v="442.3"/>
    <x v="1"/>
    <d v="1899-12-30T00:22:24"/>
    <n v="1.7799999999999998"/>
    <x v="2"/>
    <x v="1"/>
    <x v="1"/>
    <x v="1"/>
    <x v="0"/>
    <s v="FAUX"/>
    <x v="1"/>
    <x v="0"/>
    <x v="0"/>
  </r>
  <r>
    <x v="57"/>
    <n v="844424930609252"/>
    <x v="0"/>
    <x v="0"/>
    <s v="TG OUEST"/>
    <s v="VF640J56XLB015109"/>
    <x v="40"/>
    <s v="VG54EU"/>
    <x v="31"/>
    <x v="34"/>
    <x v="1"/>
    <d v="1900-05-12T09:36:00"/>
    <n v="678.5"/>
    <n v="359.7"/>
    <x v="1"/>
    <d v="1899-12-30T00:22:39"/>
    <n v="1.04"/>
    <x v="2"/>
    <x v="1"/>
    <x v="1"/>
    <x v="1"/>
    <x v="0"/>
    <s v="VRAI"/>
    <x v="0"/>
    <x v="0"/>
    <x v="0"/>
  </r>
  <r>
    <x v="58"/>
    <n v="844424930609253"/>
    <x v="0"/>
    <x v="0"/>
    <s v="TG St Brieuc (PF)"/>
    <s v="YV2T0X1A7GZ109368"/>
    <x v="41"/>
    <s v="VG54EU"/>
    <x v="32"/>
    <x v="35"/>
    <x v="1"/>
    <n v="196.9"/>
    <n v="769"/>
    <n v="530.9"/>
    <x v="1"/>
    <d v="1899-12-30T00:17:43"/>
    <n v="1.5899999999999999"/>
    <x v="2"/>
    <x v="1"/>
    <x v="6"/>
    <x v="1"/>
    <x v="0"/>
    <s v="FAUX"/>
    <x v="0"/>
    <x v="0"/>
    <x v="0"/>
  </r>
  <r>
    <x v="59"/>
    <n v="844424930609254"/>
    <x v="0"/>
    <x v="0"/>
    <s v="TG Quimper (PF)"/>
    <s v="VF640J560EB000752"/>
    <x v="0"/>
    <m/>
    <x v="0"/>
    <x v="0"/>
    <x v="0"/>
    <m/>
    <m/>
    <m/>
    <x v="0"/>
    <m/>
    <m/>
    <x v="2"/>
    <x v="0"/>
    <x v="6"/>
    <x v="19"/>
    <x v="0"/>
    <s v="FAUX"/>
    <x v="0"/>
    <x v="0"/>
    <x v="0"/>
  </r>
  <r>
    <x v="60"/>
    <n v="844424930609255"/>
    <x v="0"/>
    <x v="0"/>
    <s v="TG OUEST"/>
    <s v="VF6VFE4S652921537"/>
    <x v="42"/>
    <s v="VG54EU"/>
    <x v="0"/>
    <x v="36"/>
    <x v="1"/>
    <n v="124.5"/>
    <n v="844.4"/>
    <n v="335.8"/>
    <x v="1"/>
    <d v="1899-12-30T10:08:01"/>
    <n v="11.659999999999998"/>
    <x v="2"/>
    <x v="1"/>
    <x v="6"/>
    <x v="1"/>
    <x v="0"/>
    <s v="FAUX"/>
    <x v="1"/>
    <x v="0"/>
    <x v="0"/>
  </r>
  <r>
    <x v="61"/>
    <n v="844424930609256"/>
    <x v="0"/>
    <x v="0"/>
    <s v="TG OUEST"/>
    <s v="VF620J868GB001556"/>
    <x v="0"/>
    <m/>
    <x v="0"/>
    <x v="0"/>
    <x v="0"/>
    <m/>
    <m/>
    <m/>
    <x v="0"/>
    <m/>
    <m/>
    <x v="2"/>
    <x v="0"/>
    <x v="6"/>
    <x v="20"/>
    <x v="0"/>
    <s v="FAUX"/>
    <x v="0"/>
    <x v="0"/>
    <x v="0"/>
  </r>
  <r>
    <x v="62"/>
    <n v="844424930609257"/>
    <x v="0"/>
    <x v="0"/>
    <s v="TG Laval (PF)"/>
    <s v="VF640J567HB007329"/>
    <x v="43"/>
    <s v="VG54EU"/>
    <x v="0"/>
    <x v="0"/>
    <x v="0"/>
    <m/>
    <m/>
    <m/>
    <x v="0"/>
    <m/>
    <m/>
    <x v="2"/>
    <x v="1"/>
    <x v="1"/>
    <x v="1"/>
    <x v="0"/>
    <s v="FAUX"/>
    <x v="0"/>
    <x v="0"/>
    <x v="0"/>
  </r>
  <r>
    <x v="63"/>
    <n v="844424930609258"/>
    <x v="0"/>
    <x v="0"/>
    <s v="TG Quimper (PF)"/>
    <s v="VF620J868LB007982"/>
    <x v="44"/>
    <s v="VG54EU"/>
    <x v="33"/>
    <x v="37"/>
    <x v="1"/>
    <n v="258.5"/>
    <n v="1111.5999999999999"/>
    <n v="697.1"/>
    <x v="1"/>
    <d v="1899-12-30T01:42:15"/>
    <n v="11.3"/>
    <x v="2"/>
    <x v="1"/>
    <x v="2"/>
    <x v="1"/>
    <x v="0"/>
    <s v="VRAI"/>
    <x v="0"/>
    <x v="0"/>
    <x v="0"/>
  </r>
  <r>
    <x v="64"/>
    <n v="844424930609259"/>
    <x v="0"/>
    <x v="0"/>
    <s v="TG OUEST"/>
    <s v="VF640J56XKB012192"/>
    <x v="0"/>
    <m/>
    <x v="0"/>
    <x v="0"/>
    <x v="0"/>
    <m/>
    <m/>
    <m/>
    <x v="0"/>
    <m/>
    <m/>
    <x v="2"/>
    <x v="0"/>
    <x v="8"/>
    <x v="9"/>
    <x v="0"/>
    <s v="FAUX"/>
    <x v="0"/>
    <x v="0"/>
    <x v="0"/>
  </r>
  <r>
    <x v="65"/>
    <n v="844424930609260"/>
    <x v="0"/>
    <x v="0"/>
    <s v="TG OUEST"/>
    <s v="VF620J864FB001004"/>
    <x v="0"/>
    <m/>
    <x v="0"/>
    <x v="0"/>
    <x v="0"/>
    <m/>
    <m/>
    <m/>
    <x v="0"/>
    <m/>
    <m/>
    <x v="2"/>
    <x v="0"/>
    <x v="6"/>
    <x v="21"/>
    <x v="0"/>
    <s v="FAUX"/>
    <x v="0"/>
    <x v="0"/>
    <x v="0"/>
  </r>
  <r>
    <x v="66"/>
    <n v="844424930609261"/>
    <x v="0"/>
    <x v="0"/>
    <s v="TG Quimper (PF)"/>
    <s v="YV2T0X1A8FZ103447"/>
    <x v="0"/>
    <m/>
    <x v="0"/>
    <x v="0"/>
    <x v="0"/>
    <m/>
    <m/>
    <m/>
    <x v="0"/>
    <m/>
    <m/>
    <x v="2"/>
    <x v="0"/>
    <x v="6"/>
    <x v="22"/>
    <x v="0"/>
    <s v="FAUX"/>
    <x v="0"/>
    <x v="0"/>
    <x v="0"/>
  </r>
  <r>
    <x v="67"/>
    <n v="844424930609262"/>
    <x v="0"/>
    <x v="1"/>
    <s v="TG OUEST"/>
    <s v="VF620J86XPB012221"/>
    <x v="45"/>
    <s v="VG54EU"/>
    <x v="34"/>
    <x v="38"/>
    <x v="1"/>
    <n v="450.5"/>
    <n v="1742.4"/>
    <n v="1124.4000000000001"/>
    <x v="1"/>
    <d v="1899-12-30T01:31:51"/>
    <n v="7.7100000000000009"/>
    <x v="2"/>
    <x v="1"/>
    <x v="1"/>
    <x v="1"/>
    <x v="0"/>
    <s v="FAUX"/>
    <x v="0"/>
    <x v="0"/>
    <x v="0"/>
  </r>
  <r>
    <x v="68"/>
    <n v="844424930609263"/>
    <x v="0"/>
    <x v="1"/>
    <s v="TG Laval (PF)"/>
    <s v="VF620J860RB014272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69"/>
    <n v="844424930609264"/>
    <x v="0"/>
    <x v="0"/>
    <s v="TG MIDI PYRENEES"/>
    <s v="YV2V0Y1A1FZ103191"/>
    <x v="0"/>
    <m/>
    <x v="0"/>
    <x v="0"/>
    <x v="0"/>
    <m/>
    <m/>
    <m/>
    <x v="0"/>
    <m/>
    <m/>
    <x v="4"/>
    <x v="0"/>
    <x v="6"/>
    <x v="24"/>
    <x v="0"/>
    <s v="FAUX"/>
    <x v="0"/>
    <x v="0"/>
    <x v="0"/>
  </r>
  <r>
    <x v="70"/>
    <n v="844424930609265"/>
    <x v="0"/>
    <x v="1"/>
    <s v="TG OUEST"/>
    <s v="VF620J868RB012978"/>
    <x v="46"/>
    <s v="VG54EU"/>
    <x v="35"/>
    <x v="39"/>
    <x v="1"/>
    <n v="360"/>
    <n v="1169.4000000000001"/>
    <n v="898.5"/>
    <x v="1"/>
    <d v="1899-12-30T07:15:42"/>
    <n v="32.42"/>
    <x v="2"/>
    <x v="1"/>
    <x v="2"/>
    <x v="1"/>
    <x v="0"/>
    <s v="FAUX"/>
    <x v="1"/>
    <x v="0"/>
    <x v="0"/>
  </r>
  <r>
    <x v="71"/>
    <n v="844424930609266"/>
    <x v="0"/>
    <x v="0"/>
    <s v="TG MIDI PYRENEES"/>
    <s v="YV2V0Y1A1FZ103837"/>
    <x v="0"/>
    <m/>
    <x v="0"/>
    <x v="0"/>
    <x v="0"/>
    <m/>
    <m/>
    <m/>
    <x v="0"/>
    <m/>
    <m/>
    <x v="4"/>
    <x v="0"/>
    <x v="6"/>
    <x v="25"/>
    <x v="0"/>
    <s v="FAUX"/>
    <x v="0"/>
    <x v="0"/>
    <x v="0"/>
  </r>
  <r>
    <x v="72"/>
    <n v="844424930609267"/>
    <x v="0"/>
    <x v="0"/>
    <s v="TG Caen (PF)"/>
    <s v="VF620J860GB002510"/>
    <x v="47"/>
    <s v="VG54EU"/>
    <x v="36"/>
    <x v="40"/>
    <x v="1"/>
    <n v="176"/>
    <n v="684.3"/>
    <n v="474.6"/>
    <x v="1"/>
    <d v="1899-12-30T00:32:08"/>
    <n v="2.81"/>
    <x v="2"/>
    <x v="1"/>
    <x v="6"/>
    <x v="1"/>
    <x v="0"/>
    <s v="FAUX"/>
    <x v="0"/>
    <x v="0"/>
    <x v="0"/>
  </r>
  <r>
    <x v="73"/>
    <n v="844424930609268"/>
    <x v="0"/>
    <x v="0"/>
    <s v="TG Quimper (PF)"/>
    <s v="VF620J868LB007934"/>
    <x v="48"/>
    <s v="VG54EU"/>
    <x v="37"/>
    <x v="41"/>
    <x v="1"/>
    <n v="298"/>
    <n v="1199.9000000000001"/>
    <n v="803.7"/>
    <x v="1"/>
    <d v="1899-12-30T00:32:35"/>
    <n v="2.04"/>
    <x v="2"/>
    <x v="1"/>
    <x v="2"/>
    <x v="1"/>
    <x v="0"/>
    <s v="FAUX"/>
    <x v="1"/>
    <x v="0"/>
    <x v="0"/>
  </r>
  <r>
    <x v="74"/>
    <n v="844424930609269"/>
    <x v="0"/>
    <x v="0"/>
    <s v="TG OUEST"/>
    <s v="YV2T0X1A0FZ103748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75"/>
    <n v="844424930609270"/>
    <x v="0"/>
    <x v="0"/>
    <s v="TG OUEST"/>
    <s v="VF644AGE000012004"/>
    <x v="0"/>
    <m/>
    <x v="0"/>
    <x v="0"/>
    <x v="0"/>
    <m/>
    <m/>
    <m/>
    <x v="0"/>
    <m/>
    <m/>
    <x v="2"/>
    <x v="0"/>
    <x v="6"/>
    <x v="26"/>
    <x v="0"/>
    <s v="FAUX"/>
    <x v="0"/>
    <x v="0"/>
    <x v="0"/>
  </r>
  <r>
    <x v="76"/>
    <n v="844424930609271"/>
    <x v="0"/>
    <x v="1"/>
    <s v="TG OUEST"/>
    <s v="XLRAEL3700L470599"/>
    <x v="49"/>
    <s v="VG54EU"/>
    <x v="0"/>
    <x v="7"/>
    <x v="1"/>
    <n v="0.9"/>
    <n v="0.3"/>
    <n v="2.5"/>
    <x v="1"/>
    <m/>
    <m/>
    <x v="2"/>
    <x v="1"/>
    <x v="2"/>
    <x v="1"/>
    <x v="0"/>
    <s v="FAUX"/>
    <x v="0"/>
    <x v="0"/>
    <x v="0"/>
  </r>
  <r>
    <x v="77"/>
    <n v="844424930609272"/>
    <x v="0"/>
    <x v="0"/>
    <s v="TG OUEST"/>
    <s v="VF640J568LB014864"/>
    <x v="50"/>
    <s v="VG54EU"/>
    <x v="38"/>
    <x v="11"/>
    <x v="1"/>
    <n v="229.9"/>
    <n v="1071.3"/>
    <n v="619.9"/>
    <x v="1"/>
    <d v="1899-12-30T01:10:21"/>
    <n v="4.01"/>
    <x v="2"/>
    <x v="1"/>
    <x v="1"/>
    <x v="1"/>
    <x v="0"/>
    <s v="FAUX"/>
    <x v="0"/>
    <x v="0"/>
    <x v="0"/>
  </r>
  <r>
    <x v="78"/>
    <n v="844424930609273"/>
    <x v="0"/>
    <x v="1"/>
    <s v="TG OUEST"/>
    <s v="VF620J868RB013466"/>
    <x v="51"/>
    <s v="VG54EU"/>
    <x v="39"/>
    <x v="42"/>
    <x v="1"/>
    <n v="205"/>
    <n v="660.6"/>
    <n v="511.6"/>
    <x v="1"/>
    <d v="1899-12-30T06:15:50"/>
    <n v="26.310000000000002"/>
    <x v="2"/>
    <x v="1"/>
    <x v="2"/>
    <x v="1"/>
    <x v="0"/>
    <s v="FAUX"/>
    <x v="0"/>
    <x v="0"/>
    <x v="0"/>
  </r>
  <r>
    <x v="79"/>
    <n v="844424930609274"/>
    <x v="0"/>
    <x v="1"/>
    <s v="TG OUEST"/>
    <s v="XLRAEL2700L475281"/>
    <x v="52"/>
    <s v="VG54EU"/>
    <x v="40"/>
    <x v="43"/>
    <x v="2"/>
    <n v="148.69999999999999"/>
    <n v="274"/>
    <n v="401.1"/>
    <x v="1"/>
    <d v="1899-12-30T07:25:42"/>
    <n v="31.729999999999993"/>
    <x v="2"/>
    <x v="1"/>
    <x v="1"/>
    <x v="1"/>
    <x v="0"/>
    <s v="FAUX"/>
    <x v="0"/>
    <x v="1"/>
    <x v="0"/>
  </r>
  <r>
    <x v="80"/>
    <n v="844424930609275"/>
    <x v="0"/>
    <x v="1"/>
    <s v="TG OUEST"/>
    <s v="VF620J860FB001159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81"/>
    <n v="844424930609276"/>
    <x v="0"/>
    <x v="0"/>
    <s v="TG OUEST"/>
    <s v="YV2V0Y1A5JZ120178"/>
    <x v="0"/>
    <m/>
    <x v="0"/>
    <x v="0"/>
    <x v="0"/>
    <m/>
    <m/>
    <m/>
    <x v="0"/>
    <m/>
    <m/>
    <x v="2"/>
    <x v="0"/>
    <x v="2"/>
    <x v="1"/>
    <x v="0"/>
    <s v="FAUX"/>
    <x v="0"/>
    <x v="0"/>
    <x v="0"/>
  </r>
  <r>
    <x v="82"/>
    <n v="844424930609277"/>
    <x v="0"/>
    <x v="0"/>
    <s v="TG OUEST"/>
    <s v="XLRAEL3700L475365"/>
    <x v="53"/>
    <s v="VG54EU"/>
    <x v="41"/>
    <x v="44"/>
    <x v="1"/>
    <n v="209.4"/>
    <n v="774.1"/>
    <n v="564.79999999999995"/>
    <x v="1"/>
    <d v="1899-12-30T01:09:40"/>
    <n v="4.09"/>
    <x v="2"/>
    <x v="1"/>
    <x v="6"/>
    <x v="1"/>
    <x v="0"/>
    <s v="FAUX"/>
    <x v="0"/>
    <x v="1"/>
    <x v="0"/>
  </r>
  <r>
    <x v="83"/>
    <n v="844424930609278"/>
    <x v="0"/>
    <x v="0"/>
    <s v="TG Quimper (PF)"/>
    <s v="VF620J862SB014358"/>
    <x v="0"/>
    <m/>
    <x v="0"/>
    <x v="0"/>
    <x v="0"/>
    <m/>
    <m/>
    <m/>
    <x v="0"/>
    <m/>
    <m/>
    <x v="2"/>
    <x v="0"/>
    <x v="6"/>
    <x v="27"/>
    <x v="0"/>
    <s v="FAUX"/>
    <x v="0"/>
    <x v="0"/>
    <x v="0"/>
  </r>
  <r>
    <x v="84"/>
    <n v="844424930609279"/>
    <x v="0"/>
    <x v="1"/>
    <s v="TG Caen (PF)"/>
    <s v="VF620J861LB008018"/>
    <x v="54"/>
    <s v="VG54EU"/>
    <x v="42"/>
    <x v="45"/>
    <x v="1"/>
    <n v="259"/>
    <n v="767.9"/>
    <n v="698.5"/>
    <x v="1"/>
    <d v="1899-12-30T18:06:04"/>
    <n v="69.470000000000013"/>
    <x v="2"/>
    <x v="1"/>
    <x v="2"/>
    <x v="1"/>
    <x v="0"/>
    <s v="FAUX"/>
    <x v="0"/>
    <x v="0"/>
    <x v="0"/>
  </r>
  <r>
    <x v="85"/>
    <n v="844424930609280"/>
    <x v="0"/>
    <x v="1"/>
    <s v="TG Caen (PF)"/>
    <s v="VF620J865LB007938"/>
    <x v="55"/>
    <s v="VG54EU"/>
    <x v="43"/>
    <x v="46"/>
    <x v="1"/>
    <n v="473.5"/>
    <n v="1414.5"/>
    <n v="1276.9000000000001"/>
    <x v="1"/>
    <d v="1899-12-31T10:11:37"/>
    <n v="123.47"/>
    <x v="2"/>
    <x v="1"/>
    <x v="2"/>
    <x v="1"/>
    <x v="0"/>
    <s v="FAUX"/>
    <x v="1"/>
    <x v="0"/>
    <x v="0"/>
  </r>
  <r>
    <x v="86"/>
    <n v="844424930609281"/>
    <x v="0"/>
    <x v="0"/>
    <s v="TG OUEST"/>
    <s v="YV2T0X1A5FZ103762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87"/>
    <n v="844424930609282"/>
    <x v="0"/>
    <x v="0"/>
    <s v="TG Caen (PF)"/>
    <s v="YV2T0X1A1FZ103872"/>
    <x v="0"/>
    <m/>
    <x v="0"/>
    <x v="0"/>
    <x v="0"/>
    <m/>
    <m/>
    <m/>
    <x v="0"/>
    <m/>
    <m/>
    <x v="2"/>
    <x v="0"/>
    <x v="6"/>
    <x v="28"/>
    <x v="0"/>
    <s v="FAUX"/>
    <x v="0"/>
    <x v="0"/>
    <x v="0"/>
  </r>
  <r>
    <x v="88"/>
    <n v="844424930609283"/>
    <x v="0"/>
    <x v="1"/>
    <s v="TG Caen (PF)"/>
    <s v="VF620J863PB011511"/>
    <x v="56"/>
    <s v="VG54EU"/>
    <x v="44"/>
    <x v="47"/>
    <x v="1"/>
    <n v="503"/>
    <n v="1373"/>
    <n v="1356.5"/>
    <x v="1"/>
    <d v="1899-12-31T08:51:30"/>
    <n v="138.71"/>
    <x v="2"/>
    <x v="1"/>
    <x v="1"/>
    <x v="1"/>
    <x v="0"/>
    <s v="VRAI"/>
    <x v="0"/>
    <x v="0"/>
    <x v="0"/>
  </r>
  <r>
    <x v="89"/>
    <n v="844424930609284"/>
    <x v="0"/>
    <x v="0"/>
    <s v="TG Rennes (PF)"/>
    <s v="VF640J568GB004776"/>
    <x v="57"/>
    <s v="VG54EU"/>
    <x v="45"/>
    <x v="48"/>
    <x v="1"/>
    <n v="127"/>
    <n v="532.29999999999995"/>
    <n v="342.5"/>
    <x v="1"/>
    <d v="1899-12-30T00:16:47"/>
    <n v="0.84000000000000008"/>
    <x v="2"/>
    <x v="1"/>
    <x v="6"/>
    <x v="1"/>
    <x v="0"/>
    <s v="FAUX"/>
    <x v="0"/>
    <x v="0"/>
    <x v="0"/>
  </r>
  <r>
    <x v="90"/>
    <n v="844424930609285"/>
    <x v="0"/>
    <x v="0"/>
    <s v="TG OUEST"/>
    <s v="VF640J565JB007836"/>
    <x v="58"/>
    <s v="VG54EU"/>
    <x v="46"/>
    <x v="49"/>
    <x v="1"/>
    <n v="291"/>
    <n v="1106"/>
    <n v="784.8"/>
    <x v="1"/>
    <d v="1899-12-30T00:18:47"/>
    <n v="1.5299999999999998"/>
    <x v="2"/>
    <x v="1"/>
    <x v="1"/>
    <x v="1"/>
    <x v="0"/>
    <s v="FAUX"/>
    <x v="1"/>
    <x v="0"/>
    <x v="0"/>
  </r>
  <r>
    <x v="91"/>
    <n v="844424930609286"/>
    <x v="0"/>
    <x v="0"/>
    <s v="TG OUEST"/>
    <s v="VF624GPA000057318"/>
    <x v="59"/>
    <s v="VG54EU"/>
    <x v="0"/>
    <x v="7"/>
    <x v="1"/>
    <n v="0"/>
    <n v="566.79999999999995"/>
    <n v="0"/>
    <x v="1"/>
    <d v="1899-12-30T02:19:30"/>
    <n v="0"/>
    <x v="2"/>
    <x v="1"/>
    <x v="6"/>
    <x v="1"/>
    <x v="0"/>
    <s v="FAUX"/>
    <x v="0"/>
    <x v="0"/>
    <x v="0"/>
  </r>
  <r>
    <x v="92"/>
    <n v="844424930609287"/>
    <x v="0"/>
    <x v="0"/>
    <s v="TG OUEST"/>
    <s v="YV2T0X1A9FZ103750"/>
    <x v="0"/>
    <m/>
    <x v="0"/>
    <x v="0"/>
    <x v="0"/>
    <m/>
    <m/>
    <m/>
    <x v="0"/>
    <m/>
    <m/>
    <x v="2"/>
    <x v="0"/>
    <x v="6"/>
    <x v="29"/>
    <x v="0"/>
    <s v="FAUX"/>
    <x v="0"/>
    <x v="0"/>
    <x v="0"/>
  </r>
  <r>
    <x v="93"/>
    <n v="844424930617038"/>
    <x v="0"/>
    <x v="0"/>
    <s v="TG IDF VALENTON"/>
    <s v="VF644AGL000006841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94"/>
    <n v="844424930617366"/>
    <x v="0"/>
    <x v="0"/>
    <s v="TG Villeneuve sur Lot (PF)"/>
    <s v="VF620J866TB016714"/>
    <x v="0"/>
    <m/>
    <x v="0"/>
    <x v="50"/>
    <x v="1"/>
    <n v="79.900000000000006"/>
    <n v="215.9"/>
    <n v="215.4"/>
    <x v="1"/>
    <d v="1899-12-30T05:15:38"/>
    <n v="20.809999999999995"/>
    <x v="5"/>
    <x v="0"/>
    <x v="2"/>
    <x v="1"/>
    <x v="0"/>
    <s v="FAUX"/>
    <x v="0"/>
    <x v="0"/>
    <x v="0"/>
  </r>
  <r>
    <x v="95"/>
    <n v="844424930617425"/>
    <x v="0"/>
    <x v="1"/>
    <s v="TG AQUITAINE"/>
    <s v="VF620J960NB000543"/>
    <x v="60"/>
    <s v="VG54EU"/>
    <x v="47"/>
    <x v="51"/>
    <x v="2"/>
    <n v="381.3"/>
    <n v="696.1"/>
    <n v="330"/>
    <x v="1"/>
    <d v="1899-12-30T11:09:49"/>
    <n v="85.090000000000032"/>
    <x v="5"/>
    <x v="1"/>
    <x v="2"/>
    <x v="1"/>
    <x v="0"/>
    <s v="FAUX"/>
    <x v="0"/>
    <x v="0"/>
    <x v="0"/>
  </r>
  <r>
    <x v="96"/>
    <n v="844424930617638"/>
    <x v="0"/>
    <x v="0"/>
    <s v="TG IDF VALENTON"/>
    <s v="VF620J867LB008170"/>
    <x v="61"/>
    <s v="VG54EU"/>
    <x v="48"/>
    <x v="30"/>
    <x v="1"/>
    <d v="1900-03-28T12:00:00"/>
    <n v="339.9"/>
    <n v="238.7"/>
    <x v="1"/>
    <d v="1899-12-30T00:49:10"/>
    <n v="2.23"/>
    <x v="3"/>
    <x v="1"/>
    <x v="1"/>
    <x v="1"/>
    <x v="0"/>
    <s v="FAUX"/>
    <x v="0"/>
    <x v="0"/>
    <x v="0"/>
  </r>
  <r>
    <x v="97"/>
    <n v="844424930617652"/>
    <x v="0"/>
    <x v="0"/>
    <s v="TG IDF VALENTON"/>
    <s v="VF620J869LB008154"/>
    <x v="62"/>
    <s v="VG54EU"/>
    <x v="49"/>
    <x v="52"/>
    <x v="1"/>
    <n v="184"/>
    <n v="710.5"/>
    <n v="496.2"/>
    <x v="1"/>
    <d v="1899-12-30T04:46:30"/>
    <n v="11.27"/>
    <x v="3"/>
    <x v="1"/>
    <x v="1"/>
    <x v="1"/>
    <x v="0"/>
    <s v="FAUX"/>
    <x v="0"/>
    <x v="0"/>
    <x v="0"/>
  </r>
  <r>
    <x v="98"/>
    <n v="844424930617669"/>
    <x v="0"/>
    <x v="1"/>
    <s v="TG IDF VALENTON"/>
    <s v="VF620J865LB008121"/>
    <x v="63"/>
    <s v="VG54EU"/>
    <x v="0"/>
    <x v="53"/>
    <x v="2"/>
    <n v="396.6"/>
    <n v="638.29999999999995"/>
    <n v="1069.5"/>
    <x v="1"/>
    <d v="1900-01-01T18:45:38"/>
    <n v="207.28999999999991"/>
    <x v="3"/>
    <x v="1"/>
    <x v="1"/>
    <x v="1"/>
    <x v="0"/>
    <s v="FAUX"/>
    <x v="1"/>
    <x v="0"/>
    <x v="0"/>
  </r>
  <r>
    <x v="99"/>
    <n v="844424930617676"/>
    <x v="0"/>
    <x v="1"/>
    <s v="TG IDF VALENTON"/>
    <s v="VF620J862LB008190"/>
    <x v="64"/>
    <s v="VG54EU"/>
    <x v="0"/>
    <x v="54"/>
    <x v="1"/>
    <d v="1901-02-10T04:48:00"/>
    <n v="817.7"/>
    <n v="1098.3"/>
    <x v="1"/>
    <d v="1900-01-01T01:42:05"/>
    <n v="175.5"/>
    <x v="3"/>
    <x v="1"/>
    <x v="1"/>
    <x v="1"/>
    <x v="0"/>
    <s v="FAUX"/>
    <x v="0"/>
    <x v="0"/>
    <x v="0"/>
  </r>
  <r>
    <x v="100"/>
    <n v="844424930617685"/>
    <x v="0"/>
    <x v="0"/>
    <s v="TG IDF VALENTON"/>
    <s v="VF640J569HB007459"/>
    <x v="65"/>
    <s v="VG54EU"/>
    <x v="50"/>
    <x v="55"/>
    <x v="1"/>
    <n v="169.5"/>
    <n v="703.3"/>
    <n v="457.1"/>
    <x v="1"/>
    <d v="1899-12-30T01:26:22"/>
    <n v="6.15"/>
    <x v="3"/>
    <x v="1"/>
    <x v="1"/>
    <x v="1"/>
    <x v="0"/>
    <s v="VRAI"/>
    <x v="0"/>
    <x v="0"/>
    <x v="0"/>
  </r>
  <r>
    <x v="101"/>
    <n v="844424930617695"/>
    <x v="0"/>
    <x v="1"/>
    <s v="TG IDF VALENTON"/>
    <s v="VF620J860MB008402"/>
    <x v="66"/>
    <s v="VG54EU"/>
    <x v="0"/>
    <x v="7"/>
    <x v="1"/>
    <d v="1899-12-30T12:00:00"/>
    <n v="0.1"/>
    <n v="1.3"/>
    <x v="1"/>
    <d v="1899-12-30T00:05:49"/>
    <n v="0.26"/>
    <x v="3"/>
    <x v="1"/>
    <x v="1"/>
    <x v="1"/>
    <x v="0"/>
    <s v="FAUX"/>
    <x v="0"/>
    <x v="0"/>
    <x v="0"/>
  </r>
  <r>
    <x v="102"/>
    <n v="844424930617707"/>
    <x v="0"/>
    <x v="1"/>
    <s v="TG IDF VALENTON"/>
    <s v="VF620J961NB000521"/>
    <x v="67"/>
    <s v="VG54EU"/>
    <x v="0"/>
    <x v="7"/>
    <x v="1"/>
    <n v="1.4"/>
    <n v="0.1"/>
    <n v="1.2"/>
    <x v="1"/>
    <m/>
    <m/>
    <x v="3"/>
    <x v="1"/>
    <x v="2"/>
    <x v="1"/>
    <x v="0"/>
    <s v="FAUX"/>
    <x v="0"/>
    <x v="0"/>
    <x v="0"/>
  </r>
  <r>
    <x v="103"/>
    <n v="844424930617714"/>
    <x v="0"/>
    <x v="1"/>
    <s v="TG IDF VALENTON"/>
    <s v="VF620J962NB000530"/>
    <x v="68"/>
    <s v="VG54EU"/>
    <x v="0"/>
    <x v="56"/>
    <x v="1"/>
    <d v="1900-02-14T02:24:00"/>
    <n v="92.1"/>
    <n v="39.9"/>
    <x v="1"/>
    <d v="1899-12-30T00:23:04"/>
    <n v="3.89"/>
    <x v="3"/>
    <x v="1"/>
    <x v="2"/>
    <x v="1"/>
    <x v="0"/>
    <s v="FAUX"/>
    <x v="0"/>
    <x v="0"/>
    <x v="0"/>
  </r>
  <r>
    <x v="104"/>
    <n v="844424930617717"/>
    <x v="0"/>
    <x v="1"/>
    <s v="TG IDF VALENTON"/>
    <s v="VF620J964NB000531"/>
    <x v="69"/>
    <s v="VG54EU"/>
    <x v="0"/>
    <x v="57"/>
    <x v="2"/>
    <n v="365.7"/>
    <n v="521.6"/>
    <n v="316.60000000000002"/>
    <x v="1"/>
    <d v="1899-12-30T20:03:36"/>
    <n v="146.11000000000001"/>
    <x v="3"/>
    <x v="1"/>
    <x v="2"/>
    <x v="1"/>
    <x v="0"/>
    <s v="FAUX"/>
    <x v="0"/>
    <x v="0"/>
    <x v="0"/>
  </r>
  <r>
    <x v="105"/>
    <n v="844424930617718"/>
    <x v="0"/>
    <x v="1"/>
    <s v="TG IDF VALENTON"/>
    <s v="VF620J961NB000535"/>
    <x v="70"/>
    <s v="VG54EU"/>
    <x v="51"/>
    <x v="58"/>
    <x v="2"/>
    <n v="98"/>
    <n v="110.9"/>
    <n v="84.9"/>
    <x v="1"/>
    <d v="1899-12-30T06:42:48"/>
    <n v="41.95"/>
    <x v="3"/>
    <x v="1"/>
    <x v="1"/>
    <x v="1"/>
    <x v="0"/>
    <s v="FAUX"/>
    <x v="0"/>
    <x v="0"/>
    <x v="0"/>
  </r>
  <r>
    <x v="106"/>
    <n v="844424930617725"/>
    <x v="0"/>
    <x v="1"/>
    <s v="TG IDF VALENTON"/>
    <s v="VF620J966NB000532"/>
    <x v="71"/>
    <s v="VG54EU"/>
    <x v="0"/>
    <x v="59"/>
    <x v="2"/>
    <n v="27.2"/>
    <n v="44.1"/>
    <n v="23.6"/>
    <x v="1"/>
    <d v="1899-12-30T00:54:20"/>
    <n v="6.44"/>
    <x v="3"/>
    <x v="1"/>
    <x v="1"/>
    <x v="1"/>
    <x v="0"/>
    <s v="FAUX"/>
    <x v="0"/>
    <x v="0"/>
    <x v="0"/>
  </r>
  <r>
    <x v="107"/>
    <n v="844424930617726"/>
    <x v="0"/>
    <x v="0"/>
    <s v="TG IDF VALENTON"/>
    <s v="VF640J560NB019768"/>
    <x v="72"/>
    <s v="VG54EU"/>
    <x v="0"/>
    <x v="60"/>
    <x v="1"/>
    <d v="1900-04-10T00:00:00"/>
    <n v="409.3"/>
    <n v="272.3"/>
    <x v="1"/>
    <d v="1899-12-30T06:16:24"/>
    <n v="16.610000000000003"/>
    <x v="3"/>
    <x v="1"/>
    <x v="9"/>
    <x v="1"/>
    <x v="0"/>
    <s v="FAUX"/>
    <x v="0"/>
    <x v="0"/>
    <x v="0"/>
  </r>
  <r>
    <x v="108"/>
    <n v="844424930617727"/>
    <x v="0"/>
    <x v="1"/>
    <s v="TG IDF VALENTON"/>
    <s v="VF620J964NB000576"/>
    <x v="73"/>
    <s v="VG54EU"/>
    <x v="0"/>
    <x v="61"/>
    <x v="2"/>
    <n v="315.2"/>
    <n v="311.2"/>
    <n v="272.89999999999998"/>
    <x v="1"/>
    <d v="1899-12-30T23:19:29"/>
    <n v="140.17999999999998"/>
    <x v="3"/>
    <x v="1"/>
    <x v="1"/>
    <x v="1"/>
    <x v="0"/>
    <s v="FAUX"/>
    <x v="0"/>
    <x v="0"/>
    <x v="0"/>
  </r>
  <r>
    <x v="109"/>
    <n v="844424930617729"/>
    <x v="0"/>
    <x v="0"/>
    <s v="TG IDF VALENTON"/>
    <s v="VF640J562NB019769"/>
    <x v="74"/>
    <s v="VG54EU"/>
    <x v="0"/>
    <x v="62"/>
    <x v="1"/>
    <n v="89"/>
    <n v="281"/>
    <n v="240"/>
    <x v="1"/>
    <d v="1899-12-30T03:12:07"/>
    <n v="7.75"/>
    <x v="3"/>
    <x v="1"/>
    <x v="9"/>
    <x v="1"/>
    <x v="0"/>
    <s v="FAUX"/>
    <x v="0"/>
    <x v="0"/>
    <x v="0"/>
  </r>
  <r>
    <x v="110"/>
    <n v="844424930617732"/>
    <x v="0"/>
    <x v="0"/>
    <s v="TG IDF VALENTON"/>
    <s v="VF640J565GB004668"/>
    <x v="75"/>
    <s v="VG54EU"/>
    <x v="52"/>
    <x v="63"/>
    <x v="2"/>
    <d v="1900-01-01T12:00:00"/>
    <n v="3.2"/>
    <n v="6.7"/>
    <x v="1"/>
    <d v="1899-12-30T00:12:31"/>
    <n v="0.06"/>
    <x v="3"/>
    <x v="1"/>
    <x v="6"/>
    <x v="1"/>
    <x v="0"/>
    <s v="FAUX"/>
    <x v="0"/>
    <x v="0"/>
    <x v="0"/>
  </r>
  <r>
    <x v="111"/>
    <n v="844424930617734"/>
    <x v="0"/>
    <x v="1"/>
    <s v="TG IDF VALENTON"/>
    <s v="VF620J962NB000544"/>
    <x v="76"/>
    <s v="VG54EU"/>
    <x v="0"/>
    <x v="7"/>
    <x v="1"/>
    <n v="0.7"/>
    <n v="0"/>
    <n v="0.6"/>
    <x v="1"/>
    <m/>
    <m/>
    <x v="3"/>
    <x v="1"/>
    <x v="2"/>
    <x v="1"/>
    <x v="0"/>
    <s v="FAUX"/>
    <x v="0"/>
    <x v="0"/>
    <x v="0"/>
  </r>
  <r>
    <x v="112"/>
    <n v="844424930617736"/>
    <x v="0"/>
    <x v="0"/>
    <s v="TG IDF VALENTON"/>
    <s v="VF640J561GB003761"/>
    <x v="77"/>
    <s v="VG54EU"/>
    <x v="0"/>
    <x v="7"/>
    <x v="1"/>
    <n v="0"/>
    <n v="0.9"/>
    <n v="0"/>
    <x v="1"/>
    <d v="1899-12-30T00:06:08"/>
    <n v="0"/>
    <x v="3"/>
    <x v="1"/>
    <x v="6"/>
    <x v="1"/>
    <x v="0"/>
    <s v="FAUX"/>
    <x v="0"/>
    <x v="0"/>
    <x v="0"/>
  </r>
  <r>
    <x v="113"/>
    <n v="844424930617737"/>
    <x v="0"/>
    <x v="1"/>
    <s v="TG IDF VALENTON"/>
    <s v="VF620J969NB000542"/>
    <x v="78"/>
    <s v="VG54EU"/>
    <x v="0"/>
    <x v="64"/>
    <x v="2"/>
    <n v="507.5"/>
    <n v="671.1"/>
    <n v="439.3"/>
    <x v="1"/>
    <d v="1899-12-31T12:25:34"/>
    <n v="225.24999999999994"/>
    <x v="3"/>
    <x v="1"/>
    <x v="1"/>
    <x v="1"/>
    <x v="0"/>
    <s v="FAUX"/>
    <x v="0"/>
    <x v="0"/>
    <x v="0"/>
  </r>
  <r>
    <x v="114"/>
    <n v="844424930617738"/>
    <x v="0"/>
    <x v="0"/>
    <s v="TG IDF VALENTON"/>
    <s v="VF640J569NB019767"/>
    <x v="79"/>
    <s v="VG54EU"/>
    <x v="53"/>
    <x v="65"/>
    <x v="1"/>
    <n v="128"/>
    <n v="505.7"/>
    <n v="345.2"/>
    <x v="1"/>
    <d v="1899-12-30T03:53:58"/>
    <n v="10.28"/>
    <x v="3"/>
    <x v="1"/>
    <x v="9"/>
    <x v="1"/>
    <x v="0"/>
    <s v="FAUX"/>
    <x v="0"/>
    <x v="0"/>
    <x v="0"/>
  </r>
  <r>
    <x v="115"/>
    <n v="844424931390265"/>
    <x v="0"/>
    <x v="0"/>
    <s v="TG IDF - Wissous"/>
    <s v="VF640J565TB030018"/>
    <x v="80"/>
    <s v="VG54EU"/>
    <x v="54"/>
    <x v="66"/>
    <x v="1"/>
    <n v="54.5"/>
    <n v="222.2"/>
    <n v="147"/>
    <x v="1"/>
    <d v="1899-12-30T01:12:37"/>
    <n v="4.33"/>
    <x v="6"/>
    <x v="1"/>
    <x v="1"/>
    <x v="1"/>
    <x v="0"/>
    <s v="FAUX"/>
    <x v="0"/>
    <x v="0"/>
    <x v="0"/>
  </r>
  <r>
    <x v="116"/>
    <n v="844424930620130"/>
    <x v="0"/>
    <x v="0"/>
    <s v="TG IDF WISSOUS"/>
    <s v="YV2T0X1A0FZ103314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17"/>
    <n v="844424930620131"/>
    <x v="0"/>
    <x v="1"/>
    <s v="TG IDF WISSOUS"/>
    <s v="VF620J86XKB006122"/>
    <x v="81"/>
    <s v="VG54EU"/>
    <x v="55"/>
    <x v="67"/>
    <x v="1"/>
    <n v="249"/>
    <n v="721"/>
    <n v="671.5"/>
    <x v="1"/>
    <d v="1899-12-30T14:28:01"/>
    <n v="55.059999999999988"/>
    <x v="6"/>
    <x v="1"/>
    <x v="2"/>
    <x v="1"/>
    <x v="0"/>
    <s v="FAUX"/>
    <x v="1"/>
    <x v="0"/>
    <x v="0"/>
  </r>
  <r>
    <x v="118"/>
    <n v="844424930620132"/>
    <x v="0"/>
    <x v="0"/>
    <s v="TG IDF WISSOUS"/>
    <s v="YV2T0X1A8FZ103576"/>
    <x v="0"/>
    <m/>
    <x v="0"/>
    <x v="0"/>
    <x v="0"/>
    <m/>
    <m/>
    <m/>
    <x v="0"/>
    <m/>
    <m/>
    <x v="6"/>
    <x v="0"/>
    <x v="6"/>
    <x v="31"/>
    <x v="0"/>
    <s v="FAUX"/>
    <x v="0"/>
    <x v="0"/>
    <x v="0"/>
  </r>
  <r>
    <x v="119"/>
    <n v="844424930620133"/>
    <x v="0"/>
    <x v="0"/>
    <s v="TG IDF WISSOUS"/>
    <s v="YV2T0X1A3GZ106287"/>
    <x v="82"/>
    <s v="VG54EU"/>
    <x v="0"/>
    <x v="68"/>
    <x v="2"/>
    <n v="0.5"/>
    <n v="0.3"/>
    <n v="1.3"/>
    <x v="1"/>
    <m/>
    <m/>
    <x v="6"/>
    <x v="1"/>
    <x v="6"/>
    <x v="1"/>
    <x v="0"/>
    <s v="FAUX"/>
    <x v="0"/>
    <x v="0"/>
    <x v="0"/>
  </r>
  <r>
    <x v="120"/>
    <n v="844424931377233"/>
    <x v="0"/>
    <x v="0"/>
    <s v="TG RHONE"/>
    <s v="YV2T0X1A0FZ103295"/>
    <x v="83"/>
    <s v="VG54EU"/>
    <x v="56"/>
    <x v="35"/>
    <x v="1"/>
    <n v="137.5"/>
    <n v="535.6"/>
    <n v="370.8"/>
    <x v="1"/>
    <d v="1899-12-30T01:46:14"/>
    <n v="5"/>
    <x v="7"/>
    <x v="1"/>
    <x v="6"/>
    <x v="1"/>
    <x v="0"/>
    <s v="FAUX"/>
    <x v="0"/>
    <x v="0"/>
    <x v="0"/>
  </r>
  <r>
    <x v="121"/>
    <n v="844424930620135"/>
    <x v="0"/>
    <x v="0"/>
    <s v="TG IDF WISSOUS"/>
    <s v="YV2V0Y1A9GZ109046"/>
    <x v="84"/>
    <s v="VG54EU"/>
    <x v="57"/>
    <x v="69"/>
    <x v="1"/>
    <n v="146.5"/>
    <n v="544.9"/>
    <n v="395.1"/>
    <x v="1"/>
    <d v="1899-12-30T03:40:08"/>
    <n v="15.010000000000002"/>
    <x v="6"/>
    <x v="1"/>
    <x v="6"/>
    <x v="1"/>
    <x v="0"/>
    <s v="FAUX"/>
    <x v="0"/>
    <x v="0"/>
    <x v="0"/>
  </r>
  <r>
    <x v="122"/>
    <n v="844424930620136"/>
    <x v="0"/>
    <x v="0"/>
    <s v="TG IDF WISSOUS"/>
    <s v="VF640J561TB030016"/>
    <x v="85"/>
    <s v="VG54EU"/>
    <x v="58"/>
    <x v="70"/>
    <x v="1"/>
    <n v="118"/>
    <n v="473"/>
    <n v="318.2"/>
    <x v="1"/>
    <d v="1899-12-30T02:29:30"/>
    <n v="8.5"/>
    <x v="6"/>
    <x v="1"/>
    <x v="1"/>
    <x v="1"/>
    <x v="0"/>
    <s v="FAUX"/>
    <x v="0"/>
    <x v="0"/>
    <x v="0"/>
  </r>
  <r>
    <x v="123"/>
    <n v="844424930620137"/>
    <x v="0"/>
    <x v="0"/>
    <s v="TG IDF WISSOUS"/>
    <s v="YV2T0X1A6FZ103298"/>
    <x v="86"/>
    <s v="VG54EU"/>
    <x v="59"/>
    <x v="23"/>
    <x v="1"/>
    <n v="168.5"/>
    <n v="762.7"/>
    <n v="454.4"/>
    <x v="1"/>
    <d v="1899-12-30T01:16:39"/>
    <n v="4.3800000000000008"/>
    <x v="6"/>
    <x v="1"/>
    <x v="6"/>
    <x v="1"/>
    <x v="0"/>
    <s v="FAUX"/>
    <x v="0"/>
    <x v="0"/>
    <x v="0"/>
  </r>
  <r>
    <x v="124"/>
    <n v="844424930620138"/>
    <x v="0"/>
    <x v="0"/>
    <s v="TG IDF WISSOUS"/>
    <s v="VF640J563TB030017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25"/>
    <n v="844424930620139"/>
    <x v="0"/>
    <x v="0"/>
    <s v="TG LORRAINE"/>
    <s v="VF620J861NB010810"/>
    <x v="87"/>
    <s v="VG54EU"/>
    <x v="60"/>
    <x v="18"/>
    <x v="1"/>
    <d v="1900-08-22T12:00:00"/>
    <n v="967.1"/>
    <n v="635.1"/>
    <x v="1"/>
    <d v="1899-12-30T00:46:26"/>
    <n v="3.57"/>
    <x v="8"/>
    <x v="1"/>
    <x v="2"/>
    <x v="1"/>
    <x v="0"/>
    <s v="FAUX"/>
    <x v="0"/>
    <x v="0"/>
    <x v="0"/>
  </r>
  <r>
    <x v="126"/>
    <n v="844424930620140"/>
    <x v="0"/>
    <x v="0"/>
    <s v="TG LORRAINE"/>
    <s v="VF620J866NB010852"/>
    <x v="88"/>
    <s v="VG54EU"/>
    <x v="61"/>
    <x v="65"/>
    <x v="1"/>
    <n v="167.5"/>
    <n v="661.7"/>
    <n v="451.7"/>
    <x v="1"/>
    <m/>
    <m/>
    <x v="8"/>
    <x v="1"/>
    <x v="2"/>
    <x v="1"/>
    <x v="0"/>
    <s v="FAUX"/>
    <x v="0"/>
    <x v="0"/>
    <x v="0"/>
  </r>
  <r>
    <x v="127"/>
    <n v="844424930620141"/>
    <x v="0"/>
    <x v="0"/>
    <s v="TG LORRAINE"/>
    <s v="VF620J869NB010974"/>
    <x v="89"/>
    <s v="VG54EU"/>
    <x v="62"/>
    <x v="1"/>
    <x v="1"/>
    <n v="150.5"/>
    <n v="577"/>
    <n v="405.9"/>
    <x v="1"/>
    <d v="1899-12-30T00:04:59"/>
    <n v="0.51"/>
    <x v="8"/>
    <x v="1"/>
    <x v="1"/>
    <x v="1"/>
    <x v="0"/>
    <s v="FAUX"/>
    <x v="0"/>
    <x v="0"/>
    <x v="0"/>
  </r>
  <r>
    <x v="128"/>
    <n v="844424930620142"/>
    <x v="0"/>
    <x v="0"/>
    <s v="TG LORRAINE"/>
    <s v="VF620J868NB010836"/>
    <x v="90"/>
    <s v="VG54EU"/>
    <x v="63"/>
    <x v="71"/>
    <x v="1"/>
    <d v="1900-06-08T12:00:00"/>
    <n v="636.4"/>
    <n v="432.8"/>
    <x v="1"/>
    <d v="1899-12-30T00:09:37"/>
    <n v="0.84000000000000008"/>
    <x v="8"/>
    <x v="1"/>
    <x v="2"/>
    <x v="1"/>
    <x v="0"/>
    <s v="FAUX"/>
    <x v="0"/>
    <x v="0"/>
    <x v="0"/>
  </r>
  <r>
    <x v="129"/>
    <n v="844424930620143"/>
    <x v="0"/>
    <x v="0"/>
    <s v="TG LORRAINE"/>
    <s v="VF620J867LB007973"/>
    <x v="91"/>
    <s v="VG54EU"/>
    <x v="64"/>
    <x v="65"/>
    <x v="1"/>
    <d v="1900-04-20T00:00:00"/>
    <n v="437.5"/>
    <n v="299.3"/>
    <x v="1"/>
    <d v="1899-12-30T00:06:59"/>
    <n v="0.48"/>
    <x v="8"/>
    <x v="1"/>
    <x v="2"/>
    <x v="1"/>
    <x v="0"/>
    <s v="FAUX"/>
    <x v="0"/>
    <x v="0"/>
    <x v="0"/>
  </r>
  <r>
    <x v="130"/>
    <n v="844424930620144"/>
    <x v="0"/>
    <x v="1"/>
    <s v="TG LORRAINE"/>
    <s v="VF620J869KB006144"/>
    <x v="92"/>
    <s v="VG54EU"/>
    <x v="65"/>
    <x v="72"/>
    <x v="1"/>
    <n v="140"/>
    <n v="439.5"/>
    <n v="377.5"/>
    <x v="1"/>
    <d v="1899-12-30T02:52:02"/>
    <n v="13.6"/>
    <x v="8"/>
    <x v="1"/>
    <x v="6"/>
    <x v="1"/>
    <x v="0"/>
    <s v="FAUX"/>
    <x v="1"/>
    <x v="0"/>
    <x v="0"/>
  </r>
  <r>
    <x v="131"/>
    <n v="844424930620145"/>
    <x v="0"/>
    <x v="0"/>
    <s v="TG LORRAINE"/>
    <s v="VF620J866SB014573"/>
    <x v="93"/>
    <s v="VG54EU"/>
    <x v="66"/>
    <x v="73"/>
    <x v="1"/>
    <n v="251"/>
    <n v="997.1"/>
    <n v="676.9"/>
    <x v="1"/>
    <d v="1899-12-30T04:08:01"/>
    <n v="6.62"/>
    <x v="8"/>
    <x v="1"/>
    <x v="1"/>
    <x v="1"/>
    <x v="0"/>
    <s v="FAUX"/>
    <x v="0"/>
    <x v="0"/>
    <x v="0"/>
  </r>
  <r>
    <x v="132"/>
    <n v="844424930620146"/>
    <x v="0"/>
    <x v="0"/>
    <s v="TG LORRAINE"/>
    <s v="YV2VH40A6DB637957"/>
    <x v="0"/>
    <m/>
    <x v="0"/>
    <x v="0"/>
    <x v="0"/>
    <m/>
    <m/>
    <m/>
    <x v="0"/>
    <m/>
    <m/>
    <x v="8"/>
    <x v="0"/>
    <x v="6"/>
    <x v="32"/>
    <x v="0"/>
    <s v="FAUX"/>
    <x v="0"/>
    <x v="0"/>
    <x v="0"/>
  </r>
  <r>
    <x v="133"/>
    <n v="844424930620147"/>
    <x v="0"/>
    <x v="0"/>
    <s v="TG LORRAINE"/>
    <s v="YV2VH40AXDB639338"/>
    <x v="0"/>
    <m/>
    <x v="0"/>
    <x v="0"/>
    <x v="0"/>
    <m/>
    <m/>
    <m/>
    <x v="0"/>
    <m/>
    <m/>
    <x v="8"/>
    <x v="0"/>
    <x v="6"/>
    <x v="33"/>
    <x v="0"/>
    <s v="FAUX"/>
    <x v="0"/>
    <x v="0"/>
    <x v="0"/>
  </r>
  <r>
    <x v="134"/>
    <n v="844424930620148"/>
    <x v="0"/>
    <x v="0"/>
    <s v="TG LORRAINE"/>
    <s v="VF620J860NB010975"/>
    <x v="94"/>
    <s v="VG54EU"/>
    <x v="67"/>
    <x v="74"/>
    <x v="1"/>
    <d v="1900-10-22T12:00:00"/>
    <n v="1271.4000000000001"/>
    <n v="799.6"/>
    <x v="1"/>
    <d v="1899-12-30T00:09:17"/>
    <n v="1.04"/>
    <x v="8"/>
    <x v="1"/>
    <x v="1"/>
    <x v="1"/>
    <x v="0"/>
    <s v="FAUX"/>
    <x v="0"/>
    <x v="0"/>
    <x v="0"/>
  </r>
  <r>
    <x v="135"/>
    <n v="844424930620149"/>
    <x v="0"/>
    <x v="0"/>
    <s v="TG LORRAINE"/>
    <s v="VF620J862LB007976"/>
    <x v="95"/>
    <s v="VG54EU"/>
    <x v="68"/>
    <x v="55"/>
    <x v="1"/>
    <n v="241.5"/>
    <n v="1001.3"/>
    <n v="651.29999999999995"/>
    <x v="1"/>
    <d v="1899-12-30T00:18:43"/>
    <n v="0.92"/>
    <x v="8"/>
    <x v="1"/>
    <x v="2"/>
    <x v="1"/>
    <x v="0"/>
    <s v="FAUX"/>
    <x v="0"/>
    <x v="0"/>
    <x v="0"/>
  </r>
  <r>
    <x v="136"/>
    <n v="844424930620150"/>
    <x v="0"/>
    <x v="0"/>
    <s v="TG LORRAINE"/>
    <s v="VF620J860NB010846"/>
    <x v="96"/>
    <s v="VG54EU"/>
    <x v="0"/>
    <x v="75"/>
    <x v="1"/>
    <n v="245"/>
    <n v="1009.8"/>
    <n v="660.7"/>
    <x v="1"/>
    <d v="1899-12-30T00:29:13"/>
    <n v="1.48"/>
    <x v="8"/>
    <x v="1"/>
    <x v="2"/>
    <x v="1"/>
    <x v="0"/>
    <s v="FAUX"/>
    <x v="0"/>
    <x v="0"/>
    <x v="0"/>
  </r>
  <r>
    <x v="137"/>
    <n v="844424930620151"/>
    <x v="0"/>
    <x v="0"/>
    <s v="TG LORRAINE"/>
    <s v="VF620J865NB010826"/>
    <x v="97"/>
    <s v="VG54EU"/>
    <x v="69"/>
    <x v="35"/>
    <x v="1"/>
    <d v="1900-11-07T00:00:00"/>
    <n v="1217.0999999999999"/>
    <n v="841.4"/>
    <x v="1"/>
    <d v="1899-12-30T00:09:26"/>
    <n v="0.44"/>
    <x v="8"/>
    <x v="1"/>
    <x v="2"/>
    <x v="1"/>
    <x v="0"/>
    <s v="FAUX"/>
    <x v="0"/>
    <x v="0"/>
    <x v="0"/>
  </r>
  <r>
    <x v="138"/>
    <n v="844424930620152"/>
    <x v="0"/>
    <x v="0"/>
    <s v="TG LORRAINE"/>
    <s v="VF620J865NB010809"/>
    <x v="98"/>
    <s v="VG54EU"/>
    <x v="0"/>
    <x v="20"/>
    <x v="1"/>
    <n v="293"/>
    <n v="1249.2"/>
    <n v="790.2"/>
    <x v="1"/>
    <d v="1899-12-30T00:10:38"/>
    <n v="0.94"/>
    <x v="8"/>
    <x v="1"/>
    <x v="2"/>
    <x v="1"/>
    <x v="0"/>
    <s v="FAUX"/>
    <x v="0"/>
    <x v="0"/>
    <x v="0"/>
  </r>
  <r>
    <x v="139"/>
    <n v="844424930620153"/>
    <x v="0"/>
    <x v="0"/>
    <s v="TG LORRAINE"/>
    <s v="VF620J862NB010931"/>
    <x v="99"/>
    <s v="VG54EU"/>
    <x v="70"/>
    <x v="66"/>
    <x v="1"/>
    <n v="333.5"/>
    <n v="1359.2"/>
    <n v="899.4"/>
    <x v="1"/>
    <d v="1899-12-30T00:40:54"/>
    <n v="2.96"/>
    <x v="8"/>
    <x v="1"/>
    <x v="2"/>
    <x v="1"/>
    <x v="0"/>
    <s v="FAUX"/>
    <x v="0"/>
    <x v="0"/>
    <x v="0"/>
  </r>
  <r>
    <x v="140"/>
    <n v="844424930620154"/>
    <x v="0"/>
    <x v="0"/>
    <s v="TG LORRAINE"/>
    <s v="VF620J862NB010847"/>
    <x v="100"/>
    <s v="VG54EU"/>
    <x v="71"/>
    <x v="76"/>
    <x v="1"/>
    <n v="158"/>
    <n v="661.5"/>
    <n v="426.1"/>
    <x v="1"/>
    <d v="1899-12-30T00:23:28"/>
    <n v="1.43"/>
    <x v="8"/>
    <x v="1"/>
    <x v="2"/>
    <x v="1"/>
    <x v="0"/>
    <s v="VRAI"/>
    <x v="0"/>
    <x v="0"/>
    <x v="0"/>
  </r>
  <r>
    <x v="141"/>
    <n v="844424930620155"/>
    <x v="0"/>
    <x v="0"/>
    <s v="TG LORRAINE"/>
    <s v="VF620J868NB010853"/>
    <x v="101"/>
    <s v="VG54EU"/>
    <x v="72"/>
    <x v="77"/>
    <x v="1"/>
    <n v="262.5"/>
    <n v="1181.2"/>
    <n v="707.9"/>
    <x v="1"/>
    <d v="1899-12-30T00:11:05"/>
    <n v="1.38"/>
    <x v="8"/>
    <x v="1"/>
    <x v="2"/>
    <x v="1"/>
    <x v="0"/>
    <s v="FAUX"/>
    <x v="0"/>
    <x v="0"/>
    <x v="0"/>
  </r>
  <r>
    <x v="142"/>
    <n v="844424930620156"/>
    <x v="0"/>
    <x v="0"/>
    <s v="TG LORRAINE"/>
    <s v="VF620J861NB010855"/>
    <x v="102"/>
    <s v="VG54EU"/>
    <x v="0"/>
    <x v="66"/>
    <x v="1"/>
    <d v="1900-08-30T00:00:00"/>
    <n v="991.5"/>
    <n v="655.29999999999995"/>
    <x v="1"/>
    <d v="1899-12-30T00:09:42"/>
    <n v="1.1200000000000001"/>
    <x v="8"/>
    <x v="1"/>
    <x v="2"/>
    <x v="1"/>
    <x v="0"/>
    <s v="FAUX"/>
    <x v="0"/>
    <x v="0"/>
    <x v="0"/>
  </r>
  <r>
    <x v="143"/>
    <n v="844424930620157"/>
    <x v="0"/>
    <x v="0"/>
    <s v="TG LORRAINE"/>
    <s v="VF640J567FB002631"/>
    <x v="103"/>
    <s v="VG54EU"/>
    <x v="0"/>
    <x v="7"/>
    <x v="1"/>
    <d v="1899-12-30T00:00:00"/>
    <n v="0"/>
    <n v="0"/>
    <x v="1"/>
    <d v="1899-12-30T00:02:56"/>
    <n v="0"/>
    <x v="8"/>
    <x v="1"/>
    <x v="6"/>
    <x v="1"/>
    <x v="0"/>
    <s v="FAUX"/>
    <x v="0"/>
    <x v="0"/>
    <x v="0"/>
  </r>
  <r>
    <x v="144"/>
    <n v="844424930620158"/>
    <x v="0"/>
    <x v="0"/>
    <s v="TG LORRAINE"/>
    <s v="VF620J863HB003832"/>
    <x v="104"/>
    <s v="VG54EU"/>
    <x v="73"/>
    <x v="78"/>
    <x v="2"/>
    <n v="1.5"/>
    <n v="2.6"/>
    <n v="4"/>
    <x v="1"/>
    <d v="1899-12-30T00:02:56"/>
    <n v="0.27"/>
    <x v="8"/>
    <x v="1"/>
    <x v="2"/>
    <x v="1"/>
    <x v="0"/>
    <s v="FAUX"/>
    <x v="0"/>
    <x v="0"/>
    <x v="0"/>
  </r>
  <r>
    <x v="145"/>
    <n v="844424930620159"/>
    <x v="0"/>
    <x v="1"/>
    <s v="TG LORRAINE"/>
    <s v="VF620J860KB006145"/>
    <x v="105"/>
    <s v="VG54EU"/>
    <x v="74"/>
    <x v="79"/>
    <x v="1"/>
    <n v="239"/>
    <n v="758.5"/>
    <n v="644.5"/>
    <x v="1"/>
    <d v="1899-12-30T10:59:07"/>
    <n v="47.110000000000007"/>
    <x v="8"/>
    <x v="1"/>
    <x v="6"/>
    <x v="1"/>
    <x v="0"/>
    <s v="FAUX"/>
    <x v="1"/>
    <x v="0"/>
    <x v="0"/>
  </r>
  <r>
    <x v="146"/>
    <n v="844424930620160"/>
    <x v="0"/>
    <x v="1"/>
    <s v="TG LORRAINE"/>
    <s v="VF620J867LB007990"/>
    <x v="106"/>
    <s v="VG54EU"/>
    <x v="75"/>
    <x v="41"/>
    <x v="1"/>
    <d v="1900-12-04T12:00:00"/>
    <n v="1368.1"/>
    <n v="915.6"/>
    <x v="1"/>
    <d v="1899-12-30T03:20:31"/>
    <n v="15.84"/>
    <x v="8"/>
    <x v="1"/>
    <x v="2"/>
    <x v="1"/>
    <x v="0"/>
    <s v="FAUX"/>
    <x v="0"/>
    <x v="0"/>
    <x v="0"/>
  </r>
  <r>
    <x v="147"/>
    <n v="844424930620161"/>
    <x v="0"/>
    <x v="0"/>
    <s v="TG LORRAINE"/>
    <s v="VF620J86XNB010854"/>
    <x v="107"/>
    <s v="VG54EU"/>
    <x v="76"/>
    <x v="80"/>
    <x v="1"/>
    <d v="1900-09-05T12:00:00"/>
    <n v="980.8"/>
    <n v="672.9"/>
    <x v="1"/>
    <d v="1899-12-30T00:26:49"/>
    <n v="1.37"/>
    <x v="8"/>
    <x v="1"/>
    <x v="2"/>
    <x v="1"/>
    <x v="0"/>
    <s v="FAUX"/>
    <x v="0"/>
    <x v="0"/>
    <x v="0"/>
  </r>
  <r>
    <x v="148"/>
    <n v="844424930620162"/>
    <x v="0"/>
    <x v="0"/>
    <s v="TG LORRAINE"/>
    <s v="VF620J861LB007970"/>
    <x v="108"/>
    <s v="VG54EU"/>
    <x v="77"/>
    <x v="70"/>
    <x v="1"/>
    <n v="335"/>
    <n v="1344.5"/>
    <n v="903.4"/>
    <x v="1"/>
    <d v="1899-12-30T00:10:04"/>
    <n v="0.14000000000000001"/>
    <x v="8"/>
    <x v="1"/>
    <x v="2"/>
    <x v="1"/>
    <x v="0"/>
    <s v="FAUX"/>
    <x v="0"/>
    <x v="0"/>
    <x v="0"/>
  </r>
  <r>
    <x v="149"/>
    <n v="844424930620163"/>
    <x v="0"/>
    <x v="0"/>
    <s v="TG CENTRE EST"/>
    <s v="VF620J864RB014050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50"/>
    <n v="844424930620164"/>
    <x v="0"/>
    <x v="0"/>
    <s v="TG CENTRE EST"/>
    <s v="VF620J86XTB016120"/>
    <x v="109"/>
    <s v="VG54EU"/>
    <x v="78"/>
    <x v="29"/>
    <x v="1"/>
    <n v="233"/>
    <n v="889"/>
    <n v="628.4"/>
    <x v="1"/>
    <d v="1899-12-30T01:06:08"/>
    <n v="3.46"/>
    <x v="1"/>
    <x v="1"/>
    <x v="1"/>
    <x v="1"/>
    <x v="0"/>
    <s v="FAUX"/>
    <x v="0"/>
    <x v="0"/>
    <x v="0"/>
  </r>
  <r>
    <x v="151"/>
    <n v="844424930620165"/>
    <x v="0"/>
    <x v="0"/>
    <s v="TG CENTRE EST"/>
    <s v="VF620J868RB013886"/>
    <x v="110"/>
    <s v="VG54EU"/>
    <x v="79"/>
    <x v="20"/>
    <x v="1"/>
    <n v="253"/>
    <n v="1078.5"/>
    <n v="682.3"/>
    <x v="1"/>
    <d v="1899-12-30T01:03:48"/>
    <n v="3"/>
    <x v="1"/>
    <x v="1"/>
    <x v="1"/>
    <x v="1"/>
    <x v="0"/>
    <s v="FAUX"/>
    <x v="0"/>
    <x v="0"/>
    <x v="0"/>
  </r>
  <r>
    <x v="152"/>
    <n v="844424930620166"/>
    <x v="0"/>
    <x v="0"/>
    <s v="TG CENTRE EST"/>
    <s v="VF611A362SD055870"/>
    <x v="111"/>
    <s v="VG54EU"/>
    <x v="80"/>
    <x v="69"/>
    <x v="1"/>
    <n v="688.5"/>
    <n v="2557.6"/>
    <n v="1856.8"/>
    <x v="1"/>
    <d v="1899-12-30T01:43:53"/>
    <n v="10.950000000000001"/>
    <x v="1"/>
    <x v="1"/>
    <x v="0"/>
    <x v="1"/>
    <x v="0"/>
    <s v="FAUX"/>
    <x v="0"/>
    <x v="0"/>
    <x v="0"/>
  </r>
  <r>
    <x v="153"/>
    <n v="844424930620167"/>
    <x v="0"/>
    <x v="0"/>
    <s v="TG CENTRE EST"/>
    <s v="VF620J866TB016048"/>
    <x v="112"/>
    <s v="VG54EU"/>
    <x v="81"/>
    <x v="75"/>
    <x v="1"/>
    <n v="294"/>
    <n v="1215"/>
    <n v="792.9"/>
    <x v="1"/>
    <d v="1899-12-30T00:28:23"/>
    <n v="1.48"/>
    <x v="1"/>
    <x v="1"/>
    <x v="1"/>
    <x v="1"/>
    <x v="0"/>
    <s v="FAUX"/>
    <x v="0"/>
    <x v="0"/>
    <x v="0"/>
  </r>
  <r>
    <x v="154"/>
    <n v="844424930620168"/>
    <x v="0"/>
    <x v="0"/>
    <s v="TG CENTRE EST"/>
    <s v="VF611A364LD025478"/>
    <x v="113"/>
    <s v="VG54EU"/>
    <x v="82"/>
    <x v="81"/>
    <x v="1"/>
    <n v="535.5"/>
    <n v="1849.8"/>
    <n v="1444.2"/>
    <x v="1"/>
    <d v="1899-12-30T01:06:00"/>
    <n v="3.8600000000000003"/>
    <x v="1"/>
    <x v="1"/>
    <x v="6"/>
    <x v="1"/>
    <x v="0"/>
    <s v="FAUX"/>
    <x v="0"/>
    <x v="0"/>
    <x v="0"/>
  </r>
  <r>
    <x v="155"/>
    <n v="844424930620169"/>
    <x v="0"/>
    <x v="0"/>
    <s v="TG CENTRE EST"/>
    <s v="VF620J868RB014049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156"/>
    <n v="844424930620170"/>
    <x v="1"/>
    <x v="0"/>
    <m/>
    <m/>
    <x v="11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157"/>
    <n v="844424930620171"/>
    <x v="0"/>
    <x v="0"/>
    <s v="TG CENTRE EST"/>
    <s v="VF620J864TB016047"/>
    <x v="115"/>
    <s v="VG54EU"/>
    <x v="83"/>
    <x v="82"/>
    <x v="1"/>
    <d v="1901-03-04T00:00:00"/>
    <n v="1582.3"/>
    <n v="1156.9000000000001"/>
    <x v="1"/>
    <d v="1899-12-30T02:33:57"/>
    <n v="10.77"/>
    <x v="1"/>
    <x v="1"/>
    <x v="1"/>
    <x v="1"/>
    <x v="0"/>
    <s v="FAUX"/>
    <x v="0"/>
    <x v="0"/>
    <x v="0"/>
  </r>
  <r>
    <x v="158"/>
    <n v="844424930620172"/>
    <x v="0"/>
    <x v="0"/>
    <s v="TG CENTRE EST"/>
    <s v="VF611A368TD062596"/>
    <x v="116"/>
    <s v="VG54EU"/>
    <x v="84"/>
    <x v="35"/>
    <x v="1"/>
    <n v="612.5"/>
    <n v="2390.8000000000002"/>
    <n v="1651.8"/>
    <x v="1"/>
    <d v="1899-12-30T01:34:26"/>
    <n v="7.1700000000000008"/>
    <x v="1"/>
    <x v="1"/>
    <x v="0"/>
    <x v="1"/>
    <x v="0"/>
    <s v="VRAI"/>
    <x v="0"/>
    <x v="0"/>
    <x v="0"/>
  </r>
  <r>
    <x v="159"/>
    <n v="844424930620173"/>
    <x v="0"/>
    <x v="0"/>
    <s v="TG CENTRE EST"/>
    <s v="VF620J865RB014056"/>
    <x v="0"/>
    <m/>
    <x v="0"/>
    <x v="0"/>
    <x v="0"/>
    <m/>
    <m/>
    <m/>
    <x v="0"/>
    <m/>
    <m/>
    <x v="1"/>
    <x v="0"/>
    <x v="6"/>
    <x v="36"/>
    <x v="0"/>
    <s v="FAUX"/>
    <x v="0"/>
    <x v="0"/>
    <x v="0"/>
  </r>
  <r>
    <x v="160"/>
    <n v="844424931113082"/>
    <x v="0"/>
    <x v="0"/>
    <s v="TG CENTRE OUEST"/>
    <s v="VF611A362TD062531"/>
    <x v="0"/>
    <m/>
    <x v="0"/>
    <x v="0"/>
    <x v="0"/>
    <m/>
    <m/>
    <m/>
    <x v="0"/>
    <m/>
    <m/>
    <x v="0"/>
    <x v="0"/>
    <x v="6"/>
    <x v="37"/>
    <x v="0"/>
    <s v="FAUX"/>
    <x v="0"/>
    <x v="0"/>
    <x v="0"/>
  </r>
  <r>
    <x v="161"/>
    <n v="844424930620175"/>
    <x v="0"/>
    <x v="0"/>
    <s v="TG CENTRE EST"/>
    <s v="VF620J861RB013938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2"/>
    <n v="844424930620176"/>
    <x v="0"/>
    <x v="0"/>
    <s v="TG CENTRE EST"/>
    <s v="VF620J865RB013974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63"/>
    <n v="844424930620177"/>
    <x v="0"/>
    <x v="0"/>
    <s v="TG CENTRE EST"/>
    <s v="VF620J863RB014055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4"/>
    <n v="844424930620495"/>
    <x v="0"/>
    <x v="0"/>
    <s v="TG CENTRE OUEST"/>
    <s v="VF620J867RB012938"/>
    <x v="0"/>
    <m/>
    <x v="85"/>
    <x v="37"/>
    <x v="1"/>
    <d v="1900-10-05T12:00:00"/>
    <n v="1206.0999999999999"/>
    <n v="753.8"/>
    <x v="1"/>
    <d v="1899-12-30T01:25:27"/>
    <n v="3.5500000000000003"/>
    <x v="0"/>
    <x v="0"/>
    <x v="1"/>
    <x v="1"/>
    <x v="0"/>
    <s v="FAUX"/>
    <x v="0"/>
    <x v="0"/>
    <x v="0"/>
  </r>
  <r>
    <x v="165"/>
    <n v="844424930620179"/>
    <x v="0"/>
    <x v="0"/>
    <s v="TG CENTRE EST"/>
    <s v="VF620J868TB016049"/>
    <x v="117"/>
    <s v="VG54EU"/>
    <x v="86"/>
    <x v="29"/>
    <x v="1"/>
    <n v="233.5"/>
    <n v="890.6"/>
    <n v="629.70000000000005"/>
    <x v="1"/>
    <d v="1899-12-30T01:25:55"/>
    <n v="5.16"/>
    <x v="1"/>
    <x v="1"/>
    <x v="1"/>
    <x v="1"/>
    <x v="0"/>
    <s v="FAUX"/>
    <x v="0"/>
    <x v="0"/>
    <x v="0"/>
  </r>
  <r>
    <x v="166"/>
    <n v="844424930896926"/>
    <x v="0"/>
    <x v="0"/>
    <s v="TG CENTRE EST"/>
    <s v="VF620J864RB014064"/>
    <x v="118"/>
    <s v="VG54EU"/>
    <x v="0"/>
    <x v="7"/>
    <x v="1"/>
    <n v="0.5"/>
    <n v="0"/>
    <n v="1.3"/>
    <x v="1"/>
    <d v="1899-12-30T00:13:31"/>
    <n v="0.5"/>
    <x v="1"/>
    <x v="1"/>
    <x v="1"/>
    <x v="1"/>
    <x v="0"/>
    <s v="FAUX"/>
    <x v="0"/>
    <x v="0"/>
    <x v="0"/>
  </r>
  <r>
    <x v="167"/>
    <n v="844424930620181"/>
    <x v="0"/>
    <x v="0"/>
    <s v="TG CENTRE EST"/>
    <s v="VF620J163RB001719"/>
    <x v="0"/>
    <m/>
    <x v="0"/>
    <x v="0"/>
    <x v="0"/>
    <m/>
    <m/>
    <m/>
    <x v="0"/>
    <m/>
    <m/>
    <x v="1"/>
    <x v="0"/>
    <x v="6"/>
    <x v="39"/>
    <x v="0"/>
    <s v="FAUX"/>
    <x v="0"/>
    <x v="0"/>
    <x v="0"/>
  </r>
  <r>
    <x v="168"/>
    <n v="844424931352180"/>
    <x v="0"/>
    <x v="0"/>
    <s v="TG RHONE GAP"/>
    <s v="VF640J567FB002628"/>
    <x v="119"/>
    <s v="VG54EU"/>
    <x v="87"/>
    <x v="23"/>
    <x v="1"/>
    <n v="233"/>
    <n v="1053.5999999999999"/>
    <n v="628.29999999999995"/>
    <x v="1"/>
    <d v="1899-12-30T00:40:45"/>
    <n v="2.9400000000000004"/>
    <x v="10"/>
    <x v="1"/>
    <x v="6"/>
    <x v="1"/>
    <x v="0"/>
    <s v="FAUX"/>
    <x v="0"/>
    <x v="1"/>
    <x v="0"/>
  </r>
  <r>
    <x v="169"/>
    <n v="844424930620183"/>
    <x v="0"/>
    <x v="0"/>
    <s v="TG CENTRE OUEST"/>
    <s v="VF620J869TB016089"/>
    <x v="0"/>
    <m/>
    <x v="0"/>
    <x v="0"/>
    <x v="0"/>
    <m/>
    <m/>
    <m/>
    <x v="0"/>
    <m/>
    <m/>
    <x v="0"/>
    <x v="0"/>
    <x v="6"/>
    <x v="40"/>
    <x v="0"/>
    <s v="FAUX"/>
    <x v="0"/>
    <x v="0"/>
    <x v="0"/>
  </r>
  <r>
    <x v="170"/>
    <n v="844424930620184"/>
    <x v="0"/>
    <x v="0"/>
    <s v="TG CENTRE OUEST"/>
    <s v="VF620J164RB001647"/>
    <x v="120"/>
    <s v="VG54EU"/>
    <x v="88"/>
    <x v="83"/>
    <x v="1"/>
    <n v="121.5"/>
    <n v="553"/>
    <n v="327.7"/>
    <x v="1"/>
    <d v="1899-12-30T00:11:19"/>
    <n v="0.56000000000000005"/>
    <x v="0"/>
    <x v="1"/>
    <x v="2"/>
    <x v="1"/>
    <x v="0"/>
    <s v="FAUX"/>
    <x v="1"/>
    <x v="0"/>
    <x v="0"/>
  </r>
  <r>
    <x v="171"/>
    <n v="844424930620185"/>
    <x v="0"/>
    <x v="0"/>
    <s v="TG CENTRE EST"/>
    <s v="VF620J86XRB014134"/>
    <x v="0"/>
    <m/>
    <x v="0"/>
    <x v="0"/>
    <x v="0"/>
    <m/>
    <m/>
    <m/>
    <x v="0"/>
    <m/>
    <m/>
    <x v="1"/>
    <x v="0"/>
    <x v="6"/>
    <x v="41"/>
    <x v="0"/>
    <s v="FAUX"/>
    <x v="0"/>
    <x v="0"/>
    <x v="0"/>
  </r>
  <r>
    <x v="172"/>
    <n v="844424930620186"/>
    <x v="0"/>
    <x v="0"/>
    <s v="TG CENTRE OUEST"/>
    <s v="VF611A365RD046753"/>
    <x v="121"/>
    <s v="VG54EU"/>
    <x v="89"/>
    <x v="60"/>
    <x v="1"/>
    <d v="1900-10-19T00:00:00"/>
    <n v="1189.5"/>
    <n v="790.2"/>
    <x v="1"/>
    <d v="1899-12-30T00:22:04"/>
    <n v="1.4699999999999998"/>
    <x v="0"/>
    <x v="1"/>
    <x v="0"/>
    <x v="1"/>
    <x v="0"/>
    <s v="FAUX"/>
    <x v="0"/>
    <x v="0"/>
    <x v="0"/>
  </r>
  <r>
    <x v="173"/>
    <n v="844424930937621"/>
    <x v="0"/>
    <x v="0"/>
    <s v="TG CENTRE EST"/>
    <m/>
    <x v="0"/>
    <m/>
    <x v="0"/>
    <x v="0"/>
    <x v="0"/>
    <m/>
    <m/>
    <m/>
    <x v="0"/>
    <m/>
    <m/>
    <x v="1"/>
    <x v="0"/>
    <x v="6"/>
    <x v="42"/>
    <x v="0"/>
    <s v="FAUX"/>
    <x v="0"/>
    <x v="0"/>
    <x v="0"/>
  </r>
  <r>
    <x v="174"/>
    <n v="844424930620188"/>
    <x v="0"/>
    <x v="0"/>
    <s v="TG COULOMMIERS"/>
    <s v="VF620J860SB014438"/>
    <x v="122"/>
    <s v="VG54EU"/>
    <x v="0"/>
    <x v="7"/>
    <x v="1"/>
    <n v="0"/>
    <n v="0"/>
    <n v="0"/>
    <x v="1"/>
    <m/>
    <m/>
    <x v="11"/>
    <x v="1"/>
    <x v="2"/>
    <x v="1"/>
    <x v="0"/>
    <s v="FAUX"/>
    <x v="0"/>
    <x v="0"/>
    <x v="0"/>
  </r>
  <r>
    <x v="175"/>
    <n v="844424930620189"/>
    <x v="0"/>
    <x v="0"/>
    <s v="TG COULOMMIERS"/>
    <s v="VF620J860SB014410"/>
    <x v="123"/>
    <s v="VG54EU"/>
    <x v="90"/>
    <x v="84"/>
    <x v="1"/>
    <n v="182"/>
    <n v="444.7"/>
    <n v="490.8"/>
    <x v="1"/>
    <d v="1899-12-30T09:58:38"/>
    <n v="61.81"/>
    <x v="11"/>
    <x v="1"/>
    <x v="2"/>
    <x v="1"/>
    <x v="0"/>
    <s v="FAUX"/>
    <x v="0"/>
    <x v="0"/>
    <x v="0"/>
  </r>
  <r>
    <x v="176"/>
    <n v="844424930620190"/>
    <x v="0"/>
    <x v="0"/>
    <s v="TG COULOMMIERS"/>
    <s v="VF620J862FB001390"/>
    <x v="124"/>
    <s v="VG54EU"/>
    <x v="91"/>
    <x v="85"/>
    <x v="1"/>
    <d v="1900-03-05T12:00:00"/>
    <n v="228.5"/>
    <n v="176.6"/>
    <x v="1"/>
    <d v="1899-12-30T01:55:58"/>
    <n v="5.45"/>
    <x v="11"/>
    <x v="1"/>
    <x v="6"/>
    <x v="1"/>
    <x v="0"/>
    <s v="VRAI"/>
    <x v="0"/>
    <x v="0"/>
    <x v="0"/>
  </r>
  <r>
    <x v="177"/>
    <n v="844424930620191"/>
    <x v="0"/>
    <x v="0"/>
    <s v="TG COULOMMIERS"/>
    <s v="VF640J566GB004243"/>
    <x v="125"/>
    <s v="VG54EU"/>
    <x v="0"/>
    <x v="0"/>
    <x v="0"/>
    <m/>
    <m/>
    <m/>
    <x v="0"/>
    <m/>
    <m/>
    <x v="11"/>
    <x v="1"/>
    <x v="6"/>
    <x v="1"/>
    <x v="0"/>
    <s v="FAUX"/>
    <x v="0"/>
    <x v="0"/>
    <x v="0"/>
  </r>
  <r>
    <x v="178"/>
    <n v="844424931193030"/>
    <x v="0"/>
    <x v="0"/>
    <s v="TG COULOMMIERS"/>
    <s v="VF620J868SB015076"/>
    <x v="126"/>
    <s v="VG54EU"/>
    <x v="92"/>
    <x v="86"/>
    <x v="1"/>
    <n v="201"/>
    <n v="760.8"/>
    <n v="542.1"/>
    <x v="1"/>
    <d v="1899-12-30T03:32:24"/>
    <n v="9.2299999999999986"/>
    <x v="11"/>
    <x v="1"/>
    <x v="2"/>
    <x v="1"/>
    <x v="0"/>
    <s v="FAUX"/>
    <x v="0"/>
    <x v="0"/>
    <x v="0"/>
  </r>
  <r>
    <x v="179"/>
    <n v="844424930620193"/>
    <x v="0"/>
    <x v="1"/>
    <s v="TG COULOMMIERS"/>
    <s v="VF620J860RB014269"/>
    <x v="127"/>
    <s v="VG54EU"/>
    <x v="0"/>
    <x v="87"/>
    <x v="1"/>
    <n v="330.7"/>
    <n v="948.2"/>
    <n v="892"/>
    <x v="1"/>
    <d v="1899-12-30T19:44:20"/>
    <n v="86.269999999999982"/>
    <x v="11"/>
    <x v="1"/>
    <x v="2"/>
    <x v="1"/>
    <x v="0"/>
    <s v="FAUX"/>
    <x v="0"/>
    <x v="0"/>
    <x v="0"/>
  </r>
  <r>
    <x v="180"/>
    <n v="844424930620195"/>
    <x v="0"/>
    <x v="0"/>
    <s v="TG MEDITERRANEE"/>
    <s v="VF640J566HB006933"/>
    <x v="0"/>
    <m/>
    <x v="0"/>
    <x v="0"/>
    <x v="0"/>
    <m/>
    <m/>
    <m/>
    <x v="0"/>
    <m/>
    <m/>
    <x v="12"/>
    <x v="0"/>
    <x v="8"/>
    <x v="43"/>
    <x v="0"/>
    <s v="FAUX"/>
    <x v="0"/>
    <x v="0"/>
    <x v="0"/>
  </r>
  <r>
    <x v="181"/>
    <n v="844424930620196"/>
    <x v="0"/>
    <x v="0"/>
    <s v="TG MEDITERRANEE"/>
    <s v="VF640J569HB006912"/>
    <x v="0"/>
    <m/>
    <x v="0"/>
    <x v="0"/>
    <x v="0"/>
    <m/>
    <m/>
    <m/>
    <x v="0"/>
    <m/>
    <m/>
    <x v="12"/>
    <x v="0"/>
    <x v="8"/>
    <x v="44"/>
    <x v="0"/>
    <s v="FAUX"/>
    <x v="0"/>
    <x v="0"/>
    <x v="0"/>
  </r>
  <r>
    <x v="182"/>
    <n v="844424930620197"/>
    <x v="0"/>
    <x v="0"/>
    <s v="TG MEDITERRANEE"/>
    <s v="YV2T0X1A3EZ100017"/>
    <x v="0"/>
    <m/>
    <x v="0"/>
    <x v="0"/>
    <x v="0"/>
    <m/>
    <m/>
    <m/>
    <x v="0"/>
    <m/>
    <m/>
    <x v="12"/>
    <x v="0"/>
    <x v="6"/>
    <x v="45"/>
    <x v="0"/>
    <s v="FAUX"/>
    <x v="0"/>
    <x v="0"/>
    <x v="0"/>
  </r>
  <r>
    <x v="183"/>
    <n v="844424930620198"/>
    <x v="0"/>
    <x v="0"/>
    <s v="TG MEDITERRANEE"/>
    <s v="YV2T0X1A2GZ106278"/>
    <x v="0"/>
    <m/>
    <x v="0"/>
    <x v="0"/>
    <x v="0"/>
    <m/>
    <m/>
    <m/>
    <x v="0"/>
    <m/>
    <m/>
    <x v="12"/>
    <x v="0"/>
    <x v="6"/>
    <x v="46"/>
    <x v="0"/>
    <s v="FAUX"/>
    <x v="0"/>
    <x v="0"/>
    <x v="0"/>
  </r>
  <r>
    <x v="184"/>
    <n v="844424931118216"/>
    <x v="0"/>
    <x v="0"/>
    <s v="TG MEDITERRANEE"/>
    <s v="VF6VF000X60435551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185"/>
    <n v="844424930620200"/>
    <x v="0"/>
    <x v="0"/>
    <s v="TG MEDITERRANEE"/>
    <s v="VF640J568FB002671"/>
    <x v="0"/>
    <m/>
    <x v="0"/>
    <x v="0"/>
    <x v="0"/>
    <m/>
    <m/>
    <m/>
    <x v="0"/>
    <m/>
    <m/>
    <x v="12"/>
    <x v="0"/>
    <x v="6"/>
    <x v="47"/>
    <x v="0"/>
    <s v="FAUX"/>
    <x v="0"/>
    <x v="0"/>
    <x v="0"/>
  </r>
  <r>
    <x v="186"/>
    <n v="844424930620201"/>
    <x v="0"/>
    <x v="0"/>
    <s v="TG MEDITERRANEE"/>
    <s v="ZCFCS72AX05487970"/>
    <x v="128"/>
    <s v="VG54EU"/>
    <x v="0"/>
    <x v="0"/>
    <x v="0"/>
    <m/>
    <m/>
    <m/>
    <x v="0"/>
    <m/>
    <m/>
    <x v="12"/>
    <x v="2"/>
    <x v="6"/>
    <x v="1"/>
    <x v="0"/>
    <s v="FAUX"/>
    <x v="0"/>
    <x v="0"/>
    <x v="0"/>
  </r>
  <r>
    <x v="187"/>
    <n v="844424930620202"/>
    <x v="0"/>
    <x v="0"/>
    <s v="TG Le Muy (PF)"/>
    <s v="ZCFC270D30D608714"/>
    <x v="129"/>
    <s v="VG54EU"/>
    <x v="0"/>
    <x v="88"/>
    <x v="2"/>
    <n v="8.1999999999999993"/>
    <n v="14.6"/>
    <n v="22.1"/>
    <x v="1"/>
    <d v="1899-12-30T02:18:37"/>
    <n v="3.7500000000000004"/>
    <x v="12"/>
    <x v="1"/>
    <x v="10"/>
    <x v="1"/>
    <x v="0"/>
    <s v="FAUX"/>
    <x v="0"/>
    <x v="0"/>
    <x v="0"/>
  </r>
  <r>
    <x v="188"/>
    <n v="844424930620203"/>
    <x v="0"/>
    <x v="0"/>
    <s v="TG MEDITERRANEE"/>
    <m/>
    <x v="0"/>
    <m/>
    <x v="0"/>
    <x v="0"/>
    <x v="0"/>
    <m/>
    <m/>
    <m/>
    <x v="0"/>
    <m/>
    <m/>
    <x v="12"/>
    <x v="0"/>
    <x v="10"/>
    <x v="48"/>
    <x v="0"/>
    <s v="FAUX"/>
    <x v="0"/>
    <x v="0"/>
    <x v="0"/>
  </r>
  <r>
    <x v="189"/>
    <n v="844424930620204"/>
    <x v="0"/>
    <x v="1"/>
    <s v="TG MEDITERRANEE"/>
    <s v="VF620J862RB013494"/>
    <x v="130"/>
    <s v="VG54EU"/>
    <x v="93"/>
    <x v="13"/>
    <x v="1"/>
    <n v="462.3"/>
    <n v="1618.8"/>
    <n v="1246.7"/>
    <x v="1"/>
    <d v="1899-12-30T12:12:18"/>
    <n v="64.240000000000009"/>
    <x v="12"/>
    <x v="1"/>
    <x v="2"/>
    <x v="1"/>
    <x v="0"/>
    <s v="FAUX"/>
    <x v="0"/>
    <x v="0"/>
    <x v="0"/>
  </r>
  <r>
    <x v="190"/>
    <n v="844424930620205"/>
    <x v="0"/>
    <x v="0"/>
    <s v="TG IDF VALENTON"/>
    <s v="ZCFA81MF202738896"/>
    <x v="131"/>
    <s v="VG54EU"/>
    <x v="0"/>
    <x v="17"/>
    <x v="1"/>
    <n v="93.5"/>
    <n v="382.4"/>
    <n v="252.1"/>
    <x v="1"/>
    <d v="1899-12-30T02:09:15"/>
    <n v="4.0599999999999996"/>
    <x v="3"/>
    <x v="1"/>
    <x v="1"/>
    <x v="1"/>
    <x v="0"/>
    <s v="FAUX"/>
    <x v="0"/>
    <x v="0"/>
    <x v="0"/>
  </r>
  <r>
    <x v="191"/>
    <n v="844424930620206"/>
    <x v="0"/>
    <x v="1"/>
    <s v="TG Le Muy (PF)"/>
    <s v="VF620J864RB013724"/>
    <x v="132"/>
    <s v="VG54EU"/>
    <x v="94"/>
    <x v="89"/>
    <x v="1"/>
    <n v="294.5"/>
    <n v="731"/>
    <n v="794.2"/>
    <x v="1"/>
    <d v="1899-12-30T16:31:38"/>
    <n v="67.179999999999993"/>
    <x v="12"/>
    <x v="1"/>
    <x v="1"/>
    <x v="1"/>
    <x v="0"/>
    <s v="FAUX"/>
    <x v="0"/>
    <x v="0"/>
    <x v="0"/>
  </r>
  <r>
    <x v="192"/>
    <n v="844424931337408"/>
    <x v="0"/>
    <x v="0"/>
    <s v="TG MEDITERRANEE"/>
    <s v="ZCFA81MF002738055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93"/>
    <n v="844424930620209"/>
    <x v="0"/>
    <x v="0"/>
    <s v="TG MEDITERRANEE"/>
    <s v="ZCFA81MF002738895"/>
    <x v="133"/>
    <s v="VG54EU"/>
    <x v="0"/>
    <x v="90"/>
    <x v="1"/>
    <d v="1900-04-19T12:00:00"/>
    <n v="489.6"/>
    <n v="298"/>
    <x v="1"/>
    <d v="1899-12-30T07:29:30"/>
    <n v="13.299999999999999"/>
    <x v="12"/>
    <x v="1"/>
    <x v="1"/>
    <x v="1"/>
    <x v="0"/>
    <s v="FAUX"/>
    <x v="0"/>
    <x v="0"/>
    <x v="0"/>
  </r>
  <r>
    <x v="194"/>
    <n v="844424930620210"/>
    <x v="0"/>
    <x v="0"/>
    <s v="TG MEDITERRANEE"/>
    <s v="VF6WTAG40F1452162"/>
    <x v="0"/>
    <m/>
    <x v="0"/>
    <x v="0"/>
    <x v="0"/>
    <m/>
    <m/>
    <m/>
    <x v="0"/>
    <m/>
    <m/>
    <x v="12"/>
    <x v="0"/>
    <x v="6"/>
    <x v="49"/>
    <x v="0"/>
    <s v="FAUX"/>
    <x v="0"/>
    <x v="0"/>
    <x v="0"/>
  </r>
  <r>
    <x v="195"/>
    <n v="844424930620211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6"/>
    <n v="844424930620213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7"/>
    <n v="844424930620214"/>
    <x v="0"/>
    <x v="0"/>
    <s v="TG MEDITERRANEE"/>
    <s v="VF640J562FB002343"/>
    <x v="0"/>
    <m/>
    <x v="0"/>
    <x v="0"/>
    <x v="0"/>
    <m/>
    <m/>
    <m/>
    <x v="0"/>
    <m/>
    <m/>
    <x v="12"/>
    <x v="0"/>
    <x v="1"/>
    <x v="50"/>
    <x v="0"/>
    <s v="FAUX"/>
    <x v="0"/>
    <x v="0"/>
    <x v="0"/>
  </r>
  <r>
    <x v="198"/>
    <n v="844424930620215"/>
    <x v="0"/>
    <x v="0"/>
    <s v="TG MEDITERRANEE"/>
    <s v="VF640J56XKB012435"/>
    <x v="134"/>
    <s v="VG54EU"/>
    <x v="95"/>
    <x v="17"/>
    <x v="1"/>
    <n v="246"/>
    <n v="1008.2"/>
    <n v="663.4"/>
    <x v="1"/>
    <d v="1899-12-30T07:14:45"/>
    <n v="15.329999999999998"/>
    <x v="12"/>
    <x v="1"/>
    <x v="1"/>
    <x v="1"/>
    <x v="0"/>
    <s v="FAUX"/>
    <x v="0"/>
    <x v="0"/>
    <x v="0"/>
  </r>
  <r>
    <x v="199"/>
    <n v="844424930620216"/>
    <x v="0"/>
    <x v="0"/>
    <s v="TGFL-DELTA LOGISTIQUE"/>
    <s v="VF611A163ND036560"/>
    <x v="135"/>
    <s v="VG54EU"/>
    <x v="0"/>
    <x v="74"/>
    <x v="1"/>
    <n v="529"/>
    <n v="2267.3000000000002"/>
    <n v="1426.6"/>
    <x v="1"/>
    <d v="1899-12-30T08:16:48"/>
    <n v="15.529999999999998"/>
    <x v="13"/>
    <x v="1"/>
    <x v="0"/>
    <x v="1"/>
    <x v="0"/>
    <s v="FAUX"/>
    <x v="0"/>
    <x v="0"/>
    <x v="0"/>
  </r>
  <r>
    <x v="200"/>
    <n v="844424930620217"/>
    <x v="0"/>
    <x v="1"/>
    <s v="TG MEDITERRANEE"/>
    <s v="VF620J965NB000568"/>
    <x v="136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201"/>
    <n v="844424930620218"/>
    <x v="0"/>
    <x v="0"/>
    <s v="TGFL-DELTA LOGISTIQUE"/>
    <s v="VF611A16XND036555"/>
    <x v="137"/>
    <s v="VG54EU"/>
    <x v="0"/>
    <x v="91"/>
    <x v="1"/>
    <n v="662.3"/>
    <n v="2590.5"/>
    <n v="1786.2"/>
    <x v="1"/>
    <d v="1899-12-30T09:07:28"/>
    <n v="19.369999999999997"/>
    <x v="13"/>
    <x v="1"/>
    <x v="0"/>
    <x v="1"/>
    <x v="0"/>
    <s v="FAUX"/>
    <x v="1"/>
    <x v="0"/>
    <x v="0"/>
  </r>
  <r>
    <x v="202"/>
    <n v="844424930620219"/>
    <x v="0"/>
    <x v="0"/>
    <s v="TG MEDITERRANEE"/>
    <s v="YV2T0X1A5EZ100018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3"/>
    <n v="844424930620220"/>
    <x v="0"/>
    <x v="0"/>
    <s v="TG MEDITERRANEE"/>
    <s v="ZCFCH35A00D645936"/>
    <x v="0"/>
    <m/>
    <x v="0"/>
    <x v="0"/>
    <x v="0"/>
    <m/>
    <m/>
    <m/>
    <x v="0"/>
    <m/>
    <m/>
    <x v="12"/>
    <x v="0"/>
    <x v="5"/>
    <x v="52"/>
    <x v="0"/>
    <s v="FAUX"/>
    <x v="0"/>
    <x v="0"/>
    <x v="0"/>
  </r>
  <r>
    <x v="204"/>
    <n v="844424930620221"/>
    <x v="0"/>
    <x v="0"/>
    <s v="TG MEDITERRANEE"/>
    <s v="VF640J568EB000708"/>
    <x v="0"/>
    <m/>
    <x v="0"/>
    <x v="0"/>
    <x v="0"/>
    <m/>
    <m/>
    <m/>
    <x v="0"/>
    <m/>
    <m/>
    <x v="12"/>
    <x v="0"/>
    <x v="6"/>
    <x v="53"/>
    <x v="0"/>
    <s v="FAUX"/>
    <x v="0"/>
    <x v="0"/>
    <x v="0"/>
  </r>
  <r>
    <x v="205"/>
    <n v="844424930620222"/>
    <x v="0"/>
    <x v="0"/>
    <s v="TG MEDITERRANEE"/>
    <s v="YV2T0U1A8GZ109183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6"/>
    <n v="844424930620223"/>
    <x v="0"/>
    <x v="0"/>
    <s v="TG MEDITERRANEE"/>
    <s v="VF640J566RB023913"/>
    <x v="138"/>
    <s v="VG54EU"/>
    <x v="96"/>
    <x v="83"/>
    <x v="1"/>
    <n v="270"/>
    <n v="1223.4000000000001"/>
    <n v="728.1"/>
    <x v="1"/>
    <d v="1899-12-30T05:04:27"/>
    <n v="15.549999999999997"/>
    <x v="12"/>
    <x v="1"/>
    <x v="9"/>
    <x v="1"/>
    <x v="0"/>
    <s v="FAUX"/>
    <x v="0"/>
    <x v="0"/>
    <x v="0"/>
  </r>
  <r>
    <x v="207"/>
    <n v="844424930620224"/>
    <x v="0"/>
    <x v="0"/>
    <s v="TG MEDITERRANEE"/>
    <s v="WMA16DZZ7RY456087"/>
    <x v="139"/>
    <s v="VG54EU"/>
    <x v="97"/>
    <x v="92"/>
    <x v="1"/>
    <n v="364.5"/>
    <n v="1627.2"/>
    <n v="983"/>
    <x v="1"/>
    <d v="1899-12-30T16:33:52"/>
    <n v="35.68"/>
    <x v="12"/>
    <x v="1"/>
    <x v="1"/>
    <x v="1"/>
    <x v="0"/>
    <s v="FAUX"/>
    <x v="0"/>
    <x v="0"/>
    <x v="0"/>
  </r>
  <r>
    <x v="208"/>
    <n v="844424930620225"/>
    <x v="0"/>
    <x v="0"/>
    <s v="TG MEDITERRANEE"/>
    <s v="YV2T0X1A4FZ104210"/>
    <x v="0"/>
    <m/>
    <x v="0"/>
    <x v="0"/>
    <x v="0"/>
    <m/>
    <m/>
    <m/>
    <x v="0"/>
    <m/>
    <m/>
    <x v="12"/>
    <x v="0"/>
    <x v="6"/>
    <x v="54"/>
    <x v="0"/>
    <s v="FAUX"/>
    <x v="0"/>
    <x v="0"/>
    <x v="0"/>
  </r>
  <r>
    <x v="209"/>
    <n v="844424930620226"/>
    <x v="0"/>
    <x v="0"/>
    <s v="TG MEDITERRANEE"/>
    <s v="YV2T0X1A6FZ104192"/>
    <x v="0"/>
    <m/>
    <x v="0"/>
    <x v="0"/>
    <x v="0"/>
    <m/>
    <m/>
    <m/>
    <x v="0"/>
    <m/>
    <m/>
    <x v="12"/>
    <x v="0"/>
    <x v="6"/>
    <x v="55"/>
    <x v="0"/>
    <s v="FAUX"/>
    <x v="0"/>
    <x v="0"/>
    <x v="0"/>
  </r>
  <r>
    <x v="210"/>
    <n v="844424930620227"/>
    <x v="0"/>
    <x v="0"/>
    <s v="TG MEDITERRANEE"/>
    <s v="YV2T0U1A5FZ104229"/>
    <x v="0"/>
    <m/>
    <x v="0"/>
    <x v="0"/>
    <x v="0"/>
    <m/>
    <m/>
    <m/>
    <x v="0"/>
    <m/>
    <m/>
    <x v="12"/>
    <x v="0"/>
    <x v="6"/>
    <x v="56"/>
    <x v="0"/>
    <s v="FAUX"/>
    <x v="0"/>
    <x v="0"/>
    <x v="0"/>
  </r>
  <r>
    <x v="211"/>
    <n v="844424930620228"/>
    <x v="0"/>
    <x v="0"/>
    <s v="TG MEDITERRANEE"/>
    <s v="VF640J564FB002215"/>
    <x v="0"/>
    <m/>
    <x v="0"/>
    <x v="0"/>
    <x v="0"/>
    <m/>
    <m/>
    <m/>
    <x v="0"/>
    <m/>
    <m/>
    <x v="12"/>
    <x v="0"/>
    <x v="6"/>
    <x v="57"/>
    <x v="0"/>
    <s v="FAUX"/>
    <x v="0"/>
    <x v="0"/>
    <x v="0"/>
  </r>
  <r>
    <x v="212"/>
    <n v="844424930620229"/>
    <x v="0"/>
    <x v="0"/>
    <s v="TG MEDITERRANEE"/>
    <s v="VF620J867JB004214"/>
    <x v="140"/>
    <s v="VG54EU"/>
    <x v="98"/>
    <x v="33"/>
    <x v="1"/>
    <n v="181.5"/>
    <n v="803"/>
    <n v="489.5"/>
    <x v="1"/>
    <d v="1899-12-30T05:14:02"/>
    <n v="10.170000000000002"/>
    <x v="12"/>
    <x v="1"/>
    <x v="2"/>
    <x v="1"/>
    <x v="0"/>
    <s v="FAUX"/>
    <x v="0"/>
    <x v="0"/>
    <x v="0"/>
  </r>
  <r>
    <x v="213"/>
    <n v="844424930620230"/>
    <x v="0"/>
    <x v="0"/>
    <s v="TG RHONE"/>
    <s v="VF640J864KB009624"/>
    <x v="141"/>
    <s v="VG54EU"/>
    <x v="99"/>
    <x v="73"/>
    <x v="1"/>
    <d v="1900-10-10T00:00:00"/>
    <n v="1128.2"/>
    <n v="765.9"/>
    <x v="1"/>
    <d v="1899-12-30T12:33:41"/>
    <n v="28.190000000000005"/>
    <x v="7"/>
    <x v="1"/>
    <x v="1"/>
    <x v="1"/>
    <x v="0"/>
    <s v="FAUX"/>
    <x v="0"/>
    <x v="0"/>
    <x v="0"/>
  </r>
  <r>
    <x v="214"/>
    <n v="844424930620231"/>
    <x v="0"/>
    <x v="0"/>
    <s v="TG MEDITERRANEE"/>
    <s v="WMAN18ZZ0LY414018"/>
    <x v="142"/>
    <s v="VG54EU"/>
    <x v="0"/>
    <x v="55"/>
    <x v="1"/>
    <n v="202.1"/>
    <n v="839.6"/>
    <n v="545.20000000000005"/>
    <x v="1"/>
    <d v="1899-12-30T07:25:52"/>
    <n v="18.680000000000003"/>
    <x v="12"/>
    <x v="1"/>
    <x v="2"/>
    <x v="1"/>
    <x v="0"/>
    <s v="FAUX"/>
    <x v="0"/>
    <x v="0"/>
    <x v="0"/>
  </r>
  <r>
    <x v="215"/>
    <n v="844424930620232"/>
    <x v="0"/>
    <x v="0"/>
    <s v="TG MEDITERRANEE"/>
    <s v="YV2T0U1A1HZ110063"/>
    <x v="0"/>
    <m/>
    <x v="0"/>
    <x v="0"/>
    <x v="0"/>
    <m/>
    <m/>
    <m/>
    <x v="0"/>
    <m/>
    <m/>
    <x v="12"/>
    <x v="0"/>
    <x v="6"/>
    <x v="58"/>
    <x v="0"/>
    <s v="FAUX"/>
    <x v="0"/>
    <x v="0"/>
    <x v="0"/>
  </r>
  <r>
    <x v="216"/>
    <n v="844424930620233"/>
    <x v="0"/>
    <x v="0"/>
    <s v="TG MEDITERRANEE"/>
    <s v="VF611A162JD025608"/>
    <x v="0"/>
    <m/>
    <x v="0"/>
    <x v="0"/>
    <x v="0"/>
    <m/>
    <m/>
    <m/>
    <x v="0"/>
    <m/>
    <m/>
    <x v="12"/>
    <x v="0"/>
    <x v="0"/>
    <x v="59"/>
    <x v="0"/>
    <s v="FAUX"/>
    <x v="0"/>
    <x v="0"/>
    <x v="0"/>
  </r>
  <r>
    <x v="217"/>
    <n v="844424930620234"/>
    <x v="0"/>
    <x v="0"/>
    <s v="TG MEDITERRANEE"/>
    <s v="YV2T0X1A4FZ104207"/>
    <x v="0"/>
    <m/>
    <x v="0"/>
    <x v="0"/>
    <x v="0"/>
    <m/>
    <m/>
    <m/>
    <x v="0"/>
    <m/>
    <m/>
    <x v="12"/>
    <x v="0"/>
    <x v="6"/>
    <x v="60"/>
    <x v="0"/>
    <s v="FAUX"/>
    <x v="0"/>
    <x v="0"/>
    <x v="0"/>
  </r>
  <r>
    <x v="218"/>
    <n v="844424930620235"/>
    <x v="0"/>
    <x v="0"/>
    <s v="TG Le Muy (PF)"/>
    <s v="VF640J560EB000332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219"/>
    <n v="844424930620238"/>
    <x v="0"/>
    <x v="1"/>
    <s v="TG Le Muy (PF)"/>
    <s v="VF620J96XNB000565"/>
    <x v="143"/>
    <s v="VG54EU"/>
    <x v="0"/>
    <x v="93"/>
    <x v="2"/>
    <d v="1901-10-24T02:24:00"/>
    <n v="1042.0999999999999"/>
    <n v="574"/>
    <x v="1"/>
    <d v="1899-12-30T22:08:15"/>
    <n v="162.02000000000001"/>
    <x v="12"/>
    <x v="1"/>
    <x v="1"/>
    <x v="1"/>
    <x v="0"/>
    <s v="FAUX"/>
    <x v="0"/>
    <x v="1"/>
    <x v="0"/>
  </r>
  <r>
    <x v="220"/>
    <n v="844424930620239"/>
    <x v="0"/>
    <x v="0"/>
    <s v="TG Le Muy (PF)"/>
    <s v="VF640J869EB000180"/>
    <x v="0"/>
    <m/>
    <x v="0"/>
    <x v="0"/>
    <x v="0"/>
    <m/>
    <m/>
    <m/>
    <x v="0"/>
    <m/>
    <m/>
    <x v="12"/>
    <x v="0"/>
    <x v="6"/>
    <x v="61"/>
    <x v="0"/>
    <s v="FAUX"/>
    <x v="0"/>
    <x v="0"/>
    <x v="0"/>
  </r>
  <r>
    <x v="221"/>
    <n v="844424930620240"/>
    <x v="0"/>
    <x v="0"/>
    <s v="TG Le Muy (PF)"/>
    <s v="VF640J564GB004483"/>
    <x v="0"/>
    <m/>
    <x v="0"/>
    <x v="0"/>
    <x v="0"/>
    <m/>
    <m/>
    <m/>
    <x v="0"/>
    <m/>
    <m/>
    <x v="12"/>
    <x v="0"/>
    <x v="6"/>
    <x v="62"/>
    <x v="0"/>
    <s v="FAUX"/>
    <x v="0"/>
    <x v="0"/>
    <x v="0"/>
  </r>
  <r>
    <x v="222"/>
    <n v="844424930620241"/>
    <x v="0"/>
    <x v="0"/>
    <s v="TG Le Muy (PF)"/>
    <s v="ZCFC65C1005956102"/>
    <x v="0"/>
    <m/>
    <x v="0"/>
    <x v="0"/>
    <x v="0"/>
    <m/>
    <m/>
    <m/>
    <x v="0"/>
    <m/>
    <m/>
    <x v="12"/>
    <x v="0"/>
    <x v="11"/>
    <x v="63"/>
    <x v="0"/>
    <s v="FAUX"/>
    <x v="0"/>
    <x v="0"/>
    <x v="0"/>
  </r>
  <r>
    <x v="223"/>
    <n v="844424930620244"/>
    <x v="0"/>
    <x v="0"/>
    <s v="TG Le Muy (PF)"/>
    <s v="VF6VF000760435555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224"/>
    <n v="844424930620245"/>
    <x v="0"/>
    <x v="0"/>
    <s v="TG Le Muy (PF)"/>
    <s v="VF640J561HB007391"/>
    <x v="144"/>
    <s v="VG54EU"/>
    <x v="0"/>
    <x v="7"/>
    <x v="1"/>
    <n v="0"/>
    <n v="0.1"/>
    <n v="0"/>
    <x v="1"/>
    <m/>
    <m/>
    <x v="12"/>
    <x v="1"/>
    <x v="1"/>
    <x v="1"/>
    <x v="0"/>
    <s v="FAUX"/>
    <x v="0"/>
    <x v="0"/>
    <x v="0"/>
  </r>
  <r>
    <x v="225"/>
    <n v="844424930620248"/>
    <x v="0"/>
    <x v="0"/>
    <s v="TG Le Muy (PF)"/>
    <s v="ZCFA81MF102738744"/>
    <x v="0"/>
    <m/>
    <x v="0"/>
    <x v="0"/>
    <x v="0"/>
    <m/>
    <m/>
    <m/>
    <x v="0"/>
    <m/>
    <m/>
    <x v="12"/>
    <x v="0"/>
    <x v="5"/>
    <x v="64"/>
    <x v="0"/>
    <s v="FAUX"/>
    <x v="0"/>
    <x v="0"/>
    <x v="0"/>
  </r>
  <r>
    <x v="226"/>
    <n v="844424930620250"/>
    <x v="1"/>
    <x v="0"/>
    <s v="TG BOURGOGNE"/>
    <s v="YV2VH40A6DB640132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27"/>
    <n v="844424930620251"/>
    <x v="0"/>
    <x v="1"/>
    <s v="Site Bonneville"/>
    <s v="VF620J863NB010744"/>
    <x v="145"/>
    <s v="VG54EU"/>
    <x v="0"/>
    <x v="72"/>
    <x v="1"/>
    <n v="301"/>
    <n v="944.5"/>
    <n v="811.7"/>
    <x v="1"/>
    <d v="1899-12-30T10:19:41"/>
    <n v="44.290000000000006"/>
    <x v="15"/>
    <x v="1"/>
    <x v="12"/>
    <x v="1"/>
    <x v="0"/>
    <s v="FAUX"/>
    <x v="0"/>
    <x v="0"/>
    <x v="0"/>
  </r>
  <r>
    <x v="228"/>
    <n v="844424930620253"/>
    <x v="0"/>
    <x v="0"/>
    <s v="Site Bonneville"/>
    <s v="VF640J867HB004636"/>
    <x v="146"/>
    <s v="VG54EU"/>
    <x v="100"/>
    <x v="50"/>
    <x v="1"/>
    <n v="94.5"/>
    <n v="255"/>
    <n v="254.8"/>
    <x v="1"/>
    <d v="1899-12-30T09:43:38"/>
    <n v="26.74"/>
    <x v="15"/>
    <x v="1"/>
    <x v="13"/>
    <x v="1"/>
    <x v="0"/>
    <s v="FAUX"/>
    <x v="0"/>
    <x v="0"/>
    <x v="0"/>
  </r>
  <r>
    <x v="229"/>
    <n v="844424930620254"/>
    <x v="0"/>
    <x v="1"/>
    <s v="Site Bonneville"/>
    <s v="VF620J864NB010705"/>
    <x v="147"/>
    <s v="VG54EU"/>
    <x v="101"/>
    <x v="94"/>
    <x v="1"/>
    <n v="441.5"/>
    <n v="1113.7"/>
    <n v="1190.8"/>
    <x v="1"/>
    <d v="1899-12-31T03:15:57"/>
    <n v="102.93999999999998"/>
    <x v="15"/>
    <x v="1"/>
    <x v="12"/>
    <x v="1"/>
    <x v="0"/>
    <s v="FAUX"/>
    <x v="0"/>
    <x v="0"/>
    <x v="0"/>
  </r>
  <r>
    <x v="230"/>
    <n v="844424930620255"/>
    <x v="0"/>
    <x v="1"/>
    <s v="Site Bonneville"/>
    <s v="VF620J869NB010750"/>
    <x v="148"/>
    <s v="VG54EU"/>
    <x v="0"/>
    <x v="95"/>
    <x v="1"/>
    <d v="1900-01-14T12:00:00"/>
    <n v="54.6"/>
    <n v="41.8"/>
    <x v="1"/>
    <d v="1899-12-30T00:12:55"/>
    <n v="0.85"/>
    <x v="15"/>
    <x v="1"/>
    <x v="12"/>
    <x v="1"/>
    <x v="0"/>
    <s v="FAUX"/>
    <x v="0"/>
    <x v="0"/>
    <x v="0"/>
  </r>
  <r>
    <x v="231"/>
    <n v="844424930620259"/>
    <x v="0"/>
    <x v="1"/>
    <s v="Site Bonneville"/>
    <s v="VF620J866NB010706"/>
    <x v="149"/>
    <s v="VG54EU"/>
    <x v="102"/>
    <x v="96"/>
    <x v="1"/>
    <d v="1901-02-11T00:00:00"/>
    <n v="1119.5999999999999"/>
    <n v="1100.3"/>
    <x v="1"/>
    <d v="1899-12-30T14:12:44"/>
    <n v="70.72999999999999"/>
    <x v="15"/>
    <x v="1"/>
    <x v="12"/>
    <x v="1"/>
    <x v="0"/>
    <s v="FAUX"/>
    <x v="0"/>
    <x v="0"/>
    <x v="0"/>
  </r>
  <r>
    <x v="232"/>
    <n v="844424930620260"/>
    <x v="0"/>
    <x v="1"/>
    <s v="Site Bonneville"/>
    <s v="VF620J860NB010751"/>
    <x v="150"/>
    <s v="VG54EU"/>
    <x v="0"/>
    <x v="97"/>
    <x v="1"/>
    <n v="425"/>
    <n v="1060.7"/>
    <n v="1146.2"/>
    <x v="1"/>
    <d v="1899-12-30T16:32:28"/>
    <n v="74.620000000000019"/>
    <x v="15"/>
    <x v="1"/>
    <x v="14"/>
    <x v="1"/>
    <x v="0"/>
    <s v="FAUX"/>
    <x v="0"/>
    <x v="0"/>
    <x v="0"/>
  </r>
  <r>
    <x v="233"/>
    <n v="844424930620261"/>
    <x v="0"/>
    <x v="1"/>
    <s v="Site Bonneville"/>
    <s v="VF620J861NB010693"/>
    <x v="151"/>
    <s v="VG54EU"/>
    <x v="0"/>
    <x v="98"/>
    <x v="1"/>
    <n v="398.5"/>
    <n v="1104.5999999999999"/>
    <n v="1074.7"/>
    <x v="1"/>
    <d v="1899-12-30T13:01:42"/>
    <n v="59.660000000000004"/>
    <x v="15"/>
    <x v="1"/>
    <x v="12"/>
    <x v="1"/>
    <x v="0"/>
    <s v="VRAI"/>
    <x v="0"/>
    <x v="0"/>
    <x v="0"/>
  </r>
  <r>
    <x v="234"/>
    <n v="844424930620262"/>
    <x v="0"/>
    <x v="1"/>
    <s v="Site Bonneville"/>
    <s v="VF620J86XPB011523"/>
    <x v="152"/>
    <s v="VG54EU"/>
    <x v="0"/>
    <x v="99"/>
    <x v="1"/>
    <n v="975.9"/>
    <n v="2694.9"/>
    <n v="2632.1"/>
    <x v="1"/>
    <d v="1899-12-31T22:48:59"/>
    <n v="224.59000000000003"/>
    <x v="15"/>
    <x v="1"/>
    <x v="15"/>
    <x v="1"/>
    <x v="0"/>
    <s v="FAUX"/>
    <x v="1"/>
    <x v="0"/>
    <x v="0"/>
  </r>
  <r>
    <x v="235"/>
    <n v="844424930620263"/>
    <x v="0"/>
    <x v="1"/>
    <s v="Site Bonneville"/>
    <s v="VF620J860NB010717"/>
    <x v="153"/>
    <s v="VG54EU"/>
    <x v="0"/>
    <x v="7"/>
    <x v="1"/>
    <n v="2.5"/>
    <n v="0.1"/>
    <n v="6.7"/>
    <x v="1"/>
    <d v="1899-12-30T00:43:44"/>
    <n v="2"/>
    <x v="15"/>
    <x v="1"/>
    <x v="15"/>
    <x v="1"/>
    <x v="0"/>
    <s v="FAUX"/>
    <x v="0"/>
    <x v="0"/>
    <x v="0"/>
  </r>
  <r>
    <x v="236"/>
    <n v="844424930620264"/>
    <x v="0"/>
    <x v="0"/>
    <s v="Site Bonneville"/>
    <s v="VF620J860MB008447"/>
    <x v="154"/>
    <s v="VG54EU"/>
    <x v="103"/>
    <x v="100"/>
    <x v="1"/>
    <n v="191"/>
    <n v="607.79999999999995"/>
    <n v="515.1"/>
    <x v="1"/>
    <d v="1899-12-30T07:34:55"/>
    <n v="12.69"/>
    <x v="15"/>
    <x v="1"/>
    <x v="12"/>
    <x v="1"/>
    <x v="0"/>
    <s v="FAUX"/>
    <x v="0"/>
    <x v="0"/>
    <x v="0"/>
  </r>
  <r>
    <x v="237"/>
    <n v="844424930620265"/>
    <x v="0"/>
    <x v="1"/>
    <s v="Site Bonneville"/>
    <s v="VF620J860PB011322"/>
    <x v="155"/>
    <s v="VG54EU"/>
    <x v="0"/>
    <x v="101"/>
    <x v="2"/>
    <n v="232.8"/>
    <n v="432.5"/>
    <n v="628"/>
    <x v="1"/>
    <d v="1899-12-30T16:44:06"/>
    <n v="68.52"/>
    <x v="15"/>
    <x v="1"/>
    <x v="1"/>
    <x v="1"/>
    <x v="0"/>
    <s v="FAUX"/>
    <x v="0"/>
    <x v="0"/>
    <x v="0"/>
  </r>
  <r>
    <x v="238"/>
    <n v="844424930620266"/>
    <x v="0"/>
    <x v="1"/>
    <s v="Site Bonneville"/>
    <s v="VF620J861NB010709"/>
    <x v="156"/>
    <s v="VG54EU"/>
    <x v="0"/>
    <x v="102"/>
    <x v="1"/>
    <n v="381"/>
    <n v="1132.8"/>
    <n v="1027.5"/>
    <x v="1"/>
    <d v="1899-12-30T20:44:01"/>
    <n v="69.710000000000008"/>
    <x v="15"/>
    <x v="1"/>
    <x v="12"/>
    <x v="1"/>
    <x v="0"/>
    <s v="FAUX"/>
    <x v="0"/>
    <x v="0"/>
    <x v="0"/>
  </r>
  <r>
    <x v="239"/>
    <n v="844424930620267"/>
    <x v="0"/>
    <x v="1"/>
    <s v="Site Bonneville"/>
    <s v="VF620J862PB011435"/>
    <x v="157"/>
    <s v="VG54EU"/>
    <x v="0"/>
    <x v="103"/>
    <x v="1"/>
    <n v="395"/>
    <n v="866.6"/>
    <n v="1065.2"/>
    <x v="1"/>
    <d v="1899-12-31T02:44:00"/>
    <n v="112.47"/>
    <x v="15"/>
    <x v="1"/>
    <x v="15"/>
    <x v="1"/>
    <x v="0"/>
    <s v="FAUX"/>
    <x v="0"/>
    <x v="0"/>
    <x v="0"/>
  </r>
  <r>
    <x v="240"/>
    <n v="844424930620268"/>
    <x v="0"/>
    <x v="1"/>
    <s v="Site Bonneville"/>
    <s v="VF620J86XNB010725"/>
    <x v="158"/>
    <s v="VG54EU"/>
    <x v="0"/>
    <x v="104"/>
    <x v="1"/>
    <n v="373.5"/>
    <n v="1076.5"/>
    <n v="1007.3"/>
    <x v="1"/>
    <d v="1899-12-30T15:28:51"/>
    <n v="62.689999999999991"/>
    <x v="15"/>
    <x v="1"/>
    <x v="13"/>
    <x v="1"/>
    <x v="0"/>
    <s v="FAUX"/>
    <x v="0"/>
    <x v="0"/>
    <x v="0"/>
  </r>
  <r>
    <x v="241"/>
    <n v="844424930620271"/>
    <x v="0"/>
    <x v="1"/>
    <s v="Site Bonneville"/>
    <s v="VF620J865NB010745"/>
    <x v="159"/>
    <s v="VG54EU"/>
    <x v="0"/>
    <x v="105"/>
    <x v="1"/>
    <n v="85"/>
    <n v="261.2"/>
    <n v="229.2"/>
    <x v="1"/>
    <d v="1899-12-30T01:36:13"/>
    <n v="7.32"/>
    <x v="15"/>
    <x v="1"/>
    <x v="12"/>
    <x v="1"/>
    <x v="0"/>
    <s v="FAUX"/>
    <x v="0"/>
    <x v="0"/>
    <x v="0"/>
  </r>
  <r>
    <x v="242"/>
    <n v="844424930620272"/>
    <x v="0"/>
    <x v="1"/>
    <s v="Site Bonneville"/>
    <s v="VF620J861PB011359"/>
    <x v="160"/>
    <s v="VG54EU"/>
    <x v="0"/>
    <x v="106"/>
    <x v="1"/>
    <n v="791.4"/>
    <n v="2188.6999999999998"/>
    <n v="2134.3000000000002"/>
    <x v="1"/>
    <d v="1899-12-31T07:09:55"/>
    <n v="146.42000000000004"/>
    <x v="15"/>
    <x v="1"/>
    <x v="15"/>
    <x v="1"/>
    <x v="0"/>
    <s v="FAUX"/>
    <x v="0"/>
    <x v="0"/>
    <x v="0"/>
  </r>
  <r>
    <x v="243"/>
    <n v="844424930620273"/>
    <x v="1"/>
    <x v="0"/>
    <s v="TG ALPES"/>
    <m/>
    <x v="161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4"/>
    <n v="844424930620274"/>
    <x v="1"/>
    <x v="0"/>
    <m/>
    <m/>
    <x v="162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5"/>
    <n v="844424930620275"/>
    <x v="1"/>
    <x v="0"/>
    <s v="TG ALPES"/>
    <m/>
    <x v="163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6"/>
    <n v="844424930620276"/>
    <x v="1"/>
    <x v="0"/>
    <m/>
    <m/>
    <x v="16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7"/>
    <n v="844424930620277"/>
    <x v="1"/>
    <x v="0"/>
    <s v="Site Bonneville"/>
    <m/>
    <x v="165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8"/>
    <n v="844424930620278"/>
    <x v="1"/>
    <x v="0"/>
    <m/>
    <m/>
    <x v="166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9"/>
    <n v="844424930620279"/>
    <x v="1"/>
    <x v="0"/>
    <m/>
    <m/>
    <x v="167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50"/>
    <n v="844424930620282"/>
    <x v="0"/>
    <x v="0"/>
    <s v="Site Bonneville"/>
    <s v="ZCFCC35B30D736545"/>
    <x v="0"/>
    <m/>
    <x v="0"/>
    <x v="0"/>
    <x v="0"/>
    <m/>
    <m/>
    <m/>
    <x v="0"/>
    <m/>
    <m/>
    <x v="15"/>
    <x v="0"/>
    <x v="5"/>
    <x v="1"/>
    <x v="0"/>
    <s v="FAUX"/>
    <x v="0"/>
    <x v="0"/>
    <x v="0"/>
  </r>
  <r>
    <x v="251"/>
    <n v="844424930620283"/>
    <x v="1"/>
    <x v="0"/>
    <s v="TG BOURGOGNE"/>
    <s v="YV2VH40A4CB628138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52"/>
    <n v="844424930620284"/>
    <x v="0"/>
    <x v="1"/>
    <s v="TG BOURGOGNE"/>
    <s v="VF620J863RB012905"/>
    <x v="168"/>
    <s v="VG54EU"/>
    <x v="104"/>
    <x v="72"/>
    <x v="1"/>
    <n v="255"/>
    <n v="801.1"/>
    <n v="687.7"/>
    <x v="1"/>
    <d v="1899-12-30T06:17:09"/>
    <n v="28.74"/>
    <x v="14"/>
    <x v="1"/>
    <x v="1"/>
    <x v="1"/>
    <x v="0"/>
    <s v="FAUX"/>
    <x v="0"/>
    <x v="0"/>
    <x v="0"/>
  </r>
  <r>
    <x v="253"/>
    <n v="844424930620287"/>
    <x v="0"/>
    <x v="0"/>
    <s v="TG BOURGOGNE"/>
    <s v="YV2X9J0A3GB779868"/>
    <x v="169"/>
    <s v="VG54EU"/>
    <x v="105"/>
    <x v="31"/>
    <x v="1"/>
    <n v="196"/>
    <n v="674.1"/>
    <n v="528.6"/>
    <x v="1"/>
    <d v="1899-12-30T02:09:48"/>
    <n v="7.92"/>
    <x v="14"/>
    <x v="1"/>
    <x v="14"/>
    <x v="1"/>
    <x v="0"/>
    <s v="FAUX"/>
    <x v="0"/>
    <x v="0"/>
    <x v="0"/>
  </r>
  <r>
    <x v="254"/>
    <n v="844424930620288"/>
    <x v="0"/>
    <x v="0"/>
    <s v="TG BOURGOGNE"/>
    <s v="YV2X9J0A3GB780289"/>
    <x v="0"/>
    <m/>
    <x v="0"/>
    <x v="0"/>
    <x v="0"/>
    <m/>
    <m/>
    <m/>
    <x v="0"/>
    <m/>
    <m/>
    <x v="14"/>
    <x v="0"/>
    <x v="14"/>
    <x v="65"/>
    <x v="0"/>
    <s v="FAUX"/>
    <x v="0"/>
    <x v="0"/>
    <x v="0"/>
  </r>
  <r>
    <x v="255"/>
    <n v="844424930620289"/>
    <x v="0"/>
    <x v="0"/>
    <s v="TG BOURGOGNE"/>
    <s v="VF620J868SB015062"/>
    <x v="0"/>
    <m/>
    <x v="0"/>
    <x v="0"/>
    <x v="0"/>
    <m/>
    <m/>
    <m/>
    <x v="0"/>
    <m/>
    <m/>
    <x v="14"/>
    <x v="0"/>
    <x v="6"/>
    <x v="66"/>
    <x v="0"/>
    <s v="FAUX"/>
    <x v="0"/>
    <x v="0"/>
    <x v="0"/>
  </r>
  <r>
    <x v="256"/>
    <n v="844424930620290"/>
    <x v="0"/>
    <x v="0"/>
    <s v="TG BOURGOGNE"/>
    <s v="YV2X9J0A5GB780021"/>
    <x v="170"/>
    <s v="VG54EU"/>
    <x v="106"/>
    <x v="107"/>
    <x v="1"/>
    <n v="252.5"/>
    <n v="907.8"/>
    <n v="680.9"/>
    <x v="1"/>
    <d v="1899-12-30T00:57:22"/>
    <n v="4.3499999999999996"/>
    <x v="14"/>
    <x v="1"/>
    <x v="14"/>
    <x v="1"/>
    <x v="0"/>
    <s v="FAUX"/>
    <x v="0"/>
    <x v="0"/>
    <x v="0"/>
  </r>
  <r>
    <x v="257"/>
    <n v="844424930620291"/>
    <x v="0"/>
    <x v="0"/>
    <s v="TG BOURGOGNE"/>
    <s v="ZCFCP35A40D702903"/>
    <x v="0"/>
    <m/>
    <x v="0"/>
    <x v="0"/>
    <x v="0"/>
    <m/>
    <m/>
    <m/>
    <x v="0"/>
    <m/>
    <m/>
    <x v="14"/>
    <x v="0"/>
    <x v="5"/>
    <x v="67"/>
    <x v="0"/>
    <s v="FAUX"/>
    <x v="0"/>
    <x v="0"/>
    <x v="0"/>
  </r>
  <r>
    <x v="258"/>
    <n v="844424931264992"/>
    <x v="0"/>
    <x v="0"/>
    <s v="TG BOURGOGNE"/>
    <s v="VF620J869TB016108"/>
    <x v="171"/>
    <s v="VG55EU"/>
    <x v="107"/>
    <x v="108"/>
    <x v="1"/>
    <n v="468.5"/>
    <n v="1689"/>
    <n v="1263.5"/>
    <x v="1"/>
    <d v="1899-12-30T03:35:12"/>
    <n v="9.4700000000000006"/>
    <x v="14"/>
    <x v="1"/>
    <x v="1"/>
    <x v="1"/>
    <x v="0"/>
    <s v="FAUX"/>
    <x v="0"/>
    <x v="0"/>
    <x v="0"/>
  </r>
  <r>
    <x v="259"/>
    <n v="844424930620293"/>
    <x v="0"/>
    <x v="0"/>
    <s v="TG BOURGOGNE"/>
    <s v="VF620J868TB016701"/>
    <x v="172"/>
    <s v="VG54EU"/>
    <x v="108"/>
    <x v="44"/>
    <x v="1"/>
    <n v="226.5"/>
    <n v="836.7"/>
    <n v="610.79999999999995"/>
    <x v="1"/>
    <d v="1899-12-30T04:50:32"/>
    <n v="12.759999999999996"/>
    <x v="14"/>
    <x v="1"/>
    <x v="15"/>
    <x v="1"/>
    <x v="0"/>
    <s v="FAUX"/>
    <x v="0"/>
    <x v="0"/>
    <x v="0"/>
  </r>
  <r>
    <x v="260"/>
    <n v="844424930620294"/>
    <x v="0"/>
    <x v="1"/>
    <s v="TG BOURGOGNE"/>
    <s v="VF620J86XLB007966"/>
    <x v="173"/>
    <s v="VG54EU"/>
    <x v="109"/>
    <x v="85"/>
    <x v="1"/>
    <d v="1900-12-03T12:00:00"/>
    <n v="1180.9000000000001"/>
    <n v="912.9"/>
    <x v="1"/>
    <d v="1899-12-30T06:30:26"/>
    <n v="25.68"/>
    <x v="14"/>
    <x v="1"/>
    <x v="1"/>
    <x v="1"/>
    <x v="0"/>
    <s v="FAUX"/>
    <x v="0"/>
    <x v="0"/>
    <x v="0"/>
  </r>
  <r>
    <x v="261"/>
    <n v="844424930620295"/>
    <x v="0"/>
    <x v="1"/>
    <s v="TG BOURGOGNE"/>
    <s v="VF620J864LB008028"/>
    <x v="174"/>
    <s v="VG54EU"/>
    <x v="0"/>
    <x v="52"/>
    <x v="1"/>
    <d v="1900-01-12T00:00:00"/>
    <n v="50.1"/>
    <n v="35.1"/>
    <x v="1"/>
    <d v="1899-12-30T00:43:23"/>
    <n v="2.33"/>
    <x v="14"/>
    <x v="1"/>
    <x v="1"/>
    <x v="1"/>
    <x v="0"/>
    <s v="FAUX"/>
    <x v="0"/>
    <x v="0"/>
    <x v="0"/>
  </r>
  <r>
    <x v="262"/>
    <n v="844424930620296"/>
    <x v="0"/>
    <x v="1"/>
    <s v="TG BOURGOGNE"/>
    <s v="VF620J86XTB016702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3"/>
    <n v="844424930620297"/>
    <x v="0"/>
    <x v="0"/>
    <s v="TG BOURGOGNE"/>
    <s v="VF620J869HB003771"/>
    <x v="175"/>
    <s v="VG54EU"/>
    <x v="0"/>
    <x v="98"/>
    <x v="1"/>
    <n v="40"/>
    <n v="111"/>
    <n v="107.9"/>
    <x v="1"/>
    <d v="1899-12-30T00:15:37"/>
    <n v="0.56999999999999995"/>
    <x v="14"/>
    <x v="1"/>
    <x v="14"/>
    <x v="1"/>
    <x v="0"/>
    <s v="FAUX"/>
    <x v="0"/>
    <x v="0"/>
    <x v="0"/>
  </r>
  <r>
    <x v="264"/>
    <n v="844424930620298"/>
    <x v="0"/>
    <x v="1"/>
    <s v="TG BOURGOGNE"/>
    <s v="VF620J864HB003659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5"/>
    <n v="844424930620299"/>
    <x v="0"/>
    <x v="0"/>
    <s v="TG BOURGOGNE"/>
    <s v="VF640J562GB004983"/>
    <x v="176"/>
    <s v="VG54EU"/>
    <x v="110"/>
    <x v="73"/>
    <x v="1"/>
    <n v="187.5"/>
    <n v="744.8"/>
    <n v="505.7"/>
    <x v="1"/>
    <d v="1899-12-30T02:25:42"/>
    <n v="10.239999999999998"/>
    <x v="14"/>
    <x v="1"/>
    <x v="6"/>
    <x v="1"/>
    <x v="0"/>
    <s v="FAUX"/>
    <x v="1"/>
    <x v="0"/>
    <x v="0"/>
  </r>
  <r>
    <x v="266"/>
    <n v="844424930620300"/>
    <x v="0"/>
    <x v="1"/>
    <s v="TG BOURGOGNE"/>
    <s v="VF620J867HB003560"/>
    <x v="177"/>
    <s v="VG54EU"/>
    <x v="111"/>
    <x v="35"/>
    <x v="1"/>
    <n v="400.5"/>
    <n v="1560.3"/>
    <n v="1080.0999999999999"/>
    <x v="1"/>
    <d v="1899-12-30T05:06:44"/>
    <n v="25.71"/>
    <x v="14"/>
    <x v="1"/>
    <x v="2"/>
    <x v="1"/>
    <x v="0"/>
    <s v="FAUX"/>
    <x v="0"/>
    <x v="0"/>
    <x v="0"/>
  </r>
  <r>
    <x v="267"/>
    <n v="844424930620301"/>
    <x v="0"/>
    <x v="1"/>
    <s v="TG BOURGOGNE"/>
    <s v="VF620J865LB007972"/>
    <x v="178"/>
    <s v="VG54EU"/>
    <x v="112"/>
    <x v="109"/>
    <x v="1"/>
    <n v="299"/>
    <n v="850.1"/>
    <n v="806.4"/>
    <x v="1"/>
    <d v="1899-12-30T10:21:25"/>
    <n v="48.45000000000001"/>
    <x v="14"/>
    <x v="1"/>
    <x v="1"/>
    <x v="1"/>
    <x v="0"/>
    <s v="VRAI"/>
    <x v="0"/>
    <x v="0"/>
    <x v="0"/>
  </r>
  <r>
    <x v="268"/>
    <n v="844424930620302"/>
    <x v="0"/>
    <x v="0"/>
    <s v="TG BOURGOGNE"/>
    <s v="VF620J868GB002626"/>
    <x v="0"/>
    <m/>
    <x v="0"/>
    <x v="0"/>
    <x v="0"/>
    <m/>
    <m/>
    <m/>
    <x v="0"/>
    <m/>
    <m/>
    <x v="14"/>
    <x v="0"/>
    <x v="6"/>
    <x v="68"/>
    <x v="0"/>
    <s v="FAUX"/>
    <x v="0"/>
    <x v="0"/>
    <x v="0"/>
  </r>
  <r>
    <x v="269"/>
    <n v="844424930620303"/>
    <x v="0"/>
    <x v="1"/>
    <s v="TG BOURGOGNE"/>
    <s v="VF620J86XHB003715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70"/>
    <n v="844424930620304"/>
    <x v="0"/>
    <x v="0"/>
    <s v="TG BOURGOGNE"/>
    <s v="VF620J862SB015428"/>
    <x v="179"/>
    <s v="VG54EU"/>
    <x v="113"/>
    <x v="62"/>
    <x v="1"/>
    <d v="1901-01-10T12:00:00"/>
    <n v="1189"/>
    <n v="1015.4"/>
    <x v="1"/>
    <d v="1899-12-30T12:18:39"/>
    <n v="56.320000000000007"/>
    <x v="14"/>
    <x v="1"/>
    <x v="1"/>
    <x v="1"/>
    <x v="0"/>
    <s v="FAUX"/>
    <x v="0"/>
    <x v="0"/>
    <x v="0"/>
  </r>
  <r>
    <x v="271"/>
    <n v="844424930620305"/>
    <x v="0"/>
    <x v="0"/>
    <s v="TG BOURGOGNE"/>
    <s v="VF620J860HB003772"/>
    <x v="0"/>
    <m/>
    <x v="0"/>
    <x v="0"/>
    <x v="0"/>
    <m/>
    <m/>
    <m/>
    <x v="0"/>
    <m/>
    <m/>
    <x v="14"/>
    <x v="0"/>
    <x v="2"/>
    <x v="68"/>
    <x v="0"/>
    <s v="FAUX"/>
    <x v="0"/>
    <x v="0"/>
    <x v="0"/>
  </r>
  <r>
    <x v="272"/>
    <n v="844424930620306"/>
    <x v="0"/>
    <x v="0"/>
    <s v="TG BOURGOGNE"/>
    <s v="VF640J565HB007619"/>
    <x v="0"/>
    <m/>
    <x v="0"/>
    <x v="0"/>
    <x v="0"/>
    <m/>
    <m/>
    <m/>
    <x v="0"/>
    <m/>
    <m/>
    <x v="14"/>
    <x v="0"/>
    <x v="1"/>
    <x v="69"/>
    <x v="0"/>
    <s v="FAUX"/>
    <x v="0"/>
    <x v="0"/>
    <x v="0"/>
  </r>
  <r>
    <x v="273"/>
    <n v="844424930620307"/>
    <x v="0"/>
    <x v="0"/>
    <s v="TG ALSACE"/>
    <s v="VF620J864LB007963"/>
    <x v="180"/>
    <s v="VG54EU"/>
    <x v="0"/>
    <x v="110"/>
    <x v="1"/>
    <n v="405"/>
    <n v="1508.7"/>
    <n v="1092.2"/>
    <x v="1"/>
    <d v="1899-12-30T00:03:07"/>
    <n v="0.61"/>
    <x v="16"/>
    <x v="1"/>
    <x v="1"/>
    <x v="1"/>
    <x v="0"/>
    <s v="VRAI"/>
    <x v="0"/>
    <x v="0"/>
    <x v="0"/>
  </r>
  <r>
    <x v="274"/>
    <n v="844424930620308"/>
    <x v="0"/>
    <x v="0"/>
    <s v="TG ALSACE"/>
    <s v="VF620J866LB007964"/>
    <x v="181"/>
    <s v="VG54EU"/>
    <x v="0"/>
    <x v="111"/>
    <x v="1"/>
    <n v="381.5"/>
    <n v="1354.6"/>
    <n v="1028.9000000000001"/>
    <x v="1"/>
    <d v="1899-12-30T01:18:28"/>
    <n v="5.89"/>
    <x v="16"/>
    <x v="1"/>
    <x v="1"/>
    <x v="1"/>
    <x v="0"/>
    <s v="FAUX"/>
    <x v="1"/>
    <x v="0"/>
    <x v="0"/>
  </r>
  <r>
    <x v="275"/>
    <n v="844424930620309"/>
    <x v="0"/>
    <x v="0"/>
    <s v="TG ALSACE"/>
    <s v="VF620J862LB008061"/>
    <x v="182"/>
    <s v="VG54EU"/>
    <x v="0"/>
    <x v="7"/>
    <x v="1"/>
    <n v="0.5"/>
    <n v="0"/>
    <n v="1.3"/>
    <x v="1"/>
    <m/>
    <m/>
    <x v="16"/>
    <x v="1"/>
    <x v="1"/>
    <x v="1"/>
    <x v="0"/>
    <s v="VRAI"/>
    <x v="0"/>
    <x v="0"/>
    <x v="0"/>
  </r>
  <r>
    <x v="276"/>
    <n v="844424930620310"/>
    <x v="0"/>
    <x v="0"/>
    <s v="TG ALSACE"/>
    <s v="VF620J863LB008070"/>
    <x v="183"/>
    <s v="VG54EU"/>
    <x v="0"/>
    <x v="18"/>
    <x v="1"/>
    <d v="1901-02-27T00:00:00"/>
    <n v="1746.7"/>
    <n v="1143.5"/>
    <x v="1"/>
    <d v="1899-12-30T01:27:18"/>
    <n v="5.59"/>
    <x v="16"/>
    <x v="1"/>
    <x v="12"/>
    <x v="1"/>
    <x v="0"/>
    <s v="FAUX"/>
    <x v="1"/>
    <x v="0"/>
    <x v="0"/>
  </r>
  <r>
    <x v="277"/>
    <n v="844424930620311"/>
    <x v="0"/>
    <x v="0"/>
    <s v="TG ALSACE"/>
    <s v="VF620J868LB007965"/>
    <x v="184"/>
    <s v="VG54EU"/>
    <x v="0"/>
    <x v="104"/>
    <x v="1"/>
    <n v="280.5"/>
    <n v="806.7"/>
    <n v="756.5"/>
    <x v="1"/>
    <d v="1899-12-30T00:32:12"/>
    <n v="0.92"/>
    <x v="16"/>
    <x v="1"/>
    <x v="12"/>
    <x v="1"/>
    <x v="0"/>
    <s v="FAUX"/>
    <x v="1"/>
    <x v="0"/>
    <x v="0"/>
  </r>
  <r>
    <x v="278"/>
    <n v="844424930620312"/>
    <x v="0"/>
    <x v="0"/>
    <s v="TG ALSACE"/>
    <s v="VF620J86XRB012920"/>
    <x v="185"/>
    <s v="VG54EU"/>
    <x v="114"/>
    <x v="112"/>
    <x v="1"/>
    <n v="350"/>
    <n v="1397.2"/>
    <n v="943.9"/>
    <x v="1"/>
    <d v="1899-12-30T00:57:19"/>
    <n v="2.95"/>
    <x v="16"/>
    <x v="1"/>
    <x v="2"/>
    <x v="1"/>
    <x v="0"/>
    <s v="FAUX"/>
    <x v="0"/>
    <x v="0"/>
    <x v="0"/>
  </r>
  <r>
    <x v="279"/>
    <n v="844424930620313"/>
    <x v="0"/>
    <x v="0"/>
    <s v="TG ALSACE"/>
    <s v="VF611A368RD050182"/>
    <x v="186"/>
    <s v="VG54EU"/>
    <x v="115"/>
    <x v="91"/>
    <x v="1"/>
    <n v="600"/>
    <n v="2351"/>
    <n v="1618.1"/>
    <x v="1"/>
    <d v="1899-12-30T00:56:48"/>
    <n v="6.4900000000000011"/>
    <x v="16"/>
    <x v="1"/>
    <x v="0"/>
    <x v="1"/>
    <x v="0"/>
    <s v="FAUX"/>
    <x v="0"/>
    <x v="0"/>
    <x v="0"/>
  </r>
  <r>
    <x v="280"/>
    <n v="844424930620314"/>
    <x v="0"/>
    <x v="0"/>
    <s v="TG ALSACE"/>
    <s v="VF640J561PB020365"/>
    <x v="187"/>
    <s v="VG54EU"/>
    <x v="0"/>
    <x v="110"/>
    <x v="1"/>
    <d v="1900-04-16T12:00:00"/>
    <n v="400.8"/>
    <n v="289.89999999999998"/>
    <x v="1"/>
    <d v="1899-12-30T00:30:39"/>
    <n v="1.8000000000000003"/>
    <x v="16"/>
    <x v="1"/>
    <x v="9"/>
    <x v="1"/>
    <x v="0"/>
    <s v="VRAI"/>
    <x v="0"/>
    <x v="0"/>
    <x v="0"/>
  </r>
  <r>
    <x v="281"/>
    <n v="844424930620315"/>
    <x v="0"/>
    <x v="0"/>
    <s v="TG ALSACE"/>
    <s v="VF620J868LB007951"/>
    <x v="188"/>
    <s v="VG54EU"/>
    <x v="0"/>
    <x v="30"/>
    <x v="1"/>
    <d v="1900-07-31T12:00:00"/>
    <n v="821.7"/>
    <n v="575.79999999999995"/>
    <x v="1"/>
    <d v="1899-12-30T01:47:24"/>
    <n v="14.55"/>
    <x v="16"/>
    <x v="1"/>
    <x v="1"/>
    <x v="1"/>
    <x v="0"/>
    <s v="FAUX"/>
    <x v="0"/>
    <x v="0"/>
    <x v="0"/>
  </r>
  <r>
    <x v="282"/>
    <n v="844424930620316"/>
    <x v="0"/>
    <x v="0"/>
    <s v="TG ALSACE"/>
    <s v="VF620J866LB007950"/>
    <x v="189"/>
    <s v="VG54EU"/>
    <x v="0"/>
    <x v="35"/>
    <x v="1"/>
    <n v="257"/>
    <n v="1003.7"/>
    <n v="693.1"/>
    <x v="1"/>
    <d v="1899-12-30T01:32:10"/>
    <n v="4.6700000000000008"/>
    <x v="16"/>
    <x v="1"/>
    <x v="1"/>
    <x v="1"/>
    <x v="0"/>
    <s v="VRAI"/>
    <x v="0"/>
    <x v="0"/>
    <x v="0"/>
  </r>
  <r>
    <x v="283"/>
    <n v="844424930620317"/>
    <x v="0"/>
    <x v="0"/>
    <s v="TG ALSACE"/>
    <s v="YV2T0U1A6JZ120285"/>
    <x v="190"/>
    <s v="VG54EU"/>
    <x v="116"/>
    <x v="113"/>
    <x v="1"/>
    <n v="168.5"/>
    <n v="736.9"/>
    <n v="454.4"/>
    <x v="1"/>
    <d v="1899-12-30T00:32:22"/>
    <n v="0.96"/>
    <x v="16"/>
    <x v="1"/>
    <x v="8"/>
    <x v="1"/>
    <x v="0"/>
    <s v="VRAI"/>
    <x v="0"/>
    <x v="0"/>
    <x v="0"/>
  </r>
  <r>
    <x v="284"/>
    <n v="844424930620318"/>
    <x v="0"/>
    <x v="0"/>
    <s v="TG ALSACE"/>
    <s v="YV2T0U1A3JZ120275"/>
    <x v="191"/>
    <s v="VG54EU"/>
    <x v="117"/>
    <x v="33"/>
    <x v="1"/>
    <n v="133"/>
    <n v="587"/>
    <n v="358.7"/>
    <x v="1"/>
    <d v="1899-12-30T00:17:43"/>
    <n v="1.1200000000000001"/>
    <x v="16"/>
    <x v="1"/>
    <x v="8"/>
    <x v="1"/>
    <x v="0"/>
    <s v="FAUX"/>
    <x v="1"/>
    <x v="0"/>
    <x v="0"/>
  </r>
  <r>
    <x v="285"/>
    <n v="844424930620319"/>
    <x v="0"/>
    <x v="0"/>
    <s v="TG ALSACE"/>
    <s v="ZCFC270D50D608715"/>
    <x v="192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86"/>
    <n v="844424930620320"/>
    <x v="0"/>
    <x v="0"/>
    <s v="TG ALSACE"/>
    <s v="VF620J863RB012919"/>
    <x v="193"/>
    <s v="VG54EU"/>
    <x v="118"/>
    <x v="2"/>
    <x v="1"/>
    <n v="345.5"/>
    <n v="1167.7"/>
    <n v="931.8"/>
    <x v="1"/>
    <d v="1899-12-30T00:26:06"/>
    <n v="4.29"/>
    <x v="16"/>
    <x v="1"/>
    <x v="1"/>
    <x v="1"/>
    <x v="0"/>
    <s v="FAUX"/>
    <x v="0"/>
    <x v="0"/>
    <x v="0"/>
  </r>
  <r>
    <x v="287"/>
    <n v="844424930620321"/>
    <x v="0"/>
    <x v="0"/>
    <s v="TG ALSACE"/>
    <s v="YV2T0U1A0JZ120377"/>
    <x v="194"/>
    <s v="VG54EU"/>
    <x v="119"/>
    <x v="77"/>
    <x v="1"/>
    <n v="80"/>
    <n v="359.8"/>
    <n v="215.7"/>
    <x v="1"/>
    <d v="1899-12-30T00:48:56"/>
    <n v="0.6399999999999999"/>
    <x v="16"/>
    <x v="1"/>
    <x v="8"/>
    <x v="1"/>
    <x v="0"/>
    <s v="FAUX"/>
    <x v="0"/>
    <x v="0"/>
    <x v="0"/>
  </r>
  <r>
    <x v="288"/>
    <n v="844424930620322"/>
    <x v="0"/>
    <x v="0"/>
    <s v="TG ALSACE"/>
    <s v="YV2T0W1A8JZ120462"/>
    <x v="195"/>
    <s v="VG54EU"/>
    <x v="120"/>
    <x v="114"/>
    <x v="1"/>
    <n v="218.5"/>
    <n v="1065.7"/>
    <n v="589.20000000000005"/>
    <x v="1"/>
    <d v="1899-12-30T00:02:05"/>
    <n v="0"/>
    <x v="16"/>
    <x v="1"/>
    <x v="1"/>
    <x v="1"/>
    <x v="0"/>
    <s v="FAUX"/>
    <x v="1"/>
    <x v="0"/>
    <x v="0"/>
  </r>
  <r>
    <x v="289"/>
    <n v="844424930620323"/>
    <x v="0"/>
    <x v="0"/>
    <s v="TG ALSACE"/>
    <s v="YV2T0W1A3JZ120465"/>
    <x v="196"/>
    <s v="VG54EU"/>
    <x v="121"/>
    <x v="115"/>
    <x v="1"/>
    <n v="169"/>
    <n v="812.7"/>
    <n v="455.7"/>
    <x v="1"/>
    <d v="1899-12-30T02:44:21"/>
    <n v="4.04"/>
    <x v="16"/>
    <x v="1"/>
    <x v="1"/>
    <x v="1"/>
    <x v="0"/>
    <s v="FAUX"/>
    <x v="1"/>
    <x v="0"/>
    <x v="0"/>
  </r>
  <r>
    <x v="290"/>
    <n v="844424930620324"/>
    <x v="0"/>
    <x v="0"/>
    <s v="TG ALSACE"/>
    <s v="YV2T0U1A2JZ120378"/>
    <x v="197"/>
    <s v="VG54EU"/>
    <x v="122"/>
    <x v="115"/>
    <x v="1"/>
    <n v="37"/>
    <n v="178.1"/>
    <n v="99.8"/>
    <x v="1"/>
    <d v="1899-12-30T00:24:30"/>
    <n v="1.81"/>
    <x v="16"/>
    <x v="1"/>
    <x v="8"/>
    <x v="1"/>
    <x v="0"/>
    <s v="VRAI"/>
    <x v="0"/>
    <x v="0"/>
    <x v="0"/>
  </r>
  <r>
    <x v="291"/>
    <n v="844424930620325"/>
    <x v="0"/>
    <x v="0"/>
    <s v="TG ALSACE"/>
    <s v="ZCFC470A405235242"/>
    <x v="198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92"/>
    <n v="844424930620326"/>
    <x v="0"/>
    <x v="0"/>
    <s v="TG ALSACE"/>
    <s v="YV2T0W1A4JZ120457"/>
    <x v="199"/>
    <s v="VG54EU"/>
    <x v="123"/>
    <x v="116"/>
    <x v="1"/>
    <n v="162.5"/>
    <n v="776"/>
    <n v="438.2"/>
    <x v="1"/>
    <d v="1899-12-30T00:46:09"/>
    <n v="1.3699999999999999"/>
    <x v="16"/>
    <x v="1"/>
    <x v="1"/>
    <x v="1"/>
    <x v="0"/>
    <s v="VRAI"/>
    <x v="0"/>
    <x v="0"/>
    <x v="0"/>
  </r>
  <r>
    <x v="293"/>
    <n v="844424930620327"/>
    <x v="0"/>
    <x v="0"/>
    <s v="TG ALSACE"/>
    <s v="VF620J867LB008038"/>
    <x v="200"/>
    <s v="VG54EU"/>
    <x v="124"/>
    <x v="24"/>
    <x v="1"/>
    <n v="265.5"/>
    <n v="1000.1"/>
    <n v="716"/>
    <x v="1"/>
    <d v="1899-12-30T00:59:10"/>
    <n v="4.62"/>
    <x v="16"/>
    <x v="1"/>
    <x v="1"/>
    <x v="1"/>
    <x v="0"/>
    <s v="VRAI"/>
    <x v="0"/>
    <x v="0"/>
    <x v="0"/>
  </r>
  <r>
    <x v="294"/>
    <n v="844424930620328"/>
    <x v="0"/>
    <x v="0"/>
    <s v="TG ALSACE"/>
    <s v="VF620J866LB007981"/>
    <x v="201"/>
    <s v="VG54EU"/>
    <x v="0"/>
    <x v="117"/>
    <x v="1"/>
    <d v="1901-01-05T12:00:00"/>
    <n v="1265.9000000000001"/>
    <n v="1001.9"/>
    <x v="1"/>
    <d v="1899-12-30T02:03:26"/>
    <n v="16.080000000000002"/>
    <x v="16"/>
    <x v="1"/>
    <x v="12"/>
    <x v="1"/>
    <x v="0"/>
    <s v="FAUX"/>
    <x v="1"/>
    <x v="1"/>
    <x v="0"/>
  </r>
  <r>
    <x v="295"/>
    <n v="844424930620329"/>
    <x v="0"/>
    <x v="0"/>
    <s v="TG ALSACE"/>
    <s v="VF640J563PB020366"/>
    <x v="202"/>
    <s v="VG54EU"/>
    <x v="0"/>
    <x v="76"/>
    <x v="1"/>
    <n v="154"/>
    <n v="642.6"/>
    <n v="415.3"/>
    <x v="1"/>
    <d v="1899-12-30T00:23:27"/>
    <n v="1.26"/>
    <x v="16"/>
    <x v="1"/>
    <x v="9"/>
    <x v="1"/>
    <x v="0"/>
    <s v="VRAI"/>
    <x v="0"/>
    <x v="0"/>
    <x v="0"/>
  </r>
  <r>
    <x v="296"/>
    <n v="844424930620331"/>
    <x v="0"/>
    <x v="0"/>
    <s v="TG ALSACE"/>
    <s v="VF640J561PB020592"/>
    <x v="203"/>
    <s v="VG54EU"/>
    <x v="125"/>
    <x v="37"/>
    <x v="1"/>
    <d v="1900-11-15T00:00:00"/>
    <n v="1380"/>
    <n v="863"/>
    <x v="1"/>
    <d v="1899-12-30T00:30:15"/>
    <n v="3.3600000000000003"/>
    <x v="16"/>
    <x v="1"/>
    <x v="9"/>
    <x v="1"/>
    <x v="0"/>
    <s v="FAUX"/>
    <x v="1"/>
    <x v="0"/>
    <x v="0"/>
  </r>
  <r>
    <x v="297"/>
    <n v="844424930620332"/>
    <x v="0"/>
    <x v="0"/>
    <s v="TG ALSACE"/>
    <s v="VF620J86XLB008017"/>
    <x v="204"/>
    <s v="VG54EU"/>
    <x v="0"/>
    <x v="118"/>
    <x v="1"/>
    <d v="1900-09-12T12:00:00"/>
    <n v="904"/>
    <n v="691.7"/>
    <x v="1"/>
    <d v="1899-12-30T00:25:41"/>
    <n v="0.98999999999999988"/>
    <x v="16"/>
    <x v="1"/>
    <x v="12"/>
    <x v="1"/>
    <x v="0"/>
    <s v="FAUX"/>
    <x v="1"/>
    <x v="0"/>
    <x v="0"/>
  </r>
  <r>
    <x v="298"/>
    <n v="844424930620333"/>
    <x v="0"/>
    <x v="0"/>
    <s v="TG ALSACE"/>
    <s v="VF640J866EB000251"/>
    <x v="205"/>
    <s v="VG54EU"/>
    <x v="0"/>
    <x v="0"/>
    <x v="0"/>
    <m/>
    <m/>
    <m/>
    <x v="0"/>
    <m/>
    <m/>
    <x v="16"/>
    <x v="1"/>
    <x v="12"/>
    <x v="1"/>
    <x v="0"/>
    <s v="FAUX"/>
    <x v="0"/>
    <x v="0"/>
    <x v="0"/>
  </r>
  <r>
    <x v="299"/>
    <n v="844424930620336"/>
    <x v="0"/>
    <x v="0"/>
    <s v="TG ALSACE"/>
    <s v="YV2T0U1A4JZ120365"/>
    <x v="206"/>
    <s v="VG54EU"/>
    <x v="126"/>
    <x v="76"/>
    <x v="1"/>
    <n v="135"/>
    <n v="563.70000000000005"/>
    <n v="364.1"/>
    <x v="1"/>
    <d v="1899-12-30T00:45:34"/>
    <n v="1.9300000000000002"/>
    <x v="16"/>
    <x v="1"/>
    <x v="8"/>
    <x v="1"/>
    <x v="0"/>
    <s v="FAUX"/>
    <x v="1"/>
    <x v="0"/>
    <x v="0"/>
  </r>
  <r>
    <x v="300"/>
    <n v="844424930620337"/>
    <x v="0"/>
    <x v="0"/>
    <s v="TG ALSACE"/>
    <s v="YV2T0W1A6JZ120475"/>
    <x v="207"/>
    <s v="VG54EU"/>
    <x v="127"/>
    <x v="119"/>
    <x v="1"/>
    <n v="112.5"/>
    <n v="490"/>
    <n v="303.39999999999998"/>
    <x v="1"/>
    <d v="1899-12-30T00:16:14"/>
    <n v="1.5"/>
    <x v="16"/>
    <x v="1"/>
    <x v="1"/>
    <x v="1"/>
    <x v="0"/>
    <s v="FAUX"/>
    <x v="0"/>
    <x v="0"/>
    <x v="0"/>
  </r>
  <r>
    <x v="301"/>
    <n v="844424930620340"/>
    <x v="0"/>
    <x v="0"/>
    <s v="TG ALSACE"/>
    <s v="VF640J56XEB000466"/>
    <x v="208"/>
    <s v="VG54EU"/>
    <x v="0"/>
    <x v="0"/>
    <x v="0"/>
    <m/>
    <m/>
    <m/>
    <x v="0"/>
    <m/>
    <m/>
    <x v="16"/>
    <x v="1"/>
    <x v="6"/>
    <x v="1"/>
    <x v="0"/>
    <s v="FAUX"/>
    <x v="0"/>
    <x v="0"/>
    <x v="0"/>
  </r>
  <r>
    <x v="302"/>
    <n v="844424930620341"/>
    <x v="0"/>
    <x v="0"/>
    <s v="TG LORRAINE"/>
    <s v="VF640J569EB000457"/>
    <x v="0"/>
    <m/>
    <x v="0"/>
    <x v="0"/>
    <x v="0"/>
    <m/>
    <m/>
    <m/>
    <x v="0"/>
    <m/>
    <m/>
    <x v="8"/>
    <x v="0"/>
    <x v="6"/>
    <x v="70"/>
    <x v="0"/>
    <s v="FAUX"/>
    <x v="0"/>
    <x v="0"/>
    <x v="0"/>
  </r>
  <r>
    <x v="303"/>
    <n v="844424930620343"/>
    <x v="0"/>
    <x v="0"/>
    <s v="TG MIDI PYRENEES"/>
    <s v="ZCFCE35B20D703420"/>
    <x v="0"/>
    <m/>
    <x v="0"/>
    <x v="0"/>
    <x v="0"/>
    <m/>
    <m/>
    <m/>
    <x v="0"/>
    <m/>
    <m/>
    <x v="4"/>
    <x v="0"/>
    <x v="5"/>
    <x v="71"/>
    <x v="0"/>
    <s v="FAUX"/>
    <x v="0"/>
    <x v="0"/>
    <x v="0"/>
  </r>
  <r>
    <x v="304"/>
    <n v="844424930620344"/>
    <x v="0"/>
    <x v="0"/>
    <s v="TG MIDI PYRENEES"/>
    <s v="TYBFEB01CLDX05703"/>
    <x v="0"/>
    <m/>
    <x v="0"/>
    <x v="0"/>
    <x v="0"/>
    <m/>
    <m/>
    <m/>
    <x v="0"/>
    <m/>
    <m/>
    <x v="4"/>
    <x v="0"/>
    <x v="5"/>
    <x v="72"/>
    <x v="0"/>
    <s v="FAUX"/>
    <x v="0"/>
    <x v="0"/>
    <x v="0"/>
  </r>
  <r>
    <x v="305"/>
    <n v="844424930620345"/>
    <x v="0"/>
    <x v="0"/>
    <s v="TG MIDI PYRENEES"/>
    <s v="ZCFA81MF502740142"/>
    <x v="209"/>
    <s v="VG54EU"/>
    <x v="128"/>
    <x v="91"/>
    <x v="1"/>
    <n v="247.8"/>
    <n v="971"/>
    <n v="668.4"/>
    <x v="1"/>
    <d v="1899-12-30T21:05:07"/>
    <n v="39.929999999999993"/>
    <x v="4"/>
    <x v="1"/>
    <x v="1"/>
    <x v="1"/>
    <x v="0"/>
    <s v="FAUX"/>
    <x v="0"/>
    <x v="0"/>
    <x v="0"/>
  </r>
  <r>
    <x v="306"/>
    <n v="844424930620346"/>
    <x v="0"/>
    <x v="0"/>
    <s v="TG MIDI PYRENEES"/>
    <s v="YV2X9J0A8FB738439"/>
    <x v="210"/>
    <s v="VG54EU"/>
    <x v="129"/>
    <x v="73"/>
    <x v="1"/>
    <d v="1900-08-13T00:00:00"/>
    <n v="899.9"/>
    <n v="609.5"/>
    <x v="1"/>
    <d v="1899-12-30T01:13:50"/>
    <n v="5.1000000000000014"/>
    <x v="4"/>
    <x v="1"/>
    <x v="14"/>
    <x v="1"/>
    <x v="0"/>
    <s v="FAUX"/>
    <x v="1"/>
    <x v="0"/>
    <x v="0"/>
  </r>
  <r>
    <x v="307"/>
    <n v="844424930620347"/>
    <x v="0"/>
    <x v="0"/>
    <s v="TG MIDI PYRENEES"/>
    <s v="YV2V0Y1A7GZ109045"/>
    <x v="0"/>
    <m/>
    <x v="0"/>
    <x v="0"/>
    <x v="0"/>
    <m/>
    <m/>
    <m/>
    <x v="0"/>
    <m/>
    <m/>
    <x v="4"/>
    <x v="0"/>
    <x v="6"/>
    <x v="73"/>
    <x v="0"/>
    <s v="FAUX"/>
    <x v="0"/>
    <x v="0"/>
    <x v="0"/>
  </r>
  <r>
    <x v="308"/>
    <n v="844424930620348"/>
    <x v="0"/>
    <x v="0"/>
    <s v="TG MIDI PYRENEES"/>
    <s v="YV2V0Y1A1FZ103854"/>
    <x v="0"/>
    <m/>
    <x v="0"/>
    <x v="0"/>
    <x v="0"/>
    <m/>
    <m/>
    <m/>
    <x v="0"/>
    <m/>
    <m/>
    <x v="4"/>
    <x v="0"/>
    <x v="6"/>
    <x v="74"/>
    <x v="0"/>
    <s v="FAUX"/>
    <x v="0"/>
    <x v="0"/>
    <x v="0"/>
  </r>
  <r>
    <x v="309"/>
    <n v="844424930620349"/>
    <x v="0"/>
    <x v="0"/>
    <s v="TG MIDI PYRENEES"/>
    <s v="YV2T0X1A8FZ103870"/>
    <x v="0"/>
    <m/>
    <x v="0"/>
    <x v="0"/>
    <x v="0"/>
    <m/>
    <m/>
    <m/>
    <x v="0"/>
    <m/>
    <m/>
    <x v="4"/>
    <x v="0"/>
    <x v="6"/>
    <x v="75"/>
    <x v="0"/>
    <s v="FAUX"/>
    <x v="0"/>
    <x v="0"/>
    <x v="0"/>
  </r>
  <r>
    <x v="310"/>
    <n v="844424930620350"/>
    <x v="0"/>
    <x v="0"/>
    <s v="TG MIDI PYRENEES"/>
    <s v="ZCFA81MF802739759"/>
    <x v="0"/>
    <m/>
    <x v="0"/>
    <x v="0"/>
    <x v="0"/>
    <m/>
    <m/>
    <m/>
    <x v="0"/>
    <m/>
    <m/>
    <x v="4"/>
    <x v="0"/>
    <x v="1"/>
    <x v="1"/>
    <x v="0"/>
    <s v="FAUX"/>
    <x v="0"/>
    <x v="0"/>
    <x v="0"/>
  </r>
  <r>
    <x v="311"/>
    <n v="844424930620351"/>
    <x v="0"/>
    <x v="1"/>
    <s v="TG Rodez (PF)"/>
    <s v="WMAN16ZZ5MY418863"/>
    <x v="211"/>
    <s v="VG54EU"/>
    <x v="0"/>
    <x v="120"/>
    <x v="1"/>
    <n v="394.5"/>
    <n v="921.8"/>
    <n v="1063.9000000000001"/>
    <x v="1"/>
    <d v="1899-12-31T17:16:29"/>
    <n v="141.56"/>
    <x v="4"/>
    <x v="1"/>
    <x v="1"/>
    <x v="1"/>
    <x v="0"/>
    <s v="FAUX"/>
    <x v="0"/>
    <x v="0"/>
    <x v="0"/>
  </r>
  <r>
    <x v="312"/>
    <n v="844424930620352"/>
    <x v="0"/>
    <x v="0"/>
    <s v="TG MIDI PYRENEES"/>
    <s v="ZCFC270AX05114740"/>
    <x v="0"/>
    <m/>
    <x v="0"/>
    <x v="0"/>
    <x v="0"/>
    <m/>
    <m/>
    <m/>
    <x v="0"/>
    <m/>
    <m/>
    <x v="4"/>
    <x v="0"/>
    <x v="6"/>
    <x v="76"/>
    <x v="0"/>
    <s v="FAUX"/>
    <x v="0"/>
    <x v="0"/>
    <x v="0"/>
  </r>
  <r>
    <x v="313"/>
    <n v="844424930620353"/>
    <x v="0"/>
    <x v="0"/>
    <s v="TG MIDI PYRENEES"/>
    <s v="YV2VH40A2DB642458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4"/>
    <n v="844424930620354"/>
    <x v="0"/>
    <x v="0"/>
    <s v="TG MIDI PYRENEES"/>
    <s v="YV2VH40A9DB641596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5"/>
    <n v="844424930620355"/>
    <x v="0"/>
    <x v="0"/>
    <s v="TG MIDI PYRENEES"/>
    <s v="ZCFC672CX0D769294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6"/>
    <n v="844424930620356"/>
    <x v="0"/>
    <x v="0"/>
    <s v="TG MIDI PYRENEES"/>
    <s v="YV2V0Y1A9EZ100019"/>
    <x v="0"/>
    <m/>
    <x v="0"/>
    <x v="0"/>
    <x v="0"/>
    <m/>
    <m/>
    <m/>
    <x v="0"/>
    <m/>
    <m/>
    <x v="4"/>
    <x v="0"/>
    <x v="6"/>
    <x v="79"/>
    <x v="0"/>
    <s v="FAUX"/>
    <x v="0"/>
    <x v="0"/>
    <x v="0"/>
  </r>
  <r>
    <x v="317"/>
    <n v="844424930620357"/>
    <x v="0"/>
    <x v="0"/>
    <s v="TG MIDI PYRENEES"/>
    <s v="YV2X9J0A4FB711870"/>
    <x v="0"/>
    <m/>
    <x v="0"/>
    <x v="0"/>
    <x v="0"/>
    <m/>
    <m/>
    <m/>
    <x v="0"/>
    <m/>
    <m/>
    <x v="4"/>
    <x v="0"/>
    <x v="6"/>
    <x v="80"/>
    <x v="0"/>
    <s v="FAUX"/>
    <x v="0"/>
    <x v="0"/>
    <x v="0"/>
  </r>
  <r>
    <x v="318"/>
    <n v="844424930620358"/>
    <x v="0"/>
    <x v="0"/>
    <s v="TG Narbonne (PF)"/>
    <s v="VF620J861RB013762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9"/>
    <n v="844424930620359"/>
    <x v="0"/>
    <x v="0"/>
    <s v="TG MIDI PYRENEES"/>
    <s v="VF640J560RB023583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20"/>
    <n v="844424930620360"/>
    <x v="0"/>
    <x v="0"/>
    <s v="TG MIDI PYRENEES"/>
    <s v="VF6WTAG40F1452204"/>
    <x v="0"/>
    <m/>
    <x v="0"/>
    <x v="0"/>
    <x v="0"/>
    <m/>
    <m/>
    <m/>
    <x v="0"/>
    <m/>
    <m/>
    <x v="4"/>
    <x v="0"/>
    <x v="6"/>
    <x v="82"/>
    <x v="0"/>
    <s v="FAUX"/>
    <x v="0"/>
    <x v="0"/>
    <x v="0"/>
  </r>
  <r>
    <x v="321"/>
    <n v="844424930620361"/>
    <x v="0"/>
    <x v="0"/>
    <s v="TG MIDI PYRENEES"/>
    <s v="VF644AGE000011587"/>
    <x v="0"/>
    <m/>
    <x v="0"/>
    <x v="0"/>
    <x v="0"/>
    <m/>
    <m/>
    <m/>
    <x v="0"/>
    <m/>
    <m/>
    <x v="4"/>
    <x v="0"/>
    <x v="6"/>
    <x v="83"/>
    <x v="0"/>
    <s v="FAUX"/>
    <x v="0"/>
    <x v="0"/>
    <x v="0"/>
  </r>
  <r>
    <x v="322"/>
    <n v="844424930620362"/>
    <x v="0"/>
    <x v="1"/>
    <s v="TG Narbonne (PF)"/>
    <s v="VF620J864KB006004"/>
    <x v="212"/>
    <s v="VG54EU"/>
    <x v="130"/>
    <x v="121"/>
    <x v="1"/>
    <n v="140.69999999999999"/>
    <n v="311.5"/>
    <n v="379.5"/>
    <x v="1"/>
    <d v="1899-12-30T11:12:34"/>
    <n v="49.359999999999992"/>
    <x v="4"/>
    <x v="1"/>
    <x v="6"/>
    <x v="1"/>
    <x v="0"/>
    <s v="FAUX"/>
    <x v="0"/>
    <x v="0"/>
    <x v="0"/>
  </r>
  <r>
    <x v="323"/>
    <n v="844424930620363"/>
    <x v="0"/>
    <x v="0"/>
    <s v="TG Narbonne (PF)"/>
    <s v="YV2V0Y1A9FZ103472"/>
    <x v="0"/>
    <m/>
    <x v="0"/>
    <x v="0"/>
    <x v="0"/>
    <m/>
    <m/>
    <m/>
    <x v="0"/>
    <m/>
    <m/>
    <x v="4"/>
    <x v="0"/>
    <x v="6"/>
    <x v="84"/>
    <x v="0"/>
    <s v="FAUX"/>
    <x v="0"/>
    <x v="0"/>
    <x v="0"/>
  </r>
  <r>
    <x v="324"/>
    <n v="844424930620364"/>
    <x v="0"/>
    <x v="1"/>
    <s v="TG Narbonne (PF)"/>
    <s v="VF620J868NB010710"/>
    <x v="213"/>
    <s v="VG54EU"/>
    <x v="131"/>
    <x v="122"/>
    <x v="1"/>
    <n v="444"/>
    <n v="1287.8"/>
    <n v="1197.4000000000001"/>
    <x v="1"/>
    <d v="1899-12-30T14:34:01"/>
    <n v="61.14"/>
    <x v="4"/>
    <x v="1"/>
    <x v="12"/>
    <x v="1"/>
    <x v="0"/>
    <s v="VRAI"/>
    <x v="0"/>
    <x v="0"/>
    <x v="0"/>
  </r>
  <r>
    <x v="325"/>
    <n v="844424930620365"/>
    <x v="0"/>
    <x v="0"/>
    <s v="TG Narbonne (PF)"/>
    <s v="YV2T0X1A9FZ103747"/>
    <x v="214"/>
    <s v="VG54EU"/>
    <x v="132"/>
    <x v="123"/>
    <x v="1"/>
    <n v="110.5"/>
    <n v="297.60000000000002"/>
    <n v="298"/>
    <x v="1"/>
    <d v="1899-12-30T03:44:20"/>
    <n v="28.779999999999998"/>
    <x v="4"/>
    <x v="1"/>
    <x v="6"/>
    <x v="1"/>
    <x v="0"/>
    <s v="FAUX"/>
    <x v="0"/>
    <x v="0"/>
    <x v="0"/>
  </r>
  <r>
    <x v="326"/>
    <n v="844424930620366"/>
    <x v="0"/>
    <x v="0"/>
    <s v="TG Narbonne (PF)"/>
    <s v="YV2T0X1A2FZ103766"/>
    <x v="0"/>
    <m/>
    <x v="0"/>
    <x v="0"/>
    <x v="0"/>
    <m/>
    <m/>
    <m/>
    <x v="0"/>
    <m/>
    <m/>
    <x v="4"/>
    <x v="0"/>
    <x v="6"/>
    <x v="85"/>
    <x v="0"/>
    <s v="FAUX"/>
    <x v="0"/>
    <x v="0"/>
    <x v="0"/>
  </r>
  <r>
    <x v="327"/>
    <n v="844424930620367"/>
    <x v="0"/>
    <x v="0"/>
    <s v="TG MIDI PYRENEES"/>
    <s v="YV2X9J0A0GB782582"/>
    <x v="0"/>
    <m/>
    <x v="0"/>
    <x v="0"/>
    <x v="0"/>
    <m/>
    <m/>
    <m/>
    <x v="0"/>
    <m/>
    <m/>
    <x v="4"/>
    <x v="0"/>
    <x v="6"/>
    <x v="86"/>
    <x v="0"/>
    <s v="FAUX"/>
    <x v="0"/>
    <x v="0"/>
    <x v="0"/>
  </r>
  <r>
    <x v="328"/>
    <n v="844424930620368"/>
    <x v="0"/>
    <x v="0"/>
    <s v="TG Narbonne (PF)"/>
    <s v="YV2T0Y1A6FZ103856"/>
    <x v="0"/>
    <m/>
    <x v="0"/>
    <x v="0"/>
    <x v="0"/>
    <m/>
    <m/>
    <m/>
    <x v="0"/>
    <m/>
    <m/>
    <x v="4"/>
    <x v="0"/>
    <x v="6"/>
    <x v="87"/>
    <x v="0"/>
    <s v="FAUX"/>
    <x v="0"/>
    <x v="0"/>
    <x v="0"/>
  </r>
  <r>
    <x v="329"/>
    <n v="844424930620369"/>
    <x v="0"/>
    <x v="0"/>
    <s v="TG MIDI PYRENEES"/>
    <s v="YV2V0Y1A7GZ108493"/>
    <x v="0"/>
    <m/>
    <x v="0"/>
    <x v="0"/>
    <x v="0"/>
    <m/>
    <m/>
    <m/>
    <x v="0"/>
    <m/>
    <m/>
    <x v="4"/>
    <x v="0"/>
    <x v="6"/>
    <x v="88"/>
    <x v="0"/>
    <s v="FAUX"/>
    <x v="0"/>
    <x v="0"/>
    <x v="0"/>
  </r>
  <r>
    <x v="330"/>
    <n v="844424930620370"/>
    <x v="0"/>
    <x v="0"/>
    <s v="TG Narbonne (PF)"/>
    <s v="YV2T0X1A6FZ103494"/>
    <x v="0"/>
    <m/>
    <x v="0"/>
    <x v="0"/>
    <x v="0"/>
    <m/>
    <m/>
    <m/>
    <x v="0"/>
    <m/>
    <m/>
    <x v="4"/>
    <x v="0"/>
    <x v="6"/>
    <x v="89"/>
    <x v="0"/>
    <s v="FAUX"/>
    <x v="0"/>
    <x v="0"/>
    <x v="0"/>
  </r>
  <r>
    <x v="331"/>
    <n v="8444249309439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0"/>
    <x v="0"/>
    <s v="FAUX"/>
    <x v="0"/>
    <x v="0"/>
    <x v="0"/>
  </r>
  <r>
    <x v="332"/>
    <n v="8444249306203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1"/>
    <x v="0"/>
    <s v="FAUX"/>
    <x v="0"/>
    <x v="0"/>
    <x v="0"/>
  </r>
  <r>
    <x v="333"/>
    <n v="844424930620373"/>
    <x v="0"/>
    <x v="0"/>
    <s v="TG Rodez (PF)"/>
    <s v="YV2X9J0A9JB853530"/>
    <x v="215"/>
    <s v="VG54EU"/>
    <x v="133"/>
    <x v="124"/>
    <x v="1"/>
    <n v="249"/>
    <n v="846.5"/>
    <n v="671.5"/>
    <x v="1"/>
    <d v="1899-12-30T02:18:59"/>
    <n v="9.83"/>
    <x v="4"/>
    <x v="1"/>
    <x v="15"/>
    <x v="1"/>
    <x v="0"/>
    <s v="FAUX"/>
    <x v="0"/>
    <x v="0"/>
    <x v="0"/>
  </r>
  <r>
    <x v="334"/>
    <n v="844424930620374"/>
    <x v="0"/>
    <x v="0"/>
    <s v="TG MIDI PYRENEES"/>
    <s v="VF611A366RD050181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35"/>
    <n v="844424930620375"/>
    <x v="0"/>
    <x v="1"/>
    <s v="TG MIDI PYRENEES"/>
    <s v="VF620J968NB000595"/>
    <x v="216"/>
    <s v="VG54EU"/>
    <x v="0"/>
    <x v="125"/>
    <x v="2"/>
    <n v="410.6"/>
    <n v="707.9"/>
    <n v="355.4"/>
    <x v="1"/>
    <d v="1899-12-30T12:22:40"/>
    <n v="98.230000000000018"/>
    <x v="4"/>
    <x v="1"/>
    <x v="2"/>
    <x v="1"/>
    <x v="0"/>
    <s v="FAUX"/>
    <x v="0"/>
    <x v="0"/>
    <x v="0"/>
  </r>
  <r>
    <x v="336"/>
    <n v="844424930620376"/>
    <x v="0"/>
    <x v="1"/>
    <s v="TG MIDI PYRENEES"/>
    <s v="VF620J960NB000591"/>
    <x v="217"/>
    <s v="VG54EU"/>
    <x v="0"/>
    <x v="126"/>
    <x v="2"/>
    <n v="438.4"/>
    <n v="615"/>
    <n v="379.5"/>
    <x v="1"/>
    <d v="1899-12-30T22:20:31"/>
    <n v="161.76999999999992"/>
    <x v="4"/>
    <x v="1"/>
    <x v="2"/>
    <x v="1"/>
    <x v="0"/>
    <s v="FAUX"/>
    <x v="0"/>
    <x v="0"/>
    <x v="0"/>
  </r>
  <r>
    <x v="337"/>
    <n v="844424930620377"/>
    <x v="0"/>
    <x v="1"/>
    <s v="TG MIDI PYRENEES"/>
    <s v="VF620J862KB006129"/>
    <x v="218"/>
    <s v="VG54EU"/>
    <x v="134"/>
    <x v="127"/>
    <x v="1"/>
    <n v="365"/>
    <n v="876.8"/>
    <n v="984.3"/>
    <x v="1"/>
    <d v="1899-12-30T14:33:14"/>
    <n v="80.86999999999999"/>
    <x v="4"/>
    <x v="1"/>
    <x v="6"/>
    <x v="1"/>
    <x v="0"/>
    <s v="FAUX"/>
    <x v="0"/>
    <x v="0"/>
    <x v="0"/>
  </r>
  <r>
    <x v="338"/>
    <n v="844424930620378"/>
    <x v="0"/>
    <x v="1"/>
    <s v="TG MIDI PYRENEES"/>
    <s v="VF620J963NB000522"/>
    <x v="219"/>
    <s v="VG54EU"/>
    <x v="0"/>
    <x v="7"/>
    <x v="1"/>
    <n v="0"/>
    <n v="0.6"/>
    <n v="0"/>
    <x v="1"/>
    <d v="1899-12-30T00:46:58"/>
    <n v="0"/>
    <x v="4"/>
    <x v="1"/>
    <x v="2"/>
    <x v="1"/>
    <x v="0"/>
    <s v="FAUX"/>
    <x v="0"/>
    <x v="0"/>
    <x v="0"/>
  </r>
  <r>
    <x v="339"/>
    <n v="844424930620379"/>
    <x v="0"/>
    <x v="1"/>
    <s v="TG MIDI PYRENEES"/>
    <s v="VF620J860KB006128"/>
    <x v="220"/>
    <s v="VG54EU"/>
    <x v="135"/>
    <x v="128"/>
    <x v="1"/>
    <n v="342"/>
    <n v="868.2"/>
    <n v="922.3"/>
    <x v="1"/>
    <d v="1899-12-30T16:42:18"/>
    <n v="78.469999999999985"/>
    <x v="4"/>
    <x v="1"/>
    <x v="6"/>
    <x v="1"/>
    <x v="0"/>
    <s v="VRAI"/>
    <x v="0"/>
    <x v="0"/>
    <x v="0"/>
  </r>
  <r>
    <x v="340"/>
    <n v="844424930620380"/>
    <x v="0"/>
    <x v="0"/>
    <s v="TG MIDI PYRENEES"/>
    <s v="YV2J1D1A8DB636990"/>
    <x v="0"/>
    <m/>
    <x v="0"/>
    <x v="0"/>
    <x v="0"/>
    <m/>
    <m/>
    <m/>
    <x v="0"/>
    <m/>
    <m/>
    <x v="4"/>
    <x v="0"/>
    <x v="6"/>
    <x v="93"/>
    <x v="0"/>
    <s v="FAUX"/>
    <x v="0"/>
    <x v="0"/>
    <x v="0"/>
  </r>
  <r>
    <x v="341"/>
    <n v="844424930620381"/>
    <x v="0"/>
    <x v="1"/>
    <s v="TG MIDI PYRENEES"/>
    <s v="VF620J864KB006049"/>
    <x v="221"/>
    <s v="VG54EU"/>
    <x v="136"/>
    <x v="129"/>
    <x v="1"/>
    <n v="415.5"/>
    <n v="1095.7"/>
    <n v="1120.5"/>
    <x v="1"/>
    <d v="1899-12-30T15:03:08"/>
    <n v="72.929999999999993"/>
    <x v="4"/>
    <x v="1"/>
    <x v="6"/>
    <x v="1"/>
    <x v="0"/>
    <s v="VRAI"/>
    <x v="1"/>
    <x v="0"/>
    <x v="0"/>
  </r>
  <r>
    <x v="342"/>
    <n v="844424930620382"/>
    <x v="0"/>
    <x v="0"/>
    <s v="TG MIDI PYRENEES"/>
    <s v="VF611A361RD050234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43"/>
    <n v="844424930620383"/>
    <x v="0"/>
    <x v="0"/>
    <s v="TG Tarbes (PF)"/>
    <s v="VF620J860RB013493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44"/>
    <n v="844424930620384"/>
    <x v="0"/>
    <x v="0"/>
    <s v="TG Tarbes (PF)"/>
    <s v="YV2X9J0A2HB832822"/>
    <x v="222"/>
    <s v="VG54EU"/>
    <x v="137"/>
    <x v="130"/>
    <x v="1"/>
    <n v="234"/>
    <n v="799.2"/>
    <n v="631"/>
    <x v="1"/>
    <d v="1899-12-30T00:11:38"/>
    <n v="1.06"/>
    <x v="4"/>
    <x v="1"/>
    <x v="15"/>
    <x v="1"/>
    <x v="0"/>
    <s v="FAUX"/>
    <x v="0"/>
    <x v="0"/>
    <x v="0"/>
  </r>
  <r>
    <x v="345"/>
    <n v="844424930620385"/>
    <x v="0"/>
    <x v="0"/>
    <m/>
    <s v="YV2X9J0A9GB757180"/>
    <x v="223"/>
    <s v="VG54EU"/>
    <x v="0"/>
    <x v="0"/>
    <x v="0"/>
    <m/>
    <m/>
    <m/>
    <x v="0"/>
    <m/>
    <m/>
    <x v="4"/>
    <x v="1"/>
    <x v="14"/>
    <x v="94"/>
    <x v="0"/>
    <s v="FAUX"/>
    <x v="0"/>
    <x v="0"/>
    <x v="0"/>
  </r>
  <r>
    <x v="346"/>
    <n v="844424930620386"/>
    <x v="0"/>
    <x v="0"/>
    <s v="TG Tarbes (PF)"/>
    <s v="YV2X9J0AXFB738250"/>
    <x v="224"/>
    <s v="VG54EU"/>
    <x v="138"/>
    <x v="117"/>
    <x v="1"/>
    <n v="72"/>
    <n v="245.9"/>
    <n v="194.2"/>
    <x v="1"/>
    <d v="1899-12-30T00:20:03"/>
    <n v="1.44"/>
    <x v="4"/>
    <x v="1"/>
    <x v="14"/>
    <x v="1"/>
    <x v="0"/>
    <s v="FAUX"/>
    <x v="0"/>
    <x v="0"/>
    <x v="0"/>
  </r>
  <r>
    <x v="347"/>
    <n v="844424930620387"/>
    <x v="0"/>
    <x v="0"/>
    <s v="TG Rodez (PF)"/>
    <s v="ZCFCE35B30D730559"/>
    <x v="0"/>
    <m/>
    <x v="0"/>
    <x v="0"/>
    <x v="0"/>
    <m/>
    <m/>
    <m/>
    <x v="0"/>
    <m/>
    <m/>
    <x v="4"/>
    <x v="0"/>
    <x v="5"/>
    <x v="95"/>
    <x v="0"/>
    <s v="FAUX"/>
    <x v="0"/>
    <x v="0"/>
    <x v="0"/>
  </r>
  <r>
    <x v="348"/>
    <n v="844424930620388"/>
    <x v="0"/>
    <x v="0"/>
    <s v="TG Tarbes (PF)"/>
    <s v="VF6VG000670874017"/>
    <x v="0"/>
    <m/>
    <x v="0"/>
    <x v="0"/>
    <x v="0"/>
    <m/>
    <m/>
    <m/>
    <x v="0"/>
    <m/>
    <m/>
    <x v="4"/>
    <x v="0"/>
    <x v="5"/>
    <x v="96"/>
    <x v="0"/>
    <s v="FAUX"/>
    <x v="0"/>
    <x v="0"/>
    <x v="0"/>
  </r>
  <r>
    <x v="349"/>
    <n v="844424930620389"/>
    <x v="0"/>
    <x v="0"/>
    <s v="TG Tarbes (PF)"/>
    <s v="YV2J1D1A0CB635167"/>
    <x v="0"/>
    <m/>
    <x v="0"/>
    <x v="0"/>
    <x v="0"/>
    <m/>
    <m/>
    <m/>
    <x v="0"/>
    <m/>
    <m/>
    <x v="4"/>
    <x v="0"/>
    <x v="6"/>
    <x v="97"/>
    <x v="0"/>
    <s v="FAUX"/>
    <x v="0"/>
    <x v="0"/>
    <x v="0"/>
  </r>
  <r>
    <x v="350"/>
    <n v="844424930620390"/>
    <x v="0"/>
    <x v="0"/>
    <s v="TG Tarbes (PF)"/>
    <s v="VF620J866RB013286"/>
    <x v="0"/>
    <m/>
    <x v="0"/>
    <x v="0"/>
    <x v="0"/>
    <m/>
    <m/>
    <m/>
    <x v="0"/>
    <m/>
    <m/>
    <x v="4"/>
    <x v="0"/>
    <x v="9"/>
    <x v="98"/>
    <x v="0"/>
    <s v="FAUX"/>
    <x v="0"/>
    <x v="0"/>
    <x v="0"/>
  </r>
  <r>
    <x v="351"/>
    <n v="844424930620391"/>
    <x v="0"/>
    <x v="0"/>
    <s v="TG Tarbes (PF)"/>
    <s v="VF620J864RB013321"/>
    <x v="0"/>
    <m/>
    <x v="0"/>
    <x v="0"/>
    <x v="0"/>
    <m/>
    <m/>
    <m/>
    <x v="0"/>
    <m/>
    <m/>
    <x v="4"/>
    <x v="0"/>
    <x v="6"/>
    <x v="99"/>
    <x v="0"/>
    <s v="FAUX"/>
    <x v="0"/>
    <x v="0"/>
    <x v="0"/>
  </r>
  <r>
    <x v="352"/>
    <n v="844424930620392"/>
    <x v="0"/>
    <x v="0"/>
    <s v="TG Tarbes (PF)"/>
    <s v="YV2X9J0A7FB737394"/>
    <x v="0"/>
    <m/>
    <x v="0"/>
    <x v="0"/>
    <x v="0"/>
    <m/>
    <m/>
    <m/>
    <x v="0"/>
    <m/>
    <m/>
    <x v="4"/>
    <x v="0"/>
    <x v="14"/>
    <x v="100"/>
    <x v="0"/>
    <s v="FAUX"/>
    <x v="0"/>
    <x v="0"/>
    <x v="0"/>
  </r>
  <r>
    <x v="353"/>
    <n v="844424930620393"/>
    <x v="0"/>
    <x v="0"/>
    <s v="TG Tarbes (PF)"/>
    <s v="VF620J862RB013480"/>
    <x v="0"/>
    <m/>
    <x v="0"/>
    <x v="0"/>
    <x v="0"/>
    <m/>
    <m/>
    <m/>
    <x v="0"/>
    <m/>
    <m/>
    <x v="4"/>
    <x v="0"/>
    <x v="6"/>
    <x v="101"/>
    <x v="0"/>
    <s v="FAUX"/>
    <x v="0"/>
    <x v="0"/>
    <x v="0"/>
  </r>
  <r>
    <x v="354"/>
    <n v="844424930620394"/>
    <x v="0"/>
    <x v="0"/>
    <s v="TG Narbonne (PF)"/>
    <s v="ZCFA81MFX02738743"/>
    <x v="225"/>
    <s v="VG54EU"/>
    <x v="0"/>
    <x v="108"/>
    <x v="1"/>
    <n v="122"/>
    <n v="439.9"/>
    <n v="329"/>
    <x v="1"/>
    <d v="1899-12-30T03:46:46"/>
    <n v="9.5499999999999989"/>
    <x v="4"/>
    <x v="1"/>
    <x v="1"/>
    <x v="1"/>
    <x v="0"/>
    <s v="FAUX"/>
    <x v="0"/>
    <x v="0"/>
    <x v="0"/>
  </r>
  <r>
    <x v="355"/>
    <n v="844424930620395"/>
    <x v="0"/>
    <x v="0"/>
    <s v="TG Rodez (PF)"/>
    <s v="VF620J860RB013963"/>
    <x v="0"/>
    <m/>
    <x v="0"/>
    <x v="0"/>
    <x v="0"/>
    <m/>
    <m/>
    <m/>
    <x v="0"/>
    <m/>
    <m/>
    <x v="4"/>
    <x v="0"/>
    <x v="6"/>
    <x v="102"/>
    <x v="0"/>
    <s v="FAUX"/>
    <x v="0"/>
    <x v="0"/>
    <x v="0"/>
  </r>
  <r>
    <x v="356"/>
    <n v="844424930620396"/>
    <x v="0"/>
    <x v="0"/>
    <s v="TG Rodez (PF)"/>
    <s v="YV2X9J0A6GB775555"/>
    <x v="226"/>
    <s v="VG54EU"/>
    <x v="0"/>
    <x v="0"/>
    <x v="0"/>
    <m/>
    <m/>
    <m/>
    <x v="0"/>
    <m/>
    <m/>
    <x v="4"/>
    <x v="2"/>
    <x v="6"/>
    <x v="103"/>
    <x v="0"/>
    <s v="FAUX"/>
    <x v="0"/>
    <x v="0"/>
    <x v="0"/>
  </r>
  <r>
    <x v="357"/>
    <n v="844424930620397"/>
    <x v="0"/>
    <x v="0"/>
    <s v="TG Rodez (PF)"/>
    <s v="VF640J867KB009679"/>
    <x v="0"/>
    <m/>
    <x v="0"/>
    <x v="0"/>
    <x v="0"/>
    <m/>
    <m/>
    <m/>
    <x v="0"/>
    <m/>
    <m/>
    <x v="4"/>
    <x v="0"/>
    <x v="1"/>
    <x v="104"/>
    <x v="0"/>
    <s v="FAUX"/>
    <x v="0"/>
    <x v="0"/>
    <x v="0"/>
  </r>
  <r>
    <x v="358"/>
    <n v="844424930620398"/>
    <x v="0"/>
    <x v="1"/>
    <s v="TG Rodez (PF)"/>
    <s v="WMA18DZZ3PY452111"/>
    <x v="227"/>
    <s v="VG54EU"/>
    <x v="139"/>
    <x v="123"/>
    <x v="1"/>
    <n v="422.3"/>
    <n v="1136.0999999999999"/>
    <n v="1139"/>
    <x v="1"/>
    <d v="1899-12-31T01:35:56"/>
    <n v="93.050000000000011"/>
    <x v="4"/>
    <x v="1"/>
    <x v="14"/>
    <x v="1"/>
    <x v="0"/>
    <s v="FAUX"/>
    <x v="0"/>
    <x v="0"/>
    <x v="0"/>
  </r>
  <r>
    <x v="359"/>
    <n v="844424930620399"/>
    <x v="0"/>
    <x v="0"/>
    <s v="TG Rodez (PF)"/>
    <s v="VF620J864HB004052"/>
    <x v="228"/>
    <s v="VG54EU"/>
    <x v="140"/>
    <x v="118"/>
    <x v="1"/>
    <n v="228.5"/>
    <n v="808"/>
    <n v="616.20000000000005"/>
    <x v="1"/>
    <d v="1899-12-30T03:26:07"/>
    <n v="11.99"/>
    <x v="4"/>
    <x v="1"/>
    <x v="15"/>
    <x v="1"/>
    <x v="0"/>
    <s v="FAUX"/>
    <x v="0"/>
    <x v="0"/>
    <x v="0"/>
  </r>
  <r>
    <x v="360"/>
    <n v="844424930620400"/>
    <x v="0"/>
    <x v="0"/>
    <s v="TG Rodez (PF)"/>
    <s v="VF629AHA000008226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61"/>
    <n v="844424930620401"/>
    <x v="0"/>
    <x v="0"/>
    <s v="TG Rodez (PF)"/>
    <s v="YV2V0Y1A5EZ100020"/>
    <x v="0"/>
    <m/>
    <x v="0"/>
    <x v="0"/>
    <x v="0"/>
    <m/>
    <m/>
    <m/>
    <x v="0"/>
    <m/>
    <m/>
    <x v="4"/>
    <x v="0"/>
    <x v="6"/>
    <x v="105"/>
    <x v="0"/>
    <s v="FAUX"/>
    <x v="0"/>
    <x v="0"/>
    <x v="0"/>
  </r>
  <r>
    <x v="362"/>
    <n v="844424930620402"/>
    <x v="0"/>
    <x v="0"/>
    <s v="TG Rodez (PF)"/>
    <s v="YV2X9J0A1FB710949"/>
    <x v="229"/>
    <s v="VG54EU"/>
    <x v="141"/>
    <x v="79"/>
    <x v="1"/>
    <n v="100"/>
    <n v="316.89999999999998"/>
    <n v="269.7"/>
    <x v="1"/>
    <d v="1899-12-30T03:44:33"/>
    <n v="11.71"/>
    <x v="4"/>
    <x v="1"/>
    <x v="6"/>
    <x v="1"/>
    <x v="0"/>
    <s v="FAUX"/>
    <x v="0"/>
    <x v="0"/>
    <x v="0"/>
  </r>
  <r>
    <x v="363"/>
    <n v="844424930963978"/>
    <x v="0"/>
    <x v="0"/>
    <s v="TG MIDI PYRENEES"/>
    <s v="YV2V0Y1A4FZ103850"/>
    <x v="0"/>
    <m/>
    <x v="0"/>
    <x v="0"/>
    <x v="0"/>
    <m/>
    <m/>
    <m/>
    <x v="0"/>
    <m/>
    <m/>
    <x v="4"/>
    <x v="0"/>
    <x v="6"/>
    <x v="106"/>
    <x v="0"/>
    <s v="FAUX"/>
    <x v="0"/>
    <x v="0"/>
    <x v="0"/>
  </r>
  <r>
    <x v="364"/>
    <n v="844424930620404"/>
    <x v="0"/>
    <x v="0"/>
    <s v="TG MIDI PYRENEES"/>
    <s v="YV2V0Y1A5FZ103825"/>
    <x v="0"/>
    <m/>
    <x v="0"/>
    <x v="0"/>
    <x v="0"/>
    <m/>
    <m/>
    <m/>
    <x v="0"/>
    <m/>
    <m/>
    <x v="4"/>
    <x v="0"/>
    <x v="6"/>
    <x v="107"/>
    <x v="0"/>
    <s v="FAUX"/>
    <x v="0"/>
    <x v="0"/>
    <x v="0"/>
  </r>
  <r>
    <x v="365"/>
    <n v="844424930620405"/>
    <x v="0"/>
    <x v="0"/>
    <s v="TG MIDI PYRENEES"/>
    <s v="YV2V0Y1A6GZ108498"/>
    <x v="0"/>
    <m/>
    <x v="0"/>
    <x v="0"/>
    <x v="0"/>
    <m/>
    <m/>
    <m/>
    <x v="0"/>
    <m/>
    <m/>
    <x v="4"/>
    <x v="0"/>
    <x v="6"/>
    <x v="108"/>
    <x v="0"/>
    <s v="FAUX"/>
    <x v="0"/>
    <x v="0"/>
    <x v="0"/>
  </r>
  <r>
    <x v="366"/>
    <n v="844424930620406"/>
    <x v="0"/>
    <x v="0"/>
    <s v="TG MIDI PYRENEES"/>
    <s v="YV2V0Y1A0EZ100006"/>
    <x v="0"/>
    <m/>
    <x v="0"/>
    <x v="0"/>
    <x v="0"/>
    <m/>
    <m/>
    <m/>
    <x v="0"/>
    <m/>
    <m/>
    <x v="4"/>
    <x v="0"/>
    <x v="6"/>
    <x v="109"/>
    <x v="0"/>
    <s v="FAUX"/>
    <x v="0"/>
    <x v="0"/>
    <x v="0"/>
  </r>
  <r>
    <x v="367"/>
    <n v="844424930620408"/>
    <x v="0"/>
    <x v="1"/>
    <s v="TG RHONE"/>
    <s v="VF620J966NB000546"/>
    <x v="230"/>
    <s v="VG54EU"/>
    <x v="142"/>
    <x v="131"/>
    <x v="2"/>
    <n v="439.9"/>
    <n v="664.9"/>
    <n v="380.8"/>
    <x v="1"/>
    <d v="1899-12-30T22:08:10"/>
    <n v="156.4"/>
    <x v="7"/>
    <x v="1"/>
    <x v="1"/>
    <x v="1"/>
    <x v="0"/>
    <s v="FAUX"/>
    <x v="0"/>
    <x v="0"/>
    <x v="0"/>
  </r>
  <r>
    <x v="368"/>
    <n v="844424930620409"/>
    <x v="0"/>
    <x v="1"/>
    <s v="TG RHONE"/>
    <s v="VF620J968NB000533"/>
    <x v="231"/>
    <s v="VG54EU"/>
    <x v="143"/>
    <x v="132"/>
    <x v="2"/>
    <n v="255.6"/>
    <n v="486.1"/>
    <n v="221.2"/>
    <x v="1"/>
    <d v="1899-12-30T06:44:59"/>
    <n v="55.300000000000011"/>
    <x v="7"/>
    <x v="1"/>
    <x v="14"/>
    <x v="1"/>
    <x v="0"/>
    <s v="FAUX"/>
    <x v="0"/>
    <x v="0"/>
    <x v="0"/>
  </r>
  <r>
    <x v="369"/>
    <n v="844424930620410"/>
    <x v="0"/>
    <x v="1"/>
    <s v="TG RHONE"/>
    <s v="VF620J961NB000552"/>
    <x v="232"/>
    <s v="VG54EU"/>
    <x v="0"/>
    <x v="7"/>
    <x v="1"/>
    <n v="0"/>
    <n v="925.8"/>
    <n v="0"/>
    <x v="1"/>
    <d v="1899-12-30T10:38:38"/>
    <n v="0"/>
    <x v="7"/>
    <x v="1"/>
    <x v="1"/>
    <x v="1"/>
    <x v="0"/>
    <s v="FAUX"/>
    <x v="0"/>
    <x v="0"/>
    <x v="0"/>
  </r>
  <r>
    <x v="370"/>
    <n v="844424930620411"/>
    <x v="0"/>
    <x v="1"/>
    <s v="TG RHONE"/>
    <s v="VF620J967NB000538"/>
    <x v="233"/>
    <s v="VG54EU"/>
    <x v="0"/>
    <x v="133"/>
    <x v="2"/>
    <n v="22.3"/>
    <n v="42.2"/>
    <n v="19.3"/>
    <x v="1"/>
    <d v="1899-12-30T00:02:01"/>
    <n v="0.75"/>
    <x v="7"/>
    <x v="1"/>
    <x v="15"/>
    <x v="1"/>
    <x v="0"/>
    <s v="FAUX"/>
    <x v="0"/>
    <x v="0"/>
    <x v="0"/>
  </r>
  <r>
    <x v="371"/>
    <n v="844424930620412"/>
    <x v="0"/>
    <x v="1"/>
    <s v="TG RHONE"/>
    <s v="VF620J967NB000555"/>
    <x v="234"/>
    <s v="VG54EU"/>
    <x v="144"/>
    <x v="134"/>
    <x v="2"/>
    <n v="398"/>
    <n v="724.8"/>
    <n v="344.5"/>
    <x v="1"/>
    <d v="1899-12-30T12:07:33"/>
    <n v="88.419999999999987"/>
    <x v="7"/>
    <x v="1"/>
    <x v="1"/>
    <x v="1"/>
    <x v="0"/>
    <s v="FAUX"/>
    <x v="0"/>
    <x v="0"/>
    <x v="0"/>
  </r>
  <r>
    <x v="372"/>
    <n v="844424930620413"/>
    <x v="0"/>
    <x v="0"/>
    <s v="TG RHONE"/>
    <s v="ZCFCS72A605601480"/>
    <x v="235"/>
    <s v="VG54EU"/>
    <x v="145"/>
    <x v="135"/>
    <x v="1"/>
    <n v="28.8"/>
    <n v="139.6"/>
    <n v="24.9"/>
    <x v="1"/>
    <d v="1899-12-30T01:17:30"/>
    <n v="4.1900000000000004"/>
    <x v="7"/>
    <x v="1"/>
    <x v="16"/>
    <x v="1"/>
    <x v="0"/>
    <s v="FAUX"/>
    <x v="0"/>
    <x v="0"/>
    <x v="0"/>
  </r>
  <r>
    <x v="373"/>
    <n v="844424930620414"/>
    <x v="0"/>
    <x v="1"/>
    <s v="TG RHONE"/>
    <s v="VF620J969NB000556"/>
    <x v="236"/>
    <s v="VG54EU"/>
    <x v="0"/>
    <x v="136"/>
    <x v="2"/>
    <n v="472"/>
    <n v="754.1"/>
    <n v="408.6"/>
    <x v="1"/>
    <d v="1899-12-30T15:55:07"/>
    <n v="111.58999999999996"/>
    <x v="7"/>
    <x v="1"/>
    <x v="1"/>
    <x v="1"/>
    <x v="0"/>
    <s v="FAUX"/>
    <x v="0"/>
    <x v="0"/>
    <x v="0"/>
  </r>
  <r>
    <x v="374"/>
    <n v="844424930620415"/>
    <x v="0"/>
    <x v="0"/>
    <s v="TG RHONE"/>
    <s v="VF6WTAG40G2453582"/>
    <x v="0"/>
    <m/>
    <x v="0"/>
    <x v="0"/>
    <x v="0"/>
    <m/>
    <m/>
    <m/>
    <x v="0"/>
    <m/>
    <m/>
    <x v="7"/>
    <x v="0"/>
    <x v="6"/>
    <x v="110"/>
    <x v="0"/>
    <s v="FAUX"/>
    <x v="0"/>
    <x v="0"/>
    <x v="0"/>
  </r>
  <r>
    <x v="375"/>
    <n v="844424930620417"/>
    <x v="0"/>
    <x v="1"/>
    <s v="TG RHONE"/>
    <s v="VF620J96XNB000551"/>
    <x v="237"/>
    <s v="VG54EU"/>
    <x v="0"/>
    <x v="137"/>
    <x v="2"/>
    <n v="421.1"/>
    <n v="793"/>
    <n v="364.5"/>
    <x v="1"/>
    <d v="1899-12-30T10:02:13"/>
    <n v="80.3"/>
    <x v="7"/>
    <x v="1"/>
    <x v="1"/>
    <x v="1"/>
    <x v="0"/>
    <s v="FAUX"/>
    <x v="0"/>
    <x v="0"/>
    <x v="0"/>
  </r>
  <r>
    <x v="376"/>
    <n v="844424930620418"/>
    <x v="0"/>
    <x v="1"/>
    <s v="TG RHONE"/>
    <s v="VF620J968NB000547"/>
    <x v="238"/>
    <s v="VG54EU"/>
    <x v="146"/>
    <x v="138"/>
    <x v="2"/>
    <n v="295.39999999999998"/>
    <n v="330.1"/>
    <n v="255.7"/>
    <x v="1"/>
    <d v="1899-12-30T20:10:38"/>
    <n v="138.21"/>
    <x v="7"/>
    <x v="1"/>
    <x v="1"/>
    <x v="1"/>
    <x v="0"/>
    <s v="FAUX"/>
    <x v="0"/>
    <x v="0"/>
    <x v="0"/>
  </r>
  <r>
    <x v="377"/>
    <n v="844424930620420"/>
    <x v="0"/>
    <x v="1"/>
    <s v="TG RHONE"/>
    <s v="VF620J962NB000561"/>
    <x v="239"/>
    <s v="VG54EU"/>
    <x v="0"/>
    <x v="139"/>
    <x v="2"/>
    <n v="375"/>
    <n v="630"/>
    <n v="324.60000000000002"/>
    <x v="1"/>
    <d v="1899-12-30T14:21:19"/>
    <n v="105.52"/>
    <x v="7"/>
    <x v="1"/>
    <x v="1"/>
    <x v="1"/>
    <x v="0"/>
    <s v="FAUX"/>
    <x v="0"/>
    <x v="0"/>
    <x v="0"/>
  </r>
  <r>
    <x v="378"/>
    <n v="844424930620421"/>
    <x v="0"/>
    <x v="1"/>
    <s v="TG RHONE"/>
    <s v="VF620J963NB000536"/>
    <x v="240"/>
    <s v="VG54EU"/>
    <x v="147"/>
    <x v="7"/>
    <x v="1"/>
    <n v="0"/>
    <n v="1519.9"/>
    <n v="0"/>
    <x v="1"/>
    <d v="1899-12-30T15:27:43"/>
    <n v="0"/>
    <x v="7"/>
    <x v="1"/>
    <x v="15"/>
    <x v="1"/>
    <x v="0"/>
    <s v="FAUX"/>
    <x v="0"/>
    <x v="0"/>
    <x v="0"/>
  </r>
  <r>
    <x v="379"/>
    <n v="844424931224753"/>
    <x v="0"/>
    <x v="0"/>
    <s v="TG RHONE"/>
    <s v="ZCFCC35B30D731216"/>
    <x v="0"/>
    <m/>
    <x v="0"/>
    <x v="0"/>
    <x v="0"/>
    <m/>
    <m/>
    <m/>
    <x v="0"/>
    <m/>
    <m/>
    <x v="7"/>
    <x v="0"/>
    <x v="5"/>
    <x v="1"/>
    <x v="0"/>
    <s v="FAUX"/>
    <x v="0"/>
    <x v="0"/>
    <x v="0"/>
  </r>
  <r>
    <x v="380"/>
    <n v="844424930620425"/>
    <x v="0"/>
    <x v="0"/>
    <s v="TG Le Muy (PF)"/>
    <s v="VF640J568NB018755"/>
    <x v="241"/>
    <s v="VG54EU"/>
    <x v="0"/>
    <x v="140"/>
    <x v="1"/>
    <n v="203.5"/>
    <n v="665.3"/>
    <n v="548.79999999999995"/>
    <x v="1"/>
    <d v="1899-12-30T23:04:27"/>
    <n v="45.439999999999991"/>
    <x v="12"/>
    <x v="1"/>
    <x v="4"/>
    <x v="1"/>
    <x v="0"/>
    <s v="FAUX"/>
    <x v="0"/>
    <x v="0"/>
    <x v="0"/>
  </r>
  <r>
    <x v="381"/>
    <n v="844424930620426"/>
    <x v="0"/>
    <x v="1"/>
    <s v="TG RHONE"/>
    <s v="VF620J964NB000559"/>
    <x v="242"/>
    <s v="VG54EU"/>
    <x v="0"/>
    <x v="141"/>
    <x v="2"/>
    <n v="505.5"/>
    <n v="921.9"/>
    <n v="437.6"/>
    <x v="1"/>
    <d v="1899-12-30T14:08:13"/>
    <n v="104.21000000000001"/>
    <x v="7"/>
    <x v="1"/>
    <x v="1"/>
    <x v="1"/>
    <x v="0"/>
    <s v="FAUX"/>
    <x v="0"/>
    <x v="0"/>
    <x v="0"/>
  </r>
  <r>
    <x v="382"/>
    <n v="844424930620428"/>
    <x v="0"/>
    <x v="1"/>
    <s v="TG RHONE"/>
    <s v="XLRAEL2700L476374"/>
    <x v="243"/>
    <s v="VG54EU"/>
    <x v="0"/>
    <x v="7"/>
    <x v="1"/>
    <n v="4.5999999999999996"/>
    <n v="0.1"/>
    <n v="12.3"/>
    <x v="1"/>
    <d v="1899-12-30T00:38:45"/>
    <n v="3.98"/>
    <x v="7"/>
    <x v="1"/>
    <x v="1"/>
    <x v="1"/>
    <x v="0"/>
    <s v="FAUX"/>
    <x v="1"/>
    <x v="1"/>
    <x v="0"/>
  </r>
  <r>
    <x v="383"/>
    <n v="844424930620429"/>
    <x v="0"/>
    <x v="0"/>
    <s v="TG RHONE"/>
    <s v="ZCFCP35A20D736029"/>
    <x v="244"/>
    <s v="VG54EU"/>
    <x v="0"/>
    <x v="142"/>
    <x v="1"/>
    <n v="102.7"/>
    <n v="544.29999999999995"/>
    <n v="276.89999999999998"/>
    <x v="1"/>
    <d v="1899-12-30T05:40:36"/>
    <n v="6.7599999999999989"/>
    <x v="7"/>
    <x v="1"/>
    <x v="5"/>
    <x v="1"/>
    <x v="0"/>
    <s v="VRAI"/>
    <x v="0"/>
    <x v="0"/>
    <x v="0"/>
  </r>
  <r>
    <x v="384"/>
    <n v="844424930620430"/>
    <x v="0"/>
    <x v="1"/>
    <s v="TG RHONE"/>
    <s v="VF620J966RB000777"/>
    <x v="245"/>
    <s v="VG54EU"/>
    <x v="148"/>
    <x v="143"/>
    <x v="1"/>
    <n v="11.9"/>
    <n v="29.3"/>
    <n v="10.3"/>
    <x v="1"/>
    <d v="1899-12-30T00:03:17"/>
    <n v="0.57999999999999996"/>
    <x v="7"/>
    <x v="1"/>
    <x v="2"/>
    <x v="1"/>
    <x v="0"/>
    <s v="FAUX"/>
    <x v="0"/>
    <x v="0"/>
    <x v="0"/>
  </r>
  <r>
    <x v="385"/>
    <n v="844424930620434"/>
    <x v="0"/>
    <x v="0"/>
    <s v="TG RHONE"/>
    <s v="YV2V0Y1A5FZ101895"/>
    <x v="246"/>
    <s v="VG54EU"/>
    <x v="149"/>
    <x v="144"/>
    <x v="1"/>
    <n v="252"/>
    <n v="835.4"/>
    <n v="679.6"/>
    <x v="1"/>
    <d v="1899-12-30T08:29:25"/>
    <n v="26.990000000000006"/>
    <x v="7"/>
    <x v="1"/>
    <x v="6"/>
    <x v="1"/>
    <x v="0"/>
    <s v="FAUX"/>
    <x v="0"/>
    <x v="0"/>
    <x v="0"/>
  </r>
  <r>
    <x v="386"/>
    <n v="844424930620435"/>
    <x v="0"/>
    <x v="0"/>
    <s v="TG RHONE"/>
    <s v="YV2V0Y1A0GZ108383"/>
    <x v="247"/>
    <s v="VG54EU"/>
    <x v="150"/>
    <x v="145"/>
    <x v="1"/>
    <n v="261.5"/>
    <n v="1129.4000000000001"/>
    <n v="705.2"/>
    <x v="1"/>
    <d v="1899-12-30T00:47:26"/>
    <n v="2.92"/>
    <x v="7"/>
    <x v="1"/>
    <x v="6"/>
    <x v="1"/>
    <x v="0"/>
    <s v="FAUX"/>
    <x v="1"/>
    <x v="1"/>
    <x v="0"/>
  </r>
  <r>
    <x v="387"/>
    <n v="844424930620436"/>
    <x v="0"/>
    <x v="0"/>
    <s v="TG RHONE"/>
    <s v="ZCFCP35A10D736040"/>
    <x v="248"/>
    <s v="VG54EU"/>
    <x v="0"/>
    <x v="7"/>
    <x v="1"/>
    <n v="10.6"/>
    <n v="0.9"/>
    <n v="28.6"/>
    <x v="1"/>
    <d v="1899-12-30T04:33:47"/>
    <n v="5.35"/>
    <x v="7"/>
    <x v="1"/>
    <x v="5"/>
    <x v="1"/>
    <x v="0"/>
    <s v="FAUX"/>
    <x v="0"/>
    <x v="0"/>
    <x v="0"/>
  </r>
  <r>
    <x v="388"/>
    <n v="844424930620437"/>
    <x v="0"/>
    <x v="0"/>
    <s v="TG RHONE"/>
    <s v="YV2X9J0A2GB775472"/>
    <x v="249"/>
    <s v="VG54EU"/>
    <x v="151"/>
    <x v="2"/>
    <x v="1"/>
    <n v="72.8"/>
    <n v="245.5"/>
    <n v="196.3"/>
    <x v="1"/>
    <d v="1899-12-30T01:30:01"/>
    <n v="3.7500000000000013"/>
    <x v="7"/>
    <x v="1"/>
    <x v="6"/>
    <x v="1"/>
    <x v="0"/>
    <s v="FAUX"/>
    <x v="0"/>
    <x v="0"/>
    <x v="0"/>
  </r>
  <r>
    <x v="389"/>
    <n v="844424930620440"/>
    <x v="0"/>
    <x v="0"/>
    <s v="TG RHONE"/>
    <s v="VF620J867SB015148"/>
    <x v="250"/>
    <s v="VG54EU"/>
    <x v="152"/>
    <x v="29"/>
    <x v="1"/>
    <n v="305"/>
    <n v="1163.2"/>
    <n v="822.5"/>
    <x v="1"/>
    <d v="1899-12-30T03:44:41"/>
    <n v="11.059999999999999"/>
    <x v="7"/>
    <x v="1"/>
    <x v="17"/>
    <x v="1"/>
    <x v="0"/>
    <s v="FAUX"/>
    <x v="0"/>
    <x v="0"/>
    <x v="0"/>
  </r>
  <r>
    <x v="390"/>
    <n v="844424930620441"/>
    <x v="0"/>
    <x v="0"/>
    <s v="TG RHONE"/>
    <s v="YV2T0X1A4FZ103493"/>
    <x v="0"/>
    <m/>
    <x v="0"/>
    <x v="0"/>
    <x v="0"/>
    <m/>
    <m/>
    <m/>
    <x v="0"/>
    <m/>
    <m/>
    <x v="7"/>
    <x v="0"/>
    <x v="6"/>
    <x v="111"/>
    <x v="0"/>
    <s v="FAUX"/>
    <x v="0"/>
    <x v="0"/>
    <x v="0"/>
  </r>
  <r>
    <x v="391"/>
    <n v="844424930620442"/>
    <x v="0"/>
    <x v="0"/>
    <s v="EUR Schiltigheim LIV"/>
    <s v="VF640J56XHB007261"/>
    <x v="251"/>
    <s v="VG54EU"/>
    <x v="153"/>
    <x v="24"/>
    <x v="1"/>
    <n v="136.5"/>
    <n v="515.20000000000005"/>
    <n v="368.1"/>
    <x v="1"/>
    <d v="1899-12-30T00:48:32"/>
    <n v="3.1999999999999997"/>
    <x v="17"/>
    <x v="1"/>
    <x v="1"/>
    <x v="1"/>
    <x v="0"/>
    <s v="VRAI"/>
    <x v="0"/>
    <x v="0"/>
    <x v="0"/>
  </r>
  <r>
    <x v="392"/>
    <n v="844424930620443"/>
    <x v="0"/>
    <x v="0"/>
    <s v="EUR Schiltigheim LIV"/>
    <s v="VF620J863HB003765"/>
    <x v="252"/>
    <s v="VG54EU"/>
    <x v="154"/>
    <x v="107"/>
    <x v="1"/>
    <n v="183.5"/>
    <n v="660.5"/>
    <n v="494.9"/>
    <x v="1"/>
    <d v="1899-12-30T00:35:03"/>
    <n v="2.0099999999999998"/>
    <x v="17"/>
    <x v="1"/>
    <x v="2"/>
    <x v="1"/>
    <x v="0"/>
    <s v="FAUX"/>
    <x v="0"/>
    <x v="0"/>
    <x v="0"/>
  </r>
  <r>
    <x v="393"/>
    <n v="844424930620444"/>
    <x v="0"/>
    <x v="0"/>
    <s v="EUR Schiltigheim LIV"/>
    <s v="VF6VFE4S652921538"/>
    <x v="253"/>
    <s v="VG54EU"/>
    <x v="0"/>
    <x v="0"/>
    <x v="0"/>
    <m/>
    <m/>
    <m/>
    <x v="0"/>
    <m/>
    <m/>
    <x v="17"/>
    <x v="0"/>
    <x v="6"/>
    <x v="1"/>
    <x v="0"/>
    <s v="FAUX"/>
    <x v="0"/>
    <x v="0"/>
    <x v="0"/>
  </r>
  <r>
    <x v="394"/>
    <n v="844424930620445"/>
    <x v="1"/>
    <x v="0"/>
    <m/>
    <m/>
    <x v="25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395"/>
    <n v="844424930620446"/>
    <x v="0"/>
    <x v="1"/>
    <s v="EUR Schiltigheim LIV"/>
    <s v="VF620J86XNB010577"/>
    <x v="255"/>
    <s v="VG54EU"/>
    <x v="155"/>
    <x v="80"/>
    <x v="1"/>
    <d v="1901-01-14T12:00:00"/>
    <n v="1494.2"/>
    <n v="1026.2"/>
    <x v="1"/>
    <d v="1899-12-30T01:16:22"/>
    <n v="4.6700000000000008"/>
    <x v="17"/>
    <x v="1"/>
    <x v="2"/>
    <x v="1"/>
    <x v="0"/>
    <s v="FAUX"/>
    <x v="0"/>
    <x v="0"/>
    <x v="0"/>
  </r>
  <r>
    <x v="396"/>
    <n v="844424930620447"/>
    <x v="0"/>
    <x v="0"/>
    <s v="EUR Schiltigheim LIV"/>
    <s v="WMA06KZZ2RM941535"/>
    <x v="256"/>
    <s v="VG54EU"/>
    <x v="156"/>
    <x v="92"/>
    <x v="1"/>
    <n v="240"/>
    <n v="1070.9000000000001"/>
    <n v="647.20000000000005"/>
    <x v="1"/>
    <d v="1899-12-30T01:32:23"/>
    <n v="5.4"/>
    <x v="17"/>
    <x v="1"/>
    <x v="0"/>
    <x v="1"/>
    <x v="0"/>
    <s v="FAUX"/>
    <x v="0"/>
    <x v="0"/>
    <x v="0"/>
  </r>
  <r>
    <x v="397"/>
    <n v="844424930620448"/>
    <x v="0"/>
    <x v="0"/>
    <s v="EUR Schiltigheim LIV"/>
    <s v="YV2TBX1A0GZ107817"/>
    <x v="0"/>
    <m/>
    <x v="0"/>
    <x v="0"/>
    <x v="0"/>
    <m/>
    <m/>
    <m/>
    <x v="0"/>
    <m/>
    <m/>
    <x v="17"/>
    <x v="0"/>
    <x v="6"/>
    <x v="112"/>
    <x v="0"/>
    <s v="FAUX"/>
    <x v="0"/>
    <x v="0"/>
    <x v="0"/>
  </r>
  <r>
    <x v="398"/>
    <n v="844424930620449"/>
    <x v="0"/>
    <x v="0"/>
    <s v="EUR Schiltigheim LIV"/>
    <s v="VF6WTAG40G2455026"/>
    <x v="257"/>
    <s v="VG54EU"/>
    <x v="0"/>
    <x v="0"/>
    <x v="0"/>
    <m/>
    <m/>
    <m/>
    <x v="0"/>
    <m/>
    <m/>
    <x v="17"/>
    <x v="2"/>
    <x v="10"/>
    <x v="113"/>
    <x v="0"/>
    <s v="FAUX"/>
    <x v="0"/>
    <x v="0"/>
    <x v="0"/>
  </r>
  <r>
    <x v="399"/>
    <n v="844424930620450"/>
    <x v="0"/>
    <x v="0"/>
    <s v="EUR Schiltigheim LIV"/>
    <s v="VF6VFE4S654058175"/>
    <x v="258"/>
    <s v="VG54EU"/>
    <x v="0"/>
    <x v="0"/>
    <x v="0"/>
    <m/>
    <m/>
    <m/>
    <x v="0"/>
    <m/>
    <m/>
    <x v="17"/>
    <x v="2"/>
    <x v="6"/>
    <x v="1"/>
    <x v="0"/>
    <s v="FAUX"/>
    <x v="0"/>
    <x v="0"/>
    <x v="0"/>
  </r>
  <r>
    <x v="400"/>
    <n v="844424930620451"/>
    <x v="0"/>
    <x v="0"/>
    <s v="EUR Schiltigheim LIV"/>
    <s v="VF640J560HB007091"/>
    <x v="259"/>
    <s v="VG54EU"/>
    <x v="157"/>
    <x v="22"/>
    <x v="1"/>
    <n v="55"/>
    <n v="200.9"/>
    <n v="148.30000000000001"/>
    <x v="1"/>
    <d v="1899-12-30T00:32:05"/>
    <n v="1.45"/>
    <x v="17"/>
    <x v="1"/>
    <x v="9"/>
    <x v="1"/>
    <x v="0"/>
    <s v="VRAI"/>
    <x v="0"/>
    <x v="0"/>
    <x v="0"/>
  </r>
  <r>
    <x v="401"/>
    <n v="844424930620452"/>
    <x v="0"/>
    <x v="0"/>
    <s v="EUR Schiltigheim LIV"/>
    <s v="VF6WTAG40G2453591"/>
    <x v="0"/>
    <m/>
    <x v="0"/>
    <x v="0"/>
    <x v="0"/>
    <m/>
    <m/>
    <m/>
    <x v="0"/>
    <m/>
    <m/>
    <x v="17"/>
    <x v="0"/>
    <x v="6"/>
    <x v="114"/>
    <x v="0"/>
    <s v="FAUX"/>
    <x v="0"/>
    <x v="0"/>
    <x v="0"/>
  </r>
  <r>
    <x v="402"/>
    <n v="844424930620453"/>
    <x v="0"/>
    <x v="1"/>
    <s v="EUR Schiltigheim LIV"/>
    <s v="VF620J968NB000564"/>
    <x v="260"/>
    <s v="VG54EU"/>
    <x v="158"/>
    <x v="146"/>
    <x v="1"/>
    <n v="305.10000000000002"/>
    <n v="777.9"/>
    <n v="264.10000000000002"/>
    <x v="1"/>
    <d v="1899-12-30T00:37:10"/>
    <n v="5.1899999999999995"/>
    <x v="17"/>
    <x v="1"/>
    <x v="1"/>
    <x v="1"/>
    <x v="0"/>
    <s v="FAUX"/>
    <x v="0"/>
    <x v="0"/>
    <x v="0"/>
  </r>
  <r>
    <x v="403"/>
    <n v="844424930620454"/>
    <x v="0"/>
    <x v="0"/>
    <s v="EUR Schiltigheim LIV"/>
    <s v="YV2T0X1A9FZ103294"/>
    <x v="261"/>
    <s v="VG54EU"/>
    <x v="0"/>
    <x v="147"/>
    <x v="1"/>
    <n v="5.5"/>
    <n v="19.7"/>
    <n v="14.8"/>
    <x v="1"/>
    <d v="1899-12-30T00:03:03"/>
    <n v="0"/>
    <x v="17"/>
    <x v="1"/>
    <x v="6"/>
    <x v="1"/>
    <x v="0"/>
    <s v="FAUX"/>
    <x v="0"/>
    <x v="0"/>
    <x v="0"/>
  </r>
  <r>
    <x v="404"/>
    <n v="844424930620455"/>
    <x v="0"/>
    <x v="0"/>
    <s v="TG ALSACE"/>
    <s v="VF640J568HB007114"/>
    <x v="262"/>
    <s v="VG54EU"/>
    <x v="159"/>
    <x v="148"/>
    <x v="1"/>
    <n v="170.5"/>
    <n v="809.8"/>
    <n v="459.8"/>
    <x v="1"/>
    <d v="1899-12-30T00:19:34"/>
    <n v="0.91999999999999993"/>
    <x v="16"/>
    <x v="1"/>
    <x v="9"/>
    <x v="1"/>
    <x v="0"/>
    <s v="FAUX"/>
    <x v="1"/>
    <x v="0"/>
    <x v="0"/>
  </r>
  <r>
    <x v="405"/>
    <n v="844424930620456"/>
    <x v="0"/>
    <x v="1"/>
    <s v="EUR Schiltigheim LIV"/>
    <s v="VF620J864LB007977"/>
    <x v="263"/>
    <s v="VG54EU"/>
    <x v="160"/>
    <x v="95"/>
    <x v="1"/>
    <n v="275"/>
    <n v="968.8"/>
    <n v="741.6"/>
    <x v="1"/>
    <d v="1899-12-30T06:00:34"/>
    <n v="29.129999999999995"/>
    <x v="17"/>
    <x v="1"/>
    <x v="1"/>
    <x v="1"/>
    <x v="0"/>
    <s v="VRAI"/>
    <x v="0"/>
    <x v="0"/>
    <x v="0"/>
  </r>
  <r>
    <x v="406"/>
    <n v="844424930620457"/>
    <x v="0"/>
    <x v="0"/>
    <s v="EUR Schiltigheim LIV"/>
    <s v="VF620J869LB008042"/>
    <x v="264"/>
    <s v="VG54EU"/>
    <x v="0"/>
    <x v="7"/>
    <x v="1"/>
    <n v="0"/>
    <n v="1"/>
    <n v="0"/>
    <x v="1"/>
    <m/>
    <m/>
    <x v="17"/>
    <x v="1"/>
    <x v="1"/>
    <x v="1"/>
    <x v="0"/>
    <s v="FAUX"/>
    <x v="1"/>
    <x v="0"/>
    <x v="0"/>
  </r>
  <r>
    <x v="407"/>
    <n v="844424930620458"/>
    <x v="0"/>
    <x v="1"/>
    <s v="EUR Schiltigheim LIV"/>
    <s v="VF620J861LB007984"/>
    <x v="265"/>
    <s v="VG54EU"/>
    <x v="161"/>
    <x v="62"/>
    <x v="1"/>
    <n v="138.5"/>
    <n v="437.7"/>
    <n v="373.5"/>
    <x v="1"/>
    <d v="1899-12-30T03:54:58"/>
    <n v="15.83"/>
    <x v="17"/>
    <x v="1"/>
    <x v="2"/>
    <x v="1"/>
    <x v="0"/>
    <s v="FAUX"/>
    <x v="1"/>
    <x v="0"/>
    <x v="0"/>
  </r>
  <r>
    <x v="408"/>
    <n v="844424930620459"/>
    <x v="0"/>
    <x v="1"/>
    <s v="EUR Schiltigheim LIV"/>
    <s v="VF620J960NB000560"/>
    <x v="266"/>
    <s v="VG54EU"/>
    <x v="162"/>
    <x v="149"/>
    <x v="2"/>
    <d v="1900-09-29T00:00:00"/>
    <n v="461.8"/>
    <n v="236.3"/>
    <x v="1"/>
    <d v="1899-12-30T07:05:48"/>
    <n v="53.38000000000001"/>
    <x v="17"/>
    <x v="1"/>
    <x v="2"/>
    <x v="1"/>
    <x v="0"/>
    <s v="FAUX"/>
    <x v="0"/>
    <x v="0"/>
    <x v="0"/>
  </r>
  <r>
    <x v="409"/>
    <n v="844424930620460"/>
    <x v="0"/>
    <x v="0"/>
    <s v="TG CENTRE OUEST"/>
    <s v="VF620J869NB010781"/>
    <x v="267"/>
    <s v="VG54EU"/>
    <x v="163"/>
    <x v="76"/>
    <x v="1"/>
    <n v="182"/>
    <n v="760.6"/>
    <n v="490.8"/>
    <x v="1"/>
    <d v="1899-12-30T00:02:19"/>
    <n v="0"/>
    <x v="0"/>
    <x v="1"/>
    <x v="1"/>
    <x v="1"/>
    <x v="0"/>
    <s v="FAUX"/>
    <x v="0"/>
    <x v="0"/>
    <x v="0"/>
  </r>
  <r>
    <x v="410"/>
    <n v="844424930620461"/>
    <x v="0"/>
    <x v="0"/>
    <s v="TG CENTRE OUEST"/>
    <s v="VF640J56XNB019356"/>
    <x v="268"/>
    <s v="VG54EU"/>
    <x v="164"/>
    <x v="23"/>
    <x v="1"/>
    <n v="65.5"/>
    <n v="295.8"/>
    <n v="176.6"/>
    <x v="1"/>
    <d v="1899-12-30T00:40:39"/>
    <n v="2.42"/>
    <x v="0"/>
    <x v="1"/>
    <x v="4"/>
    <x v="1"/>
    <x v="0"/>
    <s v="FAUX"/>
    <x v="0"/>
    <x v="0"/>
    <x v="0"/>
  </r>
  <r>
    <x v="411"/>
    <n v="844424930620462"/>
    <x v="0"/>
    <x v="0"/>
    <s v="TG CENTRE OUEST"/>
    <s v="VF620J868NB010738"/>
    <x v="269"/>
    <s v="VG54EU"/>
    <x v="165"/>
    <x v="25"/>
    <x v="1"/>
    <n v="363"/>
    <n v="1470.8"/>
    <n v="978.9"/>
    <x v="1"/>
    <d v="1899-12-30T00:27:19"/>
    <n v="0.89"/>
    <x v="0"/>
    <x v="1"/>
    <x v="1"/>
    <x v="1"/>
    <x v="0"/>
    <s v="FAUX"/>
    <x v="0"/>
    <x v="0"/>
    <x v="0"/>
  </r>
  <r>
    <x v="412"/>
    <n v="844424930620463"/>
    <x v="0"/>
    <x v="0"/>
    <s v="TG CENTRE OUEST"/>
    <s v="VF620J865TB016090"/>
    <x v="0"/>
    <m/>
    <x v="0"/>
    <x v="0"/>
    <x v="0"/>
    <m/>
    <m/>
    <m/>
    <x v="0"/>
    <m/>
    <m/>
    <x v="0"/>
    <x v="0"/>
    <x v="6"/>
    <x v="115"/>
    <x v="0"/>
    <s v="FAUX"/>
    <x v="0"/>
    <x v="0"/>
    <x v="0"/>
  </r>
  <r>
    <x v="413"/>
    <n v="844424930620464"/>
    <x v="0"/>
    <x v="0"/>
    <s v="TG CENTRE OUEST"/>
    <s v="VF620J865PB012126"/>
    <x v="270"/>
    <s v="VG54EU"/>
    <x v="166"/>
    <x v="60"/>
    <x v="1"/>
    <n v="346.5"/>
    <n v="1406.3"/>
    <n v="934.5"/>
    <x v="1"/>
    <d v="1899-12-30T00:19:43"/>
    <n v="1.64"/>
    <x v="0"/>
    <x v="1"/>
    <x v="1"/>
    <x v="1"/>
    <x v="0"/>
    <s v="FAUX"/>
    <x v="0"/>
    <x v="0"/>
    <x v="0"/>
  </r>
  <r>
    <x v="414"/>
    <n v="844424930620465"/>
    <x v="0"/>
    <x v="0"/>
    <s v="TG CENTRE OUEST"/>
    <s v="VF620J86XNB010773"/>
    <x v="271"/>
    <s v="VG54EU"/>
    <x v="167"/>
    <x v="12"/>
    <x v="1"/>
    <d v="1900-11-10T00:00:00"/>
    <n v="1312.9"/>
    <n v="849.5"/>
    <x v="1"/>
    <d v="1899-12-30T01:46:11"/>
    <n v="4.74"/>
    <x v="0"/>
    <x v="1"/>
    <x v="1"/>
    <x v="1"/>
    <x v="0"/>
    <s v="FAUX"/>
    <x v="0"/>
    <x v="0"/>
    <x v="0"/>
  </r>
  <r>
    <x v="415"/>
    <n v="844424930620466"/>
    <x v="0"/>
    <x v="0"/>
    <s v="TG CENTRE OUEST"/>
    <s v="VF640J560FB002552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16"/>
    <n v="844424930620467"/>
    <x v="0"/>
    <x v="0"/>
    <s v="TG CENTRE OUEST"/>
    <s v="VF640J564NB019577"/>
    <x v="272"/>
    <s v="VG54EU"/>
    <x v="0"/>
    <x v="7"/>
    <x v="1"/>
    <n v="0"/>
    <n v="13.8"/>
    <n v="0"/>
    <x v="1"/>
    <m/>
    <m/>
    <x v="0"/>
    <x v="1"/>
    <x v="4"/>
    <x v="1"/>
    <x v="0"/>
    <s v="FAUX"/>
    <x v="0"/>
    <x v="0"/>
    <x v="0"/>
  </r>
  <r>
    <x v="417"/>
    <n v="844424930620468"/>
    <x v="0"/>
    <x v="0"/>
    <s v="TG CENTRE OUEST"/>
    <s v="VF620J866PB012152"/>
    <x v="273"/>
    <s v="VG54EU"/>
    <x v="168"/>
    <x v="41"/>
    <x v="1"/>
    <n v="249.5"/>
    <n v="1007"/>
    <n v="672.9"/>
    <x v="1"/>
    <d v="1899-12-30T00:20:27"/>
    <n v="0.98"/>
    <x v="0"/>
    <x v="1"/>
    <x v="1"/>
    <x v="1"/>
    <x v="0"/>
    <s v="FAUX"/>
    <x v="0"/>
    <x v="0"/>
    <x v="0"/>
  </r>
  <r>
    <x v="418"/>
    <n v="844424930620469"/>
    <x v="0"/>
    <x v="0"/>
    <s v="TG CENTRE OUEST"/>
    <s v="VF620J862SB014361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19"/>
    <n v="84442493111308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18"/>
    <x v="0"/>
    <s v="FAUX"/>
    <x v="0"/>
    <x v="0"/>
    <x v="0"/>
  </r>
  <r>
    <x v="420"/>
    <n v="844424930620471"/>
    <x v="0"/>
    <x v="0"/>
    <s v="TG CENTRE OUEST"/>
    <s v="VF620J866LB007933"/>
    <x v="274"/>
    <s v="VG54EU"/>
    <x v="169"/>
    <x v="20"/>
    <x v="1"/>
    <n v="166"/>
    <n v="708.9"/>
    <n v="447.7"/>
    <x v="1"/>
    <d v="1899-12-30T00:32:54"/>
    <n v="2.68"/>
    <x v="0"/>
    <x v="1"/>
    <x v="2"/>
    <x v="1"/>
    <x v="0"/>
    <s v="FAUX"/>
    <x v="1"/>
    <x v="0"/>
    <x v="0"/>
  </r>
  <r>
    <x v="421"/>
    <n v="844424930620472"/>
    <x v="0"/>
    <x v="0"/>
    <s v="TG CENTRE OUEST"/>
    <s v="VF620J861NB010807"/>
    <x v="275"/>
    <s v="VG54EU"/>
    <x v="170"/>
    <x v="18"/>
    <x v="1"/>
    <n v="240"/>
    <n v="985.4"/>
    <n v="647.29999999999995"/>
    <x v="1"/>
    <d v="1899-12-30T00:09:53"/>
    <n v="1.01"/>
    <x v="0"/>
    <x v="1"/>
    <x v="6"/>
    <x v="1"/>
    <x v="0"/>
    <s v="FAUX"/>
    <x v="0"/>
    <x v="0"/>
    <x v="0"/>
  </r>
  <r>
    <x v="422"/>
    <n v="844424930620473"/>
    <x v="0"/>
    <x v="0"/>
    <s v="TG CENTRE OUEST"/>
    <s v="VF620J868RB013869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3"/>
    <n v="844424930620474"/>
    <x v="0"/>
    <x v="0"/>
    <s v="TG CENTRE OUEST"/>
    <s v="VF620J867RB014057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4"/>
    <n v="844424930620475"/>
    <x v="0"/>
    <x v="0"/>
    <s v="TG CENTRE OUEST"/>
    <s v="VF620J864RB014081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5"/>
    <n v="844424930620476"/>
    <x v="0"/>
    <x v="0"/>
    <s v="TG CENTRE OUEST"/>
    <s v="VF620J867NB010763"/>
    <x v="276"/>
    <s v="VG54EU"/>
    <x v="171"/>
    <x v="150"/>
    <x v="1"/>
    <n v="441.4"/>
    <n v="1862.5"/>
    <n v="1190.4000000000001"/>
    <x v="1"/>
    <d v="1899-12-30T01:12:54"/>
    <n v="5.69"/>
    <x v="0"/>
    <x v="1"/>
    <x v="6"/>
    <x v="1"/>
    <x v="0"/>
    <s v="FAUX"/>
    <x v="0"/>
    <x v="0"/>
    <x v="0"/>
  </r>
  <r>
    <x v="426"/>
    <n v="844424930620477"/>
    <x v="0"/>
    <x v="0"/>
    <s v="TG CENTRE OUEST"/>
    <s v="VF620J868RB014066"/>
    <x v="0"/>
    <m/>
    <x v="0"/>
    <x v="0"/>
    <x v="0"/>
    <m/>
    <m/>
    <m/>
    <x v="0"/>
    <m/>
    <m/>
    <x v="0"/>
    <x v="0"/>
    <x v="6"/>
    <x v="41"/>
    <x v="0"/>
    <s v="FAUX"/>
    <x v="0"/>
    <x v="0"/>
    <x v="0"/>
  </r>
  <r>
    <x v="427"/>
    <n v="844424930620478"/>
    <x v="0"/>
    <x v="0"/>
    <s v="TG CENTRE OUEST"/>
    <s v="VF620J167RB001822"/>
    <x v="0"/>
    <m/>
    <x v="0"/>
    <x v="0"/>
    <x v="0"/>
    <m/>
    <m/>
    <m/>
    <x v="0"/>
    <m/>
    <m/>
    <x v="0"/>
    <x v="0"/>
    <x v="6"/>
    <x v="119"/>
    <x v="0"/>
    <s v="FAUX"/>
    <x v="0"/>
    <x v="0"/>
    <x v="0"/>
  </r>
  <r>
    <x v="428"/>
    <n v="844424930620479"/>
    <x v="0"/>
    <x v="0"/>
    <s v="TG CENTRE OUEST"/>
    <s v="VF620J86XTB016070"/>
    <x v="0"/>
    <m/>
    <x v="0"/>
    <x v="0"/>
    <x v="0"/>
    <m/>
    <m/>
    <m/>
    <x v="0"/>
    <m/>
    <m/>
    <x v="0"/>
    <x v="0"/>
    <x v="6"/>
    <x v="120"/>
    <x v="0"/>
    <s v="FAUX"/>
    <x v="0"/>
    <x v="0"/>
    <x v="0"/>
  </r>
  <r>
    <x v="429"/>
    <n v="844424930620480"/>
    <x v="0"/>
    <x v="0"/>
    <s v="TG CENTRE OUEST"/>
    <s v="VF620J861PB012169"/>
    <x v="277"/>
    <s v="VG54EU"/>
    <x v="172"/>
    <x v="112"/>
    <x v="1"/>
    <d v="1900-03-31T00:00:00"/>
    <n v="363.7"/>
    <n v="245.4"/>
    <x v="1"/>
    <d v="1899-12-30T00:07:21"/>
    <n v="0.5"/>
    <x v="0"/>
    <x v="1"/>
    <x v="1"/>
    <x v="1"/>
    <x v="0"/>
    <s v="FAUX"/>
    <x v="0"/>
    <x v="0"/>
    <x v="0"/>
  </r>
  <r>
    <x v="430"/>
    <n v="844424930620481"/>
    <x v="0"/>
    <x v="0"/>
    <s v="TG CENTRE OUEST"/>
    <s v="VF640J562EB000297"/>
    <x v="0"/>
    <m/>
    <x v="0"/>
    <x v="0"/>
    <x v="0"/>
    <m/>
    <m/>
    <m/>
    <x v="0"/>
    <m/>
    <m/>
    <x v="0"/>
    <x v="0"/>
    <x v="6"/>
    <x v="121"/>
    <x v="0"/>
    <s v="FAUX"/>
    <x v="0"/>
    <x v="0"/>
    <x v="0"/>
  </r>
  <r>
    <x v="431"/>
    <n v="844424930620482"/>
    <x v="0"/>
    <x v="0"/>
    <s v="TG CENTRE OUEST"/>
    <s v="VF620J860PB012082"/>
    <x v="278"/>
    <s v="VG54EU"/>
    <x v="173"/>
    <x v="18"/>
    <x v="1"/>
    <n v="162.5"/>
    <n v="667.9"/>
    <n v="438.2"/>
    <x v="1"/>
    <d v="1899-12-30T00:07:08"/>
    <n v="0.39"/>
    <x v="0"/>
    <x v="1"/>
    <x v="2"/>
    <x v="1"/>
    <x v="0"/>
    <s v="FAUX"/>
    <x v="0"/>
    <x v="0"/>
    <x v="0"/>
  </r>
  <r>
    <x v="432"/>
    <n v="844424930620483"/>
    <x v="0"/>
    <x v="0"/>
    <s v="TG CENTRE OUEST"/>
    <s v="VF620J869PB012159"/>
    <x v="279"/>
    <s v="VG54EU"/>
    <x v="174"/>
    <x v="9"/>
    <x v="1"/>
    <n v="222.5"/>
    <n v="942.4"/>
    <n v="600"/>
    <x v="1"/>
    <d v="1899-12-30T00:16:26"/>
    <n v="1.4400000000000002"/>
    <x v="0"/>
    <x v="1"/>
    <x v="1"/>
    <x v="1"/>
    <x v="0"/>
    <s v="FAUX"/>
    <x v="0"/>
    <x v="0"/>
    <x v="0"/>
  </r>
  <r>
    <x v="433"/>
    <n v="844424930620484"/>
    <x v="0"/>
    <x v="0"/>
    <s v="TG CENTRE OUEST"/>
    <s v="VF620J869NB010845"/>
    <x v="280"/>
    <s v="VG54EU"/>
    <x v="175"/>
    <x v="80"/>
    <x v="1"/>
    <n v="355"/>
    <n v="1395.1"/>
    <n v="957.4"/>
    <x v="1"/>
    <d v="1899-12-30T00:02:05"/>
    <n v="0.21"/>
    <x v="0"/>
    <x v="1"/>
    <x v="1"/>
    <x v="1"/>
    <x v="0"/>
    <s v="FAUX"/>
    <x v="0"/>
    <x v="0"/>
    <x v="0"/>
  </r>
  <r>
    <x v="434"/>
    <n v="844424930620485"/>
    <x v="0"/>
    <x v="0"/>
    <s v="TG CENTRE OUEST"/>
    <s v="VF620J868NB010772"/>
    <x v="281"/>
    <s v="VG54EU"/>
    <x v="176"/>
    <x v="71"/>
    <x v="1"/>
    <d v="1900-10-24T00:00:00"/>
    <n v="1180.2"/>
    <n v="803.7"/>
    <x v="1"/>
    <d v="1899-12-30T00:20:51"/>
    <n v="0.8600000000000001"/>
    <x v="0"/>
    <x v="1"/>
    <x v="6"/>
    <x v="1"/>
    <x v="0"/>
    <s v="VRAI"/>
    <x v="0"/>
    <x v="0"/>
    <x v="0"/>
  </r>
  <r>
    <x v="435"/>
    <n v="844424930620486"/>
    <x v="0"/>
    <x v="0"/>
    <s v="TG CENTRE OUEST"/>
    <s v="VF620J865PB012112"/>
    <x v="282"/>
    <s v="VG54EU"/>
    <x v="177"/>
    <x v="55"/>
    <x v="1"/>
    <n v="205"/>
    <n v="849.3"/>
    <n v="552.9"/>
    <x v="1"/>
    <d v="1899-12-30T00:20:17"/>
    <n v="2.08"/>
    <x v="0"/>
    <x v="1"/>
    <x v="2"/>
    <x v="1"/>
    <x v="0"/>
    <s v="FAUX"/>
    <x v="0"/>
    <x v="0"/>
    <x v="0"/>
  </r>
  <r>
    <x v="436"/>
    <n v="844424930620487"/>
    <x v="0"/>
    <x v="0"/>
    <s v="TG CENTRE OUEST"/>
    <s v="VF620J865FB000802"/>
    <x v="0"/>
    <m/>
    <x v="0"/>
    <x v="0"/>
    <x v="0"/>
    <m/>
    <m/>
    <m/>
    <x v="0"/>
    <m/>
    <m/>
    <x v="0"/>
    <x v="0"/>
    <x v="6"/>
    <x v="122"/>
    <x v="0"/>
    <s v="FAUX"/>
    <x v="0"/>
    <x v="0"/>
    <x v="0"/>
  </r>
  <r>
    <x v="437"/>
    <n v="844424930620488"/>
    <x v="0"/>
    <x v="0"/>
    <s v="TG CENTRE OUEST"/>
    <s v="VF620J864RB013948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38"/>
    <n v="844424930620489"/>
    <x v="0"/>
    <x v="0"/>
    <s v="TG CENTRE OUEST"/>
    <s v="VF620J863TB016069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39"/>
    <n v="84442493062049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24"/>
    <x v="0"/>
    <s v="FAUX"/>
    <x v="0"/>
    <x v="0"/>
    <x v="0"/>
  </r>
  <r>
    <x v="440"/>
    <n v="844424930620491"/>
    <x v="0"/>
    <x v="0"/>
    <s v="TG CENTRE EST"/>
    <s v="VF620J862RB013981"/>
    <x v="0"/>
    <m/>
    <x v="0"/>
    <x v="0"/>
    <x v="0"/>
    <m/>
    <m/>
    <m/>
    <x v="0"/>
    <m/>
    <m/>
    <x v="1"/>
    <x v="0"/>
    <x v="6"/>
    <x v="125"/>
    <x v="0"/>
    <s v="FAUX"/>
    <x v="0"/>
    <x v="0"/>
    <x v="0"/>
  </r>
  <r>
    <x v="441"/>
    <n v="844424930620492"/>
    <x v="0"/>
    <x v="0"/>
    <s v="TG CENTRE OUEST"/>
    <s v="VF620J865TB015957"/>
    <x v="0"/>
    <m/>
    <x v="0"/>
    <x v="0"/>
    <x v="0"/>
    <m/>
    <m/>
    <m/>
    <x v="0"/>
    <m/>
    <m/>
    <x v="0"/>
    <x v="0"/>
    <x v="6"/>
    <x v="126"/>
    <x v="0"/>
    <s v="FAUX"/>
    <x v="0"/>
    <x v="0"/>
    <x v="0"/>
  </r>
  <r>
    <x v="442"/>
    <n v="844424930620493"/>
    <x v="0"/>
    <x v="0"/>
    <s v="TG CENTRE OUEST"/>
    <s v="VF620J861EB000259"/>
    <x v="0"/>
    <m/>
    <x v="0"/>
    <x v="0"/>
    <x v="0"/>
    <m/>
    <m/>
    <m/>
    <x v="0"/>
    <m/>
    <m/>
    <x v="0"/>
    <x v="0"/>
    <x v="6"/>
    <x v="127"/>
    <x v="0"/>
    <s v="FAUX"/>
    <x v="0"/>
    <x v="0"/>
    <x v="0"/>
  </r>
  <r>
    <x v="443"/>
    <n v="844424930620494"/>
    <x v="0"/>
    <x v="0"/>
    <s v="TG CENTRE EST"/>
    <s v="VF620J863TB016086"/>
    <x v="283"/>
    <s v="VG54EU"/>
    <x v="178"/>
    <x v="70"/>
    <x v="1"/>
    <n v="214"/>
    <n v="858.8"/>
    <n v="577.1"/>
    <x v="1"/>
    <d v="1899-12-30T00:05:43"/>
    <n v="0.66"/>
    <x v="1"/>
    <x v="1"/>
    <x v="13"/>
    <x v="1"/>
    <x v="0"/>
    <s v="FAUX"/>
    <x v="0"/>
    <x v="0"/>
    <x v="0"/>
  </r>
  <r>
    <x v="444"/>
    <n v="844424930620496"/>
    <x v="0"/>
    <x v="0"/>
    <s v="TG CENTRE OUEST"/>
    <s v="VF620J863RB013892"/>
    <x v="284"/>
    <s v="VG54EU"/>
    <x v="179"/>
    <x v="75"/>
    <x v="1"/>
    <n v="249.5"/>
    <n v="1029.2"/>
    <n v="672.9"/>
    <x v="1"/>
    <d v="1899-12-30T00:33:30"/>
    <n v="2.61"/>
    <x v="0"/>
    <x v="1"/>
    <x v="2"/>
    <x v="1"/>
    <x v="0"/>
    <s v="FAUX"/>
    <x v="0"/>
    <x v="0"/>
    <x v="0"/>
  </r>
  <r>
    <x v="445"/>
    <n v="844424930620497"/>
    <x v="0"/>
    <x v="0"/>
    <s v="TG CENTRE OUEST"/>
    <s v="VF620J866RB013904"/>
    <x v="285"/>
    <s v="VG54EU"/>
    <x v="180"/>
    <x v="75"/>
    <x v="1"/>
    <n v="324.5"/>
    <n v="1338.7"/>
    <n v="875.1"/>
    <x v="1"/>
    <d v="1899-12-30T00:58:45"/>
    <n v="3.45"/>
    <x v="0"/>
    <x v="1"/>
    <x v="1"/>
    <x v="1"/>
    <x v="0"/>
    <s v="FAUX"/>
    <x v="0"/>
    <x v="0"/>
    <x v="0"/>
  </r>
  <r>
    <x v="446"/>
    <n v="844424930620498"/>
    <x v="0"/>
    <x v="0"/>
    <s v="TG CENTRE EST"/>
    <s v="VF620J861RB014054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447"/>
    <n v="844424930620499"/>
    <x v="0"/>
    <x v="0"/>
    <s v="TG CENTRE EST"/>
    <s v="VF620J86XFB001394"/>
    <x v="286"/>
    <s v="VG54EU"/>
    <x v="181"/>
    <x v="151"/>
    <x v="1"/>
    <n v="4.5"/>
    <n v="9.4"/>
    <n v="12.1"/>
    <x v="1"/>
    <d v="1899-12-30T00:22:21"/>
    <n v="1.48"/>
    <x v="1"/>
    <x v="1"/>
    <x v="6"/>
    <x v="128"/>
    <x v="0"/>
    <s v="FAUX"/>
    <x v="0"/>
    <x v="0"/>
    <x v="0"/>
  </r>
  <r>
    <x v="448"/>
    <n v="844424930620500"/>
    <x v="0"/>
    <x v="0"/>
    <s v="TG CENTRE OUEST"/>
    <s v="VF620J864NB010784"/>
    <x v="287"/>
    <s v="VG54EU"/>
    <x v="0"/>
    <x v="7"/>
    <x v="1"/>
    <n v="1.5"/>
    <n v="0.3"/>
    <n v="4"/>
    <x v="1"/>
    <d v="1899-12-30T00:39:15"/>
    <n v="1.5"/>
    <x v="0"/>
    <x v="1"/>
    <x v="6"/>
    <x v="1"/>
    <x v="0"/>
    <s v="FAUX"/>
    <x v="0"/>
    <x v="0"/>
    <x v="0"/>
  </r>
  <r>
    <x v="449"/>
    <n v="844424930620501"/>
    <x v="0"/>
    <x v="0"/>
    <s v="TG CENTRE OUEST"/>
    <s v="VF620J865NB010762"/>
    <x v="288"/>
    <s v="VG54EU"/>
    <x v="182"/>
    <x v="20"/>
    <x v="1"/>
    <n v="398.5"/>
    <n v="1699.1"/>
    <n v="1074.7"/>
    <x v="1"/>
    <d v="1899-12-30T00:13:21"/>
    <n v="0.67999999999999994"/>
    <x v="0"/>
    <x v="1"/>
    <x v="6"/>
    <x v="1"/>
    <x v="0"/>
    <s v="FAUX"/>
    <x v="0"/>
    <x v="0"/>
    <x v="0"/>
  </r>
  <r>
    <x v="450"/>
    <n v="844424930620502"/>
    <x v="0"/>
    <x v="0"/>
    <s v="TG CENTRE OUEST"/>
    <s v="VF620J869TB016710"/>
    <x v="0"/>
    <m/>
    <x v="0"/>
    <x v="0"/>
    <x v="0"/>
    <m/>
    <m/>
    <m/>
    <x v="0"/>
    <m/>
    <m/>
    <x v="0"/>
    <x v="0"/>
    <x v="2"/>
    <x v="129"/>
    <x v="0"/>
    <s v="FAUX"/>
    <x v="0"/>
    <x v="0"/>
    <x v="0"/>
  </r>
  <r>
    <x v="451"/>
    <n v="844424930620503"/>
    <x v="0"/>
    <x v="0"/>
    <s v="TG CENTRE OUEST"/>
    <s v="VF620J867NB010780"/>
    <x v="289"/>
    <s v="VG54EU"/>
    <x v="183"/>
    <x v="17"/>
    <x v="1"/>
    <n v="354.5"/>
    <n v="1451.8"/>
    <n v="956"/>
    <x v="1"/>
    <d v="1899-12-30T01:26:54"/>
    <n v="3.8000000000000007"/>
    <x v="0"/>
    <x v="1"/>
    <x v="1"/>
    <x v="1"/>
    <x v="0"/>
    <s v="FAUX"/>
    <x v="0"/>
    <x v="0"/>
    <x v="0"/>
  </r>
  <r>
    <x v="452"/>
    <n v="844424930620504"/>
    <x v="0"/>
    <x v="0"/>
    <s v="TG CENTRE OUEST"/>
    <s v="VF620J169GB000068"/>
    <x v="0"/>
    <m/>
    <x v="0"/>
    <x v="0"/>
    <x v="0"/>
    <m/>
    <m/>
    <m/>
    <x v="0"/>
    <m/>
    <m/>
    <x v="0"/>
    <x v="0"/>
    <x v="2"/>
    <x v="1"/>
    <x v="0"/>
    <s v="FAUX"/>
    <x v="0"/>
    <x v="0"/>
    <x v="0"/>
  </r>
  <r>
    <x v="453"/>
    <n v="844424930620505"/>
    <x v="0"/>
    <x v="0"/>
    <s v="TG CENTRE OUEST"/>
    <s v="VF620J867TB016107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54"/>
    <n v="844424930620506"/>
    <x v="0"/>
    <x v="0"/>
    <s v="TG CENTRE OUEST"/>
    <s v="VF620J863NB010808"/>
    <x v="290"/>
    <s v="VG54EU"/>
    <x v="184"/>
    <x v="18"/>
    <x v="1"/>
    <n v="333.5"/>
    <n v="1372.9"/>
    <n v="899.4"/>
    <x v="1"/>
    <d v="1899-12-30T00:33:38"/>
    <n v="1.0799999999999998"/>
    <x v="0"/>
    <x v="1"/>
    <x v="1"/>
    <x v="1"/>
    <x v="0"/>
    <s v="FAUX"/>
    <x v="0"/>
    <x v="0"/>
    <x v="0"/>
  </r>
  <r>
    <x v="455"/>
    <n v="844424930620507"/>
    <x v="0"/>
    <x v="0"/>
    <s v="TG CENTRE OUEST"/>
    <s v="VF620J860NB010782"/>
    <x v="291"/>
    <s v="VG54EU"/>
    <x v="185"/>
    <x v="38"/>
    <x v="1"/>
    <n v="337.5"/>
    <n v="1307.9000000000001"/>
    <n v="910.2"/>
    <x v="1"/>
    <d v="1899-12-30T00:17:59"/>
    <n v="1.43"/>
    <x v="0"/>
    <x v="1"/>
    <x v="6"/>
    <x v="1"/>
    <x v="0"/>
    <s v="FAUX"/>
    <x v="0"/>
    <x v="0"/>
    <x v="0"/>
  </r>
  <r>
    <x v="456"/>
    <n v="844424930620508"/>
    <x v="0"/>
    <x v="0"/>
    <s v="TG CENTRE OUEST"/>
    <s v="VF620J86XFB000438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57"/>
    <n v="844424930620509"/>
    <x v="0"/>
    <x v="0"/>
    <s v="TG CENTRE OUEST"/>
    <s v="VF620J862NB010783"/>
    <x v="292"/>
    <s v="VG54EU"/>
    <x v="186"/>
    <x v="152"/>
    <x v="1"/>
    <n v="184"/>
    <n v="666.2"/>
    <n v="496.2"/>
    <x v="1"/>
    <d v="1899-12-30T00:16:37"/>
    <n v="1.1399999999999999"/>
    <x v="0"/>
    <x v="1"/>
    <x v="1"/>
    <x v="1"/>
    <x v="0"/>
    <s v="FAUX"/>
    <x v="0"/>
    <x v="0"/>
    <x v="0"/>
  </r>
  <r>
    <x v="458"/>
    <n v="844424930620510"/>
    <x v="0"/>
    <x v="0"/>
    <s v="TG RHONE GAP"/>
    <s v="YV2X9J0A8FB734813"/>
    <x v="0"/>
    <m/>
    <x v="0"/>
    <x v="0"/>
    <x v="0"/>
    <m/>
    <m/>
    <m/>
    <x v="0"/>
    <m/>
    <m/>
    <x v="10"/>
    <x v="0"/>
    <x v="6"/>
    <x v="130"/>
    <x v="0"/>
    <s v="FAUX"/>
    <x v="0"/>
    <x v="0"/>
    <x v="0"/>
  </r>
  <r>
    <x v="459"/>
    <n v="844424930620511"/>
    <x v="0"/>
    <x v="0"/>
    <s v="TG RHONE GAP"/>
    <s v="VF620J867MB008266"/>
    <x v="293"/>
    <s v="VG54EU"/>
    <x v="0"/>
    <x v="117"/>
    <x v="1"/>
    <n v="232.5"/>
    <n v="791.8"/>
    <n v="627"/>
    <x v="1"/>
    <d v="1899-12-30T01:18:57"/>
    <n v="4.3100000000000005"/>
    <x v="10"/>
    <x v="1"/>
    <x v="14"/>
    <x v="1"/>
    <x v="0"/>
    <s v="FAUX"/>
    <x v="0"/>
    <x v="0"/>
    <x v="0"/>
  </r>
  <r>
    <x v="460"/>
    <n v="844424930620512"/>
    <x v="0"/>
    <x v="0"/>
    <s v="TG RHONE GAP"/>
    <s v="VF620J866MB008369"/>
    <x v="294"/>
    <s v="VG54EU"/>
    <x v="0"/>
    <x v="153"/>
    <x v="1"/>
    <n v="351"/>
    <n v="1220.2"/>
    <n v="946.6"/>
    <x v="1"/>
    <d v="1899-12-30T01:00:10"/>
    <n v="5.7699999999999987"/>
    <x v="10"/>
    <x v="1"/>
    <x v="14"/>
    <x v="1"/>
    <x v="0"/>
    <s v="FAUX"/>
    <x v="0"/>
    <x v="0"/>
    <x v="0"/>
  </r>
  <r>
    <x v="461"/>
    <n v="844424930620513"/>
    <x v="0"/>
    <x v="0"/>
    <s v="TG RHONE GAP"/>
    <s v="ZCFA81JM402743083"/>
    <x v="295"/>
    <s v="VG54EU"/>
    <x v="187"/>
    <x v="86"/>
    <x v="1"/>
    <n v="261.5"/>
    <n v="988.9"/>
    <n v="705.2"/>
    <x v="1"/>
    <d v="1899-12-30T05:26:34"/>
    <n v="12.64"/>
    <x v="10"/>
    <x v="1"/>
    <x v="8"/>
    <x v="1"/>
    <x v="0"/>
    <s v="FAUX"/>
    <x v="0"/>
    <x v="0"/>
    <x v="0"/>
  </r>
  <r>
    <x v="462"/>
    <n v="844424930620514"/>
    <x v="0"/>
    <x v="0"/>
    <s v="TG RHONE GAP"/>
    <s v="VF640J566JB010325"/>
    <x v="296"/>
    <s v="VG54EU"/>
    <x v="0"/>
    <x v="7"/>
    <x v="1"/>
    <n v="0"/>
    <n v="10.1"/>
    <n v="0"/>
    <x v="1"/>
    <d v="1899-12-30T00:03:13"/>
    <n v="0"/>
    <x v="10"/>
    <x v="1"/>
    <x v="4"/>
    <x v="1"/>
    <x v="0"/>
    <s v="FAUX"/>
    <x v="0"/>
    <x v="0"/>
    <x v="0"/>
  </r>
  <r>
    <x v="463"/>
    <n v="844424930620515"/>
    <x v="0"/>
    <x v="0"/>
    <s v="TG RHONE GAP"/>
    <s v="ZCFA81JM702742753"/>
    <x v="297"/>
    <s v="VG54EU"/>
    <x v="188"/>
    <x v="25"/>
    <x v="1"/>
    <n v="319.10000000000002"/>
    <n v="1292.0999999999999"/>
    <n v="860.7"/>
    <x v="1"/>
    <d v="1899-12-30T04:30:02"/>
    <n v="10.810000000000004"/>
    <x v="10"/>
    <x v="1"/>
    <x v="8"/>
    <x v="1"/>
    <x v="0"/>
    <s v="FAUX"/>
    <x v="0"/>
    <x v="1"/>
    <x v="0"/>
  </r>
  <r>
    <x v="464"/>
    <n v="844424930620516"/>
    <x v="0"/>
    <x v="0"/>
    <s v="TG RHONE GAP"/>
    <s v="ZCFA81MM502740012"/>
    <x v="298"/>
    <s v="VG54EU"/>
    <x v="189"/>
    <x v="13"/>
    <x v="1"/>
    <n v="311.89999999999998"/>
    <n v="1091.5"/>
    <n v="841.1"/>
    <x v="1"/>
    <d v="1899-12-30T08:51:09"/>
    <n v="24.06"/>
    <x v="10"/>
    <x v="1"/>
    <x v="1"/>
    <x v="1"/>
    <x v="0"/>
    <s v="FAUX"/>
    <x v="0"/>
    <x v="0"/>
    <x v="0"/>
  </r>
  <r>
    <x v="465"/>
    <n v="844424930620517"/>
    <x v="0"/>
    <x v="0"/>
    <s v="TG RHONE GAP"/>
    <s v="ZCFA81JM202743082"/>
    <x v="299"/>
    <s v="VG54EU"/>
    <x v="190"/>
    <x v="154"/>
    <x v="1"/>
    <n v="168.5"/>
    <n v="547.9"/>
    <n v="454.4"/>
    <x v="1"/>
    <d v="1899-12-30T05:25:10"/>
    <n v="13.440000000000001"/>
    <x v="10"/>
    <x v="1"/>
    <x v="8"/>
    <x v="1"/>
    <x v="0"/>
    <s v="FAUX"/>
    <x v="0"/>
    <x v="0"/>
    <x v="0"/>
  </r>
  <r>
    <x v="466"/>
    <n v="844424930620518"/>
    <x v="0"/>
    <x v="0"/>
    <s v="TG RHONE GAP"/>
    <s v="YV2T0Y1A8HZ112013"/>
    <x v="0"/>
    <m/>
    <x v="0"/>
    <x v="0"/>
    <x v="0"/>
    <m/>
    <m/>
    <m/>
    <x v="0"/>
    <m/>
    <m/>
    <x v="10"/>
    <x v="0"/>
    <x v="13"/>
    <x v="131"/>
    <x v="0"/>
    <s v="FAUX"/>
    <x v="0"/>
    <x v="0"/>
    <x v="0"/>
  </r>
  <r>
    <x v="467"/>
    <n v="844424930620519"/>
    <x v="1"/>
    <x v="0"/>
    <m/>
    <m/>
    <x v="30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468"/>
    <n v="844424930620521"/>
    <x v="0"/>
    <x v="1"/>
    <s v="TG RHONE GAP"/>
    <s v="VF620J864RB014212"/>
    <x v="301"/>
    <s v="VG54EU"/>
    <x v="0"/>
    <x v="155"/>
    <x v="2"/>
    <n v="5"/>
    <n v="7.3"/>
    <n v="13.5"/>
    <x v="1"/>
    <d v="1899-12-30T00:32:36"/>
    <n v="2"/>
    <x v="10"/>
    <x v="1"/>
    <x v="14"/>
    <x v="1"/>
    <x v="0"/>
    <s v="FAUX"/>
    <x v="0"/>
    <x v="0"/>
    <x v="0"/>
  </r>
  <r>
    <x v="469"/>
    <n v="844424930620522"/>
    <x v="0"/>
    <x v="1"/>
    <s v="TG RHONE GAP"/>
    <s v="VF620J864RB014288"/>
    <x v="302"/>
    <s v="VG54EU"/>
    <x v="191"/>
    <x v="156"/>
    <x v="1"/>
    <n v="439"/>
    <n v="1243.5999999999999"/>
    <n v="1183.9000000000001"/>
    <x v="1"/>
    <d v="1899-12-30T10:39:51"/>
    <n v="49.38000000000001"/>
    <x v="10"/>
    <x v="1"/>
    <x v="15"/>
    <x v="1"/>
    <x v="0"/>
    <s v="FAUX"/>
    <x v="0"/>
    <x v="0"/>
    <x v="0"/>
  </r>
  <r>
    <x v="470"/>
    <n v="844424930620523"/>
    <x v="0"/>
    <x v="0"/>
    <s v="TG RHONE GAP"/>
    <s v="YV2X9J0A2GB768005"/>
    <x v="0"/>
    <m/>
    <x v="0"/>
    <x v="0"/>
    <x v="0"/>
    <m/>
    <m/>
    <m/>
    <x v="0"/>
    <m/>
    <m/>
    <x v="10"/>
    <x v="0"/>
    <x v="6"/>
    <x v="132"/>
    <x v="0"/>
    <s v="FAUX"/>
    <x v="0"/>
    <x v="0"/>
    <x v="0"/>
  </r>
  <r>
    <x v="471"/>
    <n v="844424930620524"/>
    <x v="0"/>
    <x v="0"/>
    <s v="TG RHONE GAP"/>
    <s v="ZCFA81MM702740013"/>
    <x v="303"/>
    <s v="VG54EU"/>
    <x v="192"/>
    <x v="60"/>
    <x v="1"/>
    <n v="373.5"/>
    <n v="1515.7"/>
    <n v="1007.2"/>
    <x v="1"/>
    <d v="1899-12-30T16:46:47"/>
    <n v="32.339999999999989"/>
    <x v="10"/>
    <x v="1"/>
    <x v="1"/>
    <x v="1"/>
    <x v="0"/>
    <s v="FAUX"/>
    <x v="0"/>
    <x v="1"/>
    <x v="0"/>
  </r>
  <r>
    <x v="472"/>
    <n v="844424930620525"/>
    <x v="0"/>
    <x v="0"/>
    <s v="TG IDF VALENTON"/>
    <s v="VF640J567FB002418"/>
    <x v="304"/>
    <s v="VG54EU"/>
    <x v="193"/>
    <x v="7"/>
    <x v="1"/>
    <n v="0.5"/>
    <n v="0.2"/>
    <n v="1.3"/>
    <x v="1"/>
    <d v="1899-12-30T00:16:37"/>
    <n v="0.5"/>
    <x v="3"/>
    <x v="1"/>
    <x v="6"/>
    <x v="1"/>
    <x v="0"/>
    <s v="FAUX"/>
    <x v="0"/>
    <x v="0"/>
    <x v="0"/>
  </r>
  <r>
    <x v="473"/>
    <n v="844424931309149"/>
    <x v="0"/>
    <x v="0"/>
    <s v="TG Rhone - Gap"/>
    <s v="ZCFA81MF602739758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74"/>
    <n v="844424930620527"/>
    <x v="0"/>
    <x v="0"/>
    <s v="TG IDF VALENTON"/>
    <s v="ZCFA81MFX0272871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75"/>
    <n v="844424930620528"/>
    <x v="0"/>
    <x v="1"/>
    <s v="TG IDF VALENTON"/>
    <s v="VF620J863RB012967"/>
    <x v="305"/>
    <s v="VG54EU"/>
    <x v="194"/>
    <x v="157"/>
    <x v="2"/>
    <n v="319"/>
    <n v="496.9"/>
    <n v="796.3"/>
    <x v="1"/>
    <d v="1899-12-31T12:20:30"/>
    <n v="164.07000000000002"/>
    <x v="3"/>
    <x v="1"/>
    <x v="2"/>
    <x v="1"/>
    <x v="0"/>
    <s v="FAUX"/>
    <x v="0"/>
    <x v="0"/>
    <x v="0"/>
  </r>
  <r>
    <x v="476"/>
    <n v="844424931337405"/>
    <x v="0"/>
    <x v="0"/>
    <s v="TG MEDITERRANEE"/>
    <s v="ZCFA81MF902738894"/>
    <x v="306"/>
    <s v="VG55EU"/>
    <x v="0"/>
    <x v="86"/>
    <x v="1"/>
    <n v="104.7"/>
    <n v="396.4"/>
    <n v="282.5"/>
    <x v="1"/>
    <d v="1899-12-30T08:06:33"/>
    <n v="15.790000000000001"/>
    <x v="12"/>
    <x v="1"/>
    <x v="1"/>
    <x v="1"/>
    <x v="0"/>
    <s v="FAUX"/>
    <x v="0"/>
    <x v="0"/>
    <x v="0"/>
  </r>
  <r>
    <x v="477"/>
    <n v="844424930620530"/>
    <x v="0"/>
    <x v="0"/>
    <s v="TG IDF VALENTON"/>
    <s v="VF640J561FB002379"/>
    <x v="307"/>
    <s v="VG54EU"/>
    <x v="0"/>
    <x v="17"/>
    <x v="1"/>
    <n v="20"/>
    <n v="82"/>
    <n v="53.9"/>
    <x v="1"/>
    <d v="1899-12-30T00:21:19"/>
    <n v="1.19"/>
    <x v="3"/>
    <x v="1"/>
    <x v="6"/>
    <x v="1"/>
    <x v="0"/>
    <s v="FAUX"/>
    <x v="1"/>
    <x v="0"/>
    <x v="0"/>
  </r>
  <r>
    <x v="478"/>
    <n v="844424931262267"/>
    <x v="0"/>
    <x v="0"/>
    <s v="TG Le Muy (PF)"/>
    <s v="ZCFA81MF102728716"/>
    <x v="308"/>
    <s v="VG54EU"/>
    <x v="0"/>
    <x v="7"/>
    <x v="1"/>
    <n v="0"/>
    <n v="0"/>
    <n v="0"/>
    <x v="1"/>
    <m/>
    <m/>
    <x v="12"/>
    <x v="1"/>
    <x v="1"/>
    <x v="1"/>
    <x v="0"/>
    <s v="FAUX"/>
    <x v="0"/>
    <x v="0"/>
    <x v="0"/>
  </r>
  <r>
    <x v="479"/>
    <n v="844424930620532"/>
    <x v="0"/>
    <x v="1"/>
    <s v="TG IDF VALENTON"/>
    <s v="VF620J868RB012950"/>
    <x v="309"/>
    <s v="VG54EU"/>
    <x v="195"/>
    <x v="158"/>
    <x v="2"/>
    <n v="525.70000000000005"/>
    <n v="771.2"/>
    <n v="1312.2"/>
    <x v="1"/>
    <d v="1900-01-01T11:45:10"/>
    <n v="284.94000000000011"/>
    <x v="3"/>
    <x v="1"/>
    <x v="2"/>
    <x v="1"/>
    <x v="0"/>
    <s v="FAUX"/>
    <x v="1"/>
    <x v="0"/>
    <x v="0"/>
  </r>
  <r>
    <x v="480"/>
    <n v="844424930872518"/>
    <x v="0"/>
    <x v="1"/>
    <s v="TG OUEST"/>
    <s v="VF620J86XRB012917"/>
    <x v="310"/>
    <s v="VG54EU"/>
    <x v="196"/>
    <x v="16"/>
    <x v="1"/>
    <n v="508"/>
    <n v="1531.8"/>
    <n v="1267.9000000000001"/>
    <x v="1"/>
    <d v="1899-12-30T16:37:37"/>
    <n v="60.670000000000009"/>
    <x v="2"/>
    <x v="1"/>
    <x v="1"/>
    <x v="1"/>
    <x v="0"/>
    <s v="FAUX"/>
    <x v="0"/>
    <x v="0"/>
    <x v="0"/>
  </r>
  <r>
    <x v="481"/>
    <n v="844424930620534"/>
    <x v="0"/>
    <x v="0"/>
    <s v="TG IDF VALENTON"/>
    <s v="VF640J567RB023984"/>
    <x v="311"/>
    <s v="VG54EU"/>
    <x v="197"/>
    <x v="159"/>
    <x v="1"/>
    <n v="105.5"/>
    <n v="323.7"/>
    <n v="263.3"/>
    <x v="1"/>
    <d v="1899-12-30T04:53:56"/>
    <n v="14.009999999999996"/>
    <x v="3"/>
    <x v="1"/>
    <x v="9"/>
    <x v="1"/>
    <x v="0"/>
    <s v="FAUX"/>
    <x v="0"/>
    <x v="0"/>
    <x v="0"/>
  </r>
  <r>
    <x v="482"/>
    <n v="844424931192904"/>
    <x v="0"/>
    <x v="0"/>
    <s v="TG Rhone - Gap"/>
    <s v="ZCFA81MF402739757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83"/>
    <n v="844424930620536"/>
    <x v="0"/>
    <x v="0"/>
    <s v="TG IDF VALENTON"/>
    <s v="VF620J861TB016121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484"/>
    <n v="844424930620537"/>
    <x v="0"/>
    <x v="0"/>
    <s v="TG IDF VALENTON"/>
    <s v="ZCFA81MF002739755"/>
    <x v="312"/>
    <s v="VG54EU"/>
    <x v="0"/>
    <x v="7"/>
    <x v="1"/>
    <n v="0"/>
    <n v="0.4"/>
    <n v="0"/>
    <x v="1"/>
    <m/>
    <m/>
    <x v="3"/>
    <x v="1"/>
    <x v="1"/>
    <x v="1"/>
    <x v="0"/>
    <s v="FAUX"/>
    <x v="0"/>
    <x v="0"/>
    <x v="0"/>
  </r>
  <r>
    <x v="485"/>
    <n v="844424930620538"/>
    <x v="0"/>
    <x v="0"/>
    <s v="TG IDF VALENTON"/>
    <s v="ZCFA81MF202739756"/>
    <x v="313"/>
    <s v="VG54EU"/>
    <x v="198"/>
    <x v="55"/>
    <x v="1"/>
    <n v="209.5"/>
    <n v="870"/>
    <n v="565"/>
    <x v="1"/>
    <d v="1899-12-30T16:37:04"/>
    <n v="27.849999999999998"/>
    <x v="3"/>
    <x v="1"/>
    <x v="1"/>
    <x v="1"/>
    <x v="0"/>
    <s v="FAUX"/>
    <x v="0"/>
    <x v="1"/>
    <x v="0"/>
  </r>
  <r>
    <x v="486"/>
    <n v="844424930620551"/>
    <x v="0"/>
    <x v="0"/>
    <s v="TG IDF VALENTON"/>
    <s v="VF6WTAG40F1452212"/>
    <x v="0"/>
    <m/>
    <x v="0"/>
    <x v="0"/>
    <x v="0"/>
    <m/>
    <m/>
    <m/>
    <x v="0"/>
    <m/>
    <m/>
    <x v="3"/>
    <x v="0"/>
    <x v="6"/>
    <x v="134"/>
    <x v="0"/>
    <s v="FAUX"/>
    <x v="0"/>
    <x v="0"/>
    <x v="0"/>
  </r>
  <r>
    <x v="487"/>
    <n v="844424930620540"/>
    <x v="1"/>
    <x v="0"/>
    <s v="TG IDF VALENTON"/>
    <s v="ZCFA71AD502692955"/>
    <x v="314"/>
    <s v="VG54EU"/>
    <x v="0"/>
    <x v="116"/>
    <x v="1"/>
    <n v="47.5"/>
    <n v="227.2"/>
    <n v="128"/>
    <x v="1"/>
    <d v="1899-12-30T01:23:34"/>
    <n v="3.43"/>
    <x v="3"/>
    <x v="1"/>
    <x v="3"/>
    <x v="2"/>
    <x v="0"/>
    <s v="FAUX"/>
    <x v="0"/>
    <x v="1"/>
    <x v="0"/>
  </r>
  <r>
    <x v="488"/>
    <n v="844424930620541"/>
    <x v="0"/>
    <x v="0"/>
    <s v="TG IDF VALENTON"/>
    <s v="ZCFA81MF202725839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89"/>
    <n v="844424930620542"/>
    <x v="0"/>
    <x v="0"/>
    <s v="TG IDF VALENTON"/>
    <s v="ZCFA81MF802726302"/>
    <x v="315"/>
    <s v="VG54EU"/>
    <x v="199"/>
    <x v="82"/>
    <x v="1"/>
    <n v="46"/>
    <n v="169.7"/>
    <n v="124"/>
    <x v="1"/>
    <d v="1899-12-30T03:38:16"/>
    <n v="5.98"/>
    <x v="3"/>
    <x v="1"/>
    <x v="1"/>
    <x v="1"/>
    <x v="0"/>
    <s v="FAUX"/>
    <x v="1"/>
    <x v="1"/>
    <x v="0"/>
  </r>
  <r>
    <x v="490"/>
    <n v="844424930620543"/>
    <x v="0"/>
    <x v="0"/>
    <s v="TG IDF VALENTON"/>
    <s v="ZCFA71ADX02686987"/>
    <x v="0"/>
    <m/>
    <x v="0"/>
    <x v="0"/>
    <x v="0"/>
    <m/>
    <m/>
    <m/>
    <x v="0"/>
    <m/>
    <m/>
    <x v="3"/>
    <x v="0"/>
    <x v="4"/>
    <x v="135"/>
    <x v="0"/>
    <s v="FAUX"/>
    <x v="0"/>
    <x v="0"/>
    <x v="0"/>
  </r>
  <r>
    <x v="491"/>
    <n v="844424930620544"/>
    <x v="0"/>
    <x v="0"/>
    <s v="TG IDF VALENTON"/>
    <s v="VF644AGE000011065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492"/>
    <n v="844424930620545"/>
    <x v="0"/>
    <x v="1"/>
    <s v="TG IDF VALENTON"/>
    <s v="XLRAEL2700L475327"/>
    <x v="316"/>
    <s v="VG54EU"/>
    <x v="200"/>
    <x v="160"/>
    <x v="2"/>
    <n v="333.2"/>
    <n v="390.3"/>
    <n v="898.7"/>
    <x v="1"/>
    <d v="1900-01-01T06:00:53"/>
    <n v="215.59999999999997"/>
    <x v="3"/>
    <x v="1"/>
    <x v="1"/>
    <x v="1"/>
    <x v="0"/>
    <s v="FAUX"/>
    <x v="0"/>
    <x v="1"/>
    <x v="0"/>
  </r>
  <r>
    <x v="493"/>
    <n v="844424930620546"/>
    <x v="0"/>
    <x v="0"/>
    <s v="TG IDF VALENTON"/>
    <s v="ZCFA71AD902692960"/>
    <x v="0"/>
    <m/>
    <x v="0"/>
    <x v="0"/>
    <x v="0"/>
    <m/>
    <m/>
    <m/>
    <x v="0"/>
    <m/>
    <m/>
    <x v="3"/>
    <x v="0"/>
    <x v="4"/>
    <x v="137"/>
    <x v="0"/>
    <s v="FAUX"/>
    <x v="0"/>
    <x v="0"/>
    <x v="0"/>
  </r>
  <r>
    <x v="494"/>
    <n v="844424930620547"/>
    <x v="0"/>
    <x v="0"/>
    <s v="TG IDF VALENTON"/>
    <s v="VF640J561EB000713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5"/>
    <n v="844424930620548"/>
    <x v="0"/>
    <x v="0"/>
    <s v="TG IDF VALENTON"/>
    <s v="VF644AGL000006842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6"/>
    <n v="844424930620549"/>
    <x v="0"/>
    <x v="0"/>
    <s v="TG IDF VALENTON"/>
    <s v="VF640J563EB000700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7"/>
    <n v="844424930620550"/>
    <x v="0"/>
    <x v="0"/>
    <s v="TG IDF VALENTON"/>
    <s v="ZCFA81MF002740145"/>
    <x v="317"/>
    <s v="VG54EU"/>
    <x v="0"/>
    <x v="161"/>
    <x v="2"/>
    <n v="0.5"/>
    <n v="0.2"/>
    <n v="1.3"/>
    <x v="1"/>
    <d v="1899-12-30T00:11:17"/>
    <n v="0"/>
    <x v="3"/>
    <x v="1"/>
    <x v="1"/>
    <x v="1"/>
    <x v="0"/>
    <s v="FAUX"/>
    <x v="0"/>
    <x v="0"/>
    <x v="0"/>
  </r>
  <r>
    <x v="498"/>
    <n v="844424930620552"/>
    <x v="0"/>
    <x v="0"/>
    <s v="TG IDF VALENTON"/>
    <s v="VF644AGL000006835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9"/>
    <n v="844424930620553"/>
    <x v="0"/>
    <x v="0"/>
    <s v="TG IDF VALENTON"/>
    <s v="ZCFA81MF802728714"/>
    <x v="318"/>
    <s v="VG54EU"/>
    <x v="201"/>
    <x v="70"/>
    <x v="1"/>
    <n v="48.5"/>
    <n v="194.6"/>
    <n v="130.80000000000001"/>
    <x v="1"/>
    <d v="1899-12-30T03:40:19"/>
    <n v="5.6800000000000006"/>
    <x v="3"/>
    <x v="1"/>
    <x v="1"/>
    <x v="1"/>
    <x v="0"/>
    <s v="FAUX"/>
    <x v="0"/>
    <x v="1"/>
    <x v="0"/>
  </r>
  <r>
    <x v="500"/>
    <n v="844424930620554"/>
    <x v="0"/>
    <x v="0"/>
    <s v="TG IDF VALENTON"/>
    <s v="ZCFA71AD302692825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501"/>
    <n v="844424930620555"/>
    <x v="0"/>
    <x v="0"/>
    <s v="TG IDF VALENTON"/>
    <s v="ZCFA81MF002739447"/>
    <x v="0"/>
    <m/>
    <x v="0"/>
    <x v="0"/>
    <x v="0"/>
    <m/>
    <m/>
    <m/>
    <x v="0"/>
    <m/>
    <m/>
    <x v="3"/>
    <x v="0"/>
    <x v="1"/>
    <x v="139"/>
    <x v="0"/>
    <s v="FAUX"/>
    <x v="0"/>
    <x v="0"/>
    <x v="0"/>
  </r>
  <r>
    <x v="502"/>
    <n v="844424931197813"/>
    <x v="0"/>
    <x v="0"/>
    <s v="TG Le Muy (PF)"/>
    <m/>
    <x v="0"/>
    <m/>
    <x v="0"/>
    <x v="162"/>
    <x v="1"/>
    <n v="206.5"/>
    <n v="908.2"/>
    <n v="556.9"/>
    <x v="1"/>
    <d v="1899-12-30T05:37:50"/>
    <n v="12.280000000000001"/>
    <x v="12"/>
    <x v="0"/>
    <x v="1"/>
    <x v="1"/>
    <x v="0"/>
    <s v="FAUX"/>
    <x v="0"/>
    <x v="0"/>
    <x v="0"/>
  </r>
  <r>
    <x v="503"/>
    <n v="844424930620557"/>
    <x v="0"/>
    <x v="0"/>
    <s v="TG IDF VALENTON"/>
    <s v="VF640J566NB018334"/>
    <x v="0"/>
    <m/>
    <x v="0"/>
    <x v="0"/>
    <x v="0"/>
    <m/>
    <m/>
    <m/>
    <x v="0"/>
    <m/>
    <m/>
    <x v="3"/>
    <x v="0"/>
    <x v="18"/>
    <x v="140"/>
    <x v="0"/>
    <s v="FAUX"/>
    <x v="0"/>
    <x v="0"/>
    <x v="0"/>
  </r>
  <r>
    <x v="504"/>
    <n v="844424930620558"/>
    <x v="0"/>
    <x v="0"/>
    <s v="TG IDF VALENTON"/>
    <s v="ZCFA81MF902725840"/>
    <x v="319"/>
    <s v="VG54EU"/>
    <x v="0"/>
    <x v="163"/>
    <x v="1"/>
    <n v="27.5"/>
    <n v="136"/>
    <n v="74.2"/>
    <x v="1"/>
    <d v="1899-12-30T00:44:49"/>
    <n v="2.0499999999999998"/>
    <x v="3"/>
    <x v="1"/>
    <x v="1"/>
    <x v="1"/>
    <x v="0"/>
    <s v="FAUX"/>
    <x v="0"/>
    <x v="0"/>
    <x v="0"/>
  </r>
  <r>
    <x v="505"/>
    <n v="844424931109455"/>
    <x v="0"/>
    <x v="0"/>
    <s v="TG Le Muy (PF)"/>
    <s v="ZCFA81MF102738971"/>
    <x v="320"/>
    <s v="VG54EU"/>
    <x v="0"/>
    <x v="164"/>
    <x v="1"/>
    <n v="44.9"/>
    <n v="158.80000000000001"/>
    <n v="121"/>
    <x v="1"/>
    <d v="1899-12-30T04:11:17"/>
    <n v="10.08"/>
    <x v="12"/>
    <x v="1"/>
    <x v="1"/>
    <x v="1"/>
    <x v="0"/>
    <s v="FAUX"/>
    <x v="0"/>
    <x v="0"/>
    <x v="0"/>
  </r>
  <r>
    <x v="506"/>
    <n v="844424930620560"/>
    <x v="0"/>
    <x v="0"/>
    <s v="TG IDF VALENTON"/>
    <s v="ZCFCH35A90D682905"/>
    <x v="32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07"/>
    <n v="844424930620561"/>
    <x v="0"/>
    <x v="0"/>
    <s v="TG IDF VALENTON"/>
    <s v="ZCFA81MF002726312"/>
    <x v="322"/>
    <s v="VG54EU"/>
    <x v="0"/>
    <x v="165"/>
    <x v="1"/>
    <n v="14.3"/>
    <n v="74.8"/>
    <n v="38.5"/>
    <x v="1"/>
    <d v="1899-12-30T00:57:05"/>
    <n v="1.26"/>
    <x v="3"/>
    <x v="1"/>
    <x v="1"/>
    <x v="1"/>
    <x v="0"/>
    <s v="FAUX"/>
    <x v="0"/>
    <x v="1"/>
    <x v="0"/>
  </r>
  <r>
    <x v="508"/>
    <n v="844424930620562"/>
    <x v="0"/>
    <x v="0"/>
    <s v="TG IDF VALENTON"/>
    <s v="ZCFA81MF902740144"/>
    <x v="323"/>
    <s v="VG54EU"/>
    <x v="0"/>
    <x v="90"/>
    <x v="1"/>
    <n v="66"/>
    <n v="292.60000000000002"/>
    <n v="178"/>
    <x v="1"/>
    <d v="1899-12-30T02:42:46"/>
    <n v="4.09"/>
    <x v="3"/>
    <x v="1"/>
    <x v="1"/>
    <x v="1"/>
    <x v="0"/>
    <s v="FAUX"/>
    <x v="0"/>
    <x v="1"/>
    <x v="0"/>
  </r>
  <r>
    <x v="509"/>
    <n v="844424930620563"/>
    <x v="0"/>
    <x v="0"/>
    <s v="TG IDF VALENTON"/>
    <s v="ZCFA81MF302739443"/>
    <x v="324"/>
    <s v="VG54EU"/>
    <x v="0"/>
    <x v="166"/>
    <x v="1"/>
    <n v="172.8"/>
    <n v="522.5"/>
    <n v="466"/>
    <x v="1"/>
    <d v="1899-12-31T00:31:59"/>
    <n v="43.19"/>
    <x v="3"/>
    <x v="1"/>
    <x v="1"/>
    <x v="1"/>
    <x v="0"/>
    <s v="FAUX"/>
    <x v="0"/>
    <x v="0"/>
    <x v="0"/>
  </r>
  <r>
    <x v="510"/>
    <n v="844424930620564"/>
    <x v="0"/>
    <x v="0"/>
    <s v="TG IDF VALENTON"/>
    <s v="ZCFA81MF40272634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511"/>
    <n v="844424930620565"/>
    <x v="0"/>
    <x v="0"/>
    <s v="TG IDF VALENTON"/>
    <s v="ZCFA81MF602738898"/>
    <x v="0"/>
    <m/>
    <x v="0"/>
    <x v="0"/>
    <x v="0"/>
    <m/>
    <m/>
    <m/>
    <x v="0"/>
    <m/>
    <m/>
    <x v="3"/>
    <x v="0"/>
    <x v="1"/>
    <x v="141"/>
    <x v="0"/>
    <s v="FAUX"/>
    <x v="0"/>
    <x v="0"/>
    <x v="0"/>
  </r>
  <r>
    <x v="512"/>
    <n v="844424930620566"/>
    <x v="0"/>
    <x v="1"/>
    <s v="TG IDF VALENTON"/>
    <s v="VF620J96XNB000548"/>
    <x v="325"/>
    <s v="VG54EU"/>
    <x v="0"/>
    <x v="7"/>
    <x v="1"/>
    <d v="1899-12-30T00:00:00"/>
    <n v="278.10000000000002"/>
    <n v="0"/>
    <x v="1"/>
    <d v="1899-12-31T02:31:58"/>
    <n v="0"/>
    <x v="3"/>
    <x v="1"/>
    <x v="1"/>
    <x v="1"/>
    <x v="0"/>
    <s v="FAUX"/>
    <x v="0"/>
    <x v="0"/>
    <x v="0"/>
  </r>
  <r>
    <x v="513"/>
    <n v="844424930620567"/>
    <x v="0"/>
    <x v="0"/>
    <s v="TG IDF VALENTON"/>
    <s v="YV2T0X1A2FZ103752"/>
    <x v="326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14"/>
    <n v="844424930620568"/>
    <x v="0"/>
    <x v="0"/>
    <s v="TG IDF VALENTON"/>
    <s v="VF620J867LB008167"/>
    <x v="327"/>
    <s v="VG54EU"/>
    <x v="0"/>
    <x v="167"/>
    <x v="1"/>
    <n v="70.5"/>
    <n v="264"/>
    <n v="190.1"/>
    <x v="1"/>
    <d v="1899-12-30T00:35:34"/>
    <n v="1.04"/>
    <x v="3"/>
    <x v="1"/>
    <x v="1"/>
    <x v="1"/>
    <x v="0"/>
    <s v="FAUX"/>
    <x v="1"/>
    <x v="0"/>
    <x v="0"/>
  </r>
  <r>
    <x v="515"/>
    <n v="844424930620569"/>
    <x v="0"/>
    <x v="0"/>
    <s v="TG IDF VALENTON"/>
    <s v="YV2TN12AXCB63490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6"/>
    <n v="844424930620570"/>
    <x v="0"/>
    <x v="0"/>
    <s v="TG IDF VALENTON"/>
    <s v="VF640J561FB002740"/>
    <x v="328"/>
    <s v="VG54EU"/>
    <x v="0"/>
    <x v="0"/>
    <x v="0"/>
    <m/>
    <m/>
    <m/>
    <x v="0"/>
    <m/>
    <m/>
    <x v="3"/>
    <x v="1"/>
    <x v="6"/>
    <x v="1"/>
    <x v="0"/>
    <s v="FAUX"/>
    <x v="0"/>
    <x v="0"/>
    <x v="0"/>
  </r>
  <r>
    <x v="517"/>
    <n v="844424930620571"/>
    <x v="0"/>
    <x v="0"/>
    <s v="TG IDF VALENTON"/>
    <s v="YV2TN12A7CB63591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8"/>
    <n v="844424930620572"/>
    <x v="0"/>
    <x v="0"/>
    <s v="TG IDF VALENTON"/>
    <s v="YV2T0X1A2FZ103492"/>
    <x v="329"/>
    <s v="VG54EU"/>
    <x v="202"/>
    <x v="79"/>
    <x v="1"/>
    <n v="123"/>
    <n v="389.5"/>
    <n v="331.7"/>
    <x v="1"/>
    <d v="1899-12-30T02:41:51"/>
    <n v="7.19"/>
    <x v="3"/>
    <x v="1"/>
    <x v="6"/>
    <x v="1"/>
    <x v="0"/>
    <s v="FAUX"/>
    <x v="1"/>
    <x v="0"/>
    <x v="0"/>
  </r>
  <r>
    <x v="519"/>
    <n v="844424930620573"/>
    <x v="0"/>
    <x v="1"/>
    <s v="TG IDF VALENTON"/>
    <s v="XLRAEL2700L475398"/>
    <x v="330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0"/>
    <n v="844424930620574"/>
    <x v="0"/>
    <x v="1"/>
    <s v="TG IDF VALENTON"/>
    <s v="XLRAEL2700L475359"/>
    <x v="331"/>
    <s v="VG54EU"/>
    <x v="203"/>
    <x v="168"/>
    <x v="2"/>
    <n v="415.8"/>
    <n v="730.2"/>
    <n v="1121.5"/>
    <x v="1"/>
    <d v="1900-01-01T04:50:26"/>
    <n v="212.13000000000011"/>
    <x v="3"/>
    <x v="1"/>
    <x v="1"/>
    <x v="1"/>
    <x v="0"/>
    <s v="FAUX"/>
    <x v="1"/>
    <x v="1"/>
    <x v="0"/>
  </r>
  <r>
    <x v="521"/>
    <n v="844424930620575"/>
    <x v="0"/>
    <x v="1"/>
    <s v="TG IDF VALENTON"/>
    <s v="XLRAEL2700L475363"/>
    <x v="332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2"/>
    <n v="844424930620576"/>
    <x v="0"/>
    <x v="0"/>
    <s v="TG IDF VALENTON"/>
    <s v="YV2V0Y1AXHZ115178"/>
    <x v="333"/>
    <s v="VG54EU"/>
    <x v="0"/>
    <x v="0"/>
    <x v="0"/>
    <m/>
    <m/>
    <m/>
    <x v="0"/>
    <m/>
    <m/>
    <x v="3"/>
    <x v="2"/>
    <x v="2"/>
    <x v="1"/>
    <x v="0"/>
    <s v="FAUX"/>
    <x v="0"/>
    <x v="0"/>
    <x v="0"/>
  </r>
  <r>
    <x v="523"/>
    <n v="844424930620577"/>
    <x v="0"/>
    <x v="1"/>
    <s v="TG IDF VALENTON"/>
    <s v="XLRAEL2700L475361"/>
    <x v="334"/>
    <s v="VG54EU"/>
    <x v="204"/>
    <x v="160"/>
    <x v="2"/>
    <n v="266.3"/>
    <n v="311.8"/>
    <n v="718.3"/>
    <x v="1"/>
    <d v="1899-12-31T17:26:54"/>
    <n v="178.17000000000002"/>
    <x v="3"/>
    <x v="1"/>
    <x v="1"/>
    <x v="1"/>
    <x v="0"/>
    <s v="FAUX"/>
    <x v="1"/>
    <x v="1"/>
    <x v="0"/>
  </r>
  <r>
    <x v="524"/>
    <n v="844424930620578"/>
    <x v="0"/>
    <x v="1"/>
    <s v="TG IDF VALENTON"/>
    <s v="XLRAEL2700L475329"/>
    <x v="335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5"/>
    <n v="844424930620579"/>
    <x v="0"/>
    <x v="1"/>
    <s v="TG IDF VALENTON"/>
    <s v="XLRAEL2700L475362"/>
    <x v="336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6"/>
    <n v="844424930620580"/>
    <x v="0"/>
    <x v="1"/>
    <s v="TG IDF VALENTON"/>
    <s v="XLRAEL2700L475279"/>
    <x v="337"/>
    <s v="VG54EU"/>
    <x v="0"/>
    <x v="7"/>
    <x v="1"/>
    <n v="19.899999999999999"/>
    <n v="3.6"/>
    <n v="53.7"/>
    <x v="1"/>
    <d v="1899-12-30T04:59:50"/>
    <n v="19.899999999999999"/>
    <x v="3"/>
    <x v="1"/>
    <x v="1"/>
    <x v="1"/>
    <x v="0"/>
    <s v="FAUX"/>
    <x v="1"/>
    <x v="1"/>
    <x v="0"/>
  </r>
  <r>
    <x v="527"/>
    <n v="844424930620581"/>
    <x v="0"/>
    <x v="1"/>
    <s v="TG IDF VALENTON"/>
    <s v="XLRAEL2700L475328"/>
    <x v="338"/>
    <s v="VG54EU"/>
    <x v="205"/>
    <x v="169"/>
    <x v="2"/>
    <n v="382.5"/>
    <n v="566.9"/>
    <n v="1031.5"/>
    <x v="1"/>
    <d v="1900-01-01T03:11:29"/>
    <n v="217.85000000000002"/>
    <x v="3"/>
    <x v="1"/>
    <x v="1"/>
    <x v="1"/>
    <x v="0"/>
    <s v="FAUX"/>
    <x v="1"/>
    <x v="1"/>
    <x v="0"/>
  </r>
  <r>
    <x v="528"/>
    <n v="844424930620582"/>
    <x v="0"/>
    <x v="0"/>
    <s v="TG IDF VALENTON"/>
    <s v="YV2V0Y1A1HZ115179"/>
    <x v="339"/>
    <s v="VG54EU"/>
    <x v="0"/>
    <x v="170"/>
    <x v="2"/>
    <n v="1.5"/>
    <n v="1.4"/>
    <n v="4"/>
    <x v="1"/>
    <d v="1899-12-30T00:09:52"/>
    <n v="0.32"/>
    <x v="3"/>
    <x v="1"/>
    <x v="2"/>
    <x v="1"/>
    <x v="0"/>
    <s v="FAUX"/>
    <x v="0"/>
    <x v="0"/>
    <x v="0"/>
  </r>
  <r>
    <x v="529"/>
    <n v="844424930620583"/>
    <x v="0"/>
    <x v="1"/>
    <s v="TG IDF VALENTON"/>
    <s v="XLRAEL2700L475278"/>
    <x v="340"/>
    <s v="VG54EU"/>
    <x v="206"/>
    <x v="171"/>
    <x v="2"/>
    <n v="168.7"/>
    <n v="186.4"/>
    <n v="455"/>
    <x v="1"/>
    <d v="1899-12-31T05:06:23"/>
    <n v="109.88999999999999"/>
    <x v="3"/>
    <x v="1"/>
    <x v="1"/>
    <x v="1"/>
    <x v="0"/>
    <s v="FAUX"/>
    <x v="1"/>
    <x v="1"/>
    <x v="0"/>
  </r>
  <r>
    <x v="530"/>
    <n v="844424931218778"/>
    <x v="0"/>
    <x v="0"/>
    <s v="TG IDF VALENTON"/>
    <s v="XLRAEL2700L475360"/>
    <x v="341"/>
    <s v="VG55EU"/>
    <x v="0"/>
    <x v="172"/>
    <x v="2"/>
    <n v="365.8"/>
    <n v="672.7"/>
    <n v="986.6"/>
    <x v="1"/>
    <d v="1899-12-31T20:49:39"/>
    <n v="169.31"/>
    <x v="3"/>
    <x v="1"/>
    <x v="1"/>
    <x v="1"/>
    <x v="0"/>
    <s v="VRAI"/>
    <x v="0"/>
    <x v="0"/>
    <x v="0"/>
  </r>
  <r>
    <x v="531"/>
    <n v="844424930620585"/>
    <x v="0"/>
    <x v="1"/>
    <s v="TG IDF VALENTON"/>
    <s v="XLRAEL2700L475323"/>
    <x v="342"/>
    <s v="VG54EU"/>
    <x v="207"/>
    <x v="7"/>
    <x v="1"/>
    <d v="1900-07-04T00:00:00"/>
    <n v="9.3000000000000007"/>
    <n v="501.6"/>
    <x v="1"/>
    <d v="1899-12-31T17:18:31"/>
    <n v="184.4"/>
    <x v="3"/>
    <x v="1"/>
    <x v="1"/>
    <x v="1"/>
    <x v="0"/>
    <s v="FAUX"/>
    <x v="1"/>
    <x v="1"/>
    <x v="0"/>
  </r>
  <r>
    <x v="532"/>
    <n v="844424930620586"/>
    <x v="0"/>
    <x v="0"/>
    <s v="TG IDF VALENTON"/>
    <s v="ZFA26300006V89480"/>
    <x v="0"/>
    <m/>
    <x v="0"/>
    <x v="0"/>
    <x v="0"/>
    <m/>
    <m/>
    <m/>
    <x v="0"/>
    <m/>
    <m/>
    <x v="3"/>
    <x v="0"/>
    <x v="5"/>
    <x v="142"/>
    <x v="0"/>
    <s v="FAUX"/>
    <x v="0"/>
    <x v="0"/>
    <x v="0"/>
  </r>
  <r>
    <x v="533"/>
    <n v="844424930620587"/>
    <x v="0"/>
    <x v="0"/>
    <s v="TG IDF VALENTON"/>
    <s v="YV2V0Y1AXGZ109024"/>
    <x v="0"/>
    <m/>
    <x v="0"/>
    <x v="0"/>
    <x v="0"/>
    <m/>
    <m/>
    <m/>
    <x v="0"/>
    <m/>
    <m/>
    <x v="3"/>
    <x v="0"/>
    <x v="6"/>
    <x v="143"/>
    <x v="0"/>
    <s v="FAUX"/>
    <x v="0"/>
    <x v="0"/>
    <x v="0"/>
  </r>
  <r>
    <x v="534"/>
    <n v="844424930620588"/>
    <x v="0"/>
    <x v="0"/>
    <s v="TG IDF VALENTON"/>
    <s v="YV2T0U1A3FZ103385"/>
    <x v="0"/>
    <m/>
    <x v="0"/>
    <x v="0"/>
    <x v="0"/>
    <m/>
    <m/>
    <m/>
    <x v="0"/>
    <m/>
    <m/>
    <x v="3"/>
    <x v="0"/>
    <x v="6"/>
    <x v="144"/>
    <x v="0"/>
    <s v="FAUX"/>
    <x v="0"/>
    <x v="0"/>
    <x v="0"/>
  </r>
  <r>
    <x v="535"/>
    <n v="844424930620589"/>
    <x v="0"/>
    <x v="0"/>
    <s v="TG IDF VALENTON"/>
    <s v="ZCFCH35A00D682906"/>
    <x v="343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36"/>
    <n v="844424930620590"/>
    <x v="0"/>
    <x v="0"/>
    <s v="TG IDF VALENTON"/>
    <s v="YV2T0U1A1GZ107842"/>
    <x v="344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37"/>
    <n v="844424930620591"/>
    <x v="0"/>
    <x v="0"/>
    <s v="TG IDF VALENTON"/>
    <s v="YV2T0X1A9GZ109436"/>
    <x v="345"/>
    <s v="VG54EU"/>
    <x v="208"/>
    <x v="81"/>
    <x v="1"/>
    <n v="181"/>
    <n v="626.4"/>
    <n v="488.1"/>
    <x v="1"/>
    <d v="1899-12-30T01:26:47"/>
    <n v="13.56"/>
    <x v="3"/>
    <x v="1"/>
    <x v="6"/>
    <x v="1"/>
    <x v="0"/>
    <s v="VRAI"/>
    <x v="0"/>
    <x v="0"/>
    <x v="0"/>
  </r>
  <r>
    <x v="538"/>
    <n v="844424930620592"/>
    <x v="0"/>
    <x v="0"/>
    <s v="TG IDF VALENTON"/>
    <s v="YV2T0X1A6FZ103480"/>
    <x v="346"/>
    <s v="VG54EU"/>
    <x v="209"/>
    <x v="16"/>
    <x v="1"/>
    <n v="153"/>
    <n v="461.3"/>
    <n v="412.6"/>
    <x v="1"/>
    <d v="1899-12-30T15:40:14"/>
    <n v="37.810000000000009"/>
    <x v="3"/>
    <x v="1"/>
    <x v="6"/>
    <x v="1"/>
    <x v="0"/>
    <s v="FAUX"/>
    <x v="0"/>
    <x v="0"/>
    <x v="0"/>
  </r>
  <r>
    <x v="539"/>
    <n v="844424930620593"/>
    <x v="0"/>
    <x v="0"/>
    <s v="TG IDF VALENTON"/>
    <s v="YV2TN12A1CB635740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40"/>
    <n v="844424930620594"/>
    <x v="0"/>
    <x v="0"/>
    <s v="TG IDF VALENTON"/>
    <s v="ZCFA81MF902726101"/>
    <x v="347"/>
    <s v="VG54EU"/>
    <x v="0"/>
    <x v="7"/>
    <x v="1"/>
    <n v="0"/>
    <n v="0.1"/>
    <n v="0"/>
    <x v="1"/>
    <m/>
    <m/>
    <x v="3"/>
    <x v="1"/>
    <x v="1"/>
    <x v="1"/>
    <x v="0"/>
    <s v="FAUX"/>
    <x v="0"/>
    <x v="0"/>
    <x v="0"/>
  </r>
  <r>
    <x v="541"/>
    <n v="844424930620595"/>
    <x v="0"/>
    <x v="0"/>
    <s v="TG IDF VALENTON"/>
    <s v="ZCFA81MF802725974"/>
    <x v="348"/>
    <s v="VG54EU"/>
    <x v="0"/>
    <x v="7"/>
    <x v="1"/>
    <n v="0"/>
    <n v="3.1"/>
    <n v="0"/>
    <x v="1"/>
    <m/>
    <m/>
    <x v="3"/>
    <x v="1"/>
    <x v="1"/>
    <x v="1"/>
    <x v="0"/>
    <s v="FAUX"/>
    <x v="0"/>
    <x v="1"/>
    <x v="0"/>
  </r>
  <r>
    <x v="542"/>
    <n v="844424931309119"/>
    <x v="0"/>
    <x v="0"/>
    <s v="TG MEDITERRANEE"/>
    <s v="ZCFA81MF902738118"/>
    <x v="349"/>
    <s v="VG54EU"/>
    <x v="0"/>
    <x v="86"/>
    <x v="1"/>
    <n v="144.69999999999999"/>
    <n v="547.20000000000005"/>
    <n v="390.2"/>
    <x v="1"/>
    <d v="1899-12-30T06:03:33"/>
    <n v="12.990000000000002"/>
    <x v="12"/>
    <x v="1"/>
    <x v="1"/>
    <x v="1"/>
    <x v="0"/>
    <s v="FAUX"/>
    <x v="0"/>
    <x v="1"/>
    <x v="0"/>
  </r>
  <r>
    <x v="543"/>
    <n v="844424930620597"/>
    <x v="0"/>
    <x v="0"/>
    <s v="TG IDF VALENTON"/>
    <m/>
    <x v="0"/>
    <m/>
    <x v="0"/>
    <x v="0"/>
    <x v="0"/>
    <m/>
    <m/>
    <m/>
    <x v="0"/>
    <m/>
    <m/>
    <x v="3"/>
    <x v="0"/>
    <x v="6"/>
    <x v="145"/>
    <x v="0"/>
    <s v="FAUX"/>
    <x v="0"/>
    <x v="0"/>
    <x v="0"/>
  </r>
  <r>
    <x v="544"/>
    <n v="844424930620598"/>
    <x v="0"/>
    <x v="0"/>
    <s v="TG IDF VALENTON"/>
    <s v="ZCFA81MF502738973"/>
    <x v="350"/>
    <s v="VG54EU"/>
    <x v="0"/>
    <x v="164"/>
    <x v="1"/>
    <n v="41.5"/>
    <n v="147.30000000000001"/>
    <n v="111.9"/>
    <x v="1"/>
    <d v="1899-12-30T02:10:00"/>
    <n v="4.0900000000000007"/>
    <x v="3"/>
    <x v="1"/>
    <x v="1"/>
    <x v="1"/>
    <x v="0"/>
    <s v="FAUX"/>
    <x v="0"/>
    <x v="1"/>
    <x v="0"/>
  </r>
  <r>
    <x v="545"/>
    <n v="844424930620599"/>
    <x v="0"/>
    <x v="0"/>
    <s v="TG IDF VALENTON"/>
    <s v="ZCFCP35A50D749213"/>
    <x v="0"/>
    <m/>
    <x v="0"/>
    <x v="0"/>
    <x v="0"/>
    <m/>
    <m/>
    <m/>
    <x v="0"/>
    <m/>
    <m/>
    <x v="3"/>
    <x v="0"/>
    <x v="5"/>
    <x v="146"/>
    <x v="0"/>
    <s v="FAUX"/>
    <x v="0"/>
    <x v="0"/>
    <x v="0"/>
  </r>
  <r>
    <x v="546"/>
    <n v="844424930620600"/>
    <x v="0"/>
    <x v="0"/>
    <s v="TG IDF VALENTON"/>
    <s v="ZCFCH35A40D645941"/>
    <x v="35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47"/>
    <n v="844424930620601"/>
    <x v="0"/>
    <x v="0"/>
    <s v="TG IDF VALENTON"/>
    <s v="ZFA26300006V89394"/>
    <x v="352"/>
    <s v="VG54EU"/>
    <x v="0"/>
    <x v="173"/>
    <x v="1"/>
    <n v="7.4"/>
    <n v="59.5"/>
    <n v="20"/>
    <x v="1"/>
    <d v="1899-12-30T00:41:54"/>
    <n v="1.07"/>
    <x v="3"/>
    <x v="1"/>
    <x v="5"/>
    <x v="1"/>
    <x v="0"/>
    <s v="FAUX"/>
    <x v="0"/>
    <x v="0"/>
    <x v="0"/>
  </r>
  <r>
    <x v="548"/>
    <n v="844424930620602"/>
    <x v="0"/>
    <x v="0"/>
    <s v="TG IDF VALENTON"/>
    <s v="ZCFCP35A70D749214"/>
    <x v="0"/>
    <m/>
    <x v="0"/>
    <x v="0"/>
    <x v="0"/>
    <m/>
    <m/>
    <m/>
    <x v="0"/>
    <m/>
    <m/>
    <x v="3"/>
    <x v="0"/>
    <x v="5"/>
    <x v="147"/>
    <x v="0"/>
    <s v="FAUX"/>
    <x v="0"/>
    <x v="0"/>
    <x v="0"/>
  </r>
  <r>
    <x v="549"/>
    <n v="844424930620603"/>
    <x v="0"/>
    <x v="0"/>
    <s v="TG IDF VALENTON"/>
    <s v="VF6VF000857049927"/>
    <x v="0"/>
    <m/>
    <x v="0"/>
    <x v="0"/>
    <x v="0"/>
    <m/>
    <m/>
    <m/>
    <x v="0"/>
    <m/>
    <m/>
    <x v="3"/>
    <x v="0"/>
    <x v="5"/>
    <x v="148"/>
    <x v="0"/>
    <s v="FAUX"/>
    <x v="0"/>
    <x v="0"/>
    <x v="0"/>
  </r>
  <r>
    <x v="550"/>
    <n v="844424930620604"/>
    <x v="0"/>
    <x v="0"/>
    <s v="TG Gouzeaucourt (PF)"/>
    <s v="VF620J869RB014187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1"/>
    <n v="844424930620605"/>
    <x v="0"/>
    <x v="0"/>
    <s v="TG Gouzeaucourt (PF)"/>
    <s v="VF640J560SB025954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2"/>
    <n v="844424930620606"/>
    <x v="0"/>
    <x v="0"/>
    <s v="TG Gouzeaucourt (PF)"/>
    <s v="VF620J869FB001144"/>
    <x v="0"/>
    <m/>
    <x v="0"/>
    <x v="0"/>
    <x v="0"/>
    <m/>
    <m/>
    <m/>
    <x v="0"/>
    <m/>
    <m/>
    <x v="18"/>
    <x v="0"/>
    <x v="6"/>
    <x v="150"/>
    <x v="0"/>
    <s v="FAUX"/>
    <x v="0"/>
    <x v="0"/>
    <x v="0"/>
  </r>
  <r>
    <x v="553"/>
    <n v="844424930620607"/>
    <x v="0"/>
    <x v="0"/>
    <s v="TG Gouzeaucourt (PF)"/>
    <s v="VF640J560RB025351"/>
    <x v="0"/>
    <m/>
    <x v="0"/>
    <x v="0"/>
    <x v="0"/>
    <m/>
    <m/>
    <m/>
    <x v="0"/>
    <m/>
    <m/>
    <x v="18"/>
    <x v="0"/>
    <x v="6"/>
    <x v="151"/>
    <x v="0"/>
    <s v="FAUX"/>
    <x v="0"/>
    <x v="0"/>
    <x v="0"/>
  </r>
  <r>
    <x v="554"/>
    <n v="844424931047631"/>
    <x v="0"/>
    <x v="0"/>
    <s v="TG Gouzeaucourt (PF)"/>
    <s v="VF640J569FB002405"/>
    <x v="353"/>
    <s v="VG54EU"/>
    <x v="210"/>
    <x v="164"/>
    <x v="1"/>
    <n v="288.8"/>
    <n v="1024"/>
    <n v="779"/>
    <x v="1"/>
    <d v="1899-12-30T05:19:23"/>
    <n v="34.840000000000003"/>
    <x v="18"/>
    <x v="1"/>
    <x v="6"/>
    <x v="1"/>
    <x v="0"/>
    <s v="FAUX"/>
    <x v="0"/>
    <x v="0"/>
    <x v="0"/>
  </r>
  <r>
    <x v="555"/>
    <n v="844424930620611"/>
    <x v="0"/>
    <x v="1"/>
    <s v="TG NORD"/>
    <s v="VF620J861HB003716"/>
    <x v="354"/>
    <s v="VG54EU"/>
    <x v="211"/>
    <x v="174"/>
    <x v="2"/>
    <n v="4.5"/>
    <n v="5.0999999999999996"/>
    <n v="12.1"/>
    <x v="1"/>
    <d v="1899-12-30T00:24:08"/>
    <n v="0.95"/>
    <x v="18"/>
    <x v="1"/>
    <x v="2"/>
    <x v="1"/>
    <x v="0"/>
    <s v="VRAI"/>
    <x v="0"/>
    <x v="0"/>
    <x v="0"/>
  </r>
  <r>
    <x v="556"/>
    <n v="844424930620612"/>
    <x v="0"/>
    <x v="0"/>
    <s v="TG NORD"/>
    <s v="VF620J861SB015470"/>
    <x v="355"/>
    <s v="VG54EU"/>
    <x v="212"/>
    <x v="175"/>
    <x v="1"/>
    <n v="451.5"/>
    <n v="1507.5"/>
    <n v="1126.9000000000001"/>
    <x v="1"/>
    <d v="1899-12-30T09:12:41"/>
    <n v="51.5"/>
    <x v="18"/>
    <x v="1"/>
    <x v="1"/>
    <x v="1"/>
    <x v="0"/>
    <s v="FAUX"/>
    <x v="0"/>
    <x v="0"/>
    <x v="0"/>
  </r>
  <r>
    <x v="557"/>
    <n v="844424930620613"/>
    <x v="0"/>
    <x v="1"/>
    <s v="TG NORD"/>
    <s v="VF620J96XNB000534"/>
    <x v="356"/>
    <s v="VG54EU"/>
    <x v="213"/>
    <x v="7"/>
    <x v="1"/>
    <n v="0"/>
    <n v="953.5"/>
    <n v="0"/>
    <x v="1"/>
    <d v="1899-12-30T03:01:04"/>
    <n v="0"/>
    <x v="18"/>
    <x v="1"/>
    <x v="2"/>
    <x v="1"/>
    <x v="0"/>
    <s v="FAUX"/>
    <x v="0"/>
    <x v="0"/>
    <x v="0"/>
  </r>
  <r>
    <x v="558"/>
    <n v="844424930620615"/>
    <x v="0"/>
    <x v="0"/>
    <s v="TG Rouen (PF)"/>
    <s v="ZCFCD35A70D576982"/>
    <x v="357"/>
    <s v="VG54EU"/>
    <x v="0"/>
    <x v="0"/>
    <x v="0"/>
    <m/>
    <m/>
    <m/>
    <x v="0"/>
    <m/>
    <m/>
    <x v="18"/>
    <x v="1"/>
    <x v="5"/>
    <x v="1"/>
    <x v="0"/>
    <s v="FAUX"/>
    <x v="0"/>
    <x v="0"/>
    <x v="0"/>
  </r>
  <r>
    <x v="559"/>
    <n v="844424930620618"/>
    <x v="0"/>
    <x v="1"/>
    <s v="TG Rouen (PF)"/>
    <s v="VF620J863NB010680"/>
    <x v="358"/>
    <s v="VG54EU"/>
    <x v="214"/>
    <x v="176"/>
    <x v="1"/>
    <n v="250"/>
    <n v="601.20000000000005"/>
    <n v="674.2"/>
    <x v="1"/>
    <d v="1899-12-30T20:14:54"/>
    <n v="85.22"/>
    <x v="18"/>
    <x v="1"/>
    <x v="1"/>
    <x v="1"/>
    <x v="0"/>
    <s v="VRAI"/>
    <x v="0"/>
    <x v="0"/>
    <x v="0"/>
  </r>
  <r>
    <x v="560"/>
    <n v="844424930620619"/>
    <x v="0"/>
    <x v="1"/>
    <s v="TG Rouen (PF)"/>
    <s v="VF620J867NB010679"/>
    <x v="359"/>
    <s v="VG54EU"/>
    <x v="0"/>
    <x v="7"/>
    <x v="1"/>
    <n v="0"/>
    <n v="988.7"/>
    <n v="0"/>
    <x v="1"/>
    <m/>
    <m/>
    <x v="18"/>
    <x v="1"/>
    <x v="1"/>
    <x v="1"/>
    <x v="0"/>
    <s v="FAUX"/>
    <x v="0"/>
    <x v="0"/>
    <x v="0"/>
  </r>
  <r>
    <x v="561"/>
    <n v="844424930620622"/>
    <x v="1"/>
    <x v="0"/>
    <m/>
    <m/>
    <x v="36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562"/>
    <n v="844424930620623"/>
    <x v="0"/>
    <x v="1"/>
    <s v="TG Rouen (PF)"/>
    <s v="VF620J86XNB010630"/>
    <x v="361"/>
    <s v="VG54EU"/>
    <x v="215"/>
    <x v="177"/>
    <x v="1"/>
    <n v="268"/>
    <n v="908.5"/>
    <n v="722.8"/>
    <x v="1"/>
    <d v="1899-12-30T07:12:35"/>
    <n v="30.180000000000003"/>
    <x v="18"/>
    <x v="1"/>
    <x v="1"/>
    <x v="1"/>
    <x v="0"/>
    <s v="VRAI"/>
    <x v="0"/>
    <x v="0"/>
    <x v="0"/>
  </r>
  <r>
    <x v="563"/>
    <n v="844424930620624"/>
    <x v="0"/>
    <x v="0"/>
    <s v="TG NORD"/>
    <s v="VF620J966SB000865"/>
    <x v="362"/>
    <s v="VG54EU"/>
    <x v="216"/>
    <x v="133"/>
    <x v="2"/>
    <n v="454.6"/>
    <n v="860.1"/>
    <n v="393.5"/>
    <x v="1"/>
    <d v="1899-12-30T10:20:17"/>
    <n v="77.66"/>
    <x v="18"/>
    <x v="1"/>
    <x v="2"/>
    <x v="1"/>
    <x v="0"/>
    <s v="FAUX"/>
    <x v="0"/>
    <x v="0"/>
    <x v="0"/>
  </r>
  <r>
    <x v="564"/>
    <n v="844424930620625"/>
    <x v="0"/>
    <x v="1"/>
    <s v="TG NORD"/>
    <s v="VF620J860HB003660"/>
    <x v="36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65"/>
    <n v="844424930620626"/>
    <x v="0"/>
    <x v="0"/>
    <s v="TG NORD"/>
    <s v="VF640J560SB025940"/>
    <x v="364"/>
    <s v="VG54EU"/>
    <x v="217"/>
    <x v="23"/>
    <x v="1"/>
    <n v="227.5"/>
    <n v="1028.0999999999999"/>
    <n v="613.5"/>
    <x v="1"/>
    <d v="1899-12-30T02:01:28"/>
    <n v="10.020000000000001"/>
    <x v="18"/>
    <x v="1"/>
    <x v="9"/>
    <x v="1"/>
    <x v="0"/>
    <s v="FAUX"/>
    <x v="0"/>
    <x v="0"/>
    <x v="0"/>
  </r>
  <r>
    <x v="566"/>
    <n v="844424930620628"/>
    <x v="0"/>
    <x v="1"/>
    <s v="TG NORD"/>
    <s v="XLRAEL3700L470600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67"/>
    <n v="844424930620629"/>
    <x v="0"/>
    <x v="0"/>
    <s v="TG NORD"/>
    <s v="VF620J864RB014193"/>
    <x v="365"/>
    <s v="VG54EU"/>
    <x v="218"/>
    <x v="178"/>
    <x v="1"/>
    <n v="316"/>
    <n v="963.5"/>
    <n v="852.2"/>
    <x v="1"/>
    <d v="1899-12-30T09:14:24"/>
    <n v="43.62"/>
    <x v="18"/>
    <x v="1"/>
    <x v="1"/>
    <x v="1"/>
    <x v="0"/>
    <s v="FAUX"/>
    <x v="0"/>
    <x v="0"/>
    <x v="0"/>
  </r>
  <r>
    <x v="568"/>
    <n v="844424930620630"/>
    <x v="0"/>
    <x v="0"/>
    <s v="TG NORD"/>
    <s v="VF620J860LB007989"/>
    <x v="366"/>
    <s v="VG54EU"/>
    <x v="0"/>
    <x v="38"/>
    <x v="1"/>
    <n v="87"/>
    <n v="336.6"/>
    <n v="234.6"/>
    <x v="1"/>
    <d v="1899-12-30T01:12:12"/>
    <n v="3.5399999999999996"/>
    <x v="18"/>
    <x v="1"/>
    <x v="1"/>
    <x v="1"/>
    <x v="0"/>
    <s v="FAUX"/>
    <x v="0"/>
    <x v="0"/>
    <x v="0"/>
  </r>
  <r>
    <x v="569"/>
    <n v="844424930620633"/>
    <x v="0"/>
    <x v="0"/>
    <s v="TG IDF VALENTON"/>
    <s v="VF640J861KB009662"/>
    <x v="0"/>
    <m/>
    <x v="0"/>
    <x v="0"/>
    <x v="0"/>
    <m/>
    <m/>
    <m/>
    <x v="0"/>
    <m/>
    <m/>
    <x v="3"/>
    <x v="0"/>
    <x v="1"/>
    <x v="153"/>
    <x v="0"/>
    <s v="FAUX"/>
    <x v="0"/>
    <x v="0"/>
    <x v="0"/>
  </r>
  <r>
    <x v="570"/>
    <n v="844424930620634"/>
    <x v="0"/>
    <x v="0"/>
    <s v="TG NORD"/>
    <s v="ZFA250007RMA58147"/>
    <x v="367"/>
    <s v="VG54EU"/>
    <x v="0"/>
    <x v="179"/>
    <x v="1"/>
    <n v="40.9"/>
    <n v="417.3"/>
    <n v="110.2"/>
    <x v="1"/>
    <d v="1899-12-30T03:04:07"/>
    <n v="3.8"/>
    <x v="18"/>
    <x v="1"/>
    <x v="5"/>
    <x v="1"/>
    <x v="0"/>
    <s v="FAUX"/>
    <x v="0"/>
    <x v="0"/>
    <x v="0"/>
  </r>
  <r>
    <x v="571"/>
    <n v="844424930620635"/>
    <x v="0"/>
    <x v="0"/>
    <s v="TG NORD"/>
    <s v="XLRAEL2700L495028"/>
    <x v="368"/>
    <s v="VG54EU"/>
    <x v="0"/>
    <x v="52"/>
    <x v="1"/>
    <n v="229.7"/>
    <n v="886.2"/>
    <n v="619.4"/>
    <x v="1"/>
    <d v="1899-12-30T01:06:14"/>
    <n v="3.6300000000000008"/>
    <x v="18"/>
    <x v="1"/>
    <x v="1"/>
    <x v="1"/>
    <x v="0"/>
    <s v="FAUX"/>
    <x v="0"/>
    <x v="1"/>
    <x v="0"/>
  </r>
  <r>
    <x v="572"/>
    <n v="844424930620636"/>
    <x v="0"/>
    <x v="0"/>
    <s v="TG NORD"/>
    <s v="VF640J565JB009411"/>
    <x v="369"/>
    <s v="VG54EU"/>
    <x v="0"/>
    <x v="7"/>
    <x v="1"/>
    <n v="0.5"/>
    <n v="0"/>
    <n v="1.3"/>
    <x v="1"/>
    <d v="1899-12-30T00:03:12"/>
    <n v="0"/>
    <x v="18"/>
    <x v="1"/>
    <x v="1"/>
    <x v="1"/>
    <x v="0"/>
    <s v="FAUX"/>
    <x v="0"/>
    <x v="0"/>
    <x v="0"/>
  </r>
  <r>
    <x v="573"/>
    <n v="844424930620637"/>
    <x v="0"/>
    <x v="0"/>
    <s v="TG NORD"/>
    <s v="VF640J560FB002809"/>
    <x v="370"/>
    <s v="VG54EU"/>
    <x v="219"/>
    <x v="180"/>
    <x v="1"/>
    <n v="179.3"/>
    <n v="834.2"/>
    <n v="483.7"/>
    <x v="1"/>
    <d v="1899-12-30T01:37:07"/>
    <n v="4.7700000000000005"/>
    <x v="18"/>
    <x v="1"/>
    <x v="6"/>
    <x v="1"/>
    <x v="0"/>
    <s v="FAUX"/>
    <x v="1"/>
    <x v="0"/>
    <x v="0"/>
  </r>
  <r>
    <x v="574"/>
    <n v="844424930620638"/>
    <x v="0"/>
    <x v="0"/>
    <s v="TG NORD"/>
    <s v="VF640J569GB004642"/>
    <x v="371"/>
    <s v="VG54EU"/>
    <x v="220"/>
    <x v="113"/>
    <x v="1"/>
    <n v="193"/>
    <n v="847.3"/>
    <n v="520.4"/>
    <x v="1"/>
    <d v="1899-12-30T02:35:14"/>
    <n v="7.5900000000000007"/>
    <x v="18"/>
    <x v="1"/>
    <x v="6"/>
    <x v="1"/>
    <x v="0"/>
    <s v="VRAI"/>
    <x v="0"/>
    <x v="0"/>
    <x v="0"/>
  </r>
  <r>
    <x v="575"/>
    <n v="844424930620639"/>
    <x v="0"/>
    <x v="0"/>
    <s v="TG Rouen (PF)"/>
    <s v="VF640J566JB009501"/>
    <x v="372"/>
    <s v="VG54EU"/>
    <x v="221"/>
    <x v="166"/>
    <x v="1"/>
    <n v="3"/>
    <n v="9.1"/>
    <n v="8.1"/>
    <x v="1"/>
    <m/>
    <m/>
    <x v="18"/>
    <x v="1"/>
    <x v="1"/>
    <x v="1"/>
    <x v="0"/>
    <s v="FAUX"/>
    <x v="0"/>
    <x v="0"/>
    <x v="0"/>
  </r>
  <r>
    <x v="576"/>
    <n v="844424930620640"/>
    <x v="0"/>
    <x v="0"/>
    <s v="TG NORD"/>
    <s v="VF620J863HB003717"/>
    <x v="37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77"/>
    <n v="844424930620642"/>
    <x v="0"/>
    <x v="0"/>
    <s v="TG NORD"/>
    <s v="VF640J569JB007760"/>
    <x v="374"/>
    <s v="VG54EU"/>
    <x v="222"/>
    <x v="150"/>
    <x v="1"/>
    <n v="251.5"/>
    <n v="1058"/>
    <n v="678.2"/>
    <x v="1"/>
    <d v="1899-12-30T02:44:47"/>
    <n v="8.43"/>
    <x v="18"/>
    <x v="1"/>
    <x v="1"/>
    <x v="1"/>
    <x v="0"/>
    <s v="FAUX"/>
    <x v="1"/>
    <x v="0"/>
    <x v="0"/>
  </r>
  <r>
    <x v="578"/>
    <n v="844424930620643"/>
    <x v="0"/>
    <x v="0"/>
    <s v="TG NORD"/>
    <s v="VF620J862LB007962"/>
    <x v="375"/>
    <s v="VG54EU"/>
    <x v="0"/>
    <x v="90"/>
    <x v="1"/>
    <n v="155.5"/>
    <n v="689.8"/>
    <n v="419.3"/>
    <x v="1"/>
    <d v="1899-12-30T00:14:51"/>
    <n v="0.21"/>
    <x v="18"/>
    <x v="1"/>
    <x v="1"/>
    <x v="1"/>
    <x v="0"/>
    <s v="FAUX"/>
    <x v="1"/>
    <x v="0"/>
    <x v="0"/>
  </r>
  <r>
    <x v="579"/>
    <n v="844424930620644"/>
    <x v="0"/>
    <x v="0"/>
    <s v="TG Reims (PF)"/>
    <s v="YV2V0Y1A1GZ109025"/>
    <x v="0"/>
    <m/>
    <x v="0"/>
    <x v="0"/>
    <x v="0"/>
    <m/>
    <m/>
    <m/>
    <x v="0"/>
    <m/>
    <m/>
    <x v="18"/>
    <x v="0"/>
    <x v="6"/>
    <x v="154"/>
    <x v="0"/>
    <s v="FAUX"/>
    <x v="0"/>
    <x v="0"/>
    <x v="0"/>
  </r>
  <r>
    <x v="580"/>
    <n v="844424930620645"/>
    <x v="0"/>
    <x v="0"/>
    <s v="TG NORD"/>
    <s v="VF640J563FB002285"/>
    <x v="376"/>
    <s v="VG54EU"/>
    <x v="223"/>
    <x v="181"/>
    <x v="1"/>
    <n v="118.7"/>
    <n v="571.6"/>
    <n v="320.10000000000002"/>
    <x v="1"/>
    <d v="1899-12-30T01:26:06"/>
    <n v="2.6"/>
    <x v="18"/>
    <x v="1"/>
    <x v="6"/>
    <x v="1"/>
    <x v="0"/>
    <s v="FAUX"/>
    <x v="0"/>
    <x v="0"/>
    <x v="0"/>
  </r>
  <r>
    <x v="581"/>
    <n v="844424930620646"/>
    <x v="0"/>
    <x v="0"/>
    <s v="TG Reims (PF)"/>
    <s v="YV2V0Y1A6FZ103770"/>
    <x v="0"/>
    <m/>
    <x v="0"/>
    <x v="0"/>
    <x v="0"/>
    <m/>
    <m/>
    <m/>
    <x v="0"/>
    <m/>
    <m/>
    <x v="18"/>
    <x v="0"/>
    <x v="6"/>
    <x v="155"/>
    <x v="0"/>
    <s v="FAUX"/>
    <x v="0"/>
    <x v="0"/>
    <x v="0"/>
  </r>
  <r>
    <x v="582"/>
    <n v="844424930620647"/>
    <x v="0"/>
    <x v="0"/>
    <s v="TG Reims (PF)"/>
    <s v="VF620J867RB014141"/>
    <x v="0"/>
    <m/>
    <x v="0"/>
    <x v="0"/>
    <x v="0"/>
    <m/>
    <m/>
    <m/>
    <x v="0"/>
    <m/>
    <m/>
    <x v="18"/>
    <x v="0"/>
    <x v="6"/>
    <x v="1"/>
    <x v="0"/>
    <s v="FAUX"/>
    <x v="0"/>
    <x v="0"/>
    <x v="0"/>
  </r>
  <r>
    <x v="583"/>
    <n v="844424930620648"/>
    <x v="0"/>
    <x v="1"/>
    <s v="TG NORD"/>
    <s v="XLRAEL3700L470553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84"/>
    <n v="844424930620649"/>
    <x v="0"/>
    <x v="0"/>
    <s v="TG Arques"/>
    <s v="YV2V0Y1A4FZ103282"/>
    <x v="377"/>
    <s v="VG54EU"/>
    <x v="0"/>
    <x v="182"/>
    <x v="2"/>
    <n v="0.5"/>
    <n v="0.7"/>
    <n v="1.3"/>
    <x v="1"/>
    <m/>
    <m/>
    <x v="18"/>
    <x v="1"/>
    <x v="6"/>
    <x v="1"/>
    <x v="0"/>
    <s v="FAUX"/>
    <x v="0"/>
    <x v="0"/>
    <x v="0"/>
  </r>
  <r>
    <x v="585"/>
    <n v="844424930620650"/>
    <x v="0"/>
    <x v="1"/>
    <s v="TG NORD"/>
    <s v="XLRAEL3700L470552"/>
    <x v="378"/>
    <s v="VG54EU"/>
    <x v="224"/>
    <x v="90"/>
    <x v="1"/>
    <n v="23.4"/>
    <n v="103.9"/>
    <n v="63.1"/>
    <x v="1"/>
    <d v="1899-12-30T00:07:47"/>
    <n v="0.43"/>
    <x v="18"/>
    <x v="1"/>
    <x v="2"/>
    <x v="1"/>
    <x v="0"/>
    <s v="VRAI"/>
    <x v="0"/>
    <x v="1"/>
    <x v="0"/>
  </r>
  <r>
    <x v="586"/>
    <n v="844424930620651"/>
    <x v="0"/>
    <x v="0"/>
    <s v="TG NORD"/>
    <s v="VF620J866PB012197"/>
    <x v="379"/>
    <s v="VG54EU"/>
    <x v="225"/>
    <x v="80"/>
    <x v="1"/>
    <n v="219.5"/>
    <n v="863.8"/>
    <n v="591.9"/>
    <x v="1"/>
    <d v="1899-12-30T03:12:36"/>
    <n v="11.18"/>
    <x v="18"/>
    <x v="1"/>
    <x v="2"/>
    <x v="1"/>
    <x v="0"/>
    <s v="FAUX"/>
    <x v="0"/>
    <x v="0"/>
    <x v="0"/>
  </r>
  <r>
    <x v="587"/>
    <n v="844424930620652"/>
    <x v="0"/>
    <x v="0"/>
    <s v="TG NORD"/>
    <s v="VF620J869LB007988"/>
    <x v="380"/>
    <s v="VG54EU"/>
    <x v="226"/>
    <x v="71"/>
    <x v="1"/>
    <n v="272.5"/>
    <n v="1078.9000000000001"/>
    <n v="734.9"/>
    <x v="1"/>
    <d v="1899-12-30T03:00:34"/>
    <n v="9.9299999999999979"/>
    <x v="18"/>
    <x v="1"/>
    <x v="1"/>
    <x v="1"/>
    <x v="0"/>
    <s v="FAUX"/>
    <x v="1"/>
    <x v="1"/>
    <x v="0"/>
  </r>
  <r>
    <x v="588"/>
    <n v="844424930620653"/>
    <x v="0"/>
    <x v="0"/>
    <s v="TG Reims (PF)"/>
    <s v="YV2V0Y1A2GZ106263"/>
    <x v="381"/>
    <s v="VG54EU"/>
    <x v="0"/>
    <x v="0"/>
    <x v="0"/>
    <m/>
    <m/>
    <m/>
    <x v="0"/>
    <m/>
    <m/>
    <x v="18"/>
    <x v="2"/>
    <x v="6"/>
    <x v="1"/>
    <x v="0"/>
    <s v="FAUX"/>
    <x v="0"/>
    <x v="0"/>
    <x v="0"/>
  </r>
  <r>
    <x v="589"/>
    <n v="844424930620655"/>
    <x v="0"/>
    <x v="1"/>
    <s v="TG NORD"/>
    <s v="VF620J864HB003693"/>
    <x v="382"/>
    <s v="VG54EU"/>
    <x v="227"/>
    <x v="183"/>
    <x v="1"/>
    <n v="263.5"/>
    <n v="754.5"/>
    <n v="710.6"/>
    <x v="1"/>
    <d v="1899-12-30T13:54:19"/>
    <n v="55.22"/>
    <x v="18"/>
    <x v="1"/>
    <x v="2"/>
    <x v="1"/>
    <x v="0"/>
    <s v="FAUX"/>
    <x v="1"/>
    <x v="0"/>
    <x v="0"/>
  </r>
  <r>
    <x v="590"/>
    <n v="844424930620656"/>
    <x v="0"/>
    <x v="0"/>
    <s v="Site St Loubes"/>
    <s v="ZCFCS72A905484252"/>
    <x v="0"/>
    <m/>
    <x v="0"/>
    <x v="0"/>
    <x v="0"/>
    <m/>
    <m/>
    <m/>
    <x v="0"/>
    <m/>
    <m/>
    <x v="5"/>
    <x v="0"/>
    <x v="6"/>
    <x v="156"/>
    <x v="0"/>
    <s v="FAUX"/>
    <x v="0"/>
    <x v="0"/>
    <x v="0"/>
  </r>
  <r>
    <x v="591"/>
    <n v="844424931007453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592"/>
    <n v="844424930620658"/>
    <x v="0"/>
    <x v="0"/>
    <s v="TG Villeneuve sur Lot (PF)"/>
    <s v="VF620J864RB013545"/>
    <x v="0"/>
    <m/>
    <x v="0"/>
    <x v="0"/>
    <x v="0"/>
    <m/>
    <m/>
    <m/>
    <x v="0"/>
    <m/>
    <m/>
    <x v="5"/>
    <x v="0"/>
    <x v="6"/>
    <x v="157"/>
    <x v="0"/>
    <s v="FAUX"/>
    <x v="0"/>
    <x v="0"/>
    <x v="0"/>
  </r>
  <r>
    <x v="593"/>
    <n v="844424930620659"/>
    <x v="0"/>
    <x v="0"/>
    <s v="TG Villeneuve sur Lot (PF)"/>
    <s v="VF620J864TB016713"/>
    <x v="0"/>
    <m/>
    <x v="0"/>
    <x v="184"/>
    <x v="1"/>
    <n v="80.2"/>
    <n v="205.8"/>
    <n v="216.2"/>
    <x v="1"/>
    <d v="1899-12-30T05:54:18"/>
    <n v="23.409999999999997"/>
    <x v="5"/>
    <x v="0"/>
    <x v="1"/>
    <x v="1"/>
    <x v="0"/>
    <s v="FAUX"/>
    <x v="0"/>
    <x v="0"/>
    <x v="0"/>
  </r>
  <r>
    <x v="594"/>
    <n v="844424930620660"/>
    <x v="0"/>
    <x v="0"/>
    <s v="TG Rochefort (PF)"/>
    <s v="VF620J867HB003929"/>
    <x v="0"/>
    <m/>
    <x v="0"/>
    <x v="0"/>
    <x v="0"/>
    <m/>
    <m/>
    <m/>
    <x v="0"/>
    <m/>
    <m/>
    <x v="5"/>
    <x v="0"/>
    <x v="2"/>
    <x v="1"/>
    <x v="0"/>
    <s v="FAUX"/>
    <x v="0"/>
    <x v="0"/>
    <x v="0"/>
  </r>
  <r>
    <x v="595"/>
    <n v="844424930620661"/>
    <x v="0"/>
    <x v="0"/>
    <s v="TG Villeneuve sur Lot (PF)"/>
    <s v="VF640J561GB004537"/>
    <x v="383"/>
    <s v="VG54EU"/>
    <x v="228"/>
    <x v="112"/>
    <x v="1"/>
    <n v="166"/>
    <n v="664.1"/>
    <n v="447.7"/>
    <x v="1"/>
    <d v="1899-12-30T00:20:46"/>
    <n v="1.3699999999999999"/>
    <x v="5"/>
    <x v="1"/>
    <x v="6"/>
    <x v="1"/>
    <x v="0"/>
    <s v="FAUX"/>
    <x v="0"/>
    <x v="0"/>
    <x v="0"/>
  </r>
  <r>
    <x v="596"/>
    <n v="844424930620662"/>
    <x v="0"/>
    <x v="0"/>
    <s v="TG Villeneuve sur Lot (PF)"/>
    <s v="VF620J863HB003801"/>
    <x v="0"/>
    <m/>
    <x v="0"/>
    <x v="0"/>
    <x v="0"/>
    <m/>
    <m/>
    <m/>
    <x v="0"/>
    <m/>
    <m/>
    <x v="5"/>
    <x v="0"/>
    <x v="2"/>
    <x v="158"/>
    <x v="0"/>
    <s v="FAUX"/>
    <x v="0"/>
    <x v="0"/>
    <x v="0"/>
  </r>
  <r>
    <x v="597"/>
    <n v="844424930620663"/>
    <x v="0"/>
    <x v="0"/>
    <s v="TG Villeneuve sur Lot (PF)"/>
    <s v="VF640J560FB002597"/>
    <x v="384"/>
    <s v="VG54EU"/>
    <x v="229"/>
    <x v="40"/>
    <x v="1"/>
    <n v="284.5"/>
    <n v="1107.5"/>
    <n v="767.3"/>
    <x v="1"/>
    <d v="1899-12-30T00:32:43"/>
    <n v="1.23"/>
    <x v="5"/>
    <x v="1"/>
    <x v="1"/>
    <x v="1"/>
    <x v="0"/>
    <s v="FAUX"/>
    <x v="0"/>
    <x v="0"/>
    <x v="0"/>
  </r>
  <r>
    <x v="598"/>
    <n v="844424930620664"/>
    <x v="0"/>
    <x v="1"/>
    <s v="TG Villeneuve sur Lot (PF)"/>
    <s v="VF620J868RB013533"/>
    <x v="385"/>
    <s v="VG54EU"/>
    <x v="230"/>
    <x v="121"/>
    <x v="1"/>
    <n v="288"/>
    <n v="637.29999999999995"/>
    <n v="776.7"/>
    <x v="1"/>
    <d v="1899-12-31T02:42:24"/>
    <n v="108.00999999999998"/>
    <x v="5"/>
    <x v="1"/>
    <x v="1"/>
    <x v="1"/>
    <x v="0"/>
    <s v="FAUX"/>
    <x v="0"/>
    <x v="0"/>
    <x v="0"/>
  </r>
  <r>
    <x v="599"/>
    <n v="844424930620665"/>
    <x v="0"/>
    <x v="0"/>
    <s v="TG Rochefort (PF)"/>
    <s v="YV2VH40A1DB641608"/>
    <x v="0"/>
    <m/>
    <x v="0"/>
    <x v="0"/>
    <x v="0"/>
    <m/>
    <m/>
    <m/>
    <x v="0"/>
    <m/>
    <m/>
    <x v="5"/>
    <x v="0"/>
    <x v="6"/>
    <x v="159"/>
    <x v="0"/>
    <s v="FAUX"/>
    <x v="0"/>
    <x v="0"/>
    <x v="0"/>
  </r>
  <r>
    <x v="600"/>
    <n v="844424930620666"/>
    <x v="0"/>
    <x v="0"/>
    <s v="TG Rochefort (PF)"/>
    <s v="VF620J866FB001005"/>
    <x v="386"/>
    <s v="VG54EU"/>
    <x v="231"/>
    <x v="175"/>
    <x v="1"/>
    <n v="17"/>
    <n v="56.8"/>
    <n v="45.9"/>
    <x v="1"/>
    <d v="1899-12-30T00:02:47"/>
    <n v="0.34"/>
    <x v="5"/>
    <x v="1"/>
    <x v="6"/>
    <x v="1"/>
    <x v="0"/>
    <s v="FAUX"/>
    <x v="0"/>
    <x v="0"/>
    <x v="0"/>
  </r>
  <r>
    <x v="601"/>
    <n v="844424930620667"/>
    <x v="0"/>
    <x v="0"/>
    <s v="TG Rochefort (PF)"/>
    <s v="VF620J863HB003930"/>
    <x v="387"/>
    <s v="VG54EU"/>
    <x v="232"/>
    <x v="29"/>
    <x v="1"/>
    <n v="290.5"/>
    <n v="1109.5"/>
    <n v="783.4"/>
    <x v="1"/>
    <d v="1899-12-30T00:16:17"/>
    <n v="0.37"/>
    <x v="5"/>
    <x v="1"/>
    <x v="2"/>
    <x v="1"/>
    <x v="0"/>
    <s v="VRAI"/>
    <x v="0"/>
    <x v="0"/>
    <x v="0"/>
  </r>
  <r>
    <x v="602"/>
    <n v="844424930620668"/>
    <x v="0"/>
    <x v="0"/>
    <s v="Site St Loubes"/>
    <s v="VF620J861EB000231"/>
    <x v="0"/>
    <m/>
    <x v="0"/>
    <x v="0"/>
    <x v="0"/>
    <m/>
    <m/>
    <m/>
    <x v="0"/>
    <m/>
    <m/>
    <x v="5"/>
    <x v="0"/>
    <x v="6"/>
    <x v="160"/>
    <x v="0"/>
    <s v="FAUX"/>
    <x v="0"/>
    <x v="0"/>
    <x v="0"/>
  </r>
  <r>
    <x v="603"/>
    <n v="844424930620669"/>
    <x v="0"/>
    <x v="0"/>
    <s v="TG Rochefort (PF)"/>
    <s v="VF620J865JB004163"/>
    <x v="388"/>
    <s v="VG54EU"/>
    <x v="233"/>
    <x v="48"/>
    <x v="1"/>
    <n v="162"/>
    <n v="680"/>
    <n v="436.9"/>
    <x v="1"/>
    <d v="1899-12-30T00:28:01"/>
    <n v="1.81"/>
    <x v="5"/>
    <x v="1"/>
    <x v="2"/>
    <x v="1"/>
    <x v="0"/>
    <s v="FAUX"/>
    <x v="0"/>
    <x v="0"/>
    <x v="0"/>
  </r>
  <r>
    <x v="604"/>
    <n v="844424930620670"/>
    <x v="0"/>
    <x v="0"/>
    <s v="Site St Loubes"/>
    <s v="VF620J866EB000211"/>
    <x v="0"/>
    <m/>
    <x v="0"/>
    <x v="0"/>
    <x v="0"/>
    <m/>
    <m/>
    <m/>
    <x v="0"/>
    <m/>
    <m/>
    <x v="5"/>
    <x v="0"/>
    <x v="6"/>
    <x v="161"/>
    <x v="0"/>
    <s v="FAUX"/>
    <x v="0"/>
    <x v="0"/>
    <x v="0"/>
  </r>
  <r>
    <x v="605"/>
    <n v="844424930620671"/>
    <x v="0"/>
    <x v="0"/>
    <s v="TG Rochefort (PF)"/>
    <s v="VF640J567HB007590"/>
    <x v="389"/>
    <s v="VG54EU"/>
    <x v="234"/>
    <x v="113"/>
    <x v="1"/>
    <n v="169"/>
    <n v="739.8"/>
    <n v="455.7"/>
    <x v="1"/>
    <d v="1899-12-30T00:44:19"/>
    <n v="2.3200000000000003"/>
    <x v="5"/>
    <x v="1"/>
    <x v="1"/>
    <x v="1"/>
    <x v="0"/>
    <s v="FAUX"/>
    <x v="1"/>
    <x v="0"/>
    <x v="0"/>
  </r>
  <r>
    <x v="606"/>
    <n v="844424930620672"/>
    <x v="0"/>
    <x v="0"/>
    <s v="TG Rochefort (PF)"/>
    <s v="VF640J567FB002256"/>
    <x v="390"/>
    <s v="VG54EU"/>
    <x v="235"/>
    <x v="119"/>
    <x v="1"/>
    <n v="83.5"/>
    <n v="363.7"/>
    <n v="225.2"/>
    <x v="1"/>
    <d v="1899-12-30T00:13:23"/>
    <n v="1.33"/>
    <x v="5"/>
    <x v="1"/>
    <x v="6"/>
    <x v="1"/>
    <x v="0"/>
    <s v="VRAI"/>
    <x v="0"/>
    <x v="0"/>
    <x v="0"/>
  </r>
  <r>
    <x v="607"/>
    <n v="844424930620673"/>
    <x v="0"/>
    <x v="0"/>
    <s v="TG Rochefort (PF)"/>
    <s v="VF620J869RB012939"/>
    <x v="0"/>
    <m/>
    <x v="0"/>
    <x v="0"/>
    <x v="0"/>
    <m/>
    <m/>
    <m/>
    <x v="0"/>
    <m/>
    <m/>
    <x v="5"/>
    <x v="0"/>
    <x v="6"/>
    <x v="162"/>
    <x v="0"/>
    <s v="FAUX"/>
    <x v="0"/>
    <x v="0"/>
    <x v="0"/>
  </r>
  <r>
    <x v="608"/>
    <n v="844424930620674"/>
    <x v="0"/>
    <x v="0"/>
    <s v="TG AQUITAINE"/>
    <s v="VF620J866FB001439"/>
    <x v="391"/>
    <s v="VG54EU"/>
    <x v="0"/>
    <x v="7"/>
    <x v="1"/>
    <n v="0"/>
    <n v="0.1"/>
    <n v="0"/>
    <x v="1"/>
    <m/>
    <m/>
    <x v="5"/>
    <x v="1"/>
    <x v="6"/>
    <x v="1"/>
    <x v="0"/>
    <s v="FAUX"/>
    <x v="0"/>
    <x v="0"/>
    <x v="0"/>
  </r>
  <r>
    <x v="609"/>
    <n v="844424930620675"/>
    <x v="0"/>
    <x v="1"/>
    <s v="TG AQUITAINE"/>
    <s v="VF620J865RB013912"/>
    <x v="392"/>
    <s v="VG54EU"/>
    <x v="236"/>
    <x v="7"/>
    <x v="1"/>
    <n v="0"/>
    <n v="618.70000000000005"/>
    <n v="0"/>
    <x v="1"/>
    <d v="1899-12-30T16:11:14"/>
    <n v="0"/>
    <x v="5"/>
    <x v="1"/>
    <x v="2"/>
    <x v="1"/>
    <x v="0"/>
    <s v="FAUX"/>
    <x v="0"/>
    <x v="0"/>
    <x v="0"/>
  </r>
  <r>
    <x v="610"/>
    <n v="844424930620676"/>
    <x v="0"/>
    <x v="1"/>
    <s v="TG Villeneuve sur Lot (PF)"/>
    <s v="VF620J866RB013546"/>
    <x v="393"/>
    <s v="VG54EU"/>
    <x v="237"/>
    <x v="185"/>
    <x v="1"/>
    <n v="362.6"/>
    <n v="758"/>
    <n v="978"/>
    <x v="1"/>
    <d v="1899-12-31T12:22:34"/>
    <n v="153.73000000000005"/>
    <x v="5"/>
    <x v="1"/>
    <x v="1"/>
    <x v="1"/>
    <x v="0"/>
    <s v="FAUX"/>
    <x v="0"/>
    <x v="0"/>
    <x v="0"/>
  </r>
  <r>
    <x v="611"/>
    <n v="844424930620677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2"/>
    <n v="844424930620678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3"/>
    <n v="8444249306206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4"/>
    <n v="844424930620680"/>
    <x v="0"/>
    <x v="1"/>
    <s v="TG Villeneuve sur Lot (PF)"/>
    <s v="VF620J862RB014130"/>
    <x v="394"/>
    <s v="VG54EU"/>
    <x v="238"/>
    <x v="89"/>
    <x v="1"/>
    <n v="375.5"/>
    <n v="934.3"/>
    <n v="1012.8"/>
    <x v="1"/>
    <d v="1899-12-31T11:08:45"/>
    <n v="129.75000000000003"/>
    <x v="5"/>
    <x v="1"/>
    <x v="6"/>
    <x v="1"/>
    <x v="0"/>
    <s v="FAUX"/>
    <x v="0"/>
    <x v="0"/>
    <x v="0"/>
  </r>
  <r>
    <x v="615"/>
    <n v="844424930620681"/>
    <x v="0"/>
    <x v="1"/>
    <s v="TG AQUITAINE"/>
    <s v="VF620J861RB013180"/>
    <x v="395"/>
    <s v="VG54EU"/>
    <x v="239"/>
    <x v="121"/>
    <x v="1"/>
    <n v="292"/>
    <n v="646.70000000000005"/>
    <n v="728.9"/>
    <x v="1"/>
    <d v="1899-12-30T19:10:56"/>
    <n v="105.32999999999998"/>
    <x v="5"/>
    <x v="1"/>
    <x v="2"/>
    <x v="1"/>
    <x v="0"/>
    <s v="FAUX"/>
    <x v="0"/>
    <x v="0"/>
    <x v="0"/>
  </r>
  <r>
    <x v="616"/>
    <n v="844424931029489"/>
    <x v="0"/>
    <x v="1"/>
    <s v="TG AQUITAINE"/>
    <s v="VF620J862RB013561"/>
    <x v="396"/>
    <s v="VG54EU"/>
    <x v="240"/>
    <x v="186"/>
    <x v="1"/>
    <n v="348.7"/>
    <n v="810.9"/>
    <n v="870.3"/>
    <x v="1"/>
    <d v="1899-12-30T19:53:56"/>
    <n v="111.60999999999999"/>
    <x v="5"/>
    <x v="1"/>
    <x v="2"/>
    <x v="1"/>
    <x v="0"/>
    <s v="FAUX"/>
    <x v="0"/>
    <x v="0"/>
    <x v="0"/>
  </r>
  <r>
    <x v="617"/>
    <n v="844424931029460"/>
    <x v="0"/>
    <x v="1"/>
    <s v="TG AQUITAINE"/>
    <s v="VF620J863RB013648"/>
    <x v="397"/>
    <s v="VG54EU"/>
    <x v="241"/>
    <x v="187"/>
    <x v="1"/>
    <n v="396"/>
    <n v="1130.3"/>
    <n v="988.5"/>
    <x v="1"/>
    <d v="1899-12-30T12:12:39"/>
    <n v="68.919999999999987"/>
    <x v="5"/>
    <x v="1"/>
    <x v="2"/>
    <x v="1"/>
    <x v="0"/>
    <s v="FAUX"/>
    <x v="0"/>
    <x v="0"/>
    <x v="0"/>
  </r>
  <r>
    <x v="618"/>
    <n v="844424930620684"/>
    <x v="0"/>
    <x v="1"/>
    <s v="TG AQUITAINE"/>
    <s v="VF620J865RB013294"/>
    <x v="398"/>
    <s v="VG54EU"/>
    <x v="242"/>
    <x v="176"/>
    <x v="1"/>
    <n v="242.5"/>
    <n v="583.20000000000005"/>
    <n v="605.20000000000005"/>
    <x v="1"/>
    <d v="1899-12-30T10:40:16"/>
    <n v="51.329999999999991"/>
    <x v="5"/>
    <x v="1"/>
    <x v="2"/>
    <x v="1"/>
    <x v="0"/>
    <s v="FAUX"/>
    <x v="0"/>
    <x v="0"/>
    <x v="0"/>
  </r>
  <r>
    <x v="619"/>
    <n v="844424931332877"/>
    <x v="0"/>
    <x v="0"/>
    <m/>
    <s v="ZCFCS72A405484630"/>
    <x v="399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620"/>
    <n v="844424930620686"/>
    <x v="0"/>
    <x v="1"/>
    <s v="TG AQUITAINE"/>
    <s v="VF620J868RB012883"/>
    <x v="400"/>
    <s v="VG54EU"/>
    <x v="243"/>
    <x v="159"/>
    <x v="1"/>
    <n v="312.39999999999998"/>
    <n v="957.6"/>
    <n v="779.8"/>
    <x v="1"/>
    <d v="1899-12-30T06:44:39"/>
    <n v="36.190000000000005"/>
    <x v="5"/>
    <x v="1"/>
    <x v="2"/>
    <x v="1"/>
    <x v="0"/>
    <s v="VRAI"/>
    <x v="0"/>
    <x v="0"/>
    <x v="0"/>
  </r>
  <r>
    <x v="621"/>
    <n v="844424930620687"/>
    <x v="0"/>
    <x v="1"/>
    <s v="PF Mouguerre"/>
    <s v="VF620J86XRB013310"/>
    <x v="401"/>
    <s v="VG54EU"/>
    <x v="244"/>
    <x v="188"/>
    <x v="2"/>
    <n v="395.5"/>
    <n v="732"/>
    <n v="1066.5999999999999"/>
    <x v="1"/>
    <d v="1899-12-31T02:58:12"/>
    <n v="142.48999999999998"/>
    <x v="5"/>
    <x v="1"/>
    <x v="2"/>
    <x v="1"/>
    <x v="0"/>
    <s v="FAUX"/>
    <x v="0"/>
    <x v="0"/>
    <x v="0"/>
  </r>
  <r>
    <x v="622"/>
    <n v="844424930620688"/>
    <x v="0"/>
    <x v="1"/>
    <s v="TG AQUITAINE"/>
    <s v="VF620J867RB013118"/>
    <x v="402"/>
    <s v="VG54EU"/>
    <x v="245"/>
    <x v="189"/>
    <x v="2"/>
    <n v="223.6"/>
    <n v="335.1"/>
    <n v="558.1"/>
    <x v="1"/>
    <d v="1899-12-30T17:22:23"/>
    <n v="91.929999999999993"/>
    <x v="5"/>
    <x v="1"/>
    <x v="2"/>
    <x v="1"/>
    <x v="0"/>
    <s v="FAUX"/>
    <x v="0"/>
    <x v="0"/>
    <x v="0"/>
  </r>
  <r>
    <x v="623"/>
    <n v="844424930620689"/>
    <x v="0"/>
    <x v="1"/>
    <s v="PF Mouguerre"/>
    <s v="VF620J860RB013297"/>
    <x v="403"/>
    <s v="VG54EU"/>
    <x v="246"/>
    <x v="190"/>
    <x v="1"/>
    <n v="400.5"/>
    <n v="909.6"/>
    <n v="1080.0999999999999"/>
    <x v="1"/>
    <d v="1899-12-31T03:11:22"/>
    <n v="134.48000000000002"/>
    <x v="5"/>
    <x v="1"/>
    <x v="2"/>
    <x v="1"/>
    <x v="0"/>
    <s v="FAUX"/>
    <x v="0"/>
    <x v="0"/>
    <x v="0"/>
  </r>
  <r>
    <x v="624"/>
    <n v="844424930620690"/>
    <x v="0"/>
    <x v="0"/>
    <s v="Site St Loubes"/>
    <s v="VF6VF000464839731"/>
    <x v="0"/>
    <m/>
    <x v="0"/>
    <x v="0"/>
    <x v="0"/>
    <m/>
    <m/>
    <m/>
    <x v="0"/>
    <m/>
    <m/>
    <x v="5"/>
    <x v="0"/>
    <x v="6"/>
    <x v="163"/>
    <x v="0"/>
    <s v="FAUX"/>
    <x v="0"/>
    <x v="0"/>
    <x v="0"/>
  </r>
  <r>
    <x v="625"/>
    <n v="844424930620691"/>
    <x v="0"/>
    <x v="0"/>
    <s v="TG Villeneuve sur Lot (PF)"/>
    <s v="VF640J564GB002944"/>
    <x v="404"/>
    <s v="VG54EU"/>
    <x v="247"/>
    <x v="71"/>
    <x v="1"/>
    <n v="280.5"/>
    <n v="1111.2"/>
    <n v="756.4"/>
    <x v="1"/>
    <d v="1899-12-30T00:46:56"/>
    <n v="3.1299999999999994"/>
    <x v="5"/>
    <x v="1"/>
    <x v="1"/>
    <x v="1"/>
    <x v="0"/>
    <s v="FAUX"/>
    <x v="1"/>
    <x v="0"/>
    <x v="0"/>
  </r>
  <r>
    <x v="626"/>
    <n v="844424930620692"/>
    <x v="1"/>
    <x v="0"/>
    <s v="PF Mouguerre"/>
    <s v="VF620J861RB013311"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27"/>
    <n v="844424930620693"/>
    <x v="0"/>
    <x v="0"/>
    <s v="Site St Loubes"/>
    <s v="YV2VH40A2DB642444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28"/>
    <n v="844424930620694"/>
    <x v="0"/>
    <x v="1"/>
    <s v="TG AQUITAINE"/>
    <s v="VF620J863RB013293"/>
    <x v="405"/>
    <s v="VG54EU"/>
    <x v="248"/>
    <x v="191"/>
    <x v="1"/>
    <n v="416"/>
    <n v="1215.0999999999999"/>
    <n v="1038.3"/>
    <x v="1"/>
    <d v="1899-12-30T14:33:54"/>
    <n v="76.510000000000034"/>
    <x v="5"/>
    <x v="1"/>
    <x v="2"/>
    <x v="1"/>
    <x v="0"/>
    <s v="FAUX"/>
    <x v="0"/>
    <x v="0"/>
    <x v="0"/>
  </r>
  <r>
    <x v="629"/>
    <n v="844424930620695"/>
    <x v="0"/>
    <x v="0"/>
    <s v="Site St Loubes"/>
    <s v="YV2VH40A8DB640939"/>
    <x v="0"/>
    <m/>
    <x v="0"/>
    <x v="0"/>
    <x v="0"/>
    <m/>
    <m/>
    <m/>
    <x v="0"/>
    <m/>
    <m/>
    <x v="5"/>
    <x v="0"/>
    <x v="6"/>
    <x v="165"/>
    <x v="0"/>
    <s v="FAUX"/>
    <x v="0"/>
    <x v="0"/>
    <x v="0"/>
  </r>
  <r>
    <x v="630"/>
    <n v="844424930620696"/>
    <x v="0"/>
    <x v="0"/>
    <s v="Site St Loubes"/>
    <s v="VF620J861RB013096"/>
    <x v="0"/>
    <m/>
    <x v="0"/>
    <x v="0"/>
    <x v="0"/>
    <m/>
    <m/>
    <m/>
    <x v="0"/>
    <m/>
    <m/>
    <x v="5"/>
    <x v="0"/>
    <x v="6"/>
    <x v="166"/>
    <x v="0"/>
    <s v="FAUX"/>
    <x v="0"/>
    <x v="0"/>
    <x v="0"/>
  </r>
  <r>
    <x v="631"/>
    <n v="844424930620697"/>
    <x v="0"/>
    <x v="0"/>
    <s v="TG AQUITAINE"/>
    <s v="YV2T0X1A7FZ103763"/>
    <x v="406"/>
    <s v="VG54EU"/>
    <x v="0"/>
    <x v="0"/>
    <x v="0"/>
    <m/>
    <m/>
    <m/>
    <x v="0"/>
    <m/>
    <m/>
    <x v="5"/>
    <x v="1"/>
    <x v="6"/>
    <x v="1"/>
    <x v="0"/>
    <s v="FAUX"/>
    <x v="0"/>
    <x v="0"/>
    <x v="0"/>
  </r>
  <r>
    <x v="632"/>
    <n v="844424930620698"/>
    <x v="0"/>
    <x v="0"/>
    <s v="Site St Loubes"/>
    <s v="YV2VH40A0DB642460"/>
    <x v="0"/>
    <m/>
    <x v="0"/>
    <x v="0"/>
    <x v="0"/>
    <m/>
    <m/>
    <m/>
    <x v="0"/>
    <m/>
    <m/>
    <x v="5"/>
    <x v="0"/>
    <x v="6"/>
    <x v="167"/>
    <x v="0"/>
    <s v="FAUX"/>
    <x v="0"/>
    <x v="0"/>
    <x v="0"/>
  </r>
  <r>
    <x v="633"/>
    <n v="844424930620699"/>
    <x v="0"/>
    <x v="0"/>
    <s v="Site St Loubes"/>
    <s v="YV2VH40A0DB641602"/>
    <x v="0"/>
    <m/>
    <x v="0"/>
    <x v="0"/>
    <x v="0"/>
    <m/>
    <m/>
    <m/>
    <x v="0"/>
    <m/>
    <m/>
    <x v="5"/>
    <x v="0"/>
    <x v="6"/>
    <x v="5"/>
    <x v="0"/>
    <s v="FAUX"/>
    <x v="0"/>
    <x v="0"/>
    <x v="0"/>
  </r>
  <r>
    <x v="634"/>
    <n v="844424930620700"/>
    <x v="0"/>
    <x v="0"/>
    <s v="Site St Loubes"/>
    <s v="VF620J864RB012864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5"/>
    <n v="844424930620701"/>
    <x v="0"/>
    <x v="0"/>
    <s v="Site St Loubes"/>
    <s v="VF620J865RB013179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6"/>
    <n v="844424930620702"/>
    <x v="0"/>
    <x v="0"/>
    <s v="Site St Loubes"/>
    <s v="WMA06SZZ8LM856173"/>
    <x v="407"/>
    <s v="VG54EU"/>
    <x v="249"/>
    <x v="145"/>
    <x v="1"/>
    <n v="534"/>
    <n v="2313.1999999999998"/>
    <n v="1440.1"/>
    <x v="1"/>
    <d v="1899-12-30T01:21:09"/>
    <n v="6.6800000000000015"/>
    <x v="5"/>
    <x v="1"/>
    <x v="0"/>
    <x v="1"/>
    <x v="0"/>
    <s v="FAUX"/>
    <x v="0"/>
    <x v="0"/>
    <x v="0"/>
  </r>
  <r>
    <x v="637"/>
    <n v="844424930620703"/>
    <x v="0"/>
    <x v="0"/>
    <s v="Site St Loubes"/>
    <s v="WMA06KZZ2RM937260"/>
    <x v="408"/>
    <s v="VG54EU"/>
    <x v="250"/>
    <x v="119"/>
    <x v="1"/>
    <n v="580"/>
    <n v="2528.6999999999998"/>
    <n v="1564.2"/>
    <x v="1"/>
    <d v="1899-12-30T01:21:33"/>
    <n v="7.7700000000000005"/>
    <x v="5"/>
    <x v="1"/>
    <x v="0"/>
    <x v="1"/>
    <x v="0"/>
    <s v="FAUX"/>
    <x v="0"/>
    <x v="0"/>
    <x v="0"/>
  </r>
  <r>
    <x v="638"/>
    <n v="844424930620704"/>
    <x v="0"/>
    <x v="0"/>
    <s v="Site St Loubes"/>
    <s v="WMA06SZZ6LM855670"/>
    <x v="409"/>
    <s v="VG54EU"/>
    <x v="251"/>
    <x v="48"/>
    <x v="1"/>
    <n v="146.5"/>
    <n v="615.70000000000005"/>
    <n v="395.1"/>
    <x v="1"/>
    <d v="1899-12-30T00:25:30"/>
    <n v="1.5499999999999998"/>
    <x v="5"/>
    <x v="1"/>
    <x v="0"/>
    <x v="1"/>
    <x v="0"/>
    <s v="FAUX"/>
    <x v="0"/>
    <x v="0"/>
    <x v="0"/>
  </r>
  <r>
    <x v="639"/>
    <n v="844424930620705"/>
    <x v="0"/>
    <x v="0"/>
    <s v="TG AQUITAINE"/>
    <s v="VF6WTTG40E1451142"/>
    <x v="0"/>
    <m/>
    <x v="0"/>
    <x v="0"/>
    <x v="0"/>
    <m/>
    <m/>
    <m/>
    <x v="0"/>
    <m/>
    <m/>
    <x v="5"/>
    <x v="0"/>
    <x v="6"/>
    <x v="169"/>
    <x v="0"/>
    <s v="FAUX"/>
    <x v="0"/>
    <x v="0"/>
    <x v="0"/>
  </r>
  <r>
    <x v="640"/>
    <n v="844424930620706"/>
    <x v="0"/>
    <x v="0"/>
    <s v="TG AQUITAINE"/>
    <s v="VF620J860RB013249"/>
    <x v="0"/>
    <m/>
    <x v="0"/>
    <x v="0"/>
    <x v="0"/>
    <m/>
    <m/>
    <m/>
    <x v="0"/>
    <m/>
    <m/>
    <x v="5"/>
    <x v="0"/>
    <x v="6"/>
    <x v="170"/>
    <x v="0"/>
    <s v="FAUX"/>
    <x v="0"/>
    <x v="0"/>
    <x v="0"/>
  </r>
  <r>
    <x v="641"/>
    <n v="844424930620707"/>
    <x v="0"/>
    <x v="0"/>
    <s v="TG AQUITAINE"/>
    <s v="YV2VH40AXDB644037"/>
    <x v="0"/>
    <m/>
    <x v="0"/>
    <x v="0"/>
    <x v="0"/>
    <m/>
    <m/>
    <m/>
    <x v="0"/>
    <m/>
    <m/>
    <x v="5"/>
    <x v="0"/>
    <x v="6"/>
    <x v="171"/>
    <x v="0"/>
    <s v="FAUX"/>
    <x v="0"/>
    <x v="0"/>
    <x v="0"/>
  </r>
  <r>
    <x v="642"/>
    <n v="844424930620708"/>
    <x v="0"/>
    <x v="0"/>
    <s v="TG AQUITAINE"/>
    <s v="YV2VH40A6DB639353"/>
    <x v="0"/>
    <m/>
    <x v="0"/>
    <x v="0"/>
    <x v="0"/>
    <m/>
    <m/>
    <m/>
    <x v="0"/>
    <m/>
    <m/>
    <x v="5"/>
    <x v="0"/>
    <x v="6"/>
    <x v="172"/>
    <x v="0"/>
    <s v="FAUX"/>
    <x v="0"/>
    <x v="0"/>
    <x v="0"/>
  </r>
  <r>
    <x v="643"/>
    <n v="844424930620709"/>
    <x v="0"/>
    <x v="0"/>
    <s v="TG AQUITAINE"/>
    <s v="VF620J866RB013238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4"/>
    <n v="844424930620710"/>
    <x v="0"/>
    <x v="0"/>
    <s v="Site St Loubes"/>
    <s v="YV2VH40A6DB642446"/>
    <x v="0"/>
    <m/>
    <x v="0"/>
    <x v="0"/>
    <x v="0"/>
    <m/>
    <m/>
    <m/>
    <x v="0"/>
    <m/>
    <m/>
    <x v="5"/>
    <x v="0"/>
    <x v="2"/>
    <x v="173"/>
    <x v="0"/>
    <s v="FAUX"/>
    <x v="0"/>
    <x v="0"/>
    <x v="0"/>
  </r>
  <r>
    <x v="645"/>
    <n v="844424930620711"/>
    <x v="0"/>
    <x v="0"/>
    <s v="Site St Loubes"/>
    <s v="YV2VH40A5DB644043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6"/>
    <n v="844424930620712"/>
    <x v="0"/>
    <x v="0"/>
    <s v="Site St Loubes"/>
    <s v="YV2VH40A2DB639334"/>
    <x v="0"/>
    <m/>
    <x v="0"/>
    <x v="0"/>
    <x v="0"/>
    <m/>
    <m/>
    <m/>
    <x v="0"/>
    <m/>
    <m/>
    <x v="5"/>
    <x v="0"/>
    <x v="6"/>
    <x v="174"/>
    <x v="0"/>
    <s v="FAUX"/>
    <x v="0"/>
    <x v="0"/>
    <x v="0"/>
  </r>
  <r>
    <x v="647"/>
    <n v="844424930620713"/>
    <x v="0"/>
    <x v="0"/>
    <s v="TG AQUITAINE"/>
    <s v="VF640J569HB007560"/>
    <x v="410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48"/>
    <n v="844424930620714"/>
    <x v="0"/>
    <x v="0"/>
    <s v="TG AQUITAINE"/>
    <s v="VF620J868RB013855"/>
    <x v="0"/>
    <m/>
    <x v="0"/>
    <x v="0"/>
    <x v="0"/>
    <m/>
    <m/>
    <m/>
    <x v="0"/>
    <m/>
    <m/>
    <x v="5"/>
    <x v="0"/>
    <x v="6"/>
    <x v="175"/>
    <x v="0"/>
    <s v="FAUX"/>
    <x v="0"/>
    <x v="0"/>
    <x v="0"/>
  </r>
  <r>
    <x v="649"/>
    <n v="844424930620715"/>
    <x v="0"/>
    <x v="0"/>
    <s v="PF Mouguerre"/>
    <s v="VF629AHA000008323"/>
    <x v="0"/>
    <m/>
    <x v="0"/>
    <x v="0"/>
    <x v="0"/>
    <m/>
    <m/>
    <m/>
    <x v="0"/>
    <m/>
    <m/>
    <x v="5"/>
    <x v="0"/>
    <x v="6"/>
    <x v="176"/>
    <x v="0"/>
    <s v="FAUX"/>
    <x v="0"/>
    <x v="0"/>
    <x v="0"/>
  </r>
  <r>
    <x v="650"/>
    <n v="844424930620716"/>
    <x v="0"/>
    <x v="0"/>
    <s v="PF Mouguerre"/>
    <s v="VF620J863NB010663"/>
    <x v="411"/>
    <s v="VG54EU"/>
    <x v="252"/>
    <x v="153"/>
    <x v="1"/>
    <n v="254.5"/>
    <n v="885.9"/>
    <n v="686.3"/>
    <x v="1"/>
    <d v="1899-12-30T00:26:12"/>
    <n v="1.21"/>
    <x v="5"/>
    <x v="1"/>
    <x v="2"/>
    <x v="1"/>
    <x v="0"/>
    <s v="FAUX"/>
    <x v="0"/>
    <x v="0"/>
    <x v="0"/>
  </r>
  <r>
    <x v="651"/>
    <n v="844424930620717"/>
    <x v="0"/>
    <x v="0"/>
    <s v="PF Mouguerre"/>
    <s v="VF620J867RB013281"/>
    <x v="0"/>
    <m/>
    <x v="0"/>
    <x v="0"/>
    <x v="0"/>
    <m/>
    <m/>
    <m/>
    <x v="0"/>
    <m/>
    <m/>
    <x v="5"/>
    <x v="0"/>
    <x v="6"/>
    <x v="177"/>
    <x v="0"/>
    <s v="FAUX"/>
    <x v="0"/>
    <x v="0"/>
    <x v="0"/>
  </r>
  <r>
    <x v="652"/>
    <n v="844424930620718"/>
    <x v="0"/>
    <x v="0"/>
    <s v="PF Mouguerre"/>
    <s v="VF620J86XNB010711"/>
    <x v="412"/>
    <s v="VG54EU"/>
    <x v="253"/>
    <x v="192"/>
    <x v="1"/>
    <n v="323.5"/>
    <n v="1187.8"/>
    <n v="872.4"/>
    <x v="1"/>
    <d v="1899-12-30T00:04:56"/>
    <n v="0.3"/>
    <x v="5"/>
    <x v="1"/>
    <x v="2"/>
    <x v="1"/>
    <x v="0"/>
    <s v="FAUX"/>
    <x v="0"/>
    <x v="0"/>
    <x v="0"/>
  </r>
  <r>
    <x v="653"/>
    <n v="844424930620719"/>
    <x v="0"/>
    <x v="0"/>
    <s v="PF Mouguerre"/>
    <s v="VF629AHA000008324"/>
    <x v="0"/>
    <m/>
    <x v="0"/>
    <x v="0"/>
    <x v="0"/>
    <m/>
    <m/>
    <m/>
    <x v="0"/>
    <m/>
    <m/>
    <x v="5"/>
    <x v="0"/>
    <x v="6"/>
    <x v="178"/>
    <x v="0"/>
    <s v="FAUX"/>
    <x v="0"/>
    <x v="0"/>
    <x v="0"/>
  </r>
  <r>
    <x v="654"/>
    <n v="844424930620720"/>
    <x v="0"/>
    <x v="1"/>
    <s v="TG AQUITAINE"/>
    <s v="VF620J965NB000537"/>
    <x v="413"/>
    <s v="VG54EU"/>
    <x v="254"/>
    <x v="7"/>
    <x v="1"/>
    <n v="0"/>
    <n v="264.89999999999998"/>
    <n v="0"/>
    <x v="1"/>
    <d v="1899-12-30T06:48:13"/>
    <n v="0"/>
    <x v="5"/>
    <x v="1"/>
    <x v="2"/>
    <x v="1"/>
    <x v="0"/>
    <s v="FAUX"/>
    <x v="0"/>
    <x v="0"/>
    <x v="0"/>
  </r>
  <r>
    <x v="655"/>
    <n v="844424930620721"/>
    <x v="0"/>
    <x v="0"/>
    <s v="PF Mouguerre"/>
    <s v="VF620J861NB010726"/>
    <x v="414"/>
    <s v="VG54EU"/>
    <x v="255"/>
    <x v="16"/>
    <x v="1"/>
    <n v="109"/>
    <n v="329"/>
    <n v="294"/>
    <x v="1"/>
    <d v="1899-12-30T00:29:13"/>
    <n v="1.54"/>
    <x v="5"/>
    <x v="1"/>
    <x v="2"/>
    <x v="1"/>
    <x v="0"/>
    <s v="FAUX"/>
    <x v="0"/>
    <x v="0"/>
    <x v="0"/>
  </r>
  <r>
    <x v="656"/>
    <n v="844424930620722"/>
    <x v="0"/>
    <x v="0"/>
    <s v="PF Mouguerre"/>
    <s v="VF620J867RB013328"/>
    <x v="0"/>
    <m/>
    <x v="0"/>
    <x v="0"/>
    <x v="0"/>
    <m/>
    <m/>
    <m/>
    <x v="0"/>
    <m/>
    <m/>
    <x v="5"/>
    <x v="0"/>
    <x v="6"/>
    <x v="179"/>
    <x v="0"/>
    <s v="FAUX"/>
    <x v="0"/>
    <x v="0"/>
    <x v="0"/>
  </r>
  <r>
    <x v="657"/>
    <n v="844424930620723"/>
    <x v="0"/>
    <x v="0"/>
    <s v="PF Mouguerre"/>
    <s v="VF629AHA000008331"/>
    <x v="0"/>
    <m/>
    <x v="0"/>
    <x v="0"/>
    <x v="0"/>
    <m/>
    <m/>
    <m/>
    <x v="0"/>
    <m/>
    <m/>
    <x v="5"/>
    <x v="0"/>
    <x v="6"/>
    <x v="180"/>
    <x v="0"/>
    <s v="FAUX"/>
    <x v="0"/>
    <x v="0"/>
    <x v="0"/>
  </r>
  <r>
    <x v="658"/>
    <n v="844424930620724"/>
    <x v="0"/>
    <x v="0"/>
    <s v="PF Mouguerre"/>
    <s v="VF620J867RB013328"/>
    <x v="0"/>
    <m/>
    <x v="0"/>
    <x v="0"/>
    <x v="0"/>
    <m/>
    <m/>
    <m/>
    <x v="0"/>
    <m/>
    <m/>
    <x v="5"/>
    <x v="0"/>
    <x v="6"/>
    <x v="181"/>
    <x v="0"/>
    <s v="FAUX"/>
    <x v="0"/>
    <x v="0"/>
    <x v="0"/>
  </r>
  <r>
    <x v="659"/>
    <n v="844424930620725"/>
    <x v="0"/>
    <x v="0"/>
    <s v="Site St Loubes"/>
    <s v="VF620J860RB013431"/>
    <x v="0"/>
    <m/>
    <x v="0"/>
    <x v="0"/>
    <x v="0"/>
    <m/>
    <m/>
    <m/>
    <x v="0"/>
    <m/>
    <m/>
    <x v="5"/>
    <x v="0"/>
    <x v="6"/>
    <x v="182"/>
    <x v="0"/>
    <s v="FAUX"/>
    <x v="0"/>
    <x v="0"/>
    <x v="0"/>
  </r>
  <r>
    <x v="660"/>
    <n v="844424930620726"/>
    <x v="0"/>
    <x v="0"/>
    <s v="Site St Loubes"/>
    <s v="YV2VH40A2DB640130"/>
    <x v="0"/>
    <m/>
    <x v="0"/>
    <x v="0"/>
    <x v="0"/>
    <m/>
    <m/>
    <m/>
    <x v="0"/>
    <m/>
    <m/>
    <x v="5"/>
    <x v="0"/>
    <x v="6"/>
    <x v="183"/>
    <x v="0"/>
    <s v="FAUX"/>
    <x v="0"/>
    <x v="0"/>
    <x v="0"/>
  </r>
  <r>
    <x v="661"/>
    <n v="844424930620727"/>
    <x v="0"/>
    <x v="0"/>
    <s v="Site Laplace"/>
    <s v="YV2V0Y1A3FZ103905"/>
    <x v="415"/>
    <s v="VG54EU"/>
    <x v="0"/>
    <x v="193"/>
    <x v="2"/>
    <n v="0.5"/>
    <n v="0.4"/>
    <n v="1.3"/>
    <x v="1"/>
    <m/>
    <m/>
    <x v="5"/>
    <x v="1"/>
    <x v="6"/>
    <x v="1"/>
    <x v="0"/>
    <s v="FAUX"/>
    <x v="0"/>
    <x v="0"/>
    <x v="0"/>
  </r>
  <r>
    <x v="662"/>
    <n v="844424930620728"/>
    <x v="0"/>
    <x v="0"/>
    <s v="PF Mouguerre"/>
    <s v="YV2V0Y1A2FZ104088"/>
    <x v="416"/>
    <s v="VG54EU"/>
    <x v="256"/>
    <x v="177"/>
    <x v="1"/>
    <n v="119"/>
    <n v="403.4"/>
    <n v="320.89999999999998"/>
    <x v="1"/>
    <d v="1899-12-30T06:53:32"/>
    <n v="17.619999999999997"/>
    <x v="5"/>
    <x v="1"/>
    <x v="6"/>
    <x v="1"/>
    <x v="0"/>
    <s v="VRAI"/>
    <x v="0"/>
    <x v="0"/>
    <x v="0"/>
  </r>
  <r>
    <x v="663"/>
    <n v="844424930620729"/>
    <x v="0"/>
    <x v="0"/>
    <s v="TG AQUITAINE"/>
    <s v="YV2V0Y1A8FZ103477"/>
    <x v="417"/>
    <s v="VG54EU"/>
    <x v="0"/>
    <x v="7"/>
    <x v="1"/>
    <n v="0"/>
    <n v="0.3"/>
    <n v="0"/>
    <x v="1"/>
    <m/>
    <m/>
    <x v="5"/>
    <x v="1"/>
    <x v="6"/>
    <x v="1"/>
    <x v="0"/>
    <s v="FAUX"/>
    <x v="0"/>
    <x v="0"/>
    <x v="0"/>
  </r>
  <r>
    <x v="664"/>
    <n v="844424930620730"/>
    <x v="0"/>
    <x v="0"/>
    <s v="Site St Loubes"/>
    <s v="VF620J862RB013284"/>
    <x v="0"/>
    <m/>
    <x v="0"/>
    <x v="0"/>
    <x v="0"/>
    <m/>
    <m/>
    <m/>
    <x v="0"/>
    <m/>
    <m/>
    <x v="5"/>
    <x v="0"/>
    <x v="6"/>
    <x v="184"/>
    <x v="0"/>
    <s v="FAUX"/>
    <x v="0"/>
    <x v="0"/>
    <x v="0"/>
  </r>
  <r>
    <x v="665"/>
    <n v="844424930620731"/>
    <x v="0"/>
    <x v="0"/>
    <s v="Site St Loubes"/>
    <s v="WMA06SZZ9LM856165"/>
    <x v="418"/>
    <s v="VG54EU"/>
    <x v="257"/>
    <x v="194"/>
    <x v="1"/>
    <n v="416.5"/>
    <n v="2088.9"/>
    <n v="1123.2"/>
    <x v="1"/>
    <d v="1899-12-30T01:51:24"/>
    <n v="9.2100000000000009"/>
    <x v="5"/>
    <x v="1"/>
    <x v="0"/>
    <x v="1"/>
    <x v="0"/>
    <s v="FAUX"/>
    <x v="0"/>
    <x v="0"/>
    <x v="0"/>
  </r>
  <r>
    <x v="666"/>
    <n v="844424930620732"/>
    <x v="0"/>
    <x v="0"/>
    <s v="TG AQUITAINE"/>
    <s v="VF640J569HB007123"/>
    <x v="419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67"/>
    <n v="844424930620733"/>
    <x v="0"/>
    <x v="0"/>
    <s v="PF Mouguerre"/>
    <s v="YV2V0Y1A7GZ107604"/>
    <x v="420"/>
    <s v="VG54EU"/>
    <x v="258"/>
    <x v="147"/>
    <x v="1"/>
    <n v="59"/>
    <n v="211.4"/>
    <n v="159.1"/>
    <x v="1"/>
    <d v="1899-12-30T00:17:08"/>
    <n v="0.78"/>
    <x v="5"/>
    <x v="1"/>
    <x v="6"/>
    <x v="1"/>
    <x v="0"/>
    <s v="FAUX"/>
    <x v="0"/>
    <x v="0"/>
    <x v="0"/>
  </r>
  <r>
    <x v="668"/>
    <n v="844424930620734"/>
    <x v="0"/>
    <x v="0"/>
    <s v="TG Villeneuve sur Lot (PF)"/>
    <s v="VF620J862HB004003"/>
    <x v="421"/>
    <s v="VG54EU"/>
    <x v="0"/>
    <x v="7"/>
    <x v="1"/>
    <n v="5"/>
    <n v="0.5"/>
    <n v="13.5"/>
    <x v="1"/>
    <d v="1899-12-30T01:32:51"/>
    <n v="4.38"/>
    <x v="5"/>
    <x v="1"/>
    <x v="2"/>
    <x v="1"/>
    <x v="0"/>
    <s v="FAUX"/>
    <x v="0"/>
    <x v="0"/>
    <x v="0"/>
  </r>
  <r>
    <x v="669"/>
    <n v="844424930620735"/>
    <x v="0"/>
    <x v="0"/>
    <s v="TG AQUITAINE"/>
    <s v="VF620J86XFB000813"/>
    <x v="422"/>
    <s v="VG54EU"/>
    <x v="259"/>
    <x v="66"/>
    <x v="1"/>
    <n v="58"/>
    <n v="236.1"/>
    <n v="156.4"/>
    <x v="1"/>
    <d v="1899-12-30T00:15:01"/>
    <n v="0.4"/>
    <x v="5"/>
    <x v="1"/>
    <x v="6"/>
    <x v="1"/>
    <x v="0"/>
    <s v="FAUX"/>
    <x v="0"/>
    <x v="0"/>
    <x v="0"/>
  </r>
  <r>
    <x v="670"/>
    <n v="844424930620736"/>
    <x v="0"/>
    <x v="0"/>
    <s v="Site St Loubes"/>
    <s v="VF620J867EB000220"/>
    <x v="0"/>
    <m/>
    <x v="0"/>
    <x v="0"/>
    <x v="0"/>
    <m/>
    <m/>
    <m/>
    <x v="0"/>
    <m/>
    <m/>
    <x v="5"/>
    <x v="0"/>
    <x v="2"/>
    <x v="185"/>
    <x v="0"/>
    <s v="FAUX"/>
    <x v="0"/>
    <x v="0"/>
    <x v="0"/>
  </r>
  <r>
    <x v="671"/>
    <n v="844424930620737"/>
    <x v="0"/>
    <x v="1"/>
    <s v="TG AQUITAINE"/>
    <s v="VF620J864NB010722"/>
    <x v="423"/>
    <s v="VG54EU"/>
    <x v="260"/>
    <x v="47"/>
    <x v="1"/>
    <n v="376.5"/>
    <n v="1028.5"/>
    <n v="1015.3"/>
    <x v="1"/>
    <d v="1899-12-30T15:54:51"/>
    <n v="75.98"/>
    <x v="5"/>
    <x v="1"/>
    <x v="2"/>
    <x v="1"/>
    <x v="0"/>
    <s v="FAUX"/>
    <x v="0"/>
    <x v="0"/>
    <x v="0"/>
  </r>
  <r>
    <x v="672"/>
    <n v="844424930620738"/>
    <x v="0"/>
    <x v="1"/>
    <s v="TG AQUITAINE"/>
    <s v="VF620J862NB010864"/>
    <x v="424"/>
    <s v="VG54EU"/>
    <x v="261"/>
    <x v="100"/>
    <x v="1"/>
    <n v="484.5"/>
    <n v="1543.2"/>
    <n v="1306.5999999999999"/>
    <x v="1"/>
    <d v="1899-12-30T17:49:08"/>
    <n v="86.660000000000053"/>
    <x v="5"/>
    <x v="1"/>
    <x v="2"/>
    <x v="1"/>
    <x v="0"/>
    <s v="FAUX"/>
    <x v="0"/>
    <x v="0"/>
    <x v="0"/>
  </r>
  <r>
    <x v="673"/>
    <n v="844424930620739"/>
    <x v="0"/>
    <x v="1"/>
    <s v="TG AQUITAINE"/>
    <s v="VF620J868NB010660"/>
    <x v="425"/>
    <s v="VG54EU"/>
    <x v="262"/>
    <x v="195"/>
    <x v="1"/>
    <n v="178.5"/>
    <n v="380"/>
    <n v="481.4"/>
    <x v="1"/>
    <d v="1899-12-30T16:28:36"/>
    <n v="66.459999999999994"/>
    <x v="5"/>
    <x v="1"/>
    <x v="2"/>
    <x v="1"/>
    <x v="0"/>
    <s v="FAUX"/>
    <x v="0"/>
    <x v="0"/>
    <x v="0"/>
  </r>
  <r>
    <x v="674"/>
    <n v="844424930620740"/>
    <x v="0"/>
    <x v="1"/>
    <s v="TG AQUITAINE"/>
    <s v="VF620J866NB010723"/>
    <x v="426"/>
    <s v="VG54EU"/>
    <x v="263"/>
    <x v="196"/>
    <x v="1"/>
    <n v="302"/>
    <n v="887.9"/>
    <n v="814.4"/>
    <x v="1"/>
    <d v="1899-12-30T12:22:44"/>
    <n v="63.759999999999984"/>
    <x v="5"/>
    <x v="1"/>
    <x v="6"/>
    <x v="1"/>
    <x v="0"/>
    <s v="FAUX"/>
    <x v="0"/>
    <x v="1"/>
    <x v="0"/>
  </r>
  <r>
    <x v="675"/>
    <n v="844424930675586"/>
    <x v="0"/>
    <x v="1"/>
    <s v="TG OUEST"/>
    <s v="VF1RFK00872830479"/>
    <x v="0"/>
    <m/>
    <x v="0"/>
    <x v="0"/>
    <x v="0"/>
    <m/>
    <m/>
    <m/>
    <x v="0"/>
    <m/>
    <m/>
    <x v="2"/>
    <x v="0"/>
    <x v="19"/>
    <x v="186"/>
    <x v="0"/>
    <s v="FAUX"/>
    <x v="0"/>
    <x v="0"/>
    <x v="0"/>
  </r>
  <r>
    <x v="676"/>
    <n v="844424930682701"/>
    <x v="0"/>
    <x v="0"/>
    <s v="TG OUEST"/>
    <s v="VF6VF000671449085"/>
    <x v="427"/>
    <s v="VG54EU"/>
    <x v="0"/>
    <x v="197"/>
    <x v="1"/>
    <n v="59.5"/>
    <n v="442.6"/>
    <n v="160.6"/>
    <x v="1"/>
    <m/>
    <m/>
    <x v="2"/>
    <x v="1"/>
    <x v="5"/>
    <x v="1"/>
    <x v="0"/>
    <s v="FAUX"/>
    <x v="0"/>
    <x v="0"/>
    <x v="0"/>
  </r>
  <r>
    <x v="677"/>
    <n v="844424930757766"/>
    <x v="0"/>
    <x v="0"/>
    <s v="TG MIDI PYRENEES"/>
    <s v="VF611A361RD050234"/>
    <x v="428"/>
    <s v="VG54EU"/>
    <x v="264"/>
    <x v="35"/>
    <x v="1"/>
    <n v="780.5"/>
    <n v="3041.4"/>
    <n v="1948.1"/>
    <x v="1"/>
    <d v="1899-12-30T06:05:51"/>
    <n v="15.809999999999997"/>
    <x v="4"/>
    <x v="1"/>
    <x v="0"/>
    <x v="1"/>
    <x v="0"/>
    <s v="FAUX"/>
    <x v="0"/>
    <x v="0"/>
    <x v="0"/>
  </r>
  <r>
    <x v="678"/>
    <n v="844424930757768"/>
    <x v="0"/>
    <x v="0"/>
    <s v="TG MIDI PYRENEES"/>
    <s v="VF611A366RD050181"/>
    <x v="429"/>
    <s v="VG54EU"/>
    <x v="265"/>
    <x v="164"/>
    <x v="1"/>
    <n v="955"/>
    <n v="3385.8"/>
    <n v="2383.6"/>
    <x v="1"/>
    <d v="1899-12-30T03:12:12"/>
    <n v="13.16"/>
    <x v="4"/>
    <x v="1"/>
    <x v="0"/>
    <x v="1"/>
    <x v="0"/>
    <s v="FAUX"/>
    <x v="0"/>
    <x v="0"/>
    <x v="0"/>
  </r>
  <r>
    <x v="679"/>
    <n v="844424930766303"/>
    <x v="0"/>
    <x v="0"/>
    <s v="Site Bonneville"/>
    <s v="ZCFA81MM902742846"/>
    <x v="430"/>
    <s v="VG54EU"/>
    <x v="0"/>
    <x v="85"/>
    <x v="1"/>
    <n v="225"/>
    <n v="787"/>
    <n v="606.79999999999995"/>
    <x v="1"/>
    <d v="1899-12-30T07:58:30"/>
    <n v="14.06"/>
    <x v="15"/>
    <x v="1"/>
    <x v="1"/>
    <x v="1"/>
    <x v="0"/>
    <s v="FAUX"/>
    <x v="0"/>
    <x v="0"/>
    <x v="0"/>
  </r>
  <r>
    <x v="680"/>
    <n v="844424930767742"/>
    <x v="0"/>
    <x v="1"/>
    <s v="TG IDF VALENTON"/>
    <s v="VF620J861RB012918"/>
    <x v="431"/>
    <s v="VG54EU"/>
    <x v="266"/>
    <x v="198"/>
    <x v="2"/>
    <n v="509"/>
    <n v="896.5"/>
    <n v="1270.4000000000001"/>
    <x v="1"/>
    <d v="1899-12-31T23:26:16"/>
    <n v="223.96"/>
    <x v="3"/>
    <x v="1"/>
    <x v="2"/>
    <x v="1"/>
    <x v="0"/>
    <s v="FAUX"/>
    <x v="0"/>
    <x v="0"/>
    <x v="0"/>
  </r>
  <r>
    <x v="681"/>
    <n v="844424930767743"/>
    <x v="0"/>
    <x v="0"/>
    <s v="TG IDF VALENTON"/>
    <s v="VF640J565RB023725"/>
    <x v="432"/>
    <s v="VG54EU"/>
    <x v="267"/>
    <x v="199"/>
    <x v="1"/>
    <n v="109.5"/>
    <n v="322.8"/>
    <n v="273.2"/>
    <x v="1"/>
    <d v="1899-12-30T05:44:03"/>
    <n v="19.809999999999999"/>
    <x v="3"/>
    <x v="1"/>
    <x v="9"/>
    <x v="1"/>
    <x v="0"/>
    <s v="FAUX"/>
    <x v="1"/>
    <x v="0"/>
    <x v="0"/>
  </r>
  <r>
    <x v="682"/>
    <n v="844424930767744"/>
    <x v="0"/>
    <x v="1"/>
    <s v="TG IDF VALENTON"/>
    <s v="VF620J861RB012904"/>
    <x v="433"/>
    <s v="VG54EU"/>
    <x v="268"/>
    <x v="200"/>
    <x v="2"/>
    <n v="122.5"/>
    <n v="194.1"/>
    <n v="305.7"/>
    <x v="1"/>
    <d v="1899-12-30T11:48:25"/>
    <n v="53.43"/>
    <x v="3"/>
    <x v="1"/>
    <x v="2"/>
    <x v="1"/>
    <x v="0"/>
    <s v="FAUX"/>
    <x v="0"/>
    <x v="0"/>
    <x v="0"/>
  </r>
  <r>
    <x v="683"/>
    <n v="844424930850611"/>
    <x v="0"/>
    <x v="1"/>
    <s v="TG OUEST"/>
    <s v="VF620J868RB012916"/>
    <x v="434"/>
    <s v="VG54EU"/>
    <x v="269"/>
    <x v="201"/>
    <x v="1"/>
    <n v="380.5"/>
    <n v="1192.9000000000001"/>
    <n v="949.7"/>
    <x v="1"/>
    <d v="1899-12-30T09:04:42"/>
    <n v="41.29"/>
    <x v="2"/>
    <x v="1"/>
    <x v="1"/>
    <x v="1"/>
    <x v="0"/>
    <s v="FAUX"/>
    <x v="0"/>
    <x v="0"/>
    <x v="0"/>
  </r>
  <r>
    <x v="684"/>
    <n v="844424930777218"/>
    <x v="0"/>
    <x v="1"/>
    <s v="TG AQUITAINE"/>
    <s v="VF620J866RB013238"/>
    <x v="435"/>
    <s v="VG54EU"/>
    <x v="270"/>
    <x v="202"/>
    <x v="1"/>
    <n v="423"/>
    <n v="1001.6"/>
    <n v="1055.7"/>
    <x v="1"/>
    <d v="1899-12-31T09:50:37"/>
    <n v="170.98999999999998"/>
    <x v="5"/>
    <x v="1"/>
    <x v="2"/>
    <x v="1"/>
    <x v="0"/>
    <s v="VRAI"/>
    <x v="0"/>
    <x v="0"/>
    <x v="0"/>
  </r>
  <r>
    <x v="685"/>
    <n v="844424930777227"/>
    <x v="0"/>
    <x v="1"/>
    <s v="TG AQUITAINE"/>
    <s v="VF620J865RB013179"/>
    <x v="436"/>
    <s v="VG54EU"/>
    <x v="271"/>
    <x v="3"/>
    <x v="1"/>
    <n v="330"/>
    <n v="863.1"/>
    <n v="823.6"/>
    <x v="1"/>
    <d v="1899-12-30T12:40:35"/>
    <n v="64.369999999999976"/>
    <x v="5"/>
    <x v="1"/>
    <x v="2"/>
    <x v="1"/>
    <x v="0"/>
    <s v="VRAI"/>
    <x v="0"/>
    <x v="0"/>
    <x v="0"/>
  </r>
  <r>
    <x v="686"/>
    <n v="844424930777234"/>
    <x v="0"/>
    <x v="1"/>
    <s v="TG AQUITAINE"/>
    <s v="VF620J861RB013096"/>
    <x v="437"/>
    <s v="VG54EU"/>
    <x v="272"/>
    <x v="203"/>
    <x v="1"/>
    <n v="467"/>
    <n v="1307.9000000000001"/>
    <n v="1165.5"/>
    <x v="1"/>
    <d v="1899-12-30T17:47:00"/>
    <n v="93.360000000000014"/>
    <x v="5"/>
    <x v="1"/>
    <x v="2"/>
    <x v="1"/>
    <x v="0"/>
    <s v="FAUX"/>
    <x v="0"/>
    <x v="0"/>
    <x v="0"/>
  </r>
  <r>
    <x v="687"/>
    <n v="844424930777236"/>
    <x v="0"/>
    <x v="1"/>
    <s v="TG AQUITAINE"/>
    <s v="VF620J860RB013249"/>
    <x v="438"/>
    <s v="VG54EU"/>
    <x v="273"/>
    <x v="204"/>
    <x v="2"/>
    <n v="256"/>
    <n v="381.5"/>
    <n v="638.9"/>
    <x v="1"/>
    <d v="1899-12-31T03:09:39"/>
    <n v="120.51999999999997"/>
    <x v="5"/>
    <x v="1"/>
    <x v="2"/>
    <x v="1"/>
    <x v="0"/>
    <s v="FAUX"/>
    <x v="0"/>
    <x v="0"/>
    <x v="0"/>
  </r>
  <r>
    <x v="688"/>
    <n v="844424930777238"/>
    <x v="0"/>
    <x v="1"/>
    <s v="TG AQUITAINE"/>
    <s v="VF620J864RB012864"/>
    <x v="439"/>
    <s v="VG54EU"/>
    <x v="274"/>
    <x v="205"/>
    <x v="1"/>
    <n v="491.5"/>
    <n v="1012.3"/>
    <n v="1226.7"/>
    <x v="1"/>
    <d v="1899-12-31T12:59:54"/>
    <n v="208.43000000000006"/>
    <x v="5"/>
    <x v="1"/>
    <x v="2"/>
    <x v="1"/>
    <x v="0"/>
    <s v="FAUX"/>
    <x v="1"/>
    <x v="0"/>
    <x v="0"/>
  </r>
  <r>
    <x v="689"/>
    <n v="844424930781533"/>
    <x v="0"/>
    <x v="0"/>
    <s v="TGFL-DELTA LOGISTIQUE"/>
    <s v="ZFA25000002W57547"/>
    <x v="440"/>
    <s v="VG54EU"/>
    <x v="0"/>
    <x v="206"/>
    <x v="1"/>
    <n v="4.2"/>
    <n v="32.6"/>
    <n v="11.4"/>
    <x v="1"/>
    <d v="1899-12-30T00:27:31"/>
    <n v="0.45"/>
    <x v="13"/>
    <x v="1"/>
    <x v="5"/>
    <x v="1"/>
    <x v="0"/>
    <s v="FAUX"/>
    <x v="0"/>
    <x v="0"/>
    <x v="0"/>
  </r>
  <r>
    <x v="690"/>
    <n v="844424930781719"/>
    <x v="0"/>
    <x v="0"/>
    <s v="TGFL-DELTA LOGISTIQUE"/>
    <s v="ZCFCS42A705539571"/>
    <x v="441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691"/>
    <n v="844424930782453"/>
    <x v="0"/>
    <x v="0"/>
    <s v="TGFL-DELTA LOGISTIQUE"/>
    <s v="ZCFCP35A20D731428"/>
    <x v="442"/>
    <s v="VG54EU"/>
    <x v="0"/>
    <x v="0"/>
    <x v="0"/>
    <m/>
    <m/>
    <m/>
    <x v="0"/>
    <m/>
    <m/>
    <x v="13"/>
    <x v="1"/>
    <x v="5"/>
    <x v="1"/>
    <x v="0"/>
    <s v="FAUX"/>
    <x v="0"/>
    <x v="0"/>
    <x v="0"/>
  </r>
  <r>
    <x v="692"/>
    <n v="844424930782455"/>
    <x v="0"/>
    <x v="0"/>
    <s v="TGFL-DELTA LOGISTIQUE"/>
    <s v="ZFA25000002W57876"/>
    <x v="443"/>
    <s v="VG54EU"/>
    <x v="0"/>
    <x v="207"/>
    <x v="1"/>
    <n v="2.1"/>
    <n v="13.2"/>
    <n v="5.6"/>
    <x v="1"/>
    <d v="1899-12-30T00:05:14"/>
    <n v="0.13"/>
    <x v="13"/>
    <x v="1"/>
    <x v="5"/>
    <x v="1"/>
    <x v="0"/>
    <s v="FAUX"/>
    <x v="0"/>
    <x v="0"/>
    <x v="0"/>
  </r>
  <r>
    <x v="693"/>
    <n v="844424930782456"/>
    <x v="0"/>
    <x v="0"/>
    <s v="TGFL-DELTA LOGISTIQUE"/>
    <s v="ZCFCP35A00D731427"/>
    <x v="444"/>
    <s v="VG54EU"/>
    <x v="0"/>
    <x v="208"/>
    <x v="1"/>
    <n v="189"/>
    <n v="1160.3"/>
    <n v="509.8"/>
    <x v="1"/>
    <d v="1899-12-30T22:24:34"/>
    <n v="29.63999999999999"/>
    <x v="13"/>
    <x v="1"/>
    <x v="5"/>
    <x v="1"/>
    <x v="0"/>
    <s v="FAUX"/>
    <x v="0"/>
    <x v="0"/>
    <x v="0"/>
  </r>
  <r>
    <x v="694"/>
    <n v="844424930782779"/>
    <x v="0"/>
    <x v="1"/>
    <s v="TG Tarbes (PF)"/>
    <s v="VF620J862RB013480"/>
    <x v="445"/>
    <s v="VG54EU"/>
    <x v="275"/>
    <x v="209"/>
    <x v="1"/>
    <n v="339.5"/>
    <n v="873.8"/>
    <n v="915.6"/>
    <x v="1"/>
    <d v="1899-12-30T10:19:01"/>
    <n v="45.329999999999984"/>
    <x v="4"/>
    <x v="1"/>
    <x v="15"/>
    <x v="1"/>
    <x v="0"/>
    <s v="FAUX"/>
    <x v="0"/>
    <x v="0"/>
    <x v="0"/>
  </r>
  <r>
    <x v="695"/>
    <n v="844424930782790"/>
    <x v="0"/>
    <x v="1"/>
    <s v="TG Tarbes (PF)"/>
    <s v="VF620J860RB013493"/>
    <x v="446"/>
    <s v="VG54EU"/>
    <x v="276"/>
    <x v="105"/>
    <x v="1"/>
    <n v="371"/>
    <n v="1142"/>
    <n v="1000.5"/>
    <x v="1"/>
    <d v="1899-12-30T04:50:37"/>
    <n v="25.099999999999994"/>
    <x v="4"/>
    <x v="1"/>
    <x v="15"/>
    <x v="1"/>
    <x v="0"/>
    <s v="FAUX"/>
    <x v="0"/>
    <x v="0"/>
    <x v="0"/>
  </r>
  <r>
    <x v="696"/>
    <n v="844424930782805"/>
    <x v="0"/>
    <x v="1"/>
    <s v="TGFL-DELTA LOGISTIQUE"/>
    <s v="XLRAEL2700L467300"/>
    <x v="447"/>
    <s v="VG54EU"/>
    <x v="0"/>
    <x v="210"/>
    <x v="2"/>
    <n v="5.2"/>
    <n v="6.4"/>
    <n v="13.9"/>
    <x v="1"/>
    <d v="1899-12-30T00:30:34"/>
    <n v="1.87"/>
    <x v="13"/>
    <x v="1"/>
    <x v="1"/>
    <x v="1"/>
    <x v="0"/>
    <s v="VRAI"/>
    <x v="0"/>
    <x v="1"/>
    <x v="0"/>
  </r>
  <r>
    <x v="697"/>
    <n v="844424930782808"/>
    <x v="0"/>
    <x v="0"/>
    <s v="TGFL-DELTA LOGISTIQUE"/>
    <s v="ZCFCP35A90D731748"/>
    <x v="448"/>
    <s v="VG54EU"/>
    <x v="0"/>
    <x v="211"/>
    <x v="1"/>
    <n v="1.2"/>
    <n v="6.2"/>
    <n v="3.1"/>
    <x v="1"/>
    <d v="1899-12-30T00:05:01"/>
    <n v="0.12"/>
    <x v="13"/>
    <x v="1"/>
    <x v="5"/>
    <x v="1"/>
    <x v="0"/>
    <s v="FAUX"/>
    <x v="0"/>
    <x v="0"/>
    <x v="0"/>
  </r>
  <r>
    <x v="698"/>
    <n v="844424930782812"/>
    <x v="0"/>
    <x v="1"/>
    <s v="TGFL-DELTA LOGISTIQUE"/>
    <s v="XLRAEL2700L467408"/>
    <x v="0"/>
    <m/>
    <x v="0"/>
    <x v="0"/>
    <x v="0"/>
    <m/>
    <m/>
    <m/>
    <x v="0"/>
    <m/>
    <m/>
    <x v="13"/>
    <x v="0"/>
    <x v="1"/>
    <x v="187"/>
    <x v="0"/>
    <s v="FAUX"/>
    <x v="0"/>
    <x v="0"/>
    <x v="0"/>
  </r>
  <r>
    <x v="699"/>
    <n v="844424930783411"/>
    <x v="0"/>
    <x v="1"/>
    <s v="TGFL-DELTA LOGISTIQUE"/>
    <s v="XLRAEL2700L468485"/>
    <x v="449"/>
    <s v="VG54EU"/>
    <x v="0"/>
    <x v="0"/>
    <x v="0"/>
    <m/>
    <m/>
    <m/>
    <x v="0"/>
    <m/>
    <m/>
    <x v="13"/>
    <x v="1"/>
    <x v="1"/>
    <x v="1"/>
    <x v="0"/>
    <s v="FAUX"/>
    <x v="0"/>
    <x v="0"/>
    <x v="0"/>
  </r>
  <r>
    <x v="700"/>
    <n v="844424930783422"/>
    <x v="0"/>
    <x v="1"/>
    <s v="TGFL-DELTA LOGISTIQUE"/>
    <s v="XLRAEL2700L467407"/>
    <x v="450"/>
    <s v="VG54EU"/>
    <x v="0"/>
    <x v="212"/>
    <x v="2"/>
    <n v="3.8"/>
    <n v="6.2"/>
    <n v="10.4"/>
    <x v="1"/>
    <d v="1899-12-30T00:17:51"/>
    <n v="1.3599999999999999"/>
    <x v="13"/>
    <x v="1"/>
    <x v="1"/>
    <x v="1"/>
    <x v="0"/>
    <s v="FAUX"/>
    <x v="0"/>
    <x v="0"/>
    <x v="0"/>
  </r>
  <r>
    <x v="701"/>
    <n v="844424930783923"/>
    <x v="0"/>
    <x v="1"/>
    <s v="TG IDF WISSOUS"/>
    <s v="VF620J862RB013432"/>
    <x v="451"/>
    <s v="VG54EU"/>
    <x v="277"/>
    <x v="213"/>
    <x v="1"/>
    <n v="158.5"/>
    <n v="334.2"/>
    <n v="427.4"/>
    <x v="1"/>
    <d v="1899-12-30T11:45:12"/>
    <n v="55.139999999999993"/>
    <x v="6"/>
    <x v="1"/>
    <x v="2"/>
    <x v="1"/>
    <x v="0"/>
    <s v="VRAI"/>
    <x v="0"/>
    <x v="0"/>
    <x v="0"/>
  </r>
  <r>
    <x v="702"/>
    <n v="844424930783925"/>
    <x v="0"/>
    <x v="1"/>
    <s v="TG IDF WISSOUS"/>
    <s v="VF620J867RB013412"/>
    <x v="452"/>
    <s v="VG54EU"/>
    <x v="278"/>
    <x v="7"/>
    <x v="1"/>
    <n v="24"/>
    <n v="4.2"/>
    <n v="64.7"/>
    <x v="1"/>
    <d v="1899-12-30T05:22:57"/>
    <n v="21.44"/>
    <x v="6"/>
    <x v="1"/>
    <x v="2"/>
    <x v="1"/>
    <x v="0"/>
    <s v="FAUX"/>
    <x v="0"/>
    <x v="0"/>
    <x v="0"/>
  </r>
  <r>
    <x v="703"/>
    <n v="844424930783926"/>
    <x v="0"/>
    <x v="1"/>
    <s v="TG IDF WISSOUS"/>
    <s v="VF620J868RB013404"/>
    <x v="453"/>
    <s v="VG54EU"/>
    <x v="0"/>
    <x v="7"/>
    <x v="1"/>
    <n v="0"/>
    <n v="0.1"/>
    <n v="0"/>
    <x v="1"/>
    <m/>
    <m/>
    <x v="6"/>
    <x v="1"/>
    <x v="2"/>
    <x v="1"/>
    <x v="0"/>
    <s v="FAUX"/>
    <x v="0"/>
    <x v="0"/>
    <x v="0"/>
  </r>
  <r>
    <x v="704"/>
    <n v="844424930783928"/>
    <x v="0"/>
    <x v="1"/>
    <s v="TG IDF WISSOUS"/>
    <s v="VF620J86XRB013405"/>
    <x v="454"/>
    <s v="VG54EU"/>
    <x v="279"/>
    <x v="214"/>
    <x v="1"/>
    <n v="290.5"/>
    <n v="870.4"/>
    <n v="783.4"/>
    <x v="1"/>
    <d v="1899-12-30T12:24:11"/>
    <n v="57.679999999999993"/>
    <x v="6"/>
    <x v="1"/>
    <x v="2"/>
    <x v="1"/>
    <x v="0"/>
    <s v="FAUX"/>
    <x v="0"/>
    <x v="0"/>
    <x v="0"/>
  </r>
  <r>
    <x v="705"/>
    <n v="844424930785345"/>
    <x v="0"/>
    <x v="0"/>
    <s v="TG IDF VALENTON"/>
    <s v="VF640J565RB024020"/>
    <x v="455"/>
    <s v="VG54EU"/>
    <x v="280"/>
    <x v="1"/>
    <x v="1"/>
    <n v="206"/>
    <n v="788.3"/>
    <n v="514.1"/>
    <x v="1"/>
    <d v="1899-12-30T01:50:07"/>
    <n v="6.81"/>
    <x v="3"/>
    <x v="1"/>
    <x v="9"/>
    <x v="1"/>
    <x v="0"/>
    <s v="FAUX"/>
    <x v="0"/>
    <x v="0"/>
    <x v="0"/>
  </r>
  <r>
    <x v="706"/>
    <n v="844424930785346"/>
    <x v="0"/>
    <x v="1"/>
    <s v="TG IDF VALENTON"/>
    <s v="VF640JEZ0RB000699"/>
    <x v="456"/>
    <s v="VG54EU"/>
    <x v="281"/>
    <x v="215"/>
    <x v="1"/>
    <n v="0"/>
    <n v="84.1"/>
    <n v="0"/>
    <x v="1"/>
    <d v="1899-12-30T06:36:28"/>
    <n v="0"/>
    <x v="3"/>
    <x v="1"/>
    <x v="1"/>
    <x v="1"/>
    <x v="0"/>
    <s v="FAUX"/>
    <x v="0"/>
    <x v="0"/>
    <x v="0"/>
  </r>
  <r>
    <x v="707"/>
    <n v="844424930785347"/>
    <x v="0"/>
    <x v="0"/>
    <s v="TG IDF VALENTON"/>
    <s v="ZCFCS72AX05602650"/>
    <x v="457"/>
    <s v="VG54EU"/>
    <x v="0"/>
    <x v="47"/>
    <x v="1"/>
    <n v="154.19999999999999"/>
    <n v="420.9"/>
    <n v="133.5"/>
    <x v="1"/>
    <d v="1899-12-31T09:11:34"/>
    <n v="66.91"/>
    <x v="3"/>
    <x v="1"/>
    <x v="16"/>
    <x v="1"/>
    <x v="0"/>
    <s v="FAUX"/>
    <x v="0"/>
    <x v="0"/>
    <x v="0"/>
  </r>
  <r>
    <x v="708"/>
    <n v="844424930785348"/>
    <x v="0"/>
    <x v="1"/>
    <s v="TG IDF VALENTON"/>
    <s v="VF640JEZ9RB000698"/>
    <x v="458"/>
    <s v="VG54EU"/>
    <x v="282"/>
    <x v="216"/>
    <x v="1"/>
    <n v="0"/>
    <n v="167.1"/>
    <n v="0"/>
    <x v="1"/>
    <d v="1899-12-30T11:48:51"/>
    <n v="0"/>
    <x v="3"/>
    <x v="1"/>
    <x v="1"/>
    <x v="1"/>
    <x v="0"/>
    <s v="FAUX"/>
    <x v="0"/>
    <x v="0"/>
    <x v="0"/>
  </r>
  <r>
    <x v="709"/>
    <n v="844424930785349"/>
    <x v="0"/>
    <x v="0"/>
    <s v="TG IDF VALENTON"/>
    <s v="VF640J567RB023726"/>
    <x v="459"/>
    <s v="VG54EU"/>
    <x v="283"/>
    <x v="199"/>
    <x v="1"/>
    <n v="106.5"/>
    <n v="313.5"/>
    <n v="265.8"/>
    <x v="1"/>
    <d v="1899-12-30T05:19:17"/>
    <n v="17.3"/>
    <x v="3"/>
    <x v="1"/>
    <x v="9"/>
    <x v="1"/>
    <x v="0"/>
    <s v="FAUX"/>
    <x v="1"/>
    <x v="0"/>
    <x v="0"/>
  </r>
  <r>
    <x v="710"/>
    <n v="844424930785532"/>
    <x v="0"/>
    <x v="1"/>
    <s v="TG IDF VALENTON"/>
    <s v="VF640JEZ3RB000700"/>
    <x v="460"/>
    <s v="VG54EU"/>
    <x v="284"/>
    <x v="7"/>
    <x v="1"/>
    <n v="0"/>
    <n v="29.4"/>
    <n v="0"/>
    <x v="1"/>
    <d v="1899-12-30T00:10:31"/>
    <n v="0"/>
    <x v="3"/>
    <x v="1"/>
    <x v="1"/>
    <x v="1"/>
    <x v="0"/>
    <s v="FAUX"/>
    <x v="0"/>
    <x v="0"/>
    <x v="0"/>
  </r>
  <r>
    <x v="711"/>
    <n v="844424930792864"/>
    <x v="0"/>
    <x v="0"/>
    <s v="TG MIDI PYRENEES"/>
    <s v="VF640J560RB023583"/>
    <x v="461"/>
    <s v="VG54EU"/>
    <x v="285"/>
    <x v="159"/>
    <x v="1"/>
    <n v="108.5"/>
    <n v="332.8"/>
    <n v="270.8"/>
    <x v="1"/>
    <d v="1899-12-30T01:43:32"/>
    <n v="6.33"/>
    <x v="4"/>
    <x v="1"/>
    <x v="9"/>
    <x v="1"/>
    <x v="0"/>
    <s v="FAUX"/>
    <x v="1"/>
    <x v="0"/>
    <x v="0"/>
  </r>
  <r>
    <x v="712"/>
    <n v="844424930795561"/>
    <x v="0"/>
    <x v="1"/>
    <s v="TG Tarbes (PF)"/>
    <s v="VF620J864RB013321"/>
    <x v="462"/>
    <s v="VG54EU"/>
    <x v="286"/>
    <x v="46"/>
    <x v="1"/>
    <n v="368"/>
    <n v="1100.0999999999999"/>
    <n v="992.4"/>
    <x v="1"/>
    <d v="1899-12-30T08:26:52"/>
    <n v="36.22999999999999"/>
    <x v="4"/>
    <x v="1"/>
    <x v="15"/>
    <x v="1"/>
    <x v="0"/>
    <s v="FAUX"/>
    <x v="0"/>
    <x v="0"/>
    <x v="0"/>
  </r>
  <r>
    <x v="713"/>
    <n v="844424930796325"/>
    <x v="0"/>
    <x v="0"/>
    <s v="TGFL-DELTA LOGISTIQUE"/>
    <s v="ZCFCP35A70D731747"/>
    <x v="463"/>
    <s v="VG54EU"/>
    <x v="0"/>
    <x v="217"/>
    <x v="1"/>
    <n v="109.7"/>
    <n v="719.5"/>
    <n v="295.8"/>
    <x v="1"/>
    <d v="1899-12-30T11:47:10"/>
    <n v="12.97"/>
    <x v="13"/>
    <x v="1"/>
    <x v="5"/>
    <x v="1"/>
    <x v="0"/>
    <s v="FAUX"/>
    <x v="0"/>
    <x v="0"/>
    <x v="0"/>
  </r>
  <r>
    <x v="714"/>
    <n v="844424930802751"/>
    <x v="0"/>
    <x v="1"/>
    <s v="TG Le Muy (PF)"/>
    <s v="VF620J868RB013659"/>
    <x v="464"/>
    <s v="VG54EU"/>
    <x v="287"/>
    <x v="218"/>
    <x v="1"/>
    <n v="287.5"/>
    <n v="588.29999999999995"/>
    <n v="775.3"/>
    <x v="1"/>
    <d v="1899-12-30T17:39:19"/>
    <n v="78.08"/>
    <x v="12"/>
    <x v="1"/>
    <x v="1"/>
    <x v="1"/>
    <x v="0"/>
    <s v="FAUX"/>
    <x v="0"/>
    <x v="0"/>
    <x v="0"/>
  </r>
  <r>
    <x v="715"/>
    <n v="844424930803853"/>
    <x v="0"/>
    <x v="0"/>
    <s v="TG COULOMMIERS"/>
    <s v="VF640J56XRB023932"/>
    <x v="465"/>
    <s v="VG54EU"/>
    <x v="0"/>
    <x v="194"/>
    <x v="1"/>
    <n v="29.3"/>
    <n v="147.19999999999999"/>
    <n v="78.900000000000006"/>
    <x v="1"/>
    <d v="1899-12-30T00:04:25"/>
    <n v="0"/>
    <x v="11"/>
    <x v="1"/>
    <x v="9"/>
    <x v="1"/>
    <x v="0"/>
    <s v="FAUX"/>
    <x v="0"/>
    <x v="0"/>
    <x v="0"/>
  </r>
  <r>
    <x v="716"/>
    <n v="844424930806936"/>
    <x v="0"/>
    <x v="1"/>
    <s v="TGFL-DELTA LOGISTIQUE"/>
    <s v="XLRAEL2700L468340"/>
    <x v="0"/>
    <m/>
    <x v="0"/>
    <x v="0"/>
    <x v="0"/>
    <m/>
    <m/>
    <m/>
    <x v="0"/>
    <m/>
    <m/>
    <x v="13"/>
    <x v="0"/>
    <x v="1"/>
    <x v="188"/>
    <x v="0"/>
    <s v="FAUX"/>
    <x v="0"/>
    <x v="0"/>
    <x v="0"/>
  </r>
  <r>
    <x v="717"/>
    <n v="844424931202060"/>
    <x v="0"/>
    <x v="0"/>
    <s v="TG MEDITERRANEE"/>
    <s v="VF640J563RB023951"/>
    <x v="466"/>
    <s v="VG55EU"/>
    <x v="288"/>
    <x v="35"/>
    <x v="1"/>
    <n v="288.39999999999998"/>
    <n v="1125"/>
    <n v="777.7"/>
    <x v="1"/>
    <d v="1899-12-30T06:58:09"/>
    <n v="24.14"/>
    <x v="12"/>
    <x v="1"/>
    <x v="9"/>
    <x v="1"/>
    <x v="0"/>
    <s v="FAUX"/>
    <x v="0"/>
    <x v="0"/>
    <x v="0"/>
  </r>
  <r>
    <x v="718"/>
    <n v="844424930809743"/>
    <x v="0"/>
    <x v="0"/>
    <s v="TG AQUITAINE"/>
    <s v="ZCFCS72A905484252"/>
    <x v="467"/>
    <s v="VG54EU"/>
    <x v="0"/>
    <x v="0"/>
    <x v="0"/>
    <m/>
    <m/>
    <m/>
    <x v="0"/>
    <m/>
    <m/>
    <x v="5"/>
    <x v="2"/>
    <x v="16"/>
    <x v="1"/>
    <x v="0"/>
    <s v="FAUX"/>
    <x v="0"/>
    <x v="0"/>
    <x v="0"/>
  </r>
  <r>
    <x v="719"/>
    <n v="844424931332878"/>
    <x v="0"/>
    <x v="0"/>
    <s v="TG AQUITAINE"/>
    <s v="VF620J860RB013431"/>
    <x v="468"/>
    <s v="VG54EU"/>
    <x v="289"/>
    <x v="219"/>
    <x v="1"/>
    <n v="361.5"/>
    <n v="1042.3"/>
    <n v="974.9"/>
    <x v="1"/>
    <d v="1899-12-30T17:49:09"/>
    <n v="91.28"/>
    <x v="5"/>
    <x v="1"/>
    <x v="2"/>
    <x v="1"/>
    <x v="0"/>
    <s v="FAUX"/>
    <x v="0"/>
    <x v="0"/>
    <x v="0"/>
  </r>
  <r>
    <x v="720"/>
    <n v="844424930809747"/>
    <x v="0"/>
    <x v="1"/>
    <s v="TG AQUITAINE"/>
    <s v="VF620J862RB013284"/>
    <x v="469"/>
    <s v="VG54EU"/>
    <x v="290"/>
    <x v="196"/>
    <x v="1"/>
    <n v="422.5"/>
    <n v="1242.2"/>
    <n v="1054.5"/>
    <x v="1"/>
    <d v="1899-12-30T13:50:36"/>
    <n v="85.440000000000012"/>
    <x v="5"/>
    <x v="1"/>
    <x v="2"/>
    <x v="1"/>
    <x v="0"/>
    <s v="FAUX"/>
    <x v="0"/>
    <x v="0"/>
    <x v="0"/>
  </r>
  <r>
    <x v="721"/>
    <n v="844424930813330"/>
    <x v="1"/>
    <x v="0"/>
    <s v="TG Rodez (PF)"/>
    <m/>
    <x v="0"/>
    <m/>
    <x v="0"/>
    <x v="0"/>
    <x v="0"/>
    <m/>
    <m/>
    <m/>
    <x v="0"/>
    <m/>
    <m/>
    <x v="4"/>
    <x v="0"/>
    <x v="3"/>
    <x v="2"/>
    <x v="0"/>
    <s v="FAUX"/>
    <x v="0"/>
    <x v="0"/>
    <x v="0"/>
  </r>
  <r>
    <x v="722"/>
    <n v="844424930813968"/>
    <x v="0"/>
    <x v="1"/>
    <s v="TG Rodez (PF)"/>
    <s v="VF620J866RB013322"/>
    <x v="470"/>
    <s v="VG54EU"/>
    <x v="291"/>
    <x v="3"/>
    <x v="1"/>
    <n v="497.5"/>
    <n v="1302"/>
    <n v="1341.7"/>
    <x v="1"/>
    <d v="1899-12-30T16:39:34"/>
    <n v="79.36"/>
    <x v="4"/>
    <x v="1"/>
    <x v="15"/>
    <x v="1"/>
    <x v="0"/>
    <s v="FAUX"/>
    <x v="0"/>
    <x v="0"/>
    <x v="0"/>
  </r>
  <r>
    <x v="723"/>
    <n v="844424930815784"/>
    <x v="0"/>
    <x v="1"/>
    <s v="TG Rodez (PF)"/>
    <s v="VF620J864RB013285"/>
    <x v="471"/>
    <s v="VG54EU"/>
    <x v="292"/>
    <x v="97"/>
    <x v="1"/>
    <n v="400"/>
    <n v="998.7"/>
    <n v="1078.7"/>
    <x v="1"/>
    <d v="1899-12-30T20:25:41"/>
    <n v="80.02000000000001"/>
    <x v="4"/>
    <x v="1"/>
    <x v="15"/>
    <x v="1"/>
    <x v="0"/>
    <s v="FAUX"/>
    <x v="0"/>
    <x v="0"/>
    <x v="0"/>
  </r>
  <r>
    <x v="724"/>
    <n v="844424930819500"/>
    <x v="0"/>
    <x v="0"/>
    <s v="TGFL-DELTA LOGISTIQUE"/>
    <s v="ZCFCP35A00D731749"/>
    <x v="472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725"/>
    <n v="844424930819509"/>
    <x v="0"/>
    <x v="0"/>
    <s v="TGFL-DELTA LOGISTIQUE"/>
    <s v="ZCFCP35A50D731746"/>
    <x v="473"/>
    <s v="VG54EU"/>
    <x v="0"/>
    <x v="20"/>
    <x v="1"/>
    <n v="16.3"/>
    <n v="69.7"/>
    <n v="44"/>
    <x v="1"/>
    <d v="1899-12-30T04:24:54"/>
    <n v="6.1300000000000008"/>
    <x v="13"/>
    <x v="1"/>
    <x v="5"/>
    <x v="1"/>
    <x v="0"/>
    <s v="FAUX"/>
    <x v="0"/>
    <x v="0"/>
    <x v="0"/>
  </r>
  <r>
    <x v="726"/>
    <n v="844424930822700"/>
    <x v="0"/>
    <x v="1"/>
    <s v="TG OUEST"/>
    <s v="VF620J868RB013709"/>
    <x v="474"/>
    <s v="VG54EU"/>
    <x v="293"/>
    <x v="220"/>
    <x v="1"/>
    <n v="275"/>
    <n v="676.4"/>
    <n v="686.3"/>
    <x v="1"/>
    <d v="1899-12-30T15:21:40"/>
    <n v="67.630000000000024"/>
    <x v="2"/>
    <x v="1"/>
    <x v="2"/>
    <x v="1"/>
    <x v="0"/>
    <s v="FAUX"/>
    <x v="1"/>
    <x v="0"/>
    <x v="0"/>
  </r>
  <r>
    <x v="727"/>
    <n v="844424930827286"/>
    <x v="0"/>
    <x v="1"/>
    <s v="TG MIDI PYRENEES"/>
    <s v="VF620J862RB013298"/>
    <x v="475"/>
    <s v="VG54EU"/>
    <x v="294"/>
    <x v="221"/>
    <x v="1"/>
    <n v="132.5"/>
    <n v="386"/>
    <n v="330.7"/>
    <x v="1"/>
    <d v="1899-12-30T04:35:38"/>
    <n v="21.060000000000002"/>
    <x v="4"/>
    <x v="1"/>
    <x v="15"/>
    <x v="1"/>
    <x v="0"/>
    <s v="FAUX"/>
    <x v="0"/>
    <x v="0"/>
    <x v="0"/>
  </r>
  <r>
    <x v="728"/>
    <n v="844424930827300"/>
    <x v="0"/>
    <x v="1"/>
    <s v="TG Tarbes (PF)"/>
    <s v="VF620J866RB013286"/>
    <x v="476"/>
    <s v="VG54EU"/>
    <x v="295"/>
    <x v="222"/>
    <x v="1"/>
    <n v="377"/>
    <n v="1000.8"/>
    <n v="1016.7"/>
    <x v="1"/>
    <d v="1899-12-30T16:22:54"/>
    <n v="67.449999999999989"/>
    <x v="4"/>
    <x v="1"/>
    <x v="15"/>
    <x v="1"/>
    <x v="0"/>
    <s v="FAUX"/>
    <x v="0"/>
    <x v="0"/>
    <x v="0"/>
  </r>
  <r>
    <x v="729"/>
    <n v="844424930827302"/>
    <x v="0"/>
    <x v="1"/>
    <s v="TG Tarbes (PF)"/>
    <s v="VF620J866RB013479"/>
    <x v="477"/>
    <s v="VG54EU"/>
    <x v="296"/>
    <x v="184"/>
    <x v="1"/>
    <n v="303.5"/>
    <n v="780.2"/>
    <n v="818.5"/>
    <x v="1"/>
    <d v="1899-12-30T12:54:33"/>
    <n v="58.290000000000013"/>
    <x v="4"/>
    <x v="1"/>
    <x v="15"/>
    <x v="1"/>
    <x v="0"/>
    <s v="FAUX"/>
    <x v="0"/>
    <x v="0"/>
    <x v="0"/>
  </r>
  <r>
    <x v="730"/>
    <n v="844424930828710"/>
    <x v="0"/>
    <x v="1"/>
    <s v="TG Le Muy (PF)"/>
    <s v="VF620J862RB013723"/>
    <x v="478"/>
    <s v="VG54EU"/>
    <x v="297"/>
    <x v="105"/>
    <x v="1"/>
    <n v="182"/>
    <n v="560.1"/>
    <n v="490.8"/>
    <x v="1"/>
    <d v="1899-12-30T03:02:58"/>
    <n v="16.700000000000006"/>
    <x v="12"/>
    <x v="1"/>
    <x v="1"/>
    <x v="1"/>
    <x v="0"/>
    <s v="FAUX"/>
    <x v="0"/>
    <x v="0"/>
    <x v="0"/>
  </r>
  <r>
    <x v="731"/>
    <n v="844424930829900"/>
    <x v="0"/>
    <x v="0"/>
    <s v="TG CENTRE OUEST"/>
    <s v="VF620J868RB013905"/>
    <x v="479"/>
    <s v="VG54EU"/>
    <x v="298"/>
    <x v="10"/>
    <x v="1"/>
    <n v="3"/>
    <n v="12.7"/>
    <n v="8.1"/>
    <x v="1"/>
    <m/>
    <m/>
    <x v="0"/>
    <x v="1"/>
    <x v="1"/>
    <x v="1"/>
    <x v="0"/>
    <s v="FAUX"/>
    <x v="0"/>
    <x v="0"/>
    <x v="0"/>
  </r>
  <r>
    <x v="732"/>
    <n v="844424930835061"/>
    <x v="0"/>
    <x v="0"/>
    <s v="TG RHONE"/>
    <s v="ZCFA81MF902739446"/>
    <x v="480"/>
    <s v="VG54EU"/>
    <x v="0"/>
    <x v="90"/>
    <x v="1"/>
    <n v="184.5"/>
    <n v="818.6"/>
    <n v="497.5"/>
    <x v="1"/>
    <d v="1899-12-30T09:41:22"/>
    <n v="19.740000000000002"/>
    <x v="7"/>
    <x v="1"/>
    <x v="1"/>
    <x v="1"/>
    <x v="0"/>
    <s v="FAUX"/>
    <x v="0"/>
    <x v="0"/>
    <x v="0"/>
  </r>
  <r>
    <x v="733"/>
    <n v="844424930836489"/>
    <x v="0"/>
    <x v="0"/>
    <s v="TG RHONE"/>
    <s v="ZCFCS72A505602264"/>
    <x v="481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4"/>
    <n v="844424930836744"/>
    <x v="0"/>
    <x v="0"/>
    <s v="Site Bonneville"/>
    <s v="ZCFA81MM702742845"/>
    <x v="482"/>
    <s v="VG54EU"/>
    <x v="0"/>
    <x v="40"/>
    <x v="1"/>
    <n v="95"/>
    <n v="369.9"/>
    <n v="256.2"/>
    <x v="1"/>
    <d v="1899-12-30T04:07:19"/>
    <n v="6.9299999999999988"/>
    <x v="15"/>
    <x v="1"/>
    <x v="1"/>
    <x v="1"/>
    <x v="0"/>
    <s v="FAUX"/>
    <x v="0"/>
    <x v="0"/>
    <x v="0"/>
  </r>
  <r>
    <x v="735"/>
    <n v="844424930836764"/>
    <x v="0"/>
    <x v="0"/>
    <s v="Site Bonneville"/>
    <s v="ZCFA81MM002742847"/>
    <x v="483"/>
    <s v="VG54EU"/>
    <x v="0"/>
    <x v="223"/>
    <x v="1"/>
    <n v="264"/>
    <n v="906.8"/>
    <n v="712"/>
    <x v="1"/>
    <d v="1899-12-30T05:41:08"/>
    <n v="15.830000000000002"/>
    <x v="15"/>
    <x v="1"/>
    <x v="1"/>
    <x v="1"/>
    <x v="0"/>
    <s v="FAUX"/>
    <x v="0"/>
    <x v="1"/>
    <x v="0"/>
  </r>
  <r>
    <x v="736"/>
    <n v="844424930837559"/>
    <x v="0"/>
    <x v="0"/>
    <s v="TG RHONE"/>
    <s v="ZCFCS72A605601897"/>
    <x v="484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7"/>
    <n v="844424930838622"/>
    <x v="0"/>
    <x v="1"/>
    <s v="PF Mouguerre"/>
    <s v="VF620J861RB013311"/>
    <x v="485"/>
    <s v="VG54EU"/>
    <x v="299"/>
    <x v="224"/>
    <x v="2"/>
    <n v="236"/>
    <n v="452.5"/>
    <n v="636.4"/>
    <x v="1"/>
    <d v="1899-12-30T16:19:41"/>
    <n v="84.379999999999981"/>
    <x v="5"/>
    <x v="1"/>
    <x v="2"/>
    <x v="1"/>
    <x v="0"/>
    <s v="FAUX"/>
    <x v="0"/>
    <x v="0"/>
    <x v="0"/>
  </r>
  <r>
    <x v="738"/>
    <n v="844424930839224"/>
    <x v="0"/>
    <x v="1"/>
    <s v="PF Mouguerre"/>
    <s v="VF620J867RB013328"/>
    <x v="486"/>
    <s v="VG54EU"/>
    <x v="300"/>
    <x v="225"/>
    <x v="1"/>
    <n v="394.5"/>
    <n v="908.5"/>
    <n v="1063.9000000000001"/>
    <x v="1"/>
    <d v="1899-12-31T01:41:12"/>
    <n v="118.76999999999998"/>
    <x v="5"/>
    <x v="1"/>
    <x v="2"/>
    <x v="1"/>
    <x v="0"/>
    <s v="VRAI"/>
    <x v="0"/>
    <x v="0"/>
    <x v="0"/>
  </r>
  <r>
    <x v="739"/>
    <n v="844424930839227"/>
    <x v="0"/>
    <x v="1"/>
    <s v="PF Mouguerre"/>
    <s v="VF620J867RB013281"/>
    <x v="487"/>
    <s v="VG54EU"/>
    <x v="301"/>
    <x v="226"/>
    <x v="1"/>
    <n v="368.5"/>
    <n v="811"/>
    <n v="993.8"/>
    <x v="1"/>
    <d v="1899-12-31T00:21:30"/>
    <n v="125.80000000000003"/>
    <x v="5"/>
    <x v="1"/>
    <x v="14"/>
    <x v="1"/>
    <x v="0"/>
    <s v="FAUX"/>
    <x v="0"/>
    <x v="0"/>
    <x v="0"/>
  </r>
  <r>
    <x v="740"/>
    <n v="844424930839528"/>
    <x v="0"/>
    <x v="0"/>
    <s v="TG ALSACE"/>
    <s v="VF620J865RB012940"/>
    <x v="488"/>
    <s v="VG54EU"/>
    <x v="302"/>
    <x v="55"/>
    <x v="1"/>
    <n v="311.5"/>
    <n v="1291.0999999999999"/>
    <n v="840.1"/>
    <x v="1"/>
    <d v="1899-12-30T00:03:12"/>
    <n v="0.13"/>
    <x v="16"/>
    <x v="1"/>
    <x v="2"/>
    <x v="1"/>
    <x v="0"/>
    <s v="FAUX"/>
    <x v="0"/>
    <x v="0"/>
    <x v="0"/>
  </r>
  <r>
    <x v="741"/>
    <n v="844424930839533"/>
    <x v="0"/>
    <x v="0"/>
    <s v="TG ALSACE"/>
    <s v="VF620J86XRB012951"/>
    <x v="489"/>
    <s v="VG54EU"/>
    <x v="303"/>
    <x v="38"/>
    <x v="1"/>
    <n v="242.5"/>
    <n v="939.2"/>
    <n v="654"/>
    <x v="1"/>
    <d v="1899-12-30T01:11:02"/>
    <n v="3.2600000000000002"/>
    <x v="16"/>
    <x v="1"/>
    <x v="1"/>
    <x v="1"/>
    <x v="0"/>
    <s v="FAUX"/>
    <x v="0"/>
    <x v="0"/>
    <x v="0"/>
  </r>
  <r>
    <x v="742"/>
    <n v="844424930839536"/>
    <x v="0"/>
    <x v="0"/>
    <s v="TG ALSACE"/>
    <s v="VF620J861RB013406"/>
    <x v="490"/>
    <s v="VG54EU"/>
    <x v="304"/>
    <x v="70"/>
    <x v="1"/>
    <n v="224.5"/>
    <n v="901.8"/>
    <n v="605.4"/>
    <x v="1"/>
    <d v="1899-12-30T00:13:09"/>
    <n v="1.3"/>
    <x v="16"/>
    <x v="1"/>
    <x v="2"/>
    <x v="1"/>
    <x v="0"/>
    <s v="FAUX"/>
    <x v="0"/>
    <x v="0"/>
    <x v="0"/>
  </r>
  <r>
    <x v="743"/>
    <n v="844424930843964"/>
    <x v="0"/>
    <x v="0"/>
    <s v="TG MIDI PYRENEES"/>
    <s v="ZCFCS72A805601545"/>
    <x v="491"/>
    <s v="VG54EU"/>
    <x v="0"/>
    <x v="227"/>
    <x v="1"/>
    <n v="1.4"/>
    <n v="7.1"/>
    <n v="1.2"/>
    <x v="1"/>
    <m/>
    <m/>
    <x v="4"/>
    <x v="1"/>
    <x v="16"/>
    <x v="1"/>
    <x v="0"/>
    <s v="FAUX"/>
    <x v="0"/>
    <x v="0"/>
    <x v="0"/>
  </r>
  <r>
    <x v="744"/>
    <n v="844424930847019"/>
    <x v="0"/>
    <x v="1"/>
    <s v="TG MIDI PYRENEES"/>
    <s v="VF620J866RB013515"/>
    <x v="492"/>
    <s v="VG54EU"/>
    <x v="305"/>
    <x v="196"/>
    <x v="1"/>
    <n v="448"/>
    <n v="1318.1"/>
    <n v="1208.2"/>
    <x v="1"/>
    <d v="1899-12-30T19:06:45"/>
    <n v="91.359999999999985"/>
    <x v="4"/>
    <x v="1"/>
    <x v="2"/>
    <x v="1"/>
    <x v="0"/>
    <s v="FAUX"/>
    <x v="0"/>
    <x v="0"/>
    <x v="0"/>
  </r>
  <r>
    <x v="745"/>
    <n v="844424930849438"/>
    <x v="0"/>
    <x v="0"/>
    <s v="TG Le Muy (PF)"/>
    <s v="ZCFA81MJ302703448"/>
    <x v="493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746"/>
    <n v="844424930849440"/>
    <x v="0"/>
    <x v="0"/>
    <s v="TG Le Muy (PF)"/>
    <s v="TYBFEB71CLDD01537"/>
    <x v="494"/>
    <s v="VG54EU"/>
    <x v="306"/>
    <x v="162"/>
    <x v="1"/>
    <n v="142"/>
    <n v="624.5"/>
    <n v="382.9"/>
    <x v="1"/>
    <m/>
    <m/>
    <x v="12"/>
    <x v="1"/>
    <x v="10"/>
    <x v="1"/>
    <x v="0"/>
    <s v="VRAI"/>
    <x v="0"/>
    <x v="0"/>
    <x v="0"/>
  </r>
  <r>
    <x v="747"/>
    <n v="844424930850628"/>
    <x v="0"/>
    <x v="1"/>
    <s v="TG IDF VALENTON"/>
    <s v="VF640JEZ3RB000812"/>
    <x v="495"/>
    <s v="VG54EU"/>
    <x v="307"/>
    <x v="7"/>
    <x v="1"/>
    <n v="0"/>
    <n v="165.4"/>
    <n v="0"/>
    <x v="1"/>
    <d v="1899-12-30T17:46:47"/>
    <n v="0"/>
    <x v="3"/>
    <x v="1"/>
    <x v="1"/>
    <x v="1"/>
    <x v="0"/>
    <s v="FAUX"/>
    <x v="0"/>
    <x v="0"/>
    <x v="0"/>
  </r>
  <r>
    <x v="748"/>
    <n v="844424931223986"/>
    <x v="0"/>
    <x v="0"/>
    <s v="TG Le Muy (PF)"/>
    <s v="TYBFEB71ELDD17143"/>
    <x v="0"/>
    <m/>
    <x v="0"/>
    <x v="0"/>
    <x v="0"/>
    <m/>
    <m/>
    <m/>
    <x v="0"/>
    <m/>
    <m/>
    <x v="12"/>
    <x v="0"/>
    <x v="10"/>
    <x v="189"/>
    <x v="0"/>
    <s v="FAUX"/>
    <x v="0"/>
    <x v="0"/>
    <x v="0"/>
  </r>
  <r>
    <x v="749"/>
    <n v="844424930853002"/>
    <x v="0"/>
    <x v="1"/>
    <s v="TG Caen (PF)"/>
    <s v="VF620J86XRB013971"/>
    <x v="496"/>
    <s v="VG54EU"/>
    <x v="308"/>
    <x v="228"/>
    <x v="1"/>
    <n v="399.5"/>
    <n v="1190.3"/>
    <n v="1077.5"/>
    <x v="1"/>
    <d v="1899-12-30T21:25:55"/>
    <n v="88.289999999999992"/>
    <x v="2"/>
    <x v="1"/>
    <x v="1"/>
    <x v="1"/>
    <x v="0"/>
    <s v="FAUX"/>
    <x v="0"/>
    <x v="0"/>
    <x v="0"/>
  </r>
  <r>
    <x v="750"/>
    <n v="844424930854399"/>
    <x v="0"/>
    <x v="1"/>
    <s v="TG Narbonne (PF)"/>
    <s v="VF620J863RB014007"/>
    <x v="497"/>
    <s v="VG54EU"/>
    <x v="309"/>
    <x v="229"/>
    <x v="1"/>
    <n v="399"/>
    <n v="1091.8"/>
    <n v="1076"/>
    <x v="1"/>
    <d v="1899-12-30T15:52:52"/>
    <n v="69.400000000000034"/>
    <x v="4"/>
    <x v="1"/>
    <x v="14"/>
    <x v="1"/>
    <x v="0"/>
    <s v="FAUX"/>
    <x v="0"/>
    <x v="0"/>
    <x v="0"/>
  </r>
  <r>
    <x v="751"/>
    <n v="844424930865329"/>
    <x v="0"/>
    <x v="1"/>
    <s v="TG Narbonne (PF)"/>
    <s v="VF620J861RB013762"/>
    <x v="498"/>
    <s v="VG54EU"/>
    <x v="310"/>
    <x v="7"/>
    <x v="1"/>
    <n v="0"/>
    <n v="1058.8"/>
    <n v="0"/>
    <x v="1"/>
    <d v="1899-12-31T01:10:29"/>
    <n v="0"/>
    <x v="4"/>
    <x v="1"/>
    <x v="2"/>
    <x v="1"/>
    <x v="0"/>
    <s v="FAUX"/>
    <x v="0"/>
    <x v="0"/>
    <x v="0"/>
  </r>
  <r>
    <x v="752"/>
    <n v="844424930865570"/>
    <x v="0"/>
    <x v="1"/>
    <s v="TG IDF VALENTON"/>
    <s v="VF640JEZ1RB000792"/>
    <x v="499"/>
    <s v="VG54EU"/>
    <x v="311"/>
    <x v="230"/>
    <x v="1"/>
    <n v="0"/>
    <n v="255"/>
    <n v="0"/>
    <x v="1"/>
    <d v="1899-12-31T11:10:18"/>
    <n v="0"/>
    <x v="3"/>
    <x v="1"/>
    <x v="1"/>
    <x v="1"/>
    <x v="0"/>
    <s v="FAUX"/>
    <x v="0"/>
    <x v="0"/>
    <x v="0"/>
  </r>
  <r>
    <x v="753"/>
    <n v="844424931208290"/>
    <x v="0"/>
    <x v="0"/>
    <s v="TG IDF - Valenton"/>
    <s v="VF640JEZ2RB000817"/>
    <x v="500"/>
    <s v="VG54EU"/>
    <x v="312"/>
    <x v="80"/>
    <x v="1"/>
    <n v="0"/>
    <n v="259.89999999999998"/>
    <n v="0"/>
    <x v="1"/>
    <d v="1900-01-01T01:08:55"/>
    <n v="0"/>
    <x v="3"/>
    <x v="1"/>
    <x v="1"/>
    <x v="1"/>
    <x v="0"/>
    <s v="FAUX"/>
    <x v="0"/>
    <x v="0"/>
    <x v="0"/>
  </r>
  <r>
    <x v="754"/>
    <n v="844424930865577"/>
    <x v="0"/>
    <x v="1"/>
    <s v="TG IDF VALENTON"/>
    <s v="VF640JEZ7RB000702"/>
    <x v="501"/>
    <s v="VG54EU"/>
    <x v="313"/>
    <x v="231"/>
    <x v="1"/>
    <n v="0"/>
    <n v="265"/>
    <n v="0"/>
    <x v="1"/>
    <d v="1899-12-31T13:06:31"/>
    <n v="0"/>
    <x v="3"/>
    <x v="1"/>
    <x v="1"/>
    <x v="1"/>
    <x v="0"/>
    <s v="FAUX"/>
    <x v="0"/>
    <x v="0"/>
    <x v="0"/>
  </r>
  <r>
    <x v="755"/>
    <n v="844424930865579"/>
    <x v="0"/>
    <x v="1"/>
    <s v="TG IDF VALENTON"/>
    <s v="VF620J866RB013062"/>
    <x v="502"/>
    <s v="VG54EU"/>
    <x v="314"/>
    <x v="232"/>
    <x v="2"/>
    <n v="469.9"/>
    <n v="564"/>
    <n v="1172.9000000000001"/>
    <x v="1"/>
    <d v="1900-01-01T11:08:32"/>
    <n v="272.3300000000001"/>
    <x v="3"/>
    <x v="1"/>
    <x v="1"/>
    <x v="1"/>
    <x v="0"/>
    <s v="FAUX"/>
    <x v="1"/>
    <x v="1"/>
    <x v="0"/>
  </r>
  <r>
    <x v="756"/>
    <n v="844424930866654"/>
    <x v="0"/>
    <x v="1"/>
    <s v="TG MIDI PYRENEES"/>
    <s v="VF620J868RB013662"/>
    <x v="503"/>
    <s v="VG54EU"/>
    <x v="315"/>
    <x v="233"/>
    <x v="2"/>
    <n v="383.5"/>
    <n v="561.1"/>
    <n v="957.1"/>
    <x v="1"/>
    <d v="1900-01-01T04:39:51"/>
    <n v="230.43999999999997"/>
    <x v="4"/>
    <x v="1"/>
    <x v="2"/>
    <x v="1"/>
    <x v="0"/>
    <s v="FAUX"/>
    <x v="1"/>
    <x v="0"/>
    <x v="0"/>
  </r>
  <r>
    <x v="757"/>
    <n v="844424930866656"/>
    <x v="0"/>
    <x v="1"/>
    <s v="TG MIDI PYRENEES"/>
    <s v="VF620J865RB013683"/>
    <x v="504"/>
    <s v="VG54EU"/>
    <x v="316"/>
    <x v="218"/>
    <x v="1"/>
    <n v="120.5"/>
    <n v="246.8"/>
    <n v="300.7"/>
    <x v="1"/>
    <d v="1899-12-30T08:49:03"/>
    <n v="40.97000000000002"/>
    <x v="4"/>
    <x v="1"/>
    <x v="2"/>
    <x v="1"/>
    <x v="0"/>
    <s v="FAUX"/>
    <x v="0"/>
    <x v="0"/>
    <x v="0"/>
  </r>
  <r>
    <x v="758"/>
    <n v="844424930866657"/>
    <x v="0"/>
    <x v="1"/>
    <s v="TG MIDI PYRENEES"/>
    <s v="VF620J863RB013634"/>
    <x v="505"/>
    <s v="VG54EU"/>
    <x v="317"/>
    <x v="234"/>
    <x v="1"/>
    <n v="446"/>
    <n v="1264.9000000000001"/>
    <n v="1113.0999999999999"/>
    <x v="1"/>
    <d v="1899-12-30T13:14:14"/>
    <n v="64.089999999999989"/>
    <x v="4"/>
    <x v="1"/>
    <x v="2"/>
    <x v="1"/>
    <x v="0"/>
    <s v="FAUX"/>
    <x v="0"/>
    <x v="0"/>
    <x v="0"/>
  </r>
  <r>
    <x v="759"/>
    <n v="844424931032757"/>
    <x v="0"/>
    <x v="1"/>
    <s v="TG AQUITAINE"/>
    <s v="VF620J867RB013622"/>
    <x v="506"/>
    <s v="VG54EU"/>
    <x v="318"/>
    <x v="184"/>
    <x v="1"/>
    <n v="8.5"/>
    <n v="21.8"/>
    <n v="21.2"/>
    <x v="1"/>
    <d v="1899-12-30T00:06:53"/>
    <n v="0.52"/>
    <x v="5"/>
    <x v="1"/>
    <x v="1"/>
    <x v="1"/>
    <x v="0"/>
    <s v="FAUX"/>
    <x v="0"/>
    <x v="0"/>
    <x v="0"/>
  </r>
  <r>
    <x v="760"/>
    <n v="844424930873827"/>
    <x v="0"/>
    <x v="0"/>
    <s v="TG BOURGOGNE"/>
    <s v="VF620J860SB015427"/>
    <x v="0"/>
    <m/>
    <x v="0"/>
    <x v="0"/>
    <x v="0"/>
    <m/>
    <m/>
    <m/>
    <x v="0"/>
    <m/>
    <m/>
    <x v="14"/>
    <x v="0"/>
    <x v="6"/>
    <x v="190"/>
    <x v="0"/>
    <s v="FAUX"/>
    <x v="0"/>
    <x v="0"/>
    <x v="0"/>
  </r>
  <r>
    <x v="761"/>
    <n v="844424930873828"/>
    <x v="0"/>
    <x v="0"/>
    <s v="TG BOURGOGNE"/>
    <s v="VF620J864SB015382"/>
    <x v="507"/>
    <s v="VG54EU"/>
    <x v="319"/>
    <x v="235"/>
    <x v="1"/>
    <n v="228"/>
    <n v="597.70000000000005"/>
    <n v="614.9"/>
    <x v="1"/>
    <d v="1899-12-30T09:03:09"/>
    <n v="41.320000000000007"/>
    <x v="14"/>
    <x v="1"/>
    <x v="2"/>
    <x v="1"/>
    <x v="0"/>
    <s v="FAUX"/>
    <x v="0"/>
    <x v="0"/>
    <x v="0"/>
  </r>
  <r>
    <x v="762"/>
    <n v="844424930875407"/>
    <x v="0"/>
    <x v="0"/>
    <s v="TG IDF VALENTON"/>
    <s v="ZCFC672C20D769287"/>
    <x v="508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763"/>
    <n v="844424930875411"/>
    <x v="0"/>
    <x v="0"/>
    <s v="TG IDF VALENTON"/>
    <s v="ZCFC672C40D769288"/>
    <x v="509"/>
    <s v="VG54EU"/>
    <x v="320"/>
    <x v="236"/>
    <x v="1"/>
    <n v="186.4"/>
    <n v="476.6"/>
    <n v="502.8"/>
    <x v="1"/>
    <d v="1900-01-01T14:07:28"/>
    <n v="100.61999999999998"/>
    <x v="3"/>
    <x v="1"/>
    <x v="16"/>
    <x v="1"/>
    <x v="0"/>
    <s v="FAUX"/>
    <x v="0"/>
    <x v="0"/>
    <x v="0"/>
  </r>
  <r>
    <x v="764"/>
    <n v="844424930876072"/>
    <x v="0"/>
    <x v="1"/>
    <s v="TG Narbonne (PF)"/>
    <s v="VF620J864RB013741"/>
    <x v="510"/>
    <s v="VG54EU"/>
    <x v="321"/>
    <x v="123"/>
    <x v="1"/>
    <n v="353.9"/>
    <n v="953"/>
    <n v="954.6"/>
    <x v="1"/>
    <d v="1899-12-30T14:54:53"/>
    <n v="67.910000000000025"/>
    <x v="4"/>
    <x v="1"/>
    <x v="2"/>
    <x v="1"/>
    <x v="0"/>
    <s v="FAUX"/>
    <x v="0"/>
    <x v="0"/>
    <x v="0"/>
  </r>
  <r>
    <x v="765"/>
    <n v="844424930876077"/>
    <x v="0"/>
    <x v="1"/>
    <s v="TG Rodez (PF)"/>
    <s v="VF620J860RB013963"/>
    <x v="511"/>
    <s v="VG54EU"/>
    <x v="322"/>
    <x v="237"/>
    <x v="1"/>
    <n v="468"/>
    <n v="995.7"/>
    <n v="1262.0999999999999"/>
    <x v="1"/>
    <d v="1899-12-31T11:18:54"/>
    <n v="149.29999999999998"/>
    <x v="4"/>
    <x v="1"/>
    <x v="14"/>
    <x v="1"/>
    <x v="0"/>
    <s v="FAUX"/>
    <x v="0"/>
    <x v="0"/>
    <x v="0"/>
  </r>
  <r>
    <x v="766"/>
    <n v="844424930877569"/>
    <x v="1"/>
    <x v="0"/>
    <m/>
    <m/>
    <x v="512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67"/>
    <n v="844424930880356"/>
    <x v="0"/>
    <x v="0"/>
    <s v="TG MIDI PYRENEES"/>
    <s v="ZCFC672C10D769295"/>
    <x v="513"/>
    <s v="VG54EU"/>
    <x v="323"/>
    <x v="7"/>
    <x v="1"/>
    <n v="0"/>
    <n v="403.4"/>
    <n v="0"/>
    <x v="1"/>
    <d v="1899-12-30T23:12:04"/>
    <n v="0"/>
    <x v="4"/>
    <x v="1"/>
    <x v="16"/>
    <x v="1"/>
    <x v="0"/>
    <s v="FAUX"/>
    <x v="0"/>
    <x v="0"/>
    <x v="0"/>
  </r>
  <r>
    <x v="768"/>
    <n v="844424930880360"/>
    <x v="0"/>
    <x v="0"/>
    <s v="TG MIDI PYRENEES"/>
    <s v="ZCFC672CX0D769294"/>
    <x v="514"/>
    <s v="VG54EU"/>
    <x v="324"/>
    <x v="7"/>
    <x v="1"/>
    <n v="0"/>
    <n v="348.6"/>
    <n v="0"/>
    <x v="1"/>
    <d v="1899-12-31T12:22:55"/>
    <n v="0"/>
    <x v="4"/>
    <x v="1"/>
    <x v="16"/>
    <x v="1"/>
    <x v="0"/>
    <s v="FAUX"/>
    <x v="0"/>
    <x v="0"/>
    <x v="0"/>
  </r>
  <r>
    <x v="769"/>
    <n v="844424930885057"/>
    <x v="0"/>
    <x v="1"/>
    <s v="TG Narbonne (PF)"/>
    <s v="VF620J861RB013972"/>
    <x v="515"/>
    <s v="VG54EU"/>
    <x v="325"/>
    <x v="96"/>
    <x v="1"/>
    <n v="319"/>
    <n v="875.1"/>
    <n v="860.3"/>
    <x v="1"/>
    <d v="1899-12-30T12:48:53"/>
    <n v="57.069999999999993"/>
    <x v="4"/>
    <x v="1"/>
    <x v="1"/>
    <x v="1"/>
    <x v="0"/>
    <s v="FAUX"/>
    <x v="0"/>
    <x v="0"/>
    <x v="0"/>
  </r>
  <r>
    <x v="770"/>
    <n v="844424930885086"/>
    <x v="1"/>
    <x v="0"/>
    <m/>
    <m/>
    <x v="516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71"/>
    <n v="844424930888859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72"/>
    <n v="844424931029529"/>
    <x v="0"/>
    <x v="1"/>
    <s v="TG AQUITAINE"/>
    <s v="VF620J866RB014048"/>
    <x v="517"/>
    <s v="VG54EU"/>
    <x v="326"/>
    <x v="238"/>
    <x v="1"/>
    <n v="385"/>
    <n v="930.4"/>
    <n v="960.9"/>
    <x v="1"/>
    <d v="1899-12-31T00:00:51"/>
    <n v="115.08000000000003"/>
    <x v="5"/>
    <x v="1"/>
    <x v="2"/>
    <x v="1"/>
    <x v="0"/>
    <s v="FAUX"/>
    <x v="0"/>
    <x v="0"/>
    <x v="0"/>
  </r>
  <r>
    <x v="773"/>
    <n v="844424930890083"/>
    <x v="0"/>
    <x v="1"/>
    <s v="PF Mouguerre"/>
    <s v="VF620J863RB013312"/>
    <x v="518"/>
    <s v="VG54EU"/>
    <x v="327"/>
    <x v="239"/>
    <x v="2"/>
    <n v="338"/>
    <n v="539.79999999999995"/>
    <n v="911.5"/>
    <x v="1"/>
    <d v="1899-12-31T10:11:24"/>
    <n v="160.62000000000003"/>
    <x v="5"/>
    <x v="1"/>
    <x v="14"/>
    <x v="1"/>
    <x v="0"/>
    <s v="FAUX"/>
    <x v="0"/>
    <x v="0"/>
    <x v="0"/>
  </r>
  <r>
    <x v="774"/>
    <n v="844424930889829"/>
    <x v="0"/>
    <x v="0"/>
    <s v="TG Le Muy (PF)"/>
    <s v="ZCFC672C80D769293"/>
    <x v="519"/>
    <s v="VG54EU"/>
    <x v="328"/>
    <x v="240"/>
    <x v="1"/>
    <n v="206.2"/>
    <n v="1040.0999999999999"/>
    <n v="556.20000000000005"/>
    <x v="1"/>
    <d v="1899-12-30T16:40:47"/>
    <n v="25.170000000000005"/>
    <x v="12"/>
    <x v="1"/>
    <x v="16"/>
    <x v="1"/>
    <x v="0"/>
    <s v="FAUX"/>
    <x v="0"/>
    <x v="0"/>
    <x v="0"/>
  </r>
  <r>
    <x v="775"/>
    <n v="844424930891345"/>
    <x v="0"/>
    <x v="1"/>
    <s v="TG OUEST"/>
    <s v="VF620J861RB014121"/>
    <x v="520"/>
    <s v="VG54EU"/>
    <x v="329"/>
    <x v="164"/>
    <x v="1"/>
    <n v="353"/>
    <n v="1250.3"/>
    <n v="881"/>
    <x v="1"/>
    <d v="1899-12-30T02:14:53"/>
    <n v="14.17"/>
    <x v="2"/>
    <x v="1"/>
    <x v="1"/>
    <x v="1"/>
    <x v="0"/>
    <s v="FAUX"/>
    <x v="0"/>
    <x v="0"/>
    <x v="0"/>
  </r>
  <r>
    <x v="776"/>
    <n v="844424930891357"/>
    <x v="0"/>
    <x v="1"/>
    <s v="TG Caen (PF)"/>
    <s v="VF620J866RB014065"/>
    <x v="521"/>
    <s v="VG54EU"/>
    <x v="330"/>
    <x v="100"/>
    <x v="1"/>
    <n v="396.3"/>
    <n v="1261.8"/>
    <n v="1068.9000000000001"/>
    <x v="1"/>
    <d v="1899-12-30T23:20:17"/>
    <n v="90.979999999999976"/>
    <x v="2"/>
    <x v="1"/>
    <x v="1"/>
    <x v="1"/>
    <x v="0"/>
    <s v="FAUX"/>
    <x v="0"/>
    <x v="0"/>
    <x v="0"/>
  </r>
  <r>
    <x v="777"/>
    <n v="844424930893983"/>
    <x v="0"/>
    <x v="1"/>
    <s v="TG Tarbes (PF)"/>
    <s v="VF620J869RB013752"/>
    <x v="522"/>
    <s v="VG54EU"/>
    <x v="331"/>
    <x v="241"/>
    <x v="1"/>
    <n v="261.5"/>
    <n v="709.5"/>
    <n v="705.2"/>
    <x v="1"/>
    <d v="1899-12-30T05:40:03"/>
    <n v="25.630000000000003"/>
    <x v="4"/>
    <x v="1"/>
    <x v="15"/>
    <x v="1"/>
    <x v="0"/>
    <s v="FAUX"/>
    <x v="0"/>
    <x v="0"/>
    <x v="0"/>
  </r>
  <r>
    <x v="778"/>
    <n v="844424931332879"/>
    <x v="0"/>
    <x v="0"/>
    <s v="TG AQUITAINE"/>
    <s v="VF620J867RB013989"/>
    <x v="523"/>
    <s v="VG54EU"/>
    <x v="332"/>
    <x v="72"/>
    <x v="1"/>
    <n v="306.89999999999998"/>
    <n v="964.2"/>
    <n v="827.7"/>
    <x v="1"/>
    <d v="1899-12-30T07:46:16"/>
    <n v="39.56"/>
    <x v="5"/>
    <x v="1"/>
    <x v="1"/>
    <x v="1"/>
    <x v="0"/>
    <s v="FAUX"/>
    <x v="0"/>
    <x v="0"/>
    <x v="0"/>
  </r>
  <r>
    <x v="779"/>
    <n v="844424931029524"/>
    <x v="0"/>
    <x v="1"/>
    <s v="TG AQUITAINE"/>
    <s v="VF620J867RB013913"/>
    <x v="524"/>
    <s v="VG54EU"/>
    <x v="333"/>
    <x v="120"/>
    <x v="1"/>
    <n v="184.6"/>
    <n v="430.4"/>
    <n v="460.7"/>
    <x v="1"/>
    <d v="1899-12-30T06:14:17"/>
    <n v="31.2"/>
    <x v="5"/>
    <x v="1"/>
    <x v="2"/>
    <x v="1"/>
    <x v="0"/>
    <s v="FAUX"/>
    <x v="0"/>
    <x v="0"/>
    <x v="0"/>
  </r>
  <r>
    <x v="780"/>
    <n v="844424930896897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1"/>
    <n v="844424930896899"/>
    <x v="0"/>
    <x v="0"/>
    <s v="TG CENTRE EST"/>
    <s v="VF620J864RB013948"/>
    <x v="525"/>
    <s v="VG54EU"/>
    <x v="334"/>
    <x v="90"/>
    <x v="1"/>
    <n v="283.5"/>
    <n v="1259.9000000000001"/>
    <n v="764.6"/>
    <x v="1"/>
    <d v="1899-12-30T01:01:03"/>
    <n v="4.7199999999999989"/>
    <x v="1"/>
    <x v="1"/>
    <x v="1"/>
    <x v="1"/>
    <x v="0"/>
    <s v="FAUX"/>
    <x v="0"/>
    <x v="0"/>
    <x v="0"/>
  </r>
  <r>
    <x v="782"/>
    <n v="844424930896914"/>
    <x v="0"/>
    <x v="0"/>
    <s v="TG CENTRE EST"/>
    <s v="VF620J862RB013981"/>
    <x v="526"/>
    <s v="VG54EU"/>
    <x v="335"/>
    <x v="73"/>
    <x v="1"/>
    <n v="264"/>
    <n v="1049.3"/>
    <n v="712"/>
    <x v="1"/>
    <d v="1899-12-30T00:33:52"/>
    <n v="2.48"/>
    <x v="1"/>
    <x v="1"/>
    <x v="1"/>
    <x v="1"/>
    <x v="0"/>
    <s v="FAUX"/>
    <x v="0"/>
    <x v="0"/>
    <x v="0"/>
  </r>
  <r>
    <x v="783"/>
    <n v="844424930896917"/>
    <x v="0"/>
    <x v="0"/>
    <s v="TG CENTRE EST"/>
    <s v="VF620J865RB013974"/>
    <x v="527"/>
    <s v="VG54EU"/>
    <x v="336"/>
    <x v="38"/>
    <x v="1"/>
    <n v="345.7"/>
    <n v="1336.6"/>
    <n v="932.2"/>
    <x v="1"/>
    <d v="1899-12-30T00:51:34"/>
    <n v="4.66"/>
    <x v="1"/>
    <x v="1"/>
    <x v="1"/>
    <x v="1"/>
    <x v="0"/>
    <s v="FAUX"/>
    <x v="0"/>
    <x v="0"/>
    <x v="0"/>
  </r>
  <r>
    <x v="784"/>
    <n v="844424930896919"/>
    <x v="0"/>
    <x v="0"/>
    <s v="TG CENTRE EST"/>
    <s v="VF620J864RB014050"/>
    <x v="528"/>
    <s v="VG54EU"/>
    <x v="337"/>
    <x v="145"/>
    <x v="1"/>
    <n v="352.5"/>
    <n v="1527.3"/>
    <n v="950.6"/>
    <x v="1"/>
    <d v="1899-12-30T02:08:48"/>
    <n v="8.0200000000000014"/>
    <x v="1"/>
    <x v="1"/>
    <x v="1"/>
    <x v="1"/>
    <x v="0"/>
    <s v="FAUX"/>
    <x v="0"/>
    <x v="0"/>
    <x v="0"/>
  </r>
  <r>
    <x v="785"/>
    <n v="844424930896936"/>
    <x v="0"/>
    <x v="0"/>
    <s v="TG CENTRE EST"/>
    <s v="VF620J865RB014056"/>
    <x v="529"/>
    <s v="VG54EU"/>
    <x v="338"/>
    <x v="73"/>
    <x v="1"/>
    <n v="94.5"/>
    <n v="376.2"/>
    <n v="254.8"/>
    <x v="1"/>
    <d v="1899-12-30T00:39:23"/>
    <n v="1.78"/>
    <x v="1"/>
    <x v="1"/>
    <x v="1"/>
    <x v="1"/>
    <x v="0"/>
    <s v="FAUX"/>
    <x v="0"/>
    <x v="0"/>
    <x v="0"/>
  </r>
  <r>
    <x v="786"/>
    <n v="844424930896938"/>
    <x v="0"/>
    <x v="0"/>
    <s v="TG CENTRE EST"/>
    <s v="VF620J863RB014055"/>
    <x v="530"/>
    <s v="VG54EU"/>
    <x v="339"/>
    <x v="242"/>
    <x v="1"/>
    <n v="145.5"/>
    <n v="476.5"/>
    <n v="392.4"/>
    <x v="1"/>
    <d v="1899-12-30T00:37:56"/>
    <n v="2.96"/>
    <x v="1"/>
    <x v="1"/>
    <x v="1"/>
    <x v="1"/>
    <x v="0"/>
    <s v="FAUX"/>
    <x v="0"/>
    <x v="0"/>
    <x v="0"/>
  </r>
  <r>
    <x v="787"/>
    <n v="844424930896940"/>
    <x v="0"/>
    <x v="0"/>
    <s v="TG CENTRE EST"/>
    <s v="VF620J861RB014054"/>
    <x v="531"/>
    <s v="VG54EU"/>
    <x v="340"/>
    <x v="118"/>
    <x v="1"/>
    <n v="304.5"/>
    <n v="1074.4000000000001"/>
    <n v="821.2"/>
    <x v="1"/>
    <d v="1899-12-30T00:15:05"/>
    <n v="1.84"/>
    <x v="1"/>
    <x v="1"/>
    <x v="1"/>
    <x v="1"/>
    <x v="0"/>
    <s v="FAUX"/>
    <x v="0"/>
    <x v="0"/>
    <x v="0"/>
  </r>
  <r>
    <x v="788"/>
    <n v="844424930896942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9"/>
    <n v="844424930896950"/>
    <x v="0"/>
    <x v="0"/>
    <s v="TG CENTRE EST"/>
    <s v="VF620J868RB014049"/>
    <x v="532"/>
    <s v="VG54EU"/>
    <x v="341"/>
    <x v="6"/>
    <x v="1"/>
    <n v="172.3"/>
    <n v="552.20000000000005"/>
    <n v="464.8"/>
    <x v="1"/>
    <d v="1899-12-30T00:24:12"/>
    <n v="1.28"/>
    <x v="1"/>
    <x v="1"/>
    <x v="1"/>
    <x v="1"/>
    <x v="0"/>
    <s v="FAUX"/>
    <x v="0"/>
    <x v="0"/>
    <x v="0"/>
  </r>
  <r>
    <x v="790"/>
    <n v="844424930896951"/>
    <x v="0"/>
    <x v="0"/>
    <s v="TG CENTRE EST"/>
    <s v="VF620J861RB013938"/>
    <x v="533"/>
    <s v="VG54EU"/>
    <x v="342"/>
    <x v="46"/>
    <x v="1"/>
    <n v="97"/>
    <n v="290.10000000000002"/>
    <n v="261.60000000000002"/>
    <x v="1"/>
    <d v="1899-12-30T00:43:42"/>
    <n v="3.55"/>
    <x v="1"/>
    <x v="1"/>
    <x v="1"/>
    <x v="1"/>
    <x v="0"/>
    <s v="FAUX"/>
    <x v="0"/>
    <x v="0"/>
    <x v="0"/>
  </r>
  <r>
    <x v="791"/>
    <n v="844424930896954"/>
    <x v="0"/>
    <x v="0"/>
    <s v="TG CENTRE EST"/>
    <s v="VF620J163RB001719"/>
    <x v="534"/>
    <s v="VG54EU"/>
    <x v="343"/>
    <x v="95"/>
    <x v="1"/>
    <n v="556"/>
    <n v="1953.3"/>
    <n v="1499.5"/>
    <x v="1"/>
    <d v="1899-12-30T01:47:23"/>
    <n v="5.49"/>
    <x v="1"/>
    <x v="1"/>
    <x v="2"/>
    <x v="1"/>
    <x v="0"/>
    <s v="FAUX"/>
    <x v="0"/>
    <x v="0"/>
    <x v="0"/>
  </r>
  <r>
    <x v="792"/>
    <n v="844424930903044"/>
    <x v="0"/>
    <x v="0"/>
    <s v="TG AQUITAINE"/>
    <s v="VF611A364RD050180"/>
    <x v="535"/>
    <s v="VG54EU"/>
    <x v="344"/>
    <x v="40"/>
    <x v="1"/>
    <n v="501.7"/>
    <n v="1950.9"/>
    <n v="1252.3"/>
    <x v="1"/>
    <d v="1899-12-30T00:11:37"/>
    <n v="0.73"/>
    <x v="5"/>
    <x v="1"/>
    <x v="0"/>
    <x v="1"/>
    <x v="0"/>
    <s v="FAUX"/>
    <x v="0"/>
    <x v="0"/>
    <x v="0"/>
  </r>
  <r>
    <x v="793"/>
    <n v="844424930907166"/>
    <x v="0"/>
    <x v="0"/>
    <s v="TG Quimper (PF)"/>
    <s v="VF620J864RB014162"/>
    <x v="536"/>
    <s v="VG54EU"/>
    <x v="345"/>
    <x v="95"/>
    <x v="1"/>
    <n v="161"/>
    <n v="566.20000000000005"/>
    <n v="434.2"/>
    <x v="1"/>
    <d v="1899-12-30T00:35:38"/>
    <n v="3.3099999999999996"/>
    <x v="2"/>
    <x v="1"/>
    <x v="1"/>
    <x v="1"/>
    <x v="0"/>
    <s v="FAUX"/>
    <x v="0"/>
    <x v="0"/>
    <x v="0"/>
  </r>
  <r>
    <x v="794"/>
    <n v="844424930909062"/>
    <x v="0"/>
    <x v="0"/>
    <s v="TG Quimper (PF)"/>
    <s v="VF620J862SB014358"/>
    <x v="537"/>
    <s v="VG54EU"/>
    <x v="346"/>
    <x v="71"/>
    <x v="1"/>
    <n v="294"/>
    <n v="1165.8"/>
    <n v="792.9"/>
    <x v="1"/>
    <d v="1899-12-30T02:10:38"/>
    <n v="6.4700000000000006"/>
    <x v="2"/>
    <x v="1"/>
    <x v="1"/>
    <x v="1"/>
    <x v="0"/>
    <s v="FAUX"/>
    <x v="0"/>
    <x v="0"/>
    <x v="0"/>
  </r>
  <r>
    <x v="795"/>
    <n v="844424930909640"/>
    <x v="0"/>
    <x v="1"/>
    <s v="TG RHONE"/>
    <s v="VF620J961RB000833"/>
    <x v="538"/>
    <s v="VG55EU"/>
    <x v="347"/>
    <x v="243"/>
    <x v="2"/>
    <n v="477.6"/>
    <n v="753.4"/>
    <n v="413.5"/>
    <x v="1"/>
    <d v="1899-12-31T00:37:45"/>
    <n v="159.20999999999992"/>
    <x v="7"/>
    <x v="1"/>
    <x v="2"/>
    <x v="1"/>
    <x v="0"/>
    <s v="FAUX"/>
    <x v="0"/>
    <x v="0"/>
    <x v="0"/>
  </r>
  <r>
    <x v="796"/>
    <n v="844424930909796"/>
    <x v="0"/>
    <x v="0"/>
    <s v="TG OUEST"/>
    <s v="VF624GPA000061551"/>
    <x v="539"/>
    <s v="VG55EU"/>
    <x v="348"/>
    <x v="7"/>
    <x v="1"/>
    <n v="0"/>
    <n v="464.9"/>
    <n v="0"/>
    <x v="1"/>
    <d v="1899-12-30T00:30:36"/>
    <n v="0"/>
    <x v="2"/>
    <x v="1"/>
    <x v="6"/>
    <x v="1"/>
    <x v="0"/>
    <s v="FAUX"/>
    <x v="0"/>
    <x v="0"/>
    <x v="0"/>
  </r>
  <r>
    <x v="797"/>
    <n v="844424930909799"/>
    <x v="0"/>
    <x v="1"/>
    <s v="TG OUEST"/>
    <s v="VF620J862RB014161"/>
    <x v="540"/>
    <s v="VG55EU"/>
    <x v="349"/>
    <x v="52"/>
    <x v="1"/>
    <n v="357"/>
    <n v="1379.6"/>
    <n v="891"/>
    <x v="1"/>
    <d v="1899-12-30T00:53:24"/>
    <n v="5.83"/>
    <x v="2"/>
    <x v="1"/>
    <x v="2"/>
    <x v="1"/>
    <x v="0"/>
    <s v="FAUX"/>
    <x v="0"/>
    <x v="0"/>
    <x v="0"/>
  </r>
  <r>
    <x v="798"/>
    <n v="844424930909800"/>
    <x v="0"/>
    <x v="1"/>
    <s v="TG OUEST"/>
    <s v="VF620J867RB014074"/>
    <x v="541"/>
    <s v="VG55EU"/>
    <x v="350"/>
    <x v="111"/>
    <x v="1"/>
    <n v="259"/>
    <n v="920.1"/>
    <n v="646.4"/>
    <x v="1"/>
    <d v="1899-12-30T03:26:01"/>
    <n v="16.740000000000002"/>
    <x v="2"/>
    <x v="1"/>
    <x v="2"/>
    <x v="1"/>
    <x v="0"/>
    <s v="FAUX"/>
    <x v="1"/>
    <x v="0"/>
    <x v="0"/>
  </r>
  <r>
    <x v="799"/>
    <n v="844424930909801"/>
    <x v="0"/>
    <x v="1"/>
    <s v="TG OUEST"/>
    <s v="VF620J869RB014108"/>
    <x v="542"/>
    <s v="VG55EU"/>
    <x v="351"/>
    <x v="244"/>
    <x v="1"/>
    <n v="290.5"/>
    <n v="954.5"/>
    <n v="725"/>
    <x v="1"/>
    <d v="1899-12-30T06:18:00"/>
    <n v="30.270000000000003"/>
    <x v="2"/>
    <x v="1"/>
    <x v="1"/>
    <x v="1"/>
    <x v="0"/>
    <s v="FAUX"/>
    <x v="0"/>
    <x v="0"/>
    <x v="0"/>
  </r>
  <r>
    <x v="800"/>
    <n v="844424930909802"/>
    <x v="0"/>
    <x v="0"/>
    <s v="TG Laval (PF)"/>
    <s v="VF620J867RB014270"/>
    <x v="543"/>
    <s v="VG55EU"/>
    <x v="352"/>
    <x v="75"/>
    <x v="1"/>
    <n v="258"/>
    <n v="1065.9000000000001"/>
    <n v="695.8"/>
    <x v="1"/>
    <d v="1899-12-30T00:34:44"/>
    <n v="2"/>
    <x v="2"/>
    <x v="1"/>
    <x v="2"/>
    <x v="1"/>
    <x v="0"/>
    <s v="FAUX"/>
    <x v="0"/>
    <x v="0"/>
    <x v="0"/>
  </r>
  <r>
    <x v="801"/>
    <n v="844424930909803"/>
    <x v="0"/>
    <x v="0"/>
    <s v="TG Quimper (PF)"/>
    <s v="VF620J866RB014163"/>
    <x v="544"/>
    <s v="VG55EU"/>
    <x v="353"/>
    <x v="80"/>
    <x v="1"/>
    <n v="273"/>
    <n v="1072.8"/>
    <n v="736.2"/>
    <x v="1"/>
    <d v="1899-12-30T01:46:31"/>
    <n v="5.68"/>
    <x v="2"/>
    <x v="1"/>
    <x v="2"/>
    <x v="1"/>
    <x v="0"/>
    <s v="FAUX"/>
    <x v="0"/>
    <x v="0"/>
    <x v="0"/>
  </r>
  <r>
    <x v="802"/>
    <n v="844424930909804"/>
    <x v="0"/>
    <x v="0"/>
    <s v="TG Caen (PF)"/>
    <s v="VF620J861RB014135"/>
    <x v="545"/>
    <s v="VG55EU"/>
    <x v="354"/>
    <x v="164"/>
    <x v="1"/>
    <n v="212"/>
    <n v="751.7"/>
    <n v="571.70000000000005"/>
    <x v="1"/>
    <d v="1899-12-30T01:14:04"/>
    <n v="3.37"/>
    <x v="2"/>
    <x v="1"/>
    <x v="2"/>
    <x v="1"/>
    <x v="0"/>
    <s v="FAUX"/>
    <x v="0"/>
    <x v="0"/>
    <x v="0"/>
  </r>
  <r>
    <x v="803"/>
    <n v="844424930909805"/>
    <x v="0"/>
    <x v="1"/>
    <s v="TG OUEST"/>
    <s v="VF620J867SB014338"/>
    <x v="546"/>
    <s v="VG55EU"/>
    <x v="355"/>
    <x v="154"/>
    <x v="1"/>
    <n v="477.5"/>
    <n v="1553"/>
    <n v="1191.8"/>
    <x v="1"/>
    <d v="1899-12-30T15:56:10"/>
    <n v="73.839999999999975"/>
    <x v="2"/>
    <x v="1"/>
    <x v="2"/>
    <x v="1"/>
    <x v="0"/>
    <s v="FAUX"/>
    <x v="0"/>
    <x v="0"/>
    <x v="0"/>
  </r>
  <r>
    <x v="804"/>
    <n v="844424930909806"/>
    <x v="0"/>
    <x v="0"/>
    <s v="TG Caen (PF)"/>
    <s v="VF620J861RB014278"/>
    <x v="547"/>
    <s v="VG55EU"/>
    <x v="356"/>
    <x v="82"/>
    <x v="1"/>
    <n v="190.5"/>
    <n v="703.2"/>
    <n v="513.70000000000005"/>
    <x v="1"/>
    <d v="1899-12-30T01:43:12"/>
    <n v="6.17"/>
    <x v="2"/>
    <x v="1"/>
    <x v="1"/>
    <x v="1"/>
    <x v="0"/>
    <s v="FAUX"/>
    <x v="0"/>
    <x v="0"/>
    <x v="0"/>
  </r>
  <r>
    <x v="805"/>
    <n v="844424930909807"/>
    <x v="0"/>
    <x v="0"/>
    <s v="TG Quimper (PF)"/>
    <s v="VF620J869RB014271"/>
    <x v="548"/>
    <s v="VG55EU"/>
    <x v="357"/>
    <x v="41"/>
    <x v="1"/>
    <n v="276"/>
    <n v="1112.5999999999999"/>
    <n v="744.3"/>
    <x v="1"/>
    <d v="1899-12-30T00:51:30"/>
    <n v="4.7600000000000007"/>
    <x v="2"/>
    <x v="1"/>
    <x v="2"/>
    <x v="1"/>
    <x v="0"/>
    <s v="FAUX"/>
    <x v="0"/>
    <x v="0"/>
    <x v="0"/>
  </r>
  <r>
    <x v="806"/>
    <n v="844424930909808"/>
    <x v="0"/>
    <x v="1"/>
    <s v="TG OUEST"/>
    <s v="VF620J866RB014289"/>
    <x v="549"/>
    <s v="VG55EU"/>
    <x v="358"/>
    <x v="245"/>
    <x v="1"/>
    <n v="262.5"/>
    <n v="872.7"/>
    <n v="655.20000000000005"/>
    <x v="1"/>
    <d v="1899-12-30T06:06:39"/>
    <n v="24.13"/>
    <x v="2"/>
    <x v="1"/>
    <x v="2"/>
    <x v="1"/>
    <x v="0"/>
    <s v="FAUX"/>
    <x v="0"/>
    <x v="0"/>
    <x v="0"/>
  </r>
  <r>
    <x v="807"/>
    <n v="844424930909809"/>
    <x v="0"/>
    <x v="0"/>
    <s v="TG Quimper (PF)"/>
    <s v="VF620J868RB014133"/>
    <x v="550"/>
    <s v="VG55EU"/>
    <x v="359"/>
    <x v="110"/>
    <x v="1"/>
    <n v="263"/>
    <n v="980.3"/>
    <n v="709.2"/>
    <x v="1"/>
    <d v="1899-12-30T01:27:40"/>
    <n v="5.28"/>
    <x v="2"/>
    <x v="1"/>
    <x v="2"/>
    <x v="1"/>
    <x v="0"/>
    <s v="FAUX"/>
    <x v="0"/>
    <x v="0"/>
    <x v="0"/>
  </r>
  <r>
    <x v="808"/>
    <n v="844424930909810"/>
    <x v="0"/>
    <x v="0"/>
    <s v="TG Laval (PF)"/>
    <s v="VF620J86XRB014148"/>
    <x v="551"/>
    <s v="VG55EU"/>
    <x v="360"/>
    <x v="24"/>
    <x v="1"/>
    <n v="232.5"/>
    <n v="875.1"/>
    <n v="627"/>
    <x v="1"/>
    <d v="1899-12-30T01:09:08"/>
    <n v="4.49"/>
    <x v="2"/>
    <x v="1"/>
    <x v="2"/>
    <x v="1"/>
    <x v="0"/>
    <s v="FAUX"/>
    <x v="0"/>
    <x v="0"/>
    <x v="0"/>
  </r>
  <r>
    <x v="809"/>
    <n v="844424931029527"/>
    <x v="0"/>
    <x v="1"/>
    <s v="TG AQUITAINE"/>
    <s v="VF620J864RB014047"/>
    <x v="552"/>
    <s v="VG54EU"/>
    <x v="361"/>
    <x v="246"/>
    <x v="1"/>
    <n v="381"/>
    <n v="1157.3"/>
    <n v="950.9"/>
    <x v="1"/>
    <d v="1899-12-30T17:02:20"/>
    <n v="82.11999999999999"/>
    <x v="5"/>
    <x v="1"/>
    <x v="1"/>
    <x v="1"/>
    <x v="0"/>
    <s v="FAUX"/>
    <x v="0"/>
    <x v="0"/>
    <x v="0"/>
  </r>
  <r>
    <x v="810"/>
    <n v="844424930911627"/>
    <x v="0"/>
    <x v="0"/>
    <s v="TG CENTRE OUEST"/>
    <s v="VF6MF000166912375"/>
    <x v="0"/>
    <m/>
    <x v="0"/>
    <x v="0"/>
    <x v="0"/>
    <m/>
    <m/>
    <m/>
    <x v="0"/>
    <m/>
    <m/>
    <x v="0"/>
    <x v="0"/>
    <x v="3"/>
    <x v="2"/>
    <x v="0"/>
    <s v="FAUX"/>
    <x v="0"/>
    <x v="0"/>
    <x v="0"/>
  </r>
  <r>
    <x v="811"/>
    <n v="844424930924696"/>
    <x v="0"/>
    <x v="1"/>
    <s v="TG Le Muy (PF)"/>
    <s v="VF620J962NB000575"/>
    <x v="553"/>
    <s v="VG54EU"/>
    <x v="362"/>
    <x v="136"/>
    <x v="2"/>
    <n v="487.1"/>
    <n v="779.2"/>
    <n v="421.6"/>
    <x v="1"/>
    <d v="1899-12-30T20:20:34"/>
    <n v="140.16999999999993"/>
    <x v="12"/>
    <x v="1"/>
    <x v="1"/>
    <x v="1"/>
    <x v="0"/>
    <s v="FAUX"/>
    <x v="0"/>
    <x v="0"/>
    <x v="0"/>
  </r>
  <r>
    <x v="812"/>
    <n v="844424930918372"/>
    <x v="0"/>
    <x v="1"/>
    <s v="TG OUEST"/>
    <s v="VF620J869RB013959"/>
    <x v="554"/>
    <s v="VG54EU"/>
    <x v="363"/>
    <x v="82"/>
    <x v="1"/>
    <n v="423.5"/>
    <n v="1560.1"/>
    <n v="1057"/>
    <x v="1"/>
    <d v="1899-12-30T09:40:36"/>
    <n v="35.369999999999997"/>
    <x v="2"/>
    <x v="1"/>
    <x v="2"/>
    <x v="1"/>
    <x v="0"/>
    <s v="FAUX"/>
    <x v="1"/>
    <x v="0"/>
    <x v="0"/>
  </r>
  <r>
    <x v="813"/>
    <n v="844424930921513"/>
    <x v="0"/>
    <x v="1"/>
    <s v="TG Le Muy (PF)"/>
    <s v="VF620J860SB014651"/>
    <x v="555"/>
    <s v="VG54EU"/>
    <x v="364"/>
    <x v="222"/>
    <x v="1"/>
    <n v="309"/>
    <n v="820.2"/>
    <n v="833.3"/>
    <x v="1"/>
    <d v="1899-12-30T21:23:06"/>
    <n v="84.450000000000031"/>
    <x v="12"/>
    <x v="1"/>
    <x v="1"/>
    <x v="1"/>
    <x v="0"/>
    <s v="FAUX"/>
    <x v="0"/>
    <x v="0"/>
    <x v="0"/>
  </r>
  <r>
    <x v="814"/>
    <n v="844424930921525"/>
    <x v="0"/>
    <x v="0"/>
    <s v="TG Le Muy (PF)"/>
    <s v="TYBFEB71ELDC02970"/>
    <x v="556"/>
    <s v="VG54EU"/>
    <x v="365"/>
    <x v="194"/>
    <x v="1"/>
    <n v="152.4"/>
    <n v="765.1"/>
    <n v="410.9"/>
    <x v="1"/>
    <d v="1899-12-30T00:14:19"/>
    <n v="0.28999999999999998"/>
    <x v="12"/>
    <x v="1"/>
    <x v="10"/>
    <x v="1"/>
    <x v="0"/>
    <s v="FAUX"/>
    <x v="0"/>
    <x v="0"/>
    <x v="0"/>
  </r>
  <r>
    <x v="815"/>
    <n v="844424931337404"/>
    <x v="0"/>
    <x v="0"/>
    <s v="TG MEDITERRANEE"/>
    <s v="VF640J569JB010111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816"/>
    <n v="844424930923514"/>
    <x v="0"/>
    <x v="1"/>
    <s v="TG Narbonne (PF)"/>
    <s v="VF620J865RB013988"/>
    <x v="557"/>
    <s v="VG55EU"/>
    <x v="366"/>
    <x v="100"/>
    <x v="1"/>
    <n v="339.5"/>
    <n v="1078.5999999999999"/>
    <n v="915.6"/>
    <x v="1"/>
    <d v="1899-12-30T09:09:54"/>
    <n v="43.08"/>
    <x v="4"/>
    <x v="1"/>
    <x v="1"/>
    <x v="1"/>
    <x v="0"/>
    <s v="FAUX"/>
    <x v="0"/>
    <x v="0"/>
    <x v="0"/>
  </r>
  <r>
    <x v="817"/>
    <n v="844424930924015"/>
    <x v="0"/>
    <x v="1"/>
    <s v="TG AQUITAINE"/>
    <s v="VF640J56XRB024546"/>
    <x v="558"/>
    <s v="VG54EU"/>
    <x v="367"/>
    <x v="92"/>
    <x v="1"/>
    <n v="138"/>
    <n v="616.6"/>
    <n v="344.4"/>
    <x v="1"/>
    <d v="1899-12-30T01:30:25"/>
    <n v="6.3199999999999985"/>
    <x v="5"/>
    <x v="1"/>
    <x v="9"/>
    <x v="1"/>
    <x v="0"/>
    <s v="FAUX"/>
    <x v="0"/>
    <x v="0"/>
    <x v="0"/>
  </r>
  <r>
    <x v="818"/>
    <n v="844424930924875"/>
    <x v="0"/>
    <x v="1"/>
    <s v="TG Caen (PF)"/>
    <s v="VF620J86XRB014280"/>
    <x v="559"/>
    <s v="VG54EU"/>
    <x v="0"/>
    <x v="8"/>
    <x v="1"/>
    <n v="346.9"/>
    <n v="1069.0999999999999"/>
    <n v="935.6"/>
    <x v="1"/>
    <d v="1899-12-30T20:35:44"/>
    <n v="80.660000000000011"/>
    <x v="2"/>
    <x v="1"/>
    <x v="1"/>
    <x v="1"/>
    <x v="0"/>
    <s v="FAUX"/>
    <x v="0"/>
    <x v="0"/>
    <x v="0"/>
  </r>
  <r>
    <x v="819"/>
    <n v="844424930924914"/>
    <x v="1"/>
    <x v="0"/>
    <s v="TG Le Muy (PF)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820"/>
    <n v="844424930927878"/>
    <x v="0"/>
    <x v="0"/>
    <s v="TG Rodez (PF)"/>
    <s v="ZCFCE35B30D730559"/>
    <x v="560"/>
    <s v="VG54EU"/>
    <x v="0"/>
    <x v="247"/>
    <x v="1"/>
    <n v="132.4"/>
    <n v="911.5"/>
    <n v="357.1"/>
    <x v="1"/>
    <d v="1899-12-30T01:32:44"/>
    <n v="2.4400000000000004"/>
    <x v="4"/>
    <x v="1"/>
    <x v="5"/>
    <x v="1"/>
    <x v="0"/>
    <s v="FAUX"/>
    <x v="0"/>
    <x v="0"/>
    <x v="0"/>
  </r>
  <r>
    <x v="821"/>
    <n v="844424930928077"/>
    <x v="0"/>
    <x v="1"/>
    <s v="TG OUEST"/>
    <s v="VF620J869SB014356"/>
    <x v="561"/>
    <s v="VG54EU"/>
    <x v="368"/>
    <x v="248"/>
    <x v="1"/>
    <n v="489.5"/>
    <n v="1696.6"/>
    <n v="1221.7"/>
    <x v="1"/>
    <d v="1899-12-30T12:42:13"/>
    <n v="53.5"/>
    <x v="2"/>
    <x v="1"/>
    <x v="2"/>
    <x v="1"/>
    <x v="0"/>
    <s v="VRAI"/>
    <x v="0"/>
    <x v="0"/>
    <x v="0"/>
  </r>
  <r>
    <x v="822"/>
    <n v="844424930937023"/>
    <x v="0"/>
    <x v="0"/>
    <s v="TG AQUITAINE"/>
    <s v="ZCFCP35A90D704808"/>
    <x v="562"/>
    <s v="VG54EU"/>
    <x v="0"/>
    <x v="249"/>
    <x v="1"/>
    <n v="181.5"/>
    <n v="959.9"/>
    <n v="489.5"/>
    <x v="1"/>
    <d v="1899-12-30T22:43:18"/>
    <n v="34.460000000000008"/>
    <x v="5"/>
    <x v="1"/>
    <x v="5"/>
    <x v="1"/>
    <x v="0"/>
    <s v="VRAI"/>
    <x v="0"/>
    <x v="0"/>
    <x v="0"/>
  </r>
  <r>
    <x v="823"/>
    <n v="844424930931070"/>
    <x v="0"/>
    <x v="0"/>
    <s v="TG AQUITAINE"/>
    <s v="ZCFCL35A00D759210"/>
    <x v="563"/>
    <s v="VG54EU"/>
    <x v="0"/>
    <x v="215"/>
    <x v="1"/>
    <n v="173.3"/>
    <n v="1209.3"/>
    <n v="467.5"/>
    <x v="1"/>
    <d v="1899-12-30T23:08:46"/>
    <n v="29.909999999999997"/>
    <x v="5"/>
    <x v="1"/>
    <x v="5"/>
    <x v="1"/>
    <x v="0"/>
    <s v="VRAI"/>
    <x v="0"/>
    <x v="0"/>
    <x v="0"/>
  </r>
  <r>
    <x v="824"/>
    <n v="844424930931142"/>
    <x v="0"/>
    <x v="1"/>
    <s v="TG Gouzeaucourt (PF)"/>
    <s v="VF620J863RB014167"/>
    <x v="564"/>
    <s v="VG54EU"/>
    <x v="369"/>
    <x v="100"/>
    <x v="1"/>
    <n v="328.5"/>
    <n v="1045.3"/>
    <n v="885.9"/>
    <x v="1"/>
    <d v="1899-12-30T07:40:53"/>
    <n v="49.959999999999994"/>
    <x v="18"/>
    <x v="1"/>
    <x v="1"/>
    <x v="1"/>
    <x v="0"/>
    <s v="FAUX"/>
    <x v="0"/>
    <x v="0"/>
    <x v="0"/>
  </r>
  <r>
    <x v="825"/>
    <n v="844424930931151"/>
    <x v="0"/>
    <x v="0"/>
    <s v="TG Gouzeaucourt (PF)"/>
    <s v="VF640J560RB025351"/>
    <x v="565"/>
    <s v="VG54EU"/>
    <x v="370"/>
    <x v="163"/>
    <x v="1"/>
    <n v="172"/>
    <n v="851.3"/>
    <n v="463.8"/>
    <x v="1"/>
    <d v="1899-12-30T01:00:56"/>
    <n v="3.75"/>
    <x v="18"/>
    <x v="1"/>
    <x v="9"/>
    <x v="1"/>
    <x v="0"/>
    <s v="VRAI"/>
    <x v="0"/>
    <x v="0"/>
    <x v="0"/>
  </r>
  <r>
    <x v="826"/>
    <n v="844424930931739"/>
    <x v="0"/>
    <x v="0"/>
    <s v="TG COULOMMIERS"/>
    <s v="VF620J865SB014323"/>
    <x v="566"/>
    <s v="VG54EU"/>
    <x v="0"/>
    <x v="250"/>
    <x v="1"/>
    <n v="558.4"/>
    <n v="1441.9"/>
    <n v="1506"/>
    <x v="1"/>
    <d v="1899-12-31T07:16:48"/>
    <n v="167.15"/>
    <x v="11"/>
    <x v="1"/>
    <x v="2"/>
    <x v="1"/>
    <x v="0"/>
    <s v="FAUX"/>
    <x v="0"/>
    <x v="0"/>
    <x v="0"/>
  </r>
  <r>
    <x v="827"/>
    <n v="844424930935815"/>
    <x v="0"/>
    <x v="1"/>
    <s v="TG Gouzeaucourt (PF)"/>
    <s v="VF620J860RB014174"/>
    <x v="567"/>
    <s v="VG54EU"/>
    <x v="371"/>
    <x v="251"/>
    <x v="1"/>
    <n v="329.5"/>
    <n v="799.7"/>
    <n v="888.6"/>
    <x v="1"/>
    <d v="1899-12-30T16:23:40"/>
    <n v="106.09000000000003"/>
    <x v="18"/>
    <x v="1"/>
    <x v="2"/>
    <x v="1"/>
    <x v="0"/>
    <s v="FAUX"/>
    <x v="0"/>
    <x v="0"/>
    <x v="0"/>
  </r>
  <r>
    <x v="828"/>
    <n v="844424930936322"/>
    <x v="0"/>
    <x v="0"/>
    <s v="TG CENTRE OUEST"/>
    <s v="VF620J868RB013869"/>
    <x v="568"/>
    <s v="VG54EU"/>
    <x v="372"/>
    <x v="164"/>
    <x v="1"/>
    <n v="325.5"/>
    <n v="1154.2"/>
    <n v="877.8"/>
    <x v="1"/>
    <d v="1899-12-30T01:01:35"/>
    <n v="4.0999999999999996"/>
    <x v="0"/>
    <x v="1"/>
    <x v="1"/>
    <x v="1"/>
    <x v="0"/>
    <s v="FAUX"/>
    <x v="0"/>
    <x v="0"/>
    <x v="0"/>
  </r>
  <r>
    <x v="829"/>
    <n v="844424930936381"/>
    <x v="0"/>
    <x v="0"/>
    <s v="TG CENTRE OUEST"/>
    <s v="VF620J862SB014361"/>
    <x v="569"/>
    <s v="VG54EU"/>
    <x v="373"/>
    <x v="70"/>
    <x v="1"/>
    <n v="395.5"/>
    <n v="1585.8"/>
    <n v="1066.5999999999999"/>
    <x v="1"/>
    <d v="1899-12-30T00:31:33"/>
    <n v="2.2700000000000005"/>
    <x v="0"/>
    <x v="1"/>
    <x v="1"/>
    <x v="1"/>
    <x v="0"/>
    <s v="FAUX"/>
    <x v="0"/>
    <x v="0"/>
    <x v="0"/>
  </r>
  <r>
    <x v="830"/>
    <n v="844424930936417"/>
    <x v="0"/>
    <x v="0"/>
    <s v="TG CENTRE OUEST"/>
    <s v="VF620J867RB014057"/>
    <x v="570"/>
    <s v="VG54EU"/>
    <x v="374"/>
    <x v="86"/>
    <x v="1"/>
    <n v="229.5"/>
    <n v="867.4"/>
    <n v="618.9"/>
    <x v="1"/>
    <d v="1899-12-30T00:13:53"/>
    <n v="1.3900000000000001"/>
    <x v="0"/>
    <x v="1"/>
    <x v="2"/>
    <x v="1"/>
    <x v="0"/>
    <s v="FAUX"/>
    <x v="0"/>
    <x v="0"/>
    <x v="0"/>
  </r>
  <r>
    <x v="831"/>
    <n v="844424930936469"/>
    <x v="0"/>
    <x v="0"/>
    <s v="TG CENTRE OUEST"/>
    <s v="VF620J864RB014081"/>
    <x v="571"/>
    <s v="VG54EU"/>
    <x v="375"/>
    <x v="10"/>
    <x v="1"/>
    <n v="333"/>
    <n v="1415.6"/>
    <n v="898"/>
    <x v="1"/>
    <d v="1899-12-30T00:22:43"/>
    <n v="1.17"/>
    <x v="0"/>
    <x v="1"/>
    <x v="2"/>
    <x v="1"/>
    <x v="0"/>
    <s v="FAUX"/>
    <x v="0"/>
    <x v="0"/>
    <x v="0"/>
  </r>
  <r>
    <x v="832"/>
    <n v="844424930936473"/>
    <x v="0"/>
    <x v="0"/>
    <s v="TG CENTRE OUEST"/>
    <s v="VF620J866RB014082"/>
    <x v="572"/>
    <s v="VG54EU"/>
    <x v="376"/>
    <x v="22"/>
    <x v="1"/>
    <n v="308"/>
    <n v="1128.8"/>
    <n v="830.6"/>
    <x v="1"/>
    <d v="1899-12-30T00:55:18"/>
    <n v="3.32"/>
    <x v="0"/>
    <x v="1"/>
    <x v="1"/>
    <x v="1"/>
    <x v="0"/>
    <s v="VRAI"/>
    <x v="0"/>
    <x v="0"/>
    <x v="0"/>
  </r>
  <r>
    <x v="833"/>
    <n v="844424930937026"/>
    <x v="0"/>
    <x v="0"/>
    <s v="Site St Loubes"/>
    <s v="ZCFCD35A60D628120"/>
    <x v="0"/>
    <m/>
    <x v="0"/>
    <x v="0"/>
    <x v="0"/>
    <m/>
    <m/>
    <m/>
    <x v="0"/>
    <m/>
    <m/>
    <x v="5"/>
    <x v="0"/>
    <x v="5"/>
    <x v="191"/>
    <x v="0"/>
    <s v="FAUX"/>
    <x v="0"/>
    <x v="0"/>
    <x v="0"/>
  </r>
  <r>
    <x v="834"/>
    <n v="844424930937027"/>
    <x v="0"/>
    <x v="0"/>
    <s v="TG AQUITAINE"/>
    <s v="ZCFCD35A20D628180"/>
    <x v="0"/>
    <m/>
    <x v="0"/>
    <x v="0"/>
    <x v="0"/>
    <m/>
    <m/>
    <m/>
    <x v="0"/>
    <m/>
    <m/>
    <x v="5"/>
    <x v="0"/>
    <x v="5"/>
    <x v="192"/>
    <x v="0"/>
    <s v="FAUX"/>
    <x v="0"/>
    <x v="0"/>
    <x v="0"/>
  </r>
  <r>
    <x v="835"/>
    <n v="844424930937093"/>
    <x v="0"/>
    <x v="1"/>
    <s v="TG OUEST"/>
    <s v="VF620J861SB014397"/>
    <x v="573"/>
    <s v="VG54EU"/>
    <x v="377"/>
    <x v="123"/>
    <x v="1"/>
    <n v="187"/>
    <n v="503.7"/>
    <n v="466.7"/>
    <x v="1"/>
    <d v="1899-12-30T03:41:42"/>
    <n v="17.250000000000004"/>
    <x v="2"/>
    <x v="1"/>
    <x v="1"/>
    <x v="1"/>
    <x v="0"/>
    <s v="FAUX"/>
    <x v="0"/>
    <x v="0"/>
    <x v="0"/>
  </r>
  <r>
    <x v="836"/>
    <n v="844424930937095"/>
    <x v="0"/>
    <x v="1"/>
    <s v="TG OUEST"/>
    <s v="VF620J863RB014279"/>
    <x v="574"/>
    <s v="VG54EU"/>
    <x v="378"/>
    <x v="110"/>
    <x v="1"/>
    <n v="363.5"/>
    <n v="1354.5"/>
    <n v="907.2"/>
    <x v="1"/>
    <d v="1899-12-30T07:11:30"/>
    <n v="32.520000000000003"/>
    <x v="2"/>
    <x v="1"/>
    <x v="2"/>
    <x v="1"/>
    <x v="0"/>
    <s v="FAUX"/>
    <x v="0"/>
    <x v="0"/>
    <x v="0"/>
  </r>
  <r>
    <x v="837"/>
    <n v="844424930937099"/>
    <x v="0"/>
    <x v="1"/>
    <s v="TG Caen (PF)"/>
    <s v="VF620J861RB013924"/>
    <x v="575"/>
    <s v="VG54EU"/>
    <x v="379"/>
    <x v="252"/>
    <x v="1"/>
    <n v="402.5"/>
    <n v="1121.0999999999999"/>
    <n v="1085.4000000000001"/>
    <x v="1"/>
    <d v="1899-12-31T02:24:26"/>
    <n v="107.92000000000002"/>
    <x v="2"/>
    <x v="1"/>
    <x v="1"/>
    <x v="1"/>
    <x v="0"/>
    <s v="FAUX"/>
    <x v="0"/>
    <x v="0"/>
    <x v="0"/>
  </r>
  <r>
    <x v="838"/>
    <n v="844424930937102"/>
    <x v="0"/>
    <x v="1"/>
    <s v="TG Quimper (PF)"/>
    <s v="VF620J86XRB013954"/>
    <x v="576"/>
    <s v="VG54EU"/>
    <x v="380"/>
    <x v="81"/>
    <x v="1"/>
    <n v="283.5"/>
    <n v="980.2"/>
    <n v="764.5"/>
    <x v="1"/>
    <d v="1899-12-30T02:24:28"/>
    <n v="12.59"/>
    <x v="2"/>
    <x v="1"/>
    <x v="1"/>
    <x v="1"/>
    <x v="0"/>
    <s v="FAUX"/>
    <x v="0"/>
    <x v="0"/>
    <x v="0"/>
  </r>
  <r>
    <x v="839"/>
    <n v="844424930937150"/>
    <x v="0"/>
    <x v="0"/>
    <s v="TG Gouzeaucourt (PF)"/>
    <s v="VF640J560SB025954"/>
    <x v="577"/>
    <s v="VG54EU"/>
    <x v="381"/>
    <x v="74"/>
    <x v="1"/>
    <n v="70.5"/>
    <n v="301.7"/>
    <n v="190.1"/>
    <x v="1"/>
    <d v="1899-12-30T00:24:16"/>
    <n v="1.8599999999999999"/>
    <x v="18"/>
    <x v="1"/>
    <x v="9"/>
    <x v="1"/>
    <x v="0"/>
    <s v="FAUX"/>
    <x v="0"/>
    <x v="0"/>
    <x v="0"/>
  </r>
  <r>
    <x v="840"/>
    <n v="844424930937164"/>
    <x v="0"/>
    <x v="0"/>
    <s v="TG Gouzeaucourt (PF)"/>
    <s v="VF640J564SB026038"/>
    <x v="578"/>
    <s v="VG54EU"/>
    <x v="382"/>
    <x v="119"/>
    <x v="1"/>
    <n v="265.5"/>
    <n v="1156.8"/>
    <n v="716"/>
    <x v="1"/>
    <d v="1899-12-30T01:07:41"/>
    <n v="5.0100000000000007"/>
    <x v="18"/>
    <x v="1"/>
    <x v="9"/>
    <x v="1"/>
    <x v="0"/>
    <s v="FAUX"/>
    <x v="0"/>
    <x v="0"/>
    <x v="0"/>
  </r>
  <r>
    <x v="841"/>
    <n v="844424930937167"/>
    <x v="0"/>
    <x v="1"/>
    <s v="TG Gouzeaucourt (PF)"/>
    <s v="VF620J869RB014187"/>
    <x v="579"/>
    <s v="VG54EU"/>
    <x v="383"/>
    <x v="236"/>
    <x v="1"/>
    <n v="306.5"/>
    <n v="782.1"/>
    <n v="826.6"/>
    <x v="1"/>
    <d v="1899-12-30T09:50:04"/>
    <n v="69.52"/>
    <x v="18"/>
    <x v="1"/>
    <x v="2"/>
    <x v="1"/>
    <x v="0"/>
    <s v="FAUX"/>
    <x v="0"/>
    <x v="0"/>
    <x v="0"/>
  </r>
  <r>
    <x v="842"/>
    <n v="844424930937607"/>
    <x v="0"/>
    <x v="1"/>
    <s v="TG Rouen (PF)"/>
    <s v="VF620J868RB014181"/>
    <x v="580"/>
    <s v="VG54EU"/>
    <x v="384"/>
    <x v="196"/>
    <x v="1"/>
    <n v="374.5"/>
    <n v="1100.2"/>
    <n v="1010"/>
    <x v="1"/>
    <d v="1899-12-30T13:52:09"/>
    <n v="75.80000000000004"/>
    <x v="18"/>
    <x v="1"/>
    <x v="1"/>
    <x v="1"/>
    <x v="0"/>
    <s v="FAUX"/>
    <x v="0"/>
    <x v="0"/>
    <x v="0"/>
  </r>
  <r>
    <x v="843"/>
    <n v="844424930937613"/>
    <x v="0"/>
    <x v="1"/>
    <s v="TG Rouen (PF)"/>
    <s v="VF620J864RB014243"/>
    <x v="581"/>
    <s v="VG54EU"/>
    <x v="385"/>
    <x v="253"/>
    <x v="1"/>
    <n v="260.39999999999998"/>
    <n v="811.8"/>
    <n v="702.4"/>
    <x v="1"/>
    <d v="1899-12-30T05:33:25"/>
    <n v="24.07"/>
    <x v="18"/>
    <x v="1"/>
    <x v="2"/>
    <x v="1"/>
    <x v="0"/>
    <s v="FAUX"/>
    <x v="0"/>
    <x v="0"/>
    <x v="0"/>
  </r>
  <r>
    <x v="844"/>
    <n v="844424930937624"/>
    <x v="0"/>
    <x v="0"/>
    <s v="TG IDF VALENTON"/>
    <s v="ZCFCP35A70D749214"/>
    <x v="582"/>
    <s v="VG54EU"/>
    <x v="0"/>
    <x v="254"/>
    <x v="1"/>
    <n v="237.3"/>
    <n v="1334.5"/>
    <n v="640"/>
    <x v="1"/>
    <d v="1899-12-31T09:43:31"/>
    <n v="45.409999999999975"/>
    <x v="3"/>
    <x v="1"/>
    <x v="5"/>
    <x v="1"/>
    <x v="0"/>
    <s v="FAUX"/>
    <x v="0"/>
    <x v="0"/>
    <x v="0"/>
  </r>
  <r>
    <x v="845"/>
    <n v="844424930937637"/>
    <x v="0"/>
    <x v="0"/>
    <s v="TG IDF VALENTON"/>
    <s v="ZCFCP35A50D749213"/>
    <x v="583"/>
    <s v="VG54EU"/>
    <x v="0"/>
    <x v="23"/>
    <x v="1"/>
    <n v="88.7"/>
    <n v="401.2"/>
    <n v="239.2"/>
    <x v="1"/>
    <d v="1899-12-30T19:27:55"/>
    <n v="28.849999999999994"/>
    <x v="3"/>
    <x v="1"/>
    <x v="5"/>
    <x v="1"/>
    <x v="0"/>
    <s v="FAUX"/>
    <x v="0"/>
    <x v="0"/>
    <x v="0"/>
  </r>
  <r>
    <x v="846"/>
    <n v="844424930937648"/>
    <x v="0"/>
    <x v="0"/>
    <s v="TG CENTRE OUEST"/>
    <s v="VF6MF000166912375"/>
    <x v="584"/>
    <s v="VG55EU"/>
    <x v="0"/>
    <x v="255"/>
    <x v="1"/>
    <n v="144.80000000000001"/>
    <n v="1064.5"/>
    <n v="390.5"/>
    <x v="1"/>
    <d v="1899-12-30T09:03:24"/>
    <n v="9.0800000000000018"/>
    <x v="0"/>
    <x v="1"/>
    <x v="5"/>
    <x v="1"/>
    <x v="0"/>
    <s v="VRAI"/>
    <x v="0"/>
    <x v="0"/>
    <x v="0"/>
  </r>
  <r>
    <x v="847"/>
    <n v="844424930937926"/>
    <x v="0"/>
    <x v="1"/>
    <s v="TG Reims (PF)"/>
    <s v="VF620J86XRB014201"/>
    <x v="585"/>
    <s v="VG54EU"/>
    <x v="386"/>
    <x v="256"/>
    <x v="1"/>
    <n v="489.8"/>
    <n v="1436.6"/>
    <n v="1321.1"/>
    <x v="1"/>
    <d v="1899-12-31T06:37:27"/>
    <n v="123.73999999999998"/>
    <x v="18"/>
    <x v="1"/>
    <x v="2"/>
    <x v="1"/>
    <x v="0"/>
    <s v="FAUX"/>
    <x v="0"/>
    <x v="0"/>
    <x v="0"/>
  </r>
  <r>
    <x v="848"/>
    <n v="844424930937930"/>
    <x v="0"/>
    <x v="1"/>
    <s v="TG Reims (PF)"/>
    <s v="VF620J869RB014142"/>
    <x v="586"/>
    <s v="VG54EU"/>
    <x v="387"/>
    <x v="104"/>
    <x v="1"/>
    <n v="584.79999999999995"/>
    <n v="1685.2"/>
    <n v="1577.2"/>
    <x v="1"/>
    <d v="1899-12-31T15:06:51"/>
    <n v="146.33000000000004"/>
    <x v="18"/>
    <x v="1"/>
    <x v="2"/>
    <x v="1"/>
    <x v="0"/>
    <s v="FAUX"/>
    <x v="0"/>
    <x v="0"/>
    <x v="0"/>
  </r>
  <r>
    <x v="849"/>
    <n v="844424930937936"/>
    <x v="0"/>
    <x v="1"/>
    <s v="TG Reims (PF)"/>
    <s v="VF620J867RB014141"/>
    <x v="587"/>
    <s v="VG54EU"/>
    <x v="0"/>
    <x v="242"/>
    <x v="1"/>
    <n v="423.3"/>
    <n v="1385.1"/>
    <n v="1141.5"/>
    <x v="1"/>
    <d v="1899-12-31T00:41:41"/>
    <n v="95.22"/>
    <x v="18"/>
    <x v="1"/>
    <x v="2"/>
    <x v="1"/>
    <x v="0"/>
    <s v="FAUX"/>
    <x v="0"/>
    <x v="0"/>
    <x v="0"/>
  </r>
  <r>
    <x v="850"/>
    <n v="844424930937938"/>
    <x v="0"/>
    <x v="1"/>
    <s v="TG Reims (PF)"/>
    <s v="VF620J861RB014149"/>
    <x v="588"/>
    <s v="VG54EU"/>
    <x v="0"/>
    <x v="257"/>
    <x v="2"/>
    <n v="192.2"/>
    <n v="358.1"/>
    <n v="518.29999999999995"/>
    <x v="1"/>
    <d v="1899-12-30T22:12:19"/>
    <n v="87.61999999999999"/>
    <x v="18"/>
    <x v="1"/>
    <x v="2"/>
    <x v="1"/>
    <x v="0"/>
    <s v="FAUX"/>
    <x v="0"/>
    <x v="0"/>
    <x v="0"/>
  </r>
  <r>
    <x v="851"/>
    <n v="844424930937947"/>
    <x v="0"/>
    <x v="0"/>
    <s v="TG CENTRE OUEST"/>
    <s v="VF620J868RB014066"/>
    <x v="589"/>
    <s v="VG54EU"/>
    <x v="388"/>
    <x v="60"/>
    <x v="1"/>
    <n v="458"/>
    <n v="1863.8"/>
    <n v="1235.2"/>
    <x v="1"/>
    <d v="1899-12-30T01:20:58"/>
    <n v="5.2400000000000011"/>
    <x v="0"/>
    <x v="1"/>
    <x v="1"/>
    <x v="1"/>
    <x v="0"/>
    <s v="FAUX"/>
    <x v="0"/>
    <x v="0"/>
    <x v="0"/>
  </r>
  <r>
    <x v="852"/>
    <n v="844424931344900"/>
    <x v="0"/>
    <x v="0"/>
    <s v="TG Arques"/>
    <s v="VF620J86XRB014134"/>
    <x v="590"/>
    <s v="VG54EU"/>
    <x v="389"/>
    <x v="60"/>
    <x v="1"/>
    <n v="199"/>
    <n v="806.9"/>
    <n v="536.70000000000005"/>
    <x v="1"/>
    <d v="1899-12-30T00:43:00"/>
    <n v="2.29"/>
    <x v="18"/>
    <x v="1"/>
    <x v="1"/>
    <x v="1"/>
    <x v="0"/>
    <s v="FAUX"/>
    <x v="0"/>
    <x v="0"/>
    <x v="0"/>
  </r>
  <r>
    <x v="853"/>
    <n v="844424930937952"/>
    <x v="0"/>
    <x v="0"/>
    <s v="TG CENTRE OUEST"/>
    <s v="VF620J167RB001822"/>
    <x v="591"/>
    <s v="VG54EU"/>
    <x v="390"/>
    <x v="77"/>
    <x v="1"/>
    <n v="485"/>
    <n v="2187.4"/>
    <n v="1308"/>
    <x v="1"/>
    <d v="1899-12-30T00:27:46"/>
    <n v="1.6199999999999999"/>
    <x v="0"/>
    <x v="1"/>
    <x v="2"/>
    <x v="1"/>
    <x v="0"/>
    <s v="FAUX"/>
    <x v="0"/>
    <x v="0"/>
    <x v="0"/>
  </r>
  <r>
    <x v="854"/>
    <n v="844424930937972"/>
    <x v="0"/>
    <x v="1"/>
    <s v="TG Villeneuve sur Lot (PF)"/>
    <s v="VF620J864RB013545"/>
    <x v="592"/>
    <s v="VG54EU"/>
    <x v="391"/>
    <x v="7"/>
    <x v="1"/>
    <n v="28.5"/>
    <n v="2.6"/>
    <n v="76.8"/>
    <x v="1"/>
    <d v="1899-12-30T06:02:10"/>
    <n v="26.299999999999997"/>
    <x v="5"/>
    <x v="1"/>
    <x v="2"/>
    <x v="1"/>
    <x v="0"/>
    <s v="FAUX"/>
    <x v="0"/>
    <x v="0"/>
    <x v="0"/>
  </r>
  <r>
    <x v="855"/>
    <n v="844424930940871"/>
    <x v="0"/>
    <x v="1"/>
    <s v="TG Rochefort (PF)"/>
    <s v="VF620J868RB013855"/>
    <x v="593"/>
    <s v="VG54EU"/>
    <x v="392"/>
    <x v="45"/>
    <x v="1"/>
    <n v="229.4"/>
    <n v="679.3"/>
    <n v="618.79999999999995"/>
    <x v="1"/>
    <d v="1899-12-30T04:31:39"/>
    <n v="25"/>
    <x v="5"/>
    <x v="1"/>
    <x v="1"/>
    <x v="1"/>
    <x v="0"/>
    <s v="FAUX"/>
    <x v="0"/>
    <x v="0"/>
    <x v="0"/>
  </r>
  <r>
    <x v="856"/>
    <n v="844424930940882"/>
    <x v="0"/>
    <x v="1"/>
    <s v="TG Rochefort (PF)"/>
    <s v="VF620J869RB012939"/>
    <x v="594"/>
    <s v="VG54EU"/>
    <x v="393"/>
    <x v="106"/>
    <x v="1"/>
    <n v="292"/>
    <n v="807.6"/>
    <n v="787.5"/>
    <x v="1"/>
    <d v="1899-12-30T16:54:30"/>
    <n v="72.600000000000009"/>
    <x v="5"/>
    <x v="1"/>
    <x v="6"/>
    <x v="1"/>
    <x v="0"/>
    <s v="FAUX"/>
    <x v="0"/>
    <x v="0"/>
    <x v="0"/>
  </r>
  <r>
    <x v="857"/>
    <n v="844424930947079"/>
    <x v="0"/>
    <x v="1"/>
    <s v="TG OUEST"/>
    <s v="VF620J860RB014272"/>
    <x v="595"/>
    <s v="VG54EU"/>
    <x v="394"/>
    <x v="258"/>
    <x v="1"/>
    <n v="398"/>
    <n v="1450"/>
    <n v="993.3"/>
    <x v="1"/>
    <d v="1899-12-30T03:17:00"/>
    <n v="16.05"/>
    <x v="2"/>
    <x v="1"/>
    <x v="1"/>
    <x v="1"/>
    <x v="0"/>
    <s v="FAUX"/>
    <x v="1"/>
    <x v="0"/>
    <x v="0"/>
  </r>
  <r>
    <x v="858"/>
    <n v="844424930947351"/>
    <x v="0"/>
    <x v="0"/>
    <s v="TG Rochefort (PF)"/>
    <s v="ZCFCE35A40D773492"/>
    <x v="596"/>
    <s v="VG55EU"/>
    <x v="0"/>
    <x v="259"/>
    <x v="1"/>
    <n v="136"/>
    <n v="881.8"/>
    <n v="366.7"/>
    <x v="1"/>
    <d v="1899-12-30T03:07:31"/>
    <n v="4.01"/>
    <x v="5"/>
    <x v="1"/>
    <x v="5"/>
    <x v="1"/>
    <x v="0"/>
    <s v="FAUX"/>
    <x v="0"/>
    <x v="0"/>
    <x v="0"/>
  </r>
  <r>
    <x v="859"/>
    <n v="844424930948260"/>
    <x v="0"/>
    <x v="1"/>
    <s v="TG Rochefort (PF)"/>
    <s v="VF620J861RB013552"/>
    <x v="597"/>
    <s v="VG55EU"/>
    <x v="395"/>
    <x v="7"/>
    <x v="1"/>
    <n v="1.5"/>
    <n v="0.1"/>
    <n v="4"/>
    <x v="1"/>
    <d v="1899-12-30T00:18:24"/>
    <n v="1.43"/>
    <x v="5"/>
    <x v="1"/>
    <x v="2"/>
    <x v="1"/>
    <x v="0"/>
    <s v="FAUX"/>
    <x v="0"/>
    <x v="0"/>
    <x v="0"/>
  </r>
  <r>
    <x v="860"/>
    <n v="844424931332880"/>
    <x v="0"/>
    <x v="0"/>
    <s v="TG AQUITAINE"/>
    <s v="VF640J561RB024547"/>
    <x v="598"/>
    <s v="VG54EU"/>
    <x v="396"/>
    <x v="30"/>
    <x v="1"/>
    <n v="151.5"/>
    <n v="582.79999999999995"/>
    <n v="408.6"/>
    <x v="1"/>
    <d v="1899-12-30T01:20:48"/>
    <n v="6.0700000000000012"/>
    <x v="5"/>
    <x v="1"/>
    <x v="9"/>
    <x v="1"/>
    <x v="0"/>
    <s v="FAUX"/>
    <x v="0"/>
    <x v="0"/>
    <x v="0"/>
  </r>
  <r>
    <x v="861"/>
    <n v="844424930954394"/>
    <x v="0"/>
    <x v="0"/>
    <s v="TG Narbonne (PF)"/>
    <s v="VF620J862RB014001"/>
    <x v="599"/>
    <s v="VG54EU"/>
    <x v="397"/>
    <x v="13"/>
    <x v="1"/>
    <n v="278.5"/>
    <n v="976.5"/>
    <n v="751.1"/>
    <x v="1"/>
    <d v="1899-12-30T01:42:23"/>
    <n v="8.5200000000000014"/>
    <x v="4"/>
    <x v="1"/>
    <x v="1"/>
    <x v="1"/>
    <x v="0"/>
    <s v="FAUX"/>
    <x v="0"/>
    <x v="0"/>
    <x v="0"/>
  </r>
  <r>
    <x v="862"/>
    <n v="844424930954869"/>
    <x v="0"/>
    <x v="0"/>
    <s v="TG IDF VALENTON"/>
    <s v="ZCFC672C00D769286"/>
    <x v="600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3"/>
    <n v="844424930954873"/>
    <x v="0"/>
    <x v="0"/>
    <s v="TG IDF VALENTON"/>
    <s v="ZCFC672C90D769285"/>
    <x v="601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4"/>
    <n v="844424930973660"/>
    <x v="0"/>
    <x v="0"/>
    <s v="TG IDF VALENTON"/>
    <s v="VF640JEZ7RB000764"/>
    <x v="602"/>
    <s v="VG54EU"/>
    <x v="0"/>
    <x v="260"/>
    <x v="1"/>
    <n v="0"/>
    <n v="40.700000000000003"/>
    <n v="0"/>
    <x v="1"/>
    <d v="1899-12-30T02:41:26"/>
    <n v="0"/>
    <x v="3"/>
    <x v="1"/>
    <x v="1"/>
    <x v="1"/>
    <x v="0"/>
    <s v="FAUX"/>
    <x v="0"/>
    <x v="0"/>
    <x v="0"/>
  </r>
  <r>
    <x v="865"/>
    <n v="844424930957709"/>
    <x v="0"/>
    <x v="0"/>
    <s v="TG Rochefort (PF)"/>
    <s v="VF640J564RB023621"/>
    <x v="603"/>
    <s v="VG55EU"/>
    <x v="398"/>
    <x v="17"/>
    <x v="1"/>
    <n v="124.5"/>
    <n v="509.1"/>
    <n v="335.7"/>
    <x v="1"/>
    <d v="1899-12-30T00:34:30"/>
    <n v="1.9799999999999998"/>
    <x v="5"/>
    <x v="1"/>
    <x v="9"/>
    <x v="1"/>
    <x v="0"/>
    <s v="FAUX"/>
    <x v="0"/>
    <x v="0"/>
    <x v="0"/>
  </r>
  <r>
    <x v="866"/>
    <n v="844424930958994"/>
    <x v="0"/>
    <x v="1"/>
    <s v="TG Rochefort (PF)"/>
    <s v="VF620J860RB013543"/>
    <x v="604"/>
    <s v="VG55EU"/>
    <x v="399"/>
    <x v="261"/>
    <x v="1"/>
    <n v="212.5"/>
    <n v="570.70000000000005"/>
    <n v="573.1"/>
    <x v="1"/>
    <d v="1899-12-30T12:59:39"/>
    <n v="55.89"/>
    <x v="5"/>
    <x v="1"/>
    <x v="2"/>
    <x v="1"/>
    <x v="0"/>
    <s v="FAUX"/>
    <x v="0"/>
    <x v="0"/>
    <x v="0"/>
  </r>
  <r>
    <x v="867"/>
    <n v="844424930958995"/>
    <x v="0"/>
    <x v="1"/>
    <s v="TG Rochefort (PF)"/>
    <s v="VF620J862RB013544"/>
    <x v="605"/>
    <s v="VG55EU"/>
    <x v="400"/>
    <x v="262"/>
    <x v="1"/>
    <n v="192"/>
    <n v="449.4"/>
    <n v="517.79999999999995"/>
    <x v="1"/>
    <d v="1899-12-30T11:21:42"/>
    <n v="53.440000000000012"/>
    <x v="5"/>
    <x v="1"/>
    <x v="2"/>
    <x v="1"/>
    <x v="0"/>
    <s v="FAUX"/>
    <x v="0"/>
    <x v="0"/>
    <x v="0"/>
  </r>
  <r>
    <x v="868"/>
    <n v="844424930958996"/>
    <x v="0"/>
    <x v="1"/>
    <s v="TG Rochefort (PF)"/>
    <s v="VF620J865RB012968"/>
    <x v="606"/>
    <s v="VG55EU"/>
    <x v="401"/>
    <x v="203"/>
    <x v="1"/>
    <n v="338"/>
    <n v="945.1"/>
    <n v="911.5"/>
    <x v="1"/>
    <d v="1899-12-30T08:04:30"/>
    <n v="40.360000000000007"/>
    <x v="5"/>
    <x v="1"/>
    <x v="2"/>
    <x v="1"/>
    <x v="0"/>
    <s v="FAUX"/>
    <x v="0"/>
    <x v="0"/>
    <x v="0"/>
  </r>
  <r>
    <x v="869"/>
    <n v="844424930959804"/>
    <x v="0"/>
    <x v="0"/>
    <s v="TG OUEST"/>
    <s v="VF1R9800463811995"/>
    <x v="0"/>
    <m/>
    <x v="0"/>
    <x v="0"/>
    <x v="0"/>
    <m/>
    <m/>
    <m/>
    <x v="0"/>
    <m/>
    <m/>
    <x v="2"/>
    <x v="0"/>
    <x v="20"/>
    <x v="1"/>
    <x v="0"/>
    <s v="FAUX"/>
    <x v="0"/>
    <x v="0"/>
    <x v="0"/>
  </r>
  <r>
    <x v="870"/>
    <n v="844424930959807"/>
    <x v="0"/>
    <x v="0"/>
    <s v="TG Quimper (PF)"/>
    <s v="VF620J860SB015167"/>
    <x v="607"/>
    <s v="VG54EU"/>
    <x v="402"/>
    <x v="70"/>
    <x v="1"/>
    <n v="151"/>
    <n v="605.70000000000005"/>
    <n v="407.2"/>
    <x v="1"/>
    <d v="1899-12-30T00:47:30"/>
    <n v="2.76"/>
    <x v="2"/>
    <x v="1"/>
    <x v="1"/>
    <x v="1"/>
    <x v="0"/>
    <s v="FAUX"/>
    <x v="0"/>
    <x v="0"/>
    <x v="0"/>
  </r>
  <r>
    <x v="871"/>
    <n v="844424930959971"/>
    <x v="0"/>
    <x v="0"/>
    <s v="TG ALSACE"/>
    <s v="VF640J567RB025265"/>
    <x v="608"/>
    <s v="VG55EU"/>
    <x v="403"/>
    <x v="1"/>
    <x v="1"/>
    <n v="236.5"/>
    <n v="906.2"/>
    <n v="637.79999999999995"/>
    <x v="1"/>
    <d v="1899-12-30T00:41:35"/>
    <n v="3.2"/>
    <x v="16"/>
    <x v="1"/>
    <x v="9"/>
    <x v="1"/>
    <x v="0"/>
    <s v="FAUX"/>
    <x v="0"/>
    <x v="0"/>
    <x v="0"/>
  </r>
  <r>
    <x v="872"/>
    <n v="844424930959972"/>
    <x v="0"/>
    <x v="0"/>
    <s v="TG ALSACE"/>
    <s v="VF620J863RB013701"/>
    <x v="609"/>
    <s v="VG55EU"/>
    <x v="404"/>
    <x v="164"/>
    <x v="1"/>
    <n v="378.5"/>
    <n v="1342.5"/>
    <n v="1020.7"/>
    <x v="1"/>
    <d v="1899-12-30T02:43:31"/>
    <n v="7.2700000000000005"/>
    <x v="16"/>
    <x v="1"/>
    <x v="13"/>
    <x v="1"/>
    <x v="0"/>
    <s v="VRAI"/>
    <x v="0"/>
    <x v="0"/>
    <x v="0"/>
  </r>
  <r>
    <x v="873"/>
    <n v="844424930960505"/>
    <x v="0"/>
    <x v="0"/>
    <s v="TG MIDI PYRENEES"/>
    <s v="VF620J866RB013692"/>
    <x v="610"/>
    <s v="VG54EU"/>
    <x v="405"/>
    <x v="99"/>
    <x v="1"/>
    <n v="429.3"/>
    <n v="1184.2"/>
    <n v="1071.5"/>
    <x v="1"/>
    <d v="1899-12-30T19:24:56"/>
    <n v="87.499999999999986"/>
    <x v="4"/>
    <x v="1"/>
    <x v="15"/>
    <x v="1"/>
    <x v="0"/>
    <s v="VRAI"/>
    <x v="0"/>
    <x v="0"/>
    <x v="0"/>
  </r>
  <r>
    <x v="874"/>
    <n v="844424930965168"/>
    <x v="0"/>
    <x v="0"/>
    <s v="Site St Loubes"/>
    <s v="ZCFCP35A80D704153"/>
    <x v="0"/>
    <m/>
    <x v="0"/>
    <x v="0"/>
    <x v="0"/>
    <m/>
    <m/>
    <m/>
    <x v="0"/>
    <m/>
    <m/>
    <x v="5"/>
    <x v="0"/>
    <x v="5"/>
    <x v="1"/>
    <x v="0"/>
    <s v="FAUX"/>
    <x v="0"/>
    <x v="0"/>
    <x v="0"/>
  </r>
  <r>
    <x v="875"/>
    <n v="844424930966966"/>
    <x v="0"/>
    <x v="1"/>
    <s v="TG NORD"/>
    <s v="VF620J963RB000834"/>
    <x v="611"/>
    <s v="VG55EU"/>
    <x v="406"/>
    <x v="263"/>
    <x v="1"/>
    <n v="344.9"/>
    <n v="704.3"/>
    <n v="298.60000000000002"/>
    <x v="1"/>
    <d v="1899-12-30T07:18:06"/>
    <n v="57.430000000000007"/>
    <x v="18"/>
    <x v="1"/>
    <x v="1"/>
    <x v="1"/>
    <x v="0"/>
    <s v="FAUX"/>
    <x v="0"/>
    <x v="0"/>
    <x v="0"/>
  </r>
  <r>
    <x v="876"/>
    <n v="844424930973094"/>
    <x v="0"/>
    <x v="0"/>
    <s v="TG IDF VALENTON"/>
    <s v="ZCFCS72A605603004"/>
    <x v="612"/>
    <s v="VG54EU"/>
    <x v="407"/>
    <x v="264"/>
    <x v="2"/>
    <n v="0.3"/>
    <n v="0.2"/>
    <n v="0.2"/>
    <x v="1"/>
    <m/>
    <m/>
    <x v="3"/>
    <x v="1"/>
    <x v="16"/>
    <x v="1"/>
    <x v="0"/>
    <s v="FAUX"/>
    <x v="0"/>
    <x v="0"/>
    <x v="0"/>
  </r>
  <r>
    <x v="877"/>
    <n v="844424930973122"/>
    <x v="0"/>
    <x v="0"/>
    <s v="TG IDF VALENTON"/>
    <s v="VF640JEZ1RB000811"/>
    <x v="613"/>
    <s v="VG54EU"/>
    <x v="0"/>
    <x v="265"/>
    <x v="1"/>
    <n v="0"/>
    <n v="402.4"/>
    <n v="0"/>
    <x v="1"/>
    <d v="1899-12-31T11:38:51"/>
    <n v="0"/>
    <x v="3"/>
    <x v="1"/>
    <x v="1"/>
    <x v="1"/>
    <x v="0"/>
    <s v="FAUX"/>
    <x v="0"/>
    <x v="0"/>
    <x v="0"/>
  </r>
  <r>
    <x v="878"/>
    <n v="844424930973212"/>
    <x v="0"/>
    <x v="0"/>
    <s v="TG IDF VALENTON"/>
    <s v="VF640JEZ9RB000765"/>
    <x v="614"/>
    <s v="VG54EU"/>
    <x v="0"/>
    <x v="7"/>
    <x v="1"/>
    <n v="0"/>
    <n v="0"/>
    <n v="0"/>
    <x v="1"/>
    <m/>
    <m/>
    <x v="3"/>
    <x v="1"/>
    <x v="1"/>
    <x v="1"/>
    <x v="0"/>
    <s v="FAUX"/>
    <x v="0"/>
    <x v="0"/>
    <x v="0"/>
  </r>
  <r>
    <x v="879"/>
    <n v="844424930983365"/>
    <x v="0"/>
    <x v="1"/>
    <s v="TG NORD"/>
    <s v="VF620J869SB014664"/>
    <x v="615"/>
    <s v="VG54EU"/>
    <x v="408"/>
    <x v="154"/>
    <x v="1"/>
    <n v="361.5"/>
    <n v="1175.4000000000001"/>
    <n v="974.9"/>
    <x v="1"/>
    <d v="1899-12-30T10:13:56"/>
    <n v="52.339999999999989"/>
    <x v="18"/>
    <x v="1"/>
    <x v="2"/>
    <x v="1"/>
    <x v="0"/>
    <s v="FAUX"/>
    <x v="0"/>
    <x v="0"/>
    <x v="0"/>
  </r>
  <r>
    <x v="880"/>
    <n v="844424930988298"/>
    <x v="0"/>
    <x v="0"/>
    <s v="TG OUEST"/>
    <s v="VF1RFK00872830479"/>
    <x v="616"/>
    <s v="VG54EU"/>
    <x v="0"/>
    <x v="266"/>
    <x v="1"/>
    <n v="63.2"/>
    <n v="817.6"/>
    <n v="170.4"/>
    <x v="1"/>
    <d v="1899-12-30T01:21:08"/>
    <n v="1.0500000000000003"/>
    <x v="2"/>
    <x v="1"/>
    <x v="5"/>
    <x v="1"/>
    <x v="0"/>
    <s v="FAUX"/>
    <x v="0"/>
    <x v="0"/>
    <x v="0"/>
  </r>
  <r>
    <x v="881"/>
    <n v="844424930989492"/>
    <x v="0"/>
    <x v="0"/>
    <s v="PF Mouguerre"/>
    <s v="ZCFCD35A20D590529"/>
    <x v="0"/>
    <m/>
    <x v="0"/>
    <x v="0"/>
    <x v="0"/>
    <m/>
    <m/>
    <m/>
    <x v="0"/>
    <m/>
    <m/>
    <x v="5"/>
    <x v="0"/>
    <x v="5"/>
    <x v="193"/>
    <x v="0"/>
    <s v="FAUX"/>
    <x v="0"/>
    <x v="0"/>
    <x v="0"/>
  </r>
  <r>
    <x v="882"/>
    <n v="844424930990164"/>
    <x v="0"/>
    <x v="0"/>
    <s v="PF Mouguerre"/>
    <s v="ZCFCE35A20D773491"/>
    <x v="617"/>
    <s v="VG55EU"/>
    <x v="0"/>
    <x v="217"/>
    <x v="1"/>
    <n v="164.7"/>
    <n v="1079.8"/>
    <n v="444.2"/>
    <x v="1"/>
    <d v="1899-12-30T16:20:36"/>
    <n v="18.39"/>
    <x v="5"/>
    <x v="1"/>
    <x v="5"/>
    <x v="1"/>
    <x v="0"/>
    <s v="VRAI"/>
    <x v="0"/>
    <x v="0"/>
    <x v="0"/>
  </r>
  <r>
    <x v="883"/>
    <n v="844424930993690"/>
    <x v="0"/>
    <x v="0"/>
    <s v="TG MIDI PYRENEES"/>
    <s v="VF620J864RB013657"/>
    <x v="618"/>
    <s v="VG54EU"/>
    <x v="409"/>
    <x v="177"/>
    <x v="1"/>
    <n v="598"/>
    <n v="2027.5"/>
    <n v="1492.5"/>
    <x v="1"/>
    <d v="1899-12-30T02:57:23"/>
    <n v="16.650000000000002"/>
    <x v="4"/>
    <x v="1"/>
    <x v="14"/>
    <x v="1"/>
    <x v="0"/>
    <s v="FAUX"/>
    <x v="0"/>
    <x v="0"/>
    <x v="0"/>
  </r>
  <r>
    <x v="884"/>
    <n v="844424930993693"/>
    <x v="0"/>
    <x v="0"/>
    <s v="TG MIDI PYRENEES"/>
    <s v="VF620J869RB013640"/>
    <x v="619"/>
    <s v="VG54EU"/>
    <x v="410"/>
    <x v="7"/>
    <x v="1"/>
    <n v="65"/>
    <n v="9"/>
    <n v="162.19999999999999"/>
    <x v="1"/>
    <d v="1899-12-30T16:00:40"/>
    <n v="60.45"/>
    <x v="4"/>
    <x v="1"/>
    <x v="2"/>
    <x v="1"/>
    <x v="0"/>
    <s v="FAUX"/>
    <x v="1"/>
    <x v="0"/>
    <x v="0"/>
  </r>
  <r>
    <x v="885"/>
    <n v="844424931001645"/>
    <x v="0"/>
    <x v="0"/>
    <s v="Site Bonneville"/>
    <s v="ZCFCP35A50D736039"/>
    <x v="620"/>
    <s v="VG54EU"/>
    <x v="0"/>
    <x v="267"/>
    <x v="2"/>
    <n v="24.1"/>
    <n v="47.8"/>
    <n v="64.900000000000006"/>
    <x v="1"/>
    <d v="1899-12-30T17:38:55"/>
    <n v="17.3"/>
    <x v="15"/>
    <x v="1"/>
    <x v="5"/>
    <x v="1"/>
    <x v="0"/>
    <s v="FAUX"/>
    <x v="0"/>
    <x v="0"/>
    <x v="0"/>
  </r>
  <r>
    <x v="886"/>
    <n v="844424931004345"/>
    <x v="0"/>
    <x v="0"/>
    <s v="TG CENTRE OUEST"/>
    <s v="VF640J560RB024975"/>
    <x v="621"/>
    <s v="VG54EU"/>
    <x v="411"/>
    <x v="268"/>
    <x v="1"/>
    <n v="240"/>
    <n v="1233.4000000000001"/>
    <n v="647.20000000000005"/>
    <x v="1"/>
    <d v="1899-12-30T00:58:08"/>
    <n v="3.39"/>
    <x v="0"/>
    <x v="1"/>
    <x v="4"/>
    <x v="1"/>
    <x v="0"/>
    <s v="FAUX"/>
    <x v="0"/>
    <x v="0"/>
    <x v="0"/>
  </r>
  <r>
    <x v="887"/>
    <n v="844424931004567"/>
    <x v="0"/>
    <x v="0"/>
    <s v="TG La Roche sur Yon (PF)"/>
    <s v="VF620J861SB014934"/>
    <x v="622"/>
    <s v="VG54EU"/>
    <x v="412"/>
    <x v="82"/>
    <x v="1"/>
    <n v="377.2"/>
    <n v="1391"/>
    <n v="1017.2"/>
    <x v="1"/>
    <d v="1899-12-30T01:54:12"/>
    <n v="8.39"/>
    <x v="2"/>
    <x v="1"/>
    <x v="2"/>
    <x v="1"/>
    <x v="0"/>
    <s v="FAUX"/>
    <x v="0"/>
    <x v="0"/>
    <x v="0"/>
  </r>
  <r>
    <x v="888"/>
    <n v="844424931007418"/>
    <x v="0"/>
    <x v="0"/>
    <s v="TG Villeneuve sur Lot (PF)"/>
    <s v="ZCFCE35A00D773490"/>
    <x v="623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889"/>
    <n v="844424931007449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0"/>
    <n v="844424931007455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1"/>
    <n v="844424931007479"/>
    <x v="0"/>
    <x v="0"/>
    <s v="TGFL-DELTA LOGISTIQUE"/>
    <s v="ZCFCP35A00D731752"/>
    <x v="624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2"/>
    <n v="844424931007549"/>
    <x v="0"/>
    <x v="0"/>
    <s v="TGFL-DELTA LOGISTIQUE"/>
    <s v="ZCFCP35A40D731429"/>
    <x v="625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3"/>
    <n v="844424931007573"/>
    <x v="0"/>
    <x v="0"/>
    <s v="TGFL-DELTA LOGISTIQUE"/>
    <s v="VF1VAE00070169427"/>
    <x v="626"/>
    <s v="VG55EU"/>
    <x v="0"/>
    <x v="269"/>
    <x v="1"/>
    <n v="0"/>
    <n v="7.3"/>
    <n v="0"/>
    <x v="1"/>
    <d v="1899-12-30T00:02:08"/>
    <n v="0"/>
    <x v="13"/>
    <x v="1"/>
    <x v="5"/>
    <x v="1"/>
    <x v="0"/>
    <s v="FAUX"/>
    <x v="0"/>
    <x v="0"/>
    <x v="0"/>
  </r>
  <r>
    <x v="894"/>
    <n v="844424931009680"/>
    <x v="0"/>
    <x v="0"/>
    <s v="TGFL-DELTA LOGISTIQUE"/>
    <s v="VF1VAE00070169427"/>
    <x v="627"/>
    <s v="VG55EU"/>
    <x v="0"/>
    <x v="270"/>
    <x v="1"/>
    <n v="0"/>
    <n v="144.69999999999999"/>
    <n v="0"/>
    <x v="1"/>
    <d v="1899-12-30T01:18:42"/>
    <n v="0"/>
    <x v="13"/>
    <x v="1"/>
    <x v="5"/>
    <x v="1"/>
    <x v="0"/>
    <s v="FAUX"/>
    <x v="0"/>
    <x v="0"/>
    <x v="0"/>
  </r>
  <r>
    <x v="895"/>
    <n v="844424931010277"/>
    <x v="0"/>
    <x v="0"/>
    <s v="TGFL-DELTA LOGISTIQUE"/>
    <s v="ZCFCP35A70D731750"/>
    <x v="628"/>
    <s v="VG55EU"/>
    <x v="0"/>
    <x v="7"/>
    <x v="1"/>
    <n v="0.8"/>
    <n v="0"/>
    <n v="2.1"/>
    <x v="1"/>
    <d v="1899-12-30T00:35:11"/>
    <n v="0.76"/>
    <x v="13"/>
    <x v="1"/>
    <x v="5"/>
    <x v="1"/>
    <x v="0"/>
    <s v="FAUX"/>
    <x v="0"/>
    <x v="0"/>
    <x v="0"/>
  </r>
  <r>
    <x v="896"/>
    <n v="844424931018099"/>
    <x v="0"/>
    <x v="0"/>
    <s v="TG Tarbes (PF)"/>
    <s v="VF620J86XRB013761"/>
    <x v="629"/>
    <s v="VG54EU"/>
    <x v="413"/>
    <x v="261"/>
    <x v="1"/>
    <n v="395.3"/>
    <n v="1061.2"/>
    <n v="1066.0999999999999"/>
    <x v="1"/>
    <d v="1899-12-30T14:43:42"/>
    <n v="70.350000000000009"/>
    <x v="4"/>
    <x v="1"/>
    <x v="15"/>
    <x v="1"/>
    <x v="0"/>
    <s v="FAUX"/>
    <x v="0"/>
    <x v="0"/>
    <x v="0"/>
  </r>
  <r>
    <x v="897"/>
    <n v="8444249310224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8"/>
    <n v="844424931023436"/>
    <x v="0"/>
    <x v="1"/>
    <s v="TG RHONE"/>
    <s v="VF620J968SB000849"/>
    <x v="630"/>
    <s v="VG54EU"/>
    <x v="414"/>
    <x v="271"/>
    <x v="1"/>
    <n v="491.6"/>
    <n v="1053.5999999999999"/>
    <n v="425.5"/>
    <x v="1"/>
    <d v="1899-12-30T05:22:05"/>
    <n v="48.769999999999996"/>
    <x v="7"/>
    <x v="1"/>
    <x v="2"/>
    <x v="1"/>
    <x v="0"/>
    <s v="FAUX"/>
    <x v="0"/>
    <x v="0"/>
    <x v="0"/>
  </r>
  <r>
    <x v="899"/>
    <n v="844424931024810"/>
    <x v="0"/>
    <x v="0"/>
    <s v="TG MIDI PYRENEES"/>
    <s v="VF620J865RB012937"/>
    <x v="631"/>
    <s v="VG54EU"/>
    <x v="415"/>
    <x v="272"/>
    <x v="1"/>
    <n v="373"/>
    <n v="829.6"/>
    <n v="1005.9"/>
    <x v="1"/>
    <d v="1899-12-31T01:55:01"/>
    <n v="109.43999999999998"/>
    <x v="4"/>
    <x v="1"/>
    <x v="2"/>
    <x v="1"/>
    <x v="0"/>
    <s v="FAUX"/>
    <x v="0"/>
    <x v="0"/>
    <x v="0"/>
  </r>
  <r>
    <x v="900"/>
    <n v="844424931029975"/>
    <x v="0"/>
    <x v="1"/>
    <s v="TG RHONE GAP"/>
    <s v="VF620J868SB014624"/>
    <x v="632"/>
    <s v="VG54EU"/>
    <x v="416"/>
    <x v="8"/>
    <x v="1"/>
    <n v="502"/>
    <n v="1549"/>
    <n v="1353.8"/>
    <x v="1"/>
    <d v="1899-12-30T10:41:14"/>
    <n v="48.040000000000006"/>
    <x v="10"/>
    <x v="1"/>
    <x v="12"/>
    <x v="1"/>
    <x v="0"/>
    <s v="FAUX"/>
    <x v="0"/>
    <x v="0"/>
    <x v="0"/>
  </r>
  <r>
    <x v="901"/>
    <n v="844424931029976"/>
    <x v="0"/>
    <x v="0"/>
    <s v="TG RHONE GAP"/>
    <s v="VF1RDB00174612295"/>
    <x v="633"/>
    <s v="VG54EU"/>
    <x v="0"/>
    <x v="273"/>
    <x v="1"/>
    <n v="132.6"/>
    <n v="956.3"/>
    <n v="357.5"/>
    <x v="1"/>
    <d v="1899-12-30T00:14:04"/>
    <n v="0.08"/>
    <x v="10"/>
    <x v="1"/>
    <x v="5"/>
    <x v="1"/>
    <x v="0"/>
    <s v="FAUX"/>
    <x v="0"/>
    <x v="0"/>
    <x v="0"/>
  </r>
  <r>
    <x v="902"/>
    <n v="844424931046159"/>
    <x v="0"/>
    <x v="0"/>
    <s v="TG La Roche sur Yon (PF)"/>
    <s v="VF620J867SB015084"/>
    <x v="634"/>
    <s v="VG55EU"/>
    <x v="417"/>
    <x v="7"/>
    <x v="1"/>
    <n v="0.5"/>
    <n v="0.1"/>
    <n v="1.3"/>
    <x v="1"/>
    <m/>
    <m/>
    <x v="2"/>
    <x v="1"/>
    <x v="2"/>
    <x v="1"/>
    <x v="0"/>
    <s v="FAUX"/>
    <x v="0"/>
    <x v="0"/>
    <x v="0"/>
  </r>
  <r>
    <x v="903"/>
    <n v="844424931047507"/>
    <x v="0"/>
    <x v="0"/>
    <s v="TGS SIEGE"/>
    <s v="VF12R071658518065"/>
    <x v="635"/>
    <s v="VG55EU"/>
    <x v="0"/>
    <x v="274"/>
    <x v="1"/>
    <n v="11.2"/>
    <n v="212.5"/>
    <n v="30.1"/>
    <x v="1"/>
    <d v="1899-12-30T00:16:36"/>
    <n v="0.08"/>
    <x v="3"/>
    <x v="1"/>
    <x v="21"/>
    <x v="1"/>
    <x v="0"/>
    <s v="VRAI"/>
    <x v="0"/>
    <x v="0"/>
    <x v="0"/>
  </r>
  <r>
    <x v="904"/>
    <n v="844424931051037"/>
    <x v="0"/>
    <x v="1"/>
    <s v="TG MIDI PYRENEES"/>
    <s v="VF620J862RB013639"/>
    <x v="636"/>
    <s v="VG55EU"/>
    <x v="418"/>
    <x v="62"/>
    <x v="1"/>
    <n v="620.5"/>
    <n v="1959.8"/>
    <n v="1548.7"/>
    <x v="1"/>
    <d v="1899-12-30T19:20:48"/>
    <n v="79.11999999999999"/>
    <x v="4"/>
    <x v="1"/>
    <x v="2"/>
    <x v="1"/>
    <x v="0"/>
    <s v="FAUX"/>
    <x v="0"/>
    <x v="0"/>
    <x v="0"/>
  </r>
  <r>
    <x v="905"/>
    <n v="844424931051038"/>
    <x v="0"/>
    <x v="1"/>
    <s v="TG MIDI PYRENEES"/>
    <s v="VF620J864RB013691"/>
    <x v="637"/>
    <s v="VG55EU"/>
    <x v="419"/>
    <x v="275"/>
    <x v="1"/>
    <n v="267.5"/>
    <n v="610.9"/>
    <n v="667.6"/>
    <x v="1"/>
    <d v="1899-12-30T18:36:38"/>
    <n v="79.680000000000021"/>
    <x v="4"/>
    <x v="1"/>
    <x v="2"/>
    <x v="1"/>
    <x v="0"/>
    <s v="FAUX"/>
    <x v="0"/>
    <x v="0"/>
    <x v="0"/>
  </r>
  <r>
    <x v="906"/>
    <n v="844424931051039"/>
    <x v="0"/>
    <x v="1"/>
    <s v="TG MIDI PYRENEES"/>
    <s v="VF620J863RB013763"/>
    <x v="638"/>
    <s v="VG55EU"/>
    <x v="420"/>
    <x v="3"/>
    <x v="1"/>
    <n v="494"/>
    <n v="1291.9000000000001"/>
    <n v="1232.9000000000001"/>
    <x v="1"/>
    <d v="1899-12-30T23:47:07"/>
    <n v="101.85999999999997"/>
    <x v="4"/>
    <x v="1"/>
    <x v="13"/>
    <x v="1"/>
    <x v="0"/>
    <s v="FAUX"/>
    <x v="0"/>
    <x v="0"/>
    <x v="0"/>
  </r>
  <r>
    <x v="907"/>
    <n v="844424931072066"/>
    <x v="0"/>
    <x v="0"/>
    <s v="TG CENTRE OUEST"/>
    <s v="VF620J869SB014941"/>
    <x v="639"/>
    <s v="VG54EU"/>
    <x v="421"/>
    <x v="91"/>
    <x v="1"/>
    <n v="283"/>
    <n v="1106.7"/>
    <n v="763.2"/>
    <x v="1"/>
    <d v="1899-12-30T00:35:25"/>
    <n v="2.9699999999999998"/>
    <x v="0"/>
    <x v="1"/>
    <x v="1"/>
    <x v="1"/>
    <x v="0"/>
    <s v="FAUX"/>
    <x v="0"/>
    <x v="0"/>
    <x v="0"/>
  </r>
  <r>
    <x v="908"/>
    <n v="844424931073885"/>
    <x v="0"/>
    <x v="0"/>
    <s v="TG BOURGOGNE"/>
    <s v="VF620J866SB014847"/>
    <x v="640"/>
    <s v="VG54EU"/>
    <x v="422"/>
    <x v="100"/>
    <x v="1"/>
    <n v="153"/>
    <n v="486"/>
    <n v="412.6"/>
    <x v="1"/>
    <d v="1899-12-30T01:49:01"/>
    <n v="5.9"/>
    <x v="14"/>
    <x v="1"/>
    <x v="14"/>
    <x v="1"/>
    <x v="0"/>
    <s v="FAUX"/>
    <x v="0"/>
    <x v="0"/>
    <x v="0"/>
  </r>
  <r>
    <x v="909"/>
    <n v="844424931074187"/>
    <x v="0"/>
    <x v="0"/>
    <s v="TG BOURGOGNE"/>
    <s v="VF620J864SB014846"/>
    <x v="641"/>
    <s v="VG54EU"/>
    <x v="423"/>
    <x v="147"/>
    <x v="1"/>
    <n v="298.5"/>
    <n v="1070.3"/>
    <n v="805"/>
    <x v="1"/>
    <d v="1899-12-30T04:44:39"/>
    <n v="13.199999999999996"/>
    <x v="14"/>
    <x v="1"/>
    <x v="14"/>
    <x v="1"/>
    <x v="0"/>
    <s v="FAUX"/>
    <x v="0"/>
    <x v="0"/>
    <x v="0"/>
  </r>
  <r>
    <x v="910"/>
    <n v="844424931077944"/>
    <x v="0"/>
    <x v="0"/>
    <s v="TG CENTRE EST"/>
    <s v="VF620J164RB001812"/>
    <x v="642"/>
    <s v="VG55EU"/>
    <x v="424"/>
    <x v="180"/>
    <x v="1"/>
    <n v="331"/>
    <n v="1538.9"/>
    <n v="892.6"/>
    <x v="1"/>
    <d v="1899-12-30T01:11:57"/>
    <n v="5"/>
    <x v="1"/>
    <x v="1"/>
    <x v="2"/>
    <x v="1"/>
    <x v="0"/>
    <s v="FAUX"/>
    <x v="0"/>
    <x v="0"/>
    <x v="0"/>
  </r>
  <r>
    <x v="911"/>
    <n v="844424931080818"/>
    <x v="0"/>
    <x v="0"/>
    <s v="TG IDF VALENTON"/>
    <s v="ZCFC672C70D769284"/>
    <x v="643"/>
    <s v="VG54EU"/>
    <x v="425"/>
    <x v="276"/>
    <x v="1"/>
    <n v="240.3"/>
    <n v="605.20000000000005"/>
    <n v="648"/>
    <x v="1"/>
    <d v="1900-01-01T23:56:17"/>
    <n v="124.34999999999995"/>
    <x v="3"/>
    <x v="1"/>
    <x v="16"/>
    <x v="1"/>
    <x v="0"/>
    <s v="FAUX"/>
    <x v="0"/>
    <x v="0"/>
    <x v="0"/>
  </r>
  <r>
    <x v="912"/>
    <n v="844424931082527"/>
    <x v="0"/>
    <x v="0"/>
    <s v="TG CENTRE OUEST"/>
    <s v="VF620J864SB014927"/>
    <x v="644"/>
    <s v="VG55EU"/>
    <x v="426"/>
    <x v="49"/>
    <x v="1"/>
    <n v="344.5"/>
    <n v="1307.9000000000001"/>
    <n v="929.1"/>
    <x v="1"/>
    <d v="1899-12-30T01:01:26"/>
    <n v="4.09"/>
    <x v="0"/>
    <x v="1"/>
    <x v="2"/>
    <x v="1"/>
    <x v="0"/>
    <s v="FAUX"/>
    <x v="0"/>
    <x v="0"/>
    <x v="0"/>
  </r>
  <r>
    <x v="913"/>
    <n v="844424931082530"/>
    <x v="0"/>
    <x v="0"/>
    <s v="TG CENTRE OUEST"/>
    <s v="VF620J162SB002009"/>
    <x v="645"/>
    <s v="VG54EU"/>
    <x v="427"/>
    <x v="7"/>
    <x v="1"/>
    <n v="28.5"/>
    <n v="0.2"/>
    <n v="76.900000000000006"/>
    <x v="1"/>
    <d v="1899-12-30T01:53:24"/>
    <n v="28.13"/>
    <x v="0"/>
    <x v="1"/>
    <x v="2"/>
    <x v="1"/>
    <x v="0"/>
    <s v="FAUX"/>
    <x v="0"/>
    <x v="0"/>
    <x v="0"/>
  </r>
  <r>
    <x v="914"/>
    <n v="844424931088092"/>
    <x v="0"/>
    <x v="0"/>
    <s v="TG CENTRE OUEST"/>
    <s v="VF620J866SB014962"/>
    <x v="646"/>
    <s v="VG55EU"/>
    <x v="428"/>
    <x v="258"/>
    <x v="1"/>
    <n v="322.5"/>
    <n v="1177.4000000000001"/>
    <n v="869.7"/>
    <x v="1"/>
    <d v="1899-12-30T00:12:01"/>
    <n v="0.38"/>
    <x v="0"/>
    <x v="1"/>
    <x v="1"/>
    <x v="1"/>
    <x v="0"/>
    <s v="FAUX"/>
    <x v="0"/>
    <x v="0"/>
    <x v="0"/>
  </r>
  <r>
    <x v="915"/>
    <n v="844424931096680"/>
    <x v="1"/>
    <x v="0"/>
    <s v="EUR Schiltigheim LIV"/>
    <m/>
    <x v="0"/>
    <m/>
    <x v="0"/>
    <x v="0"/>
    <x v="0"/>
    <m/>
    <m/>
    <m/>
    <x v="0"/>
    <m/>
    <m/>
    <x v="17"/>
    <x v="0"/>
    <x v="3"/>
    <x v="2"/>
    <x v="0"/>
    <s v="FAUX"/>
    <x v="0"/>
    <x v="0"/>
    <x v="0"/>
  </r>
  <r>
    <x v="916"/>
    <n v="844424931097214"/>
    <x v="0"/>
    <x v="0"/>
    <s v="TG RHONE"/>
    <s v="VF620J869SB015104"/>
    <x v="647"/>
    <s v="VG54EU"/>
    <x v="429"/>
    <x v="85"/>
    <x v="1"/>
    <n v="266.5"/>
    <n v="931.1"/>
    <n v="718.7"/>
    <x v="1"/>
    <d v="1899-12-30T04:03:52"/>
    <n v="13.6"/>
    <x v="7"/>
    <x v="1"/>
    <x v="15"/>
    <x v="1"/>
    <x v="0"/>
    <s v="FAUX"/>
    <x v="0"/>
    <x v="0"/>
    <x v="0"/>
  </r>
  <r>
    <x v="917"/>
    <n v="844424931097529"/>
    <x v="0"/>
    <x v="0"/>
    <s v="TG RHONE"/>
    <s v="VF620J867SB015070"/>
    <x v="648"/>
    <s v="VG54EU"/>
    <x v="430"/>
    <x v="1"/>
    <x v="1"/>
    <n v="357.5"/>
    <n v="1369.1"/>
    <n v="964.1"/>
    <x v="1"/>
    <d v="1899-12-30T02:38:00"/>
    <n v="7.5699999999999994"/>
    <x v="7"/>
    <x v="1"/>
    <x v="15"/>
    <x v="1"/>
    <x v="0"/>
    <s v="FAUX"/>
    <x v="0"/>
    <x v="0"/>
    <x v="0"/>
  </r>
  <r>
    <x v="918"/>
    <n v="844424931098446"/>
    <x v="0"/>
    <x v="0"/>
    <s v="TGFL-DELTA LOGISTIQUE"/>
    <s v="ZCFCP35A90D731751"/>
    <x v="649"/>
    <s v="VG55EU"/>
    <x v="0"/>
    <x v="0"/>
    <x v="0"/>
    <m/>
    <m/>
    <m/>
    <x v="0"/>
    <m/>
    <m/>
    <x v="13"/>
    <x v="1"/>
    <x v="5"/>
    <x v="1"/>
    <x v="0"/>
    <s v="FAUX"/>
    <x v="0"/>
    <x v="0"/>
    <x v="0"/>
  </r>
  <r>
    <x v="919"/>
    <n v="844424931099360"/>
    <x v="0"/>
    <x v="1"/>
    <s v="TG AQUITAINE"/>
    <s v="VF620J860SB015380"/>
    <x v="650"/>
    <s v="VG54EU"/>
    <x v="431"/>
    <x v="7"/>
    <x v="1"/>
    <n v="0"/>
    <n v="204.4"/>
    <n v="0"/>
    <x v="1"/>
    <d v="1899-12-30T01:32:53"/>
    <n v="0"/>
    <x v="5"/>
    <x v="1"/>
    <x v="2"/>
    <x v="1"/>
    <x v="0"/>
    <s v="FAUX"/>
    <x v="0"/>
    <x v="0"/>
    <x v="0"/>
  </r>
  <r>
    <x v="920"/>
    <n v="844424931103266"/>
    <x v="0"/>
    <x v="0"/>
    <s v="TG CENTRE OUEST"/>
    <s v="VF620J864SB015575"/>
    <x v="651"/>
    <s v="VG55EU"/>
    <x v="432"/>
    <x v="52"/>
    <x v="1"/>
    <n v="422"/>
    <n v="1628.7"/>
    <n v="1138.0999999999999"/>
    <x v="1"/>
    <d v="1899-12-30T00:10:22"/>
    <n v="0.32"/>
    <x v="0"/>
    <x v="1"/>
    <x v="1"/>
    <x v="1"/>
    <x v="0"/>
    <s v="FAUX"/>
    <x v="0"/>
    <x v="0"/>
    <x v="0"/>
  </r>
  <r>
    <x v="921"/>
    <n v="844424931103763"/>
    <x v="0"/>
    <x v="0"/>
    <s v="TG RHONE"/>
    <s v="VF620J966SB000851"/>
    <x v="652"/>
    <s v="VG55EU"/>
    <x v="433"/>
    <x v="226"/>
    <x v="1"/>
    <n v="608.9"/>
    <n v="1338.6"/>
    <n v="527.1"/>
    <x v="1"/>
    <d v="1899-12-30T08:19:49"/>
    <n v="64.91"/>
    <x v="7"/>
    <x v="1"/>
    <x v="2"/>
    <x v="1"/>
    <x v="0"/>
    <s v="FAUX"/>
    <x v="0"/>
    <x v="0"/>
    <x v="0"/>
  </r>
  <r>
    <x v="922"/>
    <n v="844424931105042"/>
    <x v="0"/>
    <x v="0"/>
    <s v="TGFL-DELTA LOGISTIQUE"/>
    <s v="ZCFCP35A30D731745"/>
    <x v="653"/>
    <s v="VG54EU"/>
    <x v="0"/>
    <x v="277"/>
    <x v="1"/>
    <n v="254.8"/>
    <n v="1787.7"/>
    <n v="687.2"/>
    <x v="1"/>
    <d v="1899-12-30T16:29:21"/>
    <n v="21.220000000000006"/>
    <x v="13"/>
    <x v="1"/>
    <x v="5"/>
    <x v="1"/>
    <x v="0"/>
    <s v="FAUX"/>
    <x v="0"/>
    <x v="0"/>
    <x v="0"/>
  </r>
  <r>
    <x v="923"/>
    <n v="844424931106872"/>
    <x v="0"/>
    <x v="0"/>
    <s v="TG MIDI PYRENEES"/>
    <s v="VF620J860SB015394"/>
    <x v="654"/>
    <s v="VG55EU"/>
    <x v="434"/>
    <x v="278"/>
    <x v="1"/>
    <n v="252.5"/>
    <n v="605.20000000000005"/>
    <n v="630.20000000000005"/>
    <x v="1"/>
    <d v="1899-12-30T17:59:04"/>
    <n v="83.350000000000009"/>
    <x v="4"/>
    <x v="1"/>
    <x v="2"/>
    <x v="1"/>
    <x v="0"/>
    <s v="FAUX"/>
    <x v="0"/>
    <x v="0"/>
    <x v="0"/>
  </r>
  <r>
    <x v="924"/>
    <n v="844424931106877"/>
    <x v="0"/>
    <x v="0"/>
    <s v="TG MIDI PYRENEES"/>
    <s v="VF620J86XSB015449"/>
    <x v="655"/>
    <s v="VG55EU"/>
    <x v="435"/>
    <x v="279"/>
    <x v="1"/>
    <n v="421"/>
    <n v="1112"/>
    <n v="1050.8"/>
    <x v="1"/>
    <d v="1899-12-30T17:38:03"/>
    <n v="80.220000000000013"/>
    <x v="4"/>
    <x v="1"/>
    <x v="14"/>
    <x v="1"/>
    <x v="0"/>
    <s v="FAUX"/>
    <x v="1"/>
    <x v="0"/>
    <x v="0"/>
  </r>
  <r>
    <x v="925"/>
    <n v="844424931107599"/>
    <x v="1"/>
    <x v="0"/>
    <s v="TG MEDITERRANEE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926"/>
    <n v="844424931107634"/>
    <x v="0"/>
    <x v="1"/>
    <s v="TG MEDITERRANEE"/>
    <s v="VF640J561SB026787"/>
    <x v="656"/>
    <s v="VG54EU"/>
    <x v="0"/>
    <x v="227"/>
    <x v="1"/>
    <n v="291"/>
    <n v="1444.3"/>
    <n v="784.8"/>
    <x v="1"/>
    <d v="1899-12-30T01:34:20"/>
    <n v="6.2299999999999995"/>
    <x v="12"/>
    <x v="1"/>
    <x v="9"/>
    <x v="1"/>
    <x v="0"/>
    <s v="FAUX"/>
    <x v="0"/>
    <x v="0"/>
    <x v="0"/>
  </r>
  <r>
    <x v="927"/>
    <n v="844424931107657"/>
    <x v="0"/>
    <x v="1"/>
    <s v="TG MEDITERRANEE"/>
    <s v="VF620J865SB014676"/>
    <x v="657"/>
    <s v="VG54EU"/>
    <x v="0"/>
    <x v="16"/>
    <x v="1"/>
    <n v="352.5"/>
    <n v="1063.4000000000001"/>
    <n v="950.6"/>
    <x v="1"/>
    <d v="1899-12-30T11:53:48"/>
    <n v="60.02999999999998"/>
    <x v="12"/>
    <x v="1"/>
    <x v="1"/>
    <x v="1"/>
    <x v="0"/>
    <s v="FAUX"/>
    <x v="0"/>
    <x v="0"/>
    <x v="0"/>
  </r>
  <r>
    <x v="928"/>
    <n v="844424931107666"/>
    <x v="0"/>
    <x v="1"/>
    <s v="TG MEDITERRANEE"/>
    <s v="VF620J865SB014449"/>
    <x v="658"/>
    <s v="VG54EU"/>
    <x v="436"/>
    <x v="219"/>
    <x v="1"/>
    <n v="284.10000000000002"/>
    <n v="820.3"/>
    <n v="766.3"/>
    <x v="1"/>
    <d v="1899-12-30T14:23:42"/>
    <n v="74.090000000000018"/>
    <x v="12"/>
    <x v="1"/>
    <x v="1"/>
    <x v="1"/>
    <x v="0"/>
    <s v="FAUX"/>
    <x v="0"/>
    <x v="0"/>
    <x v="0"/>
  </r>
  <r>
    <x v="929"/>
    <n v="844424931107670"/>
    <x v="0"/>
    <x v="1"/>
    <s v="TG MEDITERRANEE"/>
    <s v="VF620J869SB014650"/>
    <x v="659"/>
    <s v="VG54EU"/>
    <x v="437"/>
    <x v="72"/>
    <x v="1"/>
    <n v="363.7"/>
    <n v="1142.5999999999999"/>
    <n v="981"/>
    <x v="1"/>
    <d v="1899-12-30T07:22:06"/>
    <n v="32.160000000000004"/>
    <x v="12"/>
    <x v="1"/>
    <x v="1"/>
    <x v="1"/>
    <x v="0"/>
    <s v="FAUX"/>
    <x v="0"/>
    <x v="0"/>
    <x v="0"/>
  </r>
  <r>
    <x v="930"/>
    <n v="844424931107673"/>
    <x v="0"/>
    <x v="1"/>
    <s v="TG MEDITERRANEE"/>
    <s v="VF620J860RB014241"/>
    <x v="660"/>
    <s v="VG54EU"/>
    <x v="438"/>
    <x v="280"/>
    <x v="2"/>
    <n v="442"/>
    <n v="767.4"/>
    <n v="1192.0999999999999"/>
    <x v="1"/>
    <d v="1899-12-31T20:10:44"/>
    <n v="230.31000000000006"/>
    <x v="12"/>
    <x v="1"/>
    <x v="1"/>
    <x v="1"/>
    <x v="0"/>
    <s v="FAUX"/>
    <x v="0"/>
    <x v="0"/>
    <x v="0"/>
  </r>
  <r>
    <x v="931"/>
    <n v="844424931108122"/>
    <x v="0"/>
    <x v="0"/>
    <s v="TG RHONE"/>
    <s v="VF620J86XSB015158"/>
    <x v="661"/>
    <s v="VG54EU"/>
    <x v="0"/>
    <x v="0"/>
    <x v="0"/>
    <m/>
    <m/>
    <m/>
    <x v="0"/>
    <m/>
    <m/>
    <x v="7"/>
    <x v="1"/>
    <x v="1"/>
    <x v="1"/>
    <x v="0"/>
    <s v="FAUX"/>
    <x v="0"/>
    <x v="0"/>
    <x v="0"/>
  </r>
  <r>
    <x v="932"/>
    <n v="844424931108440"/>
    <x v="0"/>
    <x v="0"/>
    <s v="TG MIDI PYRENEES"/>
    <s v="VF620J865SB015441"/>
    <x v="662"/>
    <s v="VG55EU"/>
    <x v="439"/>
    <x v="281"/>
    <x v="2"/>
    <n v="143.5"/>
    <n v="196.6"/>
    <n v="358.1"/>
    <x v="1"/>
    <d v="1899-12-30T14:53:56"/>
    <n v="72.22"/>
    <x v="4"/>
    <x v="1"/>
    <x v="14"/>
    <x v="1"/>
    <x v="0"/>
    <s v="FAUX"/>
    <x v="0"/>
    <x v="0"/>
    <x v="0"/>
  </r>
  <r>
    <x v="933"/>
    <n v="844424931108445"/>
    <x v="0"/>
    <x v="0"/>
    <s v="TG Rodez (PF)"/>
    <s v="VF620J860SB015430"/>
    <x v="663"/>
    <s v="VG55EU"/>
    <x v="440"/>
    <x v="127"/>
    <x v="1"/>
    <n v="339"/>
    <n v="815"/>
    <n v="914.2"/>
    <x v="1"/>
    <d v="1899-12-30T21:22:43"/>
    <n v="81.96"/>
    <x v="4"/>
    <x v="1"/>
    <x v="14"/>
    <x v="1"/>
    <x v="0"/>
    <s v="FAUX"/>
    <x v="0"/>
    <x v="0"/>
    <x v="0"/>
  </r>
  <r>
    <x v="934"/>
    <n v="844424931108449"/>
    <x v="0"/>
    <x v="0"/>
    <s v="TG Tarbes (PF)"/>
    <s v="VF620J864SB015429"/>
    <x v="664"/>
    <s v="VG55EU"/>
    <x v="441"/>
    <x v="282"/>
    <x v="1"/>
    <n v="325.5"/>
    <n v="706.7"/>
    <n v="877.8"/>
    <x v="1"/>
    <d v="1899-12-30T22:10:49"/>
    <n v="101.85000000000002"/>
    <x v="4"/>
    <x v="1"/>
    <x v="14"/>
    <x v="1"/>
    <x v="0"/>
    <s v="FAUX"/>
    <x v="0"/>
    <x v="0"/>
    <x v="0"/>
  </r>
  <r>
    <x v="935"/>
    <n v="844424931108567"/>
    <x v="0"/>
    <x v="1"/>
    <s v="TG MEDITERRANEE"/>
    <s v="VF620J862RB014242"/>
    <x v="665"/>
    <s v="VG54EU"/>
    <x v="442"/>
    <x v="283"/>
    <x v="1"/>
    <n v="393"/>
    <n v="887.9"/>
    <n v="1059.8"/>
    <x v="1"/>
    <d v="1899-12-31T04:16:04"/>
    <n v="133.44999999999993"/>
    <x v="12"/>
    <x v="1"/>
    <x v="1"/>
    <x v="1"/>
    <x v="0"/>
    <s v="FAUX"/>
    <x v="0"/>
    <x v="0"/>
    <x v="0"/>
  </r>
  <r>
    <x v="936"/>
    <n v="844424931108582"/>
    <x v="0"/>
    <x v="0"/>
    <s v="TG MEDITERRANEE"/>
    <s v="ZCFC672C60D769292"/>
    <x v="666"/>
    <s v="VG54EU"/>
    <x v="443"/>
    <x v="23"/>
    <x v="1"/>
    <n v="251.9"/>
    <n v="1137.3"/>
    <n v="679.4"/>
    <x v="1"/>
    <d v="1899-12-31T06:54:19"/>
    <n v="51.389999999999993"/>
    <x v="12"/>
    <x v="1"/>
    <x v="16"/>
    <x v="1"/>
    <x v="0"/>
    <s v="FAUX"/>
    <x v="0"/>
    <x v="0"/>
    <x v="0"/>
  </r>
  <r>
    <x v="937"/>
    <n v="844424931189496"/>
    <x v="0"/>
    <x v="0"/>
    <s v="TG MEDITERRANEE"/>
    <s v="WMA16DZZXRP269061"/>
    <x v="667"/>
    <s v="VG54EU"/>
    <x v="444"/>
    <x v="284"/>
    <x v="1"/>
    <n v="282"/>
    <n v="767.1"/>
    <n v="760.5"/>
    <x v="1"/>
    <d v="1899-12-31T03:02:24"/>
    <n v="103.21000000000001"/>
    <x v="12"/>
    <x v="1"/>
    <x v="1"/>
    <x v="1"/>
    <x v="0"/>
    <s v="FAUX"/>
    <x v="0"/>
    <x v="0"/>
    <x v="0"/>
  </r>
  <r>
    <x v="938"/>
    <n v="844424931108624"/>
    <x v="0"/>
    <x v="0"/>
    <s v="TG MEDITERRANEE"/>
    <s v="VF640J565HB006891"/>
    <x v="0"/>
    <m/>
    <x v="0"/>
    <x v="0"/>
    <x v="0"/>
    <m/>
    <m/>
    <m/>
    <x v="0"/>
    <m/>
    <m/>
    <x v="12"/>
    <x v="0"/>
    <x v="8"/>
    <x v="57"/>
    <x v="0"/>
    <s v="FAUX"/>
    <x v="0"/>
    <x v="0"/>
    <x v="0"/>
  </r>
  <r>
    <x v="939"/>
    <n v="844424931108635"/>
    <x v="0"/>
    <x v="0"/>
    <s v="TG MEDITERRANEE"/>
    <s v="WMA16DZZ5RP269906"/>
    <x v="668"/>
    <s v="VG55EU"/>
    <x v="445"/>
    <x v="285"/>
    <x v="1"/>
    <n v="341"/>
    <n v="1064.5"/>
    <n v="919.6"/>
    <x v="1"/>
    <d v="1899-12-30T23:02:54"/>
    <n v="94.54000000000002"/>
    <x v="12"/>
    <x v="1"/>
    <x v="1"/>
    <x v="1"/>
    <x v="0"/>
    <s v="FAUX"/>
    <x v="0"/>
    <x v="0"/>
    <x v="0"/>
  </r>
  <r>
    <x v="940"/>
    <n v="844424931108649"/>
    <x v="0"/>
    <x v="0"/>
    <s v="TG MEDITERRANEE"/>
    <s v="ZCFC672C20D769290"/>
    <x v="669"/>
    <s v="VG55EU"/>
    <x v="446"/>
    <x v="240"/>
    <x v="1"/>
    <n v="202.6"/>
    <n v="1020.1"/>
    <n v="546.4"/>
    <x v="1"/>
    <d v="1899-12-30T15:30:17"/>
    <n v="26.859999999999989"/>
    <x v="12"/>
    <x v="1"/>
    <x v="16"/>
    <x v="1"/>
    <x v="0"/>
    <s v="FAUX"/>
    <x v="0"/>
    <x v="0"/>
    <x v="0"/>
  </r>
  <r>
    <x v="941"/>
    <n v="844424931108802"/>
    <x v="0"/>
    <x v="0"/>
    <s v="TG MEDITERRANEE"/>
    <s v="VF640J563LB013640"/>
    <x v="670"/>
    <s v="VG55EU"/>
    <x v="0"/>
    <x v="162"/>
    <x v="1"/>
    <n v="137.5"/>
    <n v="606.20000000000005"/>
    <n v="370.8"/>
    <x v="1"/>
    <d v="1899-12-30T13:20:50"/>
    <n v="20.380000000000003"/>
    <x v="12"/>
    <x v="1"/>
    <x v="1"/>
    <x v="1"/>
    <x v="0"/>
    <s v="FAUX"/>
    <x v="0"/>
    <x v="0"/>
    <x v="0"/>
  </r>
  <r>
    <x v="942"/>
    <n v="844424931108812"/>
    <x v="0"/>
    <x v="0"/>
    <s v="TG MEDITERRANEE"/>
    <s v="ZCFC672C40D769291"/>
    <x v="671"/>
    <s v="VG55EU"/>
    <x v="447"/>
    <x v="240"/>
    <x v="1"/>
    <n v="216.8"/>
    <n v="1093"/>
    <n v="584.6"/>
    <x v="1"/>
    <d v="1899-12-30T17:13:07"/>
    <n v="29.489999999999995"/>
    <x v="12"/>
    <x v="1"/>
    <x v="16"/>
    <x v="1"/>
    <x v="0"/>
    <s v="FAUX"/>
    <x v="0"/>
    <x v="0"/>
    <x v="0"/>
  </r>
  <r>
    <x v="943"/>
    <n v="844424931108821"/>
    <x v="0"/>
    <x v="0"/>
    <s v="TG MEDITERRANEE"/>
    <s v="ZCFC672C60D769289"/>
    <x v="672"/>
    <s v="VG55EU"/>
    <x v="0"/>
    <x v="0"/>
    <x v="0"/>
    <m/>
    <m/>
    <m/>
    <x v="0"/>
    <m/>
    <m/>
    <x v="12"/>
    <x v="2"/>
    <x v="16"/>
    <x v="1"/>
    <x v="0"/>
    <s v="FAUX"/>
    <x v="0"/>
    <x v="0"/>
    <x v="0"/>
  </r>
  <r>
    <x v="944"/>
    <n v="844424931108977"/>
    <x v="0"/>
    <x v="0"/>
    <s v="TG MEDITERRANEE"/>
    <s v="VF620J863SB014899"/>
    <x v="673"/>
    <s v="VG55EU"/>
    <x v="448"/>
    <x v="12"/>
    <x v="1"/>
    <n v="128.5"/>
    <n v="534.20000000000005"/>
    <n v="346.5"/>
    <x v="1"/>
    <d v="1899-12-30T01:08:18"/>
    <n v="4.5"/>
    <x v="12"/>
    <x v="1"/>
    <x v="1"/>
    <x v="1"/>
    <x v="0"/>
    <s v="FAUX"/>
    <x v="0"/>
    <x v="0"/>
    <x v="0"/>
  </r>
  <r>
    <x v="945"/>
    <n v="844424931108979"/>
    <x v="0"/>
    <x v="0"/>
    <s v="TG MEDITERRANEE"/>
    <s v="VF640J561SB026837"/>
    <x v="674"/>
    <s v="VG55EU"/>
    <x v="449"/>
    <x v="249"/>
    <x v="1"/>
    <n v="266.5"/>
    <n v="1405"/>
    <n v="718.7"/>
    <x v="1"/>
    <d v="1899-12-30T03:51:48"/>
    <n v="11.130000000000003"/>
    <x v="12"/>
    <x v="1"/>
    <x v="9"/>
    <x v="1"/>
    <x v="0"/>
    <s v="FAUX"/>
    <x v="0"/>
    <x v="0"/>
    <x v="0"/>
  </r>
  <r>
    <x v="946"/>
    <n v="844424931108983"/>
    <x v="0"/>
    <x v="0"/>
    <s v="TG MEDITERRANEE"/>
    <s v="VF640J560SB026795"/>
    <x v="675"/>
    <s v="VG55EU"/>
    <x v="450"/>
    <x v="181"/>
    <x v="1"/>
    <n v="177.4"/>
    <n v="855.3"/>
    <n v="478.4"/>
    <x v="1"/>
    <d v="1899-12-30T01:23:07"/>
    <n v="5.3900000000000006"/>
    <x v="12"/>
    <x v="1"/>
    <x v="9"/>
    <x v="1"/>
    <x v="0"/>
    <s v="FAUX"/>
    <x v="0"/>
    <x v="0"/>
    <x v="0"/>
  </r>
  <r>
    <x v="947"/>
    <n v="844424931109771"/>
    <x v="0"/>
    <x v="1"/>
    <s v="TG RHONE GAP"/>
    <s v="VF620J869SB015457"/>
    <x v="676"/>
    <s v="VG54EU"/>
    <x v="451"/>
    <x v="122"/>
    <x v="1"/>
    <n v="369.5"/>
    <n v="1072.5"/>
    <n v="996.5"/>
    <x v="1"/>
    <d v="1899-12-30T05:33:51"/>
    <n v="24.21"/>
    <x v="10"/>
    <x v="1"/>
    <x v="14"/>
    <x v="1"/>
    <x v="0"/>
    <s v="FAUX"/>
    <x v="0"/>
    <x v="0"/>
    <x v="0"/>
  </r>
  <r>
    <x v="948"/>
    <n v="844424931110354"/>
    <x v="0"/>
    <x v="0"/>
    <s v="TG CENTRE EST"/>
    <s v="VF620J869SB014938"/>
    <x v="677"/>
    <s v="VG54EU"/>
    <x v="0"/>
    <x v="7"/>
    <x v="1"/>
    <n v="0"/>
    <n v="0.1"/>
    <n v="0"/>
    <x v="1"/>
    <m/>
    <m/>
    <x v="1"/>
    <x v="1"/>
    <x v="1"/>
    <x v="1"/>
    <x v="0"/>
    <s v="FAUX"/>
    <x v="0"/>
    <x v="0"/>
    <x v="0"/>
  </r>
  <r>
    <x v="949"/>
    <n v="844424931111895"/>
    <x v="0"/>
    <x v="0"/>
    <s v="TG Le Muy (PF)"/>
    <s v="ZCFA81MF102738744"/>
    <x v="678"/>
    <s v="VG54EU"/>
    <x v="0"/>
    <x v="40"/>
    <x v="1"/>
    <n v="159.69999999999999"/>
    <n v="621.20000000000005"/>
    <n v="430.8"/>
    <x v="1"/>
    <d v="1899-12-30T09:54:27"/>
    <n v="18.659999999999997"/>
    <x v="12"/>
    <x v="1"/>
    <x v="1"/>
    <x v="1"/>
    <x v="0"/>
    <s v="FAUX"/>
    <x v="0"/>
    <x v="1"/>
    <x v="0"/>
  </r>
  <r>
    <x v="950"/>
    <n v="844424931114161"/>
    <x v="0"/>
    <x v="0"/>
    <s v="TG RHONE"/>
    <s v="VF640J565SB027604"/>
    <x v="679"/>
    <s v="VG54EU"/>
    <x v="452"/>
    <x v="26"/>
    <x v="1"/>
    <n v="227.5"/>
    <n v="1039.5"/>
    <n v="613.5"/>
    <x v="1"/>
    <d v="1899-12-30T04:17:03"/>
    <n v="12.990000000000002"/>
    <x v="7"/>
    <x v="1"/>
    <x v="4"/>
    <x v="1"/>
    <x v="0"/>
    <s v="FAUX"/>
    <x v="0"/>
    <x v="0"/>
    <x v="0"/>
  </r>
  <r>
    <x v="951"/>
    <n v="844424931114762"/>
    <x v="0"/>
    <x v="0"/>
    <s v="TG NORD"/>
    <s v="ZCFCE70C005677689"/>
    <x v="680"/>
    <s v="VG55EU"/>
    <x v="0"/>
    <x v="7"/>
    <x v="1"/>
    <n v="0"/>
    <n v="296.60000000000002"/>
    <n v="0"/>
    <x v="1"/>
    <d v="1899-12-30T02:45:29"/>
    <n v="0"/>
    <x v="18"/>
    <x v="1"/>
    <x v="22"/>
    <x v="1"/>
    <x v="0"/>
    <s v="FAUX"/>
    <x v="0"/>
    <x v="0"/>
    <x v="0"/>
  </r>
  <r>
    <x v="952"/>
    <n v="844424931121821"/>
    <x v="0"/>
    <x v="0"/>
    <s v="TG ALSACE"/>
    <s v="ZCFCE72C005699768"/>
    <x v="681"/>
    <s v="VG54EU"/>
    <x v="453"/>
    <x v="74"/>
    <x v="1"/>
    <n v="63.6"/>
    <n v="272.39999999999998"/>
    <n v="171.4"/>
    <x v="1"/>
    <d v="1899-12-30T06:23:48"/>
    <n v="11.020000000000003"/>
    <x v="16"/>
    <x v="1"/>
    <x v="16"/>
    <x v="1"/>
    <x v="0"/>
    <s v="FAUX"/>
    <x v="0"/>
    <x v="0"/>
    <x v="0"/>
  </r>
  <r>
    <x v="953"/>
    <n v="844424931122529"/>
    <x v="0"/>
    <x v="0"/>
    <s v="TG AQUITAINE"/>
    <s v="ZCFCS72A705600001"/>
    <x v="682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954"/>
    <n v="844424931122553"/>
    <x v="0"/>
    <x v="0"/>
    <s v="TG AQUITAINE"/>
    <s v="ZCFCS72A305600383"/>
    <x v="683"/>
    <s v="VG54EU"/>
    <x v="454"/>
    <x v="286"/>
    <x v="1"/>
    <n v="143.19999999999999"/>
    <n v="381.5"/>
    <n v="123.9"/>
    <x v="1"/>
    <d v="1899-12-30T23:04:31"/>
    <n v="57.65"/>
    <x v="5"/>
    <x v="1"/>
    <x v="16"/>
    <x v="1"/>
    <x v="0"/>
    <s v="FAUX"/>
    <x v="0"/>
    <x v="0"/>
    <x v="0"/>
  </r>
  <r>
    <x v="955"/>
    <n v="844424931123684"/>
    <x v="0"/>
    <x v="0"/>
    <s v="TG MEDITERRANEE"/>
    <s v="ZCFCG72A405702194"/>
    <x v="684"/>
    <s v="VG55EU"/>
    <x v="455"/>
    <x v="287"/>
    <x v="1"/>
    <n v="253.9"/>
    <n v="1248.5999999999999"/>
    <n v="219.8"/>
    <x v="1"/>
    <d v="1899-12-30T10:04:00"/>
    <n v="26.86999999999999"/>
    <x v="12"/>
    <x v="1"/>
    <x v="16"/>
    <x v="1"/>
    <x v="0"/>
    <s v="FAUX"/>
    <x v="0"/>
    <x v="0"/>
    <x v="0"/>
  </r>
  <r>
    <x v="956"/>
    <n v="844424931124034"/>
    <x v="0"/>
    <x v="0"/>
    <s v="TG Le Muy (PF)"/>
    <s v="ZCFCE72C305700069"/>
    <x v="685"/>
    <s v="VG54EU"/>
    <x v="456"/>
    <x v="113"/>
    <x v="1"/>
    <n v="192.2"/>
    <n v="843.9"/>
    <n v="518.29999999999995"/>
    <x v="1"/>
    <d v="1899-12-31T02:19:43"/>
    <n v="45.900000000000006"/>
    <x v="12"/>
    <x v="1"/>
    <x v="16"/>
    <x v="1"/>
    <x v="0"/>
    <s v="FAUX"/>
    <x v="0"/>
    <x v="0"/>
    <x v="0"/>
  </r>
  <r>
    <x v="957"/>
    <n v="844424931123693"/>
    <x v="0"/>
    <x v="0"/>
    <s v="TG MEDITERRANEE"/>
    <s v="ZCFCG72A005700071"/>
    <x v="686"/>
    <s v="VG55EU"/>
    <x v="457"/>
    <x v="90"/>
    <x v="1"/>
    <n v="36.299999999999997"/>
    <n v="161.19999999999999"/>
    <n v="31.4"/>
    <x v="1"/>
    <d v="1899-12-30T02:33:47"/>
    <n v="6.51"/>
    <x v="12"/>
    <x v="1"/>
    <x v="16"/>
    <x v="1"/>
    <x v="0"/>
    <s v="FAUX"/>
    <x v="0"/>
    <x v="0"/>
    <x v="0"/>
  </r>
  <r>
    <x v="958"/>
    <n v="844424931124068"/>
    <x v="0"/>
    <x v="0"/>
    <s v="TG BOURGOGNE"/>
    <s v="VF620J860SB015427"/>
    <x v="687"/>
    <s v="VG54EU"/>
    <x v="458"/>
    <x v="153"/>
    <x v="1"/>
    <n v="312.5"/>
    <n v="1087.7"/>
    <n v="842.8"/>
    <x v="1"/>
    <d v="1899-12-30T03:22:26"/>
    <n v="13.43"/>
    <x v="14"/>
    <x v="1"/>
    <x v="1"/>
    <x v="1"/>
    <x v="0"/>
    <s v="FAUX"/>
    <x v="0"/>
    <x v="0"/>
    <x v="0"/>
  </r>
  <r>
    <x v="959"/>
    <n v="844424931124113"/>
    <x v="0"/>
    <x v="1"/>
    <s v="TG BOURGOGNE"/>
    <s v="VF620J86XSB015421"/>
    <x v="688"/>
    <s v="VG54EU"/>
    <x v="459"/>
    <x v="69"/>
    <x v="1"/>
    <n v="403"/>
    <n v="1495.9"/>
    <n v="1086.8"/>
    <x v="1"/>
    <d v="1899-12-30T06:29:47"/>
    <n v="23.3"/>
    <x v="14"/>
    <x v="1"/>
    <x v="1"/>
    <x v="1"/>
    <x v="0"/>
    <s v="FAUX"/>
    <x v="0"/>
    <x v="0"/>
    <x v="0"/>
  </r>
  <r>
    <x v="960"/>
    <n v="844424931126443"/>
    <x v="0"/>
    <x v="0"/>
    <s v="TG Reims (PF)"/>
    <s v="VF620J862SB015395"/>
    <x v="689"/>
    <s v="VG55EU"/>
    <x v="460"/>
    <x v="288"/>
    <x v="1"/>
    <n v="188"/>
    <n v="517.1"/>
    <n v="507"/>
    <x v="1"/>
    <d v="1899-12-30T14:25:44"/>
    <n v="56.17"/>
    <x v="18"/>
    <x v="1"/>
    <x v="2"/>
    <x v="1"/>
    <x v="0"/>
    <s v="FAUX"/>
    <x v="0"/>
    <x v="0"/>
    <x v="0"/>
  </r>
  <r>
    <x v="961"/>
    <n v="844424931128916"/>
    <x v="0"/>
    <x v="0"/>
    <s v="TG ALSACE"/>
    <s v="ZCFCE72C905699770"/>
    <x v="690"/>
    <s v="VG55EU"/>
    <x v="461"/>
    <x v="289"/>
    <x v="1"/>
    <n v="129.5"/>
    <n v="714.7"/>
    <n v="349.4"/>
    <x v="1"/>
    <d v="1899-12-30T05:33:29"/>
    <n v="8.129999999999999"/>
    <x v="16"/>
    <x v="1"/>
    <x v="16"/>
    <x v="1"/>
    <x v="0"/>
    <s v="FAUX"/>
    <x v="0"/>
    <x v="0"/>
    <x v="0"/>
  </r>
  <r>
    <x v="962"/>
    <n v="844424931130108"/>
    <x v="0"/>
    <x v="0"/>
    <s v="TG RHONE GAP"/>
    <s v="VF620J867SB015456"/>
    <x v="691"/>
    <s v="VG54EU"/>
    <x v="462"/>
    <x v="209"/>
    <x v="1"/>
    <n v="460"/>
    <n v="1185.5999999999999"/>
    <n v="1240.5"/>
    <x v="1"/>
    <d v="1899-12-30T10:01:54"/>
    <n v="45.379999999999988"/>
    <x v="10"/>
    <x v="1"/>
    <x v="15"/>
    <x v="1"/>
    <x v="0"/>
    <s v="FAUX"/>
    <x v="0"/>
    <x v="0"/>
    <x v="0"/>
  </r>
  <r>
    <x v="963"/>
    <n v="844424931137976"/>
    <x v="0"/>
    <x v="0"/>
    <s v="TG OUEST"/>
    <s v="VF640J569TB029986"/>
    <x v="692"/>
    <s v="VG54EU"/>
    <x v="463"/>
    <x v="66"/>
    <x v="1"/>
    <n v="338"/>
    <n v="1380"/>
    <n v="911.5"/>
    <x v="1"/>
    <d v="1899-12-30T01:47:31"/>
    <n v="10.160000000000002"/>
    <x v="2"/>
    <x v="1"/>
    <x v="1"/>
    <x v="1"/>
    <x v="0"/>
    <s v="FAUX"/>
    <x v="0"/>
    <x v="0"/>
    <x v="0"/>
  </r>
  <r>
    <x v="964"/>
    <n v="844424931137981"/>
    <x v="1"/>
    <x v="0"/>
    <s v="TG OUEST"/>
    <m/>
    <x v="693"/>
    <s v="VG54EU"/>
    <x v="0"/>
    <x v="0"/>
    <x v="0"/>
    <m/>
    <m/>
    <m/>
    <x v="0"/>
    <m/>
    <m/>
    <x v="2"/>
    <x v="0"/>
    <x v="3"/>
    <x v="2"/>
    <x v="0"/>
    <s v="FAUX"/>
    <x v="0"/>
    <x v="0"/>
    <x v="0"/>
  </r>
  <r>
    <x v="965"/>
    <n v="844424931137984"/>
    <x v="0"/>
    <x v="0"/>
    <s v="TG OUEST"/>
    <s v="VF640J567TB029985"/>
    <x v="694"/>
    <s v="VG54EU"/>
    <x v="464"/>
    <x v="113"/>
    <x v="1"/>
    <n v="198"/>
    <n v="867.8"/>
    <n v="534"/>
    <x v="1"/>
    <d v="1899-12-30T00:46:43"/>
    <n v="3.2400000000000007"/>
    <x v="2"/>
    <x v="1"/>
    <x v="1"/>
    <x v="1"/>
    <x v="0"/>
    <s v="FAUX"/>
    <x v="0"/>
    <x v="0"/>
    <x v="0"/>
  </r>
  <r>
    <x v="966"/>
    <n v="844424931137989"/>
    <x v="0"/>
    <x v="0"/>
    <s v="TG OUEST"/>
    <s v="VF640J560TB029987"/>
    <x v="695"/>
    <s v="VG54EU"/>
    <x v="465"/>
    <x v="9"/>
    <x v="1"/>
    <n v="277.5"/>
    <n v="1176.5"/>
    <n v="748.4"/>
    <x v="1"/>
    <d v="1899-12-30T01:11:50"/>
    <n v="3.379999999999999"/>
    <x v="2"/>
    <x v="1"/>
    <x v="1"/>
    <x v="1"/>
    <x v="0"/>
    <s v="FAUX"/>
    <x v="0"/>
    <x v="0"/>
    <x v="0"/>
  </r>
  <r>
    <x v="967"/>
    <n v="844424931137991"/>
    <x v="0"/>
    <x v="0"/>
    <s v="TG OUEST"/>
    <s v="VF611A369TD062557"/>
    <x v="696"/>
    <s v="VG54EU"/>
    <x v="466"/>
    <x v="17"/>
    <x v="1"/>
    <n v="370.5"/>
    <n v="1514"/>
    <n v="999.2"/>
    <x v="1"/>
    <d v="1899-12-30T01:20:59"/>
    <n v="3.67"/>
    <x v="2"/>
    <x v="1"/>
    <x v="0"/>
    <x v="1"/>
    <x v="0"/>
    <s v="VRAI"/>
    <x v="0"/>
    <x v="0"/>
    <x v="0"/>
  </r>
  <r>
    <x v="968"/>
    <n v="844424931138766"/>
    <x v="0"/>
    <x v="0"/>
    <s v="TG IDF VALENTON"/>
    <s v="VF640J566SB027613"/>
    <x v="697"/>
    <s v="VG54EU"/>
    <x v="467"/>
    <x v="248"/>
    <x v="1"/>
    <n v="102.4"/>
    <n v="354.9"/>
    <n v="255.5"/>
    <x v="1"/>
    <d v="1899-12-30T00:54:49"/>
    <n v="2.4"/>
    <x v="3"/>
    <x v="1"/>
    <x v="4"/>
    <x v="1"/>
    <x v="0"/>
    <s v="FAUX"/>
    <x v="0"/>
    <x v="0"/>
    <x v="0"/>
  </r>
  <r>
    <x v="969"/>
    <n v="844424931141387"/>
    <x v="0"/>
    <x v="1"/>
    <s v="TG Gouzeaucourt (PF)"/>
    <s v="VF620J866SB015383"/>
    <x v="698"/>
    <s v="VG54EU"/>
    <x v="468"/>
    <x v="290"/>
    <x v="1"/>
    <n v="210.5"/>
    <n v="692.9"/>
    <n v="567.70000000000005"/>
    <x v="1"/>
    <d v="1899-12-30T03:41:03"/>
    <n v="25.59"/>
    <x v="18"/>
    <x v="1"/>
    <x v="2"/>
    <x v="1"/>
    <x v="0"/>
    <s v="FAUX"/>
    <x v="0"/>
    <x v="0"/>
    <x v="0"/>
  </r>
  <r>
    <x v="970"/>
    <n v="844424931145973"/>
    <x v="0"/>
    <x v="0"/>
    <s v="TG RHONE"/>
    <s v="VF640J567SB027345"/>
    <x v="699"/>
    <s v="VG55EU"/>
    <x v="469"/>
    <x v="18"/>
    <x v="1"/>
    <n v="204"/>
    <n v="838.2"/>
    <n v="550.1"/>
    <x v="1"/>
    <d v="1899-12-30T01:35:30"/>
    <n v="4.9600000000000009"/>
    <x v="7"/>
    <x v="1"/>
    <x v="9"/>
    <x v="1"/>
    <x v="0"/>
    <s v="FAUX"/>
    <x v="0"/>
    <x v="0"/>
    <x v="0"/>
  </r>
  <r>
    <x v="971"/>
    <n v="844424931146092"/>
    <x v="0"/>
    <x v="0"/>
    <s v="TG ALPES"/>
    <s v="W1T96702010757029"/>
    <x v="700"/>
    <s v="VG54EU"/>
    <x v="0"/>
    <x v="1"/>
    <x v="1"/>
    <n v="218.3"/>
    <n v="834.5"/>
    <n v="588.79999999999995"/>
    <x v="1"/>
    <d v="1899-12-30T05:07:15"/>
    <n v="9.19"/>
    <x v="15"/>
    <x v="1"/>
    <x v="18"/>
    <x v="1"/>
    <x v="0"/>
    <s v="FAUX"/>
    <x v="0"/>
    <x v="0"/>
    <x v="0"/>
  </r>
  <r>
    <x v="972"/>
    <n v="844424931146808"/>
    <x v="0"/>
    <x v="0"/>
    <s v="TG Rodez (PF)"/>
    <s v="VF620J861RB013969"/>
    <x v="701"/>
    <s v="VG55EU"/>
    <x v="470"/>
    <x v="129"/>
    <x v="1"/>
    <n v="354.5"/>
    <n v="935.2"/>
    <n v="956"/>
    <x v="1"/>
    <d v="1899-12-30T16:08:06"/>
    <n v="72.259999999999991"/>
    <x v="4"/>
    <x v="1"/>
    <x v="14"/>
    <x v="1"/>
    <x v="0"/>
    <s v="FAUX"/>
    <x v="0"/>
    <x v="0"/>
    <x v="0"/>
  </r>
  <r>
    <x v="973"/>
    <n v="844424931147979"/>
    <x v="0"/>
    <x v="0"/>
    <s v="TG BOURGOGNE"/>
    <s v="VF640J566SB027594"/>
    <x v="702"/>
    <s v="VG55EU"/>
    <x v="471"/>
    <x v="92"/>
    <x v="1"/>
    <n v="353"/>
    <n v="1575.5"/>
    <n v="952"/>
    <x v="1"/>
    <d v="1899-12-30T04:24:37"/>
    <n v="13.349999999999998"/>
    <x v="14"/>
    <x v="1"/>
    <x v="9"/>
    <x v="1"/>
    <x v="0"/>
    <s v="FAUX"/>
    <x v="0"/>
    <x v="0"/>
    <x v="0"/>
  </r>
  <r>
    <x v="974"/>
    <n v="844424931147983"/>
    <x v="0"/>
    <x v="0"/>
    <s v="TG BOURGOGNE"/>
    <s v="VF620J861SB015422"/>
    <x v="703"/>
    <s v="VG55EU"/>
    <x v="472"/>
    <x v="42"/>
    <x v="1"/>
    <n v="303"/>
    <n v="975.1"/>
    <n v="817.1"/>
    <x v="1"/>
    <d v="1899-12-30T07:47:00"/>
    <n v="30.119999999999997"/>
    <x v="14"/>
    <x v="1"/>
    <x v="1"/>
    <x v="1"/>
    <x v="0"/>
    <s v="FAUX"/>
    <x v="0"/>
    <x v="0"/>
    <x v="0"/>
  </r>
  <r>
    <x v="975"/>
    <n v="844424931150954"/>
    <x v="0"/>
    <x v="0"/>
    <s v="TG BOURGOGNE"/>
    <s v="VF620J868SB015062"/>
    <x v="704"/>
    <s v="VG54EU"/>
    <x v="473"/>
    <x v="42"/>
    <x v="1"/>
    <n v="183.5"/>
    <n v="592.20000000000005"/>
    <n v="494.9"/>
    <x v="1"/>
    <d v="1899-12-30T04:33:48"/>
    <n v="10.97"/>
    <x v="14"/>
    <x v="1"/>
    <x v="15"/>
    <x v="1"/>
    <x v="0"/>
    <s v="FAUX"/>
    <x v="0"/>
    <x v="0"/>
    <x v="0"/>
  </r>
  <r>
    <x v="976"/>
    <n v="844424931156165"/>
    <x v="0"/>
    <x v="0"/>
    <s v="TG BOURGOGNE"/>
    <s v="ZCFCE35A90D784343"/>
    <x v="705"/>
    <s v="VG55EU"/>
    <x v="0"/>
    <x v="291"/>
    <x v="1"/>
    <n v="219.9"/>
    <n v="1438.9"/>
    <n v="593"/>
    <x v="1"/>
    <d v="1899-12-31T03:36:49"/>
    <n v="34.589999999999996"/>
    <x v="14"/>
    <x v="1"/>
    <x v="5"/>
    <x v="1"/>
    <x v="0"/>
    <s v="FAUX"/>
    <x v="0"/>
    <x v="0"/>
    <x v="0"/>
  </r>
  <r>
    <x v="977"/>
    <n v="844424931162306"/>
    <x v="0"/>
    <x v="0"/>
    <s v="TG RHONE"/>
    <s v="VF640J565SB027179"/>
    <x v="706"/>
    <s v="VG55EU"/>
    <x v="474"/>
    <x v="42"/>
    <x v="1"/>
    <n v="83"/>
    <n v="267.10000000000002"/>
    <n v="223.8"/>
    <x v="1"/>
    <d v="1899-12-30T06:08:46"/>
    <n v="18.530000000000008"/>
    <x v="7"/>
    <x v="1"/>
    <x v="4"/>
    <x v="1"/>
    <x v="0"/>
    <s v="FAUX"/>
    <x v="0"/>
    <x v="0"/>
    <x v="0"/>
  </r>
  <r>
    <x v="978"/>
    <n v="844424931163046"/>
    <x v="0"/>
    <x v="0"/>
    <s v="TG RHONE"/>
    <s v="VF620J869SB015412"/>
    <x v="707"/>
    <s v="VG55EU"/>
    <x v="475"/>
    <x v="72"/>
    <x v="1"/>
    <n v="216"/>
    <n v="679"/>
    <n v="582.5"/>
    <x v="1"/>
    <d v="1899-12-30T06:39:17"/>
    <n v="25.48"/>
    <x v="7"/>
    <x v="1"/>
    <x v="1"/>
    <x v="1"/>
    <x v="0"/>
    <s v="FAUX"/>
    <x v="0"/>
    <x v="0"/>
    <x v="0"/>
  </r>
  <r>
    <x v="979"/>
    <n v="844424931166327"/>
    <x v="0"/>
    <x v="0"/>
    <s v="TG OUEST"/>
    <s v="VF611A367TD062556"/>
    <x v="708"/>
    <s v="VG54EU"/>
    <x v="476"/>
    <x v="162"/>
    <x v="1"/>
    <n v="346.2"/>
    <n v="1525.2"/>
    <n v="933.7"/>
    <x v="1"/>
    <d v="1899-12-30T00:33:15"/>
    <n v="2.0099999999999998"/>
    <x v="2"/>
    <x v="1"/>
    <x v="0"/>
    <x v="1"/>
    <x v="0"/>
    <s v="FAUX"/>
    <x v="0"/>
    <x v="0"/>
    <x v="0"/>
  </r>
  <r>
    <x v="980"/>
    <n v="844424931166328"/>
    <x v="0"/>
    <x v="0"/>
    <s v="TG OUEST"/>
    <s v="VF620J869TB016027"/>
    <x v="709"/>
    <s v="VG54EU"/>
    <x v="477"/>
    <x v="111"/>
    <x v="1"/>
    <n v="419.5"/>
    <n v="1492"/>
    <n v="1131.3"/>
    <x v="1"/>
    <d v="1899-12-30T04:55:44"/>
    <n v="20.839999999999996"/>
    <x v="2"/>
    <x v="1"/>
    <x v="1"/>
    <x v="1"/>
    <x v="0"/>
    <s v="FAUX"/>
    <x v="0"/>
    <x v="0"/>
    <x v="0"/>
  </r>
  <r>
    <x v="981"/>
    <n v="844424931166329"/>
    <x v="0"/>
    <x v="0"/>
    <s v="TG OUEST"/>
    <s v="VF640J568TB030000"/>
    <x v="710"/>
    <s v="VG54EU"/>
    <x v="478"/>
    <x v="75"/>
    <x v="1"/>
    <n v="227.5"/>
    <n v="940.4"/>
    <n v="613.5"/>
    <x v="1"/>
    <d v="1899-12-30T01:39:51"/>
    <n v="7.6300000000000008"/>
    <x v="2"/>
    <x v="1"/>
    <x v="1"/>
    <x v="1"/>
    <x v="0"/>
    <s v="FAUX"/>
    <x v="0"/>
    <x v="0"/>
    <x v="0"/>
  </r>
  <r>
    <x v="982"/>
    <n v="844424931176440"/>
    <x v="0"/>
    <x v="0"/>
    <s v="TGFL-DELTA LOGISTIQUE"/>
    <s v="VF620J868TB016021"/>
    <x v="711"/>
    <s v="VG54EU"/>
    <x v="0"/>
    <x v="292"/>
    <x v="1"/>
    <n v="2.5"/>
    <n v="6.3"/>
    <n v="6.7"/>
    <x v="1"/>
    <d v="1899-12-30T00:06:43"/>
    <n v="0"/>
    <x v="13"/>
    <x v="1"/>
    <x v="1"/>
    <x v="1"/>
    <x v="0"/>
    <s v="FAUX"/>
    <x v="0"/>
    <x v="0"/>
    <x v="0"/>
  </r>
  <r>
    <x v="983"/>
    <n v="844424931176512"/>
    <x v="0"/>
    <x v="0"/>
    <s v="TGFL-DELTA LOGISTIQUE"/>
    <s v="VF620J866TB016020"/>
    <x v="712"/>
    <s v="VG55EU"/>
    <x v="0"/>
    <x v="94"/>
    <x v="1"/>
    <n v="2.5"/>
    <n v="6.3"/>
    <n v="6.7"/>
    <x v="1"/>
    <m/>
    <m/>
    <x v="13"/>
    <x v="1"/>
    <x v="1"/>
    <x v="1"/>
    <x v="0"/>
    <s v="FAUX"/>
    <x v="0"/>
    <x v="0"/>
    <x v="0"/>
  </r>
  <r>
    <x v="984"/>
    <n v="844424931176658"/>
    <x v="0"/>
    <x v="0"/>
    <s v="TGFL-DELTA LOGISTIQUE"/>
    <s v="VF611A369TD059108"/>
    <x v="713"/>
    <s v="VG54EU"/>
    <x v="0"/>
    <x v="167"/>
    <x v="1"/>
    <n v="629.5"/>
    <n v="2359.8000000000002"/>
    <n v="1697.7"/>
    <x v="1"/>
    <d v="1899-12-30T20:05:08"/>
    <n v="55.539999999999985"/>
    <x v="13"/>
    <x v="1"/>
    <x v="0"/>
    <x v="1"/>
    <x v="0"/>
    <s v="FAUX"/>
    <x v="0"/>
    <x v="0"/>
    <x v="0"/>
  </r>
  <r>
    <x v="985"/>
    <n v="844424931189026"/>
    <x v="0"/>
    <x v="1"/>
    <s v="TG Reims (PF)"/>
    <s v="VF620J868SB015448"/>
    <x v="714"/>
    <s v="VG55EU"/>
    <x v="479"/>
    <x v="293"/>
    <x v="1"/>
    <n v="165.5"/>
    <n v="424.1"/>
    <n v="446.3"/>
    <x v="1"/>
    <d v="1899-12-30T16:01:15"/>
    <n v="59.100000000000009"/>
    <x v="18"/>
    <x v="1"/>
    <x v="2"/>
    <x v="1"/>
    <x v="0"/>
    <s v="FAUX"/>
    <x v="0"/>
    <x v="0"/>
    <x v="0"/>
  </r>
  <r>
    <x v="986"/>
    <n v="844424931189412"/>
    <x v="1"/>
    <x v="0"/>
    <m/>
    <m/>
    <x v="715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987"/>
    <n v="844424931189473"/>
    <x v="0"/>
    <x v="0"/>
    <s v="TGFL-DELTA LOGISTIQUE"/>
    <s v="VF611A360TD059062"/>
    <x v="716"/>
    <s v="VG54EU"/>
    <x v="0"/>
    <x v="41"/>
    <x v="1"/>
    <n v="565.29999999999995"/>
    <n v="2276.6999999999998"/>
    <n v="1524.7"/>
    <x v="1"/>
    <d v="1899-12-30T09:56:07"/>
    <n v="25.37"/>
    <x v="13"/>
    <x v="1"/>
    <x v="0"/>
    <x v="1"/>
    <x v="0"/>
    <s v="FAUX"/>
    <x v="0"/>
    <x v="1"/>
    <x v="0"/>
  </r>
  <r>
    <x v="988"/>
    <n v="844424931192913"/>
    <x v="0"/>
    <x v="0"/>
    <s v="TG MEDITERRANEE"/>
    <s v="VF640J56XNB019180"/>
    <x v="717"/>
    <s v="VG54EU"/>
    <x v="0"/>
    <x v="7"/>
    <x v="1"/>
    <n v="0"/>
    <n v="892.9"/>
    <n v="0"/>
    <x v="1"/>
    <d v="1899-12-30T02:26:22"/>
    <n v="0"/>
    <x v="12"/>
    <x v="1"/>
    <x v="8"/>
    <x v="194"/>
    <x v="0"/>
    <s v="FAUX"/>
    <x v="0"/>
    <x v="0"/>
    <x v="0"/>
  </r>
  <r>
    <x v="989"/>
    <n v="844424931196013"/>
    <x v="0"/>
    <x v="0"/>
    <s v="TG NORD"/>
    <s v="YV2V0Y1A9FZ103469"/>
    <x v="718"/>
    <s v="VG55EU"/>
    <x v="0"/>
    <x v="0"/>
    <x v="0"/>
    <m/>
    <m/>
    <m/>
    <x v="0"/>
    <m/>
    <m/>
    <x v="18"/>
    <x v="1"/>
    <x v="6"/>
    <x v="1"/>
    <x v="0"/>
    <s v="FAUX"/>
    <x v="0"/>
    <x v="0"/>
    <x v="0"/>
  </r>
  <r>
    <x v="990"/>
    <n v="844424931197821"/>
    <x v="0"/>
    <x v="0"/>
    <s v="TGFL-DELTA LOGISTIQUE"/>
    <s v="VF620J865TB016042"/>
    <x v="719"/>
    <s v="VG54EU"/>
    <x v="0"/>
    <x v="7"/>
    <x v="1"/>
    <n v="0"/>
    <n v="17.899999999999999"/>
    <n v="0"/>
    <x v="1"/>
    <d v="1899-12-30T00:03:13"/>
    <n v="0"/>
    <x v="13"/>
    <x v="1"/>
    <x v="1"/>
    <x v="1"/>
    <x v="0"/>
    <s v="FAUX"/>
    <x v="0"/>
    <x v="0"/>
    <x v="0"/>
  </r>
  <r>
    <x v="991"/>
    <n v="844424931197941"/>
    <x v="0"/>
    <x v="0"/>
    <s v="TGFL-DELTA LOGISTIQUE"/>
    <s v="VF620J862TB015978"/>
    <x v="720"/>
    <s v="VG54EU"/>
    <x v="0"/>
    <x v="7"/>
    <x v="1"/>
    <n v="0"/>
    <n v="746.9"/>
    <n v="0"/>
    <x v="1"/>
    <d v="1899-12-30T03:30:35"/>
    <n v="0"/>
    <x v="13"/>
    <x v="1"/>
    <x v="1"/>
    <x v="1"/>
    <x v="0"/>
    <s v="FAUX"/>
    <x v="0"/>
    <x v="0"/>
    <x v="0"/>
  </r>
  <r>
    <x v="992"/>
    <n v="844424931197963"/>
    <x v="0"/>
    <x v="0"/>
    <s v="TG CENTRE EST"/>
    <s v="VF6MF000867273311"/>
    <x v="721"/>
    <s v="VG55EU"/>
    <x v="0"/>
    <x v="294"/>
    <x v="1"/>
    <n v="48.5"/>
    <n v="328.5"/>
    <n v="130.9"/>
    <x v="1"/>
    <m/>
    <m/>
    <x v="1"/>
    <x v="1"/>
    <x v="5"/>
    <x v="1"/>
    <x v="0"/>
    <s v="FAUX"/>
    <x v="0"/>
    <x v="0"/>
    <x v="0"/>
  </r>
  <r>
    <x v="993"/>
    <n v="844424931197976"/>
    <x v="0"/>
    <x v="0"/>
    <s v="TGFL-DELTA LOGISTIQUE"/>
    <s v="VF620J867TB016043"/>
    <x v="722"/>
    <s v="VG54EU"/>
    <x v="0"/>
    <x v="7"/>
    <x v="1"/>
    <n v="0"/>
    <n v="0.1"/>
    <n v="0"/>
    <x v="1"/>
    <m/>
    <m/>
    <x v="13"/>
    <x v="1"/>
    <x v="1"/>
    <x v="1"/>
    <x v="0"/>
    <s v="FAUX"/>
    <x v="0"/>
    <x v="0"/>
    <x v="0"/>
  </r>
  <r>
    <x v="994"/>
    <n v="844424931198193"/>
    <x v="0"/>
    <x v="0"/>
    <s v="TG NORD"/>
    <s v="VF620J862TB016158"/>
    <x v="723"/>
    <s v="VG54EU"/>
    <x v="480"/>
    <x v="80"/>
    <x v="1"/>
    <n v="257"/>
    <n v="1012.4"/>
    <n v="693.1"/>
    <x v="1"/>
    <d v="1899-12-30T01:36:15"/>
    <n v="4.6000000000000005"/>
    <x v="18"/>
    <x v="1"/>
    <x v="1"/>
    <x v="1"/>
    <x v="0"/>
    <s v="FAUX"/>
    <x v="0"/>
    <x v="0"/>
    <x v="0"/>
  </r>
  <r>
    <x v="995"/>
    <n v="844424931198881"/>
    <x v="0"/>
    <x v="0"/>
    <s v="TGFL-DELTA LOGISTIQUE"/>
    <s v="VF620J861TB016068"/>
    <x v="724"/>
    <s v="VG54EU"/>
    <x v="0"/>
    <x v="7"/>
    <x v="1"/>
    <n v="0"/>
    <n v="0.3"/>
    <n v="0"/>
    <x v="1"/>
    <m/>
    <m/>
    <x v="13"/>
    <x v="1"/>
    <x v="1"/>
    <x v="1"/>
    <x v="0"/>
    <s v="FAUX"/>
    <x v="0"/>
    <x v="0"/>
    <x v="0"/>
  </r>
  <r>
    <x v="996"/>
    <n v="844424931199681"/>
    <x v="1"/>
    <x v="0"/>
    <s v="TG BOURGOGNE"/>
    <m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997"/>
    <n v="844424931203228"/>
    <x v="0"/>
    <x v="0"/>
    <s v="TG Le Muy (PF)"/>
    <s v="TYBFEA51ELDC01990"/>
    <x v="0"/>
    <m/>
    <x v="0"/>
    <x v="0"/>
    <x v="0"/>
    <m/>
    <m/>
    <m/>
    <x v="0"/>
    <m/>
    <m/>
    <x v="12"/>
    <x v="0"/>
    <x v="11"/>
    <x v="195"/>
    <x v="0"/>
    <s v="FAUX"/>
    <x v="0"/>
    <x v="0"/>
    <x v="0"/>
  </r>
  <r>
    <x v="998"/>
    <n v="844424931204266"/>
    <x v="0"/>
    <x v="0"/>
    <s v="TGFL-DELTA LOGISTIQUE"/>
    <s v="VF620J863TB016038"/>
    <x v="725"/>
    <s v="VG54EU"/>
    <x v="0"/>
    <x v="7"/>
    <x v="1"/>
    <n v="0"/>
    <n v="0"/>
    <n v="0"/>
    <x v="1"/>
    <m/>
    <m/>
    <x v="13"/>
    <x v="1"/>
    <x v="1"/>
    <x v="1"/>
    <x v="0"/>
    <s v="FAUX"/>
    <x v="0"/>
    <x v="0"/>
    <x v="0"/>
  </r>
  <r>
    <x v="999"/>
    <n v="844424931208370"/>
    <x v="0"/>
    <x v="0"/>
    <s v="Site Laplace"/>
    <m/>
    <x v="726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1000"/>
    <n v="844424931208372"/>
    <x v="0"/>
    <x v="0"/>
    <s v="Site Laplace"/>
    <m/>
    <x v="727"/>
    <s v="VG55EU"/>
    <x v="0"/>
    <x v="7"/>
    <x v="1"/>
    <n v="0"/>
    <n v="183.9"/>
    <n v="0"/>
    <x v="1"/>
    <m/>
    <m/>
    <x v="5"/>
    <x v="3"/>
    <x v="5"/>
    <x v="1"/>
    <x v="0"/>
    <s v="FAUX"/>
    <x v="0"/>
    <x v="0"/>
    <x v="0"/>
  </r>
  <r>
    <x v="1001"/>
    <n v="844424931208373"/>
    <x v="0"/>
    <x v="0"/>
    <s v="Site Laplace"/>
    <m/>
    <x v="728"/>
    <s v="VG54EU"/>
    <x v="0"/>
    <x v="0"/>
    <x v="0"/>
    <m/>
    <m/>
    <m/>
    <x v="0"/>
    <m/>
    <m/>
    <x v="5"/>
    <x v="3"/>
    <x v="5"/>
    <x v="1"/>
    <x v="0"/>
    <s v="FAUX"/>
    <x v="0"/>
    <x v="0"/>
    <x v="0"/>
  </r>
  <r>
    <x v="1002"/>
    <s v="EQ-199-DT"/>
    <x v="2"/>
    <x v="2"/>
    <s v="GJ-484-DE"/>
    <s v="FR-333-DT"/>
    <x v="729"/>
    <s v="EN-771-XT"/>
    <x v="481"/>
    <x v="295"/>
    <x v="3"/>
    <s v="EY-638-HK"/>
    <s v="FW-842-YV"/>
    <s v="FF-815-AQ"/>
    <x v="2"/>
    <s v="HF-672-TB"/>
    <s v="DR-624-CY"/>
    <x v="19"/>
    <x v="4"/>
    <x v="23"/>
    <x v="196"/>
    <x v="1"/>
    <s v="FQ-382-LW"/>
    <x v="2"/>
    <x v="2"/>
    <x v="1"/>
  </r>
  <r>
    <x v="1003"/>
    <n v="844424931208375"/>
    <x v="0"/>
    <x v="0"/>
    <s v="Site Laplace"/>
    <s v="ZCFC270D90D592843"/>
    <x v="730"/>
    <s v="VG54EU"/>
    <x v="0"/>
    <x v="0"/>
    <x v="0"/>
    <m/>
    <m/>
    <m/>
    <x v="0"/>
    <m/>
    <m/>
    <x v="5"/>
    <x v="2"/>
    <x v="16"/>
    <x v="197"/>
    <x v="0"/>
    <s v="FAUX"/>
    <x v="0"/>
    <x v="0"/>
    <x v="0"/>
  </r>
  <r>
    <x v="1004"/>
    <n v="844424931208378"/>
    <x v="0"/>
    <x v="0"/>
    <s v="Site Laplace"/>
    <s v="ZCFC270D10D597700"/>
    <x v="731"/>
    <s v="VG55EU"/>
    <x v="0"/>
    <x v="0"/>
    <x v="0"/>
    <m/>
    <m/>
    <m/>
    <x v="0"/>
    <m/>
    <m/>
    <x v="5"/>
    <x v="2"/>
    <x v="10"/>
    <x v="198"/>
    <x v="0"/>
    <s v="FAUX"/>
    <x v="0"/>
    <x v="0"/>
    <x v="0"/>
  </r>
  <r>
    <x v="1005"/>
    <n v="844424931208379"/>
    <x v="0"/>
    <x v="0"/>
    <s v="Site Laplace"/>
    <s v="ZCFCE72C30D778583"/>
    <x v="732"/>
    <s v="VG55EU"/>
    <x v="0"/>
    <x v="7"/>
    <x v="1"/>
    <n v="0"/>
    <n v="0"/>
    <n v="0"/>
    <x v="1"/>
    <d v="1899-12-30T01:04:30"/>
    <n v="0"/>
    <x v="5"/>
    <x v="1"/>
    <x v="16"/>
    <x v="1"/>
    <x v="0"/>
    <s v="FAUX"/>
    <x v="0"/>
    <x v="0"/>
    <x v="0"/>
  </r>
  <r>
    <x v="1006"/>
    <n v="844424931215168"/>
    <x v="0"/>
    <x v="0"/>
    <s v="TG IDF VALENTON"/>
    <s v="VF620J860TB016059"/>
    <x v="733"/>
    <s v="VG55EU"/>
    <x v="482"/>
    <x v="7"/>
    <x v="1"/>
    <n v="0"/>
    <n v="369.5"/>
    <n v="0"/>
    <x v="1"/>
    <d v="1899-12-30T01:01:21"/>
    <n v="0"/>
    <x v="3"/>
    <x v="1"/>
    <x v="1"/>
    <x v="1"/>
    <x v="0"/>
    <s v="FAUX"/>
    <x v="0"/>
    <x v="0"/>
    <x v="0"/>
  </r>
  <r>
    <x v="1007"/>
    <n v="844424931224042"/>
    <x v="0"/>
    <x v="0"/>
    <s v="TGFL-DELTA LOGISTIQUE"/>
    <s v="VF620J865TB016039"/>
    <x v="734"/>
    <s v="VG54EU"/>
    <x v="0"/>
    <x v="7"/>
    <x v="1"/>
    <n v="0"/>
    <n v="15.4"/>
    <n v="0"/>
    <x v="1"/>
    <d v="1899-12-30T00:20:07"/>
    <n v="0"/>
    <x v="13"/>
    <x v="1"/>
    <x v="1"/>
    <x v="1"/>
    <x v="0"/>
    <s v="FAUX"/>
    <x v="0"/>
    <x v="0"/>
    <x v="0"/>
  </r>
  <r>
    <x v="1008"/>
    <n v="844424931247202"/>
    <x v="0"/>
    <x v="0"/>
    <s v="TG MEDITERRANEE"/>
    <s v="VF620J862TB016046"/>
    <x v="735"/>
    <s v="VG55EU"/>
    <x v="483"/>
    <x v="40"/>
    <x v="1"/>
    <n v="275.89999999999998"/>
    <n v="1071.8"/>
    <n v="744.1"/>
    <x v="1"/>
    <d v="1899-12-30T02:37:15"/>
    <n v="7.6500000000000021"/>
    <x v="12"/>
    <x v="1"/>
    <x v="1"/>
    <x v="1"/>
    <x v="0"/>
    <s v="FAUX"/>
    <x v="0"/>
    <x v="0"/>
    <x v="0"/>
  </r>
  <r>
    <x v="1002"/>
    <s v="id"/>
    <x v="3"/>
    <x v="3"/>
    <s v="Site"/>
    <s v="VIN"/>
    <x v="736"/>
    <s v="Model"/>
    <x v="484"/>
    <x v="296"/>
    <x v="4"/>
    <s v="Carburant consomme"/>
    <s v="Distance parcouru"/>
    <s v="Emission de carbonne"/>
    <x v="3"/>
    <s v="Durée d'arrêt"/>
    <s v="Carburat gaspillé"/>
    <x v="20"/>
    <x v="5"/>
    <x v="24"/>
    <x v="199"/>
    <x v="2"/>
    <s v="OFF"/>
    <x v="3"/>
    <x v="3"/>
    <x v="2"/>
  </r>
  <r>
    <x v="1009"/>
    <n v="844424931252299"/>
    <x v="0"/>
    <x v="0"/>
    <s v="TG AQUITAINE"/>
    <s v="ZCFCH35A40D685159"/>
    <x v="737"/>
    <s v="VG54EU"/>
    <x v="0"/>
    <x v="297"/>
    <x v="1"/>
    <n v="27.2"/>
    <n v="194.7"/>
    <n v="73.3"/>
    <x v="1"/>
    <d v="1899-12-30T01:47:53"/>
    <n v="2.2800000000000007"/>
    <x v="5"/>
    <x v="1"/>
    <x v="5"/>
    <x v="1"/>
    <x v="0"/>
    <s v="FAUX"/>
    <x v="0"/>
    <x v="0"/>
    <x v="0"/>
  </r>
  <r>
    <x v="1010"/>
    <n v="844424931252957"/>
    <x v="0"/>
    <x v="0"/>
    <s v="TG MEDITERRANEE"/>
    <s v="VF620J869TB016058"/>
    <x v="738"/>
    <s v="VG55EU"/>
    <x v="485"/>
    <x v="80"/>
    <x v="1"/>
    <n v="250"/>
    <n v="981.4"/>
    <n v="674.2"/>
    <x v="1"/>
    <d v="1899-12-30T05:33:52"/>
    <n v="11.730000000000002"/>
    <x v="12"/>
    <x v="1"/>
    <x v="1"/>
    <x v="1"/>
    <x v="0"/>
    <s v="FAUX"/>
    <x v="0"/>
    <x v="0"/>
    <x v="0"/>
  </r>
  <r>
    <x v="1011"/>
    <n v="844424931254666"/>
    <x v="0"/>
    <x v="0"/>
    <s v="TG MEDITERRANEE"/>
    <s v="VF620J865TB016056"/>
    <x v="739"/>
    <s v="VG55EU"/>
    <x v="486"/>
    <x v="164"/>
    <x v="1"/>
    <n v="211"/>
    <n v="747.9"/>
    <n v="569"/>
    <x v="1"/>
    <d v="1899-12-30T04:39:28"/>
    <n v="12.25"/>
    <x v="12"/>
    <x v="1"/>
    <x v="1"/>
    <x v="1"/>
    <x v="0"/>
    <s v="FAUX"/>
    <x v="0"/>
    <x v="0"/>
    <x v="0"/>
  </r>
  <r>
    <x v="1012"/>
    <n v="844424931255667"/>
    <x v="0"/>
    <x v="0"/>
    <s v="TG Le Muy (PF)"/>
    <s v="VF620J863TB016041"/>
    <x v="740"/>
    <s v="VG55EU"/>
    <x v="487"/>
    <x v="192"/>
    <x v="1"/>
    <n v="314"/>
    <n v="1154.3"/>
    <n v="846.8"/>
    <x v="1"/>
    <d v="1899-12-30T04:46:58"/>
    <n v="13.190000000000003"/>
    <x v="12"/>
    <x v="1"/>
    <x v="1"/>
    <x v="1"/>
    <x v="0"/>
    <s v="FAUX"/>
    <x v="0"/>
    <x v="0"/>
    <x v="0"/>
  </r>
  <r>
    <x v="1013"/>
    <n v="844424931260877"/>
    <x v="0"/>
    <x v="0"/>
    <s v="TG IDF - Valenton"/>
    <s v="VF620J864TB016131"/>
    <x v="741"/>
    <s v="VG54EU"/>
    <x v="0"/>
    <x v="7"/>
    <x v="1"/>
    <n v="0.5"/>
    <n v="0.1"/>
    <n v="1.3"/>
    <x v="1"/>
    <d v="1899-12-30T00:05:09"/>
    <n v="0.5"/>
    <x v="3"/>
    <x v="1"/>
    <x v="1"/>
    <x v="1"/>
    <x v="0"/>
    <s v="FAUX"/>
    <x v="0"/>
    <x v="0"/>
    <x v="0"/>
  </r>
  <r>
    <x v="1014"/>
    <n v="844424931266407"/>
    <x v="0"/>
    <x v="0"/>
    <s v="TG MEDITERRANEE"/>
    <s v="VF620J864TB016078"/>
    <x v="742"/>
    <s v="VG55EU"/>
    <x v="488"/>
    <x v="82"/>
    <x v="1"/>
    <n v="161.30000000000001"/>
    <n v="595.79999999999995"/>
    <n v="435.1"/>
    <x v="1"/>
    <d v="1899-12-30T03:03:08"/>
    <n v="7.4400000000000013"/>
    <x v="12"/>
    <x v="1"/>
    <x v="1"/>
    <x v="1"/>
    <x v="0"/>
    <s v="FAUX"/>
    <x v="0"/>
    <x v="0"/>
    <x v="0"/>
  </r>
  <r>
    <x v="1015"/>
    <n v="844424931268131"/>
    <x v="1"/>
    <x v="0"/>
    <m/>
    <m/>
    <x v="743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1016"/>
    <n v="844424931268459"/>
    <x v="0"/>
    <x v="0"/>
    <s v="TG IDF - Valenton"/>
    <s v="VF620J861TB016121"/>
    <x v="744"/>
    <s v="VG54EU"/>
    <x v="489"/>
    <x v="42"/>
    <x v="1"/>
    <n v="178.5"/>
    <n v="575.79999999999995"/>
    <n v="481.4"/>
    <x v="1"/>
    <d v="1899-12-30T01:07:14"/>
    <n v="3.3300000000000005"/>
    <x v="3"/>
    <x v="1"/>
    <x v="1"/>
    <x v="1"/>
    <x v="0"/>
    <s v="FAUX"/>
    <x v="0"/>
    <x v="0"/>
    <x v="0"/>
  </r>
  <r>
    <x v="1017"/>
    <n v="844424931270752"/>
    <x v="0"/>
    <x v="0"/>
    <s v="TG MEDITERRANEE"/>
    <s v="VF620J86XTB016067"/>
    <x v="745"/>
    <s v="VG54EU"/>
    <x v="490"/>
    <x v="167"/>
    <x v="1"/>
    <n v="314.5"/>
    <n v="1175.8"/>
    <n v="848.1"/>
    <x v="1"/>
    <d v="1899-12-30T06:14:49"/>
    <n v="14.849999999999996"/>
    <x v="12"/>
    <x v="1"/>
    <x v="1"/>
    <x v="1"/>
    <x v="0"/>
    <s v="FAUX"/>
    <x v="0"/>
    <x v="0"/>
    <x v="0"/>
  </r>
  <r>
    <x v="1018"/>
    <n v="844424931270757"/>
    <x v="0"/>
    <x v="0"/>
    <s v="TG MEDITERRANEE"/>
    <s v="VF620J867TB016057"/>
    <x v="746"/>
    <s v="VG54EU"/>
    <x v="491"/>
    <x v="65"/>
    <x v="1"/>
    <n v="256"/>
    <n v="1009.8"/>
    <n v="690.4"/>
    <x v="1"/>
    <d v="1899-12-30T01:06:09"/>
    <n v="3.77"/>
    <x v="12"/>
    <x v="1"/>
    <x v="1"/>
    <x v="1"/>
    <x v="0"/>
    <s v="FAUX"/>
    <x v="0"/>
    <x v="0"/>
    <x v="0"/>
  </r>
  <r>
    <x v="1019"/>
    <n v="844424931270762"/>
    <x v="0"/>
    <x v="0"/>
    <s v="TG MEDITERRANEE"/>
    <s v="VF620J863TB016055"/>
    <x v="747"/>
    <s v="VG54EU"/>
    <x v="492"/>
    <x v="69"/>
    <x v="1"/>
    <n v="372.5"/>
    <n v="1385.3"/>
    <n v="1004.6"/>
    <x v="1"/>
    <d v="1899-12-30T05:54:51"/>
    <n v="16.540000000000006"/>
    <x v="12"/>
    <x v="1"/>
    <x v="1"/>
    <x v="1"/>
    <x v="0"/>
    <s v="FAUX"/>
    <x v="0"/>
    <x v="0"/>
    <x v="0"/>
  </r>
  <r>
    <x v="1020"/>
    <n v="844424931270824"/>
    <x v="0"/>
    <x v="0"/>
    <s v="TG Le Muy (PF)"/>
    <s v="VF620J867TB016091"/>
    <x v="748"/>
    <s v="VG55EU"/>
    <x v="493"/>
    <x v="13"/>
    <x v="1"/>
    <n v="276.5"/>
    <n v="967.7"/>
    <n v="745.7"/>
    <x v="1"/>
    <d v="1899-12-30T04:31:41"/>
    <n v="12.369999999999997"/>
    <x v="12"/>
    <x v="1"/>
    <x v="1"/>
    <x v="1"/>
    <x v="0"/>
    <s v="FAUX"/>
    <x v="0"/>
    <x v="0"/>
    <x v="0"/>
  </r>
  <r>
    <x v="1021"/>
    <n v="844424931275922"/>
    <x v="0"/>
    <x v="0"/>
    <s v="TG MEDITERRANEE"/>
    <s v="VF620J863TB016119"/>
    <x v="749"/>
    <s v="VG54EU"/>
    <x v="494"/>
    <x v="38"/>
    <x v="1"/>
    <n v="274.5"/>
    <n v="1064.5999999999999"/>
    <n v="740.3"/>
    <x v="1"/>
    <d v="1899-12-30T01:39:02"/>
    <n v="4.2000000000000011"/>
    <x v="12"/>
    <x v="1"/>
    <x v="1"/>
    <x v="1"/>
    <x v="0"/>
    <s v="FAUX"/>
    <x v="0"/>
    <x v="0"/>
    <x v="0"/>
  </r>
  <r>
    <x v="1022"/>
    <n v="844424931276031"/>
    <x v="0"/>
    <x v="0"/>
    <s v="TG IDF VALENTON"/>
    <s v="VF620J867TB016219"/>
    <x v="750"/>
    <s v="VG54EU"/>
    <x v="495"/>
    <x v="298"/>
    <x v="1"/>
    <n v="304.5"/>
    <n v="1019.3"/>
    <n v="821.2"/>
    <x v="1"/>
    <d v="1899-12-30T05:59:30"/>
    <n v="14.300000000000002"/>
    <x v="3"/>
    <x v="1"/>
    <x v="1"/>
    <x v="1"/>
    <x v="0"/>
    <s v="FAUX"/>
    <x v="1"/>
    <x v="0"/>
    <x v="0"/>
  </r>
  <r>
    <x v="1023"/>
    <n v="844424931280155"/>
    <x v="0"/>
    <x v="0"/>
    <s v="TG CENTRE OUEST"/>
    <s v="VF620J865TB015957"/>
    <x v="751"/>
    <s v="VG54EU"/>
    <x v="496"/>
    <x v="69"/>
    <x v="1"/>
    <n v="400.5"/>
    <n v="1485.8"/>
    <n v="1080.0999999999999"/>
    <x v="1"/>
    <d v="1899-12-30T00:26:22"/>
    <n v="1.79"/>
    <x v="0"/>
    <x v="1"/>
    <x v="1"/>
    <x v="1"/>
    <x v="0"/>
    <s v="FAUX"/>
    <x v="0"/>
    <x v="0"/>
    <x v="0"/>
  </r>
  <r>
    <x v="1024"/>
    <n v="844424931280158"/>
    <x v="0"/>
    <x v="0"/>
    <s v="TG CENTRE OUEST"/>
    <s v="VF620J86XTB016070"/>
    <x v="752"/>
    <s v="VG54EU"/>
    <x v="497"/>
    <x v="110"/>
    <x v="1"/>
    <n v="509.5"/>
    <n v="1896.4"/>
    <n v="1374"/>
    <x v="1"/>
    <d v="1899-12-30T01:41:10"/>
    <n v="6.3800000000000008"/>
    <x v="0"/>
    <x v="1"/>
    <x v="1"/>
    <x v="1"/>
    <x v="0"/>
    <s v="FAUX"/>
    <x v="0"/>
    <x v="0"/>
    <x v="0"/>
  </r>
  <r>
    <x v="1025"/>
    <n v="844424931282929"/>
    <x v="0"/>
    <x v="0"/>
    <s v="TG IDF - Valenton"/>
    <s v="VF620J867TB016088"/>
    <x v="753"/>
    <s v="VG54EU"/>
    <x v="498"/>
    <x v="122"/>
    <x v="1"/>
    <n v="160"/>
    <n v="465"/>
    <n v="431.5"/>
    <x v="1"/>
    <d v="1899-12-30T05:01:09"/>
    <n v="14.709999999999996"/>
    <x v="3"/>
    <x v="1"/>
    <x v="1"/>
    <x v="1"/>
    <x v="0"/>
    <s v="FAUX"/>
    <x v="0"/>
    <x v="0"/>
    <x v="0"/>
  </r>
  <r>
    <x v="1026"/>
    <n v="844424931282932"/>
    <x v="0"/>
    <x v="0"/>
    <s v="TG IDF - Valenton"/>
    <s v="VF620J861TB016216"/>
    <x v="754"/>
    <s v="VG55EU"/>
    <x v="499"/>
    <x v="7"/>
    <x v="1"/>
    <n v="0"/>
    <n v="347.2"/>
    <n v="0"/>
    <x v="1"/>
    <d v="1899-12-30T00:34:39"/>
    <n v="0"/>
    <x v="3"/>
    <x v="1"/>
    <x v="1"/>
    <x v="1"/>
    <x v="0"/>
    <s v="VRAI"/>
    <x v="0"/>
    <x v="0"/>
    <x v="0"/>
  </r>
  <r>
    <x v="1027"/>
    <n v="844424931284511"/>
    <x v="0"/>
    <x v="0"/>
    <s v="TG CENTRE OUEST"/>
    <s v="VF620J867TB016107"/>
    <x v="755"/>
    <s v="VG54EU"/>
    <x v="500"/>
    <x v="177"/>
    <x v="1"/>
    <n v="10"/>
    <n v="33.799999999999997"/>
    <n v="27"/>
    <x v="1"/>
    <d v="1899-12-30T00:03:16"/>
    <n v="0"/>
    <x v="0"/>
    <x v="1"/>
    <x v="1"/>
    <x v="1"/>
    <x v="0"/>
    <s v="FAUX"/>
    <x v="0"/>
    <x v="0"/>
    <x v="0"/>
  </r>
  <r>
    <x v="1028"/>
    <n v="844424931284514"/>
    <x v="0"/>
    <x v="0"/>
    <s v="TG CENTRE OUEST"/>
    <s v="VF611A362TD062531"/>
    <x v="756"/>
    <s v="VG54EU"/>
    <x v="501"/>
    <x v="124"/>
    <x v="1"/>
    <n v="900.4"/>
    <n v="3064.1"/>
    <n v="2428.5"/>
    <x v="1"/>
    <d v="1899-12-30T00:36:58"/>
    <n v="2.91"/>
    <x v="0"/>
    <x v="1"/>
    <x v="0"/>
    <x v="1"/>
    <x v="0"/>
    <s v="FAUX"/>
    <x v="0"/>
    <x v="0"/>
    <x v="0"/>
  </r>
  <r>
    <x v="1029"/>
    <n v="844424931297889"/>
    <x v="0"/>
    <x v="0"/>
    <s v="TG MIDI PYRENEES"/>
    <s v="VF6VF000971448965"/>
    <x v="757"/>
    <s v="VG54EU"/>
    <x v="0"/>
    <x v="299"/>
    <x v="1"/>
    <n v="236.4"/>
    <n v="1402.2"/>
    <n v="637.6"/>
    <x v="1"/>
    <d v="1899-12-30T00:26:26"/>
    <n v="0.46"/>
    <x v="4"/>
    <x v="1"/>
    <x v="5"/>
    <x v="1"/>
    <x v="0"/>
    <s v="FAUX"/>
    <x v="0"/>
    <x v="0"/>
    <x v="0"/>
  </r>
  <r>
    <x v="1030"/>
    <n v="844424931298069"/>
    <x v="0"/>
    <x v="0"/>
    <s v="TG MIDI PYRENEES"/>
    <s v="W1V9071531N183433"/>
    <x v="758"/>
    <s v="VG54EU"/>
    <x v="0"/>
    <x v="300"/>
    <x v="1"/>
    <n v="55"/>
    <n v="339.6"/>
    <n v="148.19999999999999"/>
    <x v="1"/>
    <d v="1899-12-30T04:25:31"/>
    <n v="3.4699999999999993"/>
    <x v="4"/>
    <x v="1"/>
    <x v="5"/>
    <x v="1"/>
    <x v="0"/>
    <s v="FAUX"/>
    <x v="0"/>
    <x v="0"/>
    <x v="0"/>
  </r>
  <r>
    <x v="1031"/>
    <n v="844424931298077"/>
    <x v="0"/>
    <x v="0"/>
    <s v="TG MIDI PYRENEES"/>
    <s v="ZCFCE35B80D729780"/>
    <x v="759"/>
    <s v="VG54EU"/>
    <x v="0"/>
    <x v="7"/>
    <x v="1"/>
    <n v="15.3"/>
    <n v="0.3"/>
    <n v="41.4"/>
    <x v="1"/>
    <d v="1899-12-30T08:18:56"/>
    <n v="15.21"/>
    <x v="4"/>
    <x v="1"/>
    <x v="5"/>
    <x v="1"/>
    <x v="0"/>
    <s v="FAUX"/>
    <x v="0"/>
    <x v="0"/>
    <x v="0"/>
  </r>
  <r>
    <x v="1032"/>
    <n v="844424931301560"/>
    <x v="0"/>
    <x v="0"/>
    <s v="TG CENTRE OUEST"/>
    <s v="VF620J869TB016089"/>
    <x v="760"/>
    <s v="VG54EU"/>
    <x v="502"/>
    <x v="177"/>
    <x v="1"/>
    <n v="425"/>
    <n v="1440.5"/>
    <n v="1146.2"/>
    <x v="1"/>
    <d v="1899-12-30T01:26:24"/>
    <n v="14.32"/>
    <x v="0"/>
    <x v="1"/>
    <x v="1"/>
    <x v="1"/>
    <x v="0"/>
    <s v="FAUX"/>
    <x v="0"/>
    <x v="0"/>
    <x v="0"/>
  </r>
  <r>
    <x v="1033"/>
    <n v="844424931303529"/>
    <x v="0"/>
    <x v="0"/>
    <s v="TG CENTRE OUEST"/>
    <s v="VF620J865TB016090"/>
    <x v="761"/>
    <s v="VG54EU"/>
    <x v="503"/>
    <x v="301"/>
    <x v="1"/>
    <n v="346"/>
    <n v="1298.0999999999999"/>
    <n v="933.1"/>
    <x v="1"/>
    <d v="1899-12-30T01:00:49"/>
    <n v="3.7100000000000009"/>
    <x v="0"/>
    <x v="1"/>
    <x v="1"/>
    <x v="1"/>
    <x v="0"/>
    <s v="FAUX"/>
    <x v="0"/>
    <x v="0"/>
    <x v="0"/>
  </r>
  <r>
    <x v="1034"/>
    <n v="844424931303614"/>
    <x v="0"/>
    <x v="0"/>
    <s v="TG CENTRE OUEST"/>
    <s v="VF620J866TB016101"/>
    <x v="762"/>
    <s v="VG54EU"/>
    <x v="504"/>
    <x v="118"/>
    <x v="1"/>
    <n v="219.5"/>
    <n v="775.9"/>
    <n v="592"/>
    <x v="1"/>
    <d v="1899-12-30T00:13:25"/>
    <n v="1.26"/>
    <x v="0"/>
    <x v="1"/>
    <x v="1"/>
    <x v="1"/>
    <x v="0"/>
    <s v="FAUX"/>
    <x v="0"/>
    <x v="0"/>
    <x v="0"/>
  </r>
  <r>
    <x v="1035"/>
    <n v="844424931303618"/>
    <x v="0"/>
    <x v="0"/>
    <s v="TG CENTRE OUEST"/>
    <s v="VF620J866TB016079"/>
    <x v="763"/>
    <s v="VG54EU"/>
    <x v="505"/>
    <x v="44"/>
    <x v="1"/>
    <n v="359.5"/>
    <n v="1327.9"/>
    <n v="969.5"/>
    <x v="1"/>
    <d v="1899-12-30T00:42:18"/>
    <n v="2.9499999999999997"/>
    <x v="0"/>
    <x v="1"/>
    <x v="1"/>
    <x v="1"/>
    <x v="0"/>
    <s v="FAUX"/>
    <x v="0"/>
    <x v="0"/>
    <x v="0"/>
  </r>
  <r>
    <x v="1036"/>
    <n v="844424931303620"/>
    <x v="0"/>
    <x v="0"/>
    <s v="TG CENTRE OUEST"/>
    <s v="VF620J864TB016081"/>
    <x v="764"/>
    <s v="VG54EU"/>
    <x v="506"/>
    <x v="110"/>
    <x v="1"/>
    <n v="448.5"/>
    <n v="1671.2"/>
    <n v="1209.5"/>
    <x v="1"/>
    <d v="1899-12-30T00:47:49"/>
    <n v="4.09"/>
    <x v="0"/>
    <x v="1"/>
    <x v="1"/>
    <x v="1"/>
    <x v="0"/>
    <s v="FAUX"/>
    <x v="0"/>
    <x v="0"/>
    <x v="0"/>
  </r>
  <r>
    <x v="1037"/>
    <n v="844424931304393"/>
    <x v="0"/>
    <x v="0"/>
    <s v="TG Le Muy (PF)"/>
    <s v="VF620J865TB016249"/>
    <x v="765"/>
    <s v="VG54EU"/>
    <x v="507"/>
    <x v="85"/>
    <x v="1"/>
    <n v="215.5"/>
    <n v="753.2"/>
    <n v="581.1"/>
    <x v="1"/>
    <d v="1899-12-30T04:21:20"/>
    <n v="11.26"/>
    <x v="12"/>
    <x v="1"/>
    <x v="1"/>
    <x v="1"/>
    <x v="0"/>
    <s v="FAUX"/>
    <x v="0"/>
    <x v="0"/>
    <x v="0"/>
  </r>
  <r>
    <x v="1038"/>
    <n v="844424931305446"/>
    <x v="0"/>
    <x v="0"/>
    <s v="Site Bonneville"/>
    <s v="VF6VG000172327158"/>
    <x v="766"/>
    <s v="VG54EU"/>
    <x v="0"/>
    <x v="302"/>
    <x v="1"/>
    <n v="0.4"/>
    <n v="1.6"/>
    <n v="1"/>
    <x v="1"/>
    <d v="1899-12-30T00:13:37"/>
    <n v="0.2"/>
    <x v="15"/>
    <x v="1"/>
    <x v="5"/>
    <x v="1"/>
    <x v="0"/>
    <s v="FAUX"/>
    <x v="0"/>
    <x v="0"/>
    <x v="0"/>
  </r>
  <r>
    <x v="1039"/>
    <n v="844424931309130"/>
    <x v="0"/>
    <x v="0"/>
    <s v="TG MEDITERRANEE"/>
    <s v="VF640J569LB013576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040"/>
    <n v="844424931309133"/>
    <x v="0"/>
    <x v="0"/>
    <s v="TG MEDITERRANEE"/>
    <s v="VF640J561KB012436"/>
    <x v="0"/>
    <m/>
    <x v="0"/>
    <x v="41"/>
    <x v="1"/>
    <n v="53.5"/>
    <n v="215.5"/>
    <n v="144.30000000000001"/>
    <x v="1"/>
    <d v="1899-12-30T01:35:35"/>
    <n v="3.46"/>
    <x v="12"/>
    <x v="0"/>
    <x v="1"/>
    <x v="1"/>
    <x v="0"/>
    <s v="FAUX"/>
    <x v="0"/>
    <x v="0"/>
    <x v="0"/>
  </r>
  <r>
    <x v="1041"/>
    <n v="844424931309633"/>
    <x v="0"/>
    <x v="0"/>
    <s v="TG AQUITAINE"/>
    <s v="ZCFCE35AX05735615"/>
    <x v="767"/>
    <s v="VG54EU"/>
    <x v="0"/>
    <x v="303"/>
    <x v="1"/>
    <n v="221.9"/>
    <n v="1241.2"/>
    <n v="598.6"/>
    <x v="1"/>
    <d v="1899-12-31T05:44:36"/>
    <n v="43.410000000000025"/>
    <x v="5"/>
    <x v="1"/>
    <x v="5"/>
    <x v="1"/>
    <x v="0"/>
    <s v="FAUX"/>
    <x v="0"/>
    <x v="0"/>
    <x v="0"/>
  </r>
  <r>
    <x v="1042"/>
    <n v="844424931310402"/>
    <x v="0"/>
    <x v="0"/>
    <s v="Site Seafood Rungis"/>
    <s v="ZFA25000002W25577"/>
    <x v="768"/>
    <s v="VG54EU"/>
    <x v="0"/>
    <x v="0"/>
    <x v="0"/>
    <m/>
    <m/>
    <m/>
    <x v="0"/>
    <m/>
    <m/>
    <x v="21"/>
    <x v="1"/>
    <x v="5"/>
    <x v="1"/>
    <x v="0"/>
    <s v="FAUX"/>
    <x v="0"/>
    <x v="0"/>
    <x v="0"/>
  </r>
  <r>
    <x v="1043"/>
    <n v="844424931310413"/>
    <x v="0"/>
    <x v="0"/>
    <s v="Site Seafood Rungis"/>
    <s v="VF1VAE00970169426"/>
    <x v="769"/>
    <s v="VG54EU"/>
    <x v="0"/>
    <x v="0"/>
    <x v="0"/>
    <m/>
    <m/>
    <m/>
    <x v="0"/>
    <m/>
    <m/>
    <x v="21"/>
    <x v="2"/>
    <x v="5"/>
    <x v="1"/>
    <x v="0"/>
    <s v="FAUX"/>
    <x v="0"/>
    <x v="0"/>
    <x v="0"/>
  </r>
  <r>
    <x v="1044"/>
    <n v="844424931310415"/>
    <x v="0"/>
    <x v="0"/>
    <s v="Site Seafood Rungis"/>
    <s v="ZFA25000002W25389"/>
    <x v="770"/>
    <s v="VG54EU"/>
    <x v="0"/>
    <x v="0"/>
    <x v="0"/>
    <m/>
    <m/>
    <m/>
    <x v="0"/>
    <m/>
    <m/>
    <x v="21"/>
    <x v="2"/>
    <x v="5"/>
    <x v="1"/>
    <x v="0"/>
    <s v="FAUX"/>
    <x v="0"/>
    <x v="0"/>
    <x v="0"/>
  </r>
  <r>
    <x v="1045"/>
    <n v="844424931310446"/>
    <x v="0"/>
    <x v="0"/>
    <s v="Site Seafood Rungis"/>
    <s v="VF1VAE00570169441"/>
    <x v="771"/>
    <s v="VG54EU"/>
    <x v="0"/>
    <x v="304"/>
    <x v="1"/>
    <n v="0"/>
    <n v="365.9"/>
    <n v="0"/>
    <x v="1"/>
    <d v="1899-12-30T02:43:51"/>
    <n v="0"/>
    <x v="21"/>
    <x v="1"/>
    <x v="5"/>
    <x v="1"/>
    <x v="0"/>
    <s v="FAUX"/>
    <x v="0"/>
    <x v="0"/>
    <x v="0"/>
  </r>
  <r>
    <x v="1046"/>
    <n v="844424931310565"/>
    <x v="0"/>
    <x v="0"/>
    <s v="Site Seafood Rungis"/>
    <s v="ZFA25000002W22980"/>
    <x v="772"/>
    <s v="VG54EU"/>
    <x v="0"/>
    <x v="0"/>
    <x v="0"/>
    <m/>
    <m/>
    <m/>
    <x v="0"/>
    <m/>
    <m/>
    <x v="21"/>
    <x v="2"/>
    <x v="5"/>
    <x v="1"/>
    <x v="0"/>
    <s v="FAUX"/>
    <x v="0"/>
    <x v="0"/>
    <x v="0"/>
  </r>
  <r>
    <x v="1047"/>
    <n v="844424931311271"/>
    <x v="0"/>
    <x v="0"/>
    <s v="TG CENTRE OUEST"/>
    <s v="VF620J863TB016069"/>
    <x v="773"/>
    <s v="VG54EU"/>
    <x v="508"/>
    <x v="305"/>
    <x v="1"/>
    <n v="482"/>
    <n v="1719"/>
    <n v="1299.9000000000001"/>
    <x v="1"/>
    <d v="1899-12-30T00:52:53"/>
    <n v="4.3100000000000005"/>
    <x v="0"/>
    <x v="1"/>
    <x v="1"/>
    <x v="1"/>
    <x v="0"/>
    <s v="FAUX"/>
    <x v="0"/>
    <x v="0"/>
    <x v="0"/>
  </r>
  <r>
    <x v="1048"/>
    <n v="844424931313695"/>
    <x v="0"/>
    <x v="0"/>
    <s v="Site Seafood Rungis"/>
    <s v="ZFA25000002W22351"/>
    <x v="774"/>
    <s v="VG54EU"/>
    <x v="0"/>
    <x v="207"/>
    <x v="1"/>
    <n v="7.8"/>
    <n v="49.6"/>
    <n v="21"/>
    <x v="1"/>
    <d v="1899-12-30T00:24:26"/>
    <n v="0.48"/>
    <x v="21"/>
    <x v="1"/>
    <x v="5"/>
    <x v="1"/>
    <x v="0"/>
    <s v="FAUX"/>
    <x v="0"/>
    <x v="0"/>
    <x v="0"/>
  </r>
  <r>
    <x v="1049"/>
    <n v="844424931313754"/>
    <x v="0"/>
    <x v="0"/>
    <s v="Site Seafood Rungis"/>
    <s v="ZCFCP35A90D731426"/>
    <x v="775"/>
    <s v="VG54EU"/>
    <x v="0"/>
    <x v="306"/>
    <x v="1"/>
    <n v="10.9"/>
    <n v="60.5"/>
    <n v="29.3"/>
    <x v="1"/>
    <d v="1899-12-30T01:14:04"/>
    <n v="1.8500000000000005"/>
    <x v="21"/>
    <x v="1"/>
    <x v="5"/>
    <x v="1"/>
    <x v="0"/>
    <s v="FAUX"/>
    <x v="0"/>
    <x v="0"/>
    <x v="0"/>
  </r>
  <r>
    <x v="1050"/>
    <n v="844424931335589"/>
    <x v="0"/>
    <x v="0"/>
    <s v="TGFL-DELTA LOGISTIQUE"/>
    <s v="ZCFCE35A805742014"/>
    <x v="776"/>
    <s v="VG54EU"/>
    <x v="0"/>
    <x v="215"/>
    <x v="1"/>
    <n v="187.2"/>
    <n v="1304.7"/>
    <n v="504.8"/>
    <x v="1"/>
    <d v="1899-12-30T16:34:06"/>
    <n v="23.900000000000002"/>
    <x v="13"/>
    <x v="1"/>
    <x v="5"/>
    <x v="1"/>
    <x v="0"/>
    <s v="FAUX"/>
    <x v="0"/>
    <x v="0"/>
    <x v="0"/>
  </r>
  <r>
    <x v="1051"/>
    <n v="844424931337446"/>
    <x v="0"/>
    <x v="0"/>
    <s v="TG Le Muy (PF)"/>
    <s v="VF620J860TB016238"/>
    <x v="777"/>
    <s v="VG55EU"/>
    <x v="509"/>
    <x v="29"/>
    <x v="1"/>
    <n v="222.5"/>
    <n v="847.4"/>
    <n v="600"/>
    <x v="1"/>
    <d v="1899-12-30T01:54:51"/>
    <n v="6.4499999999999993"/>
    <x v="12"/>
    <x v="1"/>
    <x v="1"/>
    <x v="1"/>
    <x v="0"/>
    <s v="FAUX"/>
    <x v="0"/>
    <x v="0"/>
    <x v="0"/>
  </r>
  <r>
    <x v="1052"/>
    <n v="844424931338019"/>
    <x v="0"/>
    <x v="0"/>
    <s v="TG Le Muy (PF)"/>
    <s v="VF620J868TB016231"/>
    <x v="778"/>
    <s v="VG55EU"/>
    <x v="510"/>
    <x v="13"/>
    <x v="1"/>
    <n v="239"/>
    <n v="839.2"/>
    <n v="644.5"/>
    <x v="1"/>
    <d v="1899-12-30T03:30:38"/>
    <n v="9.3899999999999988"/>
    <x v="12"/>
    <x v="1"/>
    <x v="1"/>
    <x v="1"/>
    <x v="0"/>
    <s v="FAUX"/>
    <x v="0"/>
    <x v="0"/>
    <x v="0"/>
  </r>
  <r>
    <x v="1053"/>
    <n v="844424931342127"/>
    <x v="0"/>
    <x v="1"/>
    <s v="TG AQUITAINE"/>
    <s v="VF620J867TB015989"/>
    <x v="779"/>
    <s v="VG54EU"/>
    <x v="511"/>
    <x v="252"/>
    <x v="1"/>
    <n v="374.5"/>
    <n v="1043.0999999999999"/>
    <n v="1010"/>
    <x v="1"/>
    <d v="1899-12-30T14:14:29"/>
    <n v="70.69"/>
    <x v="5"/>
    <x v="1"/>
    <x v="1"/>
    <x v="1"/>
    <x v="0"/>
    <s v="FAUX"/>
    <x v="0"/>
    <x v="0"/>
    <x v="0"/>
  </r>
  <r>
    <x v="1054"/>
    <n v="844424931344826"/>
    <x v="0"/>
    <x v="1"/>
    <s v="TG AQUITAINE"/>
    <s v="VF620J865TB015988"/>
    <x v="780"/>
    <s v="VG55EU"/>
    <x v="512"/>
    <x v="284"/>
    <x v="1"/>
    <n v="389.3"/>
    <n v="1059.4000000000001"/>
    <n v="1050"/>
    <x v="1"/>
    <d v="1899-12-30T12:47:13"/>
    <n v="69.53"/>
    <x v="5"/>
    <x v="1"/>
    <x v="1"/>
    <x v="1"/>
    <x v="0"/>
    <s v="FAUX"/>
    <x v="0"/>
    <x v="0"/>
    <x v="0"/>
  </r>
  <r>
    <x v="1055"/>
    <n v="844424931347586"/>
    <x v="0"/>
    <x v="0"/>
    <s v="TG IDF - Valenton"/>
    <s v="VF640J565TB029970"/>
    <x v="781"/>
    <s v="VG54EU"/>
    <x v="513"/>
    <x v="307"/>
    <x v="2"/>
    <n v="1"/>
    <n v="0.9"/>
    <n v="2.7"/>
    <x v="1"/>
    <d v="1899-12-30T00:03:17"/>
    <n v="0.14000000000000001"/>
    <x v="3"/>
    <x v="1"/>
    <x v="9"/>
    <x v="1"/>
    <x v="0"/>
    <s v="FAUX"/>
    <x v="0"/>
    <x v="0"/>
    <x v="0"/>
  </r>
  <r>
    <x v="1056"/>
    <n v="844424931347592"/>
    <x v="0"/>
    <x v="0"/>
    <s v="TG IDF - Valenton"/>
    <s v="VF640J564TB029975"/>
    <x v="782"/>
    <s v="VG54EU"/>
    <x v="514"/>
    <x v="12"/>
    <x v="1"/>
    <n v="91.3"/>
    <n v="379.7"/>
    <n v="246.1"/>
    <x v="1"/>
    <d v="1899-12-30T02:13:17"/>
    <n v="7.2000000000000011"/>
    <x v="3"/>
    <x v="1"/>
    <x v="9"/>
    <x v="1"/>
    <x v="0"/>
    <s v="FAUX"/>
    <x v="0"/>
    <x v="0"/>
    <x v="0"/>
  </r>
  <r>
    <x v="1057"/>
    <n v="844424931348193"/>
    <x v="1"/>
    <x v="0"/>
    <s v="TG ALPES"/>
    <s v="ZCFCC35B30D736545"/>
    <x v="783"/>
    <s v="VG54EU"/>
    <x v="0"/>
    <x v="0"/>
    <x v="0"/>
    <m/>
    <m/>
    <m/>
    <x v="0"/>
    <m/>
    <m/>
    <x v="15"/>
    <x v="2"/>
    <x v="3"/>
    <x v="2"/>
    <x v="0"/>
    <s v="FAUX"/>
    <x v="0"/>
    <x v="0"/>
    <x v="0"/>
  </r>
  <r>
    <x v="1058"/>
    <n v="844424931355688"/>
    <x v="0"/>
    <x v="0"/>
    <s v="TG IDF - Valenton"/>
    <s v="VF640J56XTB029947"/>
    <x v="784"/>
    <s v="VG54EU"/>
    <x v="0"/>
    <x v="7"/>
    <x v="1"/>
    <n v="0"/>
    <n v="0.1"/>
    <n v="0"/>
    <x v="1"/>
    <m/>
    <m/>
    <x v="3"/>
    <x v="1"/>
    <x v="4"/>
    <x v="1"/>
    <x v="0"/>
    <s v="FAUX"/>
    <x v="0"/>
    <x v="0"/>
    <x v="0"/>
  </r>
  <r>
    <x v="1059"/>
    <n v="844424931355691"/>
    <x v="0"/>
    <x v="0"/>
    <s v="TG IDF VALENTON"/>
    <s v="VF640J561TB029948"/>
    <x v="785"/>
    <s v="VG54EU"/>
    <x v="515"/>
    <x v="118"/>
    <x v="1"/>
    <n v="93"/>
    <n v="327.8"/>
    <n v="250.8"/>
    <x v="1"/>
    <d v="1899-12-30T02:34:28"/>
    <n v="7.58"/>
    <x v="3"/>
    <x v="1"/>
    <x v="4"/>
    <x v="1"/>
    <x v="0"/>
    <s v="FAUX"/>
    <x v="0"/>
    <x v="0"/>
    <x v="0"/>
  </r>
  <r>
    <x v="1060"/>
    <n v="844424931356267"/>
    <x v="0"/>
    <x v="0"/>
    <s v="TG IDF WISSOUS"/>
    <s v="VF640J569TB029969"/>
    <x v="786"/>
    <s v="VG54EU"/>
    <x v="516"/>
    <x v="44"/>
    <x v="1"/>
    <n v="21"/>
    <n v="77.7"/>
    <n v="56.6"/>
    <x v="1"/>
    <d v="1899-12-30T00:31:44"/>
    <n v="1.7000000000000002"/>
    <x v="6"/>
    <x v="1"/>
    <x v="9"/>
    <x v="1"/>
    <x v="0"/>
    <s v="FAUX"/>
    <x v="0"/>
    <x v="0"/>
    <x v="0"/>
  </r>
  <r>
    <x v="1061"/>
    <n v="844424931369603"/>
    <x v="0"/>
    <x v="0"/>
    <s v="TG IDF - Wissous"/>
    <s v="VF640J563TB030017"/>
    <x v="787"/>
    <s v="VG54EU"/>
    <x v="517"/>
    <x v="308"/>
    <x v="1"/>
    <n v="53.5"/>
    <n v="232"/>
    <n v="144.30000000000001"/>
    <x v="1"/>
    <d v="1899-12-30T01:11:40"/>
    <n v="4.1599999999999993"/>
    <x v="6"/>
    <x v="1"/>
    <x v="1"/>
    <x v="1"/>
    <x v="0"/>
    <s v="FAUX"/>
    <x v="0"/>
    <x v="0"/>
    <x v="0"/>
  </r>
  <r>
    <x v="1062"/>
    <n v="844424931376852"/>
    <x v="0"/>
    <x v="0"/>
    <s v="TG IDF WISSOUS"/>
    <s v="VF640J567TB030019"/>
    <x v="788"/>
    <s v="VG54EU"/>
    <x v="518"/>
    <x v="38"/>
    <x v="1"/>
    <n v="138"/>
    <n v="534.9"/>
    <n v="372.1"/>
    <x v="1"/>
    <d v="1899-12-30T01:00:19"/>
    <n v="5.0000000000000018"/>
    <x v="6"/>
    <x v="1"/>
    <x v="1"/>
    <x v="1"/>
    <x v="0"/>
    <s v="FAUX"/>
    <x v="0"/>
    <x v="0"/>
    <x v="0"/>
  </r>
  <r>
    <x v="1063"/>
    <n v="844424931376872"/>
    <x v="1"/>
    <x v="0"/>
    <s v="TG ALPES"/>
    <s v="VF1RFK00171479419"/>
    <x v="789"/>
    <s v="VG54EU"/>
    <x v="0"/>
    <x v="309"/>
    <x v="1"/>
    <n v="7.4"/>
    <n v="92"/>
    <n v="20"/>
    <x v="1"/>
    <d v="1899-12-30T01:34:22"/>
    <n v="1.23"/>
    <x v="15"/>
    <x v="1"/>
    <x v="3"/>
    <x v="2"/>
    <x v="0"/>
    <s v="FAUX"/>
    <x v="0"/>
    <x v="0"/>
    <x v="0"/>
  </r>
  <r>
    <x v="1064"/>
    <n v="844424931377237"/>
    <x v="0"/>
    <x v="0"/>
    <s v="TG RHONE"/>
    <s v="VF640J563TB030115"/>
    <x v="790"/>
    <s v="VG54EU"/>
    <x v="519"/>
    <x v="181"/>
    <x v="1"/>
    <n v="88.5"/>
    <n v="427.8"/>
    <n v="238.7"/>
    <x v="1"/>
    <d v="1899-12-30T01:37:29"/>
    <n v="4.9600000000000009"/>
    <x v="7"/>
    <x v="1"/>
    <x v="4"/>
    <x v="1"/>
    <x v="0"/>
    <s v="FAUX"/>
    <x v="0"/>
    <x v="0"/>
    <x v="0"/>
  </r>
  <r>
    <x v="1065"/>
    <n v="844424931377245"/>
    <x v="0"/>
    <x v="0"/>
    <s v="TG RHONE"/>
    <s v="VF1VB000269513639"/>
    <x v="791"/>
    <s v="VG54EU"/>
    <x v="0"/>
    <x v="142"/>
    <x v="1"/>
    <n v="218.5"/>
    <n v="1164"/>
    <n v="589.29999999999995"/>
    <x v="1"/>
    <d v="1899-12-30T18:50:17"/>
    <n v="16.16"/>
    <x v="7"/>
    <x v="1"/>
    <x v="5"/>
    <x v="200"/>
    <x v="0"/>
    <s v="VRAI"/>
    <x v="0"/>
    <x v="0"/>
    <x v="0"/>
  </r>
  <r>
    <x v="1066"/>
    <n v="844424931378571"/>
    <x v="0"/>
    <x v="0"/>
    <s v="TG ALPES"/>
    <s v="VF640J566JB007909"/>
    <x v="792"/>
    <s v="VG54EU"/>
    <x v="0"/>
    <x v="7"/>
    <x v="1"/>
    <n v="0"/>
    <n v="134.69999999999999"/>
    <n v="0"/>
    <x v="1"/>
    <d v="1899-12-30T02:02:28"/>
    <n v="0"/>
    <x v="15"/>
    <x v="1"/>
    <x v="8"/>
    <x v="1"/>
    <x v="0"/>
    <s v="FAUX"/>
    <x v="1"/>
    <x v="0"/>
    <x v="0"/>
  </r>
  <r>
    <x v="1067"/>
    <n v="844424931387175"/>
    <x v="0"/>
    <x v="0"/>
    <s v="TG Le Muy (PF)"/>
    <s v="VF640J563TB030082"/>
    <x v="793"/>
    <s v="VG55EU"/>
    <x v="520"/>
    <x v="91"/>
    <x v="1"/>
    <n v="171.5"/>
    <n v="673.2"/>
    <n v="462.5"/>
    <x v="1"/>
    <d v="1899-12-30T04:53:33"/>
    <n v="16.3"/>
    <x v="12"/>
    <x v="1"/>
    <x v="4"/>
    <x v="1"/>
    <x v="0"/>
    <s v="FAUX"/>
    <x v="0"/>
    <x v="0"/>
    <x v="0"/>
  </r>
  <r>
    <x v="1068"/>
    <n v="844424931387246"/>
    <x v="0"/>
    <x v="0"/>
    <s v="TG Le Muy (PF)"/>
    <s v="VF640J561TB030081"/>
    <x v="794"/>
    <s v="VG55EU"/>
    <x v="521"/>
    <x v="113"/>
    <x v="1"/>
    <n v="198"/>
    <n v="868"/>
    <n v="534"/>
    <x v="1"/>
    <d v="1899-12-30T04:47:46"/>
    <n v="16.500000000000004"/>
    <x v="12"/>
    <x v="1"/>
    <x v="4"/>
    <x v="1"/>
    <x v="0"/>
    <s v="FAUX"/>
    <x v="0"/>
    <x v="0"/>
    <x v="0"/>
  </r>
  <r>
    <x v="1069"/>
    <n v="844424931388549"/>
    <x v="0"/>
    <x v="0"/>
    <s v="TG Arques"/>
    <s v="VF620J865TB016719"/>
    <x v="795"/>
    <s v="VG54EU"/>
    <x v="522"/>
    <x v="12"/>
    <x v="1"/>
    <n v="268"/>
    <n v="1114.3"/>
    <n v="722.7"/>
    <x v="1"/>
    <d v="1899-12-30T01:42:34"/>
    <n v="2.8699999999999997"/>
    <x v="18"/>
    <x v="1"/>
    <x v="2"/>
    <x v="1"/>
    <x v="0"/>
    <s v="FAUX"/>
    <x v="0"/>
    <x v="0"/>
    <x v="0"/>
  </r>
  <r>
    <x v="1070"/>
    <n v="844424931390440"/>
    <x v="0"/>
    <x v="0"/>
    <s v="TG AQUITAINE"/>
    <s v="WMA08VUZ6T9020352"/>
    <x v="796"/>
    <s v="VG54EU"/>
    <x v="0"/>
    <x v="310"/>
    <x v="1"/>
    <n v="164"/>
    <n v="1053.3"/>
    <n v="442.4"/>
    <x v="1"/>
    <d v="1899-12-31T01:46:42"/>
    <n v="32.96"/>
    <x v="5"/>
    <x v="1"/>
    <x v="5"/>
    <x v="1"/>
    <x v="0"/>
    <s v="FAUX"/>
    <x v="0"/>
    <x v="0"/>
    <x v="0"/>
  </r>
  <r>
    <x v="1071"/>
    <n v="844424931390491"/>
    <x v="0"/>
    <x v="0"/>
    <s v="TG AQUITAINE"/>
    <s v="WMA08VUZ0T9020332"/>
    <x v="797"/>
    <s v="VG54EU"/>
    <x v="0"/>
    <x v="311"/>
    <x v="1"/>
    <n v="193"/>
    <n v="1211.5"/>
    <n v="520.6"/>
    <x v="1"/>
    <d v="1899-12-31T01:05:46"/>
    <n v="33.310000000000009"/>
    <x v="5"/>
    <x v="1"/>
    <x v="5"/>
    <x v="1"/>
    <x v="0"/>
    <s v="VRAI"/>
    <x v="0"/>
    <x v="0"/>
    <x v="0"/>
  </r>
  <r>
    <x v="1072"/>
    <n v="844424931390647"/>
    <x v="0"/>
    <x v="0"/>
    <s v="TG IDF - Valenton"/>
    <s v="VF640J566TB030139"/>
    <x v="798"/>
    <s v="VG55EU"/>
    <x v="523"/>
    <x v="8"/>
    <x v="1"/>
    <n v="80"/>
    <n v="246.9"/>
    <n v="215.7"/>
    <x v="1"/>
    <d v="1899-12-30T04:14:08"/>
    <n v="14.05"/>
    <x v="3"/>
    <x v="1"/>
    <x v="9"/>
    <x v="1"/>
    <x v="0"/>
    <s v="FAUX"/>
    <x v="0"/>
    <x v="0"/>
    <x v="0"/>
  </r>
  <r>
    <x v="1073"/>
    <n v="844424931390653"/>
    <x v="0"/>
    <x v="0"/>
    <s v="TG IDF - Valenton"/>
    <s v="VF640J562TB030087"/>
    <x v="799"/>
    <s v="VG55EU"/>
    <x v="524"/>
    <x v="312"/>
    <x v="1"/>
    <n v="104.5"/>
    <n v="294.39999999999998"/>
    <n v="281.8"/>
    <x v="1"/>
    <d v="1899-12-30T05:05:22"/>
    <n v="16.620000000000005"/>
    <x v="3"/>
    <x v="1"/>
    <x v="9"/>
    <x v="1"/>
    <x v="0"/>
    <s v="FAUX"/>
    <x v="0"/>
    <x v="0"/>
    <x v="0"/>
  </r>
  <r>
    <x v="1074"/>
    <n v="844424931390665"/>
    <x v="0"/>
    <x v="0"/>
    <s v="TG IDF - Valenton"/>
    <s v="VF620J864TB016677"/>
    <x v="800"/>
    <s v="VG55EU"/>
    <x v="525"/>
    <x v="24"/>
    <x v="1"/>
    <n v="148"/>
    <n v="559"/>
    <n v="399.1"/>
    <x v="1"/>
    <d v="1899-12-30T02:20:27"/>
    <n v="5.19"/>
    <x v="3"/>
    <x v="1"/>
    <x v="2"/>
    <x v="1"/>
    <x v="0"/>
    <s v="FAUX"/>
    <x v="0"/>
    <x v="0"/>
    <x v="0"/>
  </r>
  <r>
    <x v="1075"/>
    <n v="844424931391917"/>
    <x v="0"/>
    <x v="0"/>
    <s v="TG Nord"/>
    <s v="VF640J563TB030079"/>
    <x v="801"/>
    <s v="VG54EU"/>
    <x v="526"/>
    <x v="116"/>
    <x v="1"/>
    <n v="108.5"/>
    <n v="519.1"/>
    <n v="292.60000000000002"/>
    <x v="1"/>
    <d v="1899-12-30T00:21:25"/>
    <n v="1.4"/>
    <x v="18"/>
    <x v="1"/>
    <x v="4"/>
    <x v="1"/>
    <x v="0"/>
    <s v="FAUX"/>
    <x v="0"/>
    <x v="0"/>
    <x v="0"/>
  </r>
  <r>
    <x v="1076"/>
    <n v="844424931392113"/>
    <x v="0"/>
    <x v="0"/>
    <s v="TG IDF - Valenton"/>
    <s v="VF640J56XTB030094"/>
    <x v="802"/>
    <s v="VG54EU"/>
    <x v="527"/>
    <x v="106"/>
    <x v="1"/>
    <n v="108.5"/>
    <n v="300.60000000000002"/>
    <n v="292.5"/>
    <x v="1"/>
    <d v="1899-12-30T05:03:35"/>
    <n v="17.740000000000002"/>
    <x v="3"/>
    <x v="1"/>
    <x v="9"/>
    <x v="1"/>
    <x v="0"/>
    <s v="FAUX"/>
    <x v="0"/>
    <x v="0"/>
    <x v="0"/>
  </r>
  <r>
    <x v="1077"/>
    <n v="844424931393016"/>
    <x v="0"/>
    <x v="0"/>
    <s v="TG Nord"/>
    <s v="VF620J864LB007932"/>
    <x v="803"/>
    <s v="VG54EU"/>
    <x v="0"/>
    <x v="49"/>
    <x v="1"/>
    <n v="279.5"/>
    <n v="1062.0999999999999"/>
    <n v="753.7"/>
    <x v="1"/>
    <d v="1899-12-30T01:49:54"/>
    <n v="6.4"/>
    <x v="18"/>
    <x v="1"/>
    <x v="1"/>
    <x v="1"/>
    <x v="0"/>
    <s v="FAUX"/>
    <x v="1"/>
    <x v="0"/>
    <x v="0"/>
  </r>
  <r>
    <x v="1078"/>
    <n v="844424931393043"/>
    <x v="0"/>
    <x v="0"/>
    <s v="TG BOURGOGNE"/>
    <s v="VF620J86XTB016702"/>
    <x v="804"/>
    <s v="VG54EU"/>
    <x v="528"/>
    <x v="52"/>
    <x v="1"/>
    <n v="261"/>
    <n v="1005.9"/>
    <n v="703.9"/>
    <x v="1"/>
    <d v="1899-12-30T03:49:09"/>
    <n v="11.690000000000001"/>
    <x v="14"/>
    <x v="1"/>
    <x v="2"/>
    <x v="1"/>
    <x v="0"/>
    <s v="FAUX"/>
    <x v="0"/>
    <x v="0"/>
    <x v="0"/>
  </r>
  <r>
    <x v="1079"/>
    <n v="844424931394909"/>
    <x v="0"/>
    <x v="0"/>
    <s v="TG LORRAINE"/>
    <s v="VF620J864TB016663"/>
    <x v="805"/>
    <s v="VG54EU"/>
    <x v="529"/>
    <x v="290"/>
    <x v="1"/>
    <n v="7"/>
    <n v="23.1"/>
    <n v="18.899999999999999"/>
    <x v="1"/>
    <m/>
    <m/>
    <x v="8"/>
    <x v="1"/>
    <x v="2"/>
    <x v="1"/>
    <x v="0"/>
    <s v="FAUX"/>
    <x v="0"/>
    <x v="0"/>
    <x v="0"/>
  </r>
  <r>
    <x v="1080"/>
    <n v="844424931396926"/>
    <x v="0"/>
    <x v="0"/>
    <s v="TGFL-DELTA LOGISTIQUE"/>
    <s v="VF620J862TB016838"/>
    <x v="806"/>
    <s v="VG54EU"/>
    <x v="0"/>
    <x v="7"/>
    <x v="1"/>
    <n v="0"/>
    <n v="15.1"/>
    <n v="0"/>
    <x v="1"/>
    <m/>
    <m/>
    <x v="13"/>
    <x v="1"/>
    <x v="2"/>
    <x v="1"/>
    <x v="0"/>
    <s v="FAUX"/>
    <x v="0"/>
    <x v="0"/>
    <x v="0"/>
  </r>
  <r>
    <x v="1081"/>
    <n v="844424931396935"/>
    <x v="0"/>
    <x v="0"/>
    <s v="TGFL-DELTA LOGISTIQUE"/>
    <s v="VF620J864TB016839"/>
    <x v="807"/>
    <s v="VG54EU"/>
    <x v="0"/>
    <x v="7"/>
    <x v="1"/>
    <n v="0"/>
    <n v="0.4"/>
    <n v="0"/>
    <x v="1"/>
    <m/>
    <m/>
    <x v="13"/>
    <x v="1"/>
    <x v="2"/>
    <x v="1"/>
    <x v="0"/>
    <s v="FAUX"/>
    <x v="0"/>
    <x v="0"/>
    <x v="0"/>
  </r>
  <r>
    <x v="1082"/>
    <n v="844424931404049"/>
    <x v="0"/>
    <x v="0"/>
    <s v="TG OUEST"/>
    <s v="VF640J565TB029984"/>
    <x v="808"/>
    <s v="VG54EU"/>
    <x v="530"/>
    <x v="150"/>
    <x v="1"/>
    <n v="117.5"/>
    <n v="496.2"/>
    <n v="316.89999999999998"/>
    <x v="1"/>
    <d v="1899-12-30T02:03:56"/>
    <n v="11.799999999999999"/>
    <x v="2"/>
    <x v="1"/>
    <x v="1"/>
    <x v="1"/>
    <x v="0"/>
    <s v="FAUX"/>
    <x v="0"/>
    <x v="0"/>
    <x v="0"/>
  </r>
  <r>
    <x v="1083"/>
    <n v="844424931405762"/>
    <x v="1"/>
    <x v="0"/>
    <m/>
    <m/>
    <x v="809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4"/>
    <n v="844424931405770"/>
    <x v="1"/>
    <x v="0"/>
    <m/>
    <m/>
    <x v="810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5"/>
    <n v="844424931405917"/>
    <x v="0"/>
    <x v="0"/>
    <s v="TGFL-DELTA LOGISTIQUE"/>
    <m/>
    <x v="811"/>
    <s v="VG54EU"/>
    <x v="0"/>
    <x v="0"/>
    <x v="0"/>
    <m/>
    <m/>
    <m/>
    <x v="0"/>
    <m/>
    <m/>
    <x v="13"/>
    <x v="0"/>
    <x v="2"/>
    <x v="1"/>
    <x v="0"/>
    <s v="FAUX"/>
    <x v="0"/>
    <x v="0"/>
    <x v="0"/>
  </r>
  <r>
    <x v="1086"/>
    <n v="844424931406102"/>
    <x v="0"/>
    <x v="0"/>
    <s v="TG BOURGOGNE"/>
    <s v="VF620J869TB016769"/>
    <x v="812"/>
    <s v="VG54EU"/>
    <x v="531"/>
    <x v="285"/>
    <x v="1"/>
    <n v="166"/>
    <n v="518.29999999999995"/>
    <n v="447.7"/>
    <x v="1"/>
    <d v="1899-12-30T01:44:42"/>
    <n v="5.81"/>
    <x v="14"/>
    <x v="1"/>
    <x v="2"/>
    <x v="1"/>
    <x v="0"/>
    <s v="FAUX"/>
    <x v="0"/>
    <x v="0"/>
    <x v="0"/>
  </r>
  <r>
    <x v="1087"/>
    <n v="844424931408725"/>
    <x v="0"/>
    <x v="0"/>
    <s v="TG Le Muy (PF)"/>
    <s v="WMA08VUZ9T9021883"/>
    <x v="813"/>
    <s v="VG54EU"/>
    <x v="0"/>
    <x v="313"/>
    <x v="1"/>
    <n v="94.8"/>
    <n v="473.2"/>
    <n v="255.6"/>
    <x v="1"/>
    <d v="1899-12-31T00:05:22"/>
    <n v="32.9"/>
    <x v="12"/>
    <x v="1"/>
    <x v="5"/>
    <x v="1"/>
    <x v="0"/>
    <s v="FAUX"/>
    <x v="0"/>
    <x v="0"/>
    <x v="0"/>
  </r>
  <r>
    <x v="1088"/>
    <n v="844424931408744"/>
    <x v="0"/>
    <x v="0"/>
    <s v="TG Le Muy (PF)"/>
    <s v="WMA08VUZ7T9021218"/>
    <x v="814"/>
    <s v="VG54EU"/>
    <x v="0"/>
    <x v="314"/>
    <x v="1"/>
    <n v="55.8"/>
    <n v="290.3"/>
    <n v="150.6"/>
    <x v="1"/>
    <d v="1899-12-30T12:01:14"/>
    <n v="18.690000000000001"/>
    <x v="12"/>
    <x v="1"/>
    <x v="5"/>
    <x v="1"/>
    <x v="0"/>
    <s v="FAUX"/>
    <x v="0"/>
    <x v="0"/>
    <x v="0"/>
  </r>
  <r>
    <x v="1089"/>
    <n v="844424931409423"/>
    <x v="0"/>
    <x v="0"/>
    <s v="AME HASLE"/>
    <s v="ZCFA81MF902724333"/>
    <x v="815"/>
    <s v="VG55EU"/>
    <x v="0"/>
    <x v="315"/>
    <x v="1"/>
    <n v="446.4"/>
    <n v="2066.6"/>
    <n v="1203.8"/>
    <x v="1"/>
    <d v="1899-12-30T02:33:15"/>
    <n v="6.5500000000000016"/>
    <x v="12"/>
    <x v="1"/>
    <x v="1"/>
    <x v="1"/>
    <x v="0"/>
    <s v="FAUX"/>
    <x v="0"/>
    <x v="0"/>
    <x v="0"/>
  </r>
  <r>
    <x v="1090"/>
    <n v="844424931409436"/>
    <x v="0"/>
    <x v="0"/>
    <s v="AME HASLE"/>
    <s v="ZCFA81MF502724507"/>
    <x v="816"/>
    <s v="VG55EU"/>
    <x v="0"/>
    <x v="23"/>
    <x v="1"/>
    <n v="388.9"/>
    <n v="1756.6"/>
    <n v="1049"/>
    <x v="1"/>
    <d v="1899-12-30T04:45:21"/>
    <n v="13.360000000000005"/>
    <x v="12"/>
    <x v="1"/>
    <x v="1"/>
    <x v="1"/>
    <x v="0"/>
    <s v="FAUX"/>
    <x v="0"/>
    <x v="1"/>
    <x v="0"/>
  </r>
  <r>
    <x v="1091"/>
    <n v="844424931409437"/>
    <x v="0"/>
    <x v="0"/>
    <s v="AME HASLE"/>
    <s v="VF640J569PB020369"/>
    <x v="817"/>
    <s v="VG55EU"/>
    <x v="0"/>
    <x v="66"/>
    <x v="1"/>
    <n v="270.5"/>
    <n v="1103.5999999999999"/>
    <n v="729.5"/>
    <x v="1"/>
    <d v="1899-12-30T01:26:16"/>
    <n v="5.12"/>
    <x v="12"/>
    <x v="1"/>
    <x v="1"/>
    <x v="1"/>
    <x v="0"/>
    <s v="FAUX"/>
    <x v="0"/>
    <x v="0"/>
    <x v="0"/>
  </r>
  <r>
    <x v="1092"/>
    <n v="844424931409438"/>
    <x v="0"/>
    <x v="0"/>
    <s v="AME HASLE"/>
    <s v="VF640J562PB020701"/>
    <x v="818"/>
    <s v="VG55EU"/>
    <x v="0"/>
    <x v="316"/>
    <x v="1"/>
    <n v="159.5"/>
    <n v="578.9"/>
    <n v="430.2"/>
    <x v="1"/>
    <d v="1899-12-30T01:09:51"/>
    <n v="4.92"/>
    <x v="12"/>
    <x v="1"/>
    <x v="8"/>
    <x v="1"/>
    <x v="0"/>
    <s v="FAUX"/>
    <x v="0"/>
    <x v="0"/>
    <x v="0"/>
  </r>
  <r>
    <x v="1093"/>
    <n v="844424931409442"/>
    <x v="0"/>
    <x v="0"/>
    <s v="AME HASLE"/>
    <s v="VF640J564PB020795"/>
    <x v="819"/>
    <s v="VG55EU"/>
    <x v="0"/>
    <x v="18"/>
    <x v="1"/>
    <n v="135"/>
    <n v="555.1"/>
    <n v="364.1"/>
    <x v="1"/>
    <d v="1899-12-30T00:09:30"/>
    <n v="0.5"/>
    <x v="12"/>
    <x v="1"/>
    <x v="8"/>
    <x v="1"/>
    <x v="0"/>
    <s v="FAUX"/>
    <x v="0"/>
    <x v="0"/>
    <x v="0"/>
  </r>
  <r>
    <x v="1094"/>
    <n v="844424931409443"/>
    <x v="0"/>
    <x v="0"/>
    <s v="AME HASLE"/>
    <s v="VF640J566PB020314"/>
    <x v="820"/>
    <s v="VG55EU"/>
    <x v="0"/>
    <x v="113"/>
    <x v="1"/>
    <n v="196.4"/>
    <n v="862.3"/>
    <n v="529.70000000000005"/>
    <x v="1"/>
    <d v="1899-12-30T00:45:58"/>
    <n v="2.5499999999999998"/>
    <x v="12"/>
    <x v="1"/>
    <x v="1"/>
    <x v="1"/>
    <x v="0"/>
    <s v="VRAI"/>
    <x v="0"/>
    <x v="0"/>
    <x v="0"/>
  </r>
  <r>
    <x v="1095"/>
    <n v="844424931409444"/>
    <x v="0"/>
    <x v="0"/>
    <s v="AME HASLE"/>
    <s v="VF640J569PB020811"/>
    <x v="821"/>
    <s v="VG55EU"/>
    <x v="0"/>
    <x v="69"/>
    <x v="1"/>
    <n v="164"/>
    <n v="609.29999999999995"/>
    <n v="442.3"/>
    <x v="1"/>
    <d v="1899-12-30T03:30:43"/>
    <n v="8.27"/>
    <x v="12"/>
    <x v="1"/>
    <x v="8"/>
    <x v="1"/>
    <x v="0"/>
    <s v="FAUX"/>
    <x v="0"/>
    <x v="0"/>
    <x v="0"/>
  </r>
  <r>
    <x v="1096"/>
    <n v="844424931409446"/>
    <x v="0"/>
    <x v="0"/>
    <s v="AME HASLE"/>
    <s v="VF640J569PB020436"/>
    <x v="822"/>
    <s v="VG55EU"/>
    <x v="0"/>
    <x v="10"/>
    <x v="1"/>
    <n v="147.4"/>
    <n v="627.79999999999995"/>
    <n v="397.5"/>
    <x v="1"/>
    <d v="1899-12-30T00:21:00"/>
    <n v="1.48"/>
    <x v="12"/>
    <x v="1"/>
    <x v="8"/>
    <x v="1"/>
    <x v="0"/>
    <s v="FAUX"/>
    <x v="0"/>
    <x v="0"/>
    <x v="0"/>
  </r>
  <r>
    <x v="1097"/>
    <n v="844424931409466"/>
    <x v="0"/>
    <x v="0"/>
    <s v="AME HASLE"/>
    <s v="ZCFCE72C00D778198"/>
    <x v="823"/>
    <s v="VG55EU"/>
    <x v="0"/>
    <x v="40"/>
    <x v="1"/>
    <n v="57.4"/>
    <n v="223.2"/>
    <n v="154.80000000000001"/>
    <x v="1"/>
    <d v="1899-12-30T10:10:57"/>
    <n v="15.650000000000002"/>
    <x v="12"/>
    <x v="1"/>
    <x v="16"/>
    <x v="1"/>
    <x v="0"/>
    <s v="FAUX"/>
    <x v="0"/>
    <x v="0"/>
    <x v="0"/>
  </r>
  <r>
    <x v="1098"/>
    <n v="844424931409467"/>
    <x v="0"/>
    <x v="0"/>
    <s v="AME HASLE"/>
    <s v="ZCFCH35A40D650024"/>
    <x v="824"/>
    <s v="VG55EU"/>
    <x v="0"/>
    <x v="317"/>
    <x v="1"/>
    <n v="162.5"/>
    <n v="958.2"/>
    <n v="438.2"/>
    <x v="1"/>
    <d v="1899-12-30T06:56:33"/>
    <n v="6.6400000000000006"/>
    <x v="12"/>
    <x v="1"/>
    <x v="5"/>
    <x v="1"/>
    <x v="0"/>
    <s v="FAUX"/>
    <x v="0"/>
    <x v="0"/>
    <x v="0"/>
  </r>
  <r>
    <x v="1099"/>
    <n v="844424931409468"/>
    <x v="1"/>
    <x v="0"/>
    <s v="AME HASLE"/>
    <m/>
    <x v="825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0"/>
    <n v="844424931409469"/>
    <x v="0"/>
    <x v="0"/>
    <s v="AME HASLE"/>
    <s v="ZCFA71VM302689630"/>
    <x v="826"/>
    <s v="VG55EU"/>
    <x v="0"/>
    <x v="313"/>
    <x v="1"/>
    <n v="186.5"/>
    <n v="930"/>
    <n v="502.9"/>
    <x v="1"/>
    <d v="1899-12-30T01:00:18"/>
    <n v="2.52"/>
    <x v="12"/>
    <x v="1"/>
    <x v="2"/>
    <x v="1"/>
    <x v="0"/>
    <s v="FAUX"/>
    <x v="0"/>
    <x v="0"/>
    <x v="0"/>
  </r>
  <r>
    <x v="1101"/>
    <n v="844424931409476"/>
    <x v="0"/>
    <x v="0"/>
    <s v="AME HASLE"/>
    <s v="ZCFA81MF402723994"/>
    <x v="827"/>
    <s v="VG55EU"/>
    <x v="0"/>
    <x v="77"/>
    <x v="1"/>
    <n v="415.9"/>
    <n v="1869.2"/>
    <n v="1121.7"/>
    <x v="1"/>
    <d v="1899-12-30T04:04:42"/>
    <n v="12.15"/>
    <x v="12"/>
    <x v="1"/>
    <x v="1"/>
    <x v="1"/>
    <x v="0"/>
    <s v="FAUX"/>
    <x v="0"/>
    <x v="1"/>
    <x v="0"/>
  </r>
  <r>
    <x v="1102"/>
    <n v="844424931409532"/>
    <x v="1"/>
    <x v="0"/>
    <s v="AME HASLE"/>
    <m/>
    <x v="828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3"/>
    <n v="844424931409535"/>
    <x v="1"/>
    <x v="0"/>
    <s v="AME HASLE"/>
    <m/>
    <x v="829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4"/>
    <n v="844424931409536"/>
    <x v="1"/>
    <x v="0"/>
    <s v="AME HASLE"/>
    <m/>
    <x v="830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5"/>
    <n v="844424931413928"/>
    <x v="0"/>
    <x v="0"/>
    <s v="TG OUEST"/>
    <s v="VF640J561TB030033"/>
    <x v="831"/>
    <s v="VG54EU"/>
    <x v="532"/>
    <x v="41"/>
    <x v="1"/>
    <n v="236"/>
    <n v="951.5"/>
    <n v="636.4"/>
    <x v="1"/>
    <d v="1899-12-30T01:26:14"/>
    <n v="6.9800000000000013"/>
    <x v="2"/>
    <x v="1"/>
    <x v="1"/>
    <x v="1"/>
    <x v="0"/>
    <s v="FAUX"/>
    <x v="0"/>
    <x v="0"/>
    <x v="0"/>
  </r>
  <r>
    <x v="1106"/>
    <n v="844424931413931"/>
    <x v="0"/>
    <x v="0"/>
    <s v="TG OUEST"/>
    <s v="VF640J567TB029999"/>
    <x v="832"/>
    <s v="VG54EU"/>
    <x v="533"/>
    <x v="113"/>
    <x v="1"/>
    <n v="147.30000000000001"/>
    <n v="645.5"/>
    <n v="397.4"/>
    <x v="1"/>
    <d v="1899-12-30T00:21:57"/>
    <n v="1.7600000000000002"/>
    <x v="2"/>
    <x v="1"/>
    <x v="1"/>
    <x v="1"/>
    <x v="0"/>
    <s v="FAUX"/>
    <x v="0"/>
    <x v="0"/>
    <x v="0"/>
  </r>
  <r>
    <x v="1107"/>
    <n v="844424931416409"/>
    <x v="0"/>
    <x v="0"/>
    <s v="TG CENTRE OUEST"/>
    <s v="VF620J869TB016710"/>
    <x v="833"/>
    <s v="VG54EU"/>
    <x v="0"/>
    <x v="318"/>
    <x v="2"/>
    <n v="0.4"/>
    <n v="0.4"/>
    <n v="1.1000000000000001"/>
    <x v="1"/>
    <d v="1899-12-30T00:02:49"/>
    <n v="0.08"/>
    <x v="0"/>
    <x v="1"/>
    <x v="2"/>
    <x v="1"/>
    <x v="0"/>
    <s v="FAUX"/>
    <x v="0"/>
    <x v="0"/>
    <x v="0"/>
  </r>
  <r>
    <x v="1108"/>
    <n v="844424931416414"/>
    <x v="0"/>
    <x v="0"/>
    <s v="TG CENTRE OUEST"/>
    <s v="VF640J561TB030128"/>
    <x v="834"/>
    <s v="VG54EU"/>
    <x v="534"/>
    <x v="319"/>
    <x v="1"/>
    <n v="178.6"/>
    <n v="958.1"/>
    <n v="481.7"/>
    <x v="1"/>
    <d v="1899-12-30T00:47:06"/>
    <n v="2.4600000000000004"/>
    <x v="0"/>
    <x v="1"/>
    <x v="4"/>
    <x v="1"/>
    <x v="0"/>
    <s v="FAUX"/>
    <x v="0"/>
    <x v="0"/>
    <x v="0"/>
  </r>
  <r>
    <x v="1109"/>
    <n v="844424931419944"/>
    <x v="0"/>
    <x v="1"/>
    <s v="TG Villeneuve sur Lot (PF)"/>
    <s v="VF620J864TB016713"/>
    <x v="835"/>
    <s v="VG54EU"/>
    <x v="535"/>
    <x v="129"/>
    <x v="1"/>
    <n v="136.6"/>
    <n v="359.9"/>
    <n v="368.4"/>
    <x v="1"/>
    <d v="1899-12-30T10:35:44"/>
    <n v="40.049999999999983"/>
    <x v="5"/>
    <x v="1"/>
    <x v="2"/>
    <x v="1"/>
    <x v="0"/>
    <s v="FAUX"/>
    <x v="0"/>
    <x v="0"/>
    <x v="0"/>
  </r>
  <r>
    <x v="1110"/>
    <n v="844424931419952"/>
    <x v="0"/>
    <x v="1"/>
    <s v="TG Villeneuve sur Lot (PF)"/>
    <s v="VF620J866TB016714"/>
    <x v="836"/>
    <s v="VG54EU"/>
    <x v="536"/>
    <x v="228"/>
    <x v="1"/>
    <n v="166"/>
    <n v="494.3"/>
    <n v="447.7"/>
    <x v="1"/>
    <d v="1899-12-30T09:07:57"/>
    <n v="36.92"/>
    <x v="5"/>
    <x v="1"/>
    <x v="2"/>
    <x v="1"/>
    <x v="0"/>
    <s v="FAUX"/>
    <x v="0"/>
    <x v="0"/>
    <x v="0"/>
  </r>
  <r>
    <x v="1111"/>
    <m/>
    <x v="4"/>
    <x v="4"/>
    <m/>
    <m/>
    <x v="0"/>
    <m/>
    <x v="0"/>
    <x v="0"/>
    <x v="0"/>
    <m/>
    <m/>
    <m/>
    <x v="0"/>
    <m/>
    <m/>
    <x v="22"/>
    <x v="6"/>
    <x v="6"/>
    <x v="1"/>
    <x v="3"/>
    <m/>
    <x v="4"/>
    <x v="4"/>
    <x v="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1">
  <r>
    <x v="0"/>
    <n v="0"/>
    <n v="0"/>
    <n v="0"/>
    <n v="0"/>
    <n v="0"/>
    <n v="0"/>
    <n v="0"/>
    <s v="TG IDF - Valenton"/>
    <s v=""/>
    <x v="0"/>
    <s v=""/>
    <x v="0"/>
    <s v="oui"/>
    <x v="0"/>
  </r>
  <r>
    <x v="1"/>
    <n v="0"/>
    <n v="0"/>
    <n v="0"/>
    <n v="0"/>
    <n v="0"/>
    <n v="0"/>
    <n v="0"/>
    <s v="Site St Loubes,TG AQUITAINE"/>
    <s v=""/>
    <x v="0"/>
    <s v=""/>
    <x v="0"/>
    <s v="oui"/>
    <x v="1"/>
  </r>
  <r>
    <x v="2"/>
    <n v="0"/>
    <n v="0"/>
    <n v="0"/>
    <n v="0"/>
    <n v="0"/>
    <n v="0"/>
    <n v="0"/>
    <s v="Site Seafood Rungis"/>
    <s v=""/>
    <x v="0"/>
    <s v=""/>
    <x v="0"/>
    <s v="oui"/>
    <x v="2"/>
  </r>
  <r>
    <x v="3"/>
    <n v="0"/>
    <n v="0"/>
    <n v="0"/>
    <n v="0"/>
    <n v="0"/>
    <n v="0"/>
    <n v="0"/>
    <s v="Site St Loubes,TG AQUITAINE"/>
    <s v=""/>
    <x v="0"/>
    <s v=""/>
    <x v="0"/>
    <s v="oui"/>
    <x v="1"/>
  </r>
  <r>
    <x v="4"/>
    <n v="0"/>
    <n v="0"/>
    <n v="0"/>
    <n v="0"/>
    <n v="0"/>
    <n v="0"/>
    <n v="0"/>
    <s v="TG BOURGOGNE,TG Bourgogne"/>
    <s v=""/>
    <x v="0"/>
    <s v=""/>
    <x v="0"/>
    <s v="oui"/>
    <x v="3"/>
  </r>
  <r>
    <x v="5"/>
    <n v="47.93"/>
    <n v="44.33"/>
    <n v="19.72"/>
    <n v="24.57"/>
    <n v="3.6"/>
    <n v="0.05"/>
    <n v="9.85"/>
    <s v="TG St Brieuc (PF)"/>
    <s v="DW-789-PY"/>
    <x v="1"/>
    <s v="DW-789-PY"/>
    <x v="0"/>
    <s v="non"/>
    <x v="4"/>
  </r>
  <r>
    <x v="6"/>
    <n v="0"/>
    <n v="0"/>
    <n v="0"/>
    <n v="0"/>
    <n v="0"/>
    <n v="0"/>
    <n v="0"/>
    <s v="TG Midi Pyrenees"/>
    <s v=""/>
    <x v="0"/>
    <s v=""/>
    <x v="0"/>
    <s v="oui"/>
    <x v="5"/>
  </r>
  <r>
    <x v="7"/>
    <n v="37.770000000000003"/>
    <n v="34.799999999999997"/>
    <n v="12.93"/>
    <n v="21.87"/>
    <n v="2.97"/>
    <n v="0"/>
    <n v="8.1"/>
    <s v="TG IDF - Wissous"/>
    <s v="EF-957-KN,HL-932-HV,HL-686-SV"/>
    <x v="2"/>
    <s v="EF-957-KN,ER-492-GV,HL-686-SV"/>
    <x v="0"/>
    <s v="non"/>
    <x v="6"/>
  </r>
  <r>
    <x v="8"/>
    <n v="26.49"/>
    <n v="24.16"/>
    <n v="14.86"/>
    <n v="9.3000000000000007"/>
    <n v="2.34"/>
    <n v="0"/>
    <n v="8.01"/>
    <s v="TG Ouest"/>
    <s v="HB-763-JF"/>
    <x v="3"/>
    <s v="HB-763-JF"/>
    <x v="0"/>
    <s v="non"/>
    <x v="4"/>
  </r>
  <r>
    <x v="9"/>
    <n v="38.119999999999997"/>
    <n v="31.46"/>
    <n v="19.07"/>
    <n v="12.39"/>
    <n v="6.66"/>
    <n v="0"/>
    <n v="6.8"/>
    <s v="PF Mouguerre,TG AQUITAINE"/>
    <s v="GY-417-BA"/>
    <x v="4"/>
    <s v="GY-417-BA"/>
    <x v="0"/>
    <s v="non"/>
    <x v="1"/>
  </r>
  <r>
    <x v="10"/>
    <n v="38.53"/>
    <n v="35.450000000000003"/>
    <n v="19.53"/>
    <n v="15.92"/>
    <n v="3.08"/>
    <n v="0"/>
    <n v="10.8"/>
    <s v="TG Rhone"/>
    <s v="HF-826-NV,EE-054-CY,HF-672-TB"/>
    <x v="5"/>
    <s v="HF-826-NV,EE-054-CY,HF-672-TB"/>
    <x v="0"/>
    <s v="non"/>
    <x v="7"/>
  </r>
  <r>
    <x v="11"/>
    <n v="37.299999999999997"/>
    <n v="34.15"/>
    <n v="17.27"/>
    <n v="16.88"/>
    <n v="3.15"/>
    <n v="0"/>
    <n v="9.6"/>
    <s v="TG Tarbes (PF)"/>
    <s v="ER-260-SC"/>
    <x v="6"/>
    <s v="ER-260-SC"/>
    <x v="0"/>
    <s v="non"/>
    <x v="5"/>
  </r>
  <r>
    <x v="12"/>
    <n v="0"/>
    <n v="0"/>
    <n v="0"/>
    <n v="0"/>
    <n v="0"/>
    <n v="0"/>
    <n v="0"/>
    <s v="TG IDF - Valenton"/>
    <s v=""/>
    <x v="0"/>
    <s v=""/>
    <x v="0"/>
    <s v="oui"/>
    <x v="0"/>
  </r>
  <r>
    <x v="13"/>
    <n v="39.33"/>
    <n v="36.72"/>
    <n v="13.9"/>
    <n v="22.82"/>
    <n v="2.62"/>
    <n v="0"/>
    <n v="11.27"/>
    <s v="TG IDF - Valenton"/>
    <s v="HG-114-QF,FT-699-DD,FT-777-DD"/>
    <x v="7"/>
    <s v="HG-114-QF,FT-699-DD,FT-777-DD"/>
    <x v="0"/>
    <s v="non"/>
    <x v="0"/>
  </r>
  <r>
    <x v="14"/>
    <n v="24.67"/>
    <n v="20.57"/>
    <n v="9.82"/>
    <n v="10.75"/>
    <n v="4.0999999999999996"/>
    <n v="0"/>
    <n v="5.97"/>
    <s v="TG Lorraine"/>
    <s v="EQ-331-PS"/>
    <x v="8"/>
    <s v="EQ-331-PS"/>
    <x v="0"/>
    <s v="non"/>
    <x v="8"/>
  </r>
  <r>
    <x v="15"/>
    <n v="0"/>
    <n v="0"/>
    <n v="0"/>
    <n v="0"/>
    <n v="0"/>
    <n v="0"/>
    <n v="0"/>
    <s v="TG Midi Pyrenees"/>
    <s v=""/>
    <x v="0"/>
    <s v=""/>
    <x v="0"/>
    <s v="oui"/>
    <x v="5"/>
  </r>
  <r>
    <x v="16"/>
    <n v="51.63"/>
    <n v="47.18"/>
    <n v="21.25"/>
    <n v="25.93"/>
    <n v="4.45"/>
    <n v="0"/>
    <n v="9.67"/>
    <s v="TG Rennes (PF)"/>
    <s v="ER-129-QA,EF-011-JE,EZ-411-LJ"/>
    <x v="9"/>
    <s v="ER-129-QA,EF-011-JE,EZ-411-LJ"/>
    <x v="1"/>
    <s v="non"/>
    <x v="4"/>
  </r>
  <r>
    <x v="17"/>
    <n v="0"/>
    <n v="0"/>
    <n v="0"/>
    <n v="0"/>
    <n v="0"/>
    <n v="0"/>
    <n v="0"/>
    <s v="TG Rouen (PF)"/>
    <s v=""/>
    <x v="0"/>
    <s v=""/>
    <x v="0"/>
    <s v="oui"/>
    <x v="9"/>
  </r>
  <r>
    <x v="18"/>
    <n v="37.33"/>
    <n v="34.130000000000003"/>
    <n v="19.55"/>
    <n v="8.8800000000000008"/>
    <n v="3.2"/>
    <n v="5.7"/>
    <n v="6.93"/>
    <s v="TG BOURGOGNE,TG Bourgogne"/>
    <s v="EP-959-HK,HM-595-GD,HM-656-AJ,FS-194-SE"/>
    <x v="10"/>
    <s v="EP-959-HK,HM-595-GD,HM-656-AJ,FS-194-SE"/>
    <x v="0"/>
    <s v="non"/>
    <x v="3"/>
  </r>
  <r>
    <x v="19"/>
    <n v="0"/>
    <n v="0"/>
    <n v="0"/>
    <n v="0"/>
    <n v="0"/>
    <n v="0"/>
    <n v="0"/>
    <s v="TG Rhone - Gap"/>
    <s v=""/>
    <x v="0"/>
    <s v=""/>
    <x v="0"/>
    <s v="oui"/>
    <x v="10"/>
  </r>
  <r>
    <x v="20"/>
    <n v="35.08"/>
    <n v="32.28"/>
    <n v="17"/>
    <n v="15.28"/>
    <n v="2.8"/>
    <n v="0"/>
    <n v="4.5199999999999996"/>
    <s v="TG BOURGOGNE,TG Bourgogne"/>
    <s v="EQ-467-KN,HG-701-QG"/>
    <x v="11"/>
    <s v="EQ-467-KN,HG-701-QG"/>
    <x v="0"/>
    <s v="non"/>
    <x v="3"/>
  </r>
  <r>
    <x v="21"/>
    <n v="50.97"/>
    <n v="47.45"/>
    <n v="24.93"/>
    <n v="22.52"/>
    <n v="3.52"/>
    <n v="0"/>
    <n v="10.43"/>
    <s v="TG Lorraine"/>
    <s v="HB-190-HV,GM-259-XL"/>
    <x v="12"/>
    <s v="HB-190-HV,GM-259-XL"/>
    <x v="1"/>
    <s v="non"/>
    <x v="8"/>
  </r>
  <r>
    <x v="22"/>
    <n v="46.68"/>
    <n v="42.27"/>
    <n v="20.13"/>
    <n v="14.48"/>
    <n v="4.42"/>
    <n v="7.65"/>
    <n v="11.93"/>
    <s v="TG CENTRE OUEST"/>
    <s v="HF-952-JV,GL-298-EV,HB-942-SF,HE-044-RE"/>
    <x v="13"/>
    <s v="HF-952-JV,GL-298-EV,HB-942-SF,HE-044-RE"/>
    <x v="0"/>
    <s v="non"/>
    <x v="11"/>
  </r>
  <r>
    <x v="23"/>
    <n v="43.6"/>
    <n v="40.53"/>
    <n v="17.329999999999998"/>
    <n v="23.2"/>
    <n v="3.07"/>
    <n v="0"/>
    <n v="9.7200000000000006"/>
    <s v="Site St Loubes,TG AQUITAINE"/>
    <s v="GX-728-VE,GW-284-QQ"/>
    <x v="14"/>
    <s v="GX-728-VE,GW-284-QQ"/>
    <x v="0"/>
    <s v="non"/>
    <x v="1"/>
  </r>
  <r>
    <x v="24"/>
    <n v="6.35"/>
    <n v="5.52"/>
    <n v="1.97"/>
    <n v="3.55"/>
    <n v="0.83"/>
    <n v="0"/>
    <n v="2"/>
    <s v="TG IDF - Wissous"/>
    <s v="HL-976-TH"/>
    <x v="15"/>
    <s v="HL-976-TH"/>
    <x v="0"/>
    <s v="non"/>
    <x v="6"/>
  </r>
  <r>
    <x v="25"/>
    <n v="0"/>
    <n v="0"/>
    <n v="0"/>
    <n v="0"/>
    <n v="0"/>
    <n v="0"/>
    <n v="0"/>
    <s v="TG Midi Pyrenees"/>
    <s v=""/>
    <x v="0"/>
    <s v=""/>
    <x v="0"/>
    <s v="oui"/>
    <x v="5"/>
  </r>
  <r>
    <x v="26"/>
    <n v="49.53"/>
    <n v="45.48"/>
    <n v="22.82"/>
    <n v="22.67"/>
    <n v="4.05"/>
    <n v="0"/>
    <n v="11.48"/>
    <s v="TG Quimper (PF)"/>
    <s v="HB-493-GT"/>
    <x v="16"/>
    <s v="HB-493-GT"/>
    <x v="1"/>
    <s v="non"/>
    <x v="4"/>
  </r>
  <r>
    <x v="27"/>
    <n v="42.2"/>
    <n v="38.32"/>
    <n v="16.72"/>
    <n v="21.6"/>
    <n v="3.88"/>
    <n v="0"/>
    <n v="8.02"/>
    <s v="TG IDF - Coulommiers"/>
    <s v="HH-714-FQ"/>
    <x v="17"/>
    <s v="HH-714-FQ"/>
    <x v="0"/>
    <s v="non"/>
    <x v="12"/>
  </r>
  <r>
    <x v="28"/>
    <n v="0"/>
    <n v="0"/>
    <n v="0"/>
    <n v="0"/>
    <n v="0"/>
    <n v="0"/>
    <n v="0"/>
    <s v="Site St Loubes,TG AQUITAINE"/>
    <s v=""/>
    <x v="0"/>
    <s v=""/>
    <x v="0"/>
    <s v="oui"/>
    <x v="1"/>
  </r>
  <r>
    <x v="29"/>
    <n v="34.799999999999997"/>
    <n v="32.65"/>
    <n v="15.98"/>
    <n v="16.670000000000002"/>
    <n v="2.15"/>
    <n v="0"/>
    <n v="9.5299999999999994"/>
    <s v="TG Rhone"/>
    <s v="HH-533-DR,GK-048-CS"/>
    <x v="18"/>
    <s v="HH-533-DR,GK-048-CS"/>
    <x v="0"/>
    <s v="non"/>
    <x v="7"/>
  </r>
  <r>
    <x v="30"/>
    <n v="32.630000000000003"/>
    <n v="30.38"/>
    <n v="14.52"/>
    <n v="15.87"/>
    <n v="2.25"/>
    <n v="0"/>
    <n v="8.68"/>
    <s v="TG ALPES"/>
    <s v="GM-002-AE,GL-670-TE,GN-362-SD"/>
    <x v="19"/>
    <s v="GM-002-AE,GL-670-TE,GN-362-SD"/>
    <x v="0"/>
    <s v="non"/>
    <x v="13"/>
  </r>
  <r>
    <x v="31"/>
    <n v="0"/>
    <n v="0"/>
    <n v="0"/>
    <n v="0"/>
    <n v="0"/>
    <n v="0"/>
    <n v="0"/>
    <s v="TG Centre Est"/>
    <s v=""/>
    <x v="0"/>
    <s v=""/>
    <x v="0"/>
    <s v="oui"/>
    <x v="14"/>
  </r>
  <r>
    <x v="32"/>
    <n v="0"/>
    <n v="0"/>
    <n v="0"/>
    <n v="0"/>
    <n v="0"/>
    <n v="0"/>
    <n v="0"/>
    <s v=""/>
    <s v=""/>
    <x v="0"/>
    <s v=""/>
    <x v="0"/>
    <s v="oui"/>
    <x v="15"/>
  </r>
  <r>
    <x v="33"/>
    <n v="0"/>
    <n v="0"/>
    <n v="0"/>
    <n v="0"/>
    <n v="0"/>
    <n v="0"/>
    <n v="0"/>
    <s v="TG Arques,TG NORD,TG Nord"/>
    <s v=""/>
    <x v="0"/>
    <s v=""/>
    <x v="0"/>
    <s v="oui"/>
    <x v="9"/>
  </r>
  <r>
    <x v="34"/>
    <n v="52.7"/>
    <n v="48.75"/>
    <n v="28.13"/>
    <n v="20.6"/>
    <n v="3.95"/>
    <n v="0.02"/>
    <n v="17.329999999999998"/>
    <s v="TG CENTRE OUEST"/>
    <s v="HA-391-GB,HK-309-CN,HF-580-YW,HB-609-TK"/>
    <x v="20"/>
    <s v="HA-391-GB,HK-309-CN,HF-580-YW,HB-609-TK"/>
    <x v="1"/>
    <s v="non"/>
    <x v="11"/>
  </r>
  <r>
    <x v="35"/>
    <n v="27.8"/>
    <n v="25.6"/>
    <n v="8.0299999999999994"/>
    <n v="17.350000000000001"/>
    <n v="2.2000000000000002"/>
    <n v="0.22"/>
    <n v="9.18"/>
    <s v="TG Midi Pyrenees"/>
    <s v="HA-704-MC"/>
    <x v="21"/>
    <s v="HA-704-MC"/>
    <x v="0"/>
    <s v="non"/>
    <x v="5"/>
  </r>
  <r>
    <x v="36"/>
    <n v="0"/>
    <n v="0"/>
    <n v="0"/>
    <n v="0"/>
    <n v="0"/>
    <n v="0"/>
    <n v="0"/>
    <s v="TG Lorraine"/>
    <s v=""/>
    <x v="0"/>
    <s v=""/>
    <x v="0"/>
    <s v="oui"/>
    <x v="8"/>
  </r>
  <r>
    <x v="37"/>
    <n v="10.17"/>
    <n v="5.15"/>
    <n v="3.88"/>
    <n v="1.27"/>
    <n v="5.0199999999999996"/>
    <n v="0"/>
    <n v="0"/>
    <s v="Site St Loubes,TG AQUITAINE"/>
    <s v="HA-582-GC,HA-242-HV,HA-458-ZM"/>
    <x v="22"/>
    <s v="HA-582-GC,HA-242-HV,HA-458-ZM"/>
    <x v="0"/>
    <s v="non"/>
    <x v="1"/>
  </r>
  <r>
    <x v="38"/>
    <n v="0"/>
    <n v="0"/>
    <n v="0"/>
    <n v="0"/>
    <n v="0"/>
    <n v="0"/>
    <n v="0"/>
    <s v="Site St Loubes,TG AQUITAINE"/>
    <s v=""/>
    <x v="0"/>
    <s v=""/>
    <x v="0"/>
    <s v="oui"/>
    <x v="1"/>
  </r>
  <r>
    <x v="39"/>
    <n v="0"/>
    <n v="0"/>
    <n v="0"/>
    <n v="0"/>
    <n v="0"/>
    <n v="0"/>
    <n v="0"/>
    <s v="TG AQUITAINE"/>
    <s v=""/>
    <x v="0"/>
    <s v=""/>
    <x v="0"/>
    <s v="oui"/>
    <x v="1"/>
  </r>
  <r>
    <x v="40"/>
    <n v="39.32"/>
    <n v="35.25"/>
    <n v="18.12"/>
    <n v="17.13"/>
    <n v="4.07"/>
    <n v="0"/>
    <n v="16.100000000000001"/>
    <s v="TG Rodez (PF)"/>
    <s v="GY-699-MA"/>
    <x v="23"/>
    <s v="GY-699-MA"/>
    <x v="0"/>
    <s v="non"/>
    <x v="5"/>
  </r>
  <r>
    <x v="41"/>
    <n v="0"/>
    <n v="0"/>
    <n v="0"/>
    <n v="0"/>
    <n v="0"/>
    <n v="0"/>
    <n v="0"/>
    <s v="TG Midi Pyrenees"/>
    <s v=""/>
    <x v="0"/>
    <s v=""/>
    <x v="0"/>
    <s v="oui"/>
    <x v="5"/>
  </r>
  <r>
    <x v="42"/>
    <n v="46.27"/>
    <n v="43.92"/>
    <n v="16.73"/>
    <n v="27.18"/>
    <n v="2.35"/>
    <n v="0"/>
    <n v="8.75"/>
    <s v="TG Rennes (PF)"/>
    <s v="EF-550-HR"/>
    <x v="24"/>
    <s v="EF-550-HR"/>
    <x v="0"/>
    <s v="non"/>
    <x v="4"/>
  </r>
  <r>
    <x v="43"/>
    <n v="53.77"/>
    <n v="36.11"/>
    <n v="22.46"/>
    <n v="13.65"/>
    <n v="17.66"/>
    <n v="0"/>
    <n v="9.84"/>
    <s v="TG Rhone - Gap"/>
    <s v="GW-837-JB"/>
    <x v="25"/>
    <s v="GW-837-JB"/>
    <x v="0"/>
    <s v="non"/>
    <x v="10"/>
  </r>
  <r>
    <x v="44"/>
    <n v="42.16"/>
    <n v="33.29"/>
    <n v="18.05"/>
    <n v="15.24"/>
    <n v="8.8800000000000008"/>
    <n v="0"/>
    <n v="7.28"/>
    <s v="TG Rhone - Gap"/>
    <s v="FV-250-NS,GV-616-SY"/>
    <x v="26"/>
    <s v="FV-250-NS,GV-616-SY"/>
    <x v="0"/>
    <s v="non"/>
    <x v="10"/>
  </r>
  <r>
    <x v="45"/>
    <n v="47.82"/>
    <n v="44.05"/>
    <n v="19.2"/>
    <n v="24.85"/>
    <n v="3.77"/>
    <n v="0"/>
    <n v="13.15"/>
    <s v="TG CENTRE OUEST"/>
    <s v="HA-919-WW,HB-068-FM,HK-602-FK,HA-391-GB"/>
    <x v="27"/>
    <s v="HA-919-WW,HB-068-FM,HK-602-FK,HA-391-GB"/>
    <x v="0"/>
    <s v="non"/>
    <x v="11"/>
  </r>
  <r>
    <x v="46"/>
    <n v="44.69"/>
    <n v="24.25"/>
    <n v="12.42"/>
    <n v="11.83"/>
    <n v="20.45"/>
    <n v="0"/>
    <n v="10.199999999999999"/>
    <s v="TG ALPES"/>
    <s v="GN-593-SE"/>
    <x v="28"/>
    <s v="GN-593-SE"/>
    <x v="0"/>
    <s v="non"/>
    <x v="13"/>
  </r>
  <r>
    <x v="47"/>
    <n v="0"/>
    <n v="0"/>
    <n v="0"/>
    <n v="0"/>
    <n v="0"/>
    <n v="0"/>
    <n v="0"/>
    <s v="TGFL-DELTA LOGISTIQUE"/>
    <s v=""/>
    <x v="0"/>
    <s v=""/>
    <x v="0"/>
    <s v="oui"/>
    <x v="16"/>
  </r>
  <r>
    <x v="48"/>
    <n v="8.82"/>
    <n v="8.2799999999999994"/>
    <n v="3.2"/>
    <n v="5.08"/>
    <n v="0.53"/>
    <n v="0"/>
    <n v="2.7"/>
    <s v="TG Mediterranee"/>
    <s v="HA-260-PM"/>
    <x v="29"/>
    <s v="HA-260-PM"/>
    <x v="0"/>
    <s v="non"/>
    <x v="17"/>
  </r>
  <r>
    <x v="49"/>
    <n v="0"/>
    <n v="0"/>
    <n v="0"/>
    <n v="0"/>
    <n v="0"/>
    <n v="0"/>
    <n v="0"/>
    <s v="TG Mediterranee"/>
    <s v=""/>
    <x v="0"/>
    <s v=""/>
    <x v="0"/>
    <s v="oui"/>
    <x v="17"/>
  </r>
  <r>
    <x v="49"/>
    <n v="51.7"/>
    <n v="47.63"/>
    <n v="19.100000000000001"/>
    <n v="28.53"/>
    <n v="4.07"/>
    <n v="0"/>
    <n v="10.62"/>
    <s v="TG Mediterranee"/>
    <s v="HA-638-ZF"/>
    <x v="30"/>
    <s v="HA-638-ZF"/>
    <x v="1"/>
    <s v="non"/>
    <x v="17"/>
  </r>
  <r>
    <x v="50"/>
    <n v="44.07"/>
    <n v="41.45"/>
    <n v="10.38"/>
    <n v="31.05"/>
    <n v="2.62"/>
    <n v="0.02"/>
    <n v="11.13"/>
    <s v="TG IDF - Valenton"/>
    <s v="HM-607-AE"/>
    <x v="31"/>
    <s v="HM-607-AE"/>
    <x v="0"/>
    <s v="non"/>
    <x v="0"/>
  </r>
  <r>
    <x v="51"/>
    <n v="48.73"/>
    <n v="45.43"/>
    <n v="24.15"/>
    <n v="20.399999999999999"/>
    <n v="3.3"/>
    <n v="0.88"/>
    <n v="8.73"/>
    <s v="TG Ouest"/>
    <s v="HB-948-TJ,GX-832-RZ,GH-033-QX"/>
    <x v="32"/>
    <s v="HB-948-TJ,GX-832-RZ,GH-033-QX"/>
    <x v="1"/>
    <s v="non"/>
    <x v="4"/>
  </r>
  <r>
    <x v="52"/>
    <n v="0"/>
    <n v="0"/>
    <n v="0"/>
    <n v="0"/>
    <n v="0"/>
    <n v="0"/>
    <n v="0"/>
    <s v="TG Lorraine"/>
    <s v=""/>
    <x v="0"/>
    <s v=""/>
    <x v="0"/>
    <s v="oui"/>
    <x v="8"/>
  </r>
  <r>
    <x v="53"/>
    <n v="15.77"/>
    <n v="15.27"/>
    <n v="5.95"/>
    <n v="9.32"/>
    <n v="0.5"/>
    <n v="0"/>
    <n v="0.5"/>
    <s v="TG IDF - Valenton"/>
    <s v="GK-960-SQ,GL-643-QX,HC-314-CH,DW-998-RX,EA-702-LC,GZ-474-VB"/>
    <x v="33"/>
    <s v="GK-960-SQ,GL-643-QX,HC-314-CH,DW-998-RX,EA-702-LC,GZ-474-VB"/>
    <x v="0"/>
    <s v="non"/>
    <x v="0"/>
  </r>
  <r>
    <x v="54"/>
    <n v="39"/>
    <n v="36.270000000000003"/>
    <n v="12.52"/>
    <n v="23.05"/>
    <n v="2.73"/>
    <n v="0.7"/>
    <n v="9.07"/>
    <s v="TG IDF - Wissous"/>
    <s v="GY-928-DR,GY-077-DS,GY-179-DS,HL-686-SV,FF-326-QM"/>
    <x v="34"/>
    <s v="GY-928-DR,GY-077-DS,GY-179-DS,HL-686-SV,FF-326-QM"/>
    <x v="0"/>
    <s v="non"/>
    <x v="6"/>
  </r>
  <r>
    <x v="55"/>
    <n v="35.15"/>
    <n v="32.67"/>
    <n v="17.829999999999998"/>
    <n v="14.83"/>
    <n v="2.48"/>
    <n v="0"/>
    <n v="6.63"/>
    <s v="TG Centre Est"/>
    <s v="HA-410-LH"/>
    <x v="35"/>
    <s v="HA-410-LH"/>
    <x v="0"/>
    <s v="non"/>
    <x v="14"/>
  </r>
  <r>
    <x v="56"/>
    <n v="41.25"/>
    <n v="37.53"/>
    <n v="18.05"/>
    <n v="19.45"/>
    <n v="3.72"/>
    <n v="0.03"/>
    <n v="3.82"/>
    <s v="TG Ouest"/>
    <s v="FA-049-YA,HC-950-BH,EZ-411-LJ,HB-149-JG"/>
    <x v="36"/>
    <s v="FA-049-YA,HC-950-BH,EZ-411-LJ,HB-149-JG"/>
    <x v="0"/>
    <s v="non"/>
    <x v="4"/>
  </r>
  <r>
    <x v="57"/>
    <n v="42.55"/>
    <n v="37.979999999999997"/>
    <n v="21.73"/>
    <n v="16.25"/>
    <n v="4.57"/>
    <n v="0"/>
    <n v="14.42"/>
    <s v="TG Ouest"/>
    <s v="GM-405-VD"/>
    <x v="37"/>
    <s v="GM-405-VD"/>
    <x v="0"/>
    <s v="non"/>
    <x v="4"/>
  </r>
  <r>
    <x v="58"/>
    <n v="41.9"/>
    <n v="38.4"/>
    <n v="19.95"/>
    <n v="18.43"/>
    <n v="3.5"/>
    <n v="0.02"/>
    <n v="7.22"/>
    <s v="TG Ouest"/>
    <s v="HL-072-WN"/>
    <x v="38"/>
    <s v="HL-072-WN"/>
    <x v="0"/>
    <s v="non"/>
    <x v="4"/>
  </r>
  <r>
    <x v="59"/>
    <n v="0"/>
    <n v="0"/>
    <n v="0"/>
    <n v="0"/>
    <n v="0"/>
    <n v="0"/>
    <n v="0"/>
    <s v="TG Rodez (PF)"/>
    <s v=""/>
    <x v="0"/>
    <s v=""/>
    <x v="0"/>
    <s v="oui"/>
    <x v="5"/>
  </r>
  <r>
    <x v="60"/>
    <n v="29.45"/>
    <n v="27.17"/>
    <n v="14.02"/>
    <n v="13.15"/>
    <n v="2.2799999999999998"/>
    <n v="0"/>
    <n v="21.93"/>
    <s v="TG Ouest"/>
    <s v="GH-033-QX"/>
    <x v="39"/>
    <s v="GH-033-QX"/>
    <x v="0"/>
    <s v="non"/>
    <x v="4"/>
  </r>
  <r>
    <x v="61"/>
    <n v="40.32"/>
    <n v="35.75"/>
    <n v="16.97"/>
    <n v="18.78"/>
    <n v="4.5599999999999996"/>
    <n v="0"/>
    <n v="11.55"/>
    <s v="TG Rhone"/>
    <s v="GJ-107-HC"/>
    <x v="40"/>
    <s v="GJ-107-HC"/>
    <x v="0"/>
    <s v="non"/>
    <x v="7"/>
  </r>
  <r>
    <x v="62"/>
    <n v="0"/>
    <n v="0"/>
    <n v="0"/>
    <n v="0"/>
    <n v="0"/>
    <n v="0"/>
    <n v="0"/>
    <s v="TG AQUITAINE,TG Villeneuve sur Lot (PF)"/>
    <s v=""/>
    <x v="0"/>
    <s v=""/>
    <x v="0"/>
    <s v="oui"/>
    <x v="1"/>
  </r>
  <r>
    <x v="63"/>
    <n v="0"/>
    <n v="0"/>
    <n v="0"/>
    <n v="0"/>
    <n v="0"/>
    <n v="0"/>
    <n v="0"/>
    <s v="TG Gouzeaucourt (PF)"/>
    <s v=""/>
    <x v="0"/>
    <s v=""/>
    <x v="0"/>
    <s v="oui"/>
    <x v="9"/>
  </r>
  <r>
    <x v="64"/>
    <n v="0"/>
    <n v="0"/>
    <n v="0"/>
    <n v="0"/>
    <n v="0"/>
    <n v="0"/>
    <n v="0"/>
    <s v="TG Reims (PF)"/>
    <s v=""/>
    <x v="0"/>
    <s v=""/>
    <x v="0"/>
    <s v="oui"/>
    <x v="9"/>
  </r>
  <r>
    <x v="65"/>
    <n v="0"/>
    <n v="0"/>
    <n v="0"/>
    <n v="0"/>
    <n v="0"/>
    <n v="0"/>
    <n v="0"/>
    <s v="TG Lorraine"/>
    <s v=""/>
    <x v="0"/>
    <s v=""/>
    <x v="0"/>
    <s v="oui"/>
    <x v="8"/>
  </r>
  <r>
    <x v="66"/>
    <n v="48.57"/>
    <n v="44"/>
    <n v="16.670000000000002"/>
    <n v="27.33"/>
    <n v="4.57"/>
    <n v="0"/>
    <n v="18.420000000000002"/>
    <s v="TG Gouzeaucourt (PF)"/>
    <s v="HA-430-FA"/>
    <x v="41"/>
    <s v="HA-430-FA"/>
    <x v="0"/>
    <s v="non"/>
    <x v="9"/>
  </r>
  <r>
    <x v="67"/>
    <n v="0"/>
    <n v="0"/>
    <n v="0"/>
    <n v="0"/>
    <n v="0"/>
    <n v="0"/>
    <n v="0"/>
    <s v=""/>
    <s v=""/>
    <x v="0"/>
    <s v=""/>
    <x v="0"/>
    <s v="oui"/>
    <x v="15"/>
  </r>
  <r>
    <x v="68"/>
    <n v="0"/>
    <n v="0"/>
    <n v="0"/>
    <n v="0"/>
    <n v="0"/>
    <n v="0"/>
    <n v="0"/>
    <s v=""/>
    <s v=""/>
    <x v="0"/>
    <s v=""/>
    <x v="0"/>
    <s v="oui"/>
    <x v="15"/>
  </r>
  <r>
    <x v="69"/>
    <n v="46.18"/>
    <n v="42.4"/>
    <n v="17.23"/>
    <n v="25.17"/>
    <n v="3.78"/>
    <n v="0"/>
    <n v="12.47"/>
    <s v="TG Rhone"/>
    <s v="HG-489-SK"/>
    <x v="42"/>
    <s v=""/>
    <x v="0"/>
    <s v="non"/>
    <x v="7"/>
  </r>
  <r>
    <x v="70"/>
    <n v="43.65"/>
    <n v="40.479999999999997"/>
    <n v="21.28"/>
    <n v="19.2"/>
    <n v="3.17"/>
    <n v="0"/>
    <n v="4.7"/>
    <s v="TG Tarbes (PF)"/>
    <s v="GW-313-PB"/>
    <x v="43"/>
    <s v="GW-313-PB"/>
    <x v="0"/>
    <s v="non"/>
    <x v="5"/>
  </r>
  <r>
    <x v="71"/>
    <n v="31.35"/>
    <n v="22"/>
    <n v="18.600000000000001"/>
    <n v="3.4"/>
    <n v="9.35"/>
    <n v="0"/>
    <n v="9.11"/>
    <s v="TG Rhone - Gap"/>
    <s v="FB-358-AY,GV-616-SY"/>
    <x v="44"/>
    <s v="FB-358-AY,GV-616-SY"/>
    <x v="0"/>
    <s v="non"/>
    <x v="10"/>
  </r>
  <r>
    <x v="72"/>
    <n v="0"/>
    <n v="0"/>
    <n v="0"/>
    <n v="0"/>
    <n v="0"/>
    <n v="0"/>
    <n v="0"/>
    <s v=""/>
    <s v=""/>
    <x v="0"/>
    <s v=""/>
    <x v="0"/>
    <s v="oui"/>
    <x v="15"/>
  </r>
  <r>
    <x v="73"/>
    <n v="0"/>
    <n v="0"/>
    <n v="0"/>
    <n v="0"/>
    <n v="0"/>
    <n v="0"/>
    <n v="0"/>
    <s v="TG AQUITAINE,TG Villeneuve sur Lot (PF)"/>
    <s v=""/>
    <x v="0"/>
    <s v=""/>
    <x v="0"/>
    <s v="oui"/>
    <x v="1"/>
  </r>
  <r>
    <x v="74"/>
    <n v="0"/>
    <n v="0"/>
    <n v="0"/>
    <n v="0"/>
    <n v="0"/>
    <n v="0"/>
    <n v="0"/>
    <s v="TG Midi Pyrenees"/>
    <s v=""/>
    <x v="0"/>
    <s v=""/>
    <x v="0"/>
    <s v="oui"/>
    <x v="5"/>
  </r>
  <r>
    <x v="75"/>
    <n v="8.26"/>
    <n v="7.13"/>
    <n v="4.4800000000000004"/>
    <n v="2.65"/>
    <n v="1.1200000000000001"/>
    <n v="0"/>
    <n v="2.97"/>
    <s v="TG Tarbes (PF)"/>
    <s v="DW-273-LN,HA-246-YV"/>
    <x v="45"/>
    <s v="DW-273-LN,HA-246-YV"/>
    <x v="0"/>
    <s v="non"/>
    <x v="5"/>
  </r>
  <r>
    <x v="76"/>
    <n v="27.62"/>
    <n v="26.6"/>
    <n v="15.32"/>
    <n v="11.28"/>
    <n v="1.02"/>
    <n v="0"/>
    <n v="0.57999999999999996"/>
    <s v="TG Lorraine"/>
    <s v="GK-374-MF,FR-333-DT,FS-860-GQ,GL-095-YD"/>
    <x v="46"/>
    <s v="GK-374-MF,FR-333-DT,FS-860-GQ,GL-095-YD"/>
    <x v="0"/>
    <s v="non"/>
    <x v="8"/>
  </r>
  <r>
    <x v="77"/>
    <n v="0"/>
    <n v="0"/>
    <n v="0"/>
    <n v="0"/>
    <n v="0"/>
    <n v="0"/>
    <n v="0"/>
    <s v="TG Midi Pyrenees"/>
    <s v=""/>
    <x v="0"/>
    <s v=""/>
    <x v="0"/>
    <s v="oui"/>
    <x v="5"/>
  </r>
  <r>
    <x v="78"/>
    <n v="31.22"/>
    <n v="24.02"/>
    <n v="18.52"/>
    <n v="5.5"/>
    <n v="7.19"/>
    <n v="0"/>
    <n v="19.22"/>
    <s v="TG Midi Pyrenees"/>
    <s v="GX-035-BM"/>
    <x v="47"/>
    <s v="GX-035-BM"/>
    <x v="0"/>
    <s v="non"/>
    <x v="5"/>
  </r>
  <r>
    <x v="79"/>
    <n v="5.45"/>
    <n v="3.85"/>
    <n v="3.42"/>
    <n v="0.43"/>
    <n v="1.6"/>
    <n v="0"/>
    <n v="0"/>
    <s v="Site St Loubes,TG AQUITAINE"/>
    <s v="HA-010-RS,HA-362-ED,DW-676-HS,FN-709-ZH,GX-879-NT,GW-540-PT"/>
    <x v="48"/>
    <s v="HA-010-RS,HA-362-ED,DW-676-HS,FN-709-ZH,GX-879-NT,GW-540-PT"/>
    <x v="0"/>
    <s v="non"/>
    <x v="1"/>
  </r>
  <r>
    <x v="80"/>
    <n v="0"/>
    <n v="0"/>
    <n v="0"/>
    <n v="0"/>
    <n v="0"/>
    <n v="0"/>
    <n v="0"/>
    <s v="TG IDF - Valenton"/>
    <s v=""/>
    <x v="0"/>
    <s v=""/>
    <x v="0"/>
    <s v="oui"/>
    <x v="0"/>
  </r>
  <r>
    <x v="81"/>
    <n v="0"/>
    <n v="0"/>
    <n v="0"/>
    <n v="0"/>
    <n v="0"/>
    <n v="0"/>
    <n v="0"/>
    <s v="TG IDF - Wissous"/>
    <s v=""/>
    <x v="0"/>
    <s v=""/>
    <x v="0"/>
    <s v="oui"/>
    <x v="6"/>
  </r>
  <r>
    <x v="82"/>
    <n v="0"/>
    <n v="0"/>
    <n v="0"/>
    <n v="0"/>
    <n v="0"/>
    <n v="0"/>
    <n v="0"/>
    <s v="TGFL-DELTA LOGISTIQUE"/>
    <s v=""/>
    <x v="0"/>
    <s v=""/>
    <x v="0"/>
    <s v="oui"/>
    <x v="16"/>
  </r>
  <r>
    <x v="83"/>
    <n v="41.01"/>
    <n v="36.49"/>
    <n v="13.42"/>
    <n v="23.07"/>
    <n v="4.53"/>
    <n v="0"/>
    <n v="11.5"/>
    <s v="TG Midi Pyrenees"/>
    <s v="HB-858-WH"/>
    <x v="49"/>
    <s v="HB-858-WM"/>
    <x v="0"/>
    <s v="non"/>
    <x v="5"/>
  </r>
  <r>
    <x v="84"/>
    <n v="22.93"/>
    <n v="20.97"/>
    <n v="8.8800000000000008"/>
    <n v="12.08"/>
    <n v="1.97"/>
    <n v="0"/>
    <n v="6.85"/>
    <s v="TG Rouen (PF)"/>
    <s v="EY-701-EV,GL-471-XJ"/>
    <x v="50"/>
    <s v="EY-701-EV,GL-471-XJ"/>
    <x v="0"/>
    <s v="non"/>
    <x v="9"/>
  </r>
  <r>
    <x v="85"/>
    <n v="0"/>
    <n v="0"/>
    <n v="0"/>
    <n v="0"/>
    <n v="0"/>
    <n v="0"/>
    <n v="0"/>
    <s v="TG Midi Pyrenees"/>
    <s v=""/>
    <x v="0"/>
    <s v=""/>
    <x v="0"/>
    <s v="oui"/>
    <x v="5"/>
  </r>
  <r>
    <x v="86"/>
    <n v="5.22"/>
    <n v="4.22"/>
    <n v="1.95"/>
    <n v="2.27"/>
    <n v="1"/>
    <n v="0"/>
    <n v="0.56999999999999995"/>
    <s v="TG Le Muy (PF)"/>
    <s v="GQ-898-KN,GY-478-SP"/>
    <x v="51"/>
    <s v="GQ-898-KN,GY-478-SP"/>
    <x v="0"/>
    <s v="non"/>
    <x v="17"/>
  </r>
  <r>
    <x v="87"/>
    <n v="0"/>
    <n v="0"/>
    <n v="0"/>
    <n v="0"/>
    <n v="0"/>
    <n v="0"/>
    <n v="0"/>
    <s v="TG Le Muy (PF)"/>
    <s v=""/>
    <x v="0"/>
    <s v=""/>
    <x v="0"/>
    <s v="oui"/>
    <x v="17"/>
  </r>
  <r>
    <x v="88"/>
    <n v="43.75"/>
    <n v="40.58"/>
    <n v="20.25"/>
    <n v="20.28"/>
    <n v="3.17"/>
    <n v="0.05"/>
    <n v="12.53"/>
    <s v="Site St Loubes,TG AQUITAINE"/>
    <s v="GW-540-PT,GY-885-QM"/>
    <x v="52"/>
    <s v="GW-540-PT,GY-885-QM"/>
    <x v="0"/>
    <s v="non"/>
    <x v="1"/>
  </r>
  <r>
    <x v="89"/>
    <n v="21.62"/>
    <n v="20.05"/>
    <n v="9.35"/>
    <n v="10.7"/>
    <n v="1.57"/>
    <n v="0"/>
    <n v="16.100000000000001"/>
    <s v="TG IDF - Coulommiers"/>
    <s v="HB-372-NW"/>
    <x v="53"/>
    <s v="HB-372-NW"/>
    <x v="0"/>
    <s v="non"/>
    <x v="12"/>
  </r>
  <r>
    <x v="90"/>
    <n v="0"/>
    <n v="0"/>
    <n v="0"/>
    <n v="0"/>
    <n v="0"/>
    <n v="0"/>
    <n v="0"/>
    <s v="TG IDF - Valenton"/>
    <s v=""/>
    <x v="0"/>
    <s v=""/>
    <x v="0"/>
    <s v="oui"/>
    <x v="0"/>
  </r>
  <r>
    <x v="91"/>
    <n v="0"/>
    <n v="0"/>
    <n v="0"/>
    <n v="0"/>
    <n v="0"/>
    <n v="0"/>
    <n v="0"/>
    <s v="TG IDF - Valenton"/>
    <s v=""/>
    <x v="0"/>
    <s v=""/>
    <x v="0"/>
    <s v="oui"/>
    <x v="0"/>
  </r>
  <r>
    <x v="92"/>
    <n v="56.33"/>
    <n v="50.95"/>
    <n v="22.43"/>
    <n v="28.52"/>
    <n v="5.38"/>
    <n v="0"/>
    <n v="12.72"/>
    <s v="Site St Loubes,TG AQUITAINE"/>
    <s v="HA-582-GC,GK-511-SZ,GX-728-VE"/>
    <x v="54"/>
    <s v="HA-582-GC,GK-511-SZ,GX-728-VE"/>
    <x v="1"/>
    <s v="non"/>
    <x v="1"/>
  </r>
  <r>
    <x v="93"/>
    <n v="42.37"/>
    <n v="37.6"/>
    <n v="18.87"/>
    <n v="16.399999999999999"/>
    <n v="4.7699999999999996"/>
    <n v="2.33"/>
    <n v="7.02"/>
    <s v="TG BOURGOGNE,TG Bourgogne"/>
    <s v="FS-190-FH"/>
    <x v="5"/>
    <s v="FS-190-FH"/>
    <x v="0"/>
    <s v="non"/>
    <x v="3"/>
  </r>
  <r>
    <x v="94"/>
    <n v="37.86"/>
    <n v="33.200000000000003"/>
    <n v="25.87"/>
    <n v="7.33"/>
    <n v="4.67"/>
    <n v="0"/>
    <n v="12.3"/>
    <s v="Site St Loubes,TG AQUITAINE"/>
    <s v="FN-705-ZH,FN-709-ZH"/>
    <x v="55"/>
    <s v="FN-705-ZH,FN-709-ZH"/>
    <x v="0"/>
    <s v="non"/>
    <x v="1"/>
  </r>
  <r>
    <x v="95"/>
    <n v="27.02"/>
    <n v="24.77"/>
    <n v="13.07"/>
    <n v="11.7"/>
    <n v="2.25"/>
    <n v="0"/>
    <n v="17.55"/>
    <s v="TG Alsace"/>
    <s v="GX-561-VD,GX-928-LA,GX-909-LA"/>
    <x v="56"/>
    <s v="GX-561-VD,GZ-928-LA,GX-909-LA"/>
    <x v="0"/>
    <s v="non"/>
    <x v="18"/>
  </r>
  <r>
    <x v="96"/>
    <n v="0"/>
    <n v="0"/>
    <n v="0"/>
    <n v="0"/>
    <n v="0"/>
    <n v="0"/>
    <n v="0"/>
    <s v="TG Lorraine"/>
    <s v=""/>
    <x v="0"/>
    <s v=""/>
    <x v="0"/>
    <s v="oui"/>
    <x v="8"/>
  </r>
  <r>
    <x v="97"/>
    <n v="36.35"/>
    <n v="33.57"/>
    <n v="9.85"/>
    <n v="23.32"/>
    <n v="2.78"/>
    <n v="0.4"/>
    <n v="15.38"/>
    <s v="TG IDF - Valenton"/>
    <s v="GY-712-JL"/>
    <x v="57"/>
    <s v="GY-712-JL"/>
    <x v="0"/>
    <s v="non"/>
    <x v="0"/>
  </r>
  <r>
    <x v="98"/>
    <n v="48.02"/>
    <n v="44.77"/>
    <n v="14.92"/>
    <n v="29.85"/>
    <n v="3.25"/>
    <n v="0"/>
    <n v="9.1199999999999992"/>
    <s v="TG Caen (PF)"/>
    <s v="HB-381-TJ"/>
    <x v="58"/>
    <s v="HB-381-TJ"/>
    <x v="0"/>
    <s v="non"/>
    <x v="4"/>
  </r>
  <r>
    <x v="99"/>
    <n v="39.6"/>
    <n v="36.68"/>
    <n v="5.93"/>
    <n v="30.75"/>
    <n v="2.92"/>
    <n v="0"/>
    <n v="8.0299999999999994"/>
    <s v="TG IDF - Valenton"/>
    <s v="GZ-312-YZ"/>
    <x v="59"/>
    <s v="GZ-312-YZ"/>
    <x v="0"/>
    <s v="non"/>
    <x v="0"/>
  </r>
  <r>
    <x v="100"/>
    <n v="0"/>
    <n v="0"/>
    <n v="0"/>
    <n v="0"/>
    <n v="0"/>
    <n v="0"/>
    <n v="0"/>
    <s v="Site Laplace,TG AQUITAINE"/>
    <s v=""/>
    <x v="0"/>
    <s v=""/>
    <x v="0"/>
    <s v="oui"/>
    <x v="1"/>
  </r>
  <r>
    <x v="101"/>
    <n v="42.58"/>
    <n v="38.799999999999997"/>
    <n v="22.4"/>
    <n v="16.399999999999999"/>
    <n v="3.78"/>
    <n v="0"/>
    <n v="30.97"/>
    <s v="Site St Loubes,TG AQUITAINE"/>
    <s v="FN-713-ZH"/>
    <x v="60"/>
    <s v="FN-713-ZH"/>
    <x v="0"/>
    <s v="non"/>
    <x v="1"/>
  </r>
  <r>
    <x v="102"/>
    <n v="0"/>
    <n v="0"/>
    <n v="0"/>
    <n v="0"/>
    <n v="0"/>
    <n v="0"/>
    <n v="0"/>
    <s v="TG IDF - Valenton"/>
    <s v=""/>
    <x v="0"/>
    <s v=""/>
    <x v="0"/>
    <s v="oui"/>
    <x v="0"/>
  </r>
  <r>
    <x v="103"/>
    <n v="52.6"/>
    <n v="47.3"/>
    <n v="29.72"/>
    <n v="17.579999999999998"/>
    <n v="5.3"/>
    <n v="0"/>
    <n v="14.07"/>
    <s v="TG Ouest"/>
    <s v="HB-086-FQ"/>
    <x v="61"/>
    <s v="HB-086-FQ"/>
    <x v="1"/>
    <s v="non"/>
    <x v="4"/>
  </r>
  <r>
    <x v="104"/>
    <n v="40.33"/>
    <n v="36.979999999999997"/>
    <n v="17.100000000000001"/>
    <n v="19.88"/>
    <n v="3.35"/>
    <n v="0"/>
    <n v="13.22"/>
    <s v="TG CENTRE OUEST"/>
    <s v="HB-609-TK,HK-602-FK"/>
    <x v="62"/>
    <s v="HB-609-TK,HK-602-FK"/>
    <x v="0"/>
    <s v="non"/>
    <x v="11"/>
  </r>
  <r>
    <x v="105"/>
    <n v="37.67"/>
    <n v="34"/>
    <n v="15.93"/>
    <n v="18.07"/>
    <n v="3.67"/>
    <n v="0"/>
    <n v="10.92"/>
    <s v="Site St Loubes,TG AQUITAINE"/>
    <s v="GX-432-NJ"/>
    <x v="63"/>
    <s v="GX-432-NJ"/>
    <x v="0"/>
    <s v="non"/>
    <x v="1"/>
  </r>
  <r>
    <x v="106"/>
    <n v="0"/>
    <n v="0"/>
    <n v="0"/>
    <n v="0"/>
    <n v="0"/>
    <n v="0"/>
    <n v="0"/>
    <s v="TG Tours (PF)"/>
    <s v=""/>
    <x v="0"/>
    <s v=""/>
    <x v="0"/>
    <s v="oui"/>
    <x v="11"/>
  </r>
  <r>
    <x v="107"/>
    <n v="0"/>
    <n v="0"/>
    <n v="0"/>
    <n v="0"/>
    <n v="0"/>
    <n v="0"/>
    <n v="0"/>
    <s v=""/>
    <s v=""/>
    <x v="0"/>
    <s v=""/>
    <x v="0"/>
    <s v="oui"/>
    <x v="15"/>
  </r>
  <r>
    <x v="108"/>
    <n v="40.770000000000003"/>
    <n v="37.22"/>
    <n v="15.47"/>
    <n v="21.75"/>
    <n v="3.55"/>
    <n v="0"/>
    <n v="10.52"/>
    <s v="TG Lorraine"/>
    <s v="GL-190-RT"/>
    <x v="14"/>
    <s v="GL-190-RT"/>
    <x v="0"/>
    <s v="non"/>
    <x v="8"/>
  </r>
  <r>
    <x v="109"/>
    <n v="46.7"/>
    <n v="28.44"/>
    <n v="13.83"/>
    <n v="14.6"/>
    <n v="18.260000000000002"/>
    <n v="0"/>
    <n v="8.3699999999999992"/>
    <s v="TG IDF - Valenton"/>
    <s v="GM-470-SV"/>
    <x v="64"/>
    <s v="GM-470-SV"/>
    <x v="0"/>
    <s v="non"/>
    <x v="0"/>
  </r>
  <r>
    <x v="110"/>
    <n v="0"/>
    <n v="0"/>
    <n v="0"/>
    <n v="0"/>
    <n v="0"/>
    <n v="0"/>
    <n v="0"/>
    <s v="TG Narbonne (PF)"/>
    <s v=""/>
    <x v="0"/>
    <s v=""/>
    <x v="0"/>
    <s v="oui"/>
    <x v="5"/>
  </r>
  <r>
    <x v="111"/>
    <n v="0"/>
    <n v="0"/>
    <n v="0"/>
    <n v="0"/>
    <n v="0"/>
    <n v="0"/>
    <n v="0"/>
    <s v="TG IDF - Wissous"/>
    <s v=""/>
    <x v="0"/>
    <s v=""/>
    <x v="0"/>
    <s v="oui"/>
    <x v="6"/>
  </r>
  <r>
    <x v="112"/>
    <n v="17.11"/>
    <n v="14.81"/>
    <n v="8.92"/>
    <n v="5.9"/>
    <n v="2.29"/>
    <n v="0"/>
    <n v="12.13"/>
    <s v="Site St Loubes,TG AQUITAINE"/>
    <s v="FN-709-ZH,GS-284-WL"/>
    <x v="65"/>
    <s v="FN-709-ZH,GS-284-WL"/>
    <x v="0"/>
    <s v="non"/>
    <x v="1"/>
  </r>
  <r>
    <x v="113"/>
    <n v="39.450000000000003"/>
    <n v="37.130000000000003"/>
    <n v="14.67"/>
    <n v="22.47"/>
    <n v="2.3199999999999998"/>
    <n v="0"/>
    <n v="12.67"/>
    <s v="TG Arques,TG NORD,TG Nord"/>
    <s v="HA-139-ZF"/>
    <x v="66"/>
    <s v="HA-139-ZF"/>
    <x v="0"/>
    <s v="non"/>
    <x v="9"/>
  </r>
  <r>
    <x v="114"/>
    <n v="0"/>
    <n v="0"/>
    <n v="0"/>
    <n v="0"/>
    <n v="0"/>
    <n v="0"/>
    <n v="0"/>
    <s v="Site St Loubes,TG AQUITAINE"/>
    <s v=""/>
    <x v="0"/>
    <s v=""/>
    <x v="0"/>
    <s v="oui"/>
    <x v="1"/>
  </r>
  <r>
    <x v="115"/>
    <n v="37.83"/>
    <n v="35.020000000000003"/>
    <n v="19.45"/>
    <n v="15.57"/>
    <n v="2.82"/>
    <n v="0"/>
    <n v="9.85"/>
    <s v="Site St Loubes,TG AQUITAINE"/>
    <s v="HA-458-ZM,HK-966-QR,HK-628-QR"/>
    <x v="67"/>
    <s v="HA-458-ZM"/>
    <x v="0"/>
    <s v="non"/>
    <x v="1"/>
  </r>
  <r>
    <x v="116"/>
    <n v="0"/>
    <n v="0"/>
    <n v="0"/>
    <n v="0"/>
    <n v="0"/>
    <n v="0"/>
    <n v="0"/>
    <s v=""/>
    <s v=""/>
    <x v="0"/>
    <s v=""/>
    <x v="0"/>
    <s v="oui"/>
    <x v="15"/>
  </r>
  <r>
    <x v="117"/>
    <n v="41.52"/>
    <n v="38.119999999999997"/>
    <n v="21.25"/>
    <n v="16.87"/>
    <n v="3.4"/>
    <n v="0"/>
    <n v="8.4"/>
    <s v="TG Ouest"/>
    <s v="FR-723-EP,GZ-282-EW,FC-143-XX"/>
    <x v="68"/>
    <s v="FR-723-EP,GZ-282-EW,FC-143-XX"/>
    <x v="0"/>
    <s v="non"/>
    <x v="4"/>
  </r>
  <r>
    <x v="118"/>
    <n v="0"/>
    <n v="0"/>
    <n v="0"/>
    <n v="0"/>
    <n v="0"/>
    <n v="0"/>
    <n v="0"/>
    <s v="TG STRASBOURG"/>
    <s v=""/>
    <x v="0"/>
    <s v=""/>
    <x v="0"/>
    <s v="oui"/>
    <x v="19"/>
  </r>
  <r>
    <x v="119"/>
    <n v="39.659999999999997"/>
    <n v="30.05"/>
    <n v="14.72"/>
    <n v="15.33"/>
    <n v="9.61"/>
    <n v="0"/>
    <n v="8.07"/>
    <s v="TG ALPES"/>
    <s v="GP-949-BQ"/>
    <x v="69"/>
    <s v="GP-949-BQ"/>
    <x v="0"/>
    <s v="non"/>
    <x v="13"/>
  </r>
  <r>
    <x v="120"/>
    <n v="44.05"/>
    <n v="40.32"/>
    <n v="17.7"/>
    <n v="22.62"/>
    <n v="3.73"/>
    <n v="0"/>
    <n v="7.27"/>
    <s v="TG Centre Est"/>
    <s v="HK-797-KD,HA-316-EC"/>
    <x v="70"/>
    <s v="DW-773-YG,HA-316-EC"/>
    <x v="0"/>
    <s v="non"/>
    <x v="14"/>
  </r>
  <r>
    <x v="121"/>
    <n v="43.03"/>
    <n v="39.880000000000003"/>
    <n v="22.42"/>
    <n v="17.350000000000001"/>
    <n v="3.15"/>
    <n v="0.12"/>
    <n v="11.65"/>
    <s v="TG Rodez (PF)"/>
    <s v="GW-063-ZG"/>
    <x v="71"/>
    <s v="GW-063-ZG"/>
    <x v="0"/>
    <s v="non"/>
    <x v="5"/>
  </r>
  <r>
    <x v="122"/>
    <n v="41.03"/>
    <n v="38.43"/>
    <n v="15.03"/>
    <n v="23.4"/>
    <n v="2.6"/>
    <n v="0"/>
    <n v="14.12"/>
    <s v="TG Midi Pyrenees"/>
    <s v="HA-311-HR,FF-815-AQ"/>
    <x v="72"/>
    <s v="HA-311-HR,FF-815-AQ"/>
    <x v="0"/>
    <s v="non"/>
    <x v="5"/>
  </r>
  <r>
    <x v="123"/>
    <n v="0"/>
    <n v="0"/>
    <n v="0"/>
    <n v="0"/>
    <n v="0"/>
    <n v="0"/>
    <n v="0"/>
    <s v="TG Lorraine"/>
    <s v=""/>
    <x v="0"/>
    <s v=""/>
    <x v="0"/>
    <s v="oui"/>
    <x v="8"/>
  </r>
  <r>
    <x v="124"/>
    <n v="0"/>
    <n v="0"/>
    <n v="0"/>
    <n v="0"/>
    <n v="0"/>
    <n v="0"/>
    <n v="0"/>
    <s v="Site Seafood Rungis"/>
    <s v=""/>
    <x v="0"/>
    <s v=""/>
    <x v="0"/>
    <s v="oui"/>
    <x v="2"/>
  </r>
  <r>
    <x v="125"/>
    <n v="35.93"/>
    <n v="32.43"/>
    <n v="17.2"/>
    <n v="15.23"/>
    <n v="3.5"/>
    <n v="0"/>
    <n v="10.53"/>
    <s v="Site St Loubes,TG AQUITAINE"/>
    <s v="GV-676-VR"/>
    <x v="73"/>
    <s v="GV-676-VR"/>
    <x v="0"/>
    <s v="non"/>
    <x v="1"/>
  </r>
  <r>
    <x v="126"/>
    <n v="38.83"/>
    <n v="35.78"/>
    <n v="13.38"/>
    <n v="22.4"/>
    <n v="3.05"/>
    <n v="0"/>
    <n v="9.68"/>
    <s v="TG IDF - Wissous"/>
    <s v="GY-783-KT,HL-686-SV,FF-326-QM,HL-976-TH"/>
    <x v="74"/>
    <s v="GY-783-KT,HL-686-SV,FF-326-QM,HL-976-TH"/>
    <x v="0"/>
    <s v="non"/>
    <x v="6"/>
  </r>
  <r>
    <x v="127"/>
    <n v="0"/>
    <n v="0"/>
    <n v="0"/>
    <n v="0"/>
    <n v="0"/>
    <n v="0"/>
    <n v="0"/>
    <s v="TG Narbonne (PF)"/>
    <s v=""/>
    <x v="0"/>
    <s v=""/>
    <x v="0"/>
    <s v="oui"/>
    <x v="5"/>
  </r>
  <r>
    <x v="128"/>
    <n v="42.85"/>
    <n v="39.08"/>
    <n v="19.2"/>
    <n v="19.88"/>
    <n v="3.77"/>
    <n v="0"/>
    <n v="10.82"/>
    <s v="TG Rhone"/>
    <s v="FF-527-NG"/>
    <x v="75"/>
    <s v="FF-527-NG"/>
    <x v="0"/>
    <s v="non"/>
    <x v="7"/>
  </r>
  <r>
    <x v="129"/>
    <n v="0"/>
    <n v="0"/>
    <n v="0"/>
    <n v="0"/>
    <n v="0"/>
    <n v="0"/>
    <n v="0"/>
    <s v="PF Mouguerre,TG AQUITAINE"/>
    <s v=""/>
    <x v="0"/>
    <s v=""/>
    <x v="0"/>
    <s v="oui"/>
    <x v="1"/>
  </r>
  <r>
    <x v="130"/>
    <n v="46"/>
    <n v="41.02"/>
    <n v="23.58"/>
    <n v="17.43"/>
    <n v="4.9800000000000004"/>
    <n v="0"/>
    <n v="14.85"/>
    <s v="TG Ouest"/>
    <s v="HB-714-TJ,HM-018-BM"/>
    <x v="76"/>
    <s v="HB-714-TJ,HM-018-BM"/>
    <x v="0"/>
    <s v="non"/>
    <x v="4"/>
  </r>
  <r>
    <x v="131"/>
    <n v="0"/>
    <n v="0"/>
    <n v="0"/>
    <n v="0"/>
    <n v="0"/>
    <n v="0"/>
    <n v="0"/>
    <s v="TG Rodez (PF)"/>
    <s v=""/>
    <x v="0"/>
    <s v=""/>
    <x v="0"/>
    <s v="oui"/>
    <x v="5"/>
  </r>
  <r>
    <x v="132"/>
    <n v="0"/>
    <n v="0"/>
    <n v="0"/>
    <n v="0"/>
    <n v="0"/>
    <n v="0"/>
    <n v="0"/>
    <s v="TG Rodez (PF)"/>
    <s v=""/>
    <x v="0"/>
    <s v=""/>
    <x v="0"/>
    <s v="oui"/>
    <x v="5"/>
  </r>
  <r>
    <x v="133"/>
    <n v="42.1"/>
    <n v="37.729999999999997"/>
    <n v="21.97"/>
    <n v="15.77"/>
    <n v="4.37"/>
    <n v="0"/>
    <n v="5.33"/>
    <s v="TG Midi Pyrenees"/>
    <s v="GX-007-JB"/>
    <x v="77"/>
    <s v="GX-007-JB"/>
    <x v="0"/>
    <s v="non"/>
    <x v="5"/>
  </r>
  <r>
    <x v="134"/>
    <n v="0"/>
    <n v="0"/>
    <n v="0"/>
    <n v="0"/>
    <n v="0"/>
    <n v="0"/>
    <n v="0"/>
    <s v="TG Midi Pyrenees"/>
    <s v=""/>
    <x v="0"/>
    <s v=""/>
    <x v="0"/>
    <s v="oui"/>
    <x v="5"/>
  </r>
  <r>
    <x v="135"/>
    <n v="0"/>
    <n v="0"/>
    <n v="0"/>
    <n v="0"/>
    <n v="0"/>
    <n v="0"/>
    <n v="0"/>
    <s v="PF GILLY SUR ISERE"/>
    <s v=""/>
    <x v="0"/>
    <s v=""/>
    <x v="0"/>
    <s v="oui"/>
    <x v="13"/>
  </r>
  <r>
    <x v="136"/>
    <n v="5.12"/>
    <n v="5.12"/>
    <n v="4.33"/>
    <n v="0.78"/>
    <n v="0"/>
    <n v="0"/>
    <n v="0"/>
    <s v="TG AQUITAINE,TG Rochefort (PF)"/>
    <s v="EQ-848-ZY,DS-891-ME"/>
    <x v="78"/>
    <s v="EQ-848-ZY,DS-891-ME"/>
    <x v="0"/>
    <s v="non"/>
    <x v="1"/>
  </r>
  <r>
    <x v="137"/>
    <n v="46.75"/>
    <n v="41.77"/>
    <n v="19.82"/>
    <n v="21.95"/>
    <n v="4.9800000000000004"/>
    <n v="0"/>
    <n v="12.77"/>
    <s v="TG Rhone - Gap"/>
    <s v="HC-124-AA"/>
    <x v="79"/>
    <s v="HC-124-AA"/>
    <x v="0"/>
    <s v="non"/>
    <x v="10"/>
  </r>
  <r>
    <x v="138"/>
    <n v="0"/>
    <n v="0"/>
    <n v="0"/>
    <n v="0"/>
    <n v="0"/>
    <n v="0"/>
    <n v="0"/>
    <s v="TG Arques,TG NORD,TG Nord"/>
    <s v=""/>
    <x v="0"/>
    <s v=""/>
    <x v="0"/>
    <s v="oui"/>
    <x v="9"/>
  </r>
  <r>
    <x v="139"/>
    <n v="0"/>
    <n v="0"/>
    <n v="0"/>
    <n v="0"/>
    <n v="0"/>
    <n v="0"/>
    <n v="0"/>
    <s v="TG St Brieuc (PF)"/>
    <s v=""/>
    <x v="0"/>
    <s v=""/>
    <x v="0"/>
    <s v="oui"/>
    <x v="4"/>
  </r>
  <r>
    <x v="140"/>
    <n v="33.020000000000003"/>
    <n v="30.38"/>
    <n v="14.22"/>
    <n v="16.170000000000002"/>
    <n v="2.63"/>
    <n v="0"/>
    <n v="6.7"/>
    <s v="TG BOURGOGNE,TG Bourgogne"/>
    <s v="HM-832-AJ,GW-033-NK"/>
    <x v="80"/>
    <s v="HM-832-AJ,GW-033-NK"/>
    <x v="0"/>
    <s v="non"/>
    <x v="3"/>
  </r>
  <r>
    <x v="141"/>
    <n v="0"/>
    <n v="0"/>
    <n v="0"/>
    <n v="0"/>
    <n v="0"/>
    <n v="0"/>
    <n v="0"/>
    <s v="TG Rennes (PF)"/>
    <s v=""/>
    <x v="0"/>
    <s v=""/>
    <x v="0"/>
    <s v="oui"/>
    <x v="4"/>
  </r>
  <r>
    <x v="142"/>
    <n v="0"/>
    <n v="0"/>
    <n v="0"/>
    <n v="0"/>
    <n v="0"/>
    <n v="0"/>
    <n v="0"/>
    <s v="TG AQUITAINE,TG Villeneuve sur Lot (PF)"/>
    <s v=""/>
    <x v="0"/>
    <s v=""/>
    <x v="0"/>
    <s v="oui"/>
    <x v="1"/>
  </r>
  <r>
    <x v="143"/>
    <n v="39.6"/>
    <n v="36.33"/>
    <n v="19.97"/>
    <n v="16.37"/>
    <n v="3.27"/>
    <n v="0"/>
    <n v="11.13"/>
    <s v="Site St Loubes,TG AQUITAINE"/>
    <s v="GK-208-TA"/>
    <x v="81"/>
    <s v="GK-208-TA"/>
    <x v="0"/>
    <s v="non"/>
    <x v="1"/>
  </r>
  <r>
    <x v="144"/>
    <n v="36.19"/>
    <n v="30.39"/>
    <n v="10.87"/>
    <n v="19.52"/>
    <n v="5.8"/>
    <n v="0"/>
    <n v="11.45"/>
    <s v="TG IDF - Valenton"/>
    <s v="FA-264-NN"/>
    <x v="82"/>
    <s v="FA-264-NN"/>
    <x v="0"/>
    <s v="non"/>
    <x v="0"/>
  </r>
  <r>
    <x v="145"/>
    <n v="47.25"/>
    <n v="43.27"/>
    <n v="24.25"/>
    <n v="19.02"/>
    <n v="3.98"/>
    <n v="0"/>
    <n v="21.52"/>
    <s v="TG CENTRE OUEST"/>
    <s v="GR-794-YF,HK-258-BC"/>
    <x v="83"/>
    <s v="GR-794-YF,HK-258-BC"/>
    <x v="0"/>
    <s v="non"/>
    <x v="11"/>
  </r>
  <r>
    <x v="146"/>
    <n v="0"/>
    <n v="0"/>
    <n v="0"/>
    <n v="0"/>
    <n v="0"/>
    <n v="0"/>
    <n v="0"/>
    <s v=""/>
    <s v=""/>
    <x v="0"/>
    <s v=""/>
    <x v="0"/>
    <s v="oui"/>
    <x v="15"/>
  </r>
  <r>
    <x v="147"/>
    <n v="37.700000000000003"/>
    <n v="33.72"/>
    <n v="20.68"/>
    <n v="13.03"/>
    <n v="3.98"/>
    <n v="0"/>
    <n v="8.92"/>
    <s v="TG Centre Est"/>
    <s v="HJ-879-YC,GY-968-QC,HA-411-YC"/>
    <x v="84"/>
    <s v="DW-586-QW,GY-968-QC,HA-411-YC"/>
    <x v="0"/>
    <s v="non"/>
    <x v="14"/>
  </r>
  <r>
    <x v="148"/>
    <n v="0"/>
    <n v="0"/>
    <n v="0"/>
    <n v="0"/>
    <n v="0"/>
    <n v="0"/>
    <n v="0"/>
    <s v="TG AQUITAINE,TG Rochefort (PF)"/>
    <s v=""/>
    <x v="0"/>
    <s v=""/>
    <x v="0"/>
    <s v="oui"/>
    <x v="1"/>
  </r>
  <r>
    <x v="149"/>
    <n v="0"/>
    <n v="0"/>
    <n v="0"/>
    <n v="0"/>
    <n v="0"/>
    <n v="0"/>
    <n v="0"/>
    <s v="TG IDF - Valenton"/>
    <s v=""/>
    <x v="0"/>
    <s v=""/>
    <x v="0"/>
    <s v="oui"/>
    <x v="0"/>
  </r>
  <r>
    <x v="150"/>
    <n v="0"/>
    <n v="0"/>
    <n v="0"/>
    <n v="0"/>
    <n v="0"/>
    <n v="0"/>
    <n v="0"/>
    <s v="TG La Roche sur Yon (PF)"/>
    <s v=""/>
    <x v="0"/>
    <s v=""/>
    <x v="0"/>
    <s v="oui"/>
    <x v="4"/>
  </r>
  <r>
    <x v="151"/>
    <n v="42.15"/>
    <n v="38.32"/>
    <n v="22.23"/>
    <n v="16.079999999999998"/>
    <n v="3.83"/>
    <n v="0"/>
    <n v="5.93"/>
    <s v="TG La Roche sur Yon (PF)"/>
    <s v="FR-281-MN,HE-236-DC"/>
    <x v="85"/>
    <s v="FR-281-MN,HE-236-DC"/>
    <x v="0"/>
    <s v="non"/>
    <x v="4"/>
  </r>
  <r>
    <x v="152"/>
    <n v="0"/>
    <n v="0"/>
    <n v="0"/>
    <n v="0"/>
    <n v="0"/>
    <n v="0"/>
    <n v="0"/>
    <s v="TG Lorraine"/>
    <s v=""/>
    <x v="0"/>
    <s v=""/>
    <x v="0"/>
    <s v="oui"/>
    <x v="8"/>
  </r>
  <r>
    <x v="153"/>
    <n v="0"/>
    <n v="0"/>
    <n v="0"/>
    <n v="0"/>
    <n v="0"/>
    <n v="0"/>
    <n v="0"/>
    <s v="TG IDF - Valenton"/>
    <s v=""/>
    <x v="0"/>
    <s v=""/>
    <x v="0"/>
    <s v="oui"/>
    <x v="0"/>
  </r>
  <r>
    <x v="154"/>
    <n v="11.64"/>
    <n v="9.7899999999999991"/>
    <n v="5.1100000000000003"/>
    <n v="4.68"/>
    <n v="1.85"/>
    <n v="0"/>
    <n v="3.59"/>
    <s v="TG IDF - Coulommiers"/>
    <s v="HB-141-VX"/>
    <x v="86"/>
    <s v="HB-141-VX"/>
    <x v="0"/>
    <s v="non"/>
    <x v="12"/>
  </r>
  <r>
    <x v="155"/>
    <n v="41.07"/>
    <n v="38.18"/>
    <n v="18.02"/>
    <n v="20.13"/>
    <n v="2.88"/>
    <n v="0.03"/>
    <n v="9.2200000000000006"/>
    <s v="TG Arques,TG NORD"/>
    <s v="ES-410-NP,DX-172-LW,ER-210-BD"/>
    <x v="87"/>
    <s v="ES-410-NP,DX-172-LW,ER-210-BD"/>
    <x v="0"/>
    <s v="non"/>
    <x v="9"/>
  </r>
  <r>
    <x v="156"/>
    <n v="0"/>
    <n v="0"/>
    <n v="0"/>
    <n v="0"/>
    <n v="0"/>
    <n v="0"/>
    <n v="0"/>
    <s v=""/>
    <s v=""/>
    <x v="0"/>
    <s v=""/>
    <x v="0"/>
    <s v="oui"/>
    <x v="15"/>
  </r>
  <r>
    <x v="157"/>
    <n v="34.049999999999997"/>
    <n v="31.43"/>
    <n v="13.68"/>
    <n v="17.75"/>
    <n v="2.62"/>
    <n v="0"/>
    <n v="26.97"/>
    <s v="TG IDF - Coulommiers"/>
    <s v="HB-491-NW"/>
    <x v="88"/>
    <s v="HB-491-NW"/>
    <x v="0"/>
    <s v="non"/>
    <x v="12"/>
  </r>
  <r>
    <x v="158"/>
    <n v="0"/>
    <n v="0"/>
    <n v="0"/>
    <n v="0"/>
    <n v="0"/>
    <n v="0"/>
    <n v="0"/>
    <s v="TG CENTRE OUEST"/>
    <s v=""/>
    <x v="0"/>
    <s v=""/>
    <x v="0"/>
    <s v="oui"/>
    <x v="11"/>
  </r>
  <r>
    <x v="159"/>
    <n v="0"/>
    <n v="0"/>
    <n v="0"/>
    <n v="0"/>
    <n v="0"/>
    <n v="0"/>
    <n v="0"/>
    <s v="TG Alsace"/>
    <s v=""/>
    <x v="0"/>
    <s v=""/>
    <x v="0"/>
    <s v="oui"/>
    <x v="18"/>
  </r>
  <r>
    <x v="160"/>
    <n v="43.15"/>
    <n v="38.020000000000003"/>
    <n v="23"/>
    <n v="15.02"/>
    <n v="5.13"/>
    <n v="0"/>
    <n v="7.43"/>
    <s v="TG CENTRE OUEST"/>
    <s v="GR-584-CW,GK-148-CK,GQ-103-RM,HB-183-FM,GQ-778-RL"/>
    <x v="89"/>
    <s v="GR-584-CW,GK-148-CK,GQ-103-RM,HB-183-FM,GQ-778-RL"/>
    <x v="0"/>
    <s v="non"/>
    <x v="11"/>
  </r>
  <r>
    <x v="161"/>
    <n v="49.38"/>
    <n v="43.98"/>
    <n v="23.77"/>
    <n v="18.18"/>
    <n v="5.4"/>
    <n v="2.0299999999999998"/>
    <n v="9.35"/>
    <s v="TG Ouest"/>
    <s v="HC-523-FK"/>
    <x v="90"/>
    <s v="HC-523-FK"/>
    <x v="0"/>
    <s v="non"/>
    <x v="4"/>
  </r>
  <r>
    <x v="162"/>
    <n v="0"/>
    <n v="0"/>
    <n v="0"/>
    <n v="0"/>
    <n v="0"/>
    <n v="0"/>
    <n v="0"/>
    <s v="TG CENTRE OUEST"/>
    <s v=""/>
    <x v="0"/>
    <s v=""/>
    <x v="0"/>
    <s v="oui"/>
    <x v="11"/>
  </r>
  <r>
    <x v="163"/>
    <n v="0"/>
    <n v="0"/>
    <n v="0"/>
    <n v="0"/>
    <n v="0"/>
    <n v="0"/>
    <n v="0"/>
    <s v="TG CENTRE OUEST"/>
    <s v=""/>
    <x v="0"/>
    <s v=""/>
    <x v="0"/>
    <s v="oui"/>
    <x v="11"/>
  </r>
  <r>
    <x v="164"/>
    <n v="0"/>
    <n v="0"/>
    <n v="0"/>
    <n v="0"/>
    <n v="0"/>
    <n v="0"/>
    <n v="0"/>
    <s v="TGFL-DELTA LOGISTIQUE"/>
    <s v=""/>
    <x v="0"/>
    <s v=""/>
    <x v="0"/>
    <s v="oui"/>
    <x v="16"/>
  </r>
  <r>
    <x v="165"/>
    <n v="17.91"/>
    <n v="16.39"/>
    <n v="8.68"/>
    <n v="7.7"/>
    <n v="1.52"/>
    <n v="0"/>
    <n v="8"/>
    <s v="TG Rennes (PF)"/>
    <s v="FC-488-KG,GH-047-GM"/>
    <x v="91"/>
    <s v="FC-488-KG,GH-047-GM"/>
    <x v="0"/>
    <s v="non"/>
    <x v="4"/>
  </r>
  <r>
    <x v="166"/>
    <n v="39.270000000000003"/>
    <n v="36.869999999999997"/>
    <n v="16.149999999999999"/>
    <n v="20.72"/>
    <n v="2.4"/>
    <n v="0"/>
    <n v="9.2799999999999994"/>
    <s v="TG Rennes (PF)"/>
    <s v="EF-011-JE,EZ-411-LJ"/>
    <x v="92"/>
    <s v="EF-011-JE,EZ-411-LJ"/>
    <x v="0"/>
    <s v="non"/>
    <x v="4"/>
  </r>
  <r>
    <x v="167"/>
    <n v="46.9"/>
    <n v="44.1"/>
    <n v="20.58"/>
    <n v="23.52"/>
    <n v="2.8"/>
    <n v="0"/>
    <n v="9.7200000000000006"/>
    <s v="TG Caen (PF)"/>
    <s v="HB-455-GE"/>
    <x v="93"/>
    <s v="HB-455-GE"/>
    <x v="0"/>
    <s v="non"/>
    <x v="4"/>
  </r>
  <r>
    <x v="168"/>
    <n v="0"/>
    <n v="0"/>
    <n v="0"/>
    <n v="0"/>
    <n v="0"/>
    <n v="0"/>
    <n v="0"/>
    <s v="TG Tarbes (PF)"/>
    <s v=""/>
    <x v="0"/>
    <s v=""/>
    <x v="0"/>
    <s v="oui"/>
    <x v="5"/>
  </r>
  <r>
    <x v="169"/>
    <n v="36.18"/>
    <n v="32.1"/>
    <n v="17.97"/>
    <n v="14.13"/>
    <n v="4.08"/>
    <n v="0"/>
    <n v="8.43"/>
    <s v="TG Ouest"/>
    <s v="GH-931-QW,GR-621-RJ"/>
    <x v="94"/>
    <s v="GH-931-QW,GR-621-RJ"/>
    <x v="0"/>
    <s v="non"/>
    <x v="4"/>
  </r>
  <r>
    <x v="170"/>
    <n v="0"/>
    <n v="0"/>
    <n v="0"/>
    <n v="0"/>
    <n v="0"/>
    <n v="0"/>
    <n v="0"/>
    <s v="TG Centre Est"/>
    <s v=""/>
    <x v="0"/>
    <s v=""/>
    <x v="0"/>
    <s v="oui"/>
    <x v="14"/>
  </r>
  <r>
    <x v="171"/>
    <n v="0"/>
    <n v="0"/>
    <n v="0"/>
    <n v="0"/>
    <n v="0"/>
    <n v="0"/>
    <n v="0"/>
    <s v="TG Centre Est"/>
    <s v=""/>
    <x v="0"/>
    <s v=""/>
    <x v="0"/>
    <s v="oui"/>
    <x v="14"/>
  </r>
  <r>
    <x v="172"/>
    <n v="0"/>
    <n v="0"/>
    <n v="0"/>
    <n v="0"/>
    <n v="0"/>
    <n v="0"/>
    <n v="0"/>
    <s v="TG AQUITAINE,TG Rochefort (PF)"/>
    <s v=""/>
    <x v="0"/>
    <s v=""/>
    <x v="0"/>
    <s v="oui"/>
    <x v="1"/>
  </r>
  <r>
    <x v="173"/>
    <n v="17.5"/>
    <n v="17.5"/>
    <n v="7.1"/>
    <n v="10.4"/>
    <n v="0"/>
    <n v="0"/>
    <n v="0.13"/>
    <s v="TG Rhone"/>
    <s v="HL-724-XQ"/>
    <x v="95"/>
    <s v="HL-724-XQ"/>
    <x v="0"/>
    <s v="non"/>
    <x v="7"/>
  </r>
  <r>
    <x v="174"/>
    <n v="5.27"/>
    <n v="4.8600000000000003"/>
    <n v="4.26"/>
    <n v="0.6"/>
    <n v="0.41"/>
    <n v="0"/>
    <n v="4.8600000000000003"/>
    <s v="TG Midi Pyrenees"/>
    <s v="GZ-194-ML"/>
    <x v="96"/>
    <s v="GZ-194-ML"/>
    <x v="0"/>
    <s v="non"/>
    <x v="5"/>
  </r>
  <r>
    <x v="175"/>
    <n v="39.549999999999997"/>
    <n v="36"/>
    <n v="17.149999999999999"/>
    <n v="18.850000000000001"/>
    <n v="3.55"/>
    <n v="0"/>
    <n v="7.43"/>
    <s v="Site St Loubes,TG AQUITAINE"/>
    <s v="HK-628-QR,HA-222-KZ"/>
    <x v="97"/>
    <s v="HA-222-KZ"/>
    <x v="0"/>
    <s v="non"/>
    <x v="1"/>
  </r>
  <r>
    <x v="176"/>
    <n v="0"/>
    <n v="0"/>
    <n v="0"/>
    <n v="0"/>
    <n v="0"/>
    <n v="0"/>
    <n v="0"/>
    <s v="TG AQUITAINE,TG Villeneuve sur Lot (PF)"/>
    <s v=""/>
    <x v="0"/>
    <s v=""/>
    <x v="0"/>
    <s v="oui"/>
    <x v="1"/>
  </r>
  <r>
    <x v="177"/>
    <n v="33.979999999999997"/>
    <n v="31.37"/>
    <n v="13.53"/>
    <n v="17.649999999999999"/>
    <n v="2.62"/>
    <n v="0.18"/>
    <n v="11.98"/>
    <s v="TG IDF - Valenton"/>
    <s v="FA-720-DK"/>
    <x v="98"/>
    <s v="FA-720-DK"/>
    <x v="0"/>
    <s v="non"/>
    <x v="0"/>
  </r>
  <r>
    <x v="178"/>
    <n v="53.95"/>
    <n v="48.01"/>
    <n v="20.059999999999999"/>
    <n v="27.95"/>
    <n v="5.94"/>
    <n v="0"/>
    <n v="14.67"/>
    <s v="TG IDF - Valenton"/>
    <s v="GX-414-QP"/>
    <x v="99"/>
    <s v="GX-414-QP"/>
    <x v="1"/>
    <s v="non"/>
    <x v="0"/>
  </r>
  <r>
    <x v="179"/>
    <n v="41.35"/>
    <n v="21.21"/>
    <n v="12"/>
    <n v="9.2200000000000006"/>
    <n v="20.13"/>
    <n v="0"/>
    <n v="5.9"/>
    <s v="TG IDF - Valenton"/>
    <s v="GL-845-CX,GX-430-GY"/>
    <x v="100"/>
    <s v="GL-845-CX,GX-430-GY"/>
    <x v="0"/>
    <s v="non"/>
    <x v="0"/>
  </r>
  <r>
    <x v="180"/>
    <n v="35.07"/>
    <n v="32.47"/>
    <n v="12.25"/>
    <n v="20.22"/>
    <n v="2.6"/>
    <n v="0"/>
    <n v="5.25"/>
    <s v="TG BOURGOGNE,TG Bourgogne"/>
    <s v="HF-439-QG"/>
    <x v="101"/>
    <s v="HF-439-QG"/>
    <x v="0"/>
    <s v="non"/>
    <x v="3"/>
  </r>
  <r>
    <x v="181"/>
    <n v="0"/>
    <n v="0"/>
    <n v="0"/>
    <n v="0"/>
    <n v="0"/>
    <n v="0"/>
    <n v="0"/>
    <s v="TG Midi Pyrenees"/>
    <s v=""/>
    <x v="0"/>
    <s v=""/>
    <x v="0"/>
    <s v="oui"/>
    <x v="5"/>
  </r>
  <r>
    <x v="182"/>
    <n v="0"/>
    <n v="0"/>
    <n v="0"/>
    <n v="0"/>
    <n v="0"/>
    <n v="0"/>
    <n v="0"/>
    <s v="TG Rhone"/>
    <s v=""/>
    <x v="0"/>
    <s v=""/>
    <x v="0"/>
    <s v="oui"/>
    <x v="7"/>
  </r>
  <r>
    <x v="183"/>
    <n v="0"/>
    <n v="0"/>
    <n v="0"/>
    <n v="0"/>
    <n v="0"/>
    <n v="0"/>
    <n v="0"/>
    <s v="TG Arques,TG NORD,TG Nord"/>
    <s v=""/>
    <x v="0"/>
    <s v=""/>
    <x v="0"/>
    <s v="oui"/>
    <x v="9"/>
  </r>
  <r>
    <x v="184"/>
    <n v="38.33"/>
    <n v="32.450000000000003"/>
    <n v="15.08"/>
    <n v="17.23"/>
    <n v="5.88"/>
    <n v="0.13"/>
    <n v="8.5500000000000007"/>
    <s v="TG Alsace"/>
    <s v="EZ-285-NC"/>
    <x v="102"/>
    <s v="EZ-285-NC"/>
    <x v="0"/>
    <s v="non"/>
    <x v="18"/>
  </r>
  <r>
    <x v="185"/>
    <n v="0"/>
    <n v="0"/>
    <n v="0"/>
    <n v="0"/>
    <n v="0"/>
    <n v="0"/>
    <n v="0"/>
    <s v=""/>
    <s v=""/>
    <x v="0"/>
    <s v=""/>
    <x v="0"/>
    <s v="oui"/>
    <x v="15"/>
  </r>
  <r>
    <x v="186"/>
    <n v="50.87"/>
    <n v="47.33"/>
    <n v="24.4"/>
    <n v="22.93"/>
    <n v="3.53"/>
    <n v="0"/>
    <n v="14.13"/>
    <s v="TG Narbonne (PF)"/>
    <s v="FE-453-EN"/>
    <x v="103"/>
    <s v="FE-453-EN"/>
    <x v="1"/>
    <s v="non"/>
    <x v="5"/>
  </r>
  <r>
    <x v="187"/>
    <n v="48.38"/>
    <n v="42.53"/>
    <n v="22.2"/>
    <n v="20.329999999999998"/>
    <n v="5.85"/>
    <n v="0"/>
    <n v="7.08"/>
    <s v="TG Quimper (PF)"/>
    <s v="FQ-835-ZT"/>
    <x v="104"/>
    <s v="FQ-835-ZT"/>
    <x v="0"/>
    <s v="non"/>
    <x v="4"/>
  </r>
  <r>
    <x v="188"/>
    <n v="0"/>
    <n v="0"/>
    <n v="0"/>
    <n v="0"/>
    <n v="0"/>
    <n v="0"/>
    <n v="0"/>
    <s v="TG Rodez (PF)"/>
    <s v=""/>
    <x v="0"/>
    <s v=""/>
    <x v="0"/>
    <s v="oui"/>
    <x v="5"/>
  </r>
  <r>
    <x v="189"/>
    <n v="0"/>
    <n v="0"/>
    <n v="0"/>
    <n v="0"/>
    <n v="0"/>
    <n v="0"/>
    <n v="0"/>
    <s v="TG AQUITAINE,TG Villeneuve sur Lot (PF)"/>
    <s v=""/>
    <x v="0"/>
    <s v=""/>
    <x v="0"/>
    <s v="oui"/>
    <x v="1"/>
  </r>
  <r>
    <x v="190"/>
    <n v="0"/>
    <n v="0"/>
    <n v="0"/>
    <n v="0"/>
    <n v="0"/>
    <n v="0"/>
    <n v="0"/>
    <s v=""/>
    <s v=""/>
    <x v="0"/>
    <s v=""/>
    <x v="0"/>
    <s v="oui"/>
    <x v="15"/>
  </r>
  <r>
    <x v="191"/>
    <n v="0"/>
    <n v="0"/>
    <n v="0"/>
    <n v="0"/>
    <n v="0"/>
    <n v="0"/>
    <n v="0"/>
    <s v="TG CENTRE OUEST"/>
    <s v=""/>
    <x v="0"/>
    <s v=""/>
    <x v="0"/>
    <s v="oui"/>
    <x v="11"/>
  </r>
  <r>
    <x v="192"/>
    <n v="33.479999999999997"/>
    <n v="30.97"/>
    <n v="12.84"/>
    <n v="17.96"/>
    <n v="2.5099999999999998"/>
    <n v="0.17"/>
    <n v="7.38"/>
    <s v="Site St Loubes,TG AQUITAINE"/>
    <s v="GK-048-TA"/>
    <x v="105"/>
    <s v="GK-048-TA"/>
    <x v="0"/>
    <s v="non"/>
    <x v="1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4"/>
    <n v="0"/>
    <n v="0"/>
    <n v="0"/>
    <n v="0"/>
    <n v="0"/>
    <n v="0"/>
    <n v="0"/>
    <s v="TG Midi Pyrenees"/>
    <s v=""/>
    <x v="0"/>
    <s v=""/>
    <x v="0"/>
    <s v="oui"/>
    <x v="5"/>
  </r>
  <r>
    <x v="195"/>
    <n v="41.35"/>
    <n v="37.979999999999997"/>
    <n v="17.32"/>
    <n v="20.67"/>
    <n v="3.37"/>
    <n v="0"/>
    <n v="6.52"/>
    <s v="TG Centre Est"/>
    <s v="HJ-304-PM"/>
    <x v="106"/>
    <s v="DW-055-HC"/>
    <x v="0"/>
    <s v="non"/>
    <x v="14"/>
  </r>
  <r>
    <x v="196"/>
    <n v="38.83"/>
    <n v="34.700000000000003"/>
    <n v="22.07"/>
    <n v="12.63"/>
    <n v="4.13"/>
    <n v="0"/>
    <n v="33.380000000000003"/>
    <s v="TG Midi Pyrenees"/>
    <s v="GX-007-JB"/>
    <x v="107"/>
    <s v="GX-007-JB"/>
    <x v="0"/>
    <s v="non"/>
    <x v="5"/>
  </r>
  <r>
    <x v="197"/>
    <n v="0"/>
    <n v="0"/>
    <n v="0"/>
    <n v="0"/>
    <n v="0"/>
    <n v="0"/>
    <n v="0"/>
    <s v="TG IDF - Valenton"/>
    <s v=""/>
    <x v="0"/>
    <s v=""/>
    <x v="0"/>
    <s v="oui"/>
    <x v="0"/>
  </r>
  <r>
    <x v="198"/>
    <n v="31.63"/>
    <n v="28.6"/>
    <n v="13.28"/>
    <n v="15.32"/>
    <n v="3.03"/>
    <n v="0"/>
    <n v="7.37"/>
    <s v="Site St Loubes,TG AQUITAINE"/>
    <s v="HA-955-VK"/>
    <x v="108"/>
    <s v="HA-955-VK"/>
    <x v="0"/>
    <s v="non"/>
    <x v="1"/>
  </r>
  <r>
    <x v="199"/>
    <n v="0"/>
    <n v="0"/>
    <n v="0"/>
    <n v="0"/>
    <n v="0"/>
    <n v="0"/>
    <n v="0"/>
    <s v="TG AQUITAINE,TG Villeneuve sur Lot (PF)"/>
    <s v=""/>
    <x v="0"/>
    <s v=""/>
    <x v="0"/>
    <s v="oui"/>
    <x v="1"/>
  </r>
  <r>
    <x v="200"/>
    <n v="47.77"/>
    <n v="43.95"/>
    <n v="26.98"/>
    <n v="16.97"/>
    <n v="3.82"/>
    <n v="0"/>
    <n v="10.63"/>
    <s v="TG Ouest"/>
    <s v="HK-195-CJ"/>
    <x v="109"/>
    <s v="HK-195-CJ"/>
    <x v="0"/>
    <s v="non"/>
    <x v="4"/>
  </r>
  <r>
    <x v="201"/>
    <n v="0"/>
    <n v="0"/>
    <n v="0"/>
    <n v="0"/>
    <n v="0"/>
    <n v="0"/>
    <n v="0"/>
    <s v="TG CENTRE OUEST"/>
    <s v=""/>
    <x v="0"/>
    <s v=""/>
    <x v="0"/>
    <s v="oui"/>
    <x v="11"/>
  </r>
  <r>
    <x v="202"/>
    <n v="0"/>
    <n v="0"/>
    <n v="0"/>
    <n v="0"/>
    <n v="0"/>
    <n v="0"/>
    <n v="0"/>
    <s v=""/>
    <s v=""/>
    <x v="0"/>
    <s v=""/>
    <x v="0"/>
    <s v="oui"/>
    <x v="15"/>
  </r>
  <r>
    <x v="203"/>
    <n v="0"/>
    <n v="0"/>
    <n v="0"/>
    <n v="0"/>
    <n v="0"/>
    <n v="0"/>
    <n v="0"/>
    <s v="TG Ouest"/>
    <s v=""/>
    <x v="0"/>
    <s v=""/>
    <x v="0"/>
    <s v="oui"/>
    <x v="4"/>
  </r>
  <r>
    <x v="204"/>
    <n v="5.67"/>
    <n v="5.07"/>
    <n v="2.4700000000000002"/>
    <n v="2.6"/>
    <n v="0.6"/>
    <n v="0"/>
    <n v="1.02"/>
    <s v="TG IDF - Wissous"/>
    <s v="EF-957-KN"/>
    <x v="110"/>
    <s v="EF-957-KN"/>
    <x v="0"/>
    <s v="non"/>
    <x v="6"/>
  </r>
  <r>
    <x v="205"/>
    <n v="43.53"/>
    <n v="40.18"/>
    <n v="15.12"/>
    <n v="25.07"/>
    <n v="3.35"/>
    <n v="0"/>
    <n v="11.45"/>
    <s v="TG IDF - Valenton"/>
    <s v="FA-314-JY"/>
    <x v="111"/>
    <s v=""/>
    <x v="0"/>
    <s v="non"/>
    <x v="0"/>
  </r>
  <r>
    <x v="206"/>
    <n v="0.1"/>
    <n v="0.1"/>
    <n v="0.09"/>
    <n v="0.01"/>
    <n v="0"/>
    <n v="0"/>
    <n v="0"/>
    <s v="TG Lorraine"/>
    <s v="EQ-331-PS"/>
    <x v="112"/>
    <s v="EQ-331-PS"/>
    <x v="0"/>
    <s v="non"/>
    <x v="8"/>
  </r>
  <r>
    <x v="207"/>
    <n v="0"/>
    <n v="0"/>
    <n v="0"/>
    <n v="0"/>
    <n v="0"/>
    <n v="0"/>
    <n v="0"/>
    <s v="TG Lorraine"/>
    <s v=""/>
    <x v="0"/>
    <s v=""/>
    <x v="0"/>
    <s v="oui"/>
    <x v="8"/>
  </r>
  <r>
    <x v="208"/>
    <n v="38.049999999999997"/>
    <n v="35.049999999999997"/>
    <n v="19.05"/>
    <n v="16"/>
    <n v="3"/>
    <n v="0"/>
    <n v="9.93"/>
    <s v="TG Rhone"/>
    <s v="HG-454-QG,DW-883-BR,GR-304-GK"/>
    <x v="113"/>
    <s v="HG-454-QG,DW-883-BR,GR-304-GK"/>
    <x v="0"/>
    <s v="non"/>
    <x v="7"/>
  </r>
  <r>
    <x v="209"/>
    <n v="24.38"/>
    <n v="21.72"/>
    <n v="9.9"/>
    <n v="11.82"/>
    <n v="2.67"/>
    <n v="0"/>
    <n v="4.05"/>
    <s v="TG BOURGOGNE,TG Bourgogne"/>
    <s v="HF-890-LW,HF-471-BZ,HG-701-QG,EF-717-TL,FS-194-SE"/>
    <x v="114"/>
    <s v="HF-890-LW,HF-471-BZ,HG-701-QG,EF-717-TL,FS-194-SE"/>
    <x v="0"/>
    <s v="non"/>
    <x v="3"/>
  </r>
  <r>
    <x v="210"/>
    <n v="26.17"/>
    <n v="21.05"/>
    <n v="12.39"/>
    <n v="8.66"/>
    <n v="5.12"/>
    <n v="0"/>
    <n v="5.69"/>
    <s v="TG Lorraine"/>
    <s v="GL-095-YD,HL-241-VS"/>
    <x v="115"/>
    <s v="GL-095-YD,HL-241-VS"/>
    <x v="0"/>
    <s v="non"/>
    <x v="8"/>
  </r>
  <r>
    <x v="211"/>
    <n v="45.75"/>
    <n v="41.82"/>
    <n v="18.170000000000002"/>
    <n v="23.65"/>
    <n v="3.93"/>
    <n v="0"/>
    <n v="8.68"/>
    <s v="TG CENTRE OUEST"/>
    <s v="HJ-872-RE,HA-344-FE"/>
    <x v="116"/>
    <s v="HJ-872-RE,HA-344-FE"/>
    <x v="0"/>
    <s v="non"/>
    <x v="11"/>
  </r>
  <r>
    <x v="212"/>
    <n v="0"/>
    <n v="0"/>
    <n v="0"/>
    <n v="0"/>
    <n v="0"/>
    <n v="0"/>
    <n v="0"/>
    <s v="TG Rhone"/>
    <s v=""/>
    <x v="0"/>
    <s v=""/>
    <x v="0"/>
    <s v="oui"/>
    <x v="7"/>
  </r>
  <r>
    <x v="213"/>
    <n v="0"/>
    <n v="0"/>
    <n v="0"/>
    <n v="0"/>
    <n v="0"/>
    <n v="0"/>
    <n v="0"/>
    <s v="TG BOURGOGNE,TG Bourgogne"/>
    <s v=""/>
    <x v="0"/>
    <s v=""/>
    <x v="0"/>
    <s v="oui"/>
    <x v="3"/>
  </r>
  <r>
    <x v="214"/>
    <n v="45.62"/>
    <n v="40.43"/>
    <n v="11.37"/>
    <n v="29.06"/>
    <n v="5.19"/>
    <n v="0"/>
    <n v="15.15"/>
    <s v=""/>
    <s v="GM-820-AB"/>
    <x v="117"/>
    <s v="GM-820-AB"/>
    <x v="0"/>
    <s v="non"/>
    <x v="15"/>
  </r>
  <r>
    <x v="215"/>
    <n v="0"/>
    <n v="0"/>
    <n v="0"/>
    <n v="0"/>
    <n v="0"/>
    <n v="0"/>
    <n v="0"/>
    <s v="TGFL-DELTA LOGISTIQUE"/>
    <s v=""/>
    <x v="0"/>
    <s v=""/>
    <x v="0"/>
    <s v="oui"/>
    <x v="16"/>
  </r>
  <r>
    <x v="216"/>
    <n v="49.77"/>
    <n v="46.1"/>
    <n v="18.55"/>
    <n v="27.55"/>
    <n v="3.67"/>
    <n v="0"/>
    <n v="12.53"/>
    <s v="TG Rhone"/>
    <s v="HC-577-XN"/>
    <x v="118"/>
    <s v=""/>
    <x v="1"/>
    <s v="non"/>
    <x v="7"/>
  </r>
  <r>
    <x v="217"/>
    <n v="45.22"/>
    <n v="41.5"/>
    <n v="16.7"/>
    <n v="24.8"/>
    <n v="3.72"/>
    <n v="0"/>
    <n v="13.82"/>
    <s v="TG IDF - Valenton"/>
    <s v="HG-114-QF,GX-222-SN,HJ-008-RZ"/>
    <x v="119"/>
    <s v="HG-114-QF,GX-222-SN,HJ-008-RZ"/>
    <x v="0"/>
    <s v="non"/>
    <x v="0"/>
  </r>
  <r>
    <x v="218"/>
    <n v="41.46"/>
    <n v="33.97"/>
    <n v="11.3"/>
    <n v="22.66"/>
    <n v="7.5"/>
    <n v="0"/>
    <n v="13.98"/>
    <s v="TG IDF - Valenton"/>
    <s v="FT-906-HJ,GR-289-KS"/>
    <x v="120"/>
    <s v="FT-906-HJ,GR-289-KS"/>
    <x v="0"/>
    <s v="non"/>
    <x v="0"/>
  </r>
  <r>
    <x v="219"/>
    <n v="42.12"/>
    <n v="38.520000000000003"/>
    <n v="19.27"/>
    <n v="19.25"/>
    <n v="3.6"/>
    <n v="0"/>
    <n v="7.13"/>
    <s v="TG Ouest"/>
    <s v="FC-613-XX,GX-832-RZ,GR-621-RJ"/>
    <x v="121"/>
    <s v="FC-613-XX,GX-832-RZ,GR-621-RJ"/>
    <x v="0"/>
    <s v="non"/>
    <x v="4"/>
  </r>
  <r>
    <x v="220"/>
    <n v="0"/>
    <n v="0"/>
    <n v="0"/>
    <n v="0"/>
    <n v="0"/>
    <n v="0"/>
    <n v="0"/>
    <s v="TG IDF - Wissous"/>
    <s v=""/>
    <x v="0"/>
    <s v=""/>
    <x v="0"/>
    <s v="oui"/>
    <x v="6"/>
  </r>
  <r>
    <x v="221"/>
    <n v="43.52"/>
    <n v="39.78"/>
    <n v="23.18"/>
    <n v="16.600000000000001"/>
    <n v="3.73"/>
    <n v="0"/>
    <n v="7.95"/>
    <s v="Site St Loubes,TG AQUITAINE"/>
    <s v="GL-726-NT"/>
    <x v="122"/>
    <s v="GL-726-NT"/>
    <x v="0"/>
    <s v="non"/>
    <x v="1"/>
  </r>
  <r>
    <x v="222"/>
    <n v="0"/>
    <n v="0"/>
    <n v="0"/>
    <n v="0"/>
    <n v="0"/>
    <n v="0"/>
    <n v="0"/>
    <s v="TG Midi Pyrenees"/>
    <s v=""/>
    <x v="0"/>
    <s v=""/>
    <x v="0"/>
    <s v="oui"/>
    <x v="5"/>
  </r>
  <r>
    <x v="223"/>
    <n v="0"/>
    <n v="0"/>
    <n v="0"/>
    <n v="0"/>
    <n v="0"/>
    <n v="0"/>
    <n v="0"/>
    <s v="TG Narbonne (PF)"/>
    <s v=""/>
    <x v="0"/>
    <s v=""/>
    <x v="0"/>
    <s v="oui"/>
    <x v="5"/>
  </r>
  <r>
    <x v="224"/>
    <n v="41.42"/>
    <n v="37.9"/>
    <n v="22.75"/>
    <n v="15.15"/>
    <n v="3.52"/>
    <n v="0"/>
    <n v="11.12"/>
    <s v="TG Laval (PF)"/>
    <s v="HB-227-GV"/>
    <x v="123"/>
    <s v="HB-227-GV"/>
    <x v="0"/>
    <s v="non"/>
    <x v="4"/>
  </r>
  <r>
    <x v="225"/>
    <n v="11.71"/>
    <n v="6.6"/>
    <n v="5.05"/>
    <n v="1.56"/>
    <n v="5.0999999999999996"/>
    <n v="0"/>
    <n v="0"/>
    <s v="TG CENTRE OUEST"/>
    <s v="HA-919-WW,HK-258-BC,HB-068-FM,ED-599-KM,HF-952-JV"/>
    <x v="124"/>
    <s v="HA-919-WW,HK-258-BC,HB-068-FM,ED-599-KM,HF-952-JV"/>
    <x v="0"/>
    <s v="non"/>
    <x v="11"/>
  </r>
  <r>
    <x v="226"/>
    <n v="40.08"/>
    <n v="37.28"/>
    <n v="9.02"/>
    <n v="28.27"/>
    <n v="2.8"/>
    <n v="0"/>
    <n v="4.9000000000000004"/>
    <s v="Site St Loubes,TG AQUITAINE"/>
    <s v="HA-242-HV,HA-582-GC,GW-284-QQ,HK-628-QR"/>
    <x v="125"/>
    <s v="HA-242-HV,HA-582-GC,GW-284-QQ"/>
    <x v="0"/>
    <s v="non"/>
    <x v="1"/>
  </r>
  <r>
    <x v="227"/>
    <n v="33.520000000000003"/>
    <n v="30.83"/>
    <n v="12.75"/>
    <n v="18.079999999999998"/>
    <n v="2.68"/>
    <n v="0"/>
    <n v="11.07"/>
    <s v="TG AQUITAINE,TG Rochefort (PF)"/>
    <s v="ES-623-GV"/>
    <x v="126"/>
    <s v="ES-623-GV"/>
    <x v="0"/>
    <s v="non"/>
    <x v="1"/>
  </r>
  <r>
    <x v="228"/>
    <n v="44.03"/>
    <n v="39.1"/>
    <n v="19.63"/>
    <n v="19.47"/>
    <n v="4.93"/>
    <n v="0"/>
    <n v="11.92"/>
    <s v="TG Rhone - Gap"/>
    <s v="HA-242-TP"/>
    <x v="127"/>
    <s v="HA-242-TP"/>
    <x v="0"/>
    <s v="non"/>
    <x v="10"/>
  </r>
  <r>
    <x v="229"/>
    <n v="0"/>
    <n v="0"/>
    <n v="0"/>
    <n v="0"/>
    <n v="0"/>
    <n v="0"/>
    <n v="0"/>
    <s v="TG Alsace"/>
    <s v=""/>
    <x v="0"/>
    <s v=""/>
    <x v="0"/>
    <s v="oui"/>
    <x v="18"/>
  </r>
  <r>
    <x v="230"/>
    <n v="47.87"/>
    <n v="44.08"/>
    <n v="22.18"/>
    <n v="21.9"/>
    <n v="3.78"/>
    <n v="0"/>
    <n v="14.83"/>
    <s v="TG CENTRE OUEST,TG Tours (PF)"/>
    <s v="GL-327-RM"/>
    <x v="128"/>
    <s v="GL-327-RM"/>
    <x v="0"/>
    <s v="non"/>
    <x v="11"/>
  </r>
  <r>
    <x v="231"/>
    <n v="0"/>
    <n v="0"/>
    <n v="0"/>
    <n v="0"/>
    <n v="0"/>
    <n v="0"/>
    <n v="0"/>
    <s v="TG Lorraine"/>
    <s v=""/>
    <x v="0"/>
    <s v=""/>
    <x v="0"/>
    <s v="oui"/>
    <x v="8"/>
  </r>
  <r>
    <x v="232"/>
    <n v="44.45"/>
    <n v="41.1"/>
    <n v="18.02"/>
    <n v="23.08"/>
    <n v="3.35"/>
    <n v="0"/>
    <n v="16.350000000000001"/>
    <s v="TG Lorraine"/>
    <s v="GL-429-AN"/>
    <x v="129"/>
    <s v="GL-429-AN"/>
    <x v="0"/>
    <s v="non"/>
    <x v="8"/>
  </r>
  <r>
    <x v="233"/>
    <n v="0"/>
    <n v="0"/>
    <n v="0"/>
    <n v="0"/>
    <n v="0"/>
    <n v="0"/>
    <n v="0"/>
    <s v="Site St Loubes,TG AQUITAINE"/>
    <s v=""/>
    <x v="0"/>
    <s v=""/>
    <x v="0"/>
    <s v="oui"/>
    <x v="1"/>
  </r>
  <r>
    <x v="234"/>
    <n v="41.32"/>
    <n v="36.18"/>
    <n v="21.6"/>
    <n v="14.58"/>
    <n v="5.13"/>
    <n v="0"/>
    <n v="11.08"/>
    <s v="TG Ouest"/>
    <s v="HC-950-BH,HL-537-ZC"/>
    <x v="130"/>
    <s v="HC-950-BH,HL-537-ZC"/>
    <x v="0"/>
    <s v="non"/>
    <x v="4"/>
  </r>
  <r>
    <x v="235"/>
    <n v="0"/>
    <n v="0"/>
    <n v="0"/>
    <n v="0"/>
    <n v="0"/>
    <n v="0"/>
    <n v="0"/>
    <s v="TG Rodez (PF)"/>
    <s v=""/>
    <x v="0"/>
    <s v=""/>
    <x v="0"/>
    <s v="oui"/>
    <x v="5"/>
  </r>
  <r>
    <x v="236"/>
    <n v="43.93"/>
    <n v="40.72"/>
    <n v="19"/>
    <n v="21.72"/>
    <n v="3.22"/>
    <n v="0"/>
    <n v="13.65"/>
    <s v="TG Arques,TG NORD,TG Nord"/>
    <s v="HC-250-LX"/>
    <x v="131"/>
    <s v="HC-250-LX"/>
    <x v="0"/>
    <s v="non"/>
    <x v="9"/>
  </r>
  <r>
    <x v="237"/>
    <n v="0"/>
    <n v="0"/>
    <n v="0"/>
    <n v="0"/>
    <n v="0"/>
    <n v="0"/>
    <n v="0"/>
    <s v="TG Alsace"/>
    <s v=""/>
    <x v="0"/>
    <s v=""/>
    <x v="0"/>
    <s v="oui"/>
    <x v="18"/>
  </r>
  <r>
    <x v="238"/>
    <n v="0"/>
    <n v="0"/>
    <n v="0"/>
    <n v="0"/>
    <n v="0"/>
    <n v="0"/>
    <n v="0"/>
    <s v="TG Arques,TG NORD,TG Nord"/>
    <s v=""/>
    <x v="0"/>
    <s v=""/>
    <x v="0"/>
    <s v="oui"/>
    <x v="9"/>
  </r>
  <r>
    <x v="239"/>
    <n v="0"/>
    <n v="0"/>
    <n v="0"/>
    <n v="0"/>
    <n v="0"/>
    <n v="0"/>
    <n v="0"/>
    <s v="TG Rhone"/>
    <s v=""/>
    <x v="0"/>
    <s v=""/>
    <x v="0"/>
    <s v="oui"/>
    <x v="7"/>
  </r>
  <r>
    <x v="240"/>
    <n v="47.52"/>
    <n v="39.01"/>
    <n v="17.88"/>
    <n v="19.86"/>
    <n v="8.51"/>
    <n v="1.27"/>
    <n v="7.45"/>
    <s v="TG Rennes (PF)"/>
    <s v="EZ-411-LJ,ES-117-AK,ER-455-QA,EA-206-DW"/>
    <x v="132"/>
    <s v="EZ-411-LJ,ES-117-AK,ER-455-QA,EA-206-DW"/>
    <x v="0"/>
    <s v="non"/>
    <x v="4"/>
  </r>
  <r>
    <x v="241"/>
    <n v="45.06"/>
    <n v="39.270000000000003"/>
    <n v="22.58"/>
    <n v="16.690000000000001"/>
    <n v="5.8"/>
    <n v="0"/>
    <n v="3.93"/>
    <s v="TG Rhone - Gap"/>
    <s v="GW-843-JB"/>
    <x v="133"/>
    <s v="GW-843-JB"/>
    <x v="0"/>
    <s v="non"/>
    <x v="10"/>
  </r>
  <r>
    <x v="242"/>
    <n v="0"/>
    <n v="0"/>
    <n v="0"/>
    <n v="0"/>
    <n v="0"/>
    <n v="0"/>
    <n v="0"/>
    <s v="TG Midi Pyrenees"/>
    <s v=""/>
    <x v="0"/>
    <s v=""/>
    <x v="0"/>
    <s v="oui"/>
    <x v="5"/>
  </r>
  <r>
    <x v="243"/>
    <n v="0"/>
    <n v="0"/>
    <n v="0"/>
    <n v="0"/>
    <n v="0"/>
    <n v="0"/>
    <n v="0"/>
    <s v="TG Narbonne (PF)"/>
    <s v=""/>
    <x v="0"/>
    <s v=""/>
    <x v="0"/>
    <s v="oui"/>
    <x v="5"/>
  </r>
  <r>
    <x v="244"/>
    <n v="0"/>
    <n v="0"/>
    <n v="0"/>
    <n v="0"/>
    <n v="0"/>
    <n v="0"/>
    <n v="0"/>
    <s v="TGFL-DELTA LOGISTIQUE"/>
    <s v=""/>
    <x v="0"/>
    <s v=""/>
    <x v="0"/>
    <s v="oui"/>
    <x v="16"/>
  </r>
  <r>
    <x v="245"/>
    <n v="0"/>
    <n v="0"/>
    <n v="0"/>
    <n v="0"/>
    <n v="0"/>
    <n v="0"/>
    <n v="0"/>
    <s v=""/>
    <s v=""/>
    <x v="0"/>
    <s v=""/>
    <x v="0"/>
    <s v="oui"/>
    <x v="15"/>
  </r>
  <r>
    <x v="246"/>
    <n v="42.58"/>
    <n v="39.72"/>
    <n v="14"/>
    <n v="25.72"/>
    <n v="2.87"/>
    <n v="0"/>
    <n v="9.57"/>
    <s v="TG IDF - Valenton"/>
    <s v="HL-952-WP"/>
    <x v="134"/>
    <s v="HL-952-WP"/>
    <x v="0"/>
    <s v="non"/>
    <x v="0"/>
  </r>
  <r>
    <x v="247"/>
    <n v="0"/>
    <n v="0"/>
    <n v="0"/>
    <n v="0"/>
    <n v="0"/>
    <n v="0"/>
    <n v="0"/>
    <s v="TG Arques"/>
    <s v=""/>
    <x v="0"/>
    <s v=""/>
    <x v="0"/>
    <s v="oui"/>
    <x v="9"/>
  </r>
  <r>
    <x v="248"/>
    <n v="0"/>
    <n v="0"/>
    <n v="0"/>
    <n v="0"/>
    <n v="0"/>
    <n v="0"/>
    <n v="0"/>
    <s v=""/>
    <s v=""/>
    <x v="0"/>
    <s v=""/>
    <x v="0"/>
    <s v="oui"/>
    <x v="15"/>
  </r>
  <r>
    <x v="249"/>
    <n v="45.4"/>
    <n v="42.37"/>
    <n v="23.45"/>
    <n v="18.920000000000002"/>
    <n v="3.03"/>
    <n v="0"/>
    <n v="10.48"/>
    <s v="TG Rennes (PF)"/>
    <s v="FT-973-PK"/>
    <x v="135"/>
    <s v="FT-973-PK"/>
    <x v="0"/>
    <s v="non"/>
    <x v="4"/>
  </r>
  <r>
    <x v="250"/>
    <n v="46.45"/>
    <n v="42.52"/>
    <n v="26.12"/>
    <n v="16.399999999999999"/>
    <n v="3.93"/>
    <n v="0"/>
    <n v="14.8"/>
    <s v="TG Ouest"/>
    <s v="GY-935-WQ"/>
    <x v="136"/>
    <s v="GY-935-WQ"/>
    <x v="0"/>
    <s v="non"/>
    <x v="4"/>
  </r>
  <r>
    <x v="251"/>
    <n v="37.18"/>
    <n v="34.32"/>
    <n v="16.48"/>
    <n v="17.829999999999998"/>
    <n v="2.87"/>
    <n v="0"/>
    <n v="5.72"/>
    <s v="TG Narbonne (PF)"/>
    <s v="GZ-517-LN"/>
    <x v="137"/>
    <s v="GZ-517-LN"/>
    <x v="0"/>
    <s v="non"/>
    <x v="5"/>
  </r>
  <r>
    <x v="252"/>
    <n v="47.7"/>
    <n v="44.12"/>
    <n v="18.670000000000002"/>
    <n v="25.45"/>
    <n v="3.58"/>
    <n v="0"/>
    <n v="11.85"/>
    <s v="TG Midi Pyrenees"/>
    <s v="HA-010-YA"/>
    <x v="138"/>
    <s v="HA-010-YA"/>
    <x v="0"/>
    <s v="non"/>
    <x v="5"/>
  </r>
  <r>
    <x v="253"/>
    <n v="48.03"/>
    <n v="43.73"/>
    <n v="19.47"/>
    <n v="24.27"/>
    <n v="4.3"/>
    <n v="0"/>
    <n v="11.5"/>
    <s v="TG Rhone"/>
    <s v="GM-916-CE,DQ-836-GN"/>
    <x v="139"/>
    <s v="GM-916-CE,DQ-836-GN"/>
    <x v="0"/>
    <s v="non"/>
    <x v="7"/>
  </r>
  <r>
    <x v="254"/>
    <n v="44.56"/>
    <n v="37.65"/>
    <n v="18.11"/>
    <n v="19.54"/>
    <n v="6.91"/>
    <n v="0"/>
    <n v="14.29"/>
    <s v="TG Arques,TG NORD,TG Nord"/>
    <s v="HA-299-NT"/>
    <x v="140"/>
    <s v="HA-299-NT"/>
    <x v="0"/>
    <s v="non"/>
    <x v="9"/>
  </r>
  <r>
    <x v="255"/>
    <n v="50.17"/>
    <n v="45.18"/>
    <n v="20.57"/>
    <n v="24.62"/>
    <n v="4.9800000000000004"/>
    <n v="0"/>
    <n v="9.07"/>
    <s v="TG Narbonne (PF)"/>
    <s v="HA-574-PA"/>
    <x v="141"/>
    <s v="HA-574-PA"/>
    <x v="1"/>
    <s v="non"/>
    <x v="5"/>
  </r>
  <r>
    <x v="256"/>
    <n v="0"/>
    <n v="0"/>
    <n v="0"/>
    <n v="0"/>
    <n v="0"/>
    <n v="0"/>
    <n v="0"/>
    <s v="TG IDF - Valenton"/>
    <s v=""/>
    <x v="0"/>
    <s v=""/>
    <x v="0"/>
    <s v="oui"/>
    <x v="0"/>
  </r>
  <r>
    <x v="257"/>
    <n v="0"/>
    <n v="0"/>
    <n v="0"/>
    <n v="0"/>
    <n v="0"/>
    <n v="0"/>
    <n v="0"/>
    <s v=""/>
    <s v=""/>
    <x v="0"/>
    <s v=""/>
    <x v="0"/>
    <s v="oui"/>
    <x v="15"/>
  </r>
  <r>
    <x v="258"/>
    <n v="44.75"/>
    <n v="41.23"/>
    <n v="20.100000000000001"/>
    <n v="21.13"/>
    <n v="3.52"/>
    <n v="0"/>
    <n v="10.7"/>
    <s v="TG Quimper (PF)"/>
    <s v="FQ-538-ZT"/>
    <x v="142"/>
    <s v="FQ-538-ZT"/>
    <x v="0"/>
    <s v="non"/>
    <x v="4"/>
  </r>
  <r>
    <x v="259"/>
    <n v="45.64"/>
    <n v="41.51"/>
    <n v="20.87"/>
    <n v="20.64"/>
    <n v="4.13"/>
    <n v="0"/>
    <n v="13.08"/>
    <s v="TG CENTRE OUEST"/>
    <s v="GK-318-RS,HB-942-SF,GZ-644-PD,EQ-895-KW"/>
    <x v="143"/>
    <s v="GK-318-RS,HB-942-SF,GZ-644-PD,EQ-895-KW"/>
    <x v="0"/>
    <s v="non"/>
    <x v="11"/>
  </r>
  <r>
    <x v="260"/>
    <n v="0"/>
    <n v="0"/>
    <n v="0"/>
    <n v="0"/>
    <n v="0"/>
    <n v="0"/>
    <n v="0"/>
    <s v="TG Ouest"/>
    <s v=""/>
    <x v="0"/>
    <s v=""/>
    <x v="0"/>
    <s v="oui"/>
    <x v="4"/>
  </r>
  <r>
    <x v="261"/>
    <n v="29.3"/>
    <n v="27.78"/>
    <n v="8.2799999999999994"/>
    <n v="19.5"/>
    <n v="1.52"/>
    <n v="0"/>
    <n v="2.73"/>
    <s v="TG IDF - Valenton"/>
    <s v="GR-289-KS,FA-585-FF"/>
    <x v="144"/>
    <s v="GR-289-KS"/>
    <x v="0"/>
    <s v="non"/>
    <x v="0"/>
  </r>
  <r>
    <x v="262"/>
    <n v="0"/>
    <n v="0"/>
    <n v="0"/>
    <n v="0"/>
    <n v="0"/>
    <n v="0"/>
    <n v="0"/>
    <s v="TG Midi Pyrenees"/>
    <s v=""/>
    <x v="0"/>
    <s v=""/>
    <x v="0"/>
    <s v="oui"/>
    <x v="5"/>
  </r>
  <r>
    <x v="262"/>
    <n v="0"/>
    <n v="0"/>
    <n v="0"/>
    <n v="0"/>
    <n v="0"/>
    <n v="0"/>
    <n v="0"/>
    <s v=""/>
    <s v=""/>
    <x v="0"/>
    <s v=""/>
    <x v="0"/>
    <s v="oui"/>
    <x v="15"/>
  </r>
  <r>
    <x v="263"/>
    <n v="48"/>
    <n v="43.57"/>
    <n v="11.27"/>
    <n v="32.299999999999997"/>
    <n v="4.43"/>
    <n v="0"/>
    <n v="14.77"/>
    <s v="TG IDF - Valenton"/>
    <s v="HL-570-YC"/>
    <x v="145"/>
    <s v="HL-570-YC"/>
    <x v="0"/>
    <s v="non"/>
    <x v="0"/>
  </r>
  <r>
    <x v="264"/>
    <n v="0"/>
    <n v="0"/>
    <n v="0"/>
    <n v="0"/>
    <n v="0"/>
    <n v="0"/>
    <n v="0"/>
    <s v=""/>
    <s v=""/>
    <x v="0"/>
    <s v=""/>
    <x v="0"/>
    <s v="oui"/>
    <x v="15"/>
  </r>
  <r>
    <x v="265"/>
    <n v="0"/>
    <n v="0"/>
    <n v="0"/>
    <n v="0"/>
    <n v="0"/>
    <n v="0"/>
    <n v="0"/>
    <s v="TG AQUITAINE,TG Villeneuve sur Lot (PF)"/>
    <s v=""/>
    <x v="0"/>
    <s v=""/>
    <x v="0"/>
    <s v="oui"/>
    <x v="1"/>
  </r>
  <r>
    <x v="266"/>
    <n v="27.83"/>
    <n v="25.15"/>
    <n v="13.75"/>
    <n v="11.4"/>
    <n v="2.68"/>
    <n v="0"/>
    <n v="1.48"/>
    <s v="TG Ouest"/>
    <s v="HB-149-JG,HB-200-FQ,FC-613-XX,FR-723-EP"/>
    <x v="146"/>
    <s v="HB-149-JG,HB-200-FQ,FC-613-XX,FR-723-EP"/>
    <x v="0"/>
    <s v="non"/>
    <x v="4"/>
  </r>
  <r>
    <x v="267"/>
    <n v="0"/>
    <n v="0"/>
    <n v="0"/>
    <n v="0"/>
    <n v="0"/>
    <n v="0"/>
    <n v="0"/>
    <s v="TGFL-DELTA LOGISTIQUE"/>
    <s v=""/>
    <x v="0"/>
    <s v=""/>
    <x v="0"/>
    <s v="oui"/>
    <x v="16"/>
  </r>
  <r>
    <x v="268"/>
    <n v="0"/>
    <n v="0"/>
    <n v="0"/>
    <n v="0"/>
    <n v="0"/>
    <n v="0"/>
    <n v="0"/>
    <s v="Site St Loubes,TG AQUITAINE"/>
    <s v=""/>
    <x v="0"/>
    <s v=""/>
    <x v="0"/>
    <s v="oui"/>
    <x v="1"/>
  </r>
  <r>
    <x v="269"/>
    <n v="0"/>
    <n v="0"/>
    <n v="0"/>
    <n v="0"/>
    <n v="0"/>
    <n v="0"/>
    <n v="0"/>
    <s v=""/>
    <s v=""/>
    <x v="0"/>
    <s v=""/>
    <x v="0"/>
    <s v="oui"/>
    <x v="15"/>
  </r>
  <r>
    <x v="270"/>
    <n v="0"/>
    <n v="0"/>
    <n v="0"/>
    <n v="0"/>
    <n v="0"/>
    <n v="0"/>
    <n v="0"/>
    <s v="TG Mediterranee"/>
    <s v=""/>
    <x v="0"/>
    <s v=""/>
    <x v="0"/>
    <s v="oui"/>
    <x v="17"/>
  </r>
  <r>
    <x v="270"/>
    <n v="50.78"/>
    <n v="46.97"/>
    <n v="19.47"/>
    <n v="27.5"/>
    <n v="3.82"/>
    <n v="0"/>
    <n v="15.13"/>
    <s v="TG Mediterranee"/>
    <s v="HE-985-MX"/>
    <x v="147"/>
    <s v="HE-985-MX"/>
    <x v="1"/>
    <s v="non"/>
    <x v="17"/>
  </r>
  <r>
    <x v="271"/>
    <n v="0"/>
    <n v="0"/>
    <n v="0"/>
    <n v="0"/>
    <n v="0"/>
    <n v="0"/>
    <n v="0"/>
    <s v="TG Caen (PF)"/>
    <s v=""/>
    <x v="0"/>
    <s v=""/>
    <x v="0"/>
    <s v="oui"/>
    <x v="4"/>
  </r>
  <r>
    <x v="272"/>
    <n v="39.82"/>
    <n v="35.700000000000003"/>
    <n v="20.93"/>
    <n v="14.72"/>
    <n v="4.12"/>
    <n v="0.05"/>
    <n v="11.52"/>
    <s v="TG Rhone"/>
    <s v="GV-649-WL,EE-054-CY"/>
    <x v="148"/>
    <s v="GV-649-WL,EE-054-CY"/>
    <x v="0"/>
    <s v="non"/>
    <x v="7"/>
  </r>
  <r>
    <x v="273"/>
    <n v="0"/>
    <n v="0"/>
    <n v="0"/>
    <n v="0"/>
    <n v="0"/>
    <n v="0"/>
    <n v="0"/>
    <s v="TG IDF - Valenton"/>
    <s v=""/>
    <x v="0"/>
    <s v=""/>
    <x v="0"/>
    <s v="oui"/>
    <x v="0"/>
  </r>
  <r>
    <x v="274"/>
    <n v="42.92"/>
    <n v="39.72"/>
    <n v="12.73"/>
    <n v="26.98"/>
    <n v="3.2"/>
    <n v="0"/>
    <n v="6.82"/>
    <s v="PF Mouguerre,TG AQUITAINE"/>
    <s v="GW-062-RC"/>
    <x v="149"/>
    <s v="GW-062-RC"/>
    <x v="0"/>
    <s v="non"/>
    <x v="1"/>
  </r>
  <r>
    <x v="275"/>
    <n v="0"/>
    <n v="0"/>
    <n v="0"/>
    <n v="0"/>
    <n v="0"/>
    <n v="0"/>
    <n v="0"/>
    <s v="TG Arques"/>
    <s v=""/>
    <x v="0"/>
    <s v=""/>
    <x v="0"/>
    <s v="oui"/>
    <x v="9"/>
  </r>
  <r>
    <x v="276"/>
    <n v="41.98"/>
    <n v="39.25"/>
    <n v="14.67"/>
    <n v="24.58"/>
    <n v="2.73"/>
    <n v="0"/>
    <n v="13.72"/>
    <s v="TG Arques,TG NORD,TG Nord"/>
    <s v="HG-069-HS,HE-250-ER"/>
    <x v="150"/>
    <s v="HG-069-HS,HE-250-ER"/>
    <x v="0"/>
    <s v="non"/>
    <x v="9"/>
  </r>
  <r>
    <x v="277"/>
    <n v="0"/>
    <n v="0"/>
    <n v="0"/>
    <n v="0"/>
    <n v="0"/>
    <n v="0"/>
    <n v="0"/>
    <s v="TG Arques,TG NORD,TG Nord"/>
    <s v=""/>
    <x v="0"/>
    <s v=""/>
    <x v="0"/>
    <s v="oui"/>
    <x v="9"/>
  </r>
  <r>
    <x v="278"/>
    <n v="0"/>
    <n v="0"/>
    <n v="0"/>
    <n v="0"/>
    <n v="0"/>
    <n v="0"/>
    <n v="0"/>
    <s v="TG Arques,TG NORD"/>
    <s v=""/>
    <x v="0"/>
    <s v=""/>
    <x v="0"/>
    <s v="oui"/>
    <x v="9"/>
  </r>
  <r>
    <x v="279"/>
    <n v="41"/>
    <n v="38.17"/>
    <n v="20.13"/>
    <n v="18.03"/>
    <n v="2.83"/>
    <n v="0"/>
    <n v="12.12"/>
    <s v="TG Arques"/>
    <s v="FQ-999-WW,FQ-562-YW,HG-069-HS"/>
    <x v="151"/>
    <s v="FQ-999-WW,FQ-562-YW,HG-069-HS"/>
    <x v="0"/>
    <s v="non"/>
    <x v="9"/>
  </r>
  <r>
    <x v="280"/>
    <n v="0"/>
    <n v="0"/>
    <n v="0"/>
    <n v="0"/>
    <n v="0"/>
    <n v="0"/>
    <n v="0"/>
    <s v="TG IDF - Coulommiers"/>
    <s v=""/>
    <x v="0"/>
    <s v=""/>
    <x v="0"/>
    <s v="oui"/>
    <x v="12"/>
  </r>
  <r>
    <x v="281"/>
    <n v="4.3"/>
    <n v="3.55"/>
    <n v="2.9"/>
    <n v="0.65"/>
    <n v="0.75"/>
    <n v="0"/>
    <n v="0"/>
    <s v="Site St Loubes,TG AQUITAINE"/>
    <s v="DX-166-GY"/>
    <x v="152"/>
    <s v="DX-166-GY"/>
    <x v="0"/>
    <s v="non"/>
    <x v="1"/>
  </r>
  <r>
    <x v="282"/>
    <n v="0"/>
    <n v="0"/>
    <n v="0"/>
    <n v="0"/>
    <n v="0"/>
    <n v="0"/>
    <n v="0"/>
    <s v="Site St Loubes,TG AQUITAINE"/>
    <s v=""/>
    <x v="0"/>
    <s v=""/>
    <x v="0"/>
    <s v="oui"/>
    <x v="1"/>
  </r>
  <r>
    <x v="283"/>
    <n v="38.549999999999997"/>
    <n v="34.15"/>
    <n v="19.420000000000002"/>
    <n v="14.73"/>
    <n v="4.4000000000000004"/>
    <n v="0"/>
    <n v="7.33"/>
    <s v="TG CENTRE OUEST"/>
    <s v="HB-068-FM,ED-599-KM,HA-344-FE,GZ-644-PD,HK-309-CN"/>
    <x v="153"/>
    <s v="HB-068-FM,ED-599-KM,HA-344-FE,GZ-644-PD,HK-309-CN"/>
    <x v="0"/>
    <s v="non"/>
    <x v="11"/>
  </r>
  <r>
    <x v="284"/>
    <n v="0"/>
    <n v="0"/>
    <n v="0"/>
    <n v="0"/>
    <n v="0"/>
    <n v="0"/>
    <n v="0"/>
    <s v=""/>
    <s v=""/>
    <x v="0"/>
    <s v=""/>
    <x v="0"/>
    <s v="oui"/>
    <x v="15"/>
  </r>
  <r>
    <x v="285"/>
    <n v="26.07"/>
    <n v="26.07"/>
    <n v="13.38"/>
    <n v="12.68"/>
    <n v="0"/>
    <n v="0"/>
    <n v="0"/>
    <s v="TG Alsace"/>
    <s v="GP-445-MS"/>
    <x v="154"/>
    <s v="GP-445-MS"/>
    <x v="0"/>
    <s v="non"/>
    <x v="18"/>
  </r>
  <r>
    <x v="286"/>
    <n v="0"/>
    <n v="0"/>
    <n v="0"/>
    <n v="0"/>
    <n v="0"/>
    <n v="0"/>
    <n v="0"/>
    <s v="Site St Loubes,TG AQUITAINE"/>
    <s v=""/>
    <x v="0"/>
    <s v=""/>
    <x v="0"/>
    <s v="oui"/>
    <x v="1"/>
  </r>
  <r>
    <x v="287"/>
    <n v="48.18"/>
    <n v="42.97"/>
    <n v="18.079999999999998"/>
    <n v="24.88"/>
    <n v="5.22"/>
    <n v="0"/>
    <n v="12.23"/>
    <s v="PF Mouguerre,TG AQUITAINE"/>
    <s v="GK-620-XV"/>
    <x v="155"/>
    <s v="GK-620-XV"/>
    <x v="0"/>
    <s v="non"/>
    <x v="1"/>
  </r>
  <r>
    <x v="288"/>
    <n v="44.23"/>
    <n v="39.07"/>
    <n v="17.55"/>
    <n v="21.51"/>
    <n v="5.16"/>
    <n v="0"/>
    <n v="7.17"/>
    <s v="TG AQUITAINE,TG Villeneuve sur Lot (PF)"/>
    <s v="HA-904-PP,EE-534-GS,ER-320-TQ"/>
    <x v="156"/>
    <s v="HA-904-PP,EE-534-GS,ER-320-TQ"/>
    <x v="0"/>
    <s v="non"/>
    <x v="1"/>
  </r>
  <r>
    <x v="289"/>
    <n v="41.07"/>
    <n v="37.43"/>
    <n v="22.65"/>
    <n v="14.78"/>
    <n v="3.63"/>
    <n v="0"/>
    <n v="5.08"/>
    <s v="TG Laval (PF)"/>
    <s v="EQ-199-DT,HB-696-JH"/>
    <x v="157"/>
    <s v="EQ-199-DT,HB-696-JH"/>
    <x v="0"/>
    <s v="non"/>
    <x v="4"/>
  </r>
  <r>
    <x v="290"/>
    <n v="38.1"/>
    <n v="35.33"/>
    <n v="15.58"/>
    <n v="19.75"/>
    <n v="2.77"/>
    <n v="0"/>
    <n v="9.4700000000000006"/>
    <s v="TG Midi Pyrenees"/>
    <s v="HF-717-PV"/>
    <x v="158"/>
    <s v="HF-717-PV"/>
    <x v="0"/>
    <s v="non"/>
    <x v="5"/>
  </r>
  <r>
    <x v="291"/>
    <n v="0"/>
    <n v="0"/>
    <n v="0"/>
    <n v="0"/>
    <n v="0"/>
    <n v="0"/>
    <n v="0"/>
    <s v=""/>
    <s v=""/>
    <x v="0"/>
    <s v=""/>
    <x v="0"/>
    <s v="oui"/>
    <x v="15"/>
  </r>
  <r>
    <x v="292"/>
    <n v="34.15"/>
    <n v="30.17"/>
    <n v="17.77"/>
    <n v="12.4"/>
    <n v="3.98"/>
    <n v="0"/>
    <n v="8.15"/>
    <s v="TG CENTRE OUEST"/>
    <s v="HF-952-JV,HK-364-AB"/>
    <x v="159"/>
    <s v="HF-952-JV,HK-364-AB"/>
    <x v="0"/>
    <s v="non"/>
    <x v="11"/>
  </r>
  <r>
    <x v="293"/>
    <n v="7.18"/>
    <n v="4.53"/>
    <n v="3.56"/>
    <n v="0.97"/>
    <n v="2.65"/>
    <n v="0"/>
    <n v="0.6"/>
    <s v="TG Alsace"/>
    <s v="GX-561-VD"/>
    <x v="160"/>
    <s v="GX-561-VD"/>
    <x v="0"/>
    <s v="non"/>
    <x v="18"/>
  </r>
  <r>
    <x v="294"/>
    <n v="0"/>
    <n v="0"/>
    <n v="0"/>
    <n v="0"/>
    <n v="0"/>
    <n v="0"/>
    <n v="0"/>
    <s v="TG Gouzeaucourt (PF)"/>
    <s v=""/>
    <x v="0"/>
    <s v=""/>
    <x v="0"/>
    <s v="oui"/>
    <x v="9"/>
  </r>
  <r>
    <x v="295"/>
    <n v="0"/>
    <n v="0"/>
    <n v="0"/>
    <n v="0"/>
    <n v="0"/>
    <n v="0"/>
    <n v="0"/>
    <s v="TG Rennes (PF)"/>
    <s v=""/>
    <x v="0"/>
    <s v=""/>
    <x v="0"/>
    <s v="oui"/>
    <x v="4"/>
  </r>
  <r>
    <x v="296"/>
    <n v="43.63"/>
    <n v="39.92"/>
    <n v="21.87"/>
    <n v="18.05"/>
    <n v="3.72"/>
    <n v="0"/>
    <n v="8.82"/>
    <s v="TG Centre Est"/>
    <s v="HJ-733-WC"/>
    <x v="161"/>
    <s v="DW-935-QW"/>
    <x v="0"/>
    <s v="non"/>
    <x v="14"/>
  </r>
  <r>
    <x v="297"/>
    <n v="46.92"/>
    <n v="40.92"/>
    <n v="25.78"/>
    <n v="15.09"/>
    <n v="6"/>
    <n v="0.05"/>
    <n v="11.13"/>
    <s v="TG CENTRE OUEST"/>
    <s v="HK-417-DN"/>
    <x v="162"/>
    <s v="HK-417-DN"/>
    <x v="0"/>
    <s v="non"/>
    <x v="11"/>
  </r>
  <r>
    <x v="298"/>
    <n v="0"/>
    <n v="0"/>
    <n v="0"/>
    <n v="0"/>
    <n v="0"/>
    <n v="0"/>
    <n v="0"/>
    <s v="TG Rodez (PF)"/>
    <s v=""/>
    <x v="0"/>
    <s v=""/>
    <x v="0"/>
    <s v="oui"/>
    <x v="5"/>
  </r>
  <r>
    <x v="299"/>
    <n v="42.65"/>
    <n v="39.28"/>
    <n v="20.6"/>
    <n v="18.68"/>
    <n v="3.37"/>
    <n v="0"/>
    <n v="9.82"/>
    <s v="TG Caen (PF)"/>
    <s v="HA-601-ZL"/>
    <x v="163"/>
    <s v="HA-601-ZL"/>
    <x v="0"/>
    <s v="non"/>
    <x v="4"/>
  </r>
  <r>
    <x v="300"/>
    <n v="0"/>
    <n v="0"/>
    <n v="0"/>
    <n v="0"/>
    <n v="0"/>
    <n v="0"/>
    <n v="0"/>
    <s v="TG Mediterranee"/>
    <s v=""/>
    <x v="0"/>
    <s v=""/>
    <x v="0"/>
    <s v="oui"/>
    <x v="17"/>
  </r>
  <r>
    <x v="300"/>
    <n v="43.97"/>
    <n v="36.82"/>
    <n v="20.91"/>
    <n v="15.91"/>
    <n v="7.15"/>
    <n v="0"/>
    <n v="8.11"/>
    <s v="TG Mediterranee"/>
    <s v="HF-207-LP,HF-071-LP"/>
    <x v="164"/>
    <s v="HF-207-LP,HF-071-LP"/>
    <x v="0"/>
    <s v="non"/>
    <x v="17"/>
  </r>
  <r>
    <x v="301"/>
    <n v="0"/>
    <n v="0"/>
    <n v="0"/>
    <n v="0"/>
    <n v="0"/>
    <n v="0"/>
    <n v="0"/>
    <s v="TG Rhone"/>
    <s v=""/>
    <x v="0"/>
    <s v=""/>
    <x v="0"/>
    <s v="oui"/>
    <x v="7"/>
  </r>
  <r>
    <x v="302"/>
    <n v="50.78"/>
    <n v="46.9"/>
    <n v="16.48"/>
    <n v="13.48"/>
    <n v="3.88"/>
    <n v="16.93"/>
    <n v="12.8"/>
    <s v="TG CENTRE OUEST"/>
    <s v="HJ-872-RE"/>
    <x v="165"/>
    <s v="HJ-872-RE"/>
    <x v="1"/>
    <s v="non"/>
    <x v="11"/>
  </r>
  <r>
    <x v="303"/>
    <n v="35.17"/>
    <n v="32.15"/>
    <n v="15.63"/>
    <n v="16.52"/>
    <n v="3.02"/>
    <n v="0"/>
    <n v="6.07"/>
    <s v="TG Rouen (PF)"/>
    <s v="HA-463-BZ"/>
    <x v="166"/>
    <s v="HA-463-VZ"/>
    <x v="0"/>
    <s v="non"/>
    <x v="9"/>
  </r>
  <r>
    <x v="304"/>
    <n v="0"/>
    <n v="0"/>
    <n v="0"/>
    <n v="0"/>
    <n v="0"/>
    <n v="0"/>
    <n v="0"/>
    <s v="TG Rhone"/>
    <s v=""/>
    <x v="0"/>
    <s v=""/>
    <x v="0"/>
    <s v="oui"/>
    <x v="7"/>
  </r>
  <r>
    <x v="305"/>
    <n v="44.5"/>
    <n v="40.6"/>
    <n v="26.95"/>
    <n v="13.65"/>
    <n v="3.9"/>
    <n v="0"/>
    <n v="5"/>
    <s v="TG Centre Est"/>
    <s v="FQ-744-SP,HK-095-BP,HA-046-MC"/>
    <x v="167"/>
    <s v="FQ-744-SP,EQ-533-MQ,HA-046-MC"/>
    <x v="0"/>
    <s v="non"/>
    <x v="14"/>
  </r>
  <r>
    <x v="306"/>
    <n v="0"/>
    <n v="0"/>
    <n v="0"/>
    <n v="0"/>
    <n v="0"/>
    <n v="0"/>
    <n v="0"/>
    <s v="TG IDF - Valenton"/>
    <s v=""/>
    <x v="0"/>
    <s v=""/>
    <x v="0"/>
    <s v="oui"/>
    <x v="0"/>
  </r>
  <r>
    <x v="307"/>
    <n v="0"/>
    <n v="0"/>
    <n v="0"/>
    <n v="0"/>
    <n v="0"/>
    <n v="0"/>
    <n v="0"/>
    <s v=""/>
    <s v=""/>
    <x v="0"/>
    <s v=""/>
    <x v="0"/>
    <s v="oui"/>
    <x v="15"/>
  </r>
  <r>
    <x v="308"/>
    <n v="44.4"/>
    <n v="41.27"/>
    <n v="12.52"/>
    <n v="28.75"/>
    <n v="3.13"/>
    <n v="0"/>
    <n v="5.72"/>
    <s v="TG Ouest"/>
    <s v="HB-149-JG,FA-049-YA,GR-621-RJ"/>
    <x v="168"/>
    <s v="HB-149-JG,FA-049-YA,GR-621-RJ"/>
    <x v="0"/>
    <s v="non"/>
    <x v="4"/>
  </r>
  <r>
    <x v="309"/>
    <n v="0"/>
    <n v="0"/>
    <n v="0"/>
    <n v="0"/>
    <n v="0"/>
    <n v="0"/>
    <n v="0"/>
    <s v=""/>
    <s v=""/>
    <x v="0"/>
    <s v=""/>
    <x v="0"/>
    <s v="oui"/>
    <x v="15"/>
  </r>
  <r>
    <x v="310"/>
    <n v="0"/>
    <n v="0"/>
    <n v="0"/>
    <n v="0"/>
    <n v="0"/>
    <n v="0"/>
    <n v="0"/>
    <s v="TG IDF - Valenton"/>
    <s v=""/>
    <x v="0"/>
    <s v=""/>
    <x v="0"/>
    <s v="oui"/>
    <x v="0"/>
  </r>
  <r>
    <x v="311"/>
    <n v="0"/>
    <n v="0"/>
    <n v="0"/>
    <n v="0"/>
    <n v="0"/>
    <n v="0"/>
    <n v="0"/>
    <s v=""/>
    <s v=""/>
    <x v="0"/>
    <s v=""/>
    <x v="0"/>
    <s v="oui"/>
    <x v="15"/>
  </r>
  <r>
    <x v="312"/>
    <n v="0"/>
    <n v="0"/>
    <n v="0"/>
    <n v="0"/>
    <n v="0"/>
    <n v="0"/>
    <n v="0"/>
    <s v="Site Seafood Rungis"/>
    <s v=""/>
    <x v="0"/>
    <s v=""/>
    <x v="0"/>
    <s v="oui"/>
    <x v="2"/>
  </r>
  <r>
    <x v="313"/>
    <n v="0"/>
    <n v="0"/>
    <n v="0"/>
    <n v="0"/>
    <n v="0"/>
    <n v="0"/>
    <n v="0"/>
    <s v=""/>
    <s v=""/>
    <x v="0"/>
    <s v=""/>
    <x v="0"/>
    <s v="oui"/>
    <x v="15"/>
  </r>
  <r>
    <x v="314"/>
    <n v="49.85"/>
    <n v="45.43"/>
    <n v="24.9"/>
    <n v="20.53"/>
    <n v="4.42"/>
    <n v="0"/>
    <n v="8.1999999999999993"/>
    <s v="TG Ouest"/>
    <s v="EZ-040-GR,FR-193-MW,GR-621-RJ,HB-200-FQ"/>
    <x v="169"/>
    <s v="EZ-040-GR,FR-193-MW,GR-621-RJ,HB-200-FQ"/>
    <x v="1"/>
    <s v="non"/>
    <x v="4"/>
  </r>
  <r>
    <x v="315"/>
    <n v="0"/>
    <n v="0"/>
    <n v="0"/>
    <n v="0"/>
    <n v="0"/>
    <n v="0"/>
    <n v="0"/>
    <s v="TG Alsace"/>
    <s v=""/>
    <x v="0"/>
    <s v=""/>
    <x v="0"/>
    <s v="oui"/>
    <x v="18"/>
  </r>
  <r>
    <x v="316"/>
    <n v="0"/>
    <n v="0"/>
    <n v="0"/>
    <n v="0"/>
    <n v="0"/>
    <n v="0"/>
    <n v="0"/>
    <s v="TG Orleans (PF)"/>
    <s v=""/>
    <x v="0"/>
    <s v=""/>
    <x v="0"/>
    <s v="oui"/>
    <x v="11"/>
  </r>
  <r>
    <x v="317"/>
    <n v="0"/>
    <n v="0"/>
    <n v="0"/>
    <n v="0"/>
    <n v="0"/>
    <n v="0"/>
    <n v="0"/>
    <s v="TGFL-DELTA LOGISTIQUE"/>
    <s v=""/>
    <x v="0"/>
    <s v=""/>
    <x v="0"/>
    <s v="oui"/>
    <x v="16"/>
  </r>
  <r>
    <x v="318"/>
    <n v="0"/>
    <n v="0"/>
    <n v="0"/>
    <n v="0"/>
    <n v="0"/>
    <n v="0"/>
    <n v="0"/>
    <s v="TG Narbonne (PF)"/>
    <s v=""/>
    <x v="0"/>
    <s v=""/>
    <x v="0"/>
    <s v="oui"/>
    <x v="5"/>
  </r>
  <r>
    <x v="319"/>
    <n v="16.98"/>
    <n v="13.28"/>
    <n v="7.43"/>
    <n v="5.85"/>
    <n v="3.7"/>
    <n v="0"/>
    <n v="2.68"/>
    <s v="TG Ouest"/>
    <s v="HB-763-JF,HM-018-BM"/>
    <x v="170"/>
    <s v="HB-763-JF,HM-018-BM"/>
    <x v="0"/>
    <s v="non"/>
    <x v="4"/>
  </r>
  <r>
    <x v="320"/>
    <n v="39.729999999999997"/>
    <n v="36.75"/>
    <n v="20.22"/>
    <n v="16.53"/>
    <n v="2.98"/>
    <n v="0"/>
    <n v="8.2200000000000006"/>
    <s v="TG Arques"/>
    <s v="EE-525-ZD"/>
    <x v="171"/>
    <s v="EE-525-ZD"/>
    <x v="0"/>
    <s v="non"/>
    <x v="9"/>
  </r>
  <r>
    <x v="321"/>
    <n v="41.1"/>
    <n v="37.479999999999997"/>
    <n v="21.03"/>
    <n v="16.45"/>
    <n v="3.62"/>
    <n v="0"/>
    <n v="14.88"/>
    <s v="Site St Loubes,TG AQUITAINE"/>
    <s v="GX-581-NJ,HK-628-QR,HK-966-QR,HA-222-KZ"/>
    <x v="172"/>
    <s v="GX-581-NJ,HA-222-KZ"/>
    <x v="0"/>
    <s v="non"/>
    <x v="1"/>
  </r>
  <r>
    <x v="322"/>
    <n v="0"/>
    <n v="0"/>
    <n v="0"/>
    <n v="0"/>
    <n v="0"/>
    <n v="0"/>
    <n v="0"/>
    <s v="TG Midi Pyrenees"/>
    <s v=""/>
    <x v="0"/>
    <s v=""/>
    <x v="0"/>
    <s v="oui"/>
    <x v="5"/>
  </r>
  <r>
    <x v="323"/>
    <n v="0"/>
    <n v="0"/>
    <n v="0"/>
    <n v="0"/>
    <n v="0"/>
    <n v="0"/>
    <n v="0"/>
    <s v=""/>
    <s v=""/>
    <x v="0"/>
    <s v=""/>
    <x v="0"/>
    <s v="oui"/>
    <x v="15"/>
  </r>
  <r>
    <x v="324"/>
    <n v="0"/>
    <n v="0"/>
    <n v="0"/>
    <n v="0"/>
    <n v="0"/>
    <n v="0"/>
    <n v="0"/>
    <s v="PF Mouguerre,TG AQUITAINE"/>
    <s v=""/>
    <x v="0"/>
    <s v=""/>
    <x v="0"/>
    <s v="oui"/>
    <x v="1"/>
  </r>
  <r>
    <x v="325"/>
    <n v="45.43"/>
    <n v="41.77"/>
    <n v="13.47"/>
    <n v="28.3"/>
    <n v="3.67"/>
    <n v="0"/>
    <n v="13.53"/>
    <s v="Site St Loubes,TG AQUITAINE"/>
    <s v="GK-407-TA"/>
    <x v="173"/>
    <s v="GK-407-TA"/>
    <x v="0"/>
    <s v="non"/>
    <x v="1"/>
  </r>
  <r>
    <x v="326"/>
    <n v="0"/>
    <n v="0"/>
    <n v="0"/>
    <n v="0"/>
    <n v="0"/>
    <n v="0"/>
    <n v="0"/>
    <s v="TG Narbonne (PF)"/>
    <s v=""/>
    <x v="0"/>
    <s v=""/>
    <x v="0"/>
    <s v="oui"/>
    <x v="5"/>
  </r>
  <r>
    <x v="327"/>
    <n v="3.6"/>
    <n v="2.37"/>
    <n v="1.76"/>
    <n v="0.6"/>
    <n v="1.24"/>
    <n v="0"/>
    <n v="0"/>
    <s v="TG STRASBOURG"/>
    <s v="ES-898-FA"/>
    <x v="174"/>
    <s v="ES-898-FA"/>
    <x v="0"/>
    <s v="non"/>
    <x v="19"/>
  </r>
  <r>
    <x v="328"/>
    <n v="0"/>
    <n v="0"/>
    <n v="0"/>
    <n v="0"/>
    <n v="0"/>
    <n v="0"/>
    <n v="0"/>
    <s v="TG Narbonne (PF)"/>
    <s v=""/>
    <x v="0"/>
    <s v=""/>
    <x v="0"/>
    <s v="oui"/>
    <x v="5"/>
  </r>
  <r>
    <x v="329"/>
    <n v="38.549999999999997"/>
    <n v="34.049999999999997"/>
    <n v="18.23"/>
    <n v="15.83"/>
    <n v="4.5"/>
    <n v="0"/>
    <n v="10.199999999999999"/>
    <s v="TG AQUITAINE,TG Rochefort (PF)"/>
    <s v="GW-196-VB,GY-135-PX,DT-136-PG,GW-073-LX,DS-891-ME,DW-469-BE"/>
    <x v="175"/>
    <s v="GW-196-VB,GY-135-PX,DT-136-PG,GW-073-LX,DS-891-ME,DW-469-BE"/>
    <x v="0"/>
    <s v="non"/>
    <x v="1"/>
  </r>
  <r>
    <x v="330"/>
    <n v="42.37"/>
    <n v="39.65"/>
    <n v="17.73"/>
    <n v="21.92"/>
    <n v="2.72"/>
    <n v="0"/>
    <n v="14.22"/>
    <s v="PF Mouguerre,TG AQUITAINE"/>
    <s v="GK-524-XV"/>
    <x v="176"/>
    <s v="GK-524-XV"/>
    <x v="0"/>
    <s v="non"/>
    <x v="1"/>
  </r>
  <r>
    <x v="331"/>
    <n v="0"/>
    <n v="0"/>
    <n v="0"/>
    <n v="0"/>
    <n v="0"/>
    <n v="0"/>
    <n v="0"/>
    <s v="TG Arques"/>
    <s v=""/>
    <x v="0"/>
    <s v=""/>
    <x v="0"/>
    <s v="oui"/>
    <x v="9"/>
  </r>
  <r>
    <x v="332"/>
    <n v="43.88"/>
    <n v="38.520000000000003"/>
    <n v="21.9"/>
    <n v="16.62"/>
    <n v="5.36"/>
    <n v="0"/>
    <n v="10.37"/>
    <s v="TG Ouest"/>
    <s v="GZ-282-BH"/>
    <x v="177"/>
    <s v="GZ-282-BH"/>
    <x v="0"/>
    <s v="non"/>
    <x v="4"/>
  </r>
  <r>
    <x v="333"/>
    <n v="32"/>
    <n v="29.3"/>
    <n v="10.73"/>
    <n v="18.57"/>
    <n v="2.7"/>
    <n v="0"/>
    <n v="2.0699999999999998"/>
    <s v="TG IDF - Coulommiers"/>
    <s v="HB-372-NW"/>
    <x v="178"/>
    <s v="HB-372-NW"/>
    <x v="0"/>
    <s v="non"/>
    <x v="12"/>
  </r>
  <r>
    <x v="334"/>
    <n v="37.369999999999997"/>
    <n v="33.729999999999997"/>
    <n v="19.829999999999998"/>
    <n v="13.9"/>
    <n v="3.63"/>
    <n v="0"/>
    <n v="14.68"/>
    <s v="TG Limoges (PF)"/>
    <s v="GM-417-FV"/>
    <x v="179"/>
    <s v="GM-417-FV"/>
    <x v="0"/>
    <s v="non"/>
    <x v="11"/>
  </r>
  <r>
    <x v="335"/>
    <n v="0"/>
    <n v="0"/>
    <n v="0"/>
    <n v="0"/>
    <n v="0"/>
    <n v="0"/>
    <n v="0"/>
    <s v="TG Arques,TG NORD,TG Nord"/>
    <s v=""/>
    <x v="0"/>
    <s v=""/>
    <x v="0"/>
    <s v="oui"/>
    <x v="9"/>
  </r>
  <r>
    <x v="336"/>
    <n v="58.97"/>
    <n v="54.65"/>
    <n v="28.82"/>
    <n v="25.83"/>
    <n v="4.32"/>
    <n v="0"/>
    <n v="14.65"/>
    <s v="TG Quimper (PF)"/>
    <s v="FR-072-MN"/>
    <x v="180"/>
    <s v="FR-072-MN"/>
    <x v="1"/>
    <s v="non"/>
    <x v="4"/>
  </r>
  <r>
    <x v="337"/>
    <n v="45.44"/>
    <n v="40.6"/>
    <n v="15.79"/>
    <n v="24.82"/>
    <n v="4.84"/>
    <n v="0"/>
    <n v="11.37"/>
    <s v="Site St Loubes,TG AQUITAINE"/>
    <s v="GX-688-JV"/>
    <x v="181"/>
    <s v="GX-688-JV"/>
    <x v="0"/>
    <s v="non"/>
    <x v="1"/>
  </r>
  <r>
    <x v="338"/>
    <n v="0"/>
    <n v="0"/>
    <n v="0"/>
    <n v="0"/>
    <n v="0"/>
    <n v="0"/>
    <n v="0"/>
    <s v="TG Ouest"/>
    <s v=""/>
    <x v="0"/>
    <s v=""/>
    <x v="0"/>
    <s v="oui"/>
    <x v="4"/>
  </r>
  <r>
    <x v="339"/>
    <n v="44.52"/>
    <n v="40.82"/>
    <n v="19.43"/>
    <n v="19.920000000000002"/>
    <n v="3.7"/>
    <n v="1.47"/>
    <n v="11.9"/>
    <s v="TG Tarbes (PF)"/>
    <s v="GX-665-CQ"/>
    <x v="182"/>
    <s v="GX-665-CQ"/>
    <x v="0"/>
    <s v="non"/>
    <x v="5"/>
  </r>
  <r>
    <x v="340"/>
    <n v="0"/>
    <n v="0"/>
    <n v="0"/>
    <n v="0"/>
    <n v="0"/>
    <n v="0"/>
    <n v="0"/>
    <s v="TG Quimper (PF)"/>
    <s v=""/>
    <x v="0"/>
    <s v=""/>
    <x v="0"/>
    <s v="oui"/>
    <x v="4"/>
  </r>
  <r>
    <x v="341"/>
    <n v="0"/>
    <n v="0"/>
    <n v="0"/>
    <n v="0"/>
    <n v="0"/>
    <n v="0"/>
    <n v="0"/>
    <s v="TG Arques,TG NORD,TG Nord"/>
    <s v=""/>
    <x v="0"/>
    <s v=""/>
    <x v="0"/>
    <s v="oui"/>
    <x v="9"/>
  </r>
  <r>
    <x v="342"/>
    <n v="0"/>
    <n v="0"/>
    <n v="0"/>
    <n v="0"/>
    <n v="0"/>
    <n v="0"/>
    <n v="0"/>
    <s v="Site St Loubes,TG AQUITAINE"/>
    <s v=""/>
    <x v="0"/>
    <s v=""/>
    <x v="0"/>
    <s v="oui"/>
    <x v="1"/>
  </r>
  <r>
    <x v="343"/>
    <n v="41.63"/>
    <n v="38.270000000000003"/>
    <n v="22.72"/>
    <n v="13.33"/>
    <n v="3.37"/>
    <n v="2.2200000000000002"/>
    <n v="10.35"/>
    <s v="TG BOURGOGNE,TG Bourgogne"/>
    <s v="EP-959-HK"/>
    <x v="183"/>
    <s v="EP-959-HK"/>
    <x v="0"/>
    <s v="non"/>
    <x v="3"/>
  </r>
  <r>
    <x v="344"/>
    <n v="0"/>
    <n v="0"/>
    <n v="0"/>
    <n v="0"/>
    <n v="0"/>
    <n v="0"/>
    <n v="0"/>
    <s v=""/>
    <s v=""/>
    <x v="0"/>
    <s v=""/>
    <x v="0"/>
    <s v="oui"/>
    <x v="15"/>
  </r>
  <r>
    <x v="345"/>
    <n v="20.8"/>
    <n v="18.55"/>
    <n v="10.1"/>
    <n v="8.4499999999999993"/>
    <n v="2.25"/>
    <n v="0"/>
    <n v="6.77"/>
    <s v="TG Limoges (PF)"/>
    <s v="GX-919-WX"/>
    <x v="184"/>
    <s v="GX-919-WX"/>
    <x v="0"/>
    <s v="non"/>
    <x v="11"/>
  </r>
  <r>
    <x v="346"/>
    <n v="0"/>
    <n v="0"/>
    <n v="0"/>
    <n v="0"/>
    <n v="0"/>
    <n v="0"/>
    <n v="0"/>
    <s v="TG Orleans (PF)"/>
    <s v=""/>
    <x v="0"/>
    <s v=""/>
    <x v="0"/>
    <s v="oui"/>
    <x v="11"/>
  </r>
  <r>
    <x v="347"/>
    <n v="47.5"/>
    <n v="43.95"/>
    <n v="22.33"/>
    <n v="21.62"/>
    <n v="3.55"/>
    <n v="0"/>
    <n v="14.13"/>
    <s v="TG Lorraine"/>
    <s v="FS-860-GQ,FR-333-DT,GM-164-CV"/>
    <x v="185"/>
    <s v="FS-860-GQ,FR-333-DT,GM-164-CV"/>
    <x v="0"/>
    <s v="non"/>
    <x v="8"/>
  </r>
  <r>
    <x v="348"/>
    <n v="39.97"/>
    <n v="36.43"/>
    <n v="22.48"/>
    <n v="13.95"/>
    <n v="3.53"/>
    <n v="0"/>
    <n v="7.25"/>
    <s v="TG Alsace"/>
    <s v="GP-212-MS"/>
    <x v="186"/>
    <s v="GP-212-MS"/>
    <x v="0"/>
    <s v="non"/>
    <x v="18"/>
  </r>
  <r>
    <x v="349"/>
    <n v="44.24"/>
    <n v="23.97"/>
    <n v="20.61"/>
    <n v="3.35"/>
    <n v="20.27"/>
    <n v="0"/>
    <n v="7.13"/>
    <s v="TG Arques,TG NORD"/>
    <s v="FQ-382-LW,FQ-562-YW"/>
    <x v="187"/>
    <s v="FQ-382-LW,FQ-562-YW"/>
    <x v="0"/>
    <s v="non"/>
    <x v="9"/>
  </r>
  <r>
    <x v="350"/>
    <n v="0"/>
    <n v="0"/>
    <n v="0"/>
    <n v="0"/>
    <n v="0"/>
    <n v="0"/>
    <n v="0"/>
    <s v=""/>
    <s v=""/>
    <x v="0"/>
    <s v=""/>
    <x v="0"/>
    <s v="oui"/>
    <x v="15"/>
  </r>
  <r>
    <x v="351"/>
    <n v="7.79"/>
    <n v="3.29"/>
    <n v="2.61"/>
    <n v="0.68"/>
    <n v="4.5"/>
    <n v="0"/>
    <n v="0"/>
    <s v="TG Le Muy (PF)"/>
    <s v="GK-644-TZ,GY-707-TF,GY-478-SP"/>
    <x v="188"/>
    <s v="GK-644-TZ,GY-707-TF,GY-478-SP"/>
    <x v="0"/>
    <s v="non"/>
    <x v="17"/>
  </r>
  <r>
    <x v="352"/>
    <n v="10.25"/>
    <n v="9.68"/>
    <n v="4.7300000000000004"/>
    <n v="4.95"/>
    <n v="0.56999999999999995"/>
    <n v="0"/>
    <n v="1.38"/>
    <s v="TG Alsace"/>
    <s v="HG-818-GE,FR-669-VV,GX-944-LA"/>
    <x v="189"/>
    <s v="FR-669-VV,GX-944-LA"/>
    <x v="0"/>
    <s v="non"/>
    <x v="18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4"/>
    <n v="38.299999999999997"/>
    <n v="35.93"/>
    <n v="19.32"/>
    <n v="16.62"/>
    <n v="2.37"/>
    <n v="0"/>
    <n v="29.07"/>
    <s v="TG Ouest"/>
    <s v="HK-597-CH,CV-018-DH,GM-405-VD,GH-931-QW"/>
    <x v="190"/>
    <s v="HK-597-CH,CV-018-DH,GM-405-VD,GH-931-QW"/>
    <x v="0"/>
    <s v="non"/>
    <x v="4"/>
  </r>
  <r>
    <x v="355"/>
    <n v="0"/>
    <n v="0"/>
    <n v="0"/>
    <n v="0"/>
    <n v="0"/>
    <n v="0"/>
    <n v="0"/>
    <s v=""/>
    <s v=""/>
    <x v="0"/>
    <s v=""/>
    <x v="0"/>
    <s v="oui"/>
    <x v="15"/>
  </r>
  <r>
    <x v="356"/>
    <n v="27.08"/>
    <n v="24.73"/>
    <n v="14.98"/>
    <n v="9.75"/>
    <n v="2.35"/>
    <n v="0"/>
    <n v="6.7"/>
    <s v="TG CENTRE OUEST"/>
    <s v="HK-364-AB"/>
    <x v="191"/>
    <s v="HK-364-AB"/>
    <x v="0"/>
    <s v="non"/>
    <x v="11"/>
  </r>
  <r>
    <x v="357"/>
    <n v="0"/>
    <n v="0"/>
    <n v="0"/>
    <n v="0"/>
    <n v="0"/>
    <n v="0"/>
    <n v="0"/>
    <s v="TG ALPES"/>
    <s v=""/>
    <x v="0"/>
    <s v=""/>
    <x v="0"/>
    <s v="oui"/>
    <x v="13"/>
  </r>
  <r>
    <x v="358"/>
    <n v="10.18"/>
    <n v="9.42"/>
    <n v="4.03"/>
    <n v="5.38"/>
    <n v="0.77"/>
    <n v="0"/>
    <n v="2.4"/>
    <s v="TG Mediterranee"/>
    <s v="HJ-683-NX"/>
    <x v="192"/>
    <s v="HJ-683-NX"/>
    <x v="0"/>
    <s v="non"/>
    <x v="17"/>
  </r>
  <r>
    <x v="359"/>
    <n v="0"/>
    <n v="0"/>
    <n v="0"/>
    <n v="0"/>
    <n v="0"/>
    <n v="0"/>
    <n v="0"/>
    <s v="Site St Loubes,TG AQUITAINE"/>
    <s v=""/>
    <x v="0"/>
    <s v=""/>
    <x v="0"/>
    <s v="oui"/>
    <x v="1"/>
  </r>
  <r>
    <x v="360"/>
    <n v="0"/>
    <n v="0"/>
    <n v="0"/>
    <n v="0"/>
    <n v="0"/>
    <n v="0"/>
    <n v="0"/>
    <s v="TG Mediterranee"/>
    <s v=""/>
    <x v="0"/>
    <s v=""/>
    <x v="0"/>
    <s v="oui"/>
    <x v="17"/>
  </r>
  <r>
    <x v="360"/>
    <n v="51.5"/>
    <n v="47.58"/>
    <n v="19.43"/>
    <n v="28.15"/>
    <n v="3.92"/>
    <n v="0"/>
    <n v="10.63"/>
    <s v="TG Mediterranee"/>
    <s v="GY-940-NB"/>
    <x v="193"/>
    <s v="GY-940-NB"/>
    <x v="1"/>
    <s v="non"/>
    <x v="17"/>
  </r>
  <r>
    <x v="361"/>
    <n v="0"/>
    <n v="0"/>
    <n v="0"/>
    <n v="0"/>
    <n v="0"/>
    <n v="0"/>
    <n v="0"/>
    <s v=""/>
    <s v=""/>
    <x v="0"/>
    <s v=""/>
    <x v="0"/>
    <s v="oui"/>
    <x v="15"/>
  </r>
  <r>
    <x v="362"/>
    <n v="0"/>
    <n v="0"/>
    <n v="0"/>
    <n v="0"/>
    <n v="0"/>
    <n v="0"/>
    <n v="0"/>
    <s v="TG Reims (PF)"/>
    <s v=""/>
    <x v="0"/>
    <s v=""/>
    <x v="0"/>
    <s v="oui"/>
    <x v="9"/>
  </r>
  <r>
    <x v="363"/>
    <n v="48.72"/>
    <n v="44.25"/>
    <n v="22.2"/>
    <n v="22.05"/>
    <n v="4.47"/>
    <n v="0"/>
    <n v="12.2"/>
    <s v="TG Orleans (PF)"/>
    <s v="GR-142-WN,GQ-402-RM,GQ-778-RL"/>
    <x v="194"/>
    <s v="GR-142-WN,GQ-402-RM,GQ-778-RL"/>
    <x v="0"/>
    <s v="non"/>
    <x v="11"/>
  </r>
  <r>
    <x v="364"/>
    <n v="47.03"/>
    <n v="43.7"/>
    <n v="20.93"/>
    <n v="22.77"/>
    <n v="3.33"/>
    <n v="0"/>
    <n v="9.68"/>
    <s v="TG Mediterranee"/>
    <s v="FR-833-PV,GY-312-LH,HJ-143-RG"/>
    <x v="195"/>
    <s v="FR-833-PV,GY-312-LH,HJ-143-RG"/>
    <x v="0"/>
    <s v="non"/>
    <x v="17"/>
  </r>
  <r>
    <x v="365"/>
    <n v="37.200000000000003"/>
    <n v="34.5"/>
    <n v="16.25"/>
    <n v="18.25"/>
    <n v="2.7"/>
    <n v="0"/>
    <n v="12"/>
    <s v="TG Midi Pyrenees"/>
    <s v="HA-311-HR,HA-977-PA,HA-044-MV"/>
    <x v="196"/>
    <s v="HA-311-HR,HA-977-PA,HA-044-MV"/>
    <x v="0"/>
    <s v="non"/>
    <x v="5"/>
  </r>
  <r>
    <x v="366"/>
    <n v="48.62"/>
    <n v="40.83"/>
    <n v="13.52"/>
    <n v="27.32"/>
    <n v="7.78"/>
    <n v="0"/>
    <n v="11.68"/>
    <s v="TG IDF - Valenton"/>
    <s v="GR-209-YX,DW-437-TH"/>
    <x v="197"/>
    <s v="GR-209-YX,DW-437-TH"/>
    <x v="0"/>
    <s v="non"/>
    <x v="0"/>
  </r>
  <r>
    <x v="367"/>
    <n v="43.7"/>
    <n v="40.25"/>
    <n v="21.9"/>
    <n v="18.350000000000001"/>
    <n v="3.45"/>
    <n v="0"/>
    <n v="12.13"/>
    <s v="TG Lorraine"/>
    <s v="GM-182-MC"/>
    <x v="198"/>
    <s v="GM-182-MC"/>
    <x v="0"/>
    <s v="non"/>
    <x v="8"/>
  </r>
  <r>
    <x v="368"/>
    <n v="39.08"/>
    <n v="28.02"/>
    <n v="8.9"/>
    <n v="19.12"/>
    <n v="11.06"/>
    <n v="0"/>
    <n v="4.97"/>
    <s v="TG IDF - Valenton"/>
    <s v="HC-314-CH,GL-643-QX"/>
    <x v="199"/>
    <s v="HC-314-CH,GL-643-QX"/>
    <x v="0"/>
    <s v="non"/>
    <x v="0"/>
  </r>
  <r>
    <x v="369"/>
    <n v="45.97"/>
    <n v="42.62"/>
    <n v="16.63"/>
    <n v="25.98"/>
    <n v="3.35"/>
    <n v="0"/>
    <n v="17.97"/>
    <s v="TG Le Muy (PF)"/>
    <s v="GY-478-SP,GZ-172-RB"/>
    <x v="200"/>
    <s v="GY-478-SP,GZ-172-RB"/>
    <x v="0"/>
    <s v="non"/>
    <x v="17"/>
  </r>
  <r>
    <x v="370"/>
    <n v="48.33"/>
    <n v="44.57"/>
    <n v="19.43"/>
    <n v="25.13"/>
    <n v="3.77"/>
    <n v="0"/>
    <n v="15.58"/>
    <s v="TG Tarbes (PF)"/>
    <s v="HA-320-GC"/>
    <x v="201"/>
    <s v="HA-320-GC"/>
    <x v="0"/>
    <s v="non"/>
    <x v="5"/>
  </r>
  <r>
    <x v="371"/>
    <n v="40.92"/>
    <n v="33.61"/>
    <n v="28.42"/>
    <n v="5.2"/>
    <n v="7.31"/>
    <n v="0"/>
    <n v="11.64"/>
    <s v="TGFL-DELTA LOGISTIQUE"/>
    <s v="GE-438-GP"/>
    <x v="202"/>
    <s v="GE-438-GP"/>
    <x v="0"/>
    <s v="non"/>
    <x v="16"/>
  </r>
  <r>
    <x v="372"/>
    <n v="43.85"/>
    <n v="36.86"/>
    <n v="20.9"/>
    <n v="15.95"/>
    <n v="6.99"/>
    <n v="0"/>
    <n v="11.45"/>
    <s v="TG Rhone"/>
    <s v="DQ-836-GN,HF-672-TB"/>
    <x v="203"/>
    <s v="DQ-836-GN,HF-672-TB"/>
    <x v="0"/>
    <s v="non"/>
    <x v="7"/>
  </r>
  <r>
    <x v="373"/>
    <n v="42.37"/>
    <n v="38.28"/>
    <n v="20.52"/>
    <n v="17.77"/>
    <n v="4.08"/>
    <n v="0"/>
    <n v="10.050000000000001"/>
    <s v="TG Caen (PF)"/>
    <s v="EF-177-HN,HB-350-GA"/>
    <x v="204"/>
    <s v="EF-177-HN,HB-350-GA"/>
    <x v="0"/>
    <s v="non"/>
    <x v="4"/>
  </r>
  <r>
    <x v="374"/>
    <n v="15.45"/>
    <n v="14.35"/>
    <n v="4.8499999999999996"/>
    <n v="9.5"/>
    <n v="1.1000000000000001"/>
    <n v="0"/>
    <n v="4.0999999999999996"/>
    <s v="TG IDF - Wissous"/>
    <s v="GY-783-KT"/>
    <x v="205"/>
    <s v="GY-783-KT"/>
    <x v="0"/>
    <s v="non"/>
    <x v="6"/>
  </r>
  <r>
    <x v="375"/>
    <n v="0"/>
    <n v="0"/>
    <n v="0"/>
    <n v="0"/>
    <n v="0"/>
    <n v="0"/>
    <n v="0"/>
    <s v="TG Rhone"/>
    <s v=""/>
    <x v="0"/>
    <s v=""/>
    <x v="0"/>
    <s v="oui"/>
    <x v="7"/>
  </r>
  <r>
    <x v="376"/>
    <n v="0"/>
    <n v="0"/>
    <n v="0"/>
    <n v="0"/>
    <n v="0"/>
    <n v="0"/>
    <n v="0"/>
    <s v="TG ALPES"/>
    <s v=""/>
    <x v="0"/>
    <s v=""/>
    <x v="0"/>
    <s v="oui"/>
    <x v="13"/>
  </r>
  <r>
    <x v="377"/>
    <n v="0"/>
    <n v="0"/>
    <n v="0"/>
    <n v="0"/>
    <n v="0"/>
    <n v="0"/>
    <n v="0"/>
    <s v="TG STRASBOURG"/>
    <s v=""/>
    <x v="0"/>
    <s v=""/>
    <x v="0"/>
    <s v="oui"/>
    <x v="19"/>
  </r>
  <r>
    <x v="378"/>
    <n v="26.8"/>
    <n v="24.96"/>
    <n v="12.07"/>
    <n v="12.89"/>
    <n v="1.85"/>
    <n v="0"/>
    <n v="6.6"/>
    <s v="TG BOURGOGNE,TG Bourgogne"/>
    <s v="HF-471-BZ,HJ-053-PN,EF-717-TL,HG-811-FW"/>
    <x v="206"/>
    <s v="HF-471-BZ,HJ-053-PN,EF-717-TL,HG-811-FW"/>
    <x v="0"/>
    <s v="non"/>
    <x v="3"/>
  </r>
  <r>
    <x v="379"/>
    <n v="35.78"/>
    <n v="30.52"/>
    <n v="12.28"/>
    <n v="16.850000000000001"/>
    <n v="5.27"/>
    <n v="1.38"/>
    <n v="7.42"/>
    <s v="TG Centre Est"/>
    <s v="HA-784-BZ,HA-851-RZ,HA-411-YC"/>
    <x v="207"/>
    <s v="HA-784-BZ,HA-851-RZ,HA-411-YC"/>
    <x v="0"/>
    <s v="non"/>
    <x v="14"/>
  </r>
  <r>
    <x v="380"/>
    <n v="44.92"/>
    <n v="40.549999999999997"/>
    <n v="22.43"/>
    <n v="18.12"/>
    <n v="4.37"/>
    <n v="0"/>
    <n v="12.87"/>
    <s v="TG Limoges (PF)"/>
    <s v="GL-298-EV,GK-506-KB"/>
    <x v="208"/>
    <s v="GL-298-EV,GK-506-KB"/>
    <x v="0"/>
    <s v="non"/>
    <x v="11"/>
  </r>
  <r>
    <x v="381"/>
    <n v="47.42"/>
    <n v="43.17"/>
    <n v="21.42"/>
    <n v="21.75"/>
    <n v="4.25"/>
    <n v="0"/>
    <n v="17.079999999999998"/>
    <s v="TG Midi Pyrenees"/>
    <s v="CD-674-AR,HA-977-PA"/>
    <x v="209"/>
    <s v="CD-674-AR,HA-977-PA"/>
    <x v="0"/>
    <s v="non"/>
    <x v="5"/>
  </r>
  <r>
    <x v="382"/>
    <n v="0"/>
    <n v="0"/>
    <n v="0"/>
    <n v="0"/>
    <n v="0"/>
    <n v="0"/>
    <n v="0"/>
    <s v="TG Mediterranee"/>
    <s v=""/>
    <x v="0"/>
    <s v=""/>
    <x v="0"/>
    <s v="oui"/>
    <x v="17"/>
  </r>
  <r>
    <x v="382"/>
    <n v="27.23"/>
    <n v="24.6"/>
    <n v="12.85"/>
    <n v="11.75"/>
    <n v="2.63"/>
    <n v="0"/>
    <n v="8.9700000000000006"/>
    <s v="TG Mediterranee"/>
    <s v="HJ-545-JC"/>
    <x v="210"/>
    <s v="HJ-545-JC"/>
    <x v="0"/>
    <s v="non"/>
    <x v="17"/>
  </r>
  <r>
    <x v="383"/>
    <n v="34.5"/>
    <n v="32.08"/>
    <n v="14.92"/>
    <n v="17.170000000000002"/>
    <n v="2.42"/>
    <n v="0"/>
    <n v="8.27"/>
    <s v="TG STRASBOURG"/>
    <s v="FR-409-HT"/>
    <x v="211"/>
    <s v="FR-409-HT"/>
    <x v="0"/>
    <s v="non"/>
    <x v="19"/>
  </r>
  <r>
    <x v="384"/>
    <n v="43.92"/>
    <n v="37.85"/>
    <n v="22.77"/>
    <n v="15.08"/>
    <n v="6.07"/>
    <n v="0"/>
    <n v="8.6300000000000008"/>
    <s v="TG Ouest"/>
    <s v="HL-537-ZC,EZ-040-GR"/>
    <x v="212"/>
    <s v="HL-537-ZC,EZ-040-GR"/>
    <x v="0"/>
    <s v="non"/>
    <x v="4"/>
  </r>
  <r>
    <x v="385"/>
    <n v="0"/>
    <n v="0"/>
    <n v="0"/>
    <n v="0"/>
    <n v="0"/>
    <n v="0"/>
    <n v="0"/>
    <s v="TG Tarbes (PF)"/>
    <s v=""/>
    <x v="0"/>
    <s v=""/>
    <x v="0"/>
    <s v="oui"/>
    <x v="5"/>
  </r>
  <r>
    <x v="386"/>
    <n v="28.95"/>
    <n v="27.8"/>
    <n v="16.600000000000001"/>
    <n v="11.2"/>
    <n v="1.1499999999999999"/>
    <n v="0"/>
    <n v="1.28"/>
    <s v="TG Lorraine"/>
    <s v="HB-190-HV,GK-374-MF"/>
    <x v="213"/>
    <s v="HB-190-HV,GK-374-MF"/>
    <x v="0"/>
    <s v="non"/>
    <x v="8"/>
  </r>
  <r>
    <x v="387"/>
    <n v="9.2799999999999994"/>
    <n v="8.6"/>
    <n v="6.88"/>
    <n v="1.72"/>
    <n v="0.68"/>
    <n v="0"/>
    <n v="0"/>
    <s v="TG CENTRE OUEST"/>
    <s v="HA-391-GB,GK-148-CK,HA-919-WW"/>
    <x v="214"/>
    <s v="HA-391-GB,GK-148-CK,HA-919-WW"/>
    <x v="0"/>
    <s v="non"/>
    <x v="11"/>
  </r>
  <r>
    <x v="388"/>
    <n v="38.67"/>
    <n v="31.7"/>
    <n v="13.45"/>
    <n v="11.95"/>
    <n v="6.97"/>
    <n v="6.3"/>
    <n v="6.53"/>
    <s v="TG Ouest"/>
    <s v="FC-143-XX,GY-797-WQ,HM-932-BL,HC-523-FK,FC-613-XX"/>
    <x v="215"/>
    <s v="FC-143-XX,GY-797-WQ,HM-932-BL,HC-523-FK,FC-613-XX"/>
    <x v="0"/>
    <s v="non"/>
    <x v="4"/>
  </r>
  <r>
    <x v="389"/>
    <n v="0"/>
    <n v="0"/>
    <n v="0"/>
    <n v="0"/>
    <n v="0"/>
    <n v="0"/>
    <n v="0"/>
    <s v="TG Rhone"/>
    <s v=""/>
    <x v="0"/>
    <s v=""/>
    <x v="0"/>
    <s v="oui"/>
    <x v="7"/>
  </r>
  <r>
    <x v="390"/>
    <n v="0"/>
    <n v="0"/>
    <n v="0"/>
    <n v="0"/>
    <n v="0"/>
    <n v="0"/>
    <n v="0"/>
    <s v="TG IDF - Wissous"/>
    <s v=""/>
    <x v="0"/>
    <s v=""/>
    <x v="0"/>
    <s v="oui"/>
    <x v="6"/>
  </r>
  <r>
    <x v="391"/>
    <n v="0"/>
    <n v="0"/>
    <n v="0"/>
    <n v="0"/>
    <n v="0"/>
    <n v="0"/>
    <n v="0"/>
    <s v=""/>
    <s v=""/>
    <x v="0"/>
    <s v=""/>
    <x v="0"/>
    <s v="oui"/>
    <x v="15"/>
  </r>
  <r>
    <x v="392"/>
    <n v="48.83"/>
    <n v="43.2"/>
    <n v="22.28"/>
    <n v="20.92"/>
    <n v="5.63"/>
    <n v="0"/>
    <n v="15.23"/>
    <s v="TG Rodez (PF)"/>
    <s v="GZ-949-LN,FW-842-YV"/>
    <x v="216"/>
    <s v="GZ-949-LN,FW-842-YV"/>
    <x v="0"/>
    <s v="non"/>
    <x v="5"/>
  </r>
  <r>
    <x v="393"/>
    <n v="0"/>
    <n v="0"/>
    <n v="0"/>
    <n v="0"/>
    <n v="0"/>
    <n v="0"/>
    <n v="0"/>
    <s v="TG IDF - Valenton"/>
    <s v=""/>
    <x v="0"/>
    <s v=""/>
    <x v="0"/>
    <s v="oui"/>
    <x v="0"/>
  </r>
  <r>
    <x v="394"/>
    <n v="45.63"/>
    <n v="41.85"/>
    <n v="25.38"/>
    <n v="16.47"/>
    <n v="3.78"/>
    <n v="0"/>
    <n v="10.98"/>
    <s v="TG Centre Est"/>
    <s v="HA-316-EC,HA-944-QW"/>
    <x v="217"/>
    <s v="HA-316-EC,HA-944-QW"/>
    <x v="0"/>
    <s v="non"/>
    <x v="14"/>
  </r>
  <r>
    <x v="395"/>
    <n v="35.9"/>
    <n v="32.68"/>
    <n v="22.17"/>
    <n v="10.52"/>
    <n v="3.22"/>
    <n v="0"/>
    <n v="3"/>
    <s v="TG Alsace"/>
    <s v="GX-909-LA,GX-561-VD,FR-669-QM"/>
    <x v="218"/>
    <s v="GX-909-LA,GX-561-VD,FR-669-QM"/>
    <x v="0"/>
    <s v="non"/>
    <x v="18"/>
  </r>
  <r>
    <x v="396"/>
    <n v="23.58"/>
    <n v="21.58"/>
    <n v="9.7200000000000006"/>
    <n v="11.87"/>
    <n v="2"/>
    <n v="0"/>
    <n v="2.87"/>
    <s v="TG Ouest"/>
    <s v="HB-200-FQ,GN-784-JD,GZ-282-EW"/>
    <x v="219"/>
    <s v="HB-200-FQ,GN-784-JD,GZ-282-EW"/>
    <x v="0"/>
    <s v="non"/>
    <x v="4"/>
  </r>
  <r>
    <x v="397"/>
    <n v="17.3"/>
    <n v="16.03"/>
    <n v="5.18"/>
    <n v="10.85"/>
    <n v="1.27"/>
    <n v="0"/>
    <n v="5.72"/>
    <s v="TG IDF - Valenton"/>
    <s v="GM-047-TG"/>
    <x v="220"/>
    <s v="GM-047-TG"/>
    <x v="0"/>
    <s v="non"/>
    <x v="0"/>
  </r>
  <r>
    <x v="398"/>
    <n v="0"/>
    <n v="0"/>
    <n v="0"/>
    <n v="0"/>
    <n v="0"/>
    <n v="0"/>
    <n v="0"/>
    <s v="Site St Loubes,TG AQUITAINE"/>
    <s v=""/>
    <x v="0"/>
    <s v=""/>
    <x v="0"/>
    <s v="oui"/>
    <x v="1"/>
  </r>
  <r>
    <x v="399"/>
    <n v="0"/>
    <n v="0"/>
    <n v="0"/>
    <n v="0"/>
    <n v="0"/>
    <n v="0"/>
    <n v="0"/>
    <s v="TG AQUITAINE,TG Rochefort (PF)"/>
    <s v=""/>
    <x v="0"/>
    <s v=""/>
    <x v="0"/>
    <s v="oui"/>
    <x v="1"/>
  </r>
  <r>
    <x v="400"/>
    <n v="0"/>
    <n v="0"/>
    <n v="0"/>
    <n v="0"/>
    <n v="0"/>
    <n v="0"/>
    <n v="0"/>
    <s v="TG AQUITAINE,TG Rochefort (PF)"/>
    <s v=""/>
    <x v="0"/>
    <s v=""/>
    <x v="0"/>
    <s v="oui"/>
    <x v="1"/>
  </r>
  <r>
    <x v="401"/>
    <n v="39.770000000000003"/>
    <n v="36.770000000000003"/>
    <n v="18.22"/>
    <n v="18.55"/>
    <n v="3"/>
    <n v="0"/>
    <n v="7.8"/>
    <s v="TG Tarbes (PF)"/>
    <s v="DW-273-LN,HA-246-YV"/>
    <x v="221"/>
    <s v="DW-273-LN,HA-246-YV"/>
    <x v="0"/>
    <s v="non"/>
    <x v="5"/>
  </r>
  <r>
    <x v="402"/>
    <n v="37.51"/>
    <n v="17.079999999999998"/>
    <n v="14.29"/>
    <n v="2.78"/>
    <n v="20.440000000000001"/>
    <n v="0"/>
    <n v="0.86"/>
    <s v="TG Alsace"/>
    <s v="FR-669-VV,FR-669-QM"/>
    <x v="222"/>
    <s v="FR-669-VV,FR-669-QM"/>
    <x v="0"/>
    <s v="non"/>
    <x v="18"/>
  </r>
  <r>
    <x v="403"/>
    <n v="0"/>
    <n v="0"/>
    <n v="0"/>
    <n v="0"/>
    <n v="0"/>
    <n v="0"/>
    <n v="0"/>
    <s v="TG Lorraine"/>
    <s v=""/>
    <x v="0"/>
    <s v=""/>
    <x v="0"/>
    <s v="oui"/>
    <x v="8"/>
  </r>
  <r>
    <x v="404"/>
    <n v="36.24"/>
    <n v="29.92"/>
    <n v="14.83"/>
    <n v="15.08"/>
    <n v="6.32"/>
    <n v="0"/>
    <n v="11.35"/>
    <s v="TG Arques,TG NORD,TG Nord"/>
    <s v="FQ-852-WX,HG-069-HS,HK-124-KF,ER-210-BD,FQ-562-YW"/>
    <x v="223"/>
    <s v="FQ-852-WX,HG-069-HS,HF-124-HK,ER-210-BD,FQ-562-YW"/>
    <x v="0"/>
    <s v="non"/>
    <x v="9"/>
  </r>
  <r>
    <x v="405"/>
    <n v="0"/>
    <n v="0"/>
    <n v="0"/>
    <n v="0"/>
    <n v="0"/>
    <n v="0"/>
    <n v="0"/>
    <s v=""/>
    <s v=""/>
    <x v="0"/>
    <s v=""/>
    <x v="0"/>
    <s v="oui"/>
    <x v="15"/>
  </r>
  <r>
    <x v="406"/>
    <n v="0"/>
    <n v="0"/>
    <n v="0"/>
    <n v="0"/>
    <n v="0"/>
    <n v="0"/>
    <n v="0"/>
    <s v=""/>
    <s v=""/>
    <x v="0"/>
    <s v=""/>
    <x v="0"/>
    <s v="oui"/>
    <x v="15"/>
  </r>
  <r>
    <x v="407"/>
    <n v="19.97"/>
    <n v="18.670000000000002"/>
    <n v="7.68"/>
    <n v="4.5"/>
    <n v="1.3"/>
    <n v="6.48"/>
    <n v="0.5"/>
    <s v="TG BOURGOGNE,TG Bourgogne"/>
    <s v="EF-900-EB,HJ-053-PN,FS-190-FH,EF-839-XN,HM-656-AJ,HF-648-NK"/>
    <x v="224"/>
    <s v="EF-900-EB,HJ-053-PN,FS-190-FH,EF-839-XN,HM-656-AJ,HF-648-NK"/>
    <x v="0"/>
    <s v="non"/>
    <x v="3"/>
  </r>
  <r>
    <x v="408"/>
    <n v="35.72"/>
    <n v="32.75"/>
    <n v="15.77"/>
    <n v="11.23"/>
    <n v="2.97"/>
    <n v="5.75"/>
    <n v="2.87"/>
    <s v="TG BOURGOGNE,TG Bourgogne"/>
    <s v="HG-757-AC"/>
    <x v="225"/>
    <s v="HG-757-AC"/>
    <x v="0"/>
    <s v="non"/>
    <x v="3"/>
  </r>
  <r>
    <x v="409"/>
    <n v="26.13"/>
    <n v="24.43"/>
    <n v="8.1300000000000008"/>
    <n v="16.3"/>
    <n v="1.7"/>
    <n v="0"/>
    <n v="6.07"/>
    <s v="TG IDF - Valenton"/>
    <s v="GZ-529-YZ"/>
    <x v="226"/>
    <s v="GZ-529-YZ"/>
    <x v="0"/>
    <s v="non"/>
    <x v="0"/>
  </r>
  <r>
    <x v="410"/>
    <n v="48.32"/>
    <n v="41.51"/>
    <n v="23.68"/>
    <n v="17.829999999999998"/>
    <n v="6.82"/>
    <n v="0"/>
    <n v="20.78"/>
    <s v="TG ALPES"/>
    <s v="GP-949-BQ"/>
    <x v="227"/>
    <s v="GP-949-BQ"/>
    <x v="0"/>
    <s v="non"/>
    <x v="13"/>
  </r>
  <r>
    <x v="411"/>
    <n v="0"/>
    <n v="0"/>
    <n v="0"/>
    <n v="0"/>
    <n v="0"/>
    <n v="0"/>
    <n v="0"/>
    <s v="TG CENTRE OUEST"/>
    <s v=""/>
    <x v="0"/>
    <s v=""/>
    <x v="0"/>
    <s v="oui"/>
    <x v="11"/>
  </r>
  <r>
    <x v="412"/>
    <n v="45.32"/>
    <n v="38.47"/>
    <n v="20.85"/>
    <n v="17.62"/>
    <n v="6.85"/>
    <n v="0"/>
    <n v="7.05"/>
    <s v="TG AQUITAINE,TG Villeneuve sur Lot (PF)"/>
    <s v="GZ-916-KP,ER-808-ES,DT-858-QB"/>
    <x v="228"/>
    <s v="GZ-916-KP,ER-808-ES,DT-858-QB"/>
    <x v="0"/>
    <s v="non"/>
    <x v="1"/>
  </r>
  <r>
    <x v="413"/>
    <n v="47.2"/>
    <n v="41.63"/>
    <n v="27.63"/>
    <n v="13.43"/>
    <n v="5.57"/>
    <n v="0.56999999999999995"/>
    <n v="10.87"/>
    <s v="TG Alsace"/>
    <s v="GY-019-KH"/>
    <x v="229"/>
    <s v="GY-019-KH"/>
    <x v="0"/>
    <s v="non"/>
    <x v="18"/>
  </r>
  <r>
    <x v="414"/>
    <n v="0"/>
    <n v="0"/>
    <n v="0"/>
    <n v="0"/>
    <n v="0"/>
    <n v="0"/>
    <n v="0"/>
    <s v="TG Rodez (PF)"/>
    <s v=""/>
    <x v="0"/>
    <s v=""/>
    <x v="0"/>
    <s v="oui"/>
    <x v="5"/>
  </r>
  <r>
    <x v="415"/>
    <n v="0"/>
    <n v="0"/>
    <n v="0"/>
    <n v="0"/>
    <n v="0"/>
    <n v="0"/>
    <n v="0"/>
    <s v="TG STRASBOURG"/>
    <s v=""/>
    <x v="0"/>
    <s v=""/>
    <x v="0"/>
    <s v="oui"/>
    <x v="19"/>
  </r>
  <r>
    <x v="416"/>
    <n v="44.48"/>
    <n v="40"/>
    <n v="17.55"/>
    <n v="22.45"/>
    <n v="4.4800000000000004"/>
    <n v="0"/>
    <n v="13.72"/>
    <s v="TG Rhone"/>
    <s v="HC-135-KX"/>
    <x v="230"/>
    <s v="HC-135-KX"/>
    <x v="0"/>
    <s v="non"/>
    <x v="7"/>
  </r>
  <r>
    <x v="417"/>
    <n v="24.52"/>
    <n v="24.52"/>
    <n v="0"/>
    <n v="24.52"/>
    <n v="0"/>
    <n v="0"/>
    <n v="9.52"/>
    <s v="TG ALPES"/>
    <s v="EN-705-LR"/>
    <x v="0"/>
    <s v="EN-705-LR"/>
    <x v="0"/>
    <s v="non"/>
    <x v="13"/>
  </r>
  <r>
    <x v="418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"/>
    <s v=""/>
    <x v="0"/>
    <s v=""/>
    <x v="0"/>
    <s v="oui"/>
    <x v="15"/>
  </r>
  <r>
    <x v="420"/>
    <n v="0"/>
    <n v="0"/>
    <n v="0"/>
    <n v="0"/>
    <n v="0"/>
    <n v="0"/>
    <n v="0"/>
    <s v="TG La Roche sur Yon (PF)"/>
    <s v=""/>
    <x v="0"/>
    <s v=""/>
    <x v="0"/>
    <s v="oui"/>
    <x v="4"/>
  </r>
  <r>
    <x v="421"/>
    <n v="0"/>
    <n v="0"/>
    <n v="0"/>
    <n v="0"/>
    <n v="0"/>
    <n v="0"/>
    <n v="0"/>
    <s v=""/>
    <s v=""/>
    <x v="0"/>
    <s v=""/>
    <x v="0"/>
    <s v="oui"/>
    <x v="15"/>
  </r>
  <r>
    <x v="422"/>
    <n v="45.47"/>
    <n v="42.08"/>
    <n v="20.02"/>
    <n v="22.07"/>
    <n v="3.38"/>
    <n v="0"/>
    <n v="11.9"/>
    <s v="TG Tarbes (PF)"/>
    <s v="GX-728-WE"/>
    <x v="231"/>
    <s v="GX-728-WE"/>
    <x v="0"/>
    <s v="non"/>
    <x v="5"/>
  </r>
  <r>
    <x v="423"/>
    <n v="0"/>
    <n v="0"/>
    <n v="0"/>
    <n v="0"/>
    <n v="0"/>
    <n v="0"/>
    <n v="0"/>
    <s v=""/>
    <s v=""/>
    <x v="0"/>
    <s v=""/>
    <x v="0"/>
    <s v="oui"/>
    <x v="15"/>
  </r>
  <r>
    <x v="424"/>
    <n v="40.1"/>
    <n v="36.229999999999997"/>
    <n v="20.57"/>
    <n v="15.67"/>
    <n v="3.87"/>
    <n v="0"/>
    <n v="14.3"/>
    <s v="Site St Loubes,TG AQUITAINE"/>
    <s v="GS-284-WL"/>
    <x v="232"/>
    <s v="GS-284-WL"/>
    <x v="0"/>
    <s v="non"/>
    <x v="1"/>
  </r>
  <r>
    <x v="425"/>
    <n v="40.770000000000003"/>
    <n v="37.869999999999997"/>
    <n v="15.48"/>
    <n v="22.38"/>
    <n v="2.9"/>
    <n v="0"/>
    <n v="11.98"/>
    <s v="TG Alsace"/>
    <s v="HG-259-GF,HG-818-GE"/>
    <x v="233"/>
    <s v=""/>
    <x v="0"/>
    <s v="non"/>
    <x v="18"/>
  </r>
  <r>
    <x v="426"/>
    <n v="0"/>
    <n v="0"/>
    <n v="0"/>
    <n v="0"/>
    <n v="0"/>
    <n v="0"/>
    <n v="0"/>
    <s v="Site St Loubes,TG AQUITAINE"/>
    <s v=""/>
    <x v="0"/>
    <s v=""/>
    <x v="0"/>
    <s v="oui"/>
    <x v="1"/>
  </r>
  <r>
    <x v="427"/>
    <n v="0"/>
    <n v="0"/>
    <n v="0"/>
    <n v="0"/>
    <n v="0"/>
    <n v="0"/>
    <n v="0"/>
    <s v=""/>
    <s v=""/>
    <x v="0"/>
    <s v=""/>
    <x v="0"/>
    <s v="oui"/>
    <x v="15"/>
  </r>
  <r>
    <x v="428"/>
    <n v="0"/>
    <n v="0"/>
    <n v="0"/>
    <n v="0"/>
    <n v="0"/>
    <n v="0"/>
    <n v="0"/>
    <s v="Site St Loubes,TG AQUITAINE"/>
    <s v=""/>
    <x v="0"/>
    <s v=""/>
    <x v="0"/>
    <s v="oui"/>
    <x v="1"/>
  </r>
  <r>
    <x v="429"/>
    <n v="0"/>
    <n v="0"/>
    <n v="0"/>
    <n v="0"/>
    <n v="0"/>
    <n v="0"/>
    <n v="0"/>
    <s v="TG IDF - Valenton"/>
    <s v=""/>
    <x v="0"/>
    <s v=""/>
    <x v="0"/>
    <s v="oui"/>
    <x v="0"/>
  </r>
  <r>
    <x v="430"/>
    <n v="0"/>
    <n v="0"/>
    <n v="0"/>
    <n v="0"/>
    <n v="0"/>
    <n v="0"/>
    <n v="0"/>
    <s v="TG AQUITAINE,TG Villeneuve sur Lot (PF)"/>
    <s v=""/>
    <x v="0"/>
    <s v=""/>
    <x v="0"/>
    <s v="oui"/>
    <x v="1"/>
  </r>
  <r>
    <x v="431"/>
    <n v="45.62"/>
    <n v="40.68"/>
    <n v="10.67"/>
    <n v="30.02"/>
    <n v="4.93"/>
    <n v="0"/>
    <n v="8.52"/>
    <s v="TG IDF - Valenton"/>
    <s v="HM-799-CD"/>
    <x v="234"/>
    <s v="HM-799-CD"/>
    <x v="0"/>
    <s v="non"/>
    <x v="0"/>
  </r>
  <r>
    <x v="432"/>
    <n v="0"/>
    <n v="0"/>
    <n v="0"/>
    <n v="0"/>
    <n v="0"/>
    <n v="0"/>
    <n v="0"/>
    <s v="TG IDF - Wissous"/>
    <s v=""/>
    <x v="0"/>
    <s v=""/>
    <x v="0"/>
    <s v="oui"/>
    <x v="6"/>
  </r>
  <r>
    <x v="433"/>
    <n v="0"/>
    <n v="0"/>
    <n v="0"/>
    <n v="0"/>
    <n v="0"/>
    <n v="0"/>
    <n v="0"/>
    <s v="TG Rennes (PF)"/>
    <s v=""/>
    <x v="0"/>
    <s v=""/>
    <x v="0"/>
    <s v="oui"/>
    <x v="4"/>
  </r>
  <r>
    <x v="434"/>
    <n v="39.32"/>
    <n v="34.93"/>
    <n v="20.77"/>
    <n v="14.17"/>
    <n v="4.38"/>
    <n v="0"/>
    <n v="10.87"/>
    <s v="TG Centre Est"/>
    <s v="HA-784-BZ,HK-578-DS,GZ-115-NC,HA-874-PV"/>
    <x v="235"/>
    <s v="HA-784-BZ,DV-091-CX,GZ-115-NC,HA-874-PV"/>
    <x v="0"/>
    <s v="non"/>
    <x v="14"/>
  </r>
  <r>
    <x v="435"/>
    <n v="0"/>
    <n v="0"/>
    <n v="0"/>
    <n v="0"/>
    <n v="0"/>
    <n v="0"/>
    <n v="0"/>
    <s v="TG Lorraine"/>
    <s v=""/>
    <x v="0"/>
    <s v=""/>
    <x v="0"/>
    <s v="oui"/>
    <x v="8"/>
  </r>
  <r>
    <x v="436"/>
    <n v="0"/>
    <n v="0"/>
    <n v="0"/>
    <n v="0"/>
    <n v="0"/>
    <n v="0"/>
    <n v="0"/>
    <s v="TG Arques,TG NORD,TG Nord"/>
    <s v=""/>
    <x v="0"/>
    <s v=""/>
    <x v="0"/>
    <s v="oui"/>
    <x v="9"/>
  </r>
  <r>
    <x v="437"/>
    <n v="0"/>
    <n v="0"/>
    <n v="0"/>
    <n v="0"/>
    <n v="0"/>
    <n v="0"/>
    <n v="0"/>
    <s v="TG Rhone - Gap"/>
    <s v=""/>
    <x v="0"/>
    <s v=""/>
    <x v="0"/>
    <s v="oui"/>
    <x v="10"/>
  </r>
  <r>
    <x v="438"/>
    <n v="0"/>
    <n v="0"/>
    <n v="0"/>
    <n v="0"/>
    <n v="0"/>
    <n v="0"/>
    <n v="0"/>
    <s v="Site Laplace,TG AQUITAINE"/>
    <s v=""/>
    <x v="0"/>
    <s v=""/>
    <x v="0"/>
    <s v="oui"/>
    <x v="1"/>
  </r>
  <r>
    <x v="439"/>
    <n v="0"/>
    <n v="0"/>
    <n v="0"/>
    <n v="0"/>
    <n v="0"/>
    <n v="0"/>
    <n v="0"/>
    <s v=""/>
    <s v=""/>
    <x v="0"/>
    <s v=""/>
    <x v="0"/>
    <s v="oui"/>
    <x v="15"/>
  </r>
  <r>
    <x v="440"/>
    <n v="42.97"/>
    <n v="38.520000000000003"/>
    <n v="23.3"/>
    <n v="15.22"/>
    <n v="4.45"/>
    <n v="0"/>
    <n v="8.48"/>
    <s v="TG BOURGOGNE,TG Bourgogne"/>
    <s v="HF-591-BZ,HG-811-FW,EF-717-TL"/>
    <x v="236"/>
    <s v="HF-591-BZ,HG-811-FW,EF-717-TL"/>
    <x v="0"/>
    <s v="non"/>
    <x v="3"/>
  </r>
  <r>
    <x v="441"/>
    <n v="0"/>
    <n v="0"/>
    <n v="0"/>
    <n v="0"/>
    <n v="0"/>
    <n v="0"/>
    <n v="0"/>
    <s v="TG CENTRE OUEST"/>
    <s v=""/>
    <x v="0"/>
    <s v=""/>
    <x v="0"/>
    <s v="oui"/>
    <x v="11"/>
  </r>
  <r>
    <x v="442"/>
    <n v="43.17"/>
    <n v="37.659999999999997"/>
    <n v="17.48"/>
    <n v="20.18"/>
    <n v="5.51"/>
    <n v="0"/>
    <n v="8.9"/>
    <s v="TG Mediterranee"/>
    <s v="HD-710-KE"/>
    <x v="237"/>
    <s v="HD-710-KE"/>
    <x v="0"/>
    <s v="non"/>
    <x v="17"/>
  </r>
  <r>
    <x v="443"/>
    <n v="43.6"/>
    <n v="39.93"/>
    <n v="15.78"/>
    <n v="24.15"/>
    <n v="3.67"/>
    <n v="0"/>
    <n v="15.03"/>
    <s v="TG Ouest"/>
    <s v="HB-149-JG,HK-195-CJ,HL-941-WM"/>
    <x v="238"/>
    <s v="HB-149-JG,HK-195-CJ,HL-971-WM"/>
    <x v="0"/>
    <s v="non"/>
    <x v="4"/>
  </r>
  <r>
    <x v="444"/>
    <n v="0"/>
    <n v="0"/>
    <n v="0"/>
    <n v="0"/>
    <n v="0"/>
    <n v="0"/>
    <n v="0"/>
    <s v="TGFL-DELTA LOGISTIQUE"/>
    <s v=""/>
    <x v="0"/>
    <s v=""/>
    <x v="0"/>
    <s v="oui"/>
    <x v="16"/>
  </r>
  <r>
    <x v="445"/>
    <n v="0"/>
    <n v="0"/>
    <n v="0"/>
    <n v="0"/>
    <n v="0"/>
    <n v="0"/>
    <n v="0"/>
    <s v=""/>
    <s v=""/>
    <x v="0"/>
    <s v=""/>
    <x v="0"/>
    <s v="oui"/>
    <x v="15"/>
  </r>
  <r>
    <x v="446"/>
    <n v="25.37"/>
    <n v="22.35"/>
    <n v="11.32"/>
    <n v="11.03"/>
    <n v="3.02"/>
    <n v="0"/>
    <n v="0.98"/>
    <s v="TG Alsace"/>
    <s v="HG-818-GE,HG-259-GF"/>
    <x v="239"/>
    <s v=""/>
    <x v="0"/>
    <s v="non"/>
    <x v="18"/>
  </r>
  <r>
    <x v="447"/>
    <n v="0"/>
    <n v="0"/>
    <n v="0"/>
    <n v="0"/>
    <n v="0"/>
    <n v="0"/>
    <n v="0"/>
    <s v="TG ALPES"/>
    <s v=""/>
    <x v="0"/>
    <s v=""/>
    <x v="0"/>
    <s v="oui"/>
    <x v="13"/>
  </r>
  <r>
    <x v="448"/>
    <n v="0"/>
    <n v="0"/>
    <n v="0"/>
    <n v="0"/>
    <n v="0"/>
    <n v="0"/>
    <n v="0"/>
    <s v="TG AQUITAINE,TG Villeneuve sur Lot (PF)"/>
    <s v=""/>
    <x v="0"/>
    <s v=""/>
    <x v="0"/>
    <s v="oui"/>
    <x v="1"/>
  </r>
  <r>
    <x v="449"/>
    <n v="0"/>
    <n v="0"/>
    <n v="0"/>
    <n v="0"/>
    <n v="0"/>
    <n v="0"/>
    <n v="0"/>
    <s v="TGFL-DELTA LOGISTIQUE"/>
    <s v=""/>
    <x v="0"/>
    <s v=""/>
    <x v="0"/>
    <s v="oui"/>
    <x v="16"/>
  </r>
  <r>
    <x v="450"/>
    <n v="44.57"/>
    <n v="40.619999999999997"/>
    <n v="25.97"/>
    <n v="14.65"/>
    <n v="3.95"/>
    <n v="0"/>
    <n v="13.17"/>
    <s v="TG Orleans (PF)"/>
    <s v="GQ-402-RM,GQ-103-RM"/>
    <x v="240"/>
    <s v="GQ-402-RM,GQ-103-RM"/>
    <x v="0"/>
    <s v="non"/>
    <x v="11"/>
  </r>
  <r>
    <x v="451"/>
    <n v="0"/>
    <n v="0"/>
    <n v="0"/>
    <n v="0"/>
    <n v="0"/>
    <n v="0"/>
    <n v="0"/>
    <s v="TG ALPES"/>
    <s v=""/>
    <x v="0"/>
    <s v=""/>
    <x v="0"/>
    <s v="oui"/>
    <x v="13"/>
  </r>
  <r>
    <x v="452"/>
    <n v="41.75"/>
    <n v="37.770000000000003"/>
    <n v="22.23"/>
    <n v="15.53"/>
    <n v="3.98"/>
    <n v="0"/>
    <n v="3.53"/>
    <s v="TG Lorraine"/>
    <s v="GM-259-XL,FR-333-DT"/>
    <x v="241"/>
    <s v="GM-259-XL,FR-333-DT"/>
    <x v="0"/>
    <s v="non"/>
    <x v="8"/>
  </r>
  <r>
    <x v="453"/>
    <n v="0"/>
    <n v="0"/>
    <n v="0"/>
    <n v="0"/>
    <n v="0"/>
    <n v="0"/>
    <n v="0"/>
    <s v="TG Alsace"/>
    <s v=""/>
    <x v="0"/>
    <s v=""/>
    <x v="0"/>
    <s v="oui"/>
    <x v="18"/>
  </r>
  <r>
    <x v="454"/>
    <n v="35.270000000000003"/>
    <n v="33.35"/>
    <n v="11.1"/>
    <n v="22.25"/>
    <n v="1.92"/>
    <n v="0"/>
    <n v="3.5"/>
    <s v="TG Arques"/>
    <s v="DX-172-LW,DV-914-PS"/>
    <x v="242"/>
    <s v="DX-172-LW,DV-914-PS"/>
    <x v="0"/>
    <s v="non"/>
    <x v="9"/>
  </r>
  <r>
    <x v="455"/>
    <n v="0"/>
    <n v="0"/>
    <n v="0"/>
    <n v="0"/>
    <n v="0"/>
    <n v="0"/>
    <n v="0"/>
    <s v="TG Rhone - Gap"/>
    <s v=""/>
    <x v="0"/>
    <s v=""/>
    <x v="0"/>
    <s v="oui"/>
    <x v="10"/>
  </r>
  <r>
    <x v="456"/>
    <n v="33.58"/>
    <n v="30.37"/>
    <n v="17.05"/>
    <n v="13.32"/>
    <n v="3.22"/>
    <n v="0"/>
    <n v="7.9"/>
    <s v="TG BOURGOGNE,TG Bourgogne"/>
    <s v="HF-890-LW"/>
    <x v="243"/>
    <s v="HF-890-LW"/>
    <x v="0"/>
    <s v="non"/>
    <x v="3"/>
  </r>
  <r>
    <x v="457"/>
    <n v="47.2"/>
    <n v="41.9"/>
    <n v="24.1"/>
    <n v="17.8"/>
    <n v="5.3"/>
    <n v="0"/>
    <n v="7.12"/>
    <s v="TG La Roche sur Yon (PF)"/>
    <s v="HE-236-DC,HE-476-DC"/>
    <x v="244"/>
    <s v="HE-236-DC,HE-476-DC"/>
    <x v="0"/>
    <s v="non"/>
    <x v="4"/>
  </r>
  <r>
    <x v="458"/>
    <n v="0"/>
    <n v="0"/>
    <n v="0"/>
    <n v="0"/>
    <n v="0"/>
    <n v="0"/>
    <n v="0"/>
    <s v="Site Laplace,TG AQUITAINE"/>
    <s v=""/>
    <x v="0"/>
    <s v=""/>
    <x v="0"/>
    <s v="oui"/>
    <x v="1"/>
  </r>
  <r>
    <x v="459"/>
    <n v="0"/>
    <n v="0"/>
    <n v="0"/>
    <n v="0"/>
    <n v="0"/>
    <n v="0"/>
    <n v="0"/>
    <s v="TG Alsace"/>
    <s v=""/>
    <x v="0"/>
    <s v=""/>
    <x v="0"/>
    <s v="oui"/>
    <x v="18"/>
  </r>
  <r>
    <x v="460"/>
    <n v="0"/>
    <n v="0"/>
    <n v="0"/>
    <n v="0"/>
    <n v="0"/>
    <n v="0"/>
    <n v="0"/>
    <s v=""/>
    <s v=""/>
    <x v="0"/>
    <s v=""/>
    <x v="0"/>
    <s v="oui"/>
    <x v="15"/>
  </r>
  <r>
    <x v="461"/>
    <n v="0"/>
    <n v="0"/>
    <n v="0"/>
    <n v="0"/>
    <n v="0"/>
    <n v="0"/>
    <n v="0"/>
    <s v="TG Mediterranee"/>
    <s v=""/>
    <x v="0"/>
    <s v=""/>
    <x v="0"/>
    <s v="oui"/>
    <x v="17"/>
  </r>
  <r>
    <x v="462"/>
    <n v="0"/>
    <n v="0"/>
    <n v="0"/>
    <n v="0"/>
    <n v="0"/>
    <n v="0"/>
    <n v="0"/>
    <s v="TG Mediterranee"/>
    <s v=""/>
    <x v="0"/>
    <s v=""/>
    <x v="0"/>
    <s v="oui"/>
    <x v="17"/>
  </r>
  <r>
    <x v="463"/>
    <n v="0"/>
    <n v="0"/>
    <n v="0"/>
    <n v="0"/>
    <n v="0"/>
    <n v="0"/>
    <n v="0"/>
    <s v="TG IDF - Valenton"/>
    <s v=""/>
    <x v="0"/>
    <s v=""/>
    <x v="0"/>
    <s v="oui"/>
    <x v="0"/>
  </r>
  <r>
    <x v="464"/>
    <n v="0"/>
    <n v="0"/>
    <n v="0"/>
    <n v="0"/>
    <n v="0"/>
    <n v="0"/>
    <n v="0"/>
    <s v="TG IDF - Wissous"/>
    <s v=""/>
    <x v="0"/>
    <s v=""/>
    <x v="0"/>
    <s v="oui"/>
    <x v="6"/>
  </r>
  <r>
    <x v="465"/>
    <n v="0"/>
    <n v="0"/>
    <n v="0"/>
    <n v="0"/>
    <n v="0"/>
    <n v="0"/>
    <n v="0"/>
    <s v="TG Rodez (PF)"/>
    <s v=""/>
    <x v="0"/>
    <s v=""/>
    <x v="0"/>
    <s v="oui"/>
    <x v="5"/>
  </r>
  <r>
    <x v="466"/>
    <n v="0"/>
    <n v="0"/>
    <n v="0"/>
    <n v="0"/>
    <n v="0"/>
    <n v="0"/>
    <n v="0"/>
    <s v="TG Alsace"/>
    <s v=""/>
    <x v="0"/>
    <s v=""/>
    <x v="0"/>
    <s v="oui"/>
    <x v="18"/>
  </r>
  <r>
    <x v="467"/>
    <n v="37.82"/>
    <n v="34.19"/>
    <n v="17.64"/>
    <n v="16.55"/>
    <n v="3.63"/>
    <n v="0"/>
    <n v="12.33"/>
    <s v="Site St Loubes,TG AQUITAINE"/>
    <s v="GX-581-NJ,HK-628-QR,HA-222-KZ"/>
    <x v="245"/>
    <s v="GX-581-NJ,HA-222-KZ"/>
    <x v="0"/>
    <s v="non"/>
    <x v="1"/>
  </r>
  <r>
    <x v="468"/>
    <n v="0"/>
    <n v="0"/>
    <n v="0"/>
    <n v="0"/>
    <n v="0"/>
    <n v="0"/>
    <n v="0"/>
    <s v="TG IDF - Valenton"/>
    <s v=""/>
    <x v="0"/>
    <s v=""/>
    <x v="0"/>
    <s v="oui"/>
    <x v="0"/>
  </r>
  <r>
    <x v="469"/>
    <n v="9.27"/>
    <n v="8.4700000000000006"/>
    <n v="4.5999999999999996"/>
    <n v="3.83"/>
    <n v="0.8"/>
    <n v="0.03"/>
    <n v="3.57"/>
    <s v="TG Rodez (PF)"/>
    <s v="HA-702-HP"/>
    <x v="246"/>
    <s v="HA-702-HP"/>
    <x v="0"/>
    <s v="non"/>
    <x v="5"/>
  </r>
  <r>
    <x v="470"/>
    <n v="0"/>
    <n v="0"/>
    <n v="0"/>
    <n v="0"/>
    <n v="0"/>
    <n v="0"/>
    <n v="0"/>
    <s v="TG Centre Est"/>
    <s v=""/>
    <x v="0"/>
    <s v=""/>
    <x v="0"/>
    <s v="oui"/>
    <x v="14"/>
  </r>
  <r>
    <x v="471"/>
    <n v="0"/>
    <n v="0"/>
    <n v="0"/>
    <n v="0"/>
    <n v="0"/>
    <n v="0"/>
    <n v="0"/>
    <s v=""/>
    <s v=""/>
    <x v="0"/>
    <s v=""/>
    <x v="0"/>
    <s v="oui"/>
    <x v="15"/>
  </r>
  <r>
    <x v="472"/>
    <n v="0"/>
    <n v="0"/>
    <n v="0"/>
    <n v="0"/>
    <n v="0"/>
    <n v="0"/>
    <n v="0"/>
    <s v="TG Rodez (PF)"/>
    <s v=""/>
    <x v="0"/>
    <s v=""/>
    <x v="0"/>
    <s v="oui"/>
    <x v="5"/>
  </r>
  <r>
    <x v="473"/>
    <n v="49.38"/>
    <n v="45.67"/>
    <n v="20.27"/>
    <n v="25.4"/>
    <n v="3.72"/>
    <n v="0"/>
    <n v="17.88"/>
    <s v="TG Reims (PF)"/>
    <s v="HA-301-GW"/>
    <x v="247"/>
    <s v="HA-301-GW"/>
    <x v="1"/>
    <s v="non"/>
    <x v="9"/>
  </r>
  <r>
    <x v="474"/>
    <n v="0"/>
    <n v="0"/>
    <n v="0"/>
    <n v="0"/>
    <n v="0"/>
    <n v="0"/>
    <n v="0"/>
    <s v="TG Ouest"/>
    <s v=""/>
    <x v="0"/>
    <s v=""/>
    <x v="0"/>
    <s v="oui"/>
    <x v="4"/>
  </r>
  <r>
    <x v="475"/>
    <n v="0"/>
    <n v="0"/>
    <n v="0"/>
    <n v="0"/>
    <n v="0"/>
    <n v="0"/>
    <n v="0"/>
    <s v="TG Alsace"/>
    <s v=""/>
    <x v="0"/>
    <s v=""/>
    <x v="0"/>
    <s v="oui"/>
    <x v="18"/>
  </r>
  <r>
    <x v="476"/>
    <n v="40.32"/>
    <n v="37.700000000000003"/>
    <n v="8.58"/>
    <n v="29.12"/>
    <n v="2.62"/>
    <n v="0"/>
    <n v="7.53"/>
    <s v="TG Rhone"/>
    <s v="GK-279-CS"/>
    <x v="248"/>
    <s v="GK-279-CS"/>
    <x v="0"/>
    <s v="non"/>
    <x v="7"/>
  </r>
  <r>
    <x v="477"/>
    <n v="0"/>
    <n v="0"/>
    <n v="0"/>
    <n v="0"/>
    <n v="0"/>
    <n v="0"/>
    <n v="0"/>
    <s v="TG Mediterranee"/>
    <s v=""/>
    <x v="0"/>
    <s v=""/>
    <x v="0"/>
    <s v="oui"/>
    <x v="17"/>
  </r>
  <r>
    <x v="477"/>
    <n v="34.68"/>
    <n v="31.17"/>
    <n v="15.75"/>
    <n v="15.42"/>
    <n v="3.52"/>
    <n v="0"/>
    <n v="6.6"/>
    <s v="TG Mediterranee"/>
    <s v="HA-717-WL"/>
    <x v="249"/>
    <s v="HA-717-WL"/>
    <x v="0"/>
    <s v="non"/>
    <x v="17"/>
  </r>
  <r>
    <x v="478"/>
    <n v="47.64"/>
    <n v="37.770000000000003"/>
    <n v="31.72"/>
    <n v="6.04"/>
    <n v="9.8699999999999992"/>
    <n v="0"/>
    <n v="18.47"/>
    <s v="TGFL-DELTA LOGISTIQUE"/>
    <s v="GE-159-GP"/>
    <x v="250"/>
    <s v="GE-159-GP"/>
    <x v="0"/>
    <s v="non"/>
    <x v="16"/>
  </r>
  <r>
    <x v="479"/>
    <n v="0"/>
    <n v="0"/>
    <n v="0"/>
    <n v="0"/>
    <n v="0"/>
    <n v="0"/>
    <n v="0"/>
    <s v=""/>
    <s v=""/>
    <x v="0"/>
    <s v=""/>
    <x v="0"/>
    <s v="oui"/>
    <x v="15"/>
  </r>
  <r>
    <x v="480"/>
    <n v="38.28"/>
    <n v="35.619999999999997"/>
    <n v="14.63"/>
    <n v="20.98"/>
    <n v="2.67"/>
    <n v="0"/>
    <n v="7.15"/>
    <s v="TG AQUITAINE,TG Rochefort (PF)"/>
    <s v="DW-469-BE,GY-180-PY"/>
    <x v="251"/>
    <s v="DW-469-BE,GY-180-PY"/>
    <x v="0"/>
    <s v="non"/>
    <x v="1"/>
  </r>
  <r>
    <x v="481"/>
    <n v="0"/>
    <n v="0"/>
    <n v="0"/>
    <n v="0"/>
    <n v="0"/>
    <n v="0"/>
    <n v="0"/>
    <s v="Site St Loubes,TG AQUITAINE"/>
    <s v=""/>
    <x v="0"/>
    <s v=""/>
    <x v="0"/>
    <s v="oui"/>
    <x v="1"/>
  </r>
  <r>
    <x v="482"/>
    <n v="0"/>
    <n v="0"/>
    <n v="0"/>
    <n v="0"/>
    <n v="0"/>
    <n v="0"/>
    <n v="0"/>
    <s v="TG Quimper (PF)"/>
    <s v=""/>
    <x v="0"/>
    <s v=""/>
    <x v="0"/>
    <s v="oui"/>
    <x v="4"/>
  </r>
  <r>
    <x v="483"/>
    <n v="0"/>
    <n v="0"/>
    <n v="0"/>
    <n v="0"/>
    <n v="0"/>
    <n v="0"/>
    <n v="0"/>
    <s v="TG STRASBOURG"/>
    <s v=""/>
    <x v="0"/>
    <s v=""/>
    <x v="0"/>
    <s v="oui"/>
    <x v="19"/>
  </r>
  <r>
    <x v="484"/>
    <n v="0"/>
    <n v="0"/>
    <n v="0"/>
    <n v="0"/>
    <n v="0"/>
    <n v="0"/>
    <n v="0"/>
    <s v="PF Mouguerre,TG AQUITAINE"/>
    <s v=""/>
    <x v="0"/>
    <s v=""/>
    <x v="0"/>
    <s v="oui"/>
    <x v="1"/>
  </r>
  <r>
    <x v="485"/>
    <n v="0"/>
    <n v="0"/>
    <n v="0"/>
    <n v="0"/>
    <n v="0"/>
    <n v="0"/>
    <n v="0"/>
    <s v="TG Ouest"/>
    <s v=""/>
    <x v="0"/>
    <s v=""/>
    <x v="0"/>
    <s v="oui"/>
    <x v="4"/>
  </r>
  <r>
    <x v="486"/>
    <n v="0"/>
    <n v="0"/>
    <n v="0"/>
    <n v="0"/>
    <n v="0"/>
    <n v="0"/>
    <n v="0"/>
    <s v="Site Laplace"/>
    <s v=""/>
    <x v="0"/>
    <s v=""/>
    <x v="0"/>
    <s v="oui"/>
    <x v="1"/>
  </r>
  <r>
    <x v="487"/>
    <n v="0"/>
    <n v="0"/>
    <n v="0"/>
    <n v="0"/>
    <n v="0"/>
    <n v="0"/>
    <n v="0"/>
    <s v="TG Centre Est"/>
    <s v=""/>
    <x v="0"/>
    <s v=""/>
    <x v="0"/>
    <s v="oui"/>
    <x v="14"/>
  </r>
  <r>
    <x v="488"/>
    <n v="0"/>
    <n v="0"/>
    <n v="0"/>
    <n v="0"/>
    <n v="0"/>
    <n v="0"/>
    <n v="0"/>
    <s v=""/>
    <s v=""/>
    <x v="0"/>
    <s v=""/>
    <x v="0"/>
    <s v="oui"/>
    <x v="15"/>
  </r>
  <r>
    <x v="489"/>
    <n v="31.13"/>
    <n v="28.97"/>
    <n v="14.23"/>
    <n v="14.73"/>
    <n v="2.17"/>
    <n v="0"/>
    <n v="8.52"/>
    <s v="TG AQUITAINE,TG Rochefort (PF)"/>
    <s v="HF-302-YJ,GY-180-PY,GW-196-VB"/>
    <x v="252"/>
    <s v="HF-302-YJ,GY-180-PY,GW-196-VB"/>
    <x v="0"/>
    <s v="non"/>
    <x v="1"/>
  </r>
  <r>
    <x v="490"/>
    <n v="45.08"/>
    <n v="39.799999999999997"/>
    <n v="23.02"/>
    <n v="16.78"/>
    <n v="5.28"/>
    <n v="0"/>
    <n v="8.75"/>
    <s v="TG Rhone - Gap"/>
    <s v="HG-540-CM,HA-202-TQ"/>
    <x v="253"/>
    <s v="HG-540-CM,HA-202-TQ"/>
    <x v="0"/>
    <s v="non"/>
    <x v="10"/>
  </r>
  <r>
    <x v="491"/>
    <n v="0"/>
    <n v="0"/>
    <n v="0"/>
    <n v="0"/>
    <n v="0"/>
    <n v="0"/>
    <n v="0"/>
    <s v=""/>
    <s v=""/>
    <x v="0"/>
    <s v=""/>
    <x v="0"/>
    <s v="oui"/>
    <x v="15"/>
  </r>
  <r>
    <x v="492"/>
    <n v="45.6"/>
    <n v="41.17"/>
    <n v="26.85"/>
    <n v="14.32"/>
    <n v="4.43"/>
    <n v="0"/>
    <n v="11.2"/>
    <s v="TG STRASBOURG"/>
    <s v="GT-686-JG"/>
    <x v="254"/>
    <s v="GT-686-JG"/>
    <x v="0"/>
    <s v="non"/>
    <x v="19"/>
  </r>
  <r>
    <x v="493"/>
    <n v="42.1"/>
    <n v="37.53"/>
    <n v="21.77"/>
    <n v="15.77"/>
    <n v="4.57"/>
    <n v="0"/>
    <n v="11.85"/>
    <s v="TG STRASBOURG"/>
    <s v="GK-662-MR"/>
    <x v="255"/>
    <s v="GK-662-MR"/>
    <x v="0"/>
    <s v="non"/>
    <x v="19"/>
  </r>
  <r>
    <x v="494"/>
    <n v="48.22"/>
    <n v="43.1"/>
    <n v="23.67"/>
    <n v="19.43"/>
    <n v="5.12"/>
    <n v="0"/>
    <n v="11.28"/>
    <s v="TG Rhone"/>
    <s v="HF-147-VZ"/>
    <x v="256"/>
    <s v="HF-147-VZ"/>
    <x v="0"/>
    <s v="non"/>
    <x v="7"/>
  </r>
  <r>
    <x v="495"/>
    <n v="0"/>
    <n v="0"/>
    <n v="0"/>
    <n v="0"/>
    <n v="0"/>
    <n v="0"/>
    <n v="0"/>
    <s v=""/>
    <s v=""/>
    <x v="0"/>
    <s v=""/>
    <x v="0"/>
    <s v="oui"/>
    <x v="15"/>
  </r>
  <r>
    <x v="496"/>
    <n v="20.97"/>
    <n v="18.829999999999998"/>
    <n v="10.07"/>
    <n v="8.77"/>
    <n v="2.13"/>
    <n v="0"/>
    <n v="5.07"/>
    <s v="TG Rhone - Gap"/>
    <s v="HF-084-ZF"/>
    <x v="257"/>
    <s v="HF-084-ZF"/>
    <x v="0"/>
    <s v="non"/>
    <x v="10"/>
  </r>
  <r>
    <x v="497"/>
    <n v="0"/>
    <n v="0"/>
    <n v="0"/>
    <n v="0"/>
    <n v="0"/>
    <n v="0"/>
    <n v="0"/>
    <s v="TG Lorraine"/>
    <s v=""/>
    <x v="0"/>
    <s v=""/>
    <x v="0"/>
    <s v="oui"/>
    <x v="8"/>
  </r>
  <r>
    <x v="498"/>
    <n v="46.83"/>
    <n v="42.28"/>
    <n v="20.98"/>
    <n v="21.3"/>
    <n v="4.55"/>
    <n v="0"/>
    <n v="10.65"/>
    <s v="TG Rhone - Gap"/>
    <s v="GV-930-NZ"/>
    <x v="258"/>
    <s v="GV-930-NZ"/>
    <x v="0"/>
    <s v="non"/>
    <x v="10"/>
  </r>
  <r>
    <x v="499"/>
    <n v="41.72"/>
    <n v="38.75"/>
    <n v="13.38"/>
    <n v="25.37"/>
    <n v="2.97"/>
    <n v="0"/>
    <n v="9.5299999999999994"/>
    <s v="TG Le Muy (PF)"/>
    <s v="GL-584-AK"/>
    <x v="259"/>
    <s v="GL-584-AK"/>
    <x v="0"/>
    <s v="non"/>
    <x v="17"/>
  </r>
  <r>
    <x v="500"/>
    <n v="46.85"/>
    <n v="42.57"/>
    <n v="18.399999999999999"/>
    <n v="24.05"/>
    <n v="4.28"/>
    <n v="0.12"/>
    <n v="9.42"/>
    <s v="TG IDF - Valenton"/>
    <s v="FA-199-QL,HJ-008-RZ"/>
    <x v="260"/>
    <s v="FA-199-QL,HJ-008-RZ"/>
    <x v="0"/>
    <s v="non"/>
    <x v="0"/>
  </r>
  <r>
    <x v="501"/>
    <n v="0"/>
    <n v="0"/>
    <n v="0"/>
    <n v="0"/>
    <n v="0"/>
    <n v="0"/>
    <n v="0"/>
    <s v="TG Lorraine"/>
    <s v=""/>
    <x v="0"/>
    <s v=""/>
    <x v="0"/>
    <s v="oui"/>
    <x v="8"/>
  </r>
  <r>
    <x v="502"/>
    <n v="37.08"/>
    <n v="32.92"/>
    <n v="14.7"/>
    <n v="18.22"/>
    <n v="4.17"/>
    <n v="0"/>
    <n v="8.4700000000000006"/>
    <s v="TG Alsace"/>
    <s v="FB-051-BN"/>
    <x v="261"/>
    <s v="FB-051-BN"/>
    <x v="0"/>
    <s v="non"/>
    <x v="18"/>
  </r>
  <r>
    <x v="503"/>
    <n v="0"/>
    <n v="0"/>
    <n v="0"/>
    <n v="0"/>
    <n v="0"/>
    <n v="0"/>
    <n v="0"/>
    <s v="TG Le Muy (PF)"/>
    <s v=""/>
    <x v="0"/>
    <s v=""/>
    <x v="0"/>
    <s v="oui"/>
    <x v="17"/>
  </r>
  <r>
    <x v="504"/>
    <n v="0"/>
    <n v="0"/>
    <n v="0"/>
    <n v="0"/>
    <n v="0"/>
    <n v="0"/>
    <n v="0"/>
    <s v="TG ALPES"/>
    <s v=""/>
    <x v="0"/>
    <s v=""/>
    <x v="0"/>
    <s v="oui"/>
    <x v="13"/>
  </r>
  <r>
    <x v="505"/>
    <n v="0"/>
    <n v="0"/>
    <n v="0"/>
    <n v="0"/>
    <n v="0"/>
    <n v="0"/>
    <n v="0"/>
    <s v="TG Rhone"/>
    <s v=""/>
    <x v="0"/>
    <s v=""/>
    <x v="0"/>
    <s v="oui"/>
    <x v="7"/>
  </r>
  <r>
    <x v="506"/>
    <n v="0"/>
    <n v="0"/>
    <n v="0"/>
    <n v="0"/>
    <n v="0"/>
    <n v="0"/>
    <n v="0"/>
    <s v="TG ALPES"/>
    <s v=""/>
    <x v="0"/>
    <s v=""/>
    <x v="0"/>
    <s v="oui"/>
    <x v="13"/>
  </r>
  <r>
    <x v="507"/>
    <n v="32.299999999999997"/>
    <n v="29.9"/>
    <n v="13.68"/>
    <n v="16.22"/>
    <n v="2.4"/>
    <n v="0"/>
    <n v="9.23"/>
    <s v="TG CENTRE OUEST"/>
    <s v="HB-183-FM,HB-068-FM"/>
    <x v="262"/>
    <s v="HB-183-FM,HB-068-FM"/>
    <x v="0"/>
    <s v="non"/>
    <x v="11"/>
  </r>
  <r>
    <x v="508"/>
    <n v="44.63"/>
    <n v="25.25"/>
    <n v="21.46"/>
    <n v="3.79"/>
    <n v="19.37"/>
    <n v="0"/>
    <n v="6.15"/>
    <s v="TG Alsace"/>
    <s v="FR-139-AY"/>
    <x v="263"/>
    <s v="FR-139-AY"/>
    <x v="0"/>
    <s v="non"/>
    <x v="18"/>
  </r>
  <r>
    <x v="509"/>
    <n v="34.04"/>
    <n v="29.88"/>
    <n v="13.74"/>
    <n v="16.14"/>
    <n v="4.16"/>
    <n v="0"/>
    <n v="9.5399999999999991"/>
    <s v="TG Midi Pyrenees"/>
    <s v="GX-024-WG"/>
    <x v="264"/>
    <s v="GX-024-WG"/>
    <x v="0"/>
    <s v="non"/>
    <x v="5"/>
  </r>
  <r>
    <x v="510"/>
    <n v="24.63"/>
    <n v="21.93"/>
    <n v="6.38"/>
    <n v="15.55"/>
    <n v="2.7"/>
    <n v="0"/>
    <n v="8.8699999999999992"/>
    <s v="TG IDF - Valenton"/>
    <s v="GZ-447-SF"/>
    <x v="265"/>
    <s v="GZ-447-SF"/>
    <x v="0"/>
    <s v="non"/>
    <x v="0"/>
  </r>
  <r>
    <x v="511"/>
    <n v="33.020000000000003"/>
    <n v="30.12"/>
    <n v="8.42"/>
    <n v="21.7"/>
    <n v="2.9"/>
    <n v="0"/>
    <n v="1.27"/>
    <s v="TG IDF - Valenton"/>
    <s v="HC-314-CH,GL-845-CX,GX-430-GY"/>
    <x v="266"/>
    <s v="HC-314-CH,GL-845-CX,GX-430-GY"/>
    <x v="0"/>
    <s v="non"/>
    <x v="0"/>
  </r>
  <r>
    <x v="512"/>
    <n v="0"/>
    <n v="0"/>
    <n v="0"/>
    <n v="0"/>
    <n v="0"/>
    <n v="0"/>
    <n v="0"/>
    <s v="TG Rennes (PF)"/>
    <s v=""/>
    <x v="0"/>
    <s v=""/>
    <x v="0"/>
    <s v="oui"/>
    <x v="4"/>
  </r>
  <r>
    <x v="513"/>
    <n v="30.43"/>
    <n v="28.18"/>
    <n v="14.52"/>
    <n v="13.67"/>
    <n v="2.25"/>
    <n v="0"/>
    <n v="6.58"/>
    <s v="TG CENTRE OUEST"/>
    <s v="GQ-778-RL,GR-584-CW"/>
    <x v="267"/>
    <s v="GQ-778-RL,GR-584-CW"/>
    <x v="0"/>
    <s v="non"/>
    <x v="11"/>
  </r>
  <r>
    <x v="514"/>
    <n v="47.97"/>
    <n v="41.38"/>
    <n v="18.670000000000002"/>
    <n v="22.72"/>
    <n v="6.58"/>
    <n v="0"/>
    <n v="9.23"/>
    <s v="TG AQUITAINE,TG Villeneuve sur Lot (PF)"/>
    <s v="EE-534-GS,GZ-916-KP"/>
    <x v="268"/>
    <s v="EE-534-GS,GZ-916-KP"/>
    <x v="0"/>
    <s v="non"/>
    <x v="1"/>
  </r>
  <r>
    <x v="515"/>
    <n v="0"/>
    <n v="0"/>
    <n v="0"/>
    <n v="0"/>
    <n v="0"/>
    <n v="0"/>
    <n v="0"/>
    <s v="TG Midi Pyrenees"/>
    <s v=""/>
    <x v="0"/>
    <s v=""/>
    <x v="0"/>
    <s v="oui"/>
    <x v="5"/>
  </r>
  <r>
    <x v="516"/>
    <n v="0"/>
    <n v="0"/>
    <n v="0"/>
    <n v="0"/>
    <n v="0"/>
    <n v="0"/>
    <n v="0"/>
    <s v="TG Centre Est"/>
    <s v=""/>
    <x v="0"/>
    <s v=""/>
    <x v="0"/>
    <s v="oui"/>
    <x v="14"/>
  </r>
  <r>
    <x v="517"/>
    <n v="0"/>
    <n v="0"/>
    <n v="0"/>
    <n v="0"/>
    <n v="0"/>
    <n v="0"/>
    <n v="0"/>
    <s v="TG Tarbes (PF)"/>
    <s v=""/>
    <x v="0"/>
    <s v=""/>
    <x v="0"/>
    <s v="oui"/>
    <x v="5"/>
  </r>
  <r>
    <x v="518"/>
    <n v="0"/>
    <n v="0"/>
    <n v="0"/>
    <n v="0"/>
    <n v="0"/>
    <n v="0"/>
    <n v="0"/>
    <s v="TG IDF - Valenton"/>
    <s v=""/>
    <x v="0"/>
    <s v=""/>
    <x v="0"/>
    <s v="oui"/>
    <x v="0"/>
  </r>
  <r>
    <x v="519"/>
    <n v="0"/>
    <n v="0"/>
    <n v="0"/>
    <n v="0"/>
    <n v="0"/>
    <n v="0"/>
    <n v="0"/>
    <s v="TGFL-DELTA LOGISTIQUE"/>
    <s v=""/>
    <x v="0"/>
    <s v=""/>
    <x v="0"/>
    <s v="oui"/>
    <x v="16"/>
  </r>
  <r>
    <x v="520"/>
    <n v="0"/>
    <n v="0"/>
    <n v="0"/>
    <n v="0"/>
    <n v="0"/>
    <n v="0"/>
    <n v="0"/>
    <s v="TG Mediterranee"/>
    <s v=""/>
    <x v="0"/>
    <s v=""/>
    <x v="0"/>
    <s v="oui"/>
    <x v="17"/>
  </r>
  <r>
    <x v="520"/>
    <n v="48.9"/>
    <n v="45"/>
    <n v="18.38"/>
    <n v="26.62"/>
    <n v="3.9"/>
    <n v="0"/>
    <n v="6.95"/>
    <s v="TG Mediterranee"/>
    <s v="HJ-561-MF"/>
    <x v="269"/>
    <s v="HJ-561-MF"/>
    <x v="0"/>
    <s v="non"/>
    <x v="17"/>
  </r>
  <r>
    <x v="521"/>
    <n v="0"/>
    <n v="0"/>
    <n v="0"/>
    <n v="0"/>
    <n v="0"/>
    <n v="0"/>
    <n v="0"/>
    <s v="TG Alsace"/>
    <s v=""/>
    <x v="0"/>
    <s v=""/>
    <x v="0"/>
    <s v="oui"/>
    <x v="18"/>
  </r>
  <r>
    <x v="522"/>
    <n v="0"/>
    <n v="0"/>
    <n v="0"/>
    <n v="0"/>
    <n v="0"/>
    <n v="0"/>
    <n v="0"/>
    <s v="Site St Loubes,TG AQUITAINE"/>
    <s v=""/>
    <x v="0"/>
    <s v=""/>
    <x v="0"/>
    <s v="oui"/>
    <x v="1"/>
  </r>
  <r>
    <x v="523"/>
    <n v="0"/>
    <n v="0"/>
    <n v="0"/>
    <n v="0"/>
    <n v="0"/>
    <n v="0"/>
    <n v="0"/>
    <s v="TG Mediterranee"/>
    <s v=""/>
    <x v="0"/>
    <s v=""/>
    <x v="0"/>
    <s v="oui"/>
    <x v="17"/>
  </r>
  <r>
    <x v="524"/>
    <n v="0"/>
    <n v="0"/>
    <n v="0"/>
    <n v="0"/>
    <n v="0"/>
    <n v="0"/>
    <n v="0"/>
    <s v="TG Mediterranee"/>
    <s v=""/>
    <x v="0"/>
    <s v=""/>
    <x v="0"/>
    <s v="oui"/>
    <x v="17"/>
  </r>
  <r>
    <x v="525"/>
    <n v="40.1"/>
    <n v="25.93"/>
    <n v="20.260000000000002"/>
    <n v="5.67"/>
    <n v="14.17"/>
    <n v="0"/>
    <n v="4.95"/>
    <s v="TG Alsace"/>
    <s v="FT-998-CC,FR-160-PW,FT-084-CD"/>
    <x v="270"/>
    <s v="FT-998-CC,FR-160-PW,FT-084-CD"/>
    <x v="0"/>
    <s v="non"/>
    <x v="18"/>
  </r>
  <r>
    <x v="526"/>
    <n v="0"/>
    <n v="0"/>
    <n v="0"/>
    <n v="0"/>
    <n v="0"/>
    <n v="0"/>
    <n v="0"/>
    <s v="TG Orleans (PF)"/>
    <s v=""/>
    <x v="0"/>
    <s v=""/>
    <x v="0"/>
    <s v="oui"/>
    <x v="11"/>
  </r>
  <r>
    <x v="527"/>
    <n v="0"/>
    <n v="0"/>
    <n v="0"/>
    <n v="0"/>
    <n v="0"/>
    <n v="0"/>
    <n v="0"/>
    <s v=""/>
    <s v=""/>
    <x v="0"/>
    <s v=""/>
    <x v="0"/>
    <s v="oui"/>
    <x v="15"/>
  </r>
  <r>
    <x v="528"/>
    <n v="4.87"/>
    <n v="4.0599999999999996"/>
    <n v="3"/>
    <n v="1.06"/>
    <n v="0.82"/>
    <n v="0"/>
    <n v="0"/>
    <s v="TGFL-DELTA LOGISTIQUE"/>
    <s v="HJ-129-GS"/>
    <x v="271"/>
    <s v="HJ-129-GS"/>
    <x v="0"/>
    <s v="non"/>
    <x v="16"/>
  </r>
  <r>
    <x v="529"/>
    <n v="0"/>
    <n v="0"/>
    <n v="0"/>
    <n v="0"/>
    <n v="0"/>
    <n v="0"/>
    <n v="0"/>
    <s v="TG Alsace"/>
    <s v=""/>
    <x v="0"/>
    <s v=""/>
    <x v="0"/>
    <s v="oui"/>
    <x v="18"/>
  </r>
  <r>
    <x v="530"/>
    <n v="37.93"/>
    <n v="32.39"/>
    <n v="17.489999999999998"/>
    <n v="14.89"/>
    <n v="5.54"/>
    <n v="0"/>
    <n v="8.59"/>
    <s v="TG ALSACE"/>
    <s v="ES-524-JG"/>
    <x v="272"/>
    <s v="ES-524-JG"/>
    <x v="0"/>
    <s v="non"/>
    <x v="18"/>
  </r>
  <r>
    <x v="531"/>
    <n v="0"/>
    <n v="0"/>
    <n v="0"/>
    <n v="0"/>
    <n v="0"/>
    <n v="0"/>
    <n v="0"/>
    <s v="TG Alsace"/>
    <s v=""/>
    <x v="0"/>
    <s v=""/>
    <x v="0"/>
    <s v="oui"/>
    <x v="18"/>
  </r>
  <r>
    <x v="532"/>
    <n v="40.840000000000003"/>
    <n v="29.55"/>
    <n v="13.23"/>
    <n v="16.32"/>
    <n v="11.28"/>
    <n v="0"/>
    <n v="8.5399999999999991"/>
    <s v="TG IDF - Valenton"/>
    <s v="FT-035-HK"/>
    <x v="273"/>
    <s v="FT-035-HK"/>
    <x v="0"/>
    <s v="non"/>
    <x v="0"/>
  </r>
  <r>
    <x v="533"/>
    <n v="48.03"/>
    <n v="44.55"/>
    <n v="20.28"/>
    <n v="23.6"/>
    <n v="3.48"/>
    <n v="0.67"/>
    <n v="9.6999999999999993"/>
    <s v="TG St Brieuc (PF)"/>
    <s v="DX-992-LX,ES-665-HN,EF-147-MY"/>
    <x v="274"/>
    <s v="DX-992-LX,ES-665-HN,EF-147-MY"/>
    <x v="0"/>
    <s v="non"/>
    <x v="4"/>
  </r>
  <r>
    <x v="534"/>
    <n v="0"/>
    <n v="0"/>
    <n v="0"/>
    <n v="0"/>
    <n v="0"/>
    <n v="0"/>
    <n v="0"/>
    <s v="TG Midi Pyrenees"/>
    <s v=""/>
    <x v="0"/>
    <s v=""/>
    <x v="0"/>
    <s v="oui"/>
    <x v="5"/>
  </r>
  <r>
    <x v="535"/>
    <n v="0"/>
    <n v="0"/>
    <n v="0"/>
    <n v="0"/>
    <n v="0"/>
    <n v="0"/>
    <n v="0"/>
    <s v="TG IDF - Valenton"/>
    <s v=""/>
    <x v="0"/>
    <s v=""/>
    <x v="0"/>
    <s v="oui"/>
    <x v="0"/>
  </r>
  <r>
    <x v="536"/>
    <n v="31.5"/>
    <n v="28.53"/>
    <n v="13.93"/>
    <n v="14.6"/>
    <n v="2.97"/>
    <n v="0"/>
    <n v="1.37"/>
    <s v="TG Alsace"/>
    <s v="FT-921-JZ"/>
    <x v="275"/>
    <s v="FT-921-JZ"/>
    <x v="0"/>
    <s v="non"/>
    <x v="18"/>
  </r>
  <r>
    <x v="537"/>
    <n v="39.82"/>
    <n v="36.83"/>
    <n v="18.43"/>
    <n v="18.399999999999999"/>
    <n v="2.98"/>
    <n v="0"/>
    <n v="7.55"/>
    <s v="TG STRASBOURG"/>
    <s v="GM-532-SK"/>
    <x v="276"/>
    <s v="GM-532-SK"/>
    <x v="0"/>
    <s v="non"/>
    <x v="19"/>
  </r>
  <r>
    <x v="538"/>
    <n v="45.37"/>
    <n v="41.63"/>
    <n v="18.05"/>
    <n v="23.58"/>
    <n v="3.73"/>
    <n v="0"/>
    <n v="8.67"/>
    <s v="TG Quimper (PF)"/>
    <s v="HE-977-DB"/>
    <x v="277"/>
    <s v="HE-977-DB"/>
    <x v="0"/>
    <s v="non"/>
    <x v="4"/>
  </r>
  <r>
    <x v="539"/>
    <n v="55.25"/>
    <n v="51.63"/>
    <n v="22.6"/>
    <n v="29.03"/>
    <n v="3.62"/>
    <n v="0"/>
    <n v="12.9"/>
    <s v="TG Quimper (PF)"/>
    <s v="HC-716-BH"/>
    <x v="278"/>
    <s v="HC-716-BH"/>
    <x v="1"/>
    <s v="non"/>
    <x v="4"/>
  </r>
  <r>
    <x v="540"/>
    <n v="39.58"/>
    <n v="35.72"/>
    <n v="19.55"/>
    <n v="11.85"/>
    <n v="3.87"/>
    <n v="4.32"/>
    <n v="4.6500000000000004"/>
    <s v="TG BOURGOGNE,TG Bourgogne"/>
    <s v="HG-848-TT,HF-648-NK,FS-190-FH"/>
    <x v="279"/>
    <s v="HG-848-TT,HF-648-NK,FS-190-FH"/>
    <x v="0"/>
    <s v="non"/>
    <x v="3"/>
  </r>
  <r>
    <x v="541"/>
    <n v="40.25"/>
    <n v="22.75"/>
    <n v="12.78"/>
    <n v="9.9600000000000009"/>
    <n v="17.510000000000002"/>
    <n v="0"/>
    <n v="7.24"/>
    <s v="TG Midi Pyrenees"/>
    <s v="GK-070-PA"/>
    <x v="280"/>
    <s v="GK-070-PA"/>
    <x v="0"/>
    <s v="non"/>
    <x v="5"/>
  </r>
  <r>
    <x v="542"/>
    <n v="0"/>
    <n v="0"/>
    <n v="0"/>
    <n v="0"/>
    <n v="0"/>
    <n v="0"/>
    <n v="0"/>
    <s v="TG BOURGOGNE,TG Bourgogne"/>
    <s v=""/>
    <x v="0"/>
    <s v=""/>
    <x v="0"/>
    <s v="oui"/>
    <x v="3"/>
  </r>
  <r>
    <x v="543"/>
    <n v="35.07"/>
    <n v="30.43"/>
    <n v="12"/>
    <n v="18.43"/>
    <n v="4.63"/>
    <n v="0"/>
    <n v="14.9"/>
    <s v="TG IDF - Valenton"/>
    <s v="FT-966-XF,GJ-641-DD"/>
    <x v="281"/>
    <s v="FT-966-XF,DS-891-ME"/>
    <x v="0"/>
    <s v="non"/>
    <x v="0"/>
  </r>
  <r>
    <x v="544"/>
    <n v="0"/>
    <n v="0"/>
    <n v="0"/>
    <n v="0"/>
    <n v="0"/>
    <n v="0"/>
    <n v="0"/>
    <s v=""/>
    <s v=""/>
    <x v="0"/>
    <s v=""/>
    <x v="0"/>
    <s v="oui"/>
    <x v="15"/>
  </r>
  <r>
    <x v="545"/>
    <n v="29.32"/>
    <n v="27.17"/>
    <n v="10.02"/>
    <n v="17.149999999999999"/>
    <n v="2.15"/>
    <n v="0"/>
    <n v="6.2"/>
    <s v="TG STRASBOURG"/>
    <s v="GM-091-YB"/>
    <x v="282"/>
    <s v="GM-091-YB"/>
    <x v="0"/>
    <s v="non"/>
    <x v="19"/>
  </r>
  <r>
    <x v="546"/>
    <n v="0"/>
    <n v="0"/>
    <n v="0"/>
    <n v="0"/>
    <n v="0"/>
    <n v="0"/>
    <n v="0"/>
    <s v="TG Rhone - Gap"/>
    <s v=""/>
    <x v="0"/>
    <s v=""/>
    <x v="0"/>
    <s v="oui"/>
    <x v="10"/>
  </r>
  <r>
    <x v="547"/>
    <n v="0"/>
    <n v="0"/>
    <n v="0"/>
    <n v="0"/>
    <n v="0"/>
    <n v="0"/>
    <n v="0"/>
    <s v="TG IDF - Valenton"/>
    <s v=""/>
    <x v="0"/>
    <s v=""/>
    <x v="0"/>
    <s v="oui"/>
    <x v="0"/>
  </r>
  <r>
    <x v="548"/>
    <n v="48.35"/>
    <n v="39.659999999999997"/>
    <n v="21.39"/>
    <n v="18.27"/>
    <n v="8.69"/>
    <n v="0"/>
    <n v="12.92"/>
    <s v="TG Tours (PF)"/>
    <s v="GK-019-WY"/>
    <x v="283"/>
    <s v="GK-019-WY"/>
    <x v="0"/>
    <s v="non"/>
    <x v="11"/>
  </r>
  <r>
    <x v="549"/>
    <n v="41.8"/>
    <n v="39.299999999999997"/>
    <n v="10.37"/>
    <n v="28.93"/>
    <n v="2.5"/>
    <n v="0"/>
    <n v="10.62"/>
    <s v="TG Midi Pyrenees"/>
    <s v="GZ-884-MK"/>
    <x v="284"/>
    <s v="GZ-884-MK"/>
    <x v="0"/>
    <s v="non"/>
    <x v="5"/>
  </r>
  <r>
    <x v="550"/>
    <n v="41.02"/>
    <n v="37.82"/>
    <n v="18.579999999999998"/>
    <n v="19.23"/>
    <n v="3.2"/>
    <n v="0"/>
    <n v="10.97"/>
    <s v="TG Alsace"/>
    <s v="FA-096-YF"/>
    <x v="285"/>
    <s v="FA-096-YF"/>
    <x v="0"/>
    <s v="non"/>
    <x v="18"/>
  </r>
  <r>
    <x v="551"/>
    <n v="0"/>
    <n v="0"/>
    <n v="0"/>
    <n v="0"/>
    <n v="0"/>
    <n v="0"/>
    <n v="0"/>
    <s v="TG Alsace"/>
    <s v=""/>
    <x v="0"/>
    <s v=""/>
    <x v="0"/>
    <s v="oui"/>
    <x v="18"/>
  </r>
  <r>
    <x v="552"/>
    <n v="0"/>
    <n v="0"/>
    <n v="0"/>
    <n v="0"/>
    <n v="0"/>
    <n v="0"/>
    <n v="0"/>
    <s v="TGFL-DELTA LOGISTIQUE"/>
    <s v=""/>
    <x v="0"/>
    <s v=""/>
    <x v="0"/>
    <s v="oui"/>
    <x v="16"/>
  </r>
  <r>
    <x v="553"/>
    <n v="36.78"/>
    <n v="33.869999999999997"/>
    <n v="19.78"/>
    <n v="14.08"/>
    <n v="2.92"/>
    <n v="0"/>
    <n v="0"/>
    <s v="TG STRASBOURG"/>
    <s v="GT-686-JG"/>
    <x v="286"/>
    <s v="GT-686-JG"/>
    <x v="0"/>
    <s v="non"/>
    <x v="19"/>
  </r>
  <r>
    <x v="554"/>
    <n v="0"/>
    <n v="0"/>
    <n v="0"/>
    <n v="0"/>
    <n v="0"/>
    <n v="0"/>
    <n v="0"/>
    <s v="TG BOURGOGNE,TG Bourgogne"/>
    <s v=""/>
    <x v="0"/>
    <s v=""/>
    <x v="0"/>
    <s v="oui"/>
    <x v="3"/>
  </r>
  <r>
    <x v="555"/>
    <n v="0"/>
    <n v="0"/>
    <n v="0"/>
    <n v="0"/>
    <n v="0"/>
    <n v="0"/>
    <n v="0"/>
    <s v="TG Tarbes (PF)"/>
    <s v=""/>
    <x v="0"/>
    <s v=""/>
    <x v="0"/>
    <s v="oui"/>
    <x v="5"/>
  </r>
  <r>
    <x v="556"/>
    <n v="0"/>
    <n v="0"/>
    <n v="0"/>
    <n v="0"/>
    <n v="0"/>
    <n v="0"/>
    <n v="0"/>
    <s v="Site St Loubes,TG AQUITAINE"/>
    <s v=""/>
    <x v="0"/>
    <s v=""/>
    <x v="0"/>
    <s v="oui"/>
    <x v="1"/>
  </r>
  <r>
    <x v="557"/>
    <n v="0"/>
    <n v="0"/>
    <n v="0"/>
    <n v="0"/>
    <n v="0"/>
    <n v="0"/>
    <n v="0"/>
    <s v="TG Le Muy (PF)"/>
    <s v=""/>
    <x v="0"/>
    <s v=""/>
    <x v="0"/>
    <s v="oui"/>
    <x v="17"/>
  </r>
  <r>
    <x v="558"/>
    <n v="43.42"/>
    <n v="39.97"/>
    <n v="18.25"/>
    <n v="21.72"/>
    <n v="3.45"/>
    <n v="0"/>
    <n v="12.52"/>
    <s v="TG Tarbes (PF)"/>
    <s v="GY-442-AS"/>
    <x v="287"/>
    <s v="GY-442-AS"/>
    <x v="0"/>
    <s v="non"/>
    <x v="5"/>
  </r>
  <r>
    <x v="559"/>
    <n v="0"/>
    <n v="0"/>
    <n v="0"/>
    <n v="0"/>
    <n v="0"/>
    <n v="0"/>
    <n v="0"/>
    <s v="Site St Loubes,TG AQUITAINE"/>
    <s v=""/>
    <x v="0"/>
    <s v=""/>
    <x v="0"/>
    <s v="oui"/>
    <x v="1"/>
  </r>
  <r>
    <x v="560"/>
    <n v="0"/>
    <n v="0"/>
    <n v="0"/>
    <n v="0"/>
    <n v="0"/>
    <n v="0"/>
    <n v="0"/>
    <s v="TG BOURGOGNE,TG Bourgogne"/>
    <s v=""/>
    <x v="0"/>
    <s v=""/>
    <x v="0"/>
    <s v="oui"/>
    <x v="3"/>
  </r>
  <r>
    <x v="561"/>
    <n v="5.07"/>
    <n v="4.32"/>
    <n v="3.57"/>
    <n v="0.75"/>
    <n v="0.75"/>
    <n v="0"/>
    <n v="0"/>
    <s v="TG Lorraine"/>
    <s v="GM-165-RV"/>
    <x v="288"/>
    <s v="GM-165-RV"/>
    <x v="0"/>
    <s v="non"/>
    <x v="8"/>
  </r>
  <r>
    <x v="562"/>
    <n v="0"/>
    <n v="0"/>
    <n v="0"/>
    <n v="0"/>
    <n v="0"/>
    <n v="0"/>
    <n v="0"/>
    <s v="Site St Loubes,TG AQUITAINE"/>
    <s v=""/>
    <x v="0"/>
    <s v=""/>
    <x v="0"/>
    <s v="oui"/>
    <x v="1"/>
  </r>
  <r>
    <x v="563"/>
    <n v="35.42"/>
    <n v="32.369999999999997"/>
    <n v="11.62"/>
    <n v="20.75"/>
    <n v="3.05"/>
    <n v="0"/>
    <n v="11.27"/>
    <s v="TG AQUITAINE,TG Rochefort (PF)"/>
    <s v="GW-073-LX,HF-302-YJ"/>
    <x v="289"/>
    <s v="GW-073-LX,HF-302-YJ"/>
    <x v="0"/>
    <s v="non"/>
    <x v="1"/>
  </r>
  <r>
    <x v="564"/>
    <n v="43.65"/>
    <n v="35.58"/>
    <n v="19.28"/>
    <n v="10.02"/>
    <n v="8.07"/>
    <n v="6.28"/>
    <n v="7.02"/>
    <s v="TG ALPES"/>
    <s v="GM-316-JG,GM-403-JG,GM-002-AE,GL-670-TE,GM-431-AE"/>
    <x v="290"/>
    <s v="GM-316-JG,GM-403-JG,GM-002-AE,GL-670-TE,GM-431-AE"/>
    <x v="0"/>
    <s v="non"/>
    <x v="13"/>
  </r>
  <r>
    <x v="565"/>
    <n v="6.4"/>
    <n v="5.5"/>
    <n v="5.12"/>
    <n v="0.38"/>
    <n v="0.9"/>
    <n v="0"/>
    <n v="5.5"/>
    <s v="Site St Loubes,TG AQUITAINE"/>
    <s v="FN-709-ZH"/>
    <x v="291"/>
    <s v="FN-709-ZH"/>
    <x v="0"/>
    <s v="non"/>
    <x v="1"/>
  </r>
  <r>
    <x v="566"/>
    <n v="40.11"/>
    <n v="36.78"/>
    <n v="13.07"/>
    <n v="23.72"/>
    <n v="3.33"/>
    <n v="0"/>
    <n v="2.95"/>
    <s v="TG Alsace"/>
    <s v="FA-187-HQ"/>
    <x v="292"/>
    <s v="FA-187-HQ"/>
    <x v="0"/>
    <s v="non"/>
    <x v="18"/>
  </r>
  <r>
    <x v="567"/>
    <n v="35.380000000000003"/>
    <n v="30.97"/>
    <n v="22.85"/>
    <n v="8.1199999999999992"/>
    <n v="4.42"/>
    <n v="0"/>
    <n v="3.68"/>
    <s v="TG Narbonne (PF)"/>
    <s v="HA-219-DA"/>
    <x v="293"/>
    <s v="HA-219-DA"/>
    <x v="0"/>
    <s v="non"/>
    <x v="5"/>
  </r>
  <r>
    <x v="568"/>
    <n v="0"/>
    <n v="0"/>
    <n v="0"/>
    <n v="0"/>
    <n v="0"/>
    <n v="0"/>
    <n v="0"/>
    <s v="TG Nord"/>
    <s v=""/>
    <x v="0"/>
    <s v=""/>
    <x v="0"/>
    <s v="oui"/>
    <x v="9"/>
  </r>
  <r>
    <x v="569"/>
    <n v="44.33"/>
    <n v="40.869999999999997"/>
    <n v="20.100000000000001"/>
    <n v="20.77"/>
    <n v="3.47"/>
    <n v="0"/>
    <n v="6.67"/>
    <s v="TG AQUITAINE,TG Villeneuve sur Lot (PF)"/>
    <s v="ER-808-ES,GZ-916-KP,HA-717-WL"/>
    <x v="294"/>
    <s v="ER-808-ES,GZ-916-KP,HA-717-WL"/>
    <x v="0"/>
    <s v="non"/>
    <x v="1"/>
  </r>
  <r>
    <x v="570"/>
    <n v="0"/>
    <n v="0"/>
    <n v="0"/>
    <n v="0"/>
    <n v="0"/>
    <n v="0"/>
    <n v="0"/>
    <s v="TG Midi Pyrenees"/>
    <s v=""/>
    <x v="0"/>
    <s v=""/>
    <x v="0"/>
    <s v="oui"/>
    <x v="5"/>
  </r>
  <r>
    <x v="571"/>
    <n v="0"/>
    <n v="0"/>
    <n v="0"/>
    <n v="0"/>
    <n v="0"/>
    <n v="0"/>
    <n v="0"/>
    <s v="TG Narbonne (PF)"/>
    <s v=""/>
    <x v="0"/>
    <s v=""/>
    <x v="0"/>
    <s v="oui"/>
    <x v="5"/>
  </r>
  <r>
    <x v="572"/>
    <n v="50.38"/>
    <n v="46.98"/>
    <n v="14.62"/>
    <n v="32.369999999999997"/>
    <n v="3.4"/>
    <n v="0"/>
    <n v="14.73"/>
    <s v="TG IDF - Valenton"/>
    <s v="DW-120-PV"/>
    <x v="295"/>
    <s v="DW-120-PV"/>
    <x v="1"/>
    <s v="non"/>
    <x v="0"/>
  </r>
  <r>
    <x v="573"/>
    <n v="0"/>
    <n v="0"/>
    <n v="0"/>
    <n v="0"/>
    <n v="0"/>
    <n v="0"/>
    <n v="0"/>
    <s v=""/>
    <s v=""/>
    <x v="0"/>
    <s v=""/>
    <x v="0"/>
    <s v="oui"/>
    <x v="15"/>
  </r>
  <r>
    <x v="574"/>
    <n v="0"/>
    <n v="0"/>
    <n v="0"/>
    <n v="0"/>
    <n v="0"/>
    <n v="0"/>
    <n v="0"/>
    <s v="PF Mouguerre,TG AQUITAINE"/>
    <s v=""/>
    <x v="0"/>
    <s v=""/>
    <x v="0"/>
    <s v="oui"/>
    <x v="1"/>
  </r>
  <r>
    <x v="575"/>
    <n v="0"/>
    <n v="0"/>
    <n v="0"/>
    <n v="0"/>
    <n v="0"/>
    <n v="0"/>
    <n v="0"/>
    <s v="TG Limoges (PF)"/>
    <s v=""/>
    <x v="0"/>
    <s v=""/>
    <x v="0"/>
    <s v="oui"/>
    <x v="11"/>
  </r>
  <r>
    <x v="576"/>
    <n v="45.74"/>
    <n v="39.53"/>
    <n v="20.05"/>
    <n v="19.48"/>
    <n v="6.21"/>
    <n v="0"/>
    <n v="10.78"/>
    <s v="TG Arques,TG NORD,TG Nord"/>
    <s v="ER-210-BD,HM-168-CM,HE-250-ER,HC-250-LX,EV-571-PW"/>
    <x v="296"/>
    <s v="ER-210-BD,HM-168-CM,HE-250-ER,HC-250-LX,EV-571-PW"/>
    <x v="0"/>
    <s v="non"/>
    <x v="9"/>
  </r>
  <r>
    <x v="577"/>
    <n v="0"/>
    <n v="0"/>
    <n v="0"/>
    <n v="0"/>
    <n v="0"/>
    <n v="0"/>
    <n v="0"/>
    <s v=""/>
    <s v=""/>
    <x v="0"/>
    <s v=""/>
    <x v="0"/>
    <s v="oui"/>
    <x v="15"/>
  </r>
  <r>
    <x v="578"/>
    <n v="0"/>
    <n v="0"/>
    <n v="0"/>
    <n v="0"/>
    <n v="0"/>
    <n v="0"/>
    <n v="0"/>
    <s v=""/>
    <s v=""/>
    <x v="0"/>
    <s v=""/>
    <x v="0"/>
    <s v="oui"/>
    <x v="15"/>
  </r>
  <r>
    <x v="579"/>
    <n v="44.42"/>
    <n v="39.64"/>
    <n v="22.57"/>
    <n v="17.079999999999998"/>
    <n v="4.7699999999999996"/>
    <n v="0"/>
    <n v="19.27"/>
    <s v="TG BOURGOGNE,TG Bourgogne"/>
    <s v="HM-832-AJ,HJ-053-PN,EF-717-TL,HG-811-FW,HF-471-BZ,HF-591-BZ"/>
    <x v="297"/>
    <s v="HM-832-AJ,HJ-053-PN,EF-717-TL,HG-811-FW,HF-471-BZ,HF-591-BZ"/>
    <x v="0"/>
    <s v="non"/>
    <x v="3"/>
  </r>
  <r>
    <x v="580"/>
    <n v="39.57"/>
    <n v="36.32"/>
    <n v="17.23"/>
    <n v="19.079999999999998"/>
    <n v="3.25"/>
    <n v="0"/>
    <n v="9.93"/>
    <s v="TG Caen (PF)"/>
    <s v="FS-384-GQ"/>
    <x v="298"/>
    <s v="FS-384-GQ"/>
    <x v="0"/>
    <s v="non"/>
    <x v="4"/>
  </r>
  <r>
    <x v="581"/>
    <n v="47.37"/>
    <n v="41.67"/>
    <n v="20.75"/>
    <n v="20.92"/>
    <n v="5.7"/>
    <n v="0"/>
    <n v="9.93"/>
    <s v="TG Ouest"/>
    <s v="GZ-282-EW,EZ-040-GR,GY-797-WQ,DX-808-BN"/>
    <x v="299"/>
    <s v="GZ-282-EW,EZ-040-GR,GY-797-WQ,DX-808-BN"/>
    <x v="0"/>
    <s v="non"/>
    <x v="4"/>
  </r>
  <r>
    <x v="582"/>
    <n v="31.83"/>
    <n v="27.7"/>
    <n v="2.82"/>
    <n v="24.8"/>
    <n v="4.13"/>
    <n v="0.08"/>
    <n v="23.75"/>
    <s v="TG St Brieuc (PF)"/>
    <s v="DW-789-PY,EZ-364-HN,EF-792-NH,EF-147-MY,ES-665-HN,DX-992-LX,GM-405-VD,EZ-361-HN"/>
    <x v="300"/>
    <s v="DW-789-PY,EZ-364-HN,EF-792-NH,EF-147-MY,ES-665-HN,DX-992-LX,GM-405-VD,EZ-361-HN"/>
    <x v="0"/>
    <s v="non"/>
    <x v="4"/>
  </r>
  <r>
    <x v="583"/>
    <n v="0"/>
    <n v="0"/>
    <n v="0"/>
    <n v="0"/>
    <n v="0"/>
    <n v="0"/>
    <n v="0"/>
    <s v="TG Rouen (PF)"/>
    <s v=""/>
    <x v="0"/>
    <s v=""/>
    <x v="0"/>
    <s v="oui"/>
    <x v="9"/>
  </r>
  <r>
    <x v="584"/>
    <n v="50.25"/>
    <n v="45.65"/>
    <n v="19.87"/>
    <n v="25.78"/>
    <n v="4.5999999999999996"/>
    <n v="0"/>
    <n v="10.6"/>
    <s v="TG St Brieuc (PF)"/>
    <s v="EZ-364-HN"/>
    <x v="301"/>
    <s v="EZ-364-HN"/>
    <x v="1"/>
    <s v="non"/>
    <x v="4"/>
  </r>
  <r>
    <x v="585"/>
    <n v="0"/>
    <n v="0"/>
    <n v="0"/>
    <n v="0"/>
    <n v="0"/>
    <n v="0"/>
    <n v="0"/>
    <s v="TG CENTRE OUEST"/>
    <s v=""/>
    <x v="0"/>
    <s v=""/>
    <x v="0"/>
    <s v="oui"/>
    <x v="11"/>
  </r>
  <r>
    <x v="586"/>
    <n v="49.45"/>
    <n v="44.97"/>
    <n v="29.88"/>
    <n v="15.08"/>
    <n v="4.4800000000000004"/>
    <n v="0"/>
    <n v="12.72"/>
    <s v="TG CENTRE OUEST"/>
    <s v="HK-852-CP"/>
    <x v="302"/>
    <s v="HK-852-CP"/>
    <x v="0"/>
    <s v="non"/>
    <x v="11"/>
  </r>
  <r>
    <x v="587"/>
    <n v="18.399999999999999"/>
    <n v="7.24"/>
    <n v="4.6399999999999997"/>
    <n v="2.59"/>
    <n v="11.16"/>
    <n v="0"/>
    <n v="0.91"/>
    <s v="TG IDF - Valenton"/>
    <s v="GM-757-SV"/>
    <x v="303"/>
    <s v="GM-757-SV"/>
    <x v="0"/>
    <s v="non"/>
    <x v="0"/>
  </r>
  <r>
    <x v="587"/>
    <n v="0"/>
    <n v="0"/>
    <n v="0"/>
    <n v="0"/>
    <n v="0"/>
    <n v="0"/>
    <n v="0"/>
    <s v="TG IDF - Valenton"/>
    <s v=""/>
    <x v="0"/>
    <s v=""/>
    <x v="0"/>
    <s v="oui"/>
    <x v="0"/>
  </r>
  <r>
    <x v="588"/>
    <n v="0"/>
    <n v="0"/>
    <n v="0"/>
    <n v="0"/>
    <n v="0"/>
    <n v="0"/>
    <n v="0"/>
    <s v=""/>
    <s v=""/>
    <x v="0"/>
    <s v=""/>
    <x v="0"/>
    <s v="oui"/>
    <x v="15"/>
  </r>
  <r>
    <x v="589"/>
    <n v="46.52"/>
    <n v="42.63"/>
    <n v="20.43"/>
    <n v="22.2"/>
    <n v="3.88"/>
    <n v="0"/>
    <n v="14.53"/>
    <s v="TG Midi Pyrenees"/>
    <s v="GZ-182-WM"/>
    <x v="304"/>
    <s v="GZ-182-WM"/>
    <x v="0"/>
    <s v="non"/>
    <x v="5"/>
  </r>
  <r>
    <x v="590"/>
    <n v="0"/>
    <n v="0"/>
    <n v="0"/>
    <n v="0"/>
    <n v="0"/>
    <n v="0"/>
    <n v="0"/>
    <s v=""/>
    <s v=""/>
    <x v="0"/>
    <s v=""/>
    <x v="0"/>
    <s v="oui"/>
    <x v="15"/>
  </r>
  <r>
    <x v="591"/>
    <n v="0"/>
    <n v="0"/>
    <n v="0"/>
    <n v="0"/>
    <n v="0"/>
    <n v="0"/>
    <n v="0"/>
    <s v="TG Alsace"/>
    <s v=""/>
    <x v="0"/>
    <s v=""/>
    <x v="0"/>
    <s v="oui"/>
    <x v="18"/>
  </r>
  <r>
    <x v="592"/>
    <n v="0"/>
    <n v="0"/>
    <n v="0"/>
    <n v="0"/>
    <n v="0"/>
    <n v="0"/>
    <n v="0"/>
    <s v="TG IDF - Valenton"/>
    <s v=""/>
    <x v="0"/>
    <s v=""/>
    <x v="0"/>
    <s v="oui"/>
    <x v="0"/>
  </r>
  <r>
    <x v="593"/>
    <n v="24.87"/>
    <n v="23.38"/>
    <n v="8.8699999999999992"/>
    <n v="14.52"/>
    <n v="1.48"/>
    <n v="0"/>
    <n v="6.27"/>
    <s v="TG IDF - Valenton"/>
    <s v="HG-114-QF"/>
    <x v="305"/>
    <s v="HG-114-QF"/>
    <x v="0"/>
    <s v="non"/>
    <x v="0"/>
  </r>
  <r>
    <x v="593"/>
    <n v="0"/>
    <n v="0"/>
    <n v="0"/>
    <n v="0"/>
    <n v="0"/>
    <n v="0"/>
    <n v="0"/>
    <s v="TG IDF - Valenton"/>
    <s v=""/>
    <x v="0"/>
    <s v=""/>
    <x v="0"/>
    <s v="oui"/>
    <x v="0"/>
  </r>
  <r>
    <x v="594"/>
    <n v="0"/>
    <n v="0"/>
    <n v="0"/>
    <n v="0"/>
    <n v="0"/>
    <n v="0"/>
    <n v="0"/>
    <s v=""/>
    <s v=""/>
    <x v="0"/>
    <s v=""/>
    <x v="0"/>
    <s v="oui"/>
    <x v="15"/>
  </r>
  <r>
    <x v="595"/>
    <n v="40.65"/>
    <n v="37.4"/>
    <n v="23.8"/>
    <n v="13.6"/>
    <n v="3.25"/>
    <n v="0"/>
    <n v="9.8699999999999992"/>
    <s v="TG CENTRE OUEST"/>
    <s v="HF-525-NF,HB-068-FM,HF-580-YW"/>
    <x v="306"/>
    <s v="HF-525-NF,HB-068-FM,HF-580-YW"/>
    <x v="0"/>
    <s v="non"/>
    <x v="11"/>
  </r>
  <r>
    <x v="596"/>
    <n v="43.35"/>
    <n v="39.75"/>
    <n v="22.65"/>
    <n v="17.100000000000001"/>
    <n v="3.6"/>
    <n v="0"/>
    <n v="5.95"/>
    <s v="TG Rhone - Gap"/>
    <s v="DW-773-YG"/>
    <x v="307"/>
    <s v="DW-773-YG"/>
    <x v="0"/>
    <s v="non"/>
    <x v="10"/>
  </r>
  <r>
    <x v="597"/>
    <n v="39.78"/>
    <n v="37.229999999999997"/>
    <n v="21.1"/>
    <n v="16.13"/>
    <n v="2.5499999999999998"/>
    <n v="0"/>
    <n v="27.12"/>
    <s v="TG Ouest"/>
    <s v="GH-931-QW,GH-097-QX"/>
    <x v="308"/>
    <s v="GH-931-QW,GH-097-QX"/>
    <x v="0"/>
    <s v="non"/>
    <x v="4"/>
  </r>
  <r>
    <x v="598"/>
    <n v="42.39"/>
    <n v="35.86"/>
    <n v="14.68"/>
    <n v="21.18"/>
    <n v="6.53"/>
    <n v="0"/>
    <n v="9.7100000000000009"/>
    <s v="TG AQUITAINE,TG Rochefort (PF)"/>
    <s v="GX-092-MK"/>
    <x v="309"/>
    <s v="GX-092-MK"/>
    <x v="0"/>
    <s v="non"/>
    <x v="1"/>
  </r>
  <r>
    <x v="599"/>
    <n v="0"/>
    <n v="0"/>
    <n v="0"/>
    <n v="0"/>
    <n v="0"/>
    <n v="0"/>
    <n v="0"/>
    <s v="TG Gouzeaucourt (PF)"/>
    <s v=""/>
    <x v="0"/>
    <s v=""/>
    <x v="0"/>
    <s v="oui"/>
    <x v="9"/>
  </r>
  <r>
    <x v="600"/>
    <n v="47.79"/>
    <n v="40.07"/>
    <n v="21.77"/>
    <n v="18.3"/>
    <n v="7.71"/>
    <n v="0"/>
    <n v="9.67"/>
    <s v="TG Le Muy (PF)"/>
    <s v="GK-644-TZ,GZ-741-NC,GY-707-TF,ER-183-DK,HJ-777-TM"/>
    <x v="310"/>
    <s v="GK-644-TZ,GZ-741-NC,GY-707-TF,ER-183-DK"/>
    <x v="0"/>
    <s v="non"/>
    <x v="17"/>
  </r>
  <r>
    <x v="601"/>
    <n v="45.7"/>
    <n v="42.38"/>
    <n v="20.82"/>
    <n v="21.57"/>
    <n v="3.32"/>
    <n v="0"/>
    <n v="6.75"/>
    <s v="TG Caen (PF)"/>
    <s v="HA-757-XE"/>
    <x v="311"/>
    <s v="HA-757-XE"/>
    <x v="0"/>
    <s v="non"/>
    <x v="4"/>
  </r>
  <r>
    <x v="602"/>
    <n v="0"/>
    <n v="0"/>
    <n v="0"/>
    <n v="0"/>
    <n v="0"/>
    <n v="0"/>
    <n v="0"/>
    <s v="TG Caen (PF)"/>
    <s v=""/>
    <x v="0"/>
    <s v=""/>
    <x v="0"/>
    <s v="oui"/>
    <x v="4"/>
  </r>
  <r>
    <x v="603"/>
    <n v="0"/>
    <n v="0"/>
    <n v="0"/>
    <n v="0"/>
    <n v="0"/>
    <n v="0"/>
    <n v="0"/>
    <s v="TG Narbonne (PF)"/>
    <s v=""/>
    <x v="0"/>
    <s v=""/>
    <x v="0"/>
    <s v="oui"/>
    <x v="5"/>
  </r>
  <r>
    <x v="604"/>
    <n v="10.47"/>
    <n v="10.47"/>
    <n v="6.68"/>
    <n v="3.35"/>
    <n v="0"/>
    <n v="0.43"/>
    <n v="5.33"/>
    <s v="TG Midi Pyrenees"/>
    <s v="DN-381-SP,GM-099-PJ,HF-664-MV"/>
    <x v="312"/>
    <s v="DN-381-SP,GM-099-PJ,HF-664-MV"/>
    <x v="0"/>
    <s v="non"/>
    <x v="5"/>
  </r>
  <r>
    <x v="605"/>
    <n v="46.77"/>
    <n v="43.05"/>
    <n v="21.07"/>
    <n v="21.98"/>
    <n v="3.72"/>
    <n v="0"/>
    <n v="9"/>
    <s v="TG Rhone"/>
    <s v="HG-034-EP"/>
    <x v="313"/>
    <s v=""/>
    <x v="0"/>
    <s v="non"/>
    <x v="7"/>
  </r>
  <r>
    <x v="606"/>
    <n v="0"/>
    <n v="0"/>
    <n v="0"/>
    <n v="0"/>
    <n v="0"/>
    <n v="0"/>
    <n v="0"/>
    <s v="TG Gouzeaucourt (PF)"/>
    <s v=""/>
    <x v="0"/>
    <s v=""/>
    <x v="0"/>
    <s v="oui"/>
    <x v="9"/>
  </r>
  <r>
    <x v="607"/>
    <n v="37.229999999999997"/>
    <n v="31"/>
    <n v="16.03"/>
    <n v="14.97"/>
    <n v="6.23"/>
    <n v="0"/>
    <n v="7.8"/>
    <s v="TG Alsace"/>
    <s v="FB-987-GN"/>
    <x v="314"/>
    <s v="FB-987-GN"/>
    <x v="0"/>
    <s v="non"/>
    <x v="18"/>
  </r>
  <r>
    <x v="608"/>
    <n v="0"/>
    <n v="0"/>
    <n v="0"/>
    <n v="0"/>
    <n v="0"/>
    <n v="0"/>
    <n v="0"/>
    <s v="TG Rhone"/>
    <s v=""/>
    <x v="0"/>
    <s v=""/>
    <x v="0"/>
    <s v="oui"/>
    <x v="7"/>
  </r>
  <r>
    <x v="609"/>
    <n v="0"/>
    <n v="0"/>
    <n v="0"/>
    <n v="0"/>
    <n v="0"/>
    <n v="0"/>
    <n v="0"/>
    <s v="TG Ouest"/>
    <s v=""/>
    <x v="0"/>
    <s v=""/>
    <x v="0"/>
    <s v="oui"/>
    <x v="4"/>
  </r>
  <r>
    <x v="610"/>
    <n v="0"/>
    <n v="0"/>
    <n v="0"/>
    <n v="0"/>
    <n v="0"/>
    <n v="0"/>
    <n v="0"/>
    <s v="TG Caen (PF)"/>
    <s v=""/>
    <x v="0"/>
    <s v=""/>
    <x v="0"/>
    <s v="oui"/>
    <x v="4"/>
  </r>
  <r>
    <x v="611"/>
    <n v="60.62"/>
    <n v="55.22"/>
    <n v="41.97"/>
    <n v="13.25"/>
    <n v="5.4"/>
    <n v="0"/>
    <n v="15.63"/>
    <s v="TG Lorraine"/>
    <s v="GM-723-EY"/>
    <x v="315"/>
    <s v="GM-723-EY"/>
    <x v="1"/>
    <s v="non"/>
    <x v="8"/>
  </r>
  <r>
    <x v="612"/>
    <n v="0"/>
    <n v="0"/>
    <n v="0"/>
    <n v="0"/>
    <n v="0"/>
    <n v="0"/>
    <n v="0"/>
    <s v="Site St Loubes,TG AQUITAINE"/>
    <s v=""/>
    <x v="0"/>
    <s v=""/>
    <x v="0"/>
    <s v="oui"/>
    <x v="1"/>
  </r>
  <r>
    <x v="613"/>
    <n v="52.4"/>
    <n v="48.25"/>
    <n v="24.75"/>
    <n v="23.5"/>
    <n v="4.1500000000000004"/>
    <n v="0"/>
    <n v="12.88"/>
    <s v="TG AQUITAINE,TG Rochefort (PF)"/>
    <s v=""/>
    <x v="0"/>
    <s v=""/>
    <x v="1"/>
    <s v="non"/>
    <x v="1"/>
  </r>
  <r>
    <x v="614"/>
    <n v="0"/>
    <n v="0"/>
    <n v="0"/>
    <n v="0"/>
    <n v="0"/>
    <n v="0"/>
    <n v="0"/>
    <s v="TG Ouest"/>
    <s v=""/>
    <x v="0"/>
    <s v=""/>
    <x v="0"/>
    <s v="oui"/>
    <x v="4"/>
  </r>
  <r>
    <x v="615"/>
    <n v="42.28"/>
    <n v="39.200000000000003"/>
    <n v="19.68"/>
    <n v="19.52"/>
    <n v="3.08"/>
    <n v="0"/>
    <n v="9.9499999999999993"/>
    <s v="TG Quimper (PF)"/>
    <s v="HB-616-JG"/>
    <x v="316"/>
    <s v="HB-616-JG"/>
    <x v="0"/>
    <s v="non"/>
    <x v="4"/>
  </r>
  <r>
    <x v="616"/>
    <n v="0"/>
    <n v="0"/>
    <n v="0"/>
    <n v="0"/>
    <n v="0"/>
    <n v="0"/>
    <n v="0"/>
    <s v="Site Seafood Rungis"/>
    <s v=""/>
    <x v="0"/>
    <s v=""/>
    <x v="0"/>
    <s v="oui"/>
    <x v="2"/>
  </r>
  <r>
    <x v="617"/>
    <n v="51.1"/>
    <n v="46"/>
    <n v="24.65"/>
    <n v="21.35"/>
    <n v="5.0999999999999996"/>
    <n v="0"/>
    <n v="6.2"/>
    <s v="TG Caen (PF)"/>
    <s v="GN-775-AJ"/>
    <x v="317"/>
    <s v="GN-775-AJ"/>
    <x v="1"/>
    <s v="non"/>
    <x v="4"/>
  </r>
  <r>
    <x v="618"/>
    <n v="0"/>
    <n v="0"/>
    <n v="0"/>
    <n v="0"/>
    <n v="0"/>
    <n v="0"/>
    <n v="0"/>
    <s v="TG AQUITAINE,TG Rochefort (PF)"/>
    <s v=""/>
    <x v="0"/>
    <s v=""/>
    <x v="0"/>
    <s v="oui"/>
    <x v="1"/>
  </r>
  <r>
    <x v="619"/>
    <n v="41.6"/>
    <n v="38.65"/>
    <n v="17.38"/>
    <n v="21.27"/>
    <n v="2.95"/>
    <n v="0"/>
    <n v="10.029999999999999"/>
    <s v="TG Lorraine"/>
    <s v="FS-860-GQ,FE-007-VM,GM-165-RV,GL-599-MX"/>
    <x v="318"/>
    <s v="FS-860-GQ,FE-007-VM,GM-165-RV,GL-599-MX"/>
    <x v="0"/>
    <s v="non"/>
    <x v="8"/>
  </r>
  <r>
    <x v="620"/>
    <n v="33.47"/>
    <n v="30.07"/>
    <n v="16.93"/>
    <n v="13.13"/>
    <n v="3.4"/>
    <n v="0"/>
    <n v="8.15"/>
    <s v="TG IDF - Coulommiers"/>
    <s v="HA-879-LH"/>
    <x v="319"/>
    <s v="HA-879-LH"/>
    <x v="0"/>
    <s v="non"/>
    <x v="12"/>
  </r>
  <r>
    <x v="621"/>
    <n v="0"/>
    <n v="0"/>
    <n v="0"/>
    <n v="0"/>
    <n v="0"/>
    <n v="0"/>
    <n v="0"/>
    <s v="TG AQUITAINE,TG Villeneuve sur Lot (PF)"/>
    <s v=""/>
    <x v="0"/>
    <s v=""/>
    <x v="0"/>
    <s v="oui"/>
    <x v="1"/>
  </r>
  <r>
    <x v="622"/>
    <n v="0"/>
    <n v="0"/>
    <n v="0"/>
    <n v="0"/>
    <n v="0"/>
    <n v="0"/>
    <n v="0"/>
    <s v=""/>
    <s v=""/>
    <x v="0"/>
    <s v=""/>
    <x v="0"/>
    <s v="oui"/>
    <x v="15"/>
  </r>
  <r>
    <x v="623"/>
    <n v="0"/>
    <n v="0"/>
    <n v="0"/>
    <n v="0"/>
    <n v="0"/>
    <n v="0"/>
    <n v="0"/>
    <s v="TG Mediterranee"/>
    <s v=""/>
    <x v="0"/>
    <s v=""/>
    <x v="0"/>
    <s v="oui"/>
    <x v="17"/>
  </r>
  <r>
    <x v="624"/>
    <n v="34"/>
    <n v="30.38"/>
    <n v="16.899999999999999"/>
    <n v="13.48"/>
    <n v="3.62"/>
    <n v="0"/>
    <n v="10.53"/>
    <s v="TG Mediterranee"/>
    <s v="HD-854-AG"/>
    <x v="320"/>
    <s v="HD-854-AG"/>
    <x v="0"/>
    <s v="non"/>
    <x v="17"/>
  </r>
  <r>
    <x v="625"/>
    <n v="0"/>
    <n v="0"/>
    <n v="0"/>
    <n v="0"/>
    <n v="0"/>
    <n v="0"/>
    <n v="0"/>
    <s v=""/>
    <s v=""/>
    <x v="0"/>
    <s v=""/>
    <x v="0"/>
    <s v="oui"/>
    <x v="15"/>
  </r>
  <r>
    <x v="626"/>
    <n v="27.78"/>
    <n v="19.149999999999999"/>
    <n v="14.45"/>
    <n v="4.7"/>
    <n v="8.6300000000000008"/>
    <n v="0"/>
    <n v="2.8"/>
    <s v="TG Ouest"/>
    <s v="HM-932-BL"/>
    <x v="321"/>
    <s v="HM-932-BL"/>
    <x v="0"/>
    <s v="non"/>
    <x v="4"/>
  </r>
  <r>
    <x v="627"/>
    <n v="37.65"/>
    <n v="34.450000000000003"/>
    <n v="16.329999999999998"/>
    <n v="18.12"/>
    <n v="3.2"/>
    <n v="0"/>
    <n v="9.4"/>
    <s v="TG Lorraine"/>
    <s v="FR-055-PW"/>
    <x v="322"/>
    <s v="FR-055-PW"/>
    <x v="0"/>
    <s v="non"/>
    <x v="8"/>
  </r>
  <r>
    <x v="628"/>
    <n v="0"/>
    <n v="0"/>
    <n v="0"/>
    <n v="0"/>
    <n v="0"/>
    <n v="0"/>
    <n v="0"/>
    <s v="TG IDF - Valenton"/>
    <s v=""/>
    <x v="0"/>
    <s v=""/>
    <x v="0"/>
    <s v="oui"/>
    <x v="0"/>
  </r>
  <r>
    <x v="629"/>
    <n v="49.73"/>
    <n v="45.97"/>
    <n v="25.53"/>
    <n v="20.43"/>
    <n v="3.77"/>
    <n v="0"/>
    <n v="16.420000000000002"/>
    <s v="TG CENTRE OUEST"/>
    <s v="HK-602-FK,HE-044-RE"/>
    <x v="323"/>
    <s v="HK-602-FK,HE-044-RE"/>
    <x v="1"/>
    <s v="non"/>
    <x v="11"/>
  </r>
  <r>
    <x v="630"/>
    <n v="31.87"/>
    <n v="29.52"/>
    <n v="9.43"/>
    <n v="20.079999999999998"/>
    <n v="2.35"/>
    <n v="0"/>
    <n v="8.15"/>
    <s v="TG IDF - Valenton"/>
    <s v="HL-515-HW"/>
    <x v="324"/>
    <s v="HL-515-HW"/>
    <x v="0"/>
    <s v="non"/>
    <x v="0"/>
  </r>
  <r>
    <x v="631"/>
    <n v="34.35"/>
    <n v="31.2"/>
    <n v="16.18"/>
    <n v="15.02"/>
    <n v="3.15"/>
    <n v="0"/>
    <n v="7.12"/>
    <s v="TG Rhone"/>
    <s v="GJ-534-DC"/>
    <x v="325"/>
    <s v="GJ-534-DC"/>
    <x v="0"/>
    <s v="non"/>
    <x v="7"/>
  </r>
  <r>
    <x v="632"/>
    <n v="0"/>
    <n v="0"/>
    <n v="0"/>
    <n v="0"/>
    <n v="0"/>
    <n v="0"/>
    <n v="0"/>
    <s v="TGFL-DELTA LOGISTIQUE"/>
    <s v=""/>
    <x v="0"/>
    <s v=""/>
    <x v="0"/>
    <s v="oui"/>
    <x v="16"/>
  </r>
  <r>
    <x v="633"/>
    <n v="0"/>
    <n v="0"/>
    <n v="0"/>
    <n v="0"/>
    <n v="0"/>
    <n v="0"/>
    <n v="0"/>
    <s v="TG AQUITAINE,TG Rochefort (PF)"/>
    <s v=""/>
    <x v="0"/>
    <s v=""/>
    <x v="0"/>
    <s v="oui"/>
    <x v="1"/>
  </r>
  <r>
    <x v="634"/>
    <n v="0"/>
    <n v="0"/>
    <n v="0"/>
    <n v="0"/>
    <n v="0"/>
    <n v="0"/>
    <n v="0"/>
    <s v=""/>
    <s v=""/>
    <x v="0"/>
    <s v=""/>
    <x v="0"/>
    <s v="oui"/>
    <x v="15"/>
  </r>
  <r>
    <x v="635"/>
    <n v="0"/>
    <n v="0"/>
    <n v="0"/>
    <n v="0"/>
    <n v="0"/>
    <n v="0"/>
    <n v="0"/>
    <s v="TG Rennes (PF)"/>
    <s v=""/>
    <x v="0"/>
    <s v=""/>
    <x v="0"/>
    <s v="oui"/>
    <x v="4"/>
  </r>
  <r>
    <x v="636"/>
    <n v="44.8"/>
    <n v="42.13"/>
    <n v="18.25"/>
    <n v="23.88"/>
    <n v="2.67"/>
    <n v="0"/>
    <n v="10.15"/>
    <s v="PF Mouguerre,TG AQUITAINE"/>
    <s v="GK-358-XV"/>
    <x v="326"/>
    <s v="GK-358-XV"/>
    <x v="0"/>
    <s v="non"/>
    <x v="1"/>
  </r>
  <r>
    <x v="637"/>
    <n v="0"/>
    <n v="0"/>
    <n v="0"/>
    <n v="0"/>
    <n v="0"/>
    <n v="0"/>
    <n v="0"/>
    <s v="TG IDF - Valenton"/>
    <s v=""/>
    <x v="0"/>
    <s v=""/>
    <x v="0"/>
    <s v="oui"/>
    <x v="0"/>
  </r>
  <r>
    <x v="638"/>
    <n v="0"/>
    <n v="0"/>
    <n v="0"/>
    <n v="0"/>
    <n v="0"/>
    <n v="0"/>
    <n v="0"/>
    <s v="TG IDF - Valenton"/>
    <s v=""/>
    <x v="0"/>
    <s v=""/>
    <x v="0"/>
    <s v="oui"/>
    <x v="0"/>
  </r>
  <r>
    <x v="639"/>
    <n v="0"/>
    <n v="0"/>
    <n v="0"/>
    <n v="0"/>
    <n v="0"/>
    <n v="0"/>
    <n v="0"/>
    <s v=""/>
    <s v=""/>
    <x v="0"/>
    <s v=""/>
    <x v="0"/>
    <s v="oui"/>
    <x v="15"/>
  </r>
  <r>
    <x v="640"/>
    <n v="0"/>
    <n v="0"/>
    <n v="0"/>
    <n v="0"/>
    <n v="0"/>
    <n v="0"/>
    <n v="0"/>
    <s v="Site Laplace"/>
    <s v=""/>
    <x v="0"/>
    <s v=""/>
    <x v="0"/>
    <s v="oui"/>
    <x v="1"/>
  </r>
  <r>
    <x v="641"/>
    <n v="41.88"/>
    <n v="38.03"/>
    <n v="20.07"/>
    <n v="17.97"/>
    <n v="3.85"/>
    <n v="0"/>
    <n v="15.05"/>
    <s v="TG IDF - Valenton"/>
    <s v="GX-575-MG,HJ-086-ZL,GL-169-ZR,GX-648-RZ"/>
    <x v="327"/>
    <s v="GX-575-MG,HJ-086-ZL,GL-169-ZR,GX-648-RZ"/>
    <x v="0"/>
    <s v="non"/>
    <x v="0"/>
  </r>
  <r>
    <x v="642"/>
    <n v="0"/>
    <n v="0"/>
    <n v="0"/>
    <n v="0"/>
    <n v="0"/>
    <n v="0"/>
    <n v="0"/>
    <s v="TG Ouest"/>
    <s v=""/>
    <x v="0"/>
    <s v=""/>
    <x v="0"/>
    <s v="oui"/>
    <x v="4"/>
  </r>
  <r>
    <x v="643"/>
    <n v="0"/>
    <n v="0"/>
    <n v="0"/>
    <n v="0"/>
    <n v="0"/>
    <n v="0"/>
    <n v="0"/>
    <s v="TG Mediterranee"/>
    <s v=""/>
    <x v="0"/>
    <s v=""/>
    <x v="0"/>
    <s v="oui"/>
    <x v="17"/>
  </r>
  <r>
    <x v="644"/>
    <n v="0"/>
    <n v="0"/>
    <n v="0"/>
    <n v="0"/>
    <n v="0"/>
    <n v="0"/>
    <n v="0"/>
    <s v="TG IDF - Valenton"/>
    <s v=""/>
    <x v="0"/>
    <s v=""/>
    <x v="0"/>
    <s v="oui"/>
    <x v="0"/>
  </r>
  <r>
    <x v="645"/>
    <n v="0"/>
    <n v="0"/>
    <n v="0"/>
    <n v="0"/>
    <n v="0"/>
    <n v="0"/>
    <n v="0"/>
    <s v="TG Rodez (PF)"/>
    <s v=""/>
    <x v="0"/>
    <s v=""/>
    <x v="0"/>
    <s v="oui"/>
    <x v="5"/>
  </r>
  <r>
    <x v="646"/>
    <n v="39.630000000000003"/>
    <n v="36.32"/>
    <n v="13.65"/>
    <n v="16.28"/>
    <n v="3.32"/>
    <n v="6.38"/>
    <n v="6.75"/>
    <s v="TG BOURGOGNE,TG Bourgogne"/>
    <s v="GW-033-NK,HJ-053-PN,EF-839-XN,EF-717-TL,FS-857-GL,FS-194-SE"/>
    <x v="328"/>
    <s v="GW-033-NK,HJ-053-PN,EF-839-XN,EF-717-TL,FS-857-GL,FS-194-SE"/>
    <x v="0"/>
    <s v="non"/>
    <x v="3"/>
  </r>
  <r>
    <x v="647"/>
    <n v="0"/>
    <n v="0"/>
    <n v="0"/>
    <n v="0"/>
    <n v="0"/>
    <n v="0"/>
    <n v="0"/>
    <s v="TG Mediterranee"/>
    <s v=""/>
    <x v="0"/>
    <s v=""/>
    <x v="0"/>
    <s v="oui"/>
    <x v="17"/>
  </r>
  <r>
    <x v="647"/>
    <n v="45.97"/>
    <n v="41.62"/>
    <n v="29.4"/>
    <n v="12.22"/>
    <n v="4.3499999999999996"/>
    <n v="0"/>
    <n v="35.42"/>
    <s v="TG Mediterranee"/>
    <s v="HD-854-AG,HJ-856-SB,HJ-561-MF,HF-973-LN"/>
    <x v="329"/>
    <s v="HD-854-AG,HJ-856-SB,HJ-561-MF,HF-973-LN"/>
    <x v="0"/>
    <s v="non"/>
    <x v="17"/>
  </r>
  <r>
    <x v="648"/>
    <n v="0"/>
    <n v="0"/>
    <n v="0"/>
    <n v="0"/>
    <n v="0"/>
    <n v="0"/>
    <n v="0"/>
    <s v="TG Mediterranee"/>
    <s v=""/>
    <x v="0"/>
    <s v=""/>
    <x v="0"/>
    <s v="oui"/>
    <x v="17"/>
  </r>
  <r>
    <x v="649"/>
    <n v="0"/>
    <n v="0"/>
    <n v="0"/>
    <n v="0"/>
    <n v="0"/>
    <n v="0"/>
    <n v="0"/>
    <s v="TG Mediterranee"/>
    <s v=""/>
    <x v="0"/>
    <s v=""/>
    <x v="0"/>
    <s v="oui"/>
    <x v="17"/>
  </r>
  <r>
    <x v="650"/>
    <n v="0"/>
    <n v="0"/>
    <n v="0"/>
    <n v="0"/>
    <n v="0"/>
    <n v="0"/>
    <n v="0"/>
    <s v="TG ALPES"/>
    <s v=""/>
    <x v="0"/>
    <s v=""/>
    <x v="0"/>
    <s v="oui"/>
    <x v="13"/>
  </r>
  <r>
    <x v="651"/>
    <n v="45.7"/>
    <n v="41.73"/>
    <n v="27.58"/>
    <n v="14.15"/>
    <n v="3.97"/>
    <n v="0"/>
    <n v="0.32"/>
    <s v="TG Centre Est"/>
    <s v="HB-986-WN"/>
    <x v="330"/>
    <s v="HB-986-WN"/>
    <x v="0"/>
    <s v="non"/>
    <x v="14"/>
  </r>
  <r>
    <x v="652"/>
    <n v="46.35"/>
    <n v="42.52"/>
    <n v="23.63"/>
    <n v="18.88"/>
    <n v="3.83"/>
    <n v="0"/>
    <n v="38.93"/>
    <s v="TG CENTRE OUEST"/>
    <s v="HK-258-BC,ED-599-KM"/>
    <x v="331"/>
    <s v="HK-258-BC,ED-599-KM"/>
    <x v="0"/>
    <s v="non"/>
    <x v="11"/>
  </r>
  <r>
    <x v="652"/>
    <n v="0"/>
    <n v="0"/>
    <n v="0"/>
    <n v="0"/>
    <n v="0"/>
    <n v="0"/>
    <n v="0"/>
    <s v="TG CENTRE OUEST"/>
    <s v=""/>
    <x v="0"/>
    <s v=""/>
    <x v="0"/>
    <s v="oui"/>
    <x v="11"/>
  </r>
  <r>
    <x v="653"/>
    <n v="0"/>
    <n v="0"/>
    <n v="0"/>
    <n v="0"/>
    <n v="0"/>
    <n v="0"/>
    <n v="0"/>
    <s v="TGFL-DELTA LOGISTIQUE"/>
    <s v=""/>
    <x v="0"/>
    <s v=""/>
    <x v="0"/>
    <s v="oui"/>
    <x v="16"/>
  </r>
  <r>
    <x v="654"/>
    <n v="0"/>
    <n v="0"/>
    <n v="0"/>
    <n v="0"/>
    <n v="0"/>
    <n v="0"/>
    <n v="0"/>
    <s v="TG Lorraine"/>
    <s v=""/>
    <x v="0"/>
    <s v=""/>
    <x v="0"/>
    <s v="oui"/>
    <x v="8"/>
  </r>
  <r>
    <x v="655"/>
    <n v="0"/>
    <n v="0"/>
    <n v="0"/>
    <n v="0"/>
    <n v="0"/>
    <n v="0"/>
    <n v="0"/>
    <s v="TG Limoges (PF)"/>
    <s v=""/>
    <x v="0"/>
    <s v=""/>
    <x v="0"/>
    <s v="oui"/>
    <x v="11"/>
  </r>
  <r>
    <x v="656"/>
    <n v="40.869999999999997"/>
    <n v="36.42"/>
    <n v="21.13"/>
    <n v="15.28"/>
    <n v="4.45"/>
    <n v="0"/>
    <n v="11.52"/>
    <s v="TG AQUITAINE,TG Rochefort (PF)"/>
    <s v="EQ-848-ZY"/>
    <x v="71"/>
    <s v="EQ-848-ZY"/>
    <x v="0"/>
    <s v="non"/>
    <x v="1"/>
  </r>
  <r>
    <x v="657"/>
    <n v="0"/>
    <n v="0"/>
    <n v="0"/>
    <n v="0"/>
    <n v="0"/>
    <n v="0"/>
    <n v="0"/>
    <s v="TG Caen (PF)"/>
    <s v=""/>
    <x v="0"/>
    <s v=""/>
    <x v="0"/>
    <s v="oui"/>
    <x v="4"/>
  </r>
  <r>
    <x v="658"/>
    <n v="8.48"/>
    <n v="7.77"/>
    <n v="1.17"/>
    <n v="6.6"/>
    <n v="0.72"/>
    <n v="0"/>
    <n v="5.58"/>
    <s v="TG St Brieuc (PF)"/>
    <s v="ES-665-HN,EF-147-MY,EZ-364-HN,DX-992-LX,ES-117-AK"/>
    <x v="332"/>
    <s v="ES-665-HN,EF-147-MY,EZ-364-HN,DX-992-LX,ES-117-AK"/>
    <x v="0"/>
    <s v="non"/>
    <x v="4"/>
  </r>
  <r>
    <x v="659"/>
    <n v="0"/>
    <n v="0"/>
    <n v="0"/>
    <n v="0"/>
    <n v="0"/>
    <n v="0"/>
    <n v="0"/>
    <s v="Site St Loubes,TG AQUITAINE"/>
    <s v=""/>
    <x v="0"/>
    <s v=""/>
    <x v="0"/>
    <s v="oui"/>
    <x v="1"/>
  </r>
  <r>
    <x v="660"/>
    <n v="41.22"/>
    <n v="37.25"/>
    <n v="14.65"/>
    <n v="22.6"/>
    <n v="3.97"/>
    <n v="0"/>
    <n v="5.98"/>
    <s v="TG IDF - Valenton"/>
    <s v="EF-995-NS"/>
    <x v="206"/>
    <s v="EF-995-NS"/>
    <x v="0"/>
    <s v="non"/>
    <x v="0"/>
  </r>
  <r>
    <x v="661"/>
    <n v="0"/>
    <n v="0"/>
    <n v="0"/>
    <n v="0"/>
    <n v="0"/>
    <n v="0"/>
    <n v="0"/>
    <s v="TG Alsace"/>
    <s v=""/>
    <x v="0"/>
    <s v=""/>
    <x v="0"/>
    <s v="oui"/>
    <x v="18"/>
  </r>
  <r>
    <x v="662"/>
    <n v="0"/>
    <n v="0"/>
    <n v="0"/>
    <n v="0"/>
    <n v="0"/>
    <n v="0"/>
    <n v="0"/>
    <s v="TG Rhone"/>
    <s v=""/>
    <x v="0"/>
    <s v=""/>
    <x v="0"/>
    <s v="oui"/>
    <x v="7"/>
  </r>
  <r>
    <x v="663"/>
    <n v="0"/>
    <n v="0"/>
    <n v="0"/>
    <n v="0"/>
    <n v="0"/>
    <n v="0"/>
    <n v="0"/>
    <s v="TG St Brieuc (PF)"/>
    <s v=""/>
    <x v="0"/>
    <s v=""/>
    <x v="0"/>
    <s v="oui"/>
    <x v="4"/>
  </r>
  <r>
    <x v="664"/>
    <n v="0"/>
    <n v="0"/>
    <n v="0"/>
    <n v="0"/>
    <n v="0"/>
    <n v="0"/>
    <n v="0"/>
    <s v="TG Rhone - Gap"/>
    <s v=""/>
    <x v="0"/>
    <s v=""/>
    <x v="0"/>
    <s v="oui"/>
    <x v="10"/>
  </r>
  <r>
    <x v="665"/>
    <n v="51.93"/>
    <n v="35.92"/>
    <n v="22.68"/>
    <n v="13.23"/>
    <n v="16.010000000000002"/>
    <n v="0"/>
    <n v="8.99"/>
    <s v="TG Rhone - Gap"/>
    <s v="GW-828-JB"/>
    <x v="333"/>
    <s v="GW-828-JB"/>
    <x v="0"/>
    <s v="non"/>
    <x v="10"/>
  </r>
  <r>
    <x v="666"/>
    <n v="43.63"/>
    <n v="40.65"/>
    <n v="11.72"/>
    <n v="28.93"/>
    <n v="2.98"/>
    <n v="0"/>
    <n v="16.3"/>
    <s v="PF Mouguerre,TG AQUITAINE"/>
    <s v="GW-332-RK"/>
    <x v="334"/>
    <s v="GW-332-RK"/>
    <x v="0"/>
    <s v="non"/>
    <x v="1"/>
  </r>
  <r>
    <x v="667"/>
    <n v="31.28"/>
    <n v="28.98"/>
    <n v="18.670000000000002"/>
    <n v="10.32"/>
    <n v="2.2999999999999998"/>
    <n v="0"/>
    <n v="7.58"/>
    <s v="TG CENTRE OUEST"/>
    <s v="GZ-879-YK,HJ-828-RD"/>
    <x v="335"/>
    <s v="GZ-879-YK,HJ-828-RD"/>
    <x v="0"/>
    <s v="non"/>
    <x v="11"/>
  </r>
  <r>
    <x v="668"/>
    <n v="33.17"/>
    <n v="30.45"/>
    <n v="15.8"/>
    <n v="14.65"/>
    <n v="2.72"/>
    <n v="0"/>
    <n v="3.48"/>
    <s v="TG Arques,TG NORD,TG Nord"/>
    <s v="ES-410-NP,GR-768-TR"/>
    <x v="336"/>
    <s v="ES-410-NP,GR-768-TR"/>
    <x v="0"/>
    <s v="non"/>
    <x v="9"/>
  </r>
  <r>
    <x v="669"/>
    <n v="0"/>
    <n v="0"/>
    <n v="0"/>
    <n v="0"/>
    <n v="0"/>
    <n v="0"/>
    <n v="0"/>
    <s v="TG STRASBOURG"/>
    <s v=""/>
    <x v="0"/>
    <s v=""/>
    <x v="0"/>
    <s v="oui"/>
    <x v="19"/>
  </r>
  <r>
    <x v="670"/>
    <n v="0"/>
    <n v="0"/>
    <n v="0"/>
    <n v="0"/>
    <n v="0"/>
    <n v="0"/>
    <n v="0"/>
    <s v="TG ALPES"/>
    <s v=""/>
    <x v="0"/>
    <s v=""/>
    <x v="0"/>
    <s v="oui"/>
    <x v="13"/>
  </r>
  <r>
    <x v="671"/>
    <n v="55.25"/>
    <n v="50.72"/>
    <n v="35.83"/>
    <n v="14.88"/>
    <n v="4.53"/>
    <n v="0"/>
    <n v="36.93"/>
    <s v="TG Ouest"/>
    <s v="GM-405-VD,HK-597-CH"/>
    <x v="337"/>
    <s v="GM-405-VD,HK-597-CH"/>
    <x v="1"/>
    <s v="non"/>
    <x v="4"/>
  </r>
  <r>
    <x v="672"/>
    <n v="35.78"/>
    <n v="32.83"/>
    <n v="18.079999999999998"/>
    <n v="14.75"/>
    <n v="2.95"/>
    <n v="0"/>
    <n v="9.93"/>
    <s v="TG Alsace"/>
    <s v="GX-894-LA,GX-944-LA"/>
    <x v="338"/>
    <s v="GX-894-LA,GX-944-LA"/>
    <x v="0"/>
    <s v="non"/>
    <x v="18"/>
  </r>
  <r>
    <x v="673"/>
    <n v="40.869999999999997"/>
    <n v="35.97"/>
    <n v="22.73"/>
    <n v="13.23"/>
    <n v="4.9000000000000004"/>
    <n v="0"/>
    <n v="11.03"/>
    <s v="TG CENTRE OUEST"/>
    <s v="GZ-879-YK,HJ-828-RD"/>
    <x v="339"/>
    <s v="GZ-879-YK,HJ-828-RD"/>
    <x v="0"/>
    <s v="non"/>
    <x v="11"/>
  </r>
  <r>
    <x v="674"/>
    <n v="0"/>
    <n v="0"/>
    <n v="0"/>
    <n v="0"/>
    <n v="0"/>
    <n v="0"/>
    <n v="0"/>
    <s v="TGFL-DELTA LOGISTIQUE"/>
    <s v=""/>
    <x v="0"/>
    <s v=""/>
    <x v="0"/>
    <s v="oui"/>
    <x v="16"/>
  </r>
  <r>
    <x v="675"/>
    <n v="0"/>
    <n v="0"/>
    <n v="0"/>
    <n v="0"/>
    <n v="0"/>
    <n v="0"/>
    <n v="0"/>
    <s v="TG La Roche sur Yon (PF)"/>
    <s v=""/>
    <x v="0"/>
    <s v=""/>
    <x v="0"/>
    <s v="oui"/>
    <x v="4"/>
  </r>
  <r>
    <x v="676"/>
    <n v="35.82"/>
    <n v="32.42"/>
    <n v="16.05"/>
    <n v="16.37"/>
    <n v="3.4"/>
    <n v="0"/>
    <n v="9.7799999999999994"/>
    <s v="PF Mouguerre,TG AQUITAINE"/>
    <s v="GW-877-RK"/>
    <x v="340"/>
    <s v="GW-877-RK"/>
    <x v="0"/>
    <s v="non"/>
    <x v="1"/>
  </r>
  <r>
    <x v="677"/>
    <n v="0"/>
    <n v="0"/>
    <n v="0"/>
    <n v="0"/>
    <n v="0"/>
    <n v="0"/>
    <n v="0"/>
    <s v="TG Gouzeaucourt (PF)"/>
    <s v=""/>
    <x v="0"/>
    <s v=""/>
    <x v="0"/>
    <s v="oui"/>
    <x v="9"/>
  </r>
  <r>
    <x v="678"/>
    <n v="0"/>
    <n v="0"/>
    <n v="0"/>
    <n v="0"/>
    <n v="0"/>
    <n v="0"/>
    <n v="0"/>
    <s v="TG Mediterranee"/>
    <s v=""/>
    <x v="0"/>
    <s v=""/>
    <x v="0"/>
    <s v="oui"/>
    <x v="17"/>
  </r>
  <r>
    <x v="679"/>
    <n v="0"/>
    <n v="0"/>
    <n v="0"/>
    <n v="0"/>
    <n v="0"/>
    <n v="0"/>
    <n v="0"/>
    <s v="TG Gouzeaucourt (PF)"/>
    <s v=""/>
    <x v="0"/>
    <s v=""/>
    <x v="0"/>
    <s v="oui"/>
    <x v="9"/>
  </r>
  <r>
    <x v="680"/>
    <n v="49.8"/>
    <n v="45.57"/>
    <n v="20.98"/>
    <n v="24.58"/>
    <n v="4.2300000000000004"/>
    <n v="0"/>
    <n v="12.12"/>
    <s v="TG Ouest"/>
    <s v="FA-049-YA,GY-264-QV"/>
    <x v="341"/>
    <s v="FA-049-YA,GY-264-QV"/>
    <x v="1"/>
    <s v="non"/>
    <x v="4"/>
  </r>
  <r>
    <x v="681"/>
    <n v="0"/>
    <n v="0"/>
    <n v="0"/>
    <n v="0"/>
    <n v="0"/>
    <n v="0"/>
    <n v="0"/>
    <s v="TG AQUITAINE,TG Rochefort (PF)"/>
    <s v=""/>
    <x v="0"/>
    <s v=""/>
    <x v="0"/>
    <s v="oui"/>
    <x v="1"/>
  </r>
  <r>
    <x v="682"/>
    <n v="38.83"/>
    <n v="35.93"/>
    <n v="16.28"/>
    <n v="19.649999999999999"/>
    <n v="2.9"/>
    <n v="0"/>
    <n v="8.2200000000000006"/>
    <s v="TG MEDITERRANEE,TG Mediterranee"/>
    <s v="HK-615-KZ,GQ-469-JP"/>
    <x v="342"/>
    <s v="HK-615-KZ,GQ-469-JP"/>
    <x v="0"/>
    <s v="non"/>
    <x v="17"/>
  </r>
  <r>
    <x v="683"/>
    <n v="43.12"/>
    <n v="34.89"/>
    <n v="9.41"/>
    <n v="25.48"/>
    <n v="8.23"/>
    <n v="0"/>
    <n v="15.21"/>
    <s v="TG IDF - Valenton"/>
    <s v="HL-629-FJ"/>
    <x v="343"/>
    <s v="HL-629-FJ"/>
    <x v="0"/>
    <s v="non"/>
    <x v="0"/>
  </r>
  <r>
    <x v="684"/>
    <n v="0"/>
    <n v="0"/>
    <n v="0"/>
    <n v="0"/>
    <n v="0"/>
    <n v="0"/>
    <n v="0"/>
    <s v="TGFL-DELTA LOGISTIQUE"/>
    <s v=""/>
    <x v="0"/>
    <s v=""/>
    <x v="0"/>
    <s v="oui"/>
    <x v="16"/>
  </r>
  <r>
    <x v="685"/>
    <n v="43.22"/>
    <n v="39.5"/>
    <n v="18.37"/>
    <n v="21.13"/>
    <n v="3.72"/>
    <n v="0"/>
    <n v="8.2799999999999994"/>
    <s v="TG Mediterranee"/>
    <s v="GZ-886-ZS"/>
    <x v="344"/>
    <s v="GZ-886-ZS"/>
    <x v="0"/>
    <s v="non"/>
    <x v="17"/>
  </r>
  <r>
    <x v="685"/>
    <n v="0"/>
    <n v="0"/>
    <n v="0"/>
    <n v="0"/>
    <n v="0"/>
    <n v="0"/>
    <n v="0"/>
    <s v="TG Mediterranee"/>
    <s v=""/>
    <x v="0"/>
    <s v=""/>
    <x v="0"/>
    <s v="oui"/>
    <x v="17"/>
  </r>
  <r>
    <x v="686"/>
    <n v="43.22"/>
    <n v="39.770000000000003"/>
    <n v="18.48"/>
    <n v="21.28"/>
    <n v="3.45"/>
    <n v="0"/>
    <n v="11.82"/>
    <s v="Site St Loubes,TG AQUITAINE"/>
    <s v="GX-426-MK"/>
    <x v="345"/>
    <s v="GX-426-MK"/>
    <x v="0"/>
    <s v="non"/>
    <x v="1"/>
  </r>
  <r>
    <x v="687"/>
    <n v="37.1"/>
    <n v="34.53"/>
    <n v="18.02"/>
    <n v="16.52"/>
    <n v="2.57"/>
    <n v="0"/>
    <n v="4.18"/>
    <s v="TG Narbonne (PF)"/>
    <s v="HA-200-FL,GZ-338-LP"/>
    <x v="346"/>
    <s v="HA-200-FL,GZ-338-LP"/>
    <x v="0"/>
    <s v="non"/>
    <x v="5"/>
  </r>
  <r>
    <x v="688"/>
    <n v="46.53"/>
    <n v="43.1"/>
    <n v="25.18"/>
    <n v="17.920000000000002"/>
    <n v="3.43"/>
    <n v="0"/>
    <n v="9.85"/>
    <s v="TG Ouest"/>
    <s v="HB-639-VG"/>
    <x v="347"/>
    <s v="HB-449-GA"/>
    <x v="0"/>
    <s v="non"/>
    <x v="4"/>
  </r>
  <r>
    <x v="689"/>
    <n v="0"/>
    <n v="0"/>
    <n v="0"/>
    <n v="0"/>
    <n v="0"/>
    <n v="0"/>
    <n v="0"/>
    <s v="TG IDF - Valenton"/>
    <s v=""/>
    <x v="0"/>
    <s v=""/>
    <x v="0"/>
    <s v="oui"/>
    <x v="0"/>
  </r>
  <r>
    <x v="690"/>
    <n v="0"/>
    <n v="0"/>
    <n v="0"/>
    <n v="0"/>
    <n v="0"/>
    <n v="0"/>
    <n v="0"/>
    <s v="Site St Loubes,TG AQUITAINE"/>
    <s v=""/>
    <x v="0"/>
    <s v=""/>
    <x v="0"/>
    <s v="oui"/>
    <x v="1"/>
  </r>
  <r>
    <x v="691"/>
    <n v="0"/>
    <n v="0"/>
    <n v="0"/>
    <n v="0"/>
    <n v="0"/>
    <n v="0"/>
    <n v="0"/>
    <s v=""/>
    <s v=""/>
    <x v="0"/>
    <s v=""/>
    <x v="0"/>
    <s v="oui"/>
    <x v="15"/>
  </r>
  <r>
    <x v="692"/>
    <n v="0"/>
    <n v="0"/>
    <n v="0"/>
    <n v="0"/>
    <n v="0"/>
    <n v="0"/>
    <n v="0"/>
    <s v="TG Midi Pyrenees"/>
    <s v=""/>
    <x v="0"/>
    <s v=""/>
    <x v="0"/>
    <s v="oui"/>
    <x v="5"/>
  </r>
  <r>
    <x v="693"/>
    <n v="0"/>
    <n v="0"/>
    <n v="0"/>
    <n v="0"/>
    <n v="0"/>
    <n v="0"/>
    <n v="0"/>
    <s v="Site Seafood Rungis"/>
    <s v=""/>
    <x v="0"/>
    <s v=""/>
    <x v="0"/>
    <s v="oui"/>
    <x v="2"/>
  </r>
  <r>
    <x v="694"/>
    <n v="34.380000000000003"/>
    <n v="31.75"/>
    <n v="12.68"/>
    <n v="19.07"/>
    <n v="2.63"/>
    <n v="0"/>
    <n v="7.22"/>
    <s v="TG Alsace"/>
    <s v="EZ-290-NC"/>
    <x v="348"/>
    <s v="EZ-290-NC"/>
    <x v="0"/>
    <s v="non"/>
    <x v="18"/>
  </r>
  <r>
    <x v="695"/>
    <n v="0"/>
    <n v="0"/>
    <n v="0"/>
    <n v="0"/>
    <n v="0"/>
    <n v="0"/>
    <n v="0"/>
    <s v="TG AQUITAINE,TG Villeneuve sur Lot (PF)"/>
    <s v=""/>
    <x v="0"/>
    <s v=""/>
    <x v="0"/>
    <s v="oui"/>
    <x v="1"/>
  </r>
  <r>
    <x v="696"/>
    <n v="42.44"/>
    <n v="34.15"/>
    <n v="12.99"/>
    <n v="21.16"/>
    <n v="8.3000000000000007"/>
    <n v="0"/>
    <n v="7.8"/>
    <s v="TG Laval (PF)"/>
    <s v="EQ-199-DT,EP-959-YT"/>
    <x v="349"/>
    <s v="EQ-199-DT,EP-959-YT"/>
    <x v="0"/>
    <s v="non"/>
    <x v="4"/>
  </r>
  <r>
    <x v="697"/>
    <n v="50.8"/>
    <n v="46.62"/>
    <n v="24.87"/>
    <n v="21.75"/>
    <n v="4.18"/>
    <n v="0"/>
    <n v="13.93"/>
    <s v="TG CENTRE OUEST"/>
    <s v="HF-580-YW,HA-304-KH"/>
    <x v="350"/>
    <s v="HF-580-YW,HA-304-KH"/>
    <x v="1"/>
    <s v="non"/>
    <x v="11"/>
  </r>
  <r>
    <x v="698"/>
    <n v="32.770000000000003"/>
    <n v="29.7"/>
    <n v="15.83"/>
    <n v="13.87"/>
    <n v="3.07"/>
    <n v="0"/>
    <n v="10.37"/>
    <s v="Site St Loubes,TG AQUITAINE"/>
    <s v="GY-885-QM,HA-010-RS"/>
    <x v="351"/>
    <s v="GY-885-QM,HA-010-RS"/>
    <x v="0"/>
    <s v="non"/>
    <x v="1"/>
  </r>
  <r>
    <x v="699"/>
    <n v="0"/>
    <n v="0"/>
    <n v="0"/>
    <n v="0"/>
    <n v="0"/>
    <n v="0"/>
    <n v="0"/>
    <s v="TG ALPES"/>
    <s v=""/>
    <x v="0"/>
    <s v=""/>
    <x v="0"/>
    <s v="oui"/>
    <x v="13"/>
  </r>
  <r>
    <x v="700"/>
    <n v="37.75"/>
    <n v="34.25"/>
    <n v="17.73"/>
    <n v="16.52"/>
    <n v="3.5"/>
    <n v="0"/>
    <n v="8.1300000000000008"/>
    <s v="TG Ouest"/>
    <s v="GS-381-DM"/>
    <x v="352"/>
    <s v="GS-381-DM"/>
    <x v="0"/>
    <s v="non"/>
    <x v="4"/>
  </r>
  <r>
    <x v="701"/>
    <n v="0"/>
    <n v="0"/>
    <n v="0"/>
    <n v="0"/>
    <n v="0"/>
    <n v="0"/>
    <n v="0"/>
    <s v="Site St Loubes,TG AQUITAINE"/>
    <s v=""/>
    <x v="0"/>
    <s v=""/>
    <x v="0"/>
    <s v="oui"/>
    <x v="1"/>
  </r>
  <r>
    <x v="702"/>
    <n v="37.28"/>
    <n v="32.979999999999997"/>
    <n v="14.13"/>
    <n v="18.850000000000001"/>
    <n v="4.3"/>
    <n v="0"/>
    <n v="8.85"/>
    <s v="TG Lorraine"/>
    <s v="GK-475-SK"/>
    <x v="353"/>
    <s v="GK-475-SK"/>
    <x v="0"/>
    <s v="non"/>
    <x v="8"/>
  </r>
  <r>
    <x v="703"/>
    <n v="43.66"/>
    <n v="38.25"/>
    <n v="15.62"/>
    <n v="21.65"/>
    <n v="5.41"/>
    <n v="0.98"/>
    <n v="11.22"/>
    <s v="TG IDF - Valenton"/>
    <s v="HL-570-YC,GX-222-SN"/>
    <x v="354"/>
    <s v="HL-570-YC,GX-222-SN"/>
    <x v="0"/>
    <s v="non"/>
    <x v="0"/>
  </r>
  <r>
    <x v="704"/>
    <n v="15.97"/>
    <n v="14.9"/>
    <n v="6.3"/>
    <n v="8.6"/>
    <n v="1.07"/>
    <n v="0"/>
    <n v="4.22"/>
    <s v="TG IDF - Wissous"/>
    <s v="HL-217-NJ"/>
    <x v="355"/>
    <s v="HL-217-NJ"/>
    <x v="0"/>
    <s v="non"/>
    <x v="6"/>
  </r>
  <r>
    <x v="705"/>
    <n v="0"/>
    <n v="0"/>
    <n v="0"/>
    <n v="0"/>
    <n v="0"/>
    <n v="0"/>
    <n v="0"/>
    <s v="TG Quimper (PF)"/>
    <s v=""/>
    <x v="0"/>
    <s v=""/>
    <x v="0"/>
    <s v="oui"/>
    <x v="4"/>
  </r>
  <r>
    <x v="706"/>
    <n v="0"/>
    <n v="0"/>
    <n v="0"/>
    <n v="0"/>
    <n v="0"/>
    <n v="0"/>
    <n v="0"/>
    <s v="TG Rhone"/>
    <s v=""/>
    <x v="0"/>
    <s v=""/>
    <x v="0"/>
    <s v="oui"/>
    <x v="7"/>
  </r>
  <r>
    <x v="707"/>
    <n v="0"/>
    <n v="0"/>
    <n v="0"/>
    <n v="0"/>
    <n v="0"/>
    <n v="0"/>
    <n v="0"/>
    <s v="TG IDF - Coulommiers"/>
    <s v=""/>
    <x v="0"/>
    <s v=""/>
    <x v="0"/>
    <s v="oui"/>
    <x v="12"/>
  </r>
  <r>
    <x v="708"/>
    <n v="0"/>
    <n v="0"/>
    <n v="0"/>
    <n v="0"/>
    <n v="0"/>
    <n v="0"/>
    <n v="0"/>
    <s v="TG Rhone - Gap"/>
    <s v=""/>
    <x v="0"/>
    <s v=""/>
    <x v="0"/>
    <s v="oui"/>
    <x v="10"/>
  </r>
  <r>
    <x v="709"/>
    <n v="0"/>
    <n v="0"/>
    <n v="0"/>
    <n v="0"/>
    <n v="0"/>
    <n v="0"/>
    <n v="0"/>
    <s v="TG Rhone - Gap"/>
    <s v=""/>
    <x v="0"/>
    <s v=""/>
    <x v="0"/>
    <s v="oui"/>
    <x v="10"/>
  </r>
  <r>
    <x v="710"/>
    <n v="32.729999999999997"/>
    <n v="30.33"/>
    <n v="14.43"/>
    <n v="15.9"/>
    <n v="2.4"/>
    <n v="0"/>
    <n v="9.4"/>
    <s v="TG Arques,TG NORD,TG Nord"/>
    <s v="HK-124-KF,FQ-852-WX"/>
    <x v="356"/>
    <s v="HF-124-HK,FQ-852-WX"/>
    <x v="0"/>
    <s v="non"/>
    <x v="9"/>
  </r>
  <r>
    <x v="711"/>
    <n v="0"/>
    <n v="0"/>
    <n v="0"/>
    <n v="0"/>
    <n v="0"/>
    <n v="0"/>
    <n v="0"/>
    <s v="TG Laval (PF)"/>
    <s v=""/>
    <x v="0"/>
    <s v=""/>
    <x v="0"/>
    <s v="oui"/>
    <x v="4"/>
  </r>
  <r>
    <x v="712"/>
    <n v="0"/>
    <n v="0"/>
    <n v="0"/>
    <n v="0"/>
    <n v="0"/>
    <n v="0"/>
    <n v="0"/>
    <s v=""/>
    <s v=""/>
    <x v="0"/>
    <s v=""/>
    <x v="0"/>
    <s v="oui"/>
    <x v="15"/>
  </r>
  <r>
    <x v="713"/>
    <n v="39.65"/>
    <n v="35.799999999999997"/>
    <n v="20.28"/>
    <n v="15.52"/>
    <n v="3.85"/>
    <n v="0"/>
    <n v="8"/>
    <s v="TG Centre Est"/>
    <s v="HA-944-QW,HA-784-BZ,GZ-115-NC"/>
    <x v="357"/>
    <s v="HA-944-QW,HA-784-BZ,GZ-115-NC"/>
    <x v="0"/>
    <s v="non"/>
    <x v="14"/>
  </r>
  <r>
    <x v="714"/>
    <n v="30.68"/>
    <n v="28.38"/>
    <n v="18.77"/>
    <n v="9.6199999999999992"/>
    <n v="2.2999999999999998"/>
    <n v="0"/>
    <n v="21.3"/>
    <s v="TG Ouest"/>
    <s v="GH-097-QX,GH-931-QW"/>
    <x v="358"/>
    <s v="GH-097-QX,GH-931-QW"/>
    <x v="0"/>
    <s v="non"/>
    <x v="4"/>
  </r>
  <r>
    <x v="715"/>
    <n v="47.47"/>
    <n v="38.799999999999997"/>
    <n v="19.2"/>
    <n v="19.600000000000001"/>
    <n v="8.67"/>
    <n v="0"/>
    <n v="10.050000000000001"/>
    <s v="TG ALPES"/>
    <s v="GM-372-JG"/>
    <x v="359"/>
    <s v="GM-372-JG"/>
    <x v="0"/>
    <s v="non"/>
    <x v="13"/>
  </r>
  <r>
    <x v="716"/>
    <n v="0"/>
    <n v="0"/>
    <n v="0"/>
    <n v="0"/>
    <n v="0"/>
    <n v="0"/>
    <n v="0"/>
    <s v="TG AQUITAINE,TG Rochefort (PF)"/>
    <s v=""/>
    <x v="0"/>
    <s v=""/>
    <x v="0"/>
    <s v="oui"/>
    <x v="1"/>
  </r>
  <r>
    <x v="717"/>
    <n v="2.15"/>
    <n v="0.09"/>
    <n v="0.08"/>
    <n v="0.02"/>
    <n v="2.06"/>
    <n v="0"/>
    <n v="0"/>
    <s v="TG CENTRE OUEST"/>
    <s v="GS-284-WL"/>
    <x v="360"/>
    <s v="GS-284-WL"/>
    <x v="0"/>
    <s v="non"/>
    <x v="11"/>
  </r>
  <r>
    <x v="718"/>
    <n v="0"/>
    <n v="0"/>
    <n v="0"/>
    <n v="0"/>
    <n v="0"/>
    <n v="0"/>
    <n v="0"/>
    <s v="TG Rodez (PF)"/>
    <s v=""/>
    <x v="0"/>
    <s v=""/>
    <x v="0"/>
    <s v="oui"/>
    <x v="5"/>
  </r>
  <r>
    <x v="719"/>
    <n v="0"/>
    <n v="0"/>
    <n v="0"/>
    <n v="0"/>
    <n v="0"/>
    <n v="0"/>
    <n v="0"/>
    <s v="TG Le Muy (PF)"/>
    <s v=""/>
    <x v="0"/>
    <s v=""/>
    <x v="0"/>
    <s v="oui"/>
    <x v="17"/>
  </r>
  <r>
    <x v="720"/>
    <n v="43.93"/>
    <n v="39.85"/>
    <n v="21.3"/>
    <n v="18.55"/>
    <n v="4.08"/>
    <n v="0"/>
    <n v="8.8699999999999992"/>
    <s v="TG Ouest"/>
    <s v="HC-427-AC"/>
    <x v="361"/>
    <s v="HC-427-AC"/>
    <x v="0"/>
    <s v="non"/>
    <x v="4"/>
  </r>
  <r>
    <x v="721"/>
    <n v="51.17"/>
    <n v="46.42"/>
    <n v="22.93"/>
    <n v="23.48"/>
    <n v="4.75"/>
    <n v="0"/>
    <n v="15.02"/>
    <s v="TG Tours (PF)"/>
    <s v="GL-419-MQ,GL-690-LN"/>
    <x v="362"/>
    <s v="GL-419-MQ,GL-690-LN"/>
    <x v="1"/>
    <s v="non"/>
    <x v="11"/>
  </r>
  <r>
    <x v="722"/>
    <n v="0"/>
    <n v="0"/>
    <n v="0"/>
    <n v="0"/>
    <n v="0"/>
    <n v="0"/>
    <n v="0"/>
    <s v="TG CENTRE OUEST"/>
    <s v=""/>
    <x v="0"/>
    <s v=""/>
    <x v="0"/>
    <s v="oui"/>
    <x v="11"/>
  </r>
  <r>
    <x v="722"/>
    <n v="0"/>
    <n v="0"/>
    <n v="0"/>
    <n v="0"/>
    <n v="0"/>
    <n v="0"/>
    <n v="0"/>
    <s v="TG Centre Est"/>
    <s v=""/>
    <x v="0"/>
    <s v=""/>
    <x v="0"/>
    <s v="oui"/>
    <x v="14"/>
  </r>
  <r>
    <x v="723"/>
    <n v="44.87"/>
    <n v="40.770000000000003"/>
    <n v="29.13"/>
    <n v="11.63"/>
    <n v="4.0999999999999996"/>
    <n v="0"/>
    <n v="1.37"/>
    <s v="TG Centre Est"/>
    <s v="HA-046-MC"/>
    <x v="363"/>
    <s v="HA-046-MC"/>
    <x v="0"/>
    <s v="non"/>
    <x v="14"/>
  </r>
  <r>
    <x v="724"/>
    <n v="50.73"/>
    <n v="46.77"/>
    <n v="26.5"/>
    <n v="20.27"/>
    <n v="3.97"/>
    <n v="0"/>
    <n v="13.17"/>
    <s v="TG Tours (PF)"/>
    <s v="GK-091-KW"/>
    <x v="364"/>
    <s v="GK-091-KW"/>
    <x v="1"/>
    <s v="non"/>
    <x v="11"/>
  </r>
  <r>
    <x v="725"/>
    <n v="0"/>
    <n v="0"/>
    <n v="0"/>
    <n v="0"/>
    <n v="0"/>
    <n v="0"/>
    <n v="0"/>
    <s v="TG IDF - Valenton"/>
    <s v=""/>
    <x v="0"/>
    <s v=""/>
    <x v="0"/>
    <s v="oui"/>
    <x v="0"/>
  </r>
  <r>
    <x v="726"/>
    <n v="7.17"/>
    <n v="0.55000000000000004"/>
    <n v="0.38"/>
    <n v="0.17"/>
    <n v="6.61"/>
    <n v="0"/>
    <n v="0"/>
    <s v="TG Ouest"/>
    <s v="FR-193-MW,HL-941-WM,EZ-367-HN"/>
    <x v="365"/>
    <s v="FR-193-MW,HL-971-WM,EZ-367-HN"/>
    <x v="0"/>
    <s v="non"/>
    <x v="4"/>
  </r>
  <r>
    <x v="727"/>
    <n v="53.18"/>
    <n v="49.8"/>
    <n v="16.68"/>
    <n v="33.119999999999997"/>
    <n v="3.38"/>
    <n v="0"/>
    <n v="17.850000000000001"/>
    <s v="TG Le Muy (PF)"/>
    <s v="HB-988-RQ"/>
    <x v="366"/>
    <s v="HB-988-RK"/>
    <x v="1"/>
    <s v="non"/>
    <x v="17"/>
  </r>
  <r>
    <x v="728"/>
    <n v="47.27"/>
    <n v="43.5"/>
    <n v="27.13"/>
    <n v="16.37"/>
    <n v="3.77"/>
    <n v="0"/>
    <n v="20.079999999999998"/>
    <s v="TG Centre Est"/>
    <s v="HB-986-WN,FQ-744-SP"/>
    <x v="367"/>
    <s v="HB-986-WN,FQ-744-SP"/>
    <x v="0"/>
    <s v="non"/>
    <x v="14"/>
  </r>
  <r>
    <x v="729"/>
    <n v="0"/>
    <n v="0"/>
    <n v="0"/>
    <n v="0"/>
    <n v="0"/>
    <n v="0"/>
    <n v="0"/>
    <s v="TG BOURGOGNE,TG Bourgogne"/>
    <s v=""/>
    <x v="0"/>
    <s v=""/>
    <x v="0"/>
    <s v="oui"/>
    <x v="3"/>
  </r>
  <r>
    <x v="730"/>
    <n v="0"/>
    <n v="0"/>
    <n v="0"/>
    <n v="0"/>
    <n v="0"/>
    <n v="0"/>
    <n v="0"/>
    <s v="TG Le Muy (PF)"/>
    <s v=""/>
    <x v="0"/>
    <s v=""/>
    <x v="0"/>
    <s v="oui"/>
    <x v="17"/>
  </r>
  <r>
    <x v="731"/>
    <n v="0"/>
    <n v="0"/>
    <n v="0"/>
    <n v="0"/>
    <n v="0"/>
    <n v="0"/>
    <n v="0"/>
    <s v="Site St Loubes,TG AQUITAINE"/>
    <s v=""/>
    <x v="0"/>
    <s v=""/>
    <x v="0"/>
    <s v="oui"/>
    <x v="1"/>
  </r>
  <r>
    <x v="732"/>
    <n v="0"/>
    <n v="0"/>
    <n v="0"/>
    <n v="0"/>
    <n v="0"/>
    <n v="0"/>
    <n v="0"/>
    <s v="TG IDF - Valenton"/>
    <s v=""/>
    <x v="0"/>
    <s v=""/>
    <x v="0"/>
    <s v="oui"/>
    <x v="0"/>
  </r>
  <r>
    <x v="733"/>
    <n v="44.97"/>
    <n v="40.020000000000003"/>
    <n v="22.22"/>
    <n v="17.8"/>
    <n v="4.95"/>
    <n v="0"/>
    <n v="8.4499999999999993"/>
    <s v="TG Ouest"/>
    <s v="GZ-282-EW,HC-950-BH,EZ-040-GR"/>
    <x v="368"/>
    <s v="GZ-282-EW,HC-950-BH,EZ-040-GR"/>
    <x v="0"/>
    <s v="non"/>
    <x v="4"/>
  </r>
  <r>
    <x v="734"/>
    <n v="35.880000000000003"/>
    <n v="31.02"/>
    <n v="15.42"/>
    <n v="15.6"/>
    <n v="4.8600000000000003"/>
    <n v="0"/>
    <n v="15.73"/>
    <s v="TG Rouen (PF)"/>
    <s v="GM-404-SW"/>
    <x v="369"/>
    <s v="GM-404-SW"/>
    <x v="0"/>
    <s v="non"/>
    <x v="9"/>
  </r>
  <r>
    <x v="735"/>
    <n v="48.19"/>
    <n v="27.46"/>
    <n v="17.87"/>
    <n v="9.59"/>
    <n v="20.73"/>
    <n v="0"/>
    <n v="4.76"/>
    <s v="TG ALPES"/>
    <s v="GX-419-QC"/>
    <x v="370"/>
    <s v="GX-419-QC"/>
    <x v="0"/>
    <s v="non"/>
    <x v="13"/>
  </r>
  <r>
    <x v="736"/>
    <n v="0"/>
    <n v="0"/>
    <n v="0"/>
    <n v="0"/>
    <n v="0"/>
    <n v="0"/>
    <n v="0"/>
    <s v="TG ALPES"/>
    <s v=""/>
    <x v="0"/>
    <s v=""/>
    <x v="0"/>
    <s v="oui"/>
    <x v="13"/>
  </r>
  <r>
    <x v="737"/>
    <n v="1.48"/>
    <n v="1.48"/>
    <n v="1.3"/>
    <n v="0.18"/>
    <n v="0"/>
    <n v="0"/>
    <n v="0.56000000000000005"/>
    <s v="TG Alsace"/>
    <s v="GX-928-LA"/>
    <x v="371"/>
    <s v="GZ-928-LA"/>
    <x v="0"/>
    <s v="non"/>
    <x v="18"/>
  </r>
  <r>
    <x v="738"/>
    <n v="0"/>
    <n v="0"/>
    <n v="0"/>
    <n v="0"/>
    <n v="0"/>
    <n v="0"/>
    <n v="0"/>
    <s v="Site St Loubes,TG AQUITAINE"/>
    <s v=""/>
    <x v="0"/>
    <s v=""/>
    <x v="0"/>
    <s v="oui"/>
    <x v="1"/>
  </r>
  <r>
    <x v="739"/>
    <n v="0"/>
    <n v="0"/>
    <n v="0"/>
    <n v="0"/>
    <n v="0"/>
    <n v="0"/>
    <n v="0"/>
    <s v="TG Mediterranee"/>
    <s v=""/>
    <x v="0"/>
    <s v=""/>
    <x v="0"/>
    <s v="oui"/>
    <x v="17"/>
  </r>
  <r>
    <x v="740"/>
    <n v="42.78"/>
    <n v="39.369999999999997"/>
    <n v="16.95"/>
    <n v="22.42"/>
    <n v="3.42"/>
    <n v="0"/>
    <n v="10.7"/>
    <s v="TG IDF - Valenton"/>
    <s v="GX-648-RZ,GX-443-JW"/>
    <x v="372"/>
    <s v="GX-648-RZ,GX-443-JW"/>
    <x v="0"/>
    <s v="non"/>
    <x v="0"/>
  </r>
  <r>
    <x v="741"/>
    <n v="47.58"/>
    <n v="44.15"/>
    <n v="22.03"/>
    <n v="22.12"/>
    <n v="3.43"/>
    <n v="0"/>
    <n v="11.1"/>
    <s v="TG Caen (PF)"/>
    <s v="HB-449-GA"/>
    <x v="373"/>
    <s v="HB-449-GA"/>
    <x v="0"/>
    <s v="non"/>
    <x v="4"/>
  </r>
  <r>
    <x v="742"/>
    <n v="36.92"/>
    <n v="33.22"/>
    <n v="18.329999999999998"/>
    <n v="14.88"/>
    <n v="3.7"/>
    <n v="0"/>
    <n v="11.23"/>
    <s v="TG Rhone - Gap"/>
    <s v="HG-540-CM"/>
    <x v="374"/>
    <s v="HG-540-CM"/>
    <x v="0"/>
    <s v="non"/>
    <x v="10"/>
  </r>
  <r>
    <x v="743"/>
    <n v="0.98"/>
    <n v="0.98"/>
    <n v="0.89"/>
    <n v="0.09"/>
    <n v="0"/>
    <n v="0"/>
    <n v="0"/>
    <s v="TG CENTRE OUEST"/>
    <s v="HJ-872-RE,HK-258-BC,HB-609-TK"/>
    <x v="375"/>
    <s v="HJ-872-RE,HK-258-BC,HB-609-TK"/>
    <x v="0"/>
    <s v="non"/>
    <x v="11"/>
  </r>
  <r>
    <x v="744"/>
    <n v="0"/>
    <n v="0"/>
    <n v="0"/>
    <n v="0"/>
    <n v="0"/>
    <n v="0"/>
    <n v="0"/>
    <s v="TG Tarbes (PF)"/>
    <s v=""/>
    <x v="0"/>
    <s v=""/>
    <x v="0"/>
    <s v="oui"/>
    <x v="5"/>
  </r>
  <r>
    <x v="745"/>
    <n v="0"/>
    <n v="0"/>
    <n v="0"/>
    <n v="0"/>
    <n v="0"/>
    <n v="0"/>
    <n v="0"/>
    <s v="TGFL-DELTA LOGISTIQUE"/>
    <s v=""/>
    <x v="0"/>
    <s v=""/>
    <x v="0"/>
    <s v="oui"/>
    <x v="16"/>
  </r>
  <r>
    <x v="746"/>
    <n v="0"/>
    <n v="0"/>
    <n v="0"/>
    <n v="0"/>
    <n v="0"/>
    <n v="0"/>
    <n v="0"/>
    <s v=""/>
    <s v=""/>
    <x v="0"/>
    <s v=""/>
    <x v="0"/>
    <s v="oui"/>
    <x v="15"/>
  </r>
  <r>
    <x v="747"/>
    <n v="0"/>
    <n v="0"/>
    <n v="0"/>
    <n v="0"/>
    <n v="0"/>
    <n v="0"/>
    <n v="0"/>
    <s v="TG Mediterranee"/>
    <s v=""/>
    <x v="0"/>
    <s v=""/>
    <x v="0"/>
    <s v="oui"/>
    <x v="17"/>
  </r>
  <r>
    <x v="748"/>
    <n v="0"/>
    <n v="0"/>
    <n v="0"/>
    <n v="0"/>
    <n v="0"/>
    <n v="0"/>
    <n v="0"/>
    <s v="TG Mediterranee"/>
    <s v=""/>
    <x v="0"/>
    <s v=""/>
    <x v="0"/>
    <s v="oui"/>
    <x v="17"/>
  </r>
  <r>
    <x v="749"/>
    <n v="39"/>
    <n v="35.82"/>
    <n v="14.5"/>
    <n v="21.32"/>
    <n v="3.18"/>
    <n v="0"/>
    <n v="11.08"/>
    <s v="TG Rhone"/>
    <s v="GL-243-SY"/>
    <x v="376"/>
    <s v="GL-243-SY"/>
    <x v="0"/>
    <s v="non"/>
    <x v="7"/>
  </r>
  <r>
    <x v="750"/>
    <n v="0.65"/>
    <n v="0.65"/>
    <n v="0.28000000000000003"/>
    <n v="0.37"/>
    <n v="0"/>
    <n v="0"/>
    <n v="0"/>
    <s v="TG Narbonne (PF)"/>
    <s v="GZ-328-SA"/>
    <x v="377"/>
    <s v="GZ-328-SA"/>
    <x v="0"/>
    <s v="non"/>
    <x v="5"/>
  </r>
  <r>
    <x v="751"/>
    <n v="39.5"/>
    <n v="35.950000000000003"/>
    <n v="15.75"/>
    <n v="14.25"/>
    <n v="3.55"/>
    <n v="5.95"/>
    <n v="6.95"/>
    <s v="TG Centre Est"/>
    <s v="GZ-766-SP,GZ-730-SP"/>
    <x v="378"/>
    <s v="GZ-766-SP,GZ-730-SP"/>
    <x v="0"/>
    <s v="non"/>
    <x v="14"/>
  </r>
  <r>
    <x v="752"/>
    <n v="0"/>
    <n v="0"/>
    <n v="0"/>
    <n v="0"/>
    <n v="0"/>
    <n v="0"/>
    <n v="0"/>
    <s v="TG IDF - Valenton"/>
    <s v=""/>
    <x v="0"/>
    <s v=""/>
    <x v="0"/>
    <s v="oui"/>
    <x v="0"/>
  </r>
  <r>
    <x v="753"/>
    <n v="0"/>
    <n v="0"/>
    <n v="0"/>
    <n v="0"/>
    <n v="0"/>
    <n v="0"/>
    <n v="0"/>
    <s v="TG STRASBOURG"/>
    <s v=""/>
    <x v="0"/>
    <s v=""/>
    <x v="0"/>
    <s v="oui"/>
    <x v="19"/>
  </r>
  <r>
    <x v="754"/>
    <n v="8.0299999999999994"/>
    <n v="6.46"/>
    <n v="3.73"/>
    <n v="2.73"/>
    <n v="1.57"/>
    <n v="0"/>
    <n v="0.43"/>
    <s v="TGFL-DELTA LOGISTIQUE"/>
    <s v="HH-409-TF"/>
    <x v="379"/>
    <s v="HH-409-TF "/>
    <x v="0"/>
    <s v="non"/>
    <x v="16"/>
  </r>
  <r>
    <x v="755"/>
    <n v="0"/>
    <n v="0"/>
    <n v="0"/>
    <n v="0"/>
    <n v="0"/>
    <n v="0"/>
    <n v="0"/>
    <s v="Site St Loubes,TG AQUITAINE"/>
    <s v=""/>
    <x v="0"/>
    <s v=""/>
    <x v="0"/>
    <s v="oui"/>
    <x v="1"/>
  </r>
  <r>
    <x v="756"/>
    <n v="47.25"/>
    <n v="44.15"/>
    <n v="18.100000000000001"/>
    <n v="26.05"/>
    <n v="3.1"/>
    <n v="0"/>
    <n v="8.0299999999999994"/>
    <s v="TG IDF - Valenton"/>
    <s v="HK-917-DB"/>
    <x v="380"/>
    <s v="HK-917-DB"/>
    <x v="0"/>
    <s v="non"/>
    <x v="0"/>
  </r>
  <r>
    <x v="757"/>
    <n v="45.5"/>
    <n v="42"/>
    <n v="21.97"/>
    <n v="20.03"/>
    <n v="3.5"/>
    <n v="0"/>
    <n v="11.72"/>
    <s v="TG Midi Pyrenees"/>
    <s v="FE-748-EN"/>
    <x v="381"/>
    <s v="FE-748-EN"/>
    <x v="0"/>
    <s v="non"/>
    <x v="5"/>
  </r>
  <r>
    <x v="758"/>
    <n v="0"/>
    <n v="0"/>
    <n v="0"/>
    <n v="0"/>
    <n v="0"/>
    <n v="0"/>
    <n v="0"/>
    <s v="TG BOURGOGNE,TG Bourgogne"/>
    <s v=""/>
    <x v="0"/>
    <s v=""/>
    <x v="0"/>
    <s v="oui"/>
    <x v="3"/>
  </r>
  <r>
    <x v="759"/>
    <n v="36.6"/>
    <n v="30.4"/>
    <n v="7.85"/>
    <n v="22.55"/>
    <n v="6.2"/>
    <n v="0"/>
    <n v="13.95"/>
    <s v="TG IDF - Valenton"/>
    <s v="HC-607-XV"/>
    <x v="382"/>
    <s v="HC-607-XV"/>
    <x v="0"/>
    <s v="non"/>
    <x v="0"/>
  </r>
  <r>
    <x v="760"/>
    <n v="0"/>
    <n v="0"/>
    <n v="0"/>
    <n v="0"/>
    <n v="0"/>
    <n v="0"/>
    <n v="0"/>
    <s v="TG Midi Pyrenees"/>
    <s v=""/>
    <x v="0"/>
    <s v=""/>
    <x v="0"/>
    <s v="oui"/>
    <x v="5"/>
  </r>
  <r>
    <x v="761"/>
    <n v="35.65"/>
    <n v="31.97"/>
    <n v="18.170000000000002"/>
    <n v="13.8"/>
    <n v="3.68"/>
    <n v="0"/>
    <n v="7.8"/>
    <s v="TG Alsace"/>
    <s v="EZ-760-NG,GY-187-TX"/>
    <x v="383"/>
    <s v="EZ-760-NG,GY-187-TX"/>
    <x v="0"/>
    <s v="non"/>
    <x v="18"/>
  </r>
  <r>
    <x v="762"/>
    <n v="40.630000000000003"/>
    <n v="36.799999999999997"/>
    <n v="17.28"/>
    <n v="19.52"/>
    <n v="3.83"/>
    <n v="0"/>
    <n v="5.43"/>
    <s v="TG Ouest"/>
    <s v="GS-381-DM,HB-200-FQ,GY-797-WQ"/>
    <x v="384"/>
    <s v="GS-381-DM,HB-200-FQ,GY-797-WQ"/>
    <x v="0"/>
    <s v="non"/>
    <x v="4"/>
  </r>
  <r>
    <x v="763"/>
    <n v="0"/>
    <n v="0"/>
    <n v="0"/>
    <n v="0"/>
    <n v="0"/>
    <n v="0"/>
    <n v="0"/>
    <s v="TG Ouest"/>
    <s v=""/>
    <x v="0"/>
    <s v=""/>
    <x v="0"/>
    <s v="oui"/>
    <x v="4"/>
  </r>
  <r>
    <x v="764"/>
    <n v="42.25"/>
    <n v="35.79"/>
    <n v="22.45"/>
    <n v="13.35"/>
    <n v="6.46"/>
    <n v="0"/>
    <n v="8.16"/>
    <s v="TG Ouest"/>
    <s v="HA-582-XF"/>
    <x v="385"/>
    <s v="HA-582-XF"/>
    <x v="0"/>
    <s v="non"/>
    <x v="4"/>
  </r>
  <r>
    <x v="765"/>
    <n v="0"/>
    <n v="0"/>
    <n v="0"/>
    <n v="0"/>
    <n v="0"/>
    <n v="0"/>
    <n v="0"/>
    <s v="TG BOURGOGNE,TG Bourgogne"/>
    <s v=""/>
    <x v="0"/>
    <s v=""/>
    <x v="0"/>
    <s v="oui"/>
    <x v="3"/>
  </r>
  <r>
    <x v="766"/>
    <n v="44.87"/>
    <n v="42.15"/>
    <n v="11.22"/>
    <n v="24.1"/>
    <n v="2.72"/>
    <n v="6.83"/>
    <n v="10.83"/>
    <s v="TG Ouest"/>
    <s v="GX-832-RZ,GN-784-JD,GY-797-WQ,FC-143-XX"/>
    <x v="386"/>
    <s v="GX-832-RZ,GN-784-JD,GY-797-WQ,FC-143-XX"/>
    <x v="0"/>
    <s v="non"/>
    <x v="4"/>
  </r>
  <r>
    <x v="767"/>
    <n v="43.65"/>
    <n v="40.229999999999997"/>
    <n v="19.37"/>
    <n v="20.87"/>
    <n v="3.42"/>
    <n v="0"/>
    <n v="7.25"/>
    <s v="TG Tarbes (PF)"/>
    <s v="HF-639-PT"/>
    <x v="387"/>
    <s v="HF-639-PT"/>
    <x v="0"/>
    <s v="non"/>
    <x v="5"/>
  </r>
  <r>
    <x v="768"/>
    <n v="41.03"/>
    <n v="35.08"/>
    <n v="15.9"/>
    <n v="19.18"/>
    <n v="5.95"/>
    <n v="0"/>
    <n v="10.53"/>
    <s v="TG IDF - Valenton"/>
    <s v="GX-939-RZ,GZ-602-PM"/>
    <x v="388"/>
    <s v="GX-939-RZ,GZ-602-PM"/>
    <x v="0"/>
    <s v="non"/>
    <x v="0"/>
  </r>
  <r>
    <x v="769"/>
    <n v="0"/>
    <n v="0"/>
    <n v="0"/>
    <n v="0"/>
    <n v="0"/>
    <n v="0"/>
    <n v="0"/>
    <s v=""/>
    <s v=""/>
    <x v="0"/>
    <s v=""/>
    <x v="0"/>
    <s v="oui"/>
    <x v="15"/>
  </r>
  <r>
    <x v="770"/>
    <n v="38.619999999999997"/>
    <n v="22.06"/>
    <n v="18.2"/>
    <n v="3.86"/>
    <n v="16.57"/>
    <n v="0"/>
    <n v="2.0699999999999998"/>
    <s v="TG Alsace"/>
    <s v="FR-057-PW"/>
    <x v="389"/>
    <s v="FR-057-PW"/>
    <x v="0"/>
    <s v="non"/>
    <x v="18"/>
  </r>
  <r>
    <x v="771"/>
    <n v="0"/>
    <n v="0"/>
    <n v="0"/>
    <n v="0"/>
    <n v="0"/>
    <n v="0"/>
    <n v="0"/>
    <s v=""/>
    <s v=""/>
    <x v="0"/>
    <s v=""/>
    <x v="0"/>
    <s v="oui"/>
    <x v="15"/>
  </r>
  <r>
    <x v="772"/>
    <n v="0"/>
    <n v="0"/>
    <n v="0"/>
    <n v="0"/>
    <n v="0"/>
    <n v="0"/>
    <n v="0"/>
    <s v="TG Laval (PF)"/>
    <s v=""/>
    <x v="0"/>
    <s v=""/>
    <x v="0"/>
    <s v="oui"/>
    <x v="4"/>
  </r>
  <r>
    <x v="773"/>
    <n v="49.95"/>
    <n v="46.42"/>
    <n v="21.68"/>
    <n v="23.13"/>
    <n v="3.53"/>
    <n v="1.6"/>
    <n v="13.93"/>
    <s v="TG Mediterranee"/>
    <s v="HA-682-PL"/>
    <x v="390"/>
    <s v="HA-682-PL"/>
    <x v="1"/>
    <s v="non"/>
    <x v="17"/>
  </r>
  <r>
    <x v="774"/>
    <n v="0"/>
    <n v="0"/>
    <n v="0"/>
    <n v="0"/>
    <n v="0"/>
    <n v="0"/>
    <n v="0"/>
    <s v="TG IDF - Wissous"/>
    <s v=""/>
    <x v="0"/>
    <s v=""/>
    <x v="0"/>
    <s v="oui"/>
    <x v="6"/>
  </r>
  <r>
    <x v="775"/>
    <n v="46.53"/>
    <n v="43.3"/>
    <n v="17.27"/>
    <n v="26.03"/>
    <n v="3.23"/>
    <n v="0"/>
    <n v="12.13"/>
    <s v="Site St Loubes,TG AQUITAINE"/>
    <s v="HA-137-VJ"/>
    <x v="391"/>
    <s v="HA-137-VJ"/>
    <x v="0"/>
    <s v="non"/>
    <x v="1"/>
  </r>
  <r>
    <x v="776"/>
    <n v="0"/>
    <n v="0"/>
    <n v="0"/>
    <n v="0"/>
    <n v="0"/>
    <n v="0"/>
    <n v="0"/>
    <s v="TG Rhone"/>
    <s v=""/>
    <x v="0"/>
    <s v=""/>
    <x v="0"/>
    <s v="oui"/>
    <x v="7"/>
  </r>
  <r>
    <x v="777"/>
    <n v="0"/>
    <n v="0"/>
    <n v="0"/>
    <n v="0"/>
    <n v="0"/>
    <n v="0"/>
    <n v="0"/>
    <s v="TG Midi Pyrenees"/>
    <s v=""/>
    <x v="0"/>
    <s v=""/>
    <x v="0"/>
    <s v="oui"/>
    <x v="5"/>
  </r>
  <r>
    <x v="778"/>
    <n v="36.770000000000003"/>
    <n v="34.130000000000003"/>
    <n v="15.83"/>
    <n v="18.3"/>
    <n v="2.63"/>
    <n v="0"/>
    <n v="6.82"/>
    <s v="TG Ouest"/>
    <s v="HB-149-JG,FT-601-CN"/>
    <x v="392"/>
    <s v="HB-149-JG,FT-601-CN"/>
    <x v="0"/>
    <s v="non"/>
    <x v="4"/>
  </r>
  <r>
    <x v="779"/>
    <n v="27.67"/>
    <n v="25.57"/>
    <n v="12.63"/>
    <n v="12.93"/>
    <n v="2.1"/>
    <n v="0"/>
    <n v="3.98"/>
    <s v="TG Ouest"/>
    <s v="GW-638-LM"/>
    <x v="393"/>
    <s v="GW-638-LM"/>
    <x v="0"/>
    <s v="non"/>
    <x v="4"/>
  </r>
  <r>
    <x v="780"/>
    <n v="0"/>
    <n v="0"/>
    <n v="0"/>
    <n v="0"/>
    <n v="0"/>
    <n v="0"/>
    <n v="0"/>
    <s v="TG IDF - Valenton"/>
    <s v=""/>
    <x v="0"/>
    <s v=""/>
    <x v="0"/>
    <s v="oui"/>
    <x v="0"/>
  </r>
  <r>
    <x v="781"/>
    <n v="48.62"/>
    <n v="44.85"/>
    <n v="25.37"/>
    <n v="19.48"/>
    <n v="3.77"/>
    <n v="0"/>
    <n v="18.97"/>
    <s v="TG Reims (PF)"/>
    <s v="HA-706-HD"/>
    <x v="394"/>
    <s v="HA-706-HD"/>
    <x v="0"/>
    <s v="non"/>
    <x v="9"/>
  </r>
  <r>
    <x v="782"/>
    <n v="0"/>
    <n v="0"/>
    <n v="0"/>
    <n v="0"/>
    <n v="0"/>
    <n v="0"/>
    <n v="0"/>
    <s v="TGFL-DELTA LOGISTIQUE"/>
    <s v=""/>
    <x v="0"/>
    <s v=""/>
    <x v="0"/>
    <s v="oui"/>
    <x v="16"/>
  </r>
  <r>
    <x v="783"/>
    <n v="0"/>
    <n v="0"/>
    <n v="0"/>
    <n v="0"/>
    <n v="0"/>
    <n v="0"/>
    <n v="0"/>
    <s v="TG Rennes (PF)"/>
    <s v=""/>
    <x v="0"/>
    <s v=""/>
    <x v="0"/>
    <s v="oui"/>
    <x v="4"/>
  </r>
  <r>
    <x v="784"/>
    <n v="43.57"/>
    <n v="38.950000000000003"/>
    <n v="21.05"/>
    <n v="17.88"/>
    <n v="4.62"/>
    <n v="0.02"/>
    <n v="11.55"/>
    <s v="Site St Loubes,TG AQUITAINE"/>
    <s v="HA-362-ED,GW-540-PT"/>
    <x v="395"/>
    <s v="HA-362-ED,GW-540-PT"/>
    <x v="0"/>
    <s v="non"/>
    <x v="1"/>
  </r>
  <r>
    <x v="785"/>
    <n v="0"/>
    <n v="0"/>
    <n v="0"/>
    <n v="0"/>
    <n v="0"/>
    <n v="0"/>
    <n v="0"/>
    <s v="TG BOURGOGNE,TG Bourgogne"/>
    <s v=""/>
    <x v="0"/>
    <s v=""/>
    <x v="0"/>
    <s v="oui"/>
    <x v="3"/>
  </r>
  <r>
    <x v="786"/>
    <n v="0"/>
    <n v="0"/>
    <n v="0"/>
    <n v="0"/>
    <n v="0"/>
    <n v="0"/>
    <n v="0"/>
    <s v="TG Caen (PF)"/>
    <s v=""/>
    <x v="0"/>
    <s v=""/>
    <x v="0"/>
    <s v="oui"/>
    <x v="4"/>
  </r>
  <r>
    <x v="787"/>
    <n v="47.45"/>
    <n v="42.5"/>
    <n v="26.07"/>
    <n v="16.43"/>
    <n v="4.95"/>
    <n v="0"/>
    <n v="12.4"/>
    <s v="TG CENTRE OUEST,TG Centre Ouest"/>
    <s v="HA-095-WW"/>
    <x v="396"/>
    <s v="HA-095-WW"/>
    <x v="0"/>
    <s v="non"/>
    <x v="11"/>
  </r>
  <r>
    <x v="788"/>
    <n v="0"/>
    <n v="0"/>
    <n v="0"/>
    <n v="0"/>
    <n v="0"/>
    <n v="0"/>
    <n v="0"/>
    <s v="Site St Loubes,TG AQUITAINE"/>
    <s v=""/>
    <x v="0"/>
    <s v=""/>
    <x v="0"/>
    <s v="oui"/>
    <x v="1"/>
  </r>
  <r>
    <x v="789"/>
    <n v="34.43"/>
    <n v="23.63"/>
    <n v="14.67"/>
    <n v="8.9499999999999993"/>
    <n v="10.81"/>
    <n v="0"/>
    <n v="7.59"/>
    <s v="TG ALPES"/>
    <s v="GM-403-JG"/>
    <x v="397"/>
    <s v="GM-403-JG"/>
    <x v="0"/>
    <s v="non"/>
    <x v="13"/>
  </r>
  <r>
    <x v="790"/>
    <n v="0"/>
    <n v="0"/>
    <n v="0"/>
    <n v="0"/>
    <n v="0"/>
    <n v="0"/>
    <n v="0"/>
    <s v="TG Centre Est"/>
    <s v=""/>
    <x v="0"/>
    <s v=""/>
    <x v="0"/>
    <s v="oui"/>
    <x v="14"/>
  </r>
  <r>
    <x v="791"/>
    <n v="32.22"/>
    <n v="29.27"/>
    <n v="12.15"/>
    <n v="17.12"/>
    <n v="2.95"/>
    <n v="0"/>
    <n v="9.1"/>
    <s v="TG Rhone"/>
    <s v="HA-486-QR"/>
    <x v="398"/>
    <s v="HA-486-QR"/>
    <x v="0"/>
    <s v="non"/>
    <x v="7"/>
  </r>
  <r>
    <x v="792"/>
    <n v="6.11"/>
    <n v="3.21"/>
    <n v="3.07"/>
    <n v="0.14000000000000001"/>
    <n v="2.9"/>
    <n v="0"/>
    <n v="0.45"/>
    <s v="TG CENTRE OUEST"/>
    <s v="HK-258-BC"/>
    <x v="399"/>
    <s v="HK-258-BC"/>
    <x v="0"/>
    <s v="non"/>
    <x v="11"/>
  </r>
  <r>
    <x v="793"/>
    <n v="41.38"/>
    <n v="38.270000000000003"/>
    <n v="22.23"/>
    <n v="14.7"/>
    <n v="3.12"/>
    <n v="1.33"/>
    <n v="7.7"/>
    <s v="TG Centre Est"/>
    <s v="HA-944-QW,HA-410-LH,HK-797-KD,HA-784-BZ,HJ-879-YC"/>
    <x v="400"/>
    <s v="HA-944-QW,HA-410-LH,DW-773-YG,HA-784-BZ,DW-586-QW"/>
    <x v="0"/>
    <s v="non"/>
    <x v="14"/>
  </r>
  <r>
    <x v="794"/>
    <n v="0"/>
    <n v="0"/>
    <n v="0"/>
    <n v="0"/>
    <n v="0"/>
    <n v="0"/>
    <n v="0"/>
    <s v="TG Arques,TG NORD,TG Nord"/>
    <s v=""/>
    <x v="0"/>
    <s v=""/>
    <x v="0"/>
    <s v="oui"/>
    <x v="9"/>
  </r>
  <r>
    <x v="795"/>
    <n v="37.869999999999997"/>
    <n v="34.799999999999997"/>
    <n v="18.57"/>
    <n v="16.23"/>
    <n v="3.07"/>
    <n v="0"/>
    <n v="11.8"/>
    <s v="TG Lorraine"/>
    <s v="FR-854-EA"/>
    <x v="401"/>
    <s v="FR-854-EA"/>
    <x v="0"/>
    <s v="non"/>
    <x v="8"/>
  </r>
  <r>
    <x v="796"/>
    <n v="0"/>
    <n v="0"/>
    <n v="0"/>
    <n v="0"/>
    <n v="0"/>
    <n v="0"/>
    <n v="0"/>
    <s v="TG Limoges (PF)"/>
    <s v=""/>
    <x v="0"/>
    <s v=""/>
    <x v="0"/>
    <s v="oui"/>
    <x v="11"/>
  </r>
  <r>
    <x v="797"/>
    <n v="0"/>
    <n v="0"/>
    <n v="0"/>
    <n v="0"/>
    <n v="0"/>
    <n v="0"/>
    <n v="0"/>
    <s v="TG AQUITAINE,TG Villeneuve sur Lot (PF)"/>
    <s v=""/>
    <x v="0"/>
    <s v=""/>
    <x v="0"/>
    <s v="oui"/>
    <x v="1"/>
  </r>
  <r>
    <x v="798"/>
    <n v="0"/>
    <n v="0"/>
    <n v="0"/>
    <n v="0"/>
    <n v="0"/>
    <n v="0"/>
    <n v="0"/>
    <s v="TG Centre Est"/>
    <s v=""/>
    <x v="0"/>
    <s v=""/>
    <x v="0"/>
    <s v="oui"/>
    <x v="14"/>
  </r>
  <r>
    <x v="799"/>
    <n v="26.14"/>
    <n v="15.65"/>
    <n v="13.88"/>
    <n v="1.76"/>
    <n v="10.5"/>
    <n v="0"/>
    <n v="1.48"/>
    <s v="TG Alsace"/>
    <s v="FT-084-CD"/>
    <x v="402"/>
    <s v="FT-084-CD"/>
    <x v="0"/>
    <s v="non"/>
    <x v="18"/>
  </r>
  <r>
    <x v="800"/>
    <n v="39.6"/>
    <n v="36.75"/>
    <n v="18.75"/>
    <n v="18"/>
    <n v="2.85"/>
    <n v="0"/>
    <n v="13.07"/>
    <s v="TG Lorraine"/>
    <s v="GK-270-GR"/>
    <x v="403"/>
    <s v="GK-270-GR"/>
    <x v="0"/>
    <s v="non"/>
    <x v="8"/>
  </r>
  <r>
    <x v="801"/>
    <n v="0"/>
    <n v="0"/>
    <n v="0"/>
    <n v="0"/>
    <n v="0"/>
    <n v="0"/>
    <n v="0"/>
    <s v="TG BOURGOGNE,TG Bourgogne"/>
    <s v=""/>
    <x v="0"/>
    <s v=""/>
    <x v="0"/>
    <s v="oui"/>
    <x v="3"/>
  </r>
  <r>
    <x v="802"/>
    <n v="48.62"/>
    <n v="43.85"/>
    <n v="26.02"/>
    <n v="17.829999999999998"/>
    <n v="4.7699999999999996"/>
    <n v="0"/>
    <n v="16.38"/>
    <s v="TG Limoges (PF)"/>
    <s v="GK-961-DY"/>
    <x v="404"/>
    <s v="GK-961-DY"/>
    <x v="0"/>
    <s v="non"/>
    <x v="11"/>
  </r>
  <r>
    <x v="803"/>
    <n v="32.369999999999997"/>
    <n v="29.22"/>
    <n v="14.52"/>
    <n v="12.22"/>
    <n v="3.15"/>
    <n v="2.48"/>
    <n v="6.95"/>
    <s v="TG BOURGOGNE,TG Bourgogne"/>
    <s v="HJ-053-PN,HM-832-AJ,HG-701-QG,HM-656-AJ"/>
    <x v="405"/>
    <s v="HJ-053-PN,HM-832-AJ,HG-701-QG,HM-656-AJ"/>
    <x v="0"/>
    <s v="non"/>
    <x v="3"/>
  </r>
  <r>
    <x v="804"/>
    <n v="52.75"/>
    <n v="44.09"/>
    <n v="13.34"/>
    <n v="30.73"/>
    <n v="8.66"/>
    <n v="0.02"/>
    <n v="12.25"/>
    <s v="TG Lorraine"/>
    <s v="GL-599-MX,FE-007-VM"/>
    <x v="406"/>
    <s v="GL-599-MX,FE-007-VM"/>
    <x v="0"/>
    <s v="non"/>
    <x v="8"/>
  </r>
  <r>
    <x v="805"/>
    <n v="45.41"/>
    <n v="38.909999999999997"/>
    <n v="25.37"/>
    <n v="13.54"/>
    <n v="6.51"/>
    <n v="0"/>
    <n v="12.04"/>
    <s v="TG CENTRE OUEST,TG Centre Ouest"/>
    <s v="HK-251-HZ"/>
    <x v="407"/>
    <s v="HK-251-HZ"/>
    <x v="0"/>
    <s v="non"/>
    <x v="11"/>
  </r>
  <r>
    <x v="806"/>
    <n v="47.72"/>
    <n v="41.21"/>
    <n v="16.21"/>
    <n v="25"/>
    <n v="6.51"/>
    <n v="0"/>
    <n v="13.24"/>
    <s v="TG Midi Pyrenees"/>
    <s v="GY-109-SL,HA-044-MV"/>
    <x v="408"/>
    <s v="GY-109-SL,HA-044-MV"/>
    <x v="0"/>
    <s v="non"/>
    <x v="5"/>
  </r>
  <r>
    <x v="807"/>
    <n v="50.47"/>
    <n v="45.58"/>
    <n v="25.42"/>
    <n v="20.170000000000002"/>
    <n v="4.88"/>
    <n v="0"/>
    <n v="12.42"/>
    <s v="Site St Loubes,TG AQUITAINE"/>
    <s v="HA-458-ZM"/>
    <x v="409"/>
    <s v="HA-458-ZM"/>
    <x v="1"/>
    <s v="non"/>
    <x v="1"/>
  </r>
  <r>
    <x v="808"/>
    <n v="0"/>
    <n v="0"/>
    <n v="0"/>
    <n v="0"/>
    <n v="0"/>
    <n v="0"/>
    <n v="0"/>
    <s v="TG AQUITAINE,TG Villeneuve sur Lot (PF)"/>
    <s v=""/>
    <x v="0"/>
    <s v=""/>
    <x v="0"/>
    <s v="oui"/>
    <x v="1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10"/>
    <n v="34.83"/>
    <n v="31.07"/>
    <n v="15"/>
    <n v="16.07"/>
    <n v="3.77"/>
    <n v="0"/>
    <n v="6.65"/>
    <s v="TG BOURGOGNE,TG Bourgogne"/>
    <s v="HF-648-NK,HM-656-AJ,HF-591-BZ,HM-832-AJ"/>
    <x v="410"/>
    <s v="HF-648-NK,HM-656-AJ,HF-591-BZ,HM-832-AJ"/>
    <x v="0"/>
    <s v="non"/>
    <x v="3"/>
  </r>
  <r>
    <x v="811"/>
    <n v="35.119999999999997"/>
    <n v="32.33"/>
    <n v="11.1"/>
    <n v="21.23"/>
    <n v="2.78"/>
    <n v="0"/>
    <n v="10.220000000000001"/>
    <s v="TG IDF - Valenton"/>
    <s v="HL-591-MC"/>
    <x v="411"/>
    <s v="HL-591-MC"/>
    <x v="0"/>
    <s v="non"/>
    <x v="0"/>
  </r>
  <r>
    <x v="812"/>
    <n v="33.700000000000003"/>
    <n v="30.53"/>
    <n v="15.68"/>
    <n v="14.85"/>
    <n v="3.17"/>
    <n v="0"/>
    <n v="7.05"/>
    <s v="TG Laval (PF)"/>
    <s v="HB-696-JH,EQ-199-DT"/>
    <x v="412"/>
    <s v="HB-696-JH,EQ-199-DT"/>
    <x v="0"/>
    <s v="non"/>
    <x v="4"/>
  </r>
  <r>
    <x v="813"/>
    <n v="0"/>
    <n v="0"/>
    <n v="0"/>
    <n v="0"/>
    <n v="0"/>
    <n v="0"/>
    <n v="0"/>
    <s v="TGFL-DELTA LOGISTIQUE"/>
    <s v=""/>
    <x v="0"/>
    <s v=""/>
    <x v="0"/>
    <s v="oui"/>
    <x v="16"/>
  </r>
  <r>
    <x v="814"/>
    <n v="0"/>
    <n v="0"/>
    <n v="0"/>
    <n v="0"/>
    <n v="0"/>
    <n v="0"/>
    <n v="0"/>
    <s v="TG IDF - Valenton"/>
    <s v=""/>
    <x v="0"/>
    <s v=""/>
    <x v="0"/>
    <s v="oui"/>
    <x v="0"/>
  </r>
  <r>
    <x v="815"/>
    <n v="0"/>
    <n v="0"/>
    <n v="0"/>
    <n v="0"/>
    <n v="0"/>
    <n v="0"/>
    <n v="0"/>
    <s v="TG Laval (PF)"/>
    <s v=""/>
    <x v="0"/>
    <s v=""/>
    <x v="0"/>
    <s v="oui"/>
    <x v="4"/>
  </r>
  <r>
    <x v="816"/>
    <n v="0"/>
    <n v="0"/>
    <n v="0"/>
    <n v="0"/>
    <n v="0"/>
    <n v="0"/>
    <n v="0"/>
    <s v="TG CENTRE OUEST"/>
    <s v=""/>
    <x v="0"/>
    <s v=""/>
    <x v="0"/>
    <s v="oui"/>
    <x v="11"/>
  </r>
  <r>
    <x v="817"/>
    <n v="0"/>
    <n v="0"/>
    <n v="0"/>
    <n v="0"/>
    <n v="0"/>
    <n v="0"/>
    <n v="0"/>
    <s v="TG Rhone"/>
    <s v=""/>
    <x v="0"/>
    <s v=""/>
    <x v="0"/>
    <s v="oui"/>
    <x v="7"/>
  </r>
  <r>
    <x v="818"/>
    <n v="1.58"/>
    <n v="1.58"/>
    <n v="0.78"/>
    <n v="0.8"/>
    <n v="0"/>
    <n v="0"/>
    <n v="0"/>
    <s v="PF Mouguerre,TG AQUITAINE"/>
    <s v="ED-345-VM"/>
    <x v="413"/>
    <s v="ED-345-VM"/>
    <x v="0"/>
    <s v="non"/>
    <x v="1"/>
  </r>
  <r>
    <x v="819"/>
    <n v="0"/>
    <n v="0"/>
    <n v="0"/>
    <n v="0"/>
    <n v="0"/>
    <n v="0"/>
    <n v="0"/>
    <s v=""/>
    <s v=""/>
    <x v="0"/>
    <s v=""/>
    <x v="0"/>
    <s v="oui"/>
    <x v="15"/>
  </r>
  <r>
    <x v="820"/>
    <n v="0"/>
    <n v="0"/>
    <n v="0"/>
    <n v="0"/>
    <n v="0"/>
    <n v="0"/>
    <n v="0"/>
    <s v=""/>
    <s v=""/>
    <x v="0"/>
    <s v=""/>
    <x v="0"/>
    <s v="oui"/>
    <x v="15"/>
  </r>
  <r>
    <x v="821"/>
    <n v="0"/>
    <n v="0"/>
    <n v="0"/>
    <n v="0"/>
    <n v="0"/>
    <n v="0"/>
    <n v="0"/>
    <s v="TG CENTRE OUEST"/>
    <s v=""/>
    <x v="0"/>
    <s v=""/>
    <x v="0"/>
    <s v="oui"/>
    <x v="11"/>
  </r>
  <r>
    <x v="822"/>
    <n v="41.43"/>
    <n v="36.22"/>
    <n v="13.95"/>
    <n v="22.28"/>
    <n v="5.21"/>
    <n v="0"/>
    <n v="14.81"/>
    <s v="TG Arques,TG NORD,TG Nord"/>
    <s v="FQ-999-WW,HM-403-DS"/>
    <x v="414"/>
    <s v="FQ-999-WW,HM-403-DS"/>
    <x v="0"/>
    <s v="non"/>
    <x v="9"/>
  </r>
  <r>
    <x v="823"/>
    <n v="37.33"/>
    <n v="33.93"/>
    <n v="12.53"/>
    <n v="21.4"/>
    <n v="3.4"/>
    <n v="0"/>
    <n v="10.15"/>
    <s v="TG IDF - Wissous"/>
    <s v="GY-928-DR"/>
    <x v="415"/>
    <s v="GY-928-DR"/>
    <x v="0"/>
    <s v="non"/>
    <x v="6"/>
  </r>
  <r>
    <x v="824"/>
    <n v="0"/>
    <n v="0"/>
    <n v="0"/>
    <n v="0"/>
    <n v="0"/>
    <n v="0"/>
    <n v="0"/>
    <s v="TG Ouest"/>
    <s v=""/>
    <x v="0"/>
    <s v=""/>
    <x v="0"/>
    <s v="oui"/>
    <x v="4"/>
  </r>
  <r>
    <x v="825"/>
    <n v="0"/>
    <n v="0"/>
    <n v="0"/>
    <n v="0"/>
    <n v="0"/>
    <n v="0"/>
    <n v="0"/>
    <s v="TG Arques,TG NORD,TG Nord"/>
    <s v=""/>
    <x v="0"/>
    <s v=""/>
    <x v="0"/>
    <s v="oui"/>
    <x v="9"/>
  </r>
  <r>
    <x v="826"/>
    <n v="21.07"/>
    <n v="0.54"/>
    <n v="0.27"/>
    <n v="0.27"/>
    <n v="20.52"/>
    <n v="0"/>
    <n v="0.51"/>
    <s v="TG Quimper (PF)"/>
    <s v="FQ-835-ZT,HA-952-ZK,FQ-538-ZT"/>
    <x v="416"/>
    <s v="FQ-835-ZT,HA-952-ZK,FQ-538-ZT"/>
    <x v="0"/>
    <s v="non"/>
    <x v="4"/>
  </r>
  <r>
    <x v="827"/>
    <n v="29.43"/>
    <n v="26.98"/>
    <n v="16.079999999999998"/>
    <n v="10.9"/>
    <n v="2.4500000000000002"/>
    <n v="0"/>
    <n v="5.77"/>
    <s v="TG CENTRE OUEST"/>
    <s v="HK-602-FK"/>
    <x v="417"/>
    <s v="HK-602-FK"/>
    <x v="0"/>
    <s v="non"/>
    <x v="11"/>
  </r>
  <r>
    <x v="828"/>
    <n v="26.1"/>
    <n v="23.53"/>
    <n v="20.57"/>
    <n v="2.97"/>
    <n v="2.57"/>
    <n v="0"/>
    <n v="11.2"/>
    <s v="TG Rhone - Gap"/>
    <s v="FV-250-NS,FB-358-AY,HF-084-ZF"/>
    <x v="418"/>
    <s v="FV-250-NS,FB-358-AY,HF-084-ZF"/>
    <x v="0"/>
    <s v="non"/>
    <x v="10"/>
  </r>
  <r>
    <x v="829"/>
    <n v="42.9"/>
    <n v="40.33"/>
    <n v="16.670000000000002"/>
    <n v="23.67"/>
    <n v="2.57"/>
    <n v="0"/>
    <n v="9.77"/>
    <s v="TG Quimper (PF)"/>
    <s v="HB-826-DK"/>
    <x v="419"/>
    <s v="HB-826-DK"/>
    <x v="0"/>
    <s v="non"/>
    <x v="4"/>
  </r>
  <r>
    <x v="830"/>
    <n v="30.05"/>
    <n v="27.68"/>
    <n v="17.350000000000001"/>
    <n v="10.33"/>
    <n v="2.37"/>
    <n v="0"/>
    <n v="8.43"/>
    <s v="TG CENTRE OUEST"/>
    <s v="HF-525-NF,HK-309-CN"/>
    <x v="420"/>
    <s v="HF-525-NF,HK-309-CN"/>
    <x v="0"/>
    <s v="non"/>
    <x v="11"/>
  </r>
  <r>
    <x v="831"/>
    <n v="0"/>
    <n v="0"/>
    <n v="0"/>
    <n v="0"/>
    <n v="0"/>
    <n v="0"/>
    <n v="0"/>
    <s v="TG NORD"/>
    <s v=""/>
    <x v="0"/>
    <s v=""/>
    <x v="0"/>
    <s v="oui"/>
    <x v="9"/>
  </r>
  <r>
    <x v="832"/>
    <n v="0"/>
    <n v="0"/>
    <n v="0"/>
    <n v="0"/>
    <n v="0"/>
    <n v="0"/>
    <n v="0"/>
    <s v="TG Rhone"/>
    <s v=""/>
    <x v="0"/>
    <s v=""/>
    <x v="0"/>
    <s v="oui"/>
    <x v="7"/>
  </r>
  <r>
    <x v="833"/>
    <n v="0"/>
    <n v="0"/>
    <n v="0"/>
    <n v="0"/>
    <n v="0"/>
    <n v="0"/>
    <n v="0"/>
    <s v="TG Tours (PF)"/>
    <s v=""/>
    <x v="0"/>
    <s v=""/>
    <x v="0"/>
    <s v="oui"/>
    <x v="11"/>
  </r>
  <r>
    <x v="834"/>
    <n v="49.07"/>
    <n v="45.4"/>
    <n v="20.88"/>
    <n v="24.52"/>
    <n v="3.67"/>
    <n v="0"/>
    <n v="11.1"/>
    <s v="TG Quimper (PF)"/>
    <s v="HB-245-GE"/>
    <x v="421"/>
    <s v="HB-245-GE"/>
    <x v="1"/>
    <s v="non"/>
    <x v="4"/>
  </r>
  <r>
    <x v="835"/>
    <n v="46.07"/>
    <n v="40.950000000000003"/>
    <n v="20.77"/>
    <n v="20.18"/>
    <n v="5.12"/>
    <n v="0"/>
    <n v="9.3000000000000007"/>
    <s v="TG Rhone"/>
    <s v="GK-188-GL"/>
    <x v="422"/>
    <s v="GK-188-GL"/>
    <x v="0"/>
    <s v="non"/>
    <x v="7"/>
  </r>
  <r>
    <x v="836"/>
    <n v="0"/>
    <n v="0"/>
    <n v="0"/>
    <n v="0"/>
    <n v="0"/>
    <n v="0"/>
    <n v="0"/>
    <s v="TG Rhone"/>
    <s v=""/>
    <x v="0"/>
    <s v=""/>
    <x v="0"/>
    <s v="oui"/>
    <x v="7"/>
  </r>
  <r>
    <x v="837"/>
    <n v="0"/>
    <n v="0"/>
    <n v="0"/>
    <n v="0"/>
    <n v="0"/>
    <n v="0"/>
    <n v="0"/>
    <s v="TG Centre Est"/>
    <s v=""/>
    <x v="0"/>
    <s v=""/>
    <x v="0"/>
    <s v="oui"/>
    <x v="14"/>
  </r>
  <r>
    <x v="838"/>
    <n v="0"/>
    <n v="0"/>
    <n v="0"/>
    <n v="0"/>
    <n v="0"/>
    <n v="0"/>
    <n v="0"/>
    <s v="TG Centre Est"/>
    <s v=""/>
    <x v="0"/>
    <s v=""/>
    <x v="0"/>
    <s v="oui"/>
    <x v="14"/>
  </r>
  <r>
    <x v="839"/>
    <n v="0"/>
    <n v="0"/>
    <n v="0"/>
    <n v="0"/>
    <n v="0"/>
    <n v="0"/>
    <n v="0"/>
    <s v="TG IDF - Valenton"/>
    <s v=""/>
    <x v="0"/>
    <s v=""/>
    <x v="0"/>
    <s v="oui"/>
    <x v="0"/>
  </r>
  <r>
    <x v="840"/>
    <n v="48.08"/>
    <n v="44.48"/>
    <n v="20"/>
    <n v="24.48"/>
    <n v="3.6"/>
    <n v="0"/>
    <n v="10.23"/>
    <s v="TG Quimper (PF)"/>
    <s v="FQ-217-ZT"/>
    <x v="423"/>
    <s v="FQ-217-ZT"/>
    <x v="0"/>
    <s v="non"/>
    <x v="4"/>
  </r>
  <r>
    <x v="841"/>
    <n v="0.37"/>
    <n v="0.37"/>
    <n v="0.34"/>
    <n v="0.02"/>
    <n v="0"/>
    <n v="0"/>
    <n v="0"/>
    <s v="TG AQUITAINE,TG Villeneuve sur Lot (PF)"/>
    <s v="ER-320-TQ"/>
    <x v="424"/>
    <s v="ER-320-TQ"/>
    <x v="0"/>
    <s v="non"/>
    <x v="1"/>
  </r>
  <r>
    <x v="842"/>
    <n v="15.03"/>
    <n v="13.83"/>
    <n v="3.6"/>
    <n v="10.23"/>
    <n v="1.2"/>
    <n v="0"/>
    <n v="5.42"/>
    <s v="TG IDF - Valenton"/>
    <s v="GZ-602-PM"/>
    <x v="425"/>
    <s v="GZ-602-PM"/>
    <x v="0"/>
    <s v="non"/>
    <x v="0"/>
  </r>
  <r>
    <x v="843"/>
    <n v="0"/>
    <n v="0"/>
    <n v="0"/>
    <n v="0"/>
    <n v="0"/>
    <n v="0"/>
    <n v="0"/>
    <s v="TG Gouzeaucourt (PF)"/>
    <s v=""/>
    <x v="0"/>
    <s v=""/>
    <x v="0"/>
    <s v="oui"/>
    <x v="9"/>
  </r>
  <r>
    <x v="844"/>
    <n v="0"/>
    <n v="0"/>
    <n v="0"/>
    <n v="0"/>
    <n v="0"/>
    <n v="0"/>
    <n v="0"/>
    <s v="Site St Loubes,TG AQUITAINE"/>
    <s v=""/>
    <x v="0"/>
    <s v=""/>
    <x v="0"/>
    <s v="oui"/>
    <x v="1"/>
  </r>
  <r>
    <x v="845"/>
    <n v="40.950000000000003"/>
    <n v="38.020000000000003"/>
    <n v="18.87"/>
    <n v="19.149999999999999"/>
    <n v="2.93"/>
    <n v="0"/>
    <n v="11.6"/>
    <s v="TG Rhone"/>
    <s v="GM-658-FP"/>
    <x v="426"/>
    <s v="GM-658-FP"/>
    <x v="0"/>
    <s v="non"/>
    <x v="7"/>
  </r>
  <r>
    <x v="846"/>
    <n v="0"/>
    <n v="0"/>
    <n v="0"/>
    <n v="0"/>
    <n v="0"/>
    <n v="0"/>
    <n v="0"/>
    <s v="TG STRASBOURG"/>
    <s v=""/>
    <x v="0"/>
    <s v=""/>
    <x v="0"/>
    <s v="oui"/>
    <x v="19"/>
  </r>
  <r>
    <x v="847"/>
    <n v="0"/>
    <n v="0"/>
    <n v="0"/>
    <n v="0"/>
    <n v="0"/>
    <n v="0"/>
    <n v="0"/>
    <s v="Site St Loubes,TG AQUITAINE"/>
    <s v=""/>
    <x v="0"/>
    <s v=""/>
    <x v="0"/>
    <s v="oui"/>
    <x v="1"/>
  </r>
  <r>
    <x v="848"/>
    <n v="0"/>
    <n v="0"/>
    <n v="0"/>
    <n v="0"/>
    <n v="0"/>
    <n v="0"/>
    <n v="0"/>
    <s v="TG LORRAINE,TG Lorraine"/>
    <s v=""/>
    <x v="0"/>
    <s v=""/>
    <x v="0"/>
    <s v="oui"/>
    <x v="8"/>
  </r>
  <r>
    <x v="849"/>
    <n v="0"/>
    <n v="0"/>
    <n v="0"/>
    <n v="0"/>
    <n v="0"/>
    <n v="0"/>
    <n v="0"/>
    <s v="Site St Loubes,TG AQUITAINE"/>
    <s v=""/>
    <x v="0"/>
    <s v=""/>
    <x v="0"/>
    <s v="oui"/>
    <x v="1"/>
  </r>
  <r>
    <x v="850"/>
    <n v="36.32"/>
    <n v="33.869999999999997"/>
    <n v="14.9"/>
    <n v="18.97"/>
    <n v="2.4500000000000002"/>
    <n v="0"/>
    <n v="8.52"/>
    <s v="TG Arques,TG NORD,TG Nord"/>
    <s v="HG-069-HS,HB-760-YH"/>
    <x v="427"/>
    <s v="HG-069-HS,HB-760-YH"/>
    <x v="0"/>
    <s v="non"/>
    <x v="9"/>
  </r>
  <r>
    <x v="851"/>
    <n v="32.200000000000003"/>
    <n v="28.4"/>
    <n v="18.25"/>
    <n v="10.15"/>
    <n v="3.8"/>
    <n v="0"/>
    <n v="2.12"/>
    <s v="TG Alsace"/>
    <s v="FR-160-PW,GX-561-VD,FT-382-KJ,EZ-292-NC"/>
    <x v="428"/>
    <s v="FR-160-PW,GX-561-VD,FT-382-KJ,EZ-292-NC"/>
    <x v="0"/>
    <s v="non"/>
    <x v="18"/>
  </r>
  <r>
    <x v="852"/>
    <n v="44.82"/>
    <n v="41.4"/>
    <n v="21.07"/>
    <n v="20.329999999999998"/>
    <n v="3.42"/>
    <n v="0"/>
    <n v="6.92"/>
    <s v="TG Alsace"/>
    <s v="GY-187-TX,FR-160-PW,GX-909-LA"/>
    <x v="429"/>
    <s v="GY-187-TX,FR-160-PW,GX-909-LA"/>
    <x v="0"/>
    <s v="non"/>
    <x v="18"/>
  </r>
  <r>
    <x v="853"/>
    <n v="0"/>
    <n v="0"/>
    <n v="0"/>
    <n v="0"/>
    <n v="0"/>
    <n v="0"/>
    <n v="0"/>
    <s v="TG BOURGOGNE,TG Bourgogne"/>
    <s v=""/>
    <x v="0"/>
    <s v=""/>
    <x v="0"/>
    <s v="oui"/>
    <x v="3"/>
  </r>
  <r>
    <x v="854"/>
    <n v="0"/>
    <n v="0"/>
    <n v="0"/>
    <n v="0"/>
    <n v="0"/>
    <n v="0"/>
    <n v="0"/>
    <s v="TG Ouest"/>
    <s v=""/>
    <x v="0"/>
    <s v=""/>
    <x v="0"/>
    <s v="oui"/>
    <x v="4"/>
  </r>
  <r>
    <x v="855"/>
    <n v="47.96"/>
    <n v="35.15"/>
    <n v="20.95"/>
    <n v="14.19"/>
    <n v="12.81"/>
    <n v="0"/>
    <n v="14.2"/>
    <s v="PF GILLY SUR ISERE"/>
    <s v="GM-251-JG"/>
    <x v="430"/>
    <s v="GM-251-JG"/>
    <x v="0"/>
    <s v="non"/>
    <x v="13"/>
  </r>
  <r>
    <x v="856"/>
    <n v="38.46"/>
    <n v="34.119999999999997"/>
    <n v="14.35"/>
    <n v="19.77"/>
    <n v="4.34"/>
    <n v="0"/>
    <n v="10.17"/>
    <s v="TG IDF - Valenton"/>
    <s v="FT-906-HJ,GX-357-YH,GL-996-FA,GZ-564-RA,GJ-876-EJ,HC-314-CH"/>
    <x v="431"/>
    <s v="FT-906-HJ,GX-357-YH,GL-996-FA,GZ-564-RA,GJ-876-EJ,HC-314-CH"/>
    <x v="0"/>
    <s v="non"/>
    <x v="0"/>
  </r>
  <r>
    <x v="857"/>
    <n v="45.6"/>
    <n v="41.87"/>
    <n v="21.93"/>
    <n v="19.93"/>
    <n v="3.73"/>
    <n v="0"/>
    <n v="10.85"/>
    <s v="TG Mediterranee"/>
    <s v="ES-810-NH,GY-312-LH"/>
    <x v="432"/>
    <s v="ES-810-NH,GY-312-LH"/>
    <x v="0"/>
    <s v="non"/>
    <x v="17"/>
  </r>
  <r>
    <x v="858"/>
    <n v="0"/>
    <n v="0"/>
    <n v="0"/>
    <n v="0"/>
    <n v="0"/>
    <n v="0"/>
    <n v="0"/>
    <s v="TGFL-DELTA LOGISTIQUE"/>
    <s v=""/>
    <x v="0"/>
    <s v=""/>
    <x v="0"/>
    <s v="oui"/>
    <x v="16"/>
  </r>
  <r>
    <x v="859"/>
    <n v="0"/>
    <n v="0"/>
    <n v="0"/>
    <n v="0"/>
    <n v="0"/>
    <n v="0"/>
    <n v="0"/>
    <s v="TG Rhone"/>
    <s v=""/>
    <x v="0"/>
    <s v=""/>
    <x v="0"/>
    <s v="oui"/>
    <x v="7"/>
  </r>
  <r>
    <x v="860"/>
    <n v="48.65"/>
    <n v="44.03"/>
    <n v="25.7"/>
    <n v="18.329999999999998"/>
    <n v="4.62"/>
    <n v="0"/>
    <n v="8.1"/>
    <s v="Site St Loubes,TEST TEMPERATURE ,TG AQUITAINE"/>
    <s v="GK-174-SZ,GX-879-NT,GY-885-QM"/>
    <x v="433"/>
    <s v="GK-174-SZ,GX-879-NT,GY-885-QM"/>
    <x v="0"/>
    <s v="non"/>
    <x v="1"/>
  </r>
  <r>
    <x v="861"/>
    <n v="46.5"/>
    <n v="41.55"/>
    <n v="32.619999999999997"/>
    <n v="8.93"/>
    <n v="4.95"/>
    <n v="0"/>
    <n v="32.82"/>
    <s v="TG Ouest"/>
    <s v="HK-841-CH"/>
    <x v="434"/>
    <s v="HK-841-CH"/>
    <x v="0"/>
    <s v="non"/>
    <x v="4"/>
  </r>
  <r>
    <x v="862"/>
    <n v="0"/>
    <n v="0"/>
    <n v="0"/>
    <n v="0"/>
    <n v="0"/>
    <n v="0"/>
    <n v="0"/>
    <s v="Site Bonneville"/>
    <s v=""/>
    <x v="0"/>
    <s v=""/>
    <x v="0"/>
    <s v="oui"/>
    <x v="13"/>
  </r>
  <r>
    <x v="863"/>
    <n v="0"/>
    <n v="0"/>
    <n v="0"/>
    <n v="0"/>
    <n v="0"/>
    <n v="0"/>
    <n v="0"/>
    <s v="TGFL-DELTA LOGISTIQUE"/>
    <s v=""/>
    <x v="0"/>
    <s v=""/>
    <x v="0"/>
    <s v="oui"/>
    <x v="16"/>
  </r>
  <r>
    <x v="864"/>
    <n v="0"/>
    <n v="0"/>
    <n v="0"/>
    <n v="0"/>
    <n v="0"/>
    <n v="0"/>
    <n v="0"/>
    <s v="TG Rhone"/>
    <s v=""/>
    <x v="0"/>
    <s v=""/>
    <x v="0"/>
    <s v="oui"/>
    <x v="7"/>
  </r>
  <r>
    <x v="865"/>
    <n v="31.47"/>
    <n v="27.98"/>
    <n v="12.8"/>
    <n v="15.18"/>
    <n v="3.48"/>
    <n v="0"/>
    <n v="2.4300000000000002"/>
    <s v="TG Ouest"/>
    <s v="GR-728-QJ"/>
    <x v="435"/>
    <s v="GR-728-QJ"/>
    <x v="0"/>
    <s v="non"/>
    <x v="4"/>
  </r>
  <r>
    <x v="866"/>
    <n v="40.520000000000003"/>
    <n v="34.270000000000003"/>
    <n v="19.37"/>
    <n v="14.91"/>
    <n v="6.24"/>
    <n v="0"/>
    <n v="10.130000000000001"/>
    <s v="TG Laval (PF)"/>
    <s v="EP-450-YV"/>
    <x v="436"/>
    <s v="EP-450-YV"/>
    <x v="0"/>
    <s v="non"/>
    <x v="4"/>
  </r>
  <r>
    <x v="867"/>
    <n v="0"/>
    <n v="0"/>
    <n v="0"/>
    <n v="0"/>
    <n v="0"/>
    <n v="0"/>
    <n v="0"/>
    <s v=""/>
    <s v=""/>
    <x v="0"/>
    <s v=""/>
    <x v="0"/>
    <s v="oui"/>
    <x v="15"/>
  </r>
  <r>
    <x v="868"/>
    <n v="39.520000000000003"/>
    <n v="34.35"/>
    <n v="22.19"/>
    <n v="12.16"/>
    <n v="5.17"/>
    <n v="0"/>
    <n v="7.77"/>
    <s v="TG Centre Est"/>
    <s v="HK-141-EC"/>
    <x v="32"/>
    <s v="DR-208-FB"/>
    <x v="0"/>
    <s v="non"/>
    <x v="14"/>
  </r>
  <r>
    <x v="869"/>
    <n v="0"/>
    <n v="0"/>
    <n v="0"/>
    <n v="0"/>
    <n v="0"/>
    <n v="0"/>
    <n v="0"/>
    <s v="TG Rouen (PF)"/>
    <s v=""/>
    <x v="0"/>
    <s v=""/>
    <x v="0"/>
    <s v="oui"/>
    <x v="9"/>
  </r>
  <r>
    <x v="870"/>
    <n v="34.47"/>
    <n v="16.13"/>
    <n v="11.66"/>
    <n v="4.47"/>
    <n v="18.34"/>
    <n v="0"/>
    <n v="2.23"/>
    <s v="TG Alsace"/>
    <s v="GP-344-MS"/>
    <x v="437"/>
    <s v="GP-344-MS"/>
    <x v="0"/>
    <s v="non"/>
    <x v="18"/>
  </r>
  <r>
    <x v="871"/>
    <n v="37.58"/>
    <n v="34.68"/>
    <n v="14.98"/>
    <n v="19.7"/>
    <n v="2.9"/>
    <n v="0"/>
    <n v="11.55"/>
    <s v="PF Mouguerre,TG AQUITAINE"/>
    <s v="GX-564-NG"/>
    <x v="438"/>
    <s v="GX-564-NG"/>
    <x v="0"/>
    <s v="non"/>
    <x v="1"/>
  </r>
  <r>
    <x v="872"/>
    <n v="0"/>
    <n v="0"/>
    <n v="0"/>
    <n v="0"/>
    <n v="0"/>
    <n v="0"/>
    <n v="0"/>
    <s v="TG Centre Est"/>
    <s v=""/>
    <x v="0"/>
    <s v=""/>
    <x v="0"/>
    <s v="oui"/>
    <x v="14"/>
  </r>
  <r>
    <x v="873"/>
    <n v="0"/>
    <n v="0"/>
    <n v="0"/>
    <n v="0"/>
    <n v="0"/>
    <n v="0"/>
    <n v="0"/>
    <s v=""/>
    <s v=""/>
    <x v="0"/>
    <s v=""/>
    <x v="0"/>
    <s v="oui"/>
    <x v="15"/>
  </r>
  <r>
    <x v="874"/>
    <n v="34.520000000000003"/>
    <n v="31.72"/>
    <n v="9.4"/>
    <n v="22.32"/>
    <n v="2.8"/>
    <n v="0"/>
    <n v="9.0500000000000007"/>
    <s v="Site St Loubes,TG AQUITAINE"/>
    <s v="GX-249-NJ"/>
    <x v="439"/>
    <s v="GX-249-NJ"/>
    <x v="0"/>
    <s v="non"/>
    <x v="1"/>
  </r>
  <r>
    <x v="875"/>
    <n v="38.549999999999997"/>
    <n v="20.99"/>
    <n v="11.17"/>
    <n v="9.81"/>
    <n v="17.57"/>
    <n v="0"/>
    <n v="2.19"/>
    <s v="TG IDF - Valenton"/>
    <s v="GJ-976-EM"/>
    <x v="440"/>
    <s v="GK-208-TA"/>
    <x v="0"/>
    <s v="non"/>
    <x v="0"/>
  </r>
  <r>
    <x v="876"/>
    <n v="0"/>
    <n v="0"/>
    <n v="0"/>
    <n v="0"/>
    <n v="0"/>
    <n v="0"/>
    <n v="0"/>
    <s v="TG Ouest"/>
    <s v=""/>
    <x v="0"/>
    <s v=""/>
    <x v="0"/>
    <s v="oui"/>
    <x v="4"/>
  </r>
  <r>
    <x v="877"/>
    <n v="42.28"/>
    <n v="39.65"/>
    <n v="13.73"/>
    <n v="25.92"/>
    <n v="2.63"/>
    <n v="0"/>
    <n v="11.4"/>
    <s v="TG Arques,TG NORD,TG Nord"/>
    <s v="HA-391-GB"/>
    <x v="441"/>
    <s v="HA-391-GB"/>
    <x v="0"/>
    <s v="non"/>
    <x v="9"/>
  </r>
  <r>
    <x v="878"/>
    <n v="18.350000000000001"/>
    <n v="17.02"/>
    <n v="6.47"/>
    <n v="5.88"/>
    <n v="1.33"/>
    <n v="4.67"/>
    <n v="1.65"/>
    <s v="TG BOURGOGNE,TG Bourgogne"/>
    <s v="HG-701-QG,EF-717-TL"/>
    <x v="442"/>
    <s v="HG-701-QG,EF-717-TL"/>
    <x v="0"/>
    <s v="non"/>
    <x v="3"/>
  </r>
  <r>
    <x v="879"/>
    <n v="63.1"/>
    <n v="59.78"/>
    <n v="19.850000000000001"/>
    <n v="39.93"/>
    <n v="3.32"/>
    <n v="0"/>
    <n v="17.07"/>
    <s v="TG Lorraine"/>
    <s v="GN-994-CN"/>
    <x v="443"/>
    <s v="GN-994-CN"/>
    <x v="1"/>
    <s v="non"/>
    <x v="8"/>
  </r>
  <r>
    <x v="880"/>
    <n v="0"/>
    <n v="0"/>
    <n v="0"/>
    <n v="0"/>
    <n v="0"/>
    <n v="0"/>
    <n v="0"/>
    <s v="TG Rhone - Gap"/>
    <s v=""/>
    <x v="0"/>
    <s v=""/>
    <x v="0"/>
    <s v="oui"/>
    <x v="10"/>
  </r>
  <r>
    <x v="881"/>
    <n v="0"/>
    <n v="0"/>
    <n v="0"/>
    <n v="0"/>
    <n v="0"/>
    <n v="0"/>
    <n v="0"/>
    <s v="TG Centre Est"/>
    <s v=""/>
    <x v="0"/>
    <s v=""/>
    <x v="0"/>
    <s v="oui"/>
    <x v="14"/>
  </r>
  <r>
    <x v="882"/>
    <n v="7.97"/>
    <n v="1.62"/>
    <n v="1.1499999999999999"/>
    <n v="0.47"/>
    <n v="6.35"/>
    <n v="0"/>
    <n v="0"/>
    <s v="TG Centre Est"/>
    <s v="FQ-744-SP,HA-316-EC"/>
    <x v="444"/>
    <s v="FQ-744-SP,HA-316-EC"/>
    <x v="0"/>
    <s v="non"/>
    <x v="14"/>
  </r>
  <r>
    <x v="883"/>
    <n v="0"/>
    <n v="0"/>
    <n v="0"/>
    <n v="0"/>
    <n v="0"/>
    <n v="0"/>
    <n v="0"/>
    <s v="TG ALPES"/>
    <s v=""/>
    <x v="0"/>
    <s v=""/>
    <x v="0"/>
    <s v="oui"/>
    <x v="13"/>
  </r>
  <r>
    <x v="884"/>
    <n v="0"/>
    <n v="0"/>
    <n v="0"/>
    <n v="0"/>
    <n v="0"/>
    <n v="0"/>
    <n v="0"/>
    <s v="TG AQUITAINE,TG Villeneuve sur Lot (PF)"/>
    <s v=""/>
    <x v="0"/>
    <s v=""/>
    <x v="0"/>
    <s v="oui"/>
    <x v="1"/>
  </r>
  <r>
    <x v="885"/>
    <n v="0"/>
    <n v="0"/>
    <n v="0"/>
    <n v="0"/>
    <n v="0"/>
    <n v="0"/>
    <n v="0"/>
    <s v="TG Midi Pyrenees"/>
    <s v=""/>
    <x v="0"/>
    <s v=""/>
    <x v="0"/>
    <s v="oui"/>
    <x v="5"/>
  </r>
  <r>
    <x v="886"/>
    <n v="0"/>
    <n v="0"/>
    <n v="0"/>
    <n v="0"/>
    <n v="0"/>
    <n v="0"/>
    <n v="0"/>
    <s v="TG ALPES"/>
    <s v=""/>
    <x v="0"/>
    <s v=""/>
    <x v="0"/>
    <s v="oui"/>
    <x v="13"/>
  </r>
  <r>
    <x v="887"/>
    <n v="38.07"/>
    <n v="34.979999999999997"/>
    <n v="12.57"/>
    <n v="22.42"/>
    <n v="3.08"/>
    <n v="0"/>
    <n v="8.85"/>
    <s v="TG IDF - Valenton"/>
    <s v="FA-585-FF,FA-541-FF,EZ-274-HC"/>
    <x v="445"/>
    <s v=""/>
    <x v="0"/>
    <s v="non"/>
    <x v="0"/>
  </r>
  <r>
    <x v="888"/>
    <n v="0"/>
    <n v="0"/>
    <n v="0"/>
    <n v="0"/>
    <n v="0"/>
    <n v="0"/>
    <n v="0"/>
    <s v="TGFL-DELTA LOGISTIQUE"/>
    <s v=""/>
    <x v="0"/>
    <s v=""/>
    <x v="0"/>
    <s v="oui"/>
    <x v="16"/>
  </r>
  <r>
    <x v="889"/>
    <n v="0"/>
    <n v="0"/>
    <n v="0"/>
    <n v="0"/>
    <n v="0"/>
    <n v="0"/>
    <n v="0"/>
    <s v="Site Laplace,TG AQUITAINE"/>
    <s v=""/>
    <x v="0"/>
    <s v=""/>
    <x v="0"/>
    <s v="oui"/>
    <x v="1"/>
  </r>
  <r>
    <x v="890"/>
    <n v="0"/>
    <n v="0"/>
    <n v="0"/>
    <n v="0"/>
    <n v="0"/>
    <n v="0"/>
    <n v="0"/>
    <s v="Site St Loubes,TG AQUITAINE"/>
    <s v=""/>
    <x v="0"/>
    <s v=""/>
    <x v="0"/>
    <s v="oui"/>
    <x v="1"/>
  </r>
  <r>
    <x v="891"/>
    <n v="30.72"/>
    <n v="28.18"/>
    <n v="11.27"/>
    <n v="16.920000000000002"/>
    <n v="2.5299999999999998"/>
    <n v="0"/>
    <n v="2.42"/>
    <s v="TG Rhone"/>
    <s v="GK-048-CS"/>
    <x v="446"/>
    <s v="GK-048-CS"/>
    <x v="0"/>
    <s v="non"/>
    <x v="7"/>
  </r>
  <r>
    <x v="892"/>
    <n v="0"/>
    <n v="0"/>
    <n v="0"/>
    <n v="0"/>
    <n v="0"/>
    <n v="0"/>
    <n v="0"/>
    <s v="TG ALPES"/>
    <s v=""/>
    <x v="0"/>
    <s v=""/>
    <x v="0"/>
    <s v="oui"/>
    <x v="13"/>
  </r>
  <r>
    <x v="893"/>
    <n v="0"/>
    <n v="0"/>
    <n v="0"/>
    <n v="0"/>
    <n v="0"/>
    <n v="0"/>
    <n v="0"/>
    <s v=""/>
    <s v=""/>
    <x v="0"/>
    <s v=""/>
    <x v="0"/>
    <s v="oui"/>
    <x v="15"/>
  </r>
  <r>
    <x v="894"/>
    <n v="37.32"/>
    <n v="35.18"/>
    <n v="11.7"/>
    <n v="15.95"/>
    <n v="2.13"/>
    <n v="7.53"/>
    <n v="8.1199999999999992"/>
    <s v="TG BOURGOGNE,TG Bourgogne"/>
    <s v="HG-811-FW,FS-194-SE,HF-471-BZ"/>
    <x v="447"/>
    <s v="HG-811-FW,FS-194-SE,HF-471-BZ"/>
    <x v="0"/>
    <s v="non"/>
    <x v="3"/>
  </r>
  <r>
    <x v="895"/>
    <n v="50.1"/>
    <n v="42.69"/>
    <n v="22.23"/>
    <n v="20.46"/>
    <n v="7.41"/>
    <n v="0"/>
    <n v="13.43"/>
    <s v="TG Rhone - Gap"/>
    <s v="HC-124-AA,HG-540-CM,FV-447-DQ"/>
    <x v="448"/>
    <s v="HC-124-AA,HG-540-CM,FV-447-DQ"/>
    <x v="0"/>
    <s v="non"/>
    <x v="10"/>
  </r>
  <r>
    <x v="896"/>
    <n v="35.950000000000003"/>
    <n v="33.32"/>
    <n v="8.77"/>
    <n v="24.55"/>
    <n v="2.63"/>
    <n v="0"/>
    <n v="10.77"/>
    <s v="Site Laplace,TG AQUITAINE"/>
    <s v="DS-891-ME"/>
    <x v="449"/>
    <s v="DS-891-ME"/>
    <x v="0"/>
    <s v="non"/>
    <x v="1"/>
  </r>
  <r>
    <x v="897"/>
    <n v="0"/>
    <n v="0"/>
    <n v="0"/>
    <n v="0"/>
    <n v="0"/>
    <n v="0"/>
    <n v="0"/>
    <s v="TG AQUITAINE,TG Rochefort (PF)"/>
    <s v=""/>
    <x v="0"/>
    <s v=""/>
    <x v="0"/>
    <s v="oui"/>
    <x v="1"/>
  </r>
  <r>
    <x v="898"/>
    <n v="41.77"/>
    <n v="35.67"/>
    <n v="9.49"/>
    <n v="26.18"/>
    <n v="6.1"/>
    <n v="0"/>
    <n v="5.65"/>
    <s v="TG IDF - Valenton"/>
    <s v="GX-275-YP"/>
    <x v="450"/>
    <s v="GX-275-YP"/>
    <x v="0"/>
    <s v="non"/>
    <x v="0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900"/>
    <n v="25.17"/>
    <n v="23.27"/>
    <n v="8.6300000000000008"/>
    <n v="14.63"/>
    <n v="1.9"/>
    <n v="0"/>
    <n v="7.92"/>
    <s v="TG Rennes (PF)"/>
    <s v="ER-911-TW,EA-206-DW"/>
    <x v="451"/>
    <s v="ER-911-TW,EA-206-DW"/>
    <x v="0"/>
    <s v="non"/>
    <x v="4"/>
  </r>
  <r>
    <x v="901"/>
    <n v="39.42"/>
    <n v="36.47"/>
    <n v="13.28"/>
    <n v="12.8"/>
    <n v="2.95"/>
    <n v="10.38"/>
    <n v="9.6999999999999993"/>
    <s v="TG Centre Est"/>
    <s v="HA-874-PV,GZ-115-NC,GZ-658-ZP"/>
    <x v="452"/>
    <s v="HA-874-PV,GZ-115-NC,GZ-658-ZP"/>
    <x v="0"/>
    <s v="non"/>
    <x v="14"/>
  </r>
  <r>
    <x v="902"/>
    <n v="0"/>
    <n v="0"/>
    <n v="0"/>
    <n v="0"/>
    <n v="0"/>
    <n v="0"/>
    <n v="0"/>
    <s v="PF Mouguerre,TG AQUITAINE"/>
    <s v=""/>
    <x v="0"/>
    <s v=""/>
    <x v="0"/>
    <s v="oui"/>
    <x v="1"/>
  </r>
  <r>
    <x v="903"/>
    <n v="52.13"/>
    <n v="48.02"/>
    <n v="19.8"/>
    <n v="28.22"/>
    <n v="4.12"/>
    <n v="0"/>
    <n v="16.95"/>
    <s v="Site St Loubes,TG AQUITAINE"/>
    <s v="GY-368-QN"/>
    <x v="453"/>
    <s v="GY-368-QN"/>
    <x v="1"/>
    <s v="non"/>
    <x v="1"/>
  </r>
  <r>
    <x v="904"/>
    <n v="0"/>
    <n v="0"/>
    <n v="0"/>
    <n v="0"/>
    <n v="0"/>
    <n v="0"/>
    <n v="0"/>
    <s v="PF Mouguerre,TG AQUITAINE"/>
    <s v=""/>
    <x v="0"/>
    <s v=""/>
    <x v="0"/>
    <s v="oui"/>
    <x v="1"/>
  </r>
  <r>
    <x v="905"/>
    <n v="34.299999999999997"/>
    <n v="32.049999999999997"/>
    <n v="12.8"/>
    <n v="19.25"/>
    <n v="2.25"/>
    <n v="0"/>
    <n v="6.38"/>
    <s v="TG Le Muy (PF)"/>
    <s v="HK-081-EL,GZ-741-NC,GY-707-TF"/>
    <x v="454"/>
    <s v="HK-081-EL,GZ-741-NC,GY-707-TF"/>
    <x v="0"/>
    <s v="non"/>
    <x v="17"/>
  </r>
  <r>
    <x v="906"/>
    <n v="0"/>
    <n v="0"/>
    <n v="0"/>
    <n v="0"/>
    <n v="0"/>
    <n v="0"/>
    <n v="0"/>
    <s v="TG CENTRE OUEST"/>
    <s v=""/>
    <x v="0"/>
    <s v=""/>
    <x v="0"/>
    <s v="oui"/>
    <x v="11"/>
  </r>
  <r>
    <x v="907"/>
    <n v="49.03"/>
    <n v="45.37"/>
    <n v="21.63"/>
    <n v="23.73"/>
    <n v="3.67"/>
    <n v="0"/>
    <n v="9.5299999999999994"/>
    <s v="TG Caen (PF)"/>
    <s v="ES-540-QB"/>
    <x v="455"/>
    <s v="ES-540-QB"/>
    <x v="1"/>
    <s v="non"/>
    <x v="4"/>
  </r>
  <r>
    <x v="908"/>
    <n v="31.27"/>
    <n v="28.93"/>
    <n v="12.12"/>
    <n v="16.82"/>
    <n v="2.33"/>
    <n v="0"/>
    <n v="4.88"/>
    <s v="TG Arques"/>
    <s v="FQ-562-YW,DW-428-TH"/>
    <x v="456"/>
    <s v="FQ-562-YW,DW-428-TH"/>
    <x v="0"/>
    <s v="non"/>
    <x v="9"/>
  </r>
  <r>
    <x v="909"/>
    <n v="0"/>
    <n v="0"/>
    <n v="0"/>
    <n v="0"/>
    <n v="0"/>
    <n v="0"/>
    <n v="0"/>
    <s v="TG STRASBOURG"/>
    <s v=""/>
    <x v="0"/>
    <s v=""/>
    <x v="0"/>
    <s v="oui"/>
    <x v="19"/>
  </r>
  <r>
    <x v="910"/>
    <n v="46.2"/>
    <n v="42.43"/>
    <n v="26.13"/>
    <n v="16.3"/>
    <n v="3.77"/>
    <n v="0"/>
    <n v="7.65"/>
    <s v="TG Alsace"/>
    <s v="EZ-292-NC,GX-894-LA,GX-561-VD,FA-078-ZF"/>
    <x v="457"/>
    <s v="EZ-292-NC,GX-894-LA,GX-561-VD,FA-078-ZF"/>
    <x v="0"/>
    <s v="non"/>
    <x v="18"/>
  </r>
  <r>
    <x v="911"/>
    <n v="40.880000000000003"/>
    <n v="37.549999999999997"/>
    <n v="17.87"/>
    <n v="19.68"/>
    <n v="3.33"/>
    <n v="0"/>
    <n v="4.17"/>
    <s v="TG Narbonne (PF)"/>
    <s v="GZ-328-SA,GZ-338-LP"/>
    <x v="458"/>
    <s v="GZ-328-SA,GZ-338-LP"/>
    <x v="0"/>
    <s v="non"/>
    <x v="5"/>
  </r>
  <r>
    <x v="912"/>
    <n v="0"/>
    <n v="0"/>
    <n v="0"/>
    <n v="0"/>
    <n v="0"/>
    <n v="0"/>
    <n v="0"/>
    <s v="TG STRASBOURG"/>
    <s v=""/>
    <x v="0"/>
    <s v=""/>
    <x v="0"/>
    <s v="oui"/>
    <x v="19"/>
  </r>
  <r>
    <x v="913"/>
    <n v="40.82"/>
    <n v="36.869999999999997"/>
    <n v="16.3"/>
    <n v="20.57"/>
    <n v="3.95"/>
    <n v="0"/>
    <n v="5.97"/>
    <s v="TG Alsace"/>
    <s v="FB-987-GN,EZ-292-NC,FA-078-ZF"/>
    <x v="459"/>
    <s v="FB-987-GN,EZ-292-NC,FA-078-ZF"/>
    <x v="0"/>
    <s v="non"/>
    <x v="18"/>
  </r>
  <r>
    <x v="914"/>
    <n v="0"/>
    <n v="0"/>
    <n v="0"/>
    <n v="0"/>
    <n v="0"/>
    <n v="0"/>
    <n v="0"/>
    <s v="Site St Loubes,TG AQUITAINE"/>
    <s v=""/>
    <x v="0"/>
    <s v=""/>
    <x v="0"/>
    <s v="oui"/>
    <x v="1"/>
  </r>
  <r>
    <x v="915"/>
    <n v="0"/>
    <n v="0"/>
    <n v="0"/>
    <n v="0"/>
    <n v="0"/>
    <n v="0"/>
    <n v="0"/>
    <s v="TG IDF - Coulommiers"/>
    <s v=""/>
    <x v="0"/>
    <s v=""/>
    <x v="0"/>
    <s v="oui"/>
    <x v="12"/>
  </r>
  <r>
    <x v="916"/>
    <n v="0"/>
    <n v="0"/>
    <n v="0"/>
    <n v="0"/>
    <n v="0"/>
    <n v="0"/>
    <n v="0"/>
    <s v="TG Centre Est"/>
    <s v=""/>
    <x v="0"/>
    <s v=""/>
    <x v="0"/>
    <s v="oui"/>
    <x v="14"/>
  </r>
  <r>
    <x v="917"/>
    <n v="0"/>
    <n v="0"/>
    <n v="0"/>
    <n v="0"/>
    <n v="0"/>
    <n v="0"/>
    <n v="0"/>
    <s v="TG IDF - Valenton"/>
    <s v=""/>
    <x v="0"/>
    <s v=""/>
    <x v="0"/>
    <s v="oui"/>
    <x v="0"/>
  </r>
  <r>
    <x v="918"/>
    <n v="37.619999999999997"/>
    <n v="35.03"/>
    <n v="11.05"/>
    <n v="23.98"/>
    <n v="2.58"/>
    <n v="0"/>
    <n v="7.9"/>
    <s v="TG ALPES"/>
    <s v="GL-734-TE"/>
    <x v="460"/>
    <s v="GL-734-TE"/>
    <x v="0"/>
    <s v="non"/>
    <x v="13"/>
  </r>
  <r>
    <x v="919"/>
    <n v="0"/>
    <n v="0"/>
    <n v="0"/>
    <n v="0"/>
    <n v="0"/>
    <n v="0"/>
    <n v="0"/>
    <s v="TG Ouest"/>
    <s v=""/>
    <x v="0"/>
    <s v=""/>
    <x v="0"/>
    <s v="oui"/>
    <x v="4"/>
  </r>
  <r>
    <x v="920"/>
    <n v="48.27"/>
    <n v="44.6"/>
    <n v="24.78"/>
    <n v="19.82"/>
    <n v="3.67"/>
    <n v="0"/>
    <n v="20"/>
    <s v="TG Reims (PF)"/>
    <s v="HA-154-GX"/>
    <x v="461"/>
    <s v="HA-154-GX"/>
    <x v="0"/>
    <s v="non"/>
    <x v="9"/>
  </r>
  <r>
    <x v="921"/>
    <n v="0"/>
    <n v="0"/>
    <n v="0"/>
    <n v="0"/>
    <n v="0"/>
    <n v="0"/>
    <n v="0"/>
    <s v="TG Villeneuve sur Lot (PF)"/>
    <s v=""/>
    <x v="0"/>
    <s v=""/>
    <x v="0"/>
    <s v="oui"/>
    <x v="1"/>
  </r>
  <r>
    <x v="922"/>
    <n v="0"/>
    <n v="0"/>
    <n v="0"/>
    <n v="0"/>
    <n v="0"/>
    <n v="0"/>
    <n v="0"/>
    <s v="TG IDF - Valenton"/>
    <s v=""/>
    <x v="0"/>
    <s v=""/>
    <x v="0"/>
    <s v="oui"/>
    <x v="0"/>
  </r>
  <r>
    <x v="923"/>
    <n v="43.7"/>
    <n v="40.6"/>
    <n v="16.82"/>
    <n v="23.78"/>
    <n v="3.1"/>
    <n v="0"/>
    <n v="11.15"/>
    <s v="TG Rennes (PF)"/>
    <s v="ER-455-QA"/>
    <x v="462"/>
    <s v="ER-455-QA"/>
    <x v="0"/>
    <s v="non"/>
    <x v="4"/>
  </r>
  <r>
    <x v="924"/>
    <n v="47.28"/>
    <n v="42.27"/>
    <n v="26.87"/>
    <n v="15.4"/>
    <n v="5.0199999999999996"/>
    <n v="0"/>
    <n v="10.6"/>
    <s v="TG CENTRE OUEST"/>
    <s v="GK-727-MN,HF-525-NF"/>
    <x v="463"/>
    <s v="GK-727-MN,HF-525-NF"/>
    <x v="0"/>
    <s v="non"/>
    <x v="11"/>
  </r>
  <r>
    <x v="925"/>
    <n v="51.18"/>
    <n v="47.42"/>
    <n v="18.350000000000001"/>
    <n v="29.07"/>
    <n v="3.77"/>
    <n v="0"/>
    <n v="14.4"/>
    <s v="TG Midi Pyrenees"/>
    <s v="HA-311-HR,GX-974-JV,HF-664-MV"/>
    <x v="464"/>
    <s v="HA-311-HR,GX-974-JV,HF-664-MV"/>
    <x v="1"/>
    <s v="non"/>
    <x v="5"/>
  </r>
  <r>
    <x v="926"/>
    <n v="0"/>
    <n v="0"/>
    <n v="0"/>
    <n v="0"/>
    <n v="0"/>
    <n v="0"/>
    <n v="0"/>
    <s v="TG Rodez (PF)"/>
    <s v=""/>
    <x v="0"/>
    <s v=""/>
    <x v="0"/>
    <s v="oui"/>
    <x v="5"/>
  </r>
  <r>
    <x v="927"/>
    <n v="1.38"/>
    <n v="1.38"/>
    <n v="0.8"/>
    <n v="0.57999999999999996"/>
    <n v="0"/>
    <n v="0"/>
    <n v="0"/>
    <s v="TG Alsace"/>
    <s v="FA-096-YF,GX-909-LA"/>
    <x v="465"/>
    <s v="FA-096-YF,GX-909-LA"/>
    <x v="0"/>
    <s v="non"/>
    <x v="18"/>
  </r>
  <r>
    <x v="928"/>
    <n v="24.47"/>
    <n v="21.11"/>
    <n v="7.89"/>
    <n v="13.23"/>
    <n v="3.36"/>
    <n v="0"/>
    <n v="4.7699999999999996"/>
    <s v="TG IDF - Valenton"/>
    <s v="FT-291-RM"/>
    <x v="466"/>
    <s v="FT-291-RM"/>
    <x v="0"/>
    <s v="non"/>
    <x v="0"/>
  </r>
  <r>
    <x v="929"/>
    <n v="5.04"/>
    <n v="4.43"/>
    <n v="3.67"/>
    <n v="0.77"/>
    <n v="0.61"/>
    <n v="0"/>
    <n v="4.43"/>
    <s v="TG STRASBOURG"/>
    <s v="EQ-116-NS"/>
    <x v="467"/>
    <s v="EQ-116-NS"/>
    <x v="0"/>
    <s v="non"/>
    <x v="19"/>
  </r>
  <r>
    <x v="930"/>
    <n v="56.87"/>
    <n v="52.83"/>
    <n v="17.53"/>
    <n v="35.299999999999997"/>
    <n v="4.03"/>
    <n v="0"/>
    <n v="15.58"/>
    <s v="TG IDF - Valenton"/>
    <s v="HJ-710-ZK"/>
    <x v="468"/>
    <s v="HJ-710-ZK"/>
    <x v="1"/>
    <s v="non"/>
    <x v="0"/>
  </r>
  <r>
    <x v="931"/>
    <n v="17.22"/>
    <n v="16.18"/>
    <n v="5.87"/>
    <n v="10.32"/>
    <n v="1.03"/>
    <n v="0"/>
    <n v="4.45"/>
    <s v="TG IDF - Valenton"/>
    <s v="GS-442-FA"/>
    <x v="469"/>
    <s v="GS-442-FA"/>
    <x v="0"/>
    <s v="non"/>
    <x v="0"/>
  </r>
  <r>
    <x v="932"/>
    <n v="0"/>
    <n v="0"/>
    <n v="0"/>
    <n v="0"/>
    <n v="0"/>
    <n v="0"/>
    <n v="0"/>
    <s v=""/>
    <s v=""/>
    <x v="0"/>
    <s v=""/>
    <x v="0"/>
    <s v="oui"/>
    <x v="15"/>
  </r>
  <r>
    <x v="933"/>
    <n v="0"/>
    <n v="0"/>
    <n v="0"/>
    <n v="0"/>
    <n v="0"/>
    <n v="0"/>
    <n v="0"/>
    <s v="TG St Brieuc (PF)"/>
    <s v=""/>
    <x v="0"/>
    <s v=""/>
    <x v="0"/>
    <s v="oui"/>
    <x v="4"/>
  </r>
  <r>
    <x v="934"/>
    <n v="47.7"/>
    <n v="43.65"/>
    <n v="21.3"/>
    <n v="22.35"/>
    <n v="4.05"/>
    <n v="0"/>
    <n v="13.08"/>
    <s v="Site St Loubes,TG AQUITAINE"/>
    <s v="GX-700-MF"/>
    <x v="470"/>
    <s v="GX-700-MF"/>
    <x v="0"/>
    <s v="non"/>
    <x v="1"/>
  </r>
  <r>
    <x v="935"/>
    <n v="0"/>
    <n v="0"/>
    <n v="0"/>
    <n v="0"/>
    <n v="0"/>
    <n v="0"/>
    <n v="0"/>
    <s v="TG Reims (PF)"/>
    <s v=""/>
    <x v="0"/>
    <s v=""/>
    <x v="0"/>
    <s v="oui"/>
    <x v="9"/>
  </r>
  <r>
    <x v="936"/>
    <n v="34.9"/>
    <n v="31.63"/>
    <n v="18.420000000000002"/>
    <n v="13.22"/>
    <n v="3.27"/>
    <n v="0"/>
    <n v="4.08"/>
    <s v="TG Centre Est"/>
    <s v="HA-874-PV,HA-411-YC,HF-057-MH,HJ-879-YC,GZ-115-NC"/>
    <x v="471"/>
    <s v="HA-874-PV,HA-411-YC,HF-057-MH,DW-586-QW,GZ-115-NC"/>
    <x v="0"/>
    <s v="non"/>
    <x v="14"/>
  </r>
  <r>
    <x v="937"/>
    <n v="40.770000000000003"/>
    <n v="37.5"/>
    <n v="25.27"/>
    <n v="12.23"/>
    <n v="3.27"/>
    <n v="0"/>
    <n v="9.25"/>
    <s v="TG CENTRE OUEST"/>
    <s v="HJ-828-RD,GZ-644-PD,HB-183-FM"/>
    <x v="472"/>
    <s v="HJ-828-RD,GZ-644-PD,HB-183-FM"/>
    <x v="0"/>
    <s v="non"/>
    <x v="11"/>
  </r>
  <r>
    <x v="938"/>
    <n v="0"/>
    <n v="0"/>
    <n v="0"/>
    <n v="0"/>
    <n v="0"/>
    <n v="0"/>
    <n v="0"/>
    <s v="PF Mouguerre,TG AQUITAINE"/>
    <s v=""/>
    <x v="0"/>
    <s v=""/>
    <x v="0"/>
    <s v="oui"/>
    <x v="1"/>
  </r>
  <r>
    <x v="939"/>
    <n v="0"/>
    <n v="0"/>
    <n v="0"/>
    <n v="0"/>
    <n v="0"/>
    <n v="0"/>
    <n v="0"/>
    <s v="TG Rodez (PF)"/>
    <s v=""/>
    <x v="0"/>
    <s v=""/>
    <x v="0"/>
    <s v="oui"/>
    <x v="5"/>
  </r>
  <r>
    <x v="940"/>
    <n v="0"/>
    <n v="0"/>
    <n v="0"/>
    <n v="0"/>
    <n v="0"/>
    <n v="0"/>
    <n v="0"/>
    <s v="TG AQUITAINE,TG Villeneuve sur Lot (PF)"/>
    <s v=""/>
    <x v="0"/>
    <s v=""/>
    <x v="0"/>
    <s v="oui"/>
    <x v="1"/>
  </r>
  <r>
    <x v="941"/>
    <n v="43.13"/>
    <n v="39.97"/>
    <n v="17.149999999999999"/>
    <n v="22.82"/>
    <n v="3.17"/>
    <n v="0"/>
    <n v="4.2699999999999996"/>
    <s v="TG Mediterranee"/>
    <s v="HF-973-LN,HJ-639-SB,GZ-701-SV"/>
    <x v="387"/>
    <s v="HF-973-LN,HJ-639-SB,GZ-701-SV"/>
    <x v="0"/>
    <s v="non"/>
    <x v="17"/>
  </r>
  <r>
    <x v="942"/>
    <n v="0"/>
    <n v="0"/>
    <n v="0"/>
    <n v="0"/>
    <n v="0"/>
    <n v="0"/>
    <n v="0"/>
    <s v="TG Villeneuve sur Lot (PF)"/>
    <s v=""/>
    <x v="0"/>
    <s v=""/>
    <x v="0"/>
    <s v="oui"/>
    <x v="1"/>
  </r>
  <r>
    <x v="943"/>
    <n v="36.049999999999997"/>
    <n v="31.97"/>
    <n v="11.62"/>
    <n v="9"/>
    <n v="4.08"/>
    <n v="11.35"/>
    <n v="6.58"/>
    <s v="TG BOURGOGNE,TG Bourgogne"/>
    <s v="EF-839-XN,HM-832-AJ,HM-656-AJ,HG-701-QG,HG-811-FW"/>
    <x v="473"/>
    <s v="EF-839-XN,HM-832-AJ,HM-656-AJ,HG-701-QG,HG-811-FW"/>
    <x v="0"/>
    <s v="non"/>
    <x v="3"/>
  </r>
  <r>
    <x v="944"/>
    <n v="0"/>
    <n v="0"/>
    <n v="0"/>
    <n v="0"/>
    <n v="0"/>
    <n v="0"/>
    <n v="0"/>
    <s v="Site Seafood Rungis"/>
    <s v=""/>
    <x v="0"/>
    <s v=""/>
    <x v="0"/>
    <s v="oui"/>
    <x v="2"/>
  </r>
  <r>
    <x v="945"/>
    <n v="39.97"/>
    <n v="37.5"/>
    <n v="14.02"/>
    <n v="23.48"/>
    <n v="2.4700000000000002"/>
    <n v="0"/>
    <n v="4.33"/>
    <s v="Site St Loubes,TG AQUITAINE"/>
    <s v="GK-511-SZ,HA-582-GC,HG-786-GD"/>
    <x v="474"/>
    <s v="GK-511-SZ,HA-582-GC,HG-786-GD"/>
    <x v="0"/>
    <s v="non"/>
    <x v="1"/>
  </r>
  <r>
    <x v="946"/>
    <n v="0"/>
    <n v="0"/>
    <n v="0"/>
    <n v="0"/>
    <n v="0"/>
    <n v="0"/>
    <n v="0"/>
    <s v="TG AQUITAINE,TG Rochefort (PF)"/>
    <s v=""/>
    <x v="0"/>
    <s v=""/>
    <x v="0"/>
    <s v="oui"/>
    <x v="1"/>
  </r>
  <r>
    <x v="947"/>
    <n v="0"/>
    <n v="0"/>
    <n v="0"/>
    <n v="0"/>
    <n v="0"/>
    <n v="0"/>
    <n v="0"/>
    <s v="Site St Loubes,TG AQUITAINE"/>
    <s v=""/>
    <x v="0"/>
    <s v=""/>
    <x v="0"/>
    <s v="oui"/>
    <x v="1"/>
  </r>
  <r>
    <x v="948"/>
    <n v="0"/>
    <n v="0"/>
    <n v="0"/>
    <n v="0"/>
    <n v="0"/>
    <n v="0"/>
    <n v="0"/>
    <s v="TG Centre Est"/>
    <s v=""/>
    <x v="0"/>
    <s v=""/>
    <x v="0"/>
    <s v="oui"/>
    <x v="14"/>
  </r>
  <r>
    <x v="949"/>
    <n v="0"/>
    <n v="0"/>
    <n v="0"/>
    <n v="0"/>
    <n v="0"/>
    <n v="0"/>
    <n v="0"/>
    <s v="TG Ouest"/>
    <s v=""/>
    <x v="0"/>
    <s v=""/>
    <x v="0"/>
    <s v="oui"/>
    <x v="4"/>
  </r>
  <r>
    <x v="950"/>
    <n v="0"/>
    <n v="0"/>
    <n v="0"/>
    <n v="0"/>
    <n v="0"/>
    <n v="0"/>
    <n v="0"/>
    <s v="TG Midi Pyrenees"/>
    <s v=""/>
    <x v="0"/>
    <s v=""/>
    <x v="0"/>
    <s v="oui"/>
    <x v="5"/>
  </r>
  <r>
    <x v="951"/>
    <n v="0"/>
    <n v="0"/>
    <n v="0"/>
    <n v="0"/>
    <n v="0"/>
    <n v="0"/>
    <n v="0"/>
    <s v="PF GILLY SUR ISERE"/>
    <s v=""/>
    <x v="0"/>
    <s v=""/>
    <x v="0"/>
    <s v="oui"/>
    <x v="13"/>
  </r>
  <r>
    <x v="952"/>
    <n v="0"/>
    <n v="0"/>
    <n v="0"/>
    <n v="0"/>
    <n v="0"/>
    <n v="0"/>
    <n v="0"/>
    <s v="TG IDF - Valenton"/>
    <s v=""/>
    <x v="0"/>
    <s v=""/>
    <x v="0"/>
    <s v="oui"/>
    <x v="0"/>
  </r>
  <r>
    <x v="953"/>
    <n v="39.119999999999997"/>
    <n v="35.9"/>
    <n v="9.25"/>
    <n v="14.5"/>
    <n v="3.22"/>
    <n v="12.15"/>
    <n v="5.88"/>
    <s v="TG BOURGOGNE,TG Bourgogne"/>
    <s v="HG-757-AC,FS-857-GL,HM-656-AJ"/>
    <x v="475"/>
    <s v="HG-757-AC,FS-857-GL,HM-656-AJ"/>
    <x v="0"/>
    <s v="non"/>
    <x v="3"/>
  </r>
  <r>
    <x v="954"/>
    <n v="44.87"/>
    <n v="41.42"/>
    <n v="22.28"/>
    <n v="19.13"/>
    <n v="3.45"/>
    <n v="0"/>
    <n v="11.18"/>
    <s v="TG Narbonne (PF)"/>
    <s v="GM-086-AC"/>
    <x v="476"/>
    <s v="GM-086-AC"/>
    <x v="0"/>
    <s v="non"/>
    <x v="5"/>
  </r>
  <r>
    <x v="955"/>
    <n v="0"/>
    <n v="0"/>
    <n v="0"/>
    <n v="0"/>
    <n v="0"/>
    <n v="0"/>
    <n v="0"/>
    <s v="TG Quimper (PF)"/>
    <s v=""/>
    <x v="0"/>
    <s v=""/>
    <x v="0"/>
    <s v="oui"/>
    <x v="4"/>
  </r>
  <r>
    <x v="956"/>
    <n v="0"/>
    <n v="0"/>
    <n v="0"/>
    <n v="0"/>
    <n v="0"/>
    <n v="0"/>
    <n v="0"/>
    <s v="Site St Loubes,TG AQUITAINE"/>
    <s v=""/>
    <x v="0"/>
    <s v=""/>
    <x v="0"/>
    <s v="oui"/>
    <x v="1"/>
  </r>
  <r>
    <x v="957"/>
    <n v="4.16"/>
    <n v="3.36"/>
    <n v="3.15"/>
    <n v="0.21"/>
    <n v="0.81"/>
    <n v="0"/>
    <n v="0"/>
    <s v="TG CENTRE OUEST"/>
    <s v="FR-484-VZ,GK-148-CK,HA-919-WW"/>
    <x v="477"/>
    <s v="FR-484-VZ,GK-148-CK,HA-919-WW"/>
    <x v="0"/>
    <s v="non"/>
    <x v="11"/>
  </r>
  <r>
    <x v="958"/>
    <n v="0"/>
    <n v="0"/>
    <n v="0"/>
    <n v="0"/>
    <n v="0"/>
    <n v="0"/>
    <n v="0"/>
    <s v="TG Narbonne (PF)"/>
    <s v=""/>
    <x v="0"/>
    <s v=""/>
    <x v="0"/>
    <s v="oui"/>
    <x v="5"/>
  </r>
  <r>
    <x v="959"/>
    <n v="45.55"/>
    <n v="41.6"/>
    <n v="20.13"/>
    <n v="20.68"/>
    <n v="3.95"/>
    <n v="0.78"/>
    <n v="8.32"/>
    <s v="TG St Brieuc (PF)"/>
    <s v="EZ-361-HN"/>
    <x v="478"/>
    <s v="EZ-361-HN"/>
    <x v="0"/>
    <s v="non"/>
    <x v="4"/>
  </r>
  <r>
    <x v="960"/>
    <n v="51.19"/>
    <n v="45.03"/>
    <n v="25.99"/>
    <n v="19.04"/>
    <n v="6.16"/>
    <n v="0"/>
    <n v="11.5"/>
    <s v="TG CENTRE OUEST"/>
    <s v="FR-484-VZ"/>
    <x v="479"/>
    <s v="FR-484-VZ"/>
    <x v="1"/>
    <s v="non"/>
    <x v="11"/>
  </r>
  <r>
    <x v="961"/>
    <n v="43.68"/>
    <n v="36.090000000000003"/>
    <n v="17.54"/>
    <n v="18.55"/>
    <n v="7.59"/>
    <n v="0"/>
    <n v="12.48"/>
    <s v="TG Arques"/>
    <s v="HG-341-TV,HB-589-MZ"/>
    <x v="480"/>
    <s v="HG-341-TV,HB-589-MZ"/>
    <x v="0"/>
    <s v="non"/>
    <x v="9"/>
  </r>
  <r>
    <x v="962"/>
    <n v="0"/>
    <n v="0"/>
    <n v="0"/>
    <n v="0"/>
    <n v="0"/>
    <n v="0"/>
    <n v="0"/>
    <s v="TG BOURGOGNE,TG Bourgogne"/>
    <s v=""/>
    <x v="0"/>
    <s v=""/>
    <x v="0"/>
    <s v="oui"/>
    <x v="3"/>
  </r>
  <r>
    <x v="963"/>
    <n v="0"/>
    <n v="0"/>
    <n v="0"/>
    <n v="0"/>
    <n v="0"/>
    <n v="0"/>
    <n v="0"/>
    <s v="TG AQUITAINE"/>
    <s v=""/>
    <x v="0"/>
    <s v=""/>
    <x v="0"/>
    <s v="oui"/>
    <x v="1"/>
  </r>
  <r>
    <x v="964"/>
    <n v="49.98"/>
    <n v="45.73"/>
    <n v="23.45"/>
    <n v="22.28"/>
    <n v="4.25"/>
    <n v="0"/>
    <n v="11.42"/>
    <s v="TG St Brieuc (PF)"/>
    <s v="EF-147-MY"/>
    <x v="481"/>
    <s v="EF-147-MY"/>
    <x v="1"/>
    <s v="non"/>
    <x v="4"/>
  </r>
  <r>
    <x v="965"/>
    <n v="45.9"/>
    <n v="42.78"/>
    <n v="19.13"/>
    <n v="23.65"/>
    <n v="3.12"/>
    <n v="0"/>
    <n v="3.73"/>
    <s v="TG Mediterranee"/>
    <s v="GY-826-PE,HF-973-LN"/>
    <x v="482"/>
    <s v="GY-826-PE,HF-973-LN"/>
    <x v="0"/>
    <s v="non"/>
    <x v="17"/>
  </r>
  <r>
    <x v="966"/>
    <n v="34.25"/>
    <n v="30.85"/>
    <n v="18.05"/>
    <n v="12.68"/>
    <n v="3.4"/>
    <n v="0.12"/>
    <n v="0.42"/>
    <s v="TG BOURGOGNE,TG Bourgogne"/>
    <s v="HG-811-FW,EF-900-EB,FS-857-GL"/>
    <x v="483"/>
    <s v="HG-811-FW,EF-900-EB,FS-857-GL"/>
    <x v="0"/>
    <s v="non"/>
    <x v="3"/>
  </r>
  <r>
    <x v="967"/>
    <n v="0"/>
    <n v="0"/>
    <n v="0"/>
    <n v="0"/>
    <n v="0"/>
    <n v="0"/>
    <n v="0"/>
    <s v="TG IDF - Valenton"/>
    <s v=""/>
    <x v="0"/>
    <s v=""/>
    <x v="0"/>
    <s v="oui"/>
    <x v="0"/>
  </r>
  <r>
    <x v="968"/>
    <n v="40.22"/>
    <n v="32.92"/>
    <n v="10.119999999999999"/>
    <n v="22.79"/>
    <n v="7.3"/>
    <n v="0"/>
    <n v="10.42"/>
    <s v="TG IDF - Valenton"/>
    <s v="GX-357-YH,HA-887-GC"/>
    <x v="484"/>
    <s v="GX-357-YH,HA-887-GC"/>
    <x v="0"/>
    <s v="non"/>
    <x v="0"/>
  </r>
  <r>
    <x v="969"/>
    <n v="0"/>
    <n v="0"/>
    <n v="0"/>
    <n v="0"/>
    <n v="0"/>
    <n v="0"/>
    <n v="0"/>
    <s v="TG IDF - Valenton"/>
    <s v=""/>
    <x v="0"/>
    <s v=""/>
    <x v="0"/>
    <s v="oui"/>
    <x v="0"/>
  </r>
  <r>
    <x v="970"/>
    <n v="19.05"/>
    <n v="16.920000000000002"/>
    <n v="11.17"/>
    <n v="5.75"/>
    <n v="2.13"/>
    <n v="0"/>
    <n v="4.25"/>
    <s v="TG Gouzeaucourt (PF)"/>
    <s v="HB-760-YH"/>
    <x v="485"/>
    <s v="HB-760-YH"/>
    <x v="0"/>
    <s v="non"/>
    <x v="9"/>
  </r>
  <r>
    <x v="971"/>
    <n v="0"/>
    <n v="0"/>
    <n v="0"/>
    <n v="0"/>
    <n v="0"/>
    <n v="0"/>
    <n v="0"/>
    <s v="TG Rhone - Gap"/>
    <s v=""/>
    <x v="0"/>
    <s v=""/>
    <x v="0"/>
    <s v="oui"/>
    <x v="10"/>
  </r>
  <r>
    <x v="972"/>
    <n v="45.5"/>
    <n v="41.4"/>
    <n v="14.72"/>
    <n v="26.68"/>
    <n v="4.0999999999999996"/>
    <n v="0"/>
    <n v="14.13"/>
    <s v="TG CENTRE OUEST"/>
    <s v="GQ-710-ZH"/>
    <x v="486"/>
    <s v="GQ-710-ZH"/>
    <x v="0"/>
    <s v="non"/>
    <x v="11"/>
  </r>
  <r>
    <x v="973"/>
    <n v="0"/>
    <n v="0"/>
    <n v="0"/>
    <n v="0"/>
    <n v="0"/>
    <n v="0"/>
    <n v="0"/>
    <s v="TG CENTRE OUEST"/>
    <s v=""/>
    <x v="0"/>
    <s v=""/>
    <x v="0"/>
    <s v="oui"/>
    <x v="11"/>
  </r>
  <r>
    <x v="974"/>
    <n v="35.22"/>
    <n v="28.88"/>
    <n v="10.41"/>
    <n v="18.47"/>
    <n v="6.34"/>
    <n v="0"/>
    <n v="11.67"/>
    <s v="TG Midi Pyrenees"/>
    <s v="GM-099-PJ,GX-974-JV"/>
    <x v="487"/>
    <s v="GM-099-PJ,GX-974-JV"/>
    <x v="0"/>
    <s v="non"/>
    <x v="5"/>
  </r>
  <r>
    <x v="975"/>
    <n v="0"/>
    <n v="0"/>
    <n v="0"/>
    <n v="0"/>
    <n v="0"/>
    <n v="0"/>
    <n v="0"/>
    <s v="TG Alsace"/>
    <s v=""/>
    <x v="0"/>
    <s v=""/>
    <x v="0"/>
    <s v="oui"/>
    <x v="18"/>
  </r>
  <r>
    <x v="976"/>
    <n v="55.63"/>
    <n v="51.77"/>
    <n v="15.33"/>
    <n v="36.43"/>
    <n v="3.87"/>
    <n v="0"/>
    <n v="13.03"/>
    <s v="TG Quimper (PF)"/>
    <s v="HA-952-ZK"/>
    <x v="488"/>
    <s v="HA-952-ZK"/>
    <x v="1"/>
    <s v="non"/>
    <x v="4"/>
  </r>
  <r>
    <x v="977"/>
    <n v="41.58"/>
    <n v="36.909999999999997"/>
    <n v="23.91"/>
    <n v="13"/>
    <n v="4.67"/>
    <n v="0"/>
    <n v="32.299999999999997"/>
    <s v="TG CENTRE OUEST"/>
    <s v="HK-258-BC"/>
    <x v="489"/>
    <s v="HK-258-BC"/>
    <x v="0"/>
    <s v="non"/>
    <x v="11"/>
  </r>
  <r>
    <x v="978"/>
    <n v="42.92"/>
    <n v="40.03"/>
    <n v="12.22"/>
    <n v="27.82"/>
    <n v="2.88"/>
    <n v="0"/>
    <n v="9.68"/>
    <s v="TG IDF - Valenton"/>
    <s v="GX-575-MG"/>
    <x v="490"/>
    <s v="GX-575-MG"/>
    <x v="0"/>
    <s v="non"/>
    <x v="0"/>
  </r>
  <r>
    <x v="979"/>
    <n v="38.729999999999997"/>
    <n v="35.770000000000003"/>
    <n v="14.75"/>
    <n v="21.02"/>
    <n v="2.97"/>
    <n v="0"/>
    <n v="10.02"/>
    <s v="TG IDF - Valenton"/>
    <s v="HJ-243-FC"/>
    <x v="491"/>
    <s v="HJ-243-FC"/>
    <x v="0"/>
    <s v="non"/>
    <x v="0"/>
  </r>
  <r>
    <x v="980"/>
    <n v="41.08"/>
    <n v="35.770000000000003"/>
    <n v="17.57"/>
    <n v="18.2"/>
    <n v="5.32"/>
    <n v="0"/>
    <n v="11.73"/>
    <s v="TG Alsace"/>
    <s v="HB-019-KT"/>
    <x v="492"/>
    <s v="HB-019-KT"/>
    <x v="0"/>
    <s v="non"/>
    <x v="18"/>
  </r>
  <r>
    <x v="981"/>
    <n v="0"/>
    <n v="0"/>
    <n v="0"/>
    <n v="0"/>
    <n v="0"/>
    <n v="0"/>
    <n v="0"/>
    <s v="TG BOURGOGNE,TG Bourgogne"/>
    <s v=""/>
    <x v="0"/>
    <s v=""/>
    <x v="0"/>
    <s v="oui"/>
    <x v="3"/>
  </r>
  <r>
    <x v="982"/>
    <n v="32.21"/>
    <n v="29.33"/>
    <n v="8.08"/>
    <n v="21.25"/>
    <n v="2.89"/>
    <n v="0"/>
    <n v="6.91"/>
    <s v="TG IDF - Valenton"/>
    <s v="GZ-447-SF,GX-357-YH,EZ-274-HC,HC-314-CH"/>
    <x v="493"/>
    <s v="GZ-447-SF,GX-357-YH,HC-314-CH"/>
    <x v="0"/>
    <s v="non"/>
    <x v="0"/>
  </r>
  <r>
    <x v="983"/>
    <n v="0"/>
    <n v="0"/>
    <n v="0"/>
    <n v="0"/>
    <n v="0"/>
    <n v="0"/>
    <n v="0"/>
    <s v="TG CENTRE OUEST"/>
    <s v=""/>
    <x v="0"/>
    <s v=""/>
    <x v="0"/>
    <s v="oui"/>
    <x v="11"/>
  </r>
  <r>
    <x v="984"/>
    <n v="34.22"/>
    <n v="31.2"/>
    <n v="19.52"/>
    <n v="11.68"/>
    <n v="3.02"/>
    <n v="0"/>
    <n v="6.7"/>
    <s v="TG Alsace"/>
    <s v="GX-561-VD,GX-909-LA,GX-928-LA"/>
    <x v="494"/>
    <s v="GX-561-VD,GX-909-LA,GZ-928-LA"/>
    <x v="0"/>
    <s v="non"/>
    <x v="18"/>
  </r>
  <r>
    <x v="985"/>
    <n v="37.35"/>
    <n v="32.619999999999997"/>
    <n v="10.72"/>
    <n v="21.9"/>
    <n v="4.7300000000000004"/>
    <n v="0"/>
    <n v="7.85"/>
    <s v="TG Centre Est"/>
    <s v="GZ-766-SP"/>
    <x v="495"/>
    <s v="GZ-766-SP"/>
    <x v="0"/>
    <s v="non"/>
    <x v="14"/>
  </r>
  <r>
    <x v="986"/>
    <n v="5.38"/>
    <n v="4.34"/>
    <n v="3.63"/>
    <n v="0.71"/>
    <n v="1.04"/>
    <n v="0"/>
    <n v="0"/>
    <s v="Site St Loubes,TG AQUITAINE"/>
    <s v="GY-368-QN"/>
    <x v="496"/>
    <s v="GY-368-QN"/>
    <x v="0"/>
    <s v="non"/>
    <x v="1"/>
  </r>
  <r>
    <x v="987"/>
    <n v="43.27"/>
    <n v="39.42"/>
    <n v="22.92"/>
    <n v="16.5"/>
    <n v="3.85"/>
    <n v="0"/>
    <n v="8.83"/>
    <s v="Site St Loubes,TG AQUITAINE"/>
    <s v="GX-864-NT"/>
    <x v="497"/>
    <s v="GX-864-NT"/>
    <x v="0"/>
    <s v="non"/>
    <x v="1"/>
  </r>
  <r>
    <x v="988"/>
    <n v="44.33"/>
    <n v="41.52"/>
    <n v="20.079999999999998"/>
    <n v="21.43"/>
    <n v="2.82"/>
    <n v="0"/>
    <n v="8.17"/>
    <s v="TG Caen (PF)"/>
    <s v="FS-992-GP,HB-350-GA,EF-177-HN"/>
    <x v="498"/>
    <s v="FS-992-GP,HB-350-GA,EF-177-HN"/>
    <x v="0"/>
    <s v="non"/>
    <x v="4"/>
  </r>
  <r>
    <x v="989"/>
    <n v="29.07"/>
    <n v="26.65"/>
    <n v="16.850000000000001"/>
    <n v="9.8000000000000007"/>
    <n v="2.42"/>
    <n v="0"/>
    <n v="5.38"/>
    <s v="TG CENTRE OUEST"/>
    <s v="HK-309-CN,GZ-879-YK,GL-298-EV"/>
    <x v="499"/>
    <s v="HK-309-CN,GZ-879-YK,GL-298-EV"/>
    <x v="0"/>
    <s v="non"/>
    <x v="11"/>
  </r>
  <r>
    <x v="990"/>
    <n v="43.75"/>
    <n v="40.68"/>
    <n v="14.15"/>
    <n v="26.53"/>
    <n v="3.07"/>
    <n v="0"/>
    <n v="13.25"/>
    <s v="TG Le Muy (PF)"/>
    <s v="GY-707-TF"/>
    <x v="500"/>
    <s v="GY-707-TF"/>
    <x v="0"/>
    <s v="non"/>
    <x v="17"/>
  </r>
  <r>
    <x v="991"/>
    <n v="1.04"/>
    <n v="0.82"/>
    <n v="0.73"/>
    <n v="0.09"/>
    <n v="0.22"/>
    <n v="0"/>
    <n v="0.82"/>
    <s v="Site St Loubes,TG AQUITAINE"/>
    <s v="DW-050-PV"/>
    <x v="501"/>
    <s v="DW-050-PV"/>
    <x v="0"/>
    <s v="non"/>
    <x v="1"/>
  </r>
  <r>
    <x v="992"/>
    <n v="38.880000000000003"/>
    <n v="37.03"/>
    <n v="13.48"/>
    <n v="19.45"/>
    <n v="1.85"/>
    <n v="4.0999999999999996"/>
    <n v="7.72"/>
    <s v="TG Centre Est"/>
    <s v="GZ-730-SP,GZ-658-ZP"/>
    <x v="502"/>
    <s v="GZ-730-SP,GZ-658-ZP"/>
    <x v="0"/>
    <s v="non"/>
    <x v="14"/>
  </r>
  <r>
    <x v="993"/>
    <n v="28.77"/>
    <n v="26.45"/>
    <n v="10.9"/>
    <n v="11.85"/>
    <n v="2.3199999999999998"/>
    <n v="3.7"/>
    <n v="7.37"/>
    <s v="TG Rouen (PF)"/>
    <s v="HA-991-ZE"/>
    <x v="503"/>
    <s v="HA-991-ZE"/>
    <x v="0"/>
    <s v="non"/>
    <x v="9"/>
  </r>
  <r>
    <x v="994"/>
    <n v="48.15"/>
    <n v="41.82"/>
    <n v="20.32"/>
    <n v="21.5"/>
    <n v="6.33"/>
    <n v="0"/>
    <n v="10.53"/>
    <s v="TG Rhone"/>
    <s v="GR-304-GK,HG-454-QG"/>
    <x v="504"/>
    <s v="GR-304-GK,HG-454-QG"/>
    <x v="0"/>
    <s v="non"/>
    <x v="7"/>
  </r>
  <r>
    <x v="995"/>
    <n v="39.119999999999997"/>
    <n v="34.92"/>
    <n v="22.7"/>
    <n v="12.22"/>
    <n v="4.2"/>
    <n v="0"/>
    <n v="31.07"/>
    <s v="Site St Loubes,TG AQUITAINE"/>
    <s v="GV-024-VR"/>
    <x v="505"/>
    <s v="GV-024-VR"/>
    <x v="0"/>
    <s v="non"/>
    <x v="1"/>
  </r>
  <r>
    <x v="996"/>
    <n v="0"/>
    <n v="0"/>
    <n v="0"/>
    <n v="0"/>
    <n v="0"/>
    <n v="0"/>
    <n v="0"/>
    <s v="Site St Loubes,TG AQUITAINE"/>
    <s v=""/>
    <x v="0"/>
    <s v=""/>
    <x v="0"/>
    <s v="oui"/>
    <x v="1"/>
  </r>
  <r>
    <x v="997"/>
    <n v="0"/>
    <n v="0"/>
    <n v="0"/>
    <n v="0"/>
    <n v="0"/>
    <n v="0"/>
    <n v="0"/>
    <s v="TG ALPES"/>
    <s v=""/>
    <x v="0"/>
    <s v=""/>
    <x v="0"/>
    <s v="oui"/>
    <x v="13"/>
  </r>
  <r>
    <x v="998"/>
    <n v="37.75"/>
    <n v="34.83"/>
    <n v="13.32"/>
    <n v="21.52"/>
    <n v="2.92"/>
    <n v="0"/>
    <n v="7.63"/>
    <s v="TG AQUITAINE,TG Rochefort (PF)"/>
    <s v="GW-196-VB,GW-073-LX,ER-190-BG"/>
    <x v="506"/>
    <s v="GW-196-VB,GW-073-LX,ER-190-BG"/>
    <x v="0"/>
    <s v="non"/>
    <x v="1"/>
  </r>
  <r>
    <x v="999"/>
    <n v="51.3"/>
    <n v="46.58"/>
    <n v="31.72"/>
    <n v="14.87"/>
    <n v="4.72"/>
    <n v="0"/>
    <n v="13.73"/>
    <s v="TG Midi Pyrenees"/>
    <s v="HA-195-HQ"/>
    <x v="507"/>
    <s v="HA-195-HQ"/>
    <x v="1"/>
    <s v="non"/>
    <x v="5"/>
  </r>
  <r>
    <x v="1000"/>
    <n v="15.88"/>
    <n v="14.55"/>
    <n v="9.18"/>
    <n v="5.37"/>
    <n v="1.33"/>
    <n v="0"/>
    <n v="1.22"/>
    <s v="TG ALPES"/>
    <s v="GM-403-JG,EN-705-LR,GN-127-TG,GL-670-TE"/>
    <x v="508"/>
    <s v="GM-403-JG,EN-705-LR,GN-127-TG,GL-670-TE"/>
    <x v="0"/>
    <s v="non"/>
    <x v="13"/>
  </r>
  <r>
    <x v="1001"/>
    <n v="0"/>
    <n v="0"/>
    <n v="0"/>
    <n v="0"/>
    <n v="0"/>
    <n v="0"/>
    <n v="0"/>
    <s v="Site St Loubes,TG AQUITAINE"/>
    <s v=""/>
    <x v="0"/>
    <s v=""/>
    <x v="0"/>
    <s v="oui"/>
    <x v="1"/>
  </r>
  <r>
    <x v="1002"/>
    <n v="49.05"/>
    <n v="44.7"/>
    <n v="23.03"/>
    <n v="21.67"/>
    <n v="4.3499999999999996"/>
    <n v="0"/>
    <n v="11.83"/>
    <s v="TG Ouest"/>
    <s v="HB-948-TJ"/>
    <x v="509"/>
    <s v="HB-948-TJ"/>
    <x v="0"/>
    <s v="non"/>
    <x v="4"/>
  </r>
  <r>
    <x v="1003"/>
    <n v="0"/>
    <n v="0"/>
    <n v="0"/>
    <n v="0"/>
    <n v="0"/>
    <n v="0"/>
    <n v="0"/>
    <s v="TG COULOMMIERS,TG IDF - Coulommiers"/>
    <s v=""/>
    <x v="0"/>
    <s v=""/>
    <x v="0"/>
    <s v="oui"/>
    <x v="12"/>
  </r>
  <r>
    <x v="1004"/>
    <n v="39.979999999999997"/>
    <n v="37.47"/>
    <n v="16.43"/>
    <n v="21.03"/>
    <n v="2.52"/>
    <n v="0"/>
    <n v="14.58"/>
    <s v="TG Arques,TG NORD,TG Nord"/>
    <s v="GJ-770-NQ"/>
    <x v="510"/>
    <s v="GJ-770-NQ"/>
    <x v="0"/>
    <s v="non"/>
    <x v="9"/>
  </r>
  <r>
    <x v="1005"/>
    <n v="0"/>
    <n v="0"/>
    <n v="0"/>
    <n v="0"/>
    <n v="0"/>
    <n v="0"/>
    <n v="0"/>
    <s v=""/>
    <s v=""/>
    <x v="0"/>
    <s v=""/>
    <x v="0"/>
    <s v="oui"/>
    <x v="15"/>
  </r>
  <r>
    <x v="1006"/>
    <n v="39.69"/>
    <n v="34.74"/>
    <n v="13.43"/>
    <n v="21.32"/>
    <n v="4.9400000000000004"/>
    <n v="0"/>
    <n v="9.93"/>
    <s v="TG Le Muy (PF)"/>
    <s v="HL-578-YS,GY-478-SP"/>
    <x v="511"/>
    <s v="HL-578-YS,GY-478-SP"/>
    <x v="0"/>
    <s v="non"/>
    <x v="17"/>
  </r>
  <r>
    <x v="1007"/>
    <n v="0"/>
    <n v="0"/>
    <n v="0"/>
    <n v="0"/>
    <n v="0"/>
    <n v="0"/>
    <n v="0"/>
    <s v="TG Arques,TG NORD,TG Nord"/>
    <s v=""/>
    <x v="0"/>
    <s v=""/>
    <x v="0"/>
    <s v="oui"/>
    <x v="9"/>
  </r>
  <r>
    <x v="1008"/>
    <n v="0"/>
    <n v="0"/>
    <n v="0"/>
    <n v="0"/>
    <n v="0"/>
    <n v="0"/>
    <n v="0"/>
    <s v="Site St Loubes,TG AQUITAINE"/>
    <s v=""/>
    <x v="0"/>
    <s v=""/>
    <x v="0"/>
    <s v="oui"/>
    <x v="1"/>
  </r>
  <r>
    <x v="1009"/>
    <n v="0"/>
    <n v="0"/>
    <n v="0"/>
    <n v="0"/>
    <n v="0"/>
    <n v="0"/>
    <n v="0"/>
    <s v="TG Nord"/>
    <s v=""/>
    <x v="0"/>
    <s v=""/>
    <x v="0"/>
    <s v="oui"/>
    <x v="9"/>
  </r>
  <r>
    <x v="1010"/>
    <n v="37.880000000000003"/>
    <n v="20.27"/>
    <n v="17.350000000000001"/>
    <n v="2.92"/>
    <n v="17.600000000000001"/>
    <n v="0"/>
    <n v="7.45"/>
    <s v="TG Arques,TG NORD,TG Nord"/>
    <s v="FQ-575-KG"/>
    <x v="512"/>
    <s v="FQ-575-KG"/>
    <x v="0"/>
    <s v="non"/>
    <x v="9"/>
  </r>
  <r>
    <x v="1011"/>
    <n v="0"/>
    <n v="0"/>
    <n v="0"/>
    <n v="0"/>
    <n v="0"/>
    <n v="0"/>
    <n v="0"/>
    <s v="TG STRASBOURG"/>
    <s v=""/>
    <x v="0"/>
    <s v=""/>
    <x v="0"/>
    <s v="oui"/>
    <x v="19"/>
  </r>
  <r>
    <x v="1012"/>
    <n v="49.22"/>
    <n v="45.5"/>
    <n v="19.05"/>
    <n v="26.45"/>
    <n v="3.72"/>
    <n v="0"/>
    <n v="11.13"/>
    <s v="TG Gouzeaucourt (PF)"/>
    <s v="HB-872-YH"/>
    <x v="513"/>
    <s v="HB-872-YH"/>
    <x v="1"/>
    <s v="non"/>
    <x v="9"/>
  </r>
  <r>
    <x v="1013"/>
    <n v="37"/>
    <n v="34.299999999999997"/>
    <n v="13.12"/>
    <n v="21.18"/>
    <n v="2.7"/>
    <n v="0"/>
    <n v="7.92"/>
    <s v="Site St Loubes,TG AQUITAINE"/>
    <s v="HG-786-GD"/>
    <x v="514"/>
    <s v="HG-786-GD"/>
    <x v="0"/>
    <s v="non"/>
    <x v="1"/>
  </r>
  <r>
    <x v="1014"/>
    <n v="0"/>
    <n v="0"/>
    <n v="0"/>
    <n v="0"/>
    <n v="0"/>
    <n v="0"/>
    <n v="0"/>
    <s v="TG Alsace"/>
    <s v=""/>
    <x v="0"/>
    <s v=""/>
    <x v="0"/>
    <s v="oui"/>
    <x v="18"/>
  </r>
  <r>
    <x v="1015"/>
    <n v="0"/>
    <n v="0"/>
    <n v="0"/>
    <n v="0"/>
    <n v="0"/>
    <n v="0"/>
    <n v="0"/>
    <s v="Site Laplace"/>
    <s v=""/>
    <x v="0"/>
    <s v=""/>
    <x v="0"/>
    <s v="oui"/>
    <x v="1"/>
  </r>
  <r>
    <x v="1016"/>
    <n v="44.52"/>
    <n v="40.92"/>
    <n v="15.2"/>
    <n v="25.72"/>
    <n v="3.6"/>
    <n v="0"/>
    <n v="11.77"/>
    <s v="TG AQUITAINE,TG Rochefort (PF)"/>
    <s v="ER-190-BG,GZ-190-AW,DT-136-PG"/>
    <x v="515"/>
    <s v="ER-190-BG,GZ-190-AW,DT-136-PG"/>
    <x v="0"/>
    <s v="non"/>
    <x v="1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8"/>
    <n v="0"/>
    <n v="0"/>
    <n v="0"/>
    <n v="0"/>
    <n v="0"/>
    <n v="0"/>
    <n v="0"/>
    <s v=""/>
    <s v=""/>
    <x v="0"/>
    <s v=""/>
    <x v="0"/>
    <s v="oui"/>
    <x v="15"/>
  </r>
  <r>
    <x v="1019"/>
    <n v="26.77"/>
    <n v="25.25"/>
    <n v="8.93"/>
    <n v="16.32"/>
    <n v="1.52"/>
    <n v="0"/>
    <n v="2.77"/>
    <s v="TG Rhone"/>
    <s v="FB-989-TF,HL-724-XQ"/>
    <x v="516"/>
    <s v="FB-989-TF,HL-724-XQ"/>
    <x v="0"/>
    <s v="non"/>
    <x v="7"/>
  </r>
  <r>
    <x v="1020"/>
    <n v="42.83"/>
    <n v="37.869999999999997"/>
    <n v="24.63"/>
    <n v="13.23"/>
    <n v="4.97"/>
    <n v="0"/>
    <n v="4.47"/>
    <s v="TG Alsace"/>
    <s v="FT-921-JZ,FT-382-KJ"/>
    <x v="517"/>
    <s v="FT-921-JZ,FT-382-KJ"/>
    <x v="0"/>
    <s v="non"/>
    <x v="18"/>
  </r>
  <r>
    <x v="1021"/>
    <n v="0"/>
    <n v="0"/>
    <n v="0"/>
    <n v="0"/>
    <n v="0"/>
    <n v="0"/>
    <n v="0"/>
    <s v="TG Le Muy (PF)"/>
    <s v=""/>
    <x v="0"/>
    <s v=""/>
    <x v="0"/>
    <s v="oui"/>
    <x v="17"/>
  </r>
  <r>
    <x v="1022"/>
    <n v="0"/>
    <n v="0"/>
    <n v="0"/>
    <n v="0"/>
    <n v="0"/>
    <n v="0"/>
    <n v="0"/>
    <s v="TG Centre Est"/>
    <s v=""/>
    <x v="0"/>
    <s v=""/>
    <x v="0"/>
    <s v="oui"/>
    <x v="14"/>
  </r>
  <r>
    <x v="1023"/>
    <n v="0"/>
    <n v="0"/>
    <n v="0"/>
    <n v="0"/>
    <n v="0"/>
    <n v="0"/>
    <n v="0"/>
    <s v="Site Seafood Rungis"/>
    <s v=""/>
    <x v="0"/>
    <s v=""/>
    <x v="0"/>
    <s v="oui"/>
    <x v="2"/>
  </r>
  <r>
    <x v="1024"/>
    <n v="38.14"/>
    <n v="31.78"/>
    <n v="16.89"/>
    <n v="14.9"/>
    <n v="6.35"/>
    <n v="0"/>
    <n v="9"/>
    <s v="TG STRASBOURG"/>
    <s v="FS-177-JA"/>
    <x v="518"/>
    <s v="FS-177-JA"/>
    <x v="0"/>
    <s v="non"/>
    <x v="19"/>
  </r>
  <r>
    <x v="1025"/>
    <n v="30.72"/>
    <n v="28.12"/>
    <n v="10.45"/>
    <n v="17.670000000000002"/>
    <n v="2.6"/>
    <n v="0"/>
    <n v="2.3199999999999998"/>
    <s v="TG IDF - Valenton"/>
    <s v="GX-984-JV"/>
    <x v="519"/>
    <s v="GX-984-JV"/>
    <x v="0"/>
    <s v="non"/>
    <x v="0"/>
  </r>
  <r>
    <x v="1026"/>
    <n v="8.9499999999999993"/>
    <n v="4.8"/>
    <n v="2.66"/>
    <n v="2.13"/>
    <n v="4.1500000000000004"/>
    <n v="0"/>
    <n v="0.42"/>
    <s v="TG IDF - Valenton"/>
    <s v="GL-123-JV"/>
    <x v="520"/>
    <s v="GL-726-NT"/>
    <x v="0"/>
    <s v="non"/>
    <x v="0"/>
  </r>
  <r>
    <x v="1027"/>
    <n v="0"/>
    <n v="0"/>
    <n v="0"/>
    <n v="0"/>
    <n v="0"/>
    <n v="0"/>
    <n v="0"/>
    <s v=""/>
    <s v=""/>
    <x v="0"/>
    <s v=""/>
    <x v="0"/>
    <s v="oui"/>
    <x v="15"/>
  </r>
  <r>
    <x v="1028"/>
    <n v="0"/>
    <n v="0"/>
    <n v="0"/>
    <n v="0"/>
    <n v="0"/>
    <n v="0"/>
    <n v="0"/>
    <s v=""/>
    <s v=""/>
    <x v="0"/>
    <s v=""/>
    <x v="0"/>
    <s v="oui"/>
    <x v="15"/>
  </r>
  <r>
    <x v="1029"/>
    <n v="0"/>
    <n v="0"/>
    <n v="0"/>
    <n v="0"/>
    <n v="0"/>
    <n v="0"/>
    <n v="0"/>
    <s v=""/>
    <s v=""/>
    <x v="0"/>
    <s v=""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2"/>
    <m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A6F55-6D64-4FF6-8A59-C2D69A60656C}" name="Tableau croisé dynamique20" cacheId="518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AY1:AZ3" firstHeaderRow="1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8">
        <item m="1" x="25"/>
        <item m="1" x="23"/>
        <item x="2"/>
        <item m="1" x="24"/>
        <item x="3"/>
        <item m="1" x="26"/>
        <item x="0"/>
        <item m="1" x="22"/>
        <item m="1" x="21"/>
        <item m="1" x="6"/>
        <item m="1" x="20"/>
        <item m="1" x="19"/>
        <item m="1" x="5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4"/>
        <item x="1"/>
        <item t="default"/>
      </items>
    </pivotField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2">
    <i>
      <x v="2"/>
    </i>
    <i t="grand">
      <x/>
    </i>
  </rowItems>
  <colItems count="1">
    <i/>
  </colItems>
  <dataFields count="1">
    <dataField name="Min. de Semaine" fld="14" subtotal="min" baseField="14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7E33F-878A-4D0E-9937-DC4FA3D8540A}" name="Tableau croisé dynamique4" cacheId="49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4:J898" firstHeaderRow="1" firstDataRow="1" firstDataCol="1" rowPageCount="2" colPageCount="1"/>
  <pivotFields count="26">
    <pivotField showAll="0"/>
    <pivotField showAll="0"/>
    <pivotField axis="axisPage" multipleItemSelectionAllowed="1" showAll="0">
      <items count="10">
        <item x="0"/>
        <item h="1" x="6"/>
        <item h="1" x="1"/>
        <item x="2"/>
        <item h="1" x="3"/>
        <item h="1" x="5"/>
        <item x="4"/>
        <item x="7"/>
        <item h="1" m="1" x="8"/>
        <item t="default"/>
      </items>
    </pivotField>
    <pivotField showAll="0"/>
    <pivotField showAll="0"/>
    <pivotField axis="axisRow" dataField="1" showAll="0">
      <items count="1795">
        <item x="1188"/>
        <item x="1458"/>
        <item x="1459"/>
        <item x="954"/>
        <item m="1" x="1777"/>
        <item m="1" x="1712"/>
        <item x="254"/>
        <item x="255"/>
        <item x="1152"/>
        <item x="1679"/>
        <item x="1466"/>
        <item m="1" x="1765"/>
        <item m="1" x="1764"/>
        <item x="529"/>
        <item m="1" x="1766"/>
        <item x="1099"/>
        <item m="1" x="1767"/>
        <item x="1542"/>
        <item x="536"/>
        <item x="363"/>
        <item x="1253"/>
        <item x="337"/>
        <item x="1538"/>
        <item x="1286"/>
        <item x="351"/>
        <item x="1685"/>
        <item x="537"/>
        <item x="1651"/>
        <item x="352"/>
        <item x="689"/>
        <item x="197"/>
        <item x="881"/>
        <item x="1287"/>
        <item x="901"/>
        <item m="1" x="1761"/>
        <item x="690"/>
        <item x="364"/>
        <item x="133"/>
        <item m="1" x="1791"/>
        <item x="882"/>
        <item x="1142"/>
        <item x="632"/>
        <item x="353"/>
        <item x="1261"/>
        <item x="691"/>
        <item x="338"/>
        <item m="1" x="1768"/>
        <item x="365"/>
        <item x="1626"/>
        <item x="1414"/>
        <item x="1543"/>
        <item x="1288"/>
        <item m="1" x="1762"/>
        <item x="366"/>
        <item x="692"/>
        <item x="917"/>
        <item x="326"/>
        <item x="1289"/>
        <item m="1" x="1779"/>
        <item m="1" x="1780"/>
        <item x="1153"/>
        <item x="1118"/>
        <item x="1394"/>
        <item x="883"/>
        <item x="693"/>
        <item x="678"/>
        <item x="1408"/>
        <item x="694"/>
        <item x="1415"/>
        <item m="1" x="1756"/>
        <item x="1395"/>
        <item x="1262"/>
        <item x="695"/>
        <item x="1686"/>
        <item x="884"/>
        <item x="1185"/>
        <item x="512"/>
        <item x="327"/>
        <item x="589"/>
        <item m="1" x="1793"/>
        <item x="679"/>
        <item x="696"/>
        <item x="1544"/>
        <item x="1290"/>
        <item x="354"/>
        <item m="1" x="1792"/>
        <item x="1545"/>
        <item x="1396"/>
        <item x="697"/>
        <item m="1" x="1754"/>
        <item x="1409"/>
        <item x="1358"/>
        <item x="1397"/>
        <item x="486"/>
        <item x="46"/>
        <item x="1410"/>
        <item m="1" x="1769"/>
        <item x="487"/>
        <item x="488"/>
        <item x="885"/>
        <item x="698"/>
        <item m="1" x="1781"/>
        <item m="1" x="1757"/>
        <item m="1" x="1773"/>
        <item x="1356"/>
        <item x="687"/>
        <item m="1" x="1753"/>
        <item x="851"/>
        <item x="457"/>
        <item x="666"/>
        <item x="688"/>
        <item x="1098"/>
        <item x="456"/>
        <item x="899"/>
        <item x="415"/>
        <item x="1062"/>
        <item x="699"/>
        <item x="700"/>
        <item x="1317"/>
        <item x="134"/>
        <item x="701"/>
        <item x="702"/>
        <item x="703"/>
        <item x="198"/>
        <item x="704"/>
        <item x="1375"/>
        <item x="955"/>
        <item x="1191"/>
        <item x="96"/>
        <item x="1052"/>
        <item x="489"/>
        <item x="1376"/>
        <item x="490"/>
        <item x="992"/>
        <item x="1652"/>
        <item x="491"/>
        <item x="852"/>
        <item x="1377"/>
        <item x="918"/>
        <item x="853"/>
        <item x="492"/>
        <item m="1" x="1763"/>
        <item x="1291"/>
        <item x="367"/>
        <item m="1" x="1775"/>
        <item x="1292"/>
        <item x="294"/>
        <item x="854"/>
        <item x="993"/>
        <item x="339"/>
        <item m="1" x="1770"/>
        <item x="1063"/>
        <item x="1398"/>
        <item x="956"/>
        <item x="340"/>
        <item x="1293"/>
        <item x="705"/>
        <item x="1143"/>
        <item x="355"/>
        <item x="1399"/>
        <item m="1" x="1774"/>
        <item x="368"/>
        <item x="32"/>
        <item x="356"/>
        <item x="493"/>
        <item m="1" x="1760"/>
        <item x="1400"/>
        <item x="1294"/>
        <item x="1401"/>
        <item x="1119"/>
        <item x="33"/>
        <item x="369"/>
        <item x="1132"/>
        <item x="1295"/>
        <item x="1653"/>
        <item x="256"/>
        <item m="1" x="1776"/>
        <item x="1359"/>
        <item x="341"/>
        <item x="1416"/>
        <item x="706"/>
        <item x="707"/>
        <item x="994"/>
        <item x="34"/>
        <item x="1654"/>
        <item x="199"/>
        <item x="1228"/>
        <item x="1100"/>
        <item x="1348"/>
        <item x="1451"/>
        <item x="1546"/>
        <item x="1547"/>
        <item x="1263"/>
        <item x="957"/>
        <item x="1133"/>
        <item x="1297"/>
        <item x="855"/>
        <item x="1680"/>
        <item x="1417"/>
        <item x="1467"/>
        <item x="958"/>
        <item x="1264"/>
        <item x="458"/>
        <item x="131"/>
        <item x="1298"/>
        <item x="257"/>
        <item x="459"/>
        <item x="1272"/>
        <item x="455"/>
        <item x="1418"/>
        <item x="708"/>
        <item x="258"/>
        <item x="259"/>
        <item x="260"/>
        <item x="114"/>
        <item x="1411"/>
        <item x="1412"/>
        <item x="261"/>
        <item x="1419"/>
        <item x="1420"/>
        <item x="1110"/>
        <item x="262"/>
        <item x="1111"/>
        <item x="1154"/>
        <item x="1421"/>
        <item x="263"/>
        <item x="264"/>
        <item x="265"/>
        <item x="709"/>
        <item x="710"/>
        <item x="711"/>
        <item x="712"/>
        <item m="1" x="1688"/>
        <item x="713"/>
        <item x="714"/>
        <item x="715"/>
        <item x="716"/>
        <item x="717"/>
        <item x="718"/>
        <item x="1422"/>
        <item x="719"/>
        <item x="266"/>
        <item x="267"/>
        <item x="1627"/>
        <item m="1" x="1786"/>
        <item x="268"/>
        <item x="1548"/>
        <item x="1423"/>
        <item x="1424"/>
        <item x="667"/>
        <item x="1468"/>
        <item x="135"/>
        <item x="856"/>
        <item x="1229"/>
        <item x="857"/>
        <item x="513"/>
        <item x="575"/>
        <item x="1665"/>
        <item x="1318"/>
        <item x="416"/>
        <item x="525"/>
        <item x="802"/>
        <item x="858"/>
        <item x="859"/>
        <item x="136"/>
        <item x="919"/>
        <item x="940"/>
        <item x="803"/>
        <item x="941"/>
        <item x="1120"/>
        <item x="1155"/>
        <item x="137"/>
        <item x="225"/>
        <item x="920"/>
        <item x="1064"/>
        <item x="1065"/>
        <item x="886"/>
        <item x="1156"/>
        <item x="1066"/>
        <item x="97"/>
        <item x="1549"/>
        <item x="138"/>
        <item x="1157"/>
        <item x="1588"/>
        <item m="1" x="1758"/>
        <item m="1" x="1689"/>
        <item x="997"/>
        <item x="417"/>
        <item x="418"/>
        <item x="959"/>
        <item x="1192"/>
        <item m="1" x="1782"/>
        <item x="860"/>
        <item x="1589"/>
        <item x="226"/>
        <item x="1067"/>
        <item x="242"/>
        <item x="79"/>
        <item x="576"/>
        <item x="243"/>
        <item x="80"/>
        <item x="1349"/>
        <item x="804"/>
        <item x="139"/>
        <item x="193"/>
        <item m="1" x="1789"/>
        <item x="194"/>
        <item x="1230"/>
        <item x="1231"/>
        <item x="1590"/>
        <item x="419"/>
        <item x="140"/>
        <item x="1526"/>
        <item x="141"/>
        <item x="805"/>
        <item x="1068"/>
        <item x="875"/>
        <item x="635"/>
        <item x="1550"/>
        <item x="998"/>
        <item x="1527"/>
        <item x="1528"/>
        <item x="641"/>
        <item x="1350"/>
        <item x="896"/>
        <item x="1591"/>
        <item x="1469"/>
        <item x="142"/>
        <item x="1226"/>
        <item x="1592"/>
        <item x="720"/>
        <item x="642"/>
        <item x="318"/>
        <item x="952"/>
        <item x="1529"/>
        <item x="319"/>
        <item x="1232"/>
        <item x="721"/>
        <item m="1" x="1735"/>
        <item x="861"/>
        <item x="1069"/>
        <item x="1616"/>
        <item x="643"/>
        <item x="1666"/>
        <item x="1524"/>
        <item x="722"/>
        <item x="1551"/>
        <item x="227"/>
        <item x="1233"/>
        <item x="1234"/>
        <item x="1530"/>
        <item x="723"/>
        <item x="862"/>
        <item x="724"/>
        <item x="1347"/>
        <item x="668"/>
        <item x="410"/>
        <item m="1" x="1755"/>
        <item x="411"/>
        <item x="1525"/>
        <item x="412"/>
        <item x="1552"/>
        <item m="1" x="1785"/>
        <item x="1351"/>
        <item x="1101"/>
        <item x="1531"/>
        <item x="1227"/>
        <item x="320"/>
        <item x="526"/>
        <item x="1235"/>
        <item x="1553"/>
        <item x="95"/>
        <item x="228"/>
        <item x="1554"/>
        <item x="953"/>
        <item x="900"/>
        <item x="1617"/>
        <item x="1452"/>
        <item x="143"/>
        <item x="47"/>
        <item x="961"/>
        <item x="911"/>
        <item x="1383"/>
        <item x="1299"/>
        <item x="460"/>
        <item x="1384"/>
        <item x="1300"/>
        <item x="1301"/>
        <item x="560"/>
        <item x="1385"/>
        <item x="1302"/>
        <item x="1303"/>
        <item x="921"/>
        <item x="269"/>
        <item x="1386"/>
        <item x="295"/>
        <item x="270"/>
        <item x="271"/>
        <item x="1425"/>
        <item x="1370"/>
        <item x="922"/>
        <item x="1655"/>
        <item x="1656"/>
        <item x="579"/>
        <item x="296"/>
        <item x="272"/>
        <item x="1618"/>
        <item x="273"/>
        <item x="274"/>
        <item x="1426"/>
        <item x="1000"/>
        <item x="923"/>
        <item x="321"/>
        <item x="1319"/>
        <item x="669"/>
        <item x="1657"/>
        <item x="494"/>
        <item x="495"/>
        <item x="1532"/>
        <item x="1360"/>
        <item x="644"/>
        <item x="496"/>
        <item x="924"/>
        <item x="1361"/>
        <item x="725"/>
        <item x="275"/>
        <item x="726"/>
        <item x="276"/>
        <item x="557"/>
        <item x="1158"/>
        <item x="558"/>
        <item x="1371"/>
        <item x="727"/>
        <item x="405"/>
        <item x="728"/>
        <item x="729"/>
        <item x="277"/>
        <item x="730"/>
        <item x="1427"/>
        <item x="278"/>
        <item x="1628"/>
        <item x="1629"/>
        <item x="1001"/>
        <item x="633"/>
        <item x="731"/>
        <item x="203"/>
        <item x="1134"/>
        <item x="109"/>
        <item x="1539"/>
        <item x="876"/>
        <item x="877"/>
        <item x="1663"/>
        <item x="478"/>
        <item x="677"/>
        <item x="223"/>
        <item x="1053"/>
        <item x="1054"/>
        <item x="1057"/>
        <item x="1058"/>
        <item x="578"/>
        <item x="1470"/>
        <item x="806"/>
        <item m="1" x="1711"/>
        <item x="942"/>
        <item x="98"/>
        <item x="297"/>
        <item m="1" x="1759"/>
        <item x="563"/>
        <item x="1471"/>
        <item x="1472"/>
        <item x="1473"/>
        <item x="1474"/>
        <item x="1475"/>
        <item x="1320"/>
        <item x="1476"/>
        <item m="1" x="1730"/>
        <item x="1193"/>
        <item x="1194"/>
        <item x="514"/>
        <item x="1195"/>
        <item x="144"/>
        <item x="962"/>
        <item x="1196"/>
        <item x="1593"/>
        <item x="1594"/>
        <item x="1249"/>
        <item x="479"/>
        <item x="420"/>
        <item x="1555"/>
        <item x="1533"/>
        <item x="878"/>
        <item x="1477"/>
        <item x="1236"/>
        <item x="1246"/>
        <item x="1237"/>
        <item x="1238"/>
        <item x="1460"/>
        <item x="1461"/>
        <item x="145"/>
        <item x="1478"/>
        <item m="1" x="1787"/>
        <item x="1055"/>
        <item x="325"/>
        <item x="1462"/>
        <item x="1556"/>
        <item x="732"/>
        <item x="863"/>
        <item x="864"/>
        <item x="865"/>
        <item x="866"/>
        <item x="146"/>
        <item x="913"/>
        <item x="733"/>
        <item x="963"/>
        <item x="1321"/>
        <item x="1322"/>
        <item x="147"/>
        <item x="1557"/>
        <item x="461"/>
        <item x="462"/>
        <item x="734"/>
        <item x="1112"/>
        <item x="964"/>
        <item x="1558"/>
        <item x="1304"/>
        <item x="421"/>
        <item x="735"/>
        <item x="1116"/>
        <item x="736"/>
        <item x="148"/>
        <item x="590"/>
        <item x="1667"/>
        <item x="1559"/>
        <item x="370"/>
        <item x="298"/>
        <item x="299"/>
        <item x="300"/>
        <item x="1159"/>
        <item x="1560"/>
        <item x="587"/>
        <item x="1323"/>
        <item x="1479"/>
        <item x="1480"/>
        <item x="591"/>
        <item x="1481"/>
        <item x="371"/>
        <item x="1561"/>
        <item x="372"/>
        <item x="925"/>
        <item x="1562"/>
        <item x="1070"/>
        <item x="1071"/>
        <item x="1072"/>
        <item x="737"/>
        <item x="738"/>
        <item x="592"/>
        <item x="113"/>
        <item x="149"/>
        <item x="328"/>
        <item x="926"/>
        <item x="645"/>
        <item x="807"/>
        <item x="373"/>
        <item x="593"/>
        <item x="301"/>
        <item x="150"/>
        <item x="927"/>
        <item x="229"/>
        <item x="739"/>
        <item x="1482"/>
        <item x="594"/>
        <item x="151"/>
        <item x="374"/>
        <item x="1073"/>
        <item x="1074"/>
        <item x="152"/>
        <item x="808"/>
        <item x="329"/>
        <item x="809"/>
        <item x="810"/>
        <item x="1075"/>
        <item x="115"/>
        <item x="153"/>
        <item x="154"/>
        <item x="330"/>
        <item x="965"/>
        <item x="1658"/>
        <item x="1644"/>
        <item x="1645"/>
        <item x="527"/>
        <item x="422"/>
        <item x="595"/>
        <item x="1483"/>
        <item x="1484"/>
        <item x="1485"/>
        <item x="1486"/>
        <item x="230"/>
        <item x="1595"/>
        <item x="1596"/>
        <item x="515"/>
        <item x="740"/>
        <item x="596"/>
        <item x="155"/>
        <item x="1453"/>
        <item x="966"/>
        <item x="928"/>
        <item x="12"/>
        <item x="741"/>
        <item x="811"/>
        <item x="742"/>
        <item x="929"/>
        <item x="1563"/>
        <item x="1564"/>
        <item x="1002"/>
        <item x="580"/>
        <item x="1487"/>
        <item x="1565"/>
        <item x="597"/>
        <item x="598"/>
        <item x="375"/>
        <item x="599"/>
        <item x="930"/>
        <item x="1324"/>
        <item x="1325"/>
        <item x="1273"/>
        <item x="1117"/>
        <item x="1003"/>
        <item x="812"/>
        <item x="376"/>
        <item x="967"/>
        <item x="931"/>
        <item x="600"/>
        <item x="1597"/>
        <item x="743"/>
        <item x="204"/>
        <item x="588"/>
        <item x="813"/>
        <item x="377"/>
        <item x="205"/>
        <item x="1566"/>
        <item x="13"/>
        <item x="231"/>
        <item x="943"/>
        <item x="1326"/>
        <item x="1488"/>
        <item x="564"/>
        <item x="646"/>
        <item x="744"/>
        <item x="1567"/>
        <item x="968"/>
        <item m="1" x="1783"/>
        <item x="565"/>
        <item x="566"/>
        <item x="745"/>
        <item x="206"/>
        <item x="192"/>
        <item x="746"/>
        <item x="126"/>
        <item x="14"/>
        <item x="1121"/>
        <item x="1659"/>
        <item x="1160"/>
        <item x="156"/>
        <item x="1004"/>
        <item x="1454"/>
        <item x="932"/>
        <item x="933"/>
        <item x="1005"/>
        <item x="934"/>
        <item x="747"/>
        <item x="907"/>
        <item x="196"/>
        <item x="935"/>
        <item x="157"/>
        <item x="1455"/>
        <item x="567"/>
        <item x="207"/>
        <item x="158"/>
        <item x="208"/>
        <item x="1006"/>
        <item x="1274"/>
        <item x="209"/>
        <item x="1275"/>
        <item x="1428"/>
        <item x="814"/>
        <item x="581"/>
        <item x="210"/>
        <item x="1568"/>
        <item x="211"/>
        <item x="748"/>
        <item x="116"/>
        <item x="1660"/>
        <item x="232"/>
        <item x="159"/>
        <item x="1569"/>
        <item x="944"/>
        <item x="936"/>
        <item x="749"/>
        <item x="750"/>
        <item x="1668"/>
        <item x="1161"/>
        <item x="160"/>
        <item x="423"/>
        <item x="1570"/>
        <item x="1007"/>
        <item x="1623"/>
        <item x="127"/>
        <item x="99"/>
        <item x="212"/>
        <item x="27"/>
        <item x="945"/>
        <item x="213"/>
        <item x="28"/>
        <item x="48"/>
        <item x="214"/>
        <item x="1197"/>
        <item x="215"/>
        <item x="1362"/>
        <item x="65"/>
        <item x="1372"/>
        <item x="100"/>
        <item x="66"/>
        <item x="101"/>
        <item x="937"/>
        <item x="647"/>
        <item x="1598"/>
        <item x="815"/>
        <item x="516"/>
        <item x="424"/>
        <item x="1599"/>
        <item x="816"/>
        <item x="517"/>
        <item x="161"/>
        <item x="817"/>
        <item x="818"/>
        <item x="819"/>
        <item x="648"/>
        <item x="1198"/>
        <item x="279"/>
        <item x="425"/>
        <item x="162"/>
        <item x="568"/>
        <item x="29"/>
        <item x="1009"/>
        <item x="1076"/>
        <item x="1642"/>
        <item x="102"/>
        <item x="426"/>
        <item x="280"/>
        <item x="1199"/>
        <item x="1669"/>
        <item x="302"/>
        <item x="1600"/>
        <item x="1601"/>
        <item x="1602"/>
        <item x="1603"/>
        <item x="281"/>
        <item x="30"/>
        <item x="1200"/>
        <item x="649"/>
        <item x="1201"/>
        <item m="1" x="1784"/>
        <item x="1202"/>
        <item m="1" x="1788"/>
        <item x="1327"/>
        <item x="303"/>
        <item x="670"/>
        <item x="820"/>
        <item x="427"/>
        <item x="233"/>
        <item x="821"/>
        <item x="428"/>
        <item x="216"/>
        <item x="429"/>
        <item x="650"/>
        <item x="1489"/>
        <item x="1135"/>
        <item x="103"/>
        <item x="1670"/>
        <item x="430"/>
        <item x="569"/>
        <item x="570"/>
        <item x="1604"/>
        <item x="463"/>
        <item x="1328"/>
        <item x="1010"/>
        <item x="1077"/>
        <item x="582"/>
        <item x="601"/>
        <item x="1671"/>
        <item x="822"/>
        <item x="823"/>
        <item x="824"/>
        <item x="602"/>
        <item x="1490"/>
        <item x="825"/>
        <item x="464"/>
        <item x="1605"/>
        <item x="826"/>
        <item x="465"/>
        <item x="163"/>
        <item x="827"/>
        <item x="1203"/>
        <item x="81"/>
        <item x="466"/>
        <item x="828"/>
        <item x="829"/>
        <item x="467"/>
        <item x="1681"/>
        <item x="1491"/>
        <item x="830"/>
        <item x="1606"/>
        <item x="1204"/>
        <item x="1492"/>
        <item x="128"/>
        <item x="1682"/>
        <item x="1493"/>
        <item x="1683"/>
        <item x="831"/>
        <item x="969"/>
        <item x="1494"/>
        <item x="82"/>
        <item x="1352"/>
        <item x="468"/>
        <item x="1684"/>
        <item x="1607"/>
        <item x="49"/>
        <item x="50"/>
        <item x="1353"/>
        <item x="528"/>
        <item x="51"/>
        <item x="52"/>
        <item x="53"/>
        <item x="469"/>
        <item x="518"/>
        <item x="1465"/>
        <item x="1354"/>
        <item x="912"/>
        <item x="1608"/>
        <item x="1078"/>
        <item x="470"/>
        <item x="1495"/>
        <item x="519"/>
        <item x="867"/>
        <item x="1496"/>
        <item x="1079"/>
        <item x="651"/>
        <item x="583"/>
        <item x="1011"/>
        <item x="1102"/>
        <item x="520"/>
        <item x="471"/>
        <item x="1672"/>
        <item x="868"/>
        <item x="671"/>
        <item x="1497"/>
        <item x="521"/>
        <item x="1205"/>
        <item x="1673"/>
        <item x="652"/>
        <item x="869"/>
        <item x="832"/>
        <item x="833"/>
        <item x="1674"/>
        <item x="1498"/>
        <item x="653"/>
        <item x="970"/>
        <item x="522"/>
        <item x="129"/>
        <item x="870"/>
        <item x="834"/>
        <item x="1080"/>
        <item x="1499"/>
        <item x="835"/>
        <item x="654"/>
        <item x="1609"/>
        <item x="836"/>
        <item x="1329"/>
        <item x="871"/>
        <item x="304"/>
        <item x="837"/>
        <item x="655"/>
        <item x="523"/>
        <item x="838"/>
        <item x="839"/>
        <item x="656"/>
        <item x="1500"/>
        <item x="1330"/>
        <item x="164"/>
        <item x="657"/>
        <item x="1675"/>
        <item x="658"/>
        <item x="1610"/>
        <item x="971"/>
        <item x="659"/>
        <item x="1206"/>
        <item x="1331"/>
        <item x="1676"/>
        <item x="660"/>
        <item x="1501"/>
        <item x="1502"/>
        <item x="1081"/>
        <item x="661"/>
        <item x="1082"/>
        <item x="1677"/>
        <item x="1503"/>
        <item x="1332"/>
        <item x="1083"/>
        <item x="1207"/>
        <item x="672"/>
        <item x="1643"/>
        <item x="1012"/>
        <item x="165"/>
        <item x="1504"/>
        <item x="431"/>
        <item x="1333"/>
        <item x="673"/>
        <item x="674"/>
        <item x="1103"/>
        <item x="1084"/>
        <item x="117"/>
        <item x="432"/>
        <item x="1334"/>
        <item x="244"/>
        <item x="1085"/>
        <item x="1208"/>
        <item x="1104"/>
        <item x="1209"/>
        <item x="1086"/>
        <item x="433"/>
        <item x="1335"/>
        <item x="1210"/>
        <item x="1505"/>
        <item x="118"/>
        <item x="1211"/>
        <item x="1105"/>
        <item x="603"/>
        <item x="305"/>
        <item x="1087"/>
        <item x="245"/>
        <item x="1212"/>
        <item x="434"/>
        <item x="1534"/>
        <item m="1" x="1790"/>
        <item x="1213"/>
        <item x="246"/>
        <item x="1336"/>
        <item x="435"/>
        <item x="1535"/>
        <item x="1106"/>
        <item x="234"/>
        <item x="1107"/>
        <item x="584"/>
        <item x="436"/>
        <item x="1337"/>
        <item x="235"/>
        <item x="1536"/>
        <item x="1506"/>
        <item x="236"/>
        <item x="437"/>
        <item x="1338"/>
        <item x="1088"/>
        <item x="1108"/>
        <item x="1537"/>
        <item x="438"/>
        <item x="1507"/>
        <item x="1089"/>
        <item x="1508"/>
        <item x="1339"/>
        <item x="439"/>
        <item x="1109"/>
        <item x="577"/>
        <item x="1611"/>
        <item x="440"/>
        <item x="972"/>
        <item x="166"/>
        <item x="441"/>
        <item x="1612"/>
        <item x="83"/>
        <item x="571"/>
        <item x="442"/>
        <item x="1509"/>
        <item x="1090"/>
        <item x="1013"/>
        <item x="443"/>
        <item x="1613"/>
        <item x="1510"/>
        <item x="444"/>
        <item x="572"/>
        <item x="1091"/>
        <item x="1511"/>
        <item x="1614"/>
        <item x="1250"/>
        <item x="1624"/>
        <item x="872"/>
        <item x="247"/>
        <item x="873"/>
        <item x="54"/>
        <item x="1646"/>
        <item x="237"/>
        <item x="946"/>
        <item x="167"/>
        <item x="24"/>
        <item x="947"/>
        <item x="1619"/>
        <item x="948"/>
        <item x="306"/>
        <item x="604"/>
        <item x="472"/>
        <item x="1239"/>
        <item x="949"/>
        <item x="950"/>
        <item x="55"/>
        <item x="307"/>
        <item x="67"/>
        <item m="1" x="1771"/>
        <item x="951"/>
        <item x="1625"/>
        <item x="751"/>
        <item x="1647"/>
        <item x="308"/>
        <item x="1648"/>
        <item x="908"/>
        <item m="1" x="1772"/>
        <item x="1649"/>
        <item x="1240"/>
        <item x="309"/>
        <item x="119"/>
        <item x="84"/>
        <item x="573"/>
        <item x="168"/>
        <item x="310"/>
        <item x="169"/>
        <item x="752"/>
        <item x="1241"/>
        <item x="1571"/>
        <item x="311"/>
        <item x="445"/>
        <item x="1242"/>
        <item x="312"/>
        <item x="1243"/>
        <item x="313"/>
        <item x="446"/>
        <item x="447"/>
        <item x="170"/>
        <item x="1244"/>
        <item x="322"/>
        <item x="1214"/>
        <item x="1276"/>
        <item x="1215"/>
        <item x="1216"/>
        <item x="323"/>
        <item x="1217"/>
        <item x="1218"/>
        <item x="1340"/>
        <item x="324"/>
        <item x="1092"/>
        <item x="314"/>
        <item x="56"/>
        <item x="315"/>
        <item x="57"/>
        <item x="316"/>
        <item x="585"/>
        <item x="1341"/>
        <item x="675"/>
        <item x="1429"/>
        <item x="662"/>
        <item x="663"/>
        <item x="753"/>
        <item x="1277"/>
        <item x="251"/>
        <item x="58"/>
        <item x="249"/>
        <item x="909"/>
        <item x="574"/>
        <item x="1430"/>
        <item x="1093"/>
        <item x="224"/>
        <item x="664"/>
        <item x="1305"/>
        <item x="897"/>
        <item x="25"/>
        <item x="840"/>
        <item x="31"/>
        <item x="639"/>
        <item x="754"/>
        <item x="1512"/>
        <item x="1678"/>
        <item x="1513"/>
        <item x="238"/>
        <item x="841"/>
        <item x="59"/>
        <item x="1342"/>
        <item x="1620"/>
        <item x="248"/>
        <item x="842"/>
        <item x="60"/>
        <item x="1621"/>
        <item x="1622"/>
        <item x="843"/>
        <item x="686"/>
        <item x="448"/>
        <item x="239"/>
        <item x="1343"/>
        <item x="844"/>
        <item x="1094"/>
        <item x="845"/>
        <item x="1122"/>
        <item x="846"/>
        <item x="240"/>
        <item x="874"/>
        <item x="171"/>
        <item x="1095"/>
        <item x="85"/>
        <item x="86"/>
        <item x="87"/>
        <item x="241"/>
        <item x="755"/>
        <item x="1162"/>
        <item x="112"/>
        <item x="1630"/>
        <item x="195"/>
        <item x="68"/>
        <item x="1631"/>
        <item x="172"/>
        <item x="1163"/>
        <item x="413"/>
        <item x="69"/>
        <item x="1431"/>
        <item x="756"/>
        <item x="665"/>
        <item x="1014"/>
        <item x="1015"/>
        <item x="110"/>
        <item x="70"/>
        <item x="120"/>
        <item x="1123"/>
        <item x="173"/>
        <item x="757"/>
        <item x="71"/>
        <item x="72"/>
        <item x="758"/>
        <item x="61"/>
        <item x="637"/>
        <item x="406"/>
        <item x="174"/>
        <item x="175"/>
        <item x="73"/>
        <item x="74"/>
        <item x="75"/>
        <item x="1016"/>
        <item x="1664"/>
        <item x="176"/>
        <item x="414"/>
        <item x="847"/>
        <item x="973"/>
        <item x="1017"/>
        <item x="1018"/>
        <item x="104"/>
        <item x="88"/>
        <item x="1056"/>
        <item x="1248"/>
        <item x="1019"/>
        <item x="89"/>
        <item x="1344"/>
        <item x="62"/>
        <item x="177"/>
        <item x="178"/>
        <item x="1632"/>
        <item x="1572"/>
        <item x="179"/>
        <item x="378"/>
        <item x="1540"/>
        <item x="1251"/>
        <item x="63"/>
        <item x="1633"/>
        <item m="1" x="1778"/>
        <item x="497"/>
        <item x="105"/>
        <item x="449"/>
        <item x="331"/>
        <item x="1136"/>
        <item x="342"/>
        <item x="450"/>
        <item x="975"/>
        <item x="1345"/>
        <item x="180"/>
        <item x="181"/>
        <item x="848"/>
        <item x="182"/>
        <item x="343"/>
        <item x="90"/>
        <item x="976"/>
        <item x="91"/>
        <item x="1355"/>
        <item x="379"/>
        <item x="183"/>
        <item x="1346"/>
        <item x="1144"/>
        <item x="332"/>
        <item x="92"/>
        <item x="1096"/>
        <item x="93"/>
        <item x="317"/>
        <item x="1514"/>
        <item x="1515"/>
        <item x="898"/>
        <item x="26"/>
        <item x="1516"/>
        <item x="1020"/>
        <item x="380"/>
        <item x="1517"/>
        <item x="1219"/>
        <item x="1518"/>
        <item x="1220"/>
        <item x="1061"/>
        <item x="106"/>
        <item x="1519"/>
        <item x="1432"/>
        <item x="1520"/>
        <item x="1221"/>
        <item x="132"/>
        <item x="1615"/>
        <item x="849"/>
        <item x="1634"/>
        <item x="1635"/>
        <item x="1636"/>
        <item x="910"/>
        <item x="333"/>
        <item x="680"/>
        <item x="1247"/>
        <item x="451"/>
        <item x="1021"/>
        <item x="452"/>
        <item x="1189"/>
        <item x="1164"/>
        <item x="1190"/>
        <item x="334"/>
        <item x="344"/>
        <item x="121"/>
        <item x="759"/>
        <item x="914"/>
        <item x="634"/>
        <item x="760"/>
        <item x="381"/>
        <item x="761"/>
        <item x="1022"/>
        <item x="762"/>
        <item x="763"/>
        <item x="217"/>
        <item x="382"/>
        <item x="764"/>
        <item x="383"/>
        <item x="64"/>
        <item x="765"/>
        <item x="766"/>
        <item x="184"/>
        <item x="282"/>
        <item x="335"/>
        <item x="767"/>
        <item x="384"/>
        <item x="1145"/>
        <item x="768"/>
        <item x="1146"/>
        <item x="185"/>
        <item x="385"/>
        <item x="386"/>
        <item x="387"/>
        <item x="1147"/>
        <item x="1252"/>
        <item x="1245"/>
        <item x="1433"/>
        <item x="388"/>
        <item x="389"/>
        <item x="283"/>
        <item x="284"/>
        <item x="453"/>
        <item x="605"/>
        <item x="293"/>
        <item x="769"/>
        <item x="285"/>
        <item x="218"/>
        <item x="1165"/>
        <item x="770"/>
        <item x="454"/>
        <item x="1166"/>
        <item x="286"/>
        <item x="1167"/>
        <item x="887"/>
        <item x="122"/>
        <item x="1168"/>
        <item x="345"/>
        <item x="1521"/>
        <item x="888"/>
        <item x="346"/>
        <item x="287"/>
        <item x="1522"/>
        <item x="1434"/>
        <item x="1023"/>
        <item x="1523"/>
        <item x="1573"/>
        <item x="390"/>
        <item x="1574"/>
        <item x="336"/>
        <item x="1148"/>
        <item x="915"/>
        <item x="407"/>
        <item x="977"/>
        <item x="1186"/>
        <item x="186"/>
        <item x="220"/>
        <item x="771"/>
        <item x="123"/>
        <item x="130"/>
        <item x="1137"/>
        <item x="124"/>
        <item x="978"/>
        <item x="772"/>
        <item x="125"/>
        <item x="94"/>
        <item x="187"/>
        <item x="408"/>
        <item x="889"/>
        <item x="1435"/>
        <item x="347"/>
        <item x="1024"/>
        <item x="391"/>
        <item x="890"/>
        <item x="1436"/>
        <item x="1025"/>
        <item x="538"/>
        <item x="188"/>
        <item x="1026"/>
        <item x="539"/>
        <item x="979"/>
        <item x="1169"/>
        <item x="348"/>
        <item x="1170"/>
        <item x="409"/>
        <item x="1437"/>
        <item x="1438"/>
        <item x="606"/>
        <item x="773"/>
        <item x="1124"/>
        <item x="1125"/>
        <item x="879"/>
        <item x="482"/>
        <item x="774"/>
        <item x="559"/>
        <item x="775"/>
        <item x="357"/>
        <item x="1126"/>
        <item x="776"/>
        <item x="777"/>
        <item x="778"/>
        <item x="607"/>
        <item x="531"/>
        <item x="1027"/>
        <item x="532"/>
        <item x="980"/>
        <item x="533"/>
        <item x="1028"/>
        <item x="779"/>
        <item x="880"/>
        <item x="608"/>
        <item x="1171"/>
        <item x="1029"/>
        <item x="292"/>
        <item x="358"/>
        <item x="189"/>
        <item x="1138"/>
        <item x="392"/>
        <item x="1172"/>
        <item x="1173"/>
        <item x="540"/>
        <item x="609"/>
        <item x="393"/>
        <item x="1306"/>
        <item x="1265"/>
        <item x="1174"/>
        <item x="1127"/>
        <item x="1637"/>
        <item x="1661"/>
        <item x="1128"/>
        <item x="394"/>
        <item x="395"/>
        <item x="1638"/>
        <item x="1149"/>
        <item x="1030"/>
        <item x="1307"/>
        <item x="1266"/>
        <item x="586"/>
        <item x="1175"/>
        <item x="541"/>
        <item x="1150"/>
        <item x="916"/>
        <item x="610"/>
        <item x="396"/>
        <item x="1308"/>
        <item x="542"/>
        <item x="543"/>
        <item x="475"/>
        <item x="1254"/>
        <item x="397"/>
        <item x="1278"/>
        <item x="1575"/>
        <item x="544"/>
        <item x="190"/>
        <item x="1129"/>
        <item x="398"/>
        <item x="1439"/>
        <item x="1363"/>
        <item x="1031"/>
        <item x="476"/>
        <item x="1255"/>
        <item x="1032"/>
        <item x="1222"/>
        <item x="1139"/>
        <item x="1176"/>
        <item x="1267"/>
        <item x="359"/>
        <item x="1256"/>
        <item x="780"/>
        <item x="1364"/>
        <item x="545"/>
        <item x="1033"/>
        <item x="546"/>
        <item x="1177"/>
        <item x="534"/>
        <item x="681"/>
        <item x="781"/>
        <item x="360"/>
        <item x="611"/>
        <item x="535"/>
        <item x="1387"/>
        <item x="399"/>
        <item x="782"/>
        <item x="1178"/>
        <item x="1279"/>
        <item x="473"/>
        <item x="288"/>
        <item x="612"/>
        <item x="1440"/>
        <item x="191"/>
        <item x="1268"/>
        <item x="682"/>
        <item x="1034"/>
        <item x="1441"/>
        <item x="613"/>
        <item x="938"/>
        <item x="1442"/>
        <item x="1378"/>
        <item x="1388"/>
        <item x="1365"/>
        <item x="683"/>
        <item x="1366"/>
        <item x="1367"/>
        <item x="1368"/>
        <item x="684"/>
        <item x="1389"/>
        <item x="1257"/>
        <item x="614"/>
        <item x="1390"/>
        <item x="1443"/>
        <item x="556"/>
        <item x="1541"/>
        <item x="1379"/>
        <item x="1444"/>
        <item x="1258"/>
        <item x="1445"/>
        <item x="252"/>
        <item x="1391"/>
        <item x="1179"/>
        <item x="1259"/>
        <item x="615"/>
        <item x="1446"/>
        <item x="561"/>
        <item x="1309"/>
        <item x="981"/>
        <item x="1639"/>
        <item x="1576"/>
        <item x="530"/>
        <item x="1310"/>
        <item x="783"/>
        <item x="1447"/>
        <item x="1448"/>
        <item x="1577"/>
        <item x="784"/>
        <item x="902"/>
        <item x="1392"/>
        <item x="1449"/>
        <item x="1280"/>
        <item x="1311"/>
        <item x="1281"/>
        <item x="250"/>
        <item x="1035"/>
        <item x="1282"/>
        <item x="1036"/>
        <item x="1283"/>
        <item x="616"/>
        <item x="850"/>
        <item x="1578"/>
        <item x="1373"/>
        <item x="1312"/>
        <item x="1187"/>
        <item x="1374"/>
        <item x="1650"/>
        <item x="1357"/>
        <item x="1284"/>
        <item x="1285"/>
        <item x="1393"/>
        <item x="1037"/>
        <item x="1223"/>
        <item x="547"/>
        <item x="1038"/>
        <item x="1224"/>
        <item x="1180"/>
        <item x="107"/>
        <item x="1640"/>
        <item x="1225"/>
        <item x="1579"/>
        <item x="1269"/>
        <item x="1039"/>
        <item x="1140"/>
        <item x="1059"/>
        <item x="400"/>
        <item x="617"/>
        <item x="498"/>
        <item x="499"/>
        <item x="618"/>
        <item x="1313"/>
        <item x="619"/>
        <item x="500"/>
        <item x="1151"/>
        <item x="501"/>
        <item x="1181"/>
        <item x="1580"/>
        <item x="1182"/>
        <item x="1581"/>
        <item x="1097"/>
        <item x="502"/>
        <item x="620"/>
        <item x="1040"/>
        <item x="1041"/>
        <item x="1582"/>
        <item x="1583"/>
        <item x="1314"/>
        <item x="785"/>
        <item x="401"/>
        <item x="289"/>
        <item x="1662"/>
        <item x="1260"/>
        <item x="1584"/>
        <item x="1585"/>
        <item x="1641"/>
        <item x="1060"/>
        <item x="1270"/>
        <item x="903"/>
        <item x="1042"/>
        <item x="982"/>
        <item x="503"/>
        <item x="504"/>
        <item x="402"/>
        <item x="505"/>
        <item x="290"/>
        <item x="506"/>
        <item x="1130"/>
        <item x="291"/>
        <item x="35"/>
        <item x="36"/>
        <item x="37"/>
        <item x="38"/>
        <item x="1586"/>
        <item x="39"/>
        <item x="685"/>
        <item x="40"/>
        <item x="786"/>
        <item x="1043"/>
        <item x="507"/>
        <item x="787"/>
        <item x="788"/>
        <item x="41"/>
        <item x="1044"/>
        <item x="789"/>
        <item x="548"/>
        <item x="1045"/>
        <item x="1046"/>
        <item x="1047"/>
        <item x="1048"/>
        <item x="1049"/>
        <item x="790"/>
        <item x="549"/>
        <item x="42"/>
        <item x="983"/>
        <item x="621"/>
        <item x="1050"/>
        <item x="622"/>
        <item x="550"/>
        <item x="984"/>
        <item x="562"/>
        <item x="551"/>
        <item x="640"/>
        <item x="624"/>
        <item x="553"/>
        <item x="628"/>
        <item x="1464"/>
        <item x="791"/>
        <item x="1687"/>
        <item x="76"/>
        <item x="202"/>
        <item x="219"/>
        <item x="221"/>
        <item x="222"/>
        <item m="1" x="1751"/>
        <item x="349"/>
        <item x="403"/>
        <item x="404"/>
        <item x="474"/>
        <item x="477"/>
        <item x="480"/>
        <item x="483"/>
        <item x="552"/>
        <item x="554"/>
        <item x="555"/>
        <item x="623"/>
        <item x="625"/>
        <item x="626"/>
        <item x="627"/>
        <item x="629"/>
        <item m="1" x="1752"/>
        <item x="638"/>
        <item x="676"/>
        <item x="793"/>
        <item x="794"/>
        <item x="796"/>
        <item x="797"/>
        <item x="891"/>
        <item x="894"/>
        <item x="904"/>
        <item x="905"/>
        <item x="906"/>
        <item x="960"/>
        <item x="974"/>
        <item x="985"/>
        <item x="986"/>
        <item x="987"/>
        <item x="995"/>
        <item x="996"/>
        <item x="999"/>
        <item x="1008"/>
        <item x="1315"/>
        <item x="1369"/>
        <item x="1463"/>
        <item x="20"/>
        <item x="77"/>
        <item x="78"/>
        <item x="200"/>
        <item x="201"/>
        <item m="1" x="1690"/>
        <item x="253"/>
        <item m="1" x="1691"/>
        <item m="1" x="1692"/>
        <item m="1" x="1693"/>
        <item m="1" x="1694"/>
        <item m="1" x="1695"/>
        <item m="1" x="1696"/>
        <item x="481"/>
        <item m="1" x="1697"/>
        <item m="1" x="1698"/>
        <item m="1" x="1699"/>
        <item x="636"/>
        <item m="1" x="1700"/>
        <item m="1" x="1701"/>
        <item m="1" x="1702"/>
        <item x="792"/>
        <item x="798"/>
        <item x="795"/>
        <item x="799"/>
        <item m="1" x="1703"/>
        <item m="1" x="1704"/>
        <item m="1" x="1705"/>
        <item m="1" x="1706"/>
        <item m="1" x="1707"/>
        <item m="1" x="1708"/>
        <item m="1" x="1709"/>
        <item m="1" x="1710"/>
        <item x="893"/>
        <item x="895"/>
        <item x="892"/>
        <item x="939"/>
        <item x="991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1"/>
        <item m="1" x="1732"/>
        <item m="1" x="1733"/>
        <item m="1" x="1734"/>
        <item x="1457"/>
        <item x="1456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x="1587"/>
        <item m="1" x="1748"/>
        <item m="1" x="1749"/>
        <item m="1" x="17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6"/>
        <item x="17"/>
        <item x="18"/>
        <item x="19"/>
        <item x="21"/>
        <item x="22"/>
        <item x="23"/>
        <item x="43"/>
        <item x="44"/>
        <item x="45"/>
        <item x="108"/>
        <item x="111"/>
        <item x="350"/>
        <item x="361"/>
        <item x="362"/>
        <item x="484"/>
        <item x="485"/>
        <item x="508"/>
        <item x="509"/>
        <item x="510"/>
        <item x="511"/>
        <item x="524"/>
        <item x="630"/>
        <item x="631"/>
        <item x="800"/>
        <item x="801"/>
        <item x="988"/>
        <item x="989"/>
        <item x="990"/>
        <item x="1051"/>
        <item x="1113"/>
        <item x="1114"/>
        <item x="1115"/>
        <item x="1131"/>
        <item x="1141"/>
        <item x="1183"/>
        <item x="1184"/>
        <item x="1271"/>
        <item x="1296"/>
        <item x="1316"/>
        <item x="1380"/>
        <item x="1381"/>
        <item x="1382"/>
        <item x="1402"/>
        <item x="1403"/>
        <item x="1404"/>
        <item x="1405"/>
        <item x="1406"/>
        <item x="1407"/>
        <item x="1413"/>
        <item x="14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1"/>
        <item x="3"/>
        <item h="1" x="4"/>
        <item h="1" x="5"/>
        <item x="0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94">
    <i>
      <x/>
    </i>
    <i>
      <x v="1"/>
    </i>
    <i>
      <x v="2"/>
    </i>
    <i>
      <x v="3"/>
    </i>
    <i>
      <x v="6"/>
    </i>
    <i>
      <x v="7"/>
    </i>
    <i>
      <x v="8"/>
    </i>
    <i>
      <x v="13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9"/>
    </i>
    <i>
      <x v="40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7"/>
    </i>
    <i>
      <x v="78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0"/>
    </i>
    <i>
      <x v="91"/>
    </i>
    <i>
      <x v="92"/>
    </i>
    <i>
      <x v="93"/>
    </i>
    <i>
      <x v="95"/>
    </i>
    <i>
      <x v="97"/>
    </i>
    <i>
      <x v="98"/>
    </i>
    <i>
      <x v="99"/>
    </i>
    <i>
      <x v="100"/>
    </i>
    <i>
      <x v="104"/>
    </i>
    <i>
      <x v="123"/>
    </i>
    <i>
      <x v="125"/>
    </i>
    <i>
      <x v="128"/>
    </i>
    <i>
      <x v="130"/>
    </i>
    <i>
      <x v="131"/>
    </i>
    <i>
      <x v="132"/>
    </i>
    <i>
      <x v="134"/>
    </i>
    <i>
      <x v="135"/>
    </i>
    <i>
      <x v="137"/>
    </i>
    <i>
      <x v="138"/>
    </i>
    <i>
      <x v="140"/>
    </i>
    <i>
      <x v="142"/>
    </i>
    <i>
      <x v="143"/>
    </i>
    <i>
      <x v="145"/>
    </i>
    <i>
      <x v="149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94"/>
    </i>
    <i>
      <x v="195"/>
    </i>
    <i>
      <x v="198"/>
    </i>
    <i>
      <x v="200"/>
    </i>
    <i>
      <x v="204"/>
    </i>
    <i>
      <x v="205"/>
    </i>
    <i>
      <x v="207"/>
    </i>
    <i>
      <x v="209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5"/>
    </i>
    <i>
      <x v="246"/>
    </i>
    <i>
      <x v="247"/>
    </i>
    <i>
      <x v="248"/>
    </i>
    <i>
      <x v="265"/>
    </i>
    <i>
      <x v="269"/>
    </i>
    <i>
      <x v="270"/>
    </i>
    <i>
      <x v="273"/>
    </i>
    <i>
      <x v="276"/>
    </i>
    <i>
      <x v="277"/>
    </i>
    <i>
      <x v="279"/>
    </i>
    <i>
      <x v="280"/>
    </i>
    <i>
      <x v="282"/>
    </i>
    <i>
      <x v="286"/>
    </i>
    <i>
      <x v="316"/>
    </i>
    <i>
      <x v="356"/>
    </i>
    <i>
      <x v="358"/>
    </i>
    <i>
      <x v="360"/>
    </i>
    <i>
      <x v="380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7"/>
    </i>
    <i>
      <x v="408"/>
    </i>
    <i>
      <x v="409"/>
    </i>
    <i>
      <x v="410"/>
    </i>
    <i>
      <x v="411"/>
    </i>
    <i>
      <x v="415"/>
    </i>
    <i>
      <x v="416"/>
    </i>
    <i>
      <x v="417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1"/>
    </i>
    <i>
      <x v="432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2"/>
    </i>
    <i>
      <x v="453"/>
    </i>
    <i>
      <x v="457"/>
    </i>
    <i>
      <x v="458"/>
    </i>
    <i>
      <x v="459"/>
    </i>
    <i>
      <x v="464"/>
    </i>
    <i>
      <x v="485"/>
    </i>
    <i>
      <x v="486"/>
    </i>
    <i>
      <x v="490"/>
    </i>
    <i>
      <x v="493"/>
    </i>
    <i>
      <x v="496"/>
    </i>
    <i>
      <x v="497"/>
    </i>
    <i>
      <x v="502"/>
    </i>
    <i>
      <x v="503"/>
    </i>
    <i>
      <x v="504"/>
    </i>
    <i>
      <x v="505"/>
    </i>
    <i>
      <x v="511"/>
    </i>
    <i>
      <x v="512"/>
    </i>
    <i>
      <x v="513"/>
    </i>
    <i>
      <x v="517"/>
    </i>
    <i>
      <x v="520"/>
    </i>
    <i>
      <x v="522"/>
    </i>
    <i>
      <x v="523"/>
    </i>
    <i>
      <x v="524"/>
    </i>
    <i>
      <x v="526"/>
    </i>
    <i>
      <x v="528"/>
    </i>
    <i>
      <x v="530"/>
    </i>
    <i>
      <x v="532"/>
    </i>
    <i>
      <x v="533"/>
    </i>
    <i>
      <x v="537"/>
    </i>
    <i>
      <x v="539"/>
    </i>
    <i>
      <x v="543"/>
    </i>
    <i>
      <x v="545"/>
    </i>
    <i>
      <x v="546"/>
    </i>
    <i>
      <x v="547"/>
    </i>
    <i>
      <x v="548"/>
    </i>
    <i>
      <x v="549"/>
    </i>
    <i>
      <x v="553"/>
    </i>
    <i>
      <x v="554"/>
    </i>
    <i>
      <x v="555"/>
    </i>
    <i>
      <x v="558"/>
    </i>
    <i>
      <x v="559"/>
    </i>
    <i>
      <x v="562"/>
    </i>
    <i>
      <x v="563"/>
    </i>
    <i>
      <x v="566"/>
    </i>
    <i>
      <x v="568"/>
    </i>
    <i>
      <x v="570"/>
    </i>
    <i>
      <x v="572"/>
    </i>
    <i>
      <x v="577"/>
    </i>
    <i>
      <x v="584"/>
    </i>
    <i>
      <x v="585"/>
    </i>
    <i>
      <x v="586"/>
    </i>
    <i>
      <x v="591"/>
    </i>
    <i>
      <x v="600"/>
    </i>
    <i>
      <x v="601"/>
    </i>
    <i>
      <x v="605"/>
    </i>
    <i>
      <x v="606"/>
    </i>
    <i>
      <x v="607"/>
    </i>
    <i>
      <x v="609"/>
    </i>
    <i>
      <x v="610"/>
    </i>
    <i>
      <x v="611"/>
    </i>
    <i>
      <x v="612"/>
    </i>
    <i>
      <x v="613"/>
    </i>
    <i>
      <x v="614"/>
    </i>
    <i>
      <x v="617"/>
    </i>
    <i>
      <x v="618"/>
    </i>
    <i>
      <x v="619"/>
    </i>
    <i>
      <x v="620"/>
    </i>
    <i>
      <x v="621"/>
    </i>
    <i>
      <x v="624"/>
    </i>
    <i>
      <x v="628"/>
    </i>
    <i>
      <x v="629"/>
    </i>
    <i>
      <x v="630"/>
    </i>
    <i>
      <x v="631"/>
    </i>
    <i>
      <x v="633"/>
    </i>
    <i>
      <x v="634"/>
    </i>
    <i>
      <x v="635"/>
    </i>
    <i>
      <x v="637"/>
    </i>
    <i>
      <x v="638"/>
    </i>
    <i>
      <x v="640"/>
    </i>
    <i>
      <x v="647"/>
    </i>
    <i>
      <x v="653"/>
    </i>
    <i>
      <x v="654"/>
    </i>
    <i>
      <x v="656"/>
    </i>
    <i>
      <x v="658"/>
    </i>
    <i>
      <x v="659"/>
    </i>
    <i>
      <x v="660"/>
    </i>
    <i>
      <x v="661"/>
    </i>
    <i>
      <x v="665"/>
    </i>
    <i>
      <x v="666"/>
    </i>
    <i>
      <x v="667"/>
    </i>
    <i>
      <x v="668"/>
    </i>
    <i>
      <x v="669"/>
    </i>
    <i>
      <x v="671"/>
    </i>
    <i>
      <x v="672"/>
    </i>
    <i>
      <x v="676"/>
    </i>
    <i>
      <x v="678"/>
    </i>
    <i>
      <x v="680"/>
    </i>
    <i>
      <x v="681"/>
    </i>
    <i>
      <x v="682"/>
    </i>
    <i>
      <x v="683"/>
    </i>
    <i>
      <x v="685"/>
    </i>
    <i>
      <x v="686"/>
    </i>
    <i>
      <x v="687"/>
    </i>
    <i>
      <x v="688"/>
    </i>
    <i>
      <x v="689"/>
    </i>
    <i>
      <x v="691"/>
    </i>
    <i>
      <x v="694"/>
    </i>
    <i>
      <x v="696"/>
    </i>
    <i>
      <x v="697"/>
    </i>
    <i>
      <x v="698"/>
    </i>
    <i>
      <x v="700"/>
    </i>
    <i>
      <x v="703"/>
    </i>
    <i>
      <x v="705"/>
    </i>
    <i>
      <x v="707"/>
    </i>
    <i>
      <x v="708"/>
    </i>
    <i>
      <x v="709"/>
    </i>
    <i>
      <x v="711"/>
    </i>
    <i>
      <x v="712"/>
    </i>
    <i>
      <x v="714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38"/>
    </i>
    <i>
      <x v="742"/>
    </i>
    <i>
      <x v="746"/>
    </i>
    <i>
      <x v="748"/>
    </i>
    <i>
      <x v="756"/>
    </i>
    <i>
      <x v="757"/>
    </i>
    <i>
      <x v="772"/>
    </i>
    <i>
      <x v="776"/>
    </i>
    <i>
      <x v="777"/>
    </i>
    <i>
      <x v="785"/>
    </i>
    <i>
      <x v="787"/>
    </i>
    <i>
      <x v="819"/>
    </i>
    <i>
      <x v="847"/>
    </i>
    <i>
      <x v="848"/>
    </i>
    <i>
      <x v="866"/>
    </i>
    <i>
      <x v="893"/>
    </i>
    <i>
      <x v="911"/>
    </i>
    <i>
      <x v="936"/>
    </i>
    <i>
      <x v="952"/>
    </i>
    <i>
      <x v="974"/>
    </i>
    <i>
      <x v="983"/>
    </i>
    <i>
      <x v="992"/>
    </i>
    <i>
      <x v="993"/>
    </i>
    <i>
      <x v="1007"/>
    </i>
    <i>
      <x v="1014"/>
    </i>
    <i>
      <x v="1017"/>
    </i>
    <i>
      <x v="1018"/>
    </i>
    <i>
      <x v="1033"/>
    </i>
    <i>
      <x v="1035"/>
    </i>
    <i>
      <x v="1062"/>
    </i>
    <i>
      <x v="1065"/>
    </i>
    <i>
      <x v="1068"/>
    </i>
    <i>
      <x v="1070"/>
    </i>
    <i>
      <x v="1072"/>
    </i>
    <i>
      <x v="1075"/>
    </i>
    <i>
      <x v="1079"/>
    </i>
    <i>
      <x v="1083"/>
    </i>
    <i>
      <x v="1084"/>
    </i>
    <i>
      <x v="1085"/>
    </i>
    <i>
      <x v="1107"/>
    </i>
    <i>
      <x v="1117"/>
    </i>
    <i>
      <x v="1120"/>
    </i>
    <i>
      <x v="1122"/>
    </i>
    <i>
      <x v="1123"/>
    </i>
    <i>
      <x v="1125"/>
    </i>
    <i>
      <x v="1126"/>
    </i>
    <i>
      <x v="1127"/>
    </i>
    <i>
      <x v="1128"/>
    </i>
    <i>
      <x v="1129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7"/>
    </i>
    <i>
      <x v="1148"/>
    </i>
    <i>
      <x v="1149"/>
    </i>
    <i>
      <x v="1151"/>
    </i>
    <i>
      <x v="1153"/>
    </i>
    <i>
      <x v="1158"/>
    </i>
    <i>
      <x v="1161"/>
    </i>
    <i>
      <x v="1168"/>
    </i>
    <i>
      <x v="1169"/>
    </i>
    <i>
      <x v="1171"/>
    </i>
    <i>
      <x v="1172"/>
    </i>
    <i>
      <x v="1173"/>
    </i>
    <i>
      <x v="1175"/>
    </i>
    <i>
      <x v="1177"/>
    </i>
    <i>
      <x v="1178"/>
    </i>
    <i>
      <x v="1180"/>
    </i>
    <i>
      <x v="1181"/>
    </i>
    <i>
      <x v="1182"/>
    </i>
    <i>
      <x v="1190"/>
    </i>
    <i>
      <x v="1195"/>
    </i>
    <i>
      <x v="1198"/>
    </i>
    <i>
      <x v="1199"/>
    </i>
    <i>
      <x v="1210"/>
    </i>
    <i>
      <x v="1216"/>
    </i>
    <i>
      <x v="1218"/>
    </i>
    <i>
      <x v="1224"/>
    </i>
    <i>
      <x v="1225"/>
    </i>
    <i>
      <x v="1226"/>
    </i>
    <i>
      <x v="1228"/>
    </i>
    <i>
      <x v="1229"/>
    </i>
    <i>
      <x v="1230"/>
    </i>
    <i>
      <x v="1234"/>
    </i>
    <i>
      <x v="1235"/>
    </i>
    <i>
      <x v="1236"/>
    </i>
    <i>
      <x v="1237"/>
    </i>
    <i>
      <x v="1238"/>
    </i>
    <i>
      <x v="1240"/>
    </i>
    <i>
      <x v="1241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4"/>
    </i>
    <i>
      <x v="1255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5"/>
    </i>
    <i>
      <x v="1266"/>
    </i>
    <i>
      <x v="1267"/>
    </i>
    <i>
      <x v="1268"/>
    </i>
    <i>
      <x v="1269"/>
    </i>
    <i>
      <x v="1271"/>
    </i>
    <i>
      <x v="1272"/>
    </i>
    <i>
      <x v="1273"/>
    </i>
    <i>
      <x v="1274"/>
    </i>
    <i>
      <x v="1275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5"/>
    </i>
    <i>
      <x v="1286"/>
    </i>
    <i>
      <x v="1287"/>
    </i>
    <i>
      <x v="1288"/>
    </i>
    <i>
      <x v="1290"/>
    </i>
    <i>
      <x v="1291"/>
    </i>
    <i>
      <x v="1293"/>
    </i>
    <i>
      <x v="1294"/>
    </i>
    <i>
      <x v="1295"/>
    </i>
    <i>
      <x v="1297"/>
    </i>
    <i>
      <x v="1298"/>
    </i>
    <i>
      <x v="1300"/>
    </i>
    <i>
      <x v="1301"/>
    </i>
    <i>
      <x v="1302"/>
    </i>
    <i>
      <x v="1303"/>
    </i>
    <i>
      <x v="1304"/>
    </i>
    <i>
      <x v="1305"/>
    </i>
    <i>
      <x v="1307"/>
    </i>
    <i>
      <x v="1310"/>
    </i>
    <i>
      <x v="1311"/>
    </i>
    <i>
      <x v="1314"/>
    </i>
    <i>
      <x v="1316"/>
    </i>
    <i>
      <x v="1317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2"/>
    </i>
    <i>
      <x v="1333"/>
    </i>
    <i>
      <x v="1334"/>
    </i>
    <i>
      <x v="1335"/>
    </i>
    <i>
      <x v="1336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8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9"/>
    </i>
    <i>
      <x v="1490"/>
    </i>
    <i>
      <x v="1492"/>
    </i>
    <i>
      <x v="1494"/>
    </i>
    <i>
      <x v="1495"/>
    </i>
    <i>
      <x v="1497"/>
    </i>
    <i>
      <x v="1499"/>
    </i>
    <i>
      <x v="1501"/>
    </i>
    <i>
      <x v="1502"/>
    </i>
    <i>
      <x v="1503"/>
    </i>
    <i>
      <x v="1505"/>
    </i>
    <i>
      <x v="1506"/>
    </i>
    <i>
      <x v="1507"/>
    </i>
    <i>
      <x v="1510"/>
    </i>
    <i>
      <x v="1511"/>
    </i>
    <i>
      <x v="1513"/>
    </i>
    <i>
      <x v="1514"/>
    </i>
    <i>
      <x v="1516"/>
    </i>
    <i>
      <x v="1517"/>
    </i>
    <i>
      <x v="1518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4"/>
    </i>
    <i>
      <x v="1615"/>
    </i>
    <i>
      <x v="1616"/>
    </i>
    <i>
      <x v="1617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50"/>
    </i>
    <i>
      <x v="1651"/>
    </i>
    <i>
      <x v="1652"/>
    </i>
    <i>
      <x v="1656"/>
    </i>
    <i>
      <x v="1657"/>
    </i>
    <i>
      <x v="1659"/>
    </i>
    <i>
      <x v="1666"/>
    </i>
    <i>
      <x v="1674"/>
    </i>
    <i>
      <x v="1675"/>
    </i>
    <i>
      <x v="1676"/>
    </i>
    <i>
      <x v="1677"/>
    </i>
    <i>
      <x v="1686"/>
    </i>
    <i>
      <x v="1687"/>
    </i>
    <i>
      <x v="1688"/>
    </i>
    <i>
      <x v="1689"/>
    </i>
    <i>
      <x v="1726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 t="grand">
      <x/>
    </i>
  </rowItems>
  <colItems count="1">
    <i/>
  </colItems>
  <pageFields count="2">
    <pageField fld="2" hier="-1"/>
    <pageField fld="14" hier="-1"/>
  </pageFields>
  <dataFields count="1">
    <dataField name="Nombre de Immatriculation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40F7D9-9954-4DA4-ABC6-89AA1C48E073}" name="Tableau croisé dynamique3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6:I7" firstHeaderRow="1" firstDataRow="1" firstDataCol="1" rowPageCount="3" colPageCount="1"/>
  <pivotFields count="26">
    <pivotField dataField="1" showAll="0"/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axis="axisRow" showAll="0" sortType="ascending">
      <items count="861">
        <item x="736"/>
        <item m="1" x="848"/>
        <item m="1" x="847"/>
        <item m="1" x="849"/>
        <item m="1" x="845"/>
        <item x="729"/>
        <item m="1" x="846"/>
        <item m="1" x="853"/>
        <item x="818"/>
        <item x="531"/>
        <item x="292"/>
        <item x="383"/>
        <item x="528"/>
        <item x="545"/>
        <item x="608"/>
        <item x="505"/>
        <item x="334"/>
        <item x="357"/>
        <item x="389"/>
        <item x="371"/>
        <item x="280"/>
        <item x="254"/>
        <item x="163"/>
        <item x="195"/>
        <item x="421"/>
        <item x="704"/>
        <item x="270"/>
        <item x="35"/>
        <item x="152"/>
        <item x="802"/>
        <item x="783"/>
        <item x="538"/>
        <item x="162"/>
        <item x="557"/>
        <item x="560"/>
        <item x="314"/>
        <item x="737"/>
        <item x="36"/>
        <item x="474"/>
        <item x="118"/>
        <item x="507"/>
        <item x="566"/>
        <item x="455"/>
        <item x="311"/>
        <item x="136"/>
        <item x="434"/>
        <item x="75"/>
        <item x="624"/>
        <item x="156"/>
        <item x="563"/>
        <item x="589"/>
        <item x="473"/>
        <item x="496"/>
        <item x="423"/>
        <item x="789"/>
        <item x="487"/>
        <item x="149"/>
        <item x="587"/>
        <item x="644"/>
        <item x="705"/>
        <item x="308"/>
        <item x="559"/>
        <item x="323"/>
        <item x="397"/>
        <item x="394"/>
        <item x="601"/>
        <item x="667"/>
        <item x="773"/>
        <item x="256"/>
        <item x="238"/>
        <item x="516"/>
        <item x="537"/>
        <item x="593"/>
        <item x="235"/>
        <item x="510"/>
        <item x="229"/>
        <item x="656"/>
        <item x="105"/>
        <item x="220"/>
        <item x="758"/>
        <item x="340"/>
        <item x="796"/>
        <item x="621"/>
        <item x="78"/>
        <item x="480"/>
        <item x="466"/>
        <item x="828"/>
        <item x="341"/>
        <item m="1" x="859"/>
        <item x="675"/>
        <item x="826"/>
        <item x="691"/>
        <item x="164"/>
        <item x="166"/>
        <item x="530"/>
        <item x="448"/>
        <item x="3"/>
        <item x="825"/>
        <item x="261"/>
        <item x="761"/>
        <item x="763"/>
        <item x="193"/>
        <item x="599"/>
        <item x="606"/>
        <item x="335"/>
        <item x="115"/>
        <item x="585"/>
        <item x="520"/>
        <item x="604"/>
        <item x="751"/>
        <item x="148"/>
        <item x="65"/>
        <item x="263"/>
        <item x="685"/>
        <item x="568"/>
        <item x="681"/>
        <item x="574"/>
        <item x="707"/>
        <item x="117"/>
        <item x="533"/>
        <item x="772"/>
        <item x="192"/>
        <item x="630"/>
        <item x="521"/>
        <item x="603"/>
        <item x="573"/>
        <item x="497"/>
        <item x="732"/>
        <item x="393"/>
        <item x="534"/>
        <item x="723"/>
        <item x="442"/>
        <item x="307"/>
        <item x="658"/>
        <item m="1" x="858"/>
        <item x="312"/>
        <item x="376"/>
        <item x="822"/>
        <item x="714"/>
        <item x="348"/>
        <item x="426"/>
        <item x="739"/>
        <item x="561"/>
        <item x="337"/>
        <item m="1" x="842"/>
        <item x="213"/>
        <item x="778"/>
        <item x="694"/>
        <item x="553"/>
        <item x="401"/>
        <item x="612"/>
        <item x="634"/>
        <item x="133"/>
        <item x="241"/>
        <item x="171"/>
        <item x="309"/>
        <item x="138"/>
        <item x="33"/>
        <item x="759"/>
        <item x="472"/>
        <item x="595"/>
        <item x="452"/>
        <item x="110"/>
        <item x="590"/>
        <item x="536"/>
        <item x="829"/>
        <item x="203"/>
        <item x="207"/>
        <item x="617"/>
        <item x="257"/>
        <item x="182"/>
        <item x="554"/>
        <item x="260"/>
        <item x="79"/>
        <item x="66"/>
        <item x="172"/>
        <item x="680"/>
        <item x="814"/>
        <item x="106"/>
        <item x="147"/>
        <item x="305"/>
        <item x="540"/>
        <item x="187"/>
        <item x="177"/>
        <item x="286"/>
        <item m="1" x="839"/>
        <item x="306"/>
        <item x="64"/>
        <item x="731"/>
        <item x="320"/>
        <item x="752"/>
        <item x="458"/>
        <item x="670"/>
        <item x="693"/>
        <item x="518"/>
        <item x="754"/>
        <item x="504"/>
        <item x="127"/>
        <item x="767"/>
        <item x="735"/>
        <item x="429"/>
        <item x="746"/>
        <item x="120"/>
        <item x="572"/>
        <item x="666"/>
        <item x="130"/>
        <item x="189"/>
        <item x="770"/>
        <item x="607"/>
        <item x="834"/>
        <item x="129"/>
        <item x="122"/>
        <item x="137"/>
        <item x="1"/>
        <item x="575"/>
        <item x="202"/>
        <item x="622"/>
        <item x="391"/>
        <item x="210"/>
        <item x="576"/>
        <item x="388"/>
        <item x="636"/>
        <item x="446"/>
        <item x="628"/>
        <item x="831"/>
        <item x="173"/>
        <item x="692"/>
        <item x="462"/>
        <item x="503"/>
        <item x="420"/>
        <item x="313"/>
        <item x="346"/>
        <item x="63"/>
        <item x="95"/>
        <item x="543"/>
        <item x="639"/>
        <item x="502"/>
        <item x="310"/>
        <item x="790"/>
        <item x="14"/>
        <item x="395"/>
        <item x="68"/>
        <item x="102"/>
        <item x="808"/>
        <item x="406"/>
        <item x="655"/>
        <item x="635"/>
        <item x="549"/>
        <item x="183"/>
        <item x="370"/>
        <item x="259"/>
        <item x="316"/>
        <item x="398"/>
        <item x="809"/>
        <item x="811"/>
        <item x="812"/>
        <item x="297"/>
        <item x="749"/>
        <item x="471"/>
        <item x="493"/>
        <item x="650"/>
        <item x="577"/>
        <item x="431"/>
        <item x="529"/>
        <item x="396"/>
        <item x="386"/>
        <item x="246"/>
        <item x="361"/>
        <item x="425"/>
        <item x="450"/>
        <item x="456"/>
        <item x="381"/>
        <item x="672"/>
        <item x="432"/>
        <item x="762"/>
        <item x="648"/>
        <item x="695"/>
        <item x="160"/>
        <item x="126"/>
        <item x="364"/>
        <item x="404"/>
        <item x="567"/>
        <item x="145"/>
        <item x="113"/>
        <item x="596"/>
        <item x="727"/>
        <item x="581"/>
        <item x="547"/>
        <item x="665"/>
        <item x="269"/>
        <item x="782"/>
        <item x="342"/>
        <item x="141"/>
        <item x="174"/>
        <item x="204"/>
        <item m="1" x="854"/>
        <item x="267"/>
        <item x="60"/>
        <item x="324"/>
        <item x="795"/>
        <item x="300"/>
        <item x="777"/>
        <item x="690"/>
        <item x="227"/>
        <item x="416"/>
        <item x="274"/>
        <item x="157"/>
        <item x="467"/>
        <item x="745"/>
        <item x="632"/>
        <item x="239"/>
        <item x="415"/>
        <item x="8"/>
        <item x="486"/>
        <item x="218"/>
        <item x="698"/>
        <item x="185"/>
        <item x="71"/>
        <item x="86"/>
        <item x="830"/>
        <item x="542"/>
        <item x="489"/>
        <item x="445"/>
        <item x="637"/>
        <item x="199"/>
        <item x="699"/>
        <item x="7"/>
        <item x="696"/>
        <item x="347"/>
        <item x="769"/>
        <item x="702"/>
        <item x="399"/>
        <item x="633"/>
        <item x="803"/>
        <item x="29"/>
        <item x="358"/>
        <item x="683"/>
        <item x="509"/>
        <item x="188"/>
        <item x="817"/>
        <item x="564"/>
        <item x="349"/>
        <item x="155"/>
        <item x="721"/>
        <item x="247"/>
        <item x="167"/>
        <item x="491"/>
        <item x="526"/>
        <item x="345"/>
        <item x="454"/>
        <item x="610"/>
        <item x="515"/>
        <item x="252"/>
        <item x="640"/>
        <item x="544"/>
        <item x="98"/>
        <item x="144"/>
        <item x="354"/>
        <item x="159"/>
        <item x="265"/>
        <item x="268"/>
        <item x="41"/>
        <item x="668"/>
        <item x="47"/>
        <item x="715"/>
        <item x="478"/>
        <item x="627"/>
        <item x="333"/>
        <item x="57"/>
        <item x="750"/>
        <item x="438"/>
        <item x="230"/>
        <item x="552"/>
        <item x="32"/>
        <item x="495"/>
        <item x="217"/>
        <item x="385"/>
        <item m="1" x="857"/>
        <item x="368"/>
        <item x="289"/>
        <item m="1" x="841"/>
        <item x="37"/>
        <item x="74"/>
        <item x="43"/>
        <item x="436"/>
        <item x="582"/>
        <item x="134"/>
        <item x="459"/>
        <item x="684"/>
        <item x="821"/>
        <item x="181"/>
        <item x="631"/>
        <item x="733"/>
        <item x="355"/>
        <item x="114"/>
        <item x="833"/>
        <item x="112"/>
        <item x="352"/>
        <item x="158"/>
        <item x="793"/>
        <item x="19"/>
        <item x="508"/>
        <item x="273"/>
        <item x="251"/>
        <item x="592"/>
        <item x="717"/>
        <item x="494"/>
        <item x="25"/>
        <item x="626"/>
        <item x="2"/>
        <item x="39"/>
        <item x="331"/>
        <item x="427"/>
        <item x="278"/>
        <item x="408"/>
        <item x="80"/>
        <item x="13"/>
        <item x="519"/>
        <item x="76"/>
        <item x="523"/>
        <item x="742"/>
        <item x="539"/>
        <item x="96"/>
        <item x="766"/>
        <item x="99"/>
        <item x="132"/>
        <item x="514"/>
        <item x="34"/>
        <item x="17"/>
        <item x="664"/>
        <item x="291"/>
        <item x="499"/>
        <item x="583"/>
        <item x="180"/>
        <item x="301"/>
        <item x="805"/>
        <item x="443"/>
        <item x="774"/>
        <item x="282"/>
        <item x="284"/>
        <item x="249"/>
        <item x="369"/>
        <item x="555"/>
        <item m="1" x="855"/>
        <item x="779"/>
        <item x="463"/>
        <item x="244"/>
        <item x="58"/>
        <item x="810"/>
        <item x="618"/>
        <item x="119"/>
        <item x="356"/>
        <item x="703"/>
        <item x="85"/>
        <item x="556"/>
        <item x="168"/>
        <item x="701"/>
        <item x="49"/>
        <item x="477"/>
        <item x="414"/>
        <item x="93"/>
        <item x="806"/>
        <item x="629"/>
        <item x="109"/>
        <item x="484"/>
        <item x="53"/>
        <item x="201"/>
        <item x="775"/>
        <item x="501"/>
        <item x="743"/>
        <item x="485"/>
        <item m="1" x="840"/>
        <item x="24"/>
        <item x="747"/>
        <item x="673"/>
        <item x="712"/>
        <item x="580"/>
        <item x="513"/>
        <item x="169"/>
        <item x="836"/>
        <item x="205"/>
        <item x="31"/>
        <item x="288"/>
        <item x="798"/>
        <item x="140"/>
        <item x="296"/>
        <item x="711"/>
        <item x="69"/>
        <item x="73"/>
        <item x="221"/>
        <item x="832"/>
        <item x="413"/>
        <item x="757"/>
        <item x="196"/>
        <item x="339"/>
        <item x="367"/>
        <item x="541"/>
        <item x="447"/>
        <item x="638"/>
        <item x="591"/>
        <item x="344"/>
        <item x="756"/>
        <item x="226"/>
        <item x="332"/>
        <item x="264"/>
        <item x="322"/>
        <item x="365"/>
        <item x="276"/>
        <item x="20"/>
        <item x="535"/>
        <item x="219"/>
        <item x="52"/>
        <item x="449"/>
        <item x="584"/>
        <item x="476"/>
        <item x="517"/>
        <item x="713"/>
        <item x="654"/>
        <item x="153"/>
        <item x="277"/>
        <item x="11"/>
        <item x="688"/>
        <item x="392"/>
        <item x="90"/>
        <item x="353"/>
        <item x="338"/>
        <item x="16"/>
        <item x="9"/>
        <item x="465"/>
        <item x="428"/>
        <item x="206"/>
        <item x="88"/>
        <item x="321"/>
        <item x="490"/>
        <item x="788"/>
        <item x="27"/>
        <item x="512"/>
        <item x="22"/>
        <item x="720"/>
        <item x="186"/>
        <item x="271"/>
        <item x="72"/>
        <item x="295"/>
        <item x="620"/>
        <item x="215"/>
        <item x="740"/>
        <item x="327"/>
        <item x="482"/>
        <item x="328"/>
        <item x="317"/>
        <item x="48"/>
        <item x="686"/>
        <item x="184"/>
        <item x="91"/>
        <item x="550"/>
        <item x="231"/>
        <item x="61"/>
        <item x="200"/>
        <item x="716"/>
        <item x="111"/>
        <item x="412"/>
        <item x="660"/>
        <item x="424"/>
        <item x="107"/>
        <item x="143"/>
        <item x="253"/>
        <item x="738"/>
        <item x="764"/>
        <item x="84"/>
        <item x="236"/>
        <item x="336"/>
        <item x="190"/>
        <item x="724"/>
        <item x="551"/>
        <item x="100"/>
        <item x="275"/>
        <item x="748"/>
        <item x="464"/>
        <item x="237"/>
        <item x="290"/>
        <item x="475"/>
        <item x="44"/>
        <item x="50"/>
        <item x="419"/>
        <item x="382"/>
        <item x="191"/>
        <item x="730"/>
        <item x="272"/>
        <item x="83"/>
        <item x="760"/>
        <item x="784"/>
        <item x="418"/>
        <item x="294"/>
        <item x="402"/>
        <item x="794"/>
        <item x="214"/>
        <item x="4"/>
        <item x="5"/>
        <item x="642"/>
        <item x="771"/>
        <item x="23"/>
        <item x="570"/>
        <item x="228"/>
        <item x="211"/>
        <item x="410"/>
        <item x="67"/>
        <item x="820"/>
        <item x="175"/>
        <item x="524"/>
        <item x="435"/>
        <item x="124"/>
        <item x="457"/>
        <item x="835"/>
        <item x="233"/>
        <item x="330"/>
        <item x="62"/>
        <item x="409"/>
        <item x="776"/>
        <item x="453"/>
        <item x="266"/>
        <item x="287"/>
        <item x="451"/>
        <item x="614"/>
        <item x="54"/>
        <item x="663"/>
        <item x="55"/>
        <item x="208"/>
        <item x="92"/>
        <item x="224"/>
        <item x="439"/>
        <item x="722"/>
        <item x="433"/>
        <item x="40"/>
        <item x="283"/>
        <item x="135"/>
        <item x="579"/>
        <item x="815"/>
        <item x="492"/>
        <item x="123"/>
        <item x="470"/>
        <item x="652"/>
        <item x="824"/>
        <item x="407"/>
        <item x="299"/>
        <item x="700"/>
        <item x="728"/>
        <item x="643"/>
        <item x="146"/>
        <item x="669"/>
        <item x="245"/>
        <item x="781"/>
        <item x="403"/>
        <item x="799"/>
        <item x="602"/>
        <item x="565"/>
        <item x="689"/>
        <item x="325"/>
        <item x="304"/>
        <item x="411"/>
        <item x="18"/>
        <item x="753"/>
        <item x="651"/>
        <item x="498"/>
        <item x="170"/>
        <item x="605"/>
        <item x="359"/>
        <item x="483"/>
        <item x="379"/>
        <item x="101"/>
        <item x="303"/>
        <item x="56"/>
        <item x="827"/>
        <item x="194"/>
        <item x="422"/>
        <item x="441"/>
        <item x="104"/>
        <item x="165"/>
        <item x="532"/>
        <item x="281"/>
        <item x="623"/>
        <item x="329"/>
        <item x="212"/>
        <item x="546"/>
        <item x="792"/>
        <item x="641"/>
        <item x="609"/>
        <item x="765"/>
        <item x="661"/>
        <item x="804"/>
        <item x="30"/>
        <item x="89"/>
        <item x="819"/>
        <item x="45"/>
        <item x="586"/>
        <item x="562"/>
        <item x="807"/>
        <item x="653"/>
        <item x="161"/>
        <item x="678"/>
        <item x="511"/>
        <item x="178"/>
        <item x="121"/>
        <item x="405"/>
        <item x="768"/>
        <item x="755"/>
        <item x="558"/>
        <item x="250"/>
        <item x="525"/>
        <item x="26"/>
        <item x="615"/>
        <item x="569"/>
        <item x="15"/>
        <item x="647"/>
        <item x="242"/>
        <item x="708"/>
        <item x="315"/>
        <item x="128"/>
        <item x="527"/>
        <item x="709"/>
        <item x="378"/>
        <item x="813"/>
        <item x="285"/>
        <item x="725"/>
        <item x="741"/>
        <item x="468"/>
        <item x="687"/>
        <item x="209"/>
        <item x="744"/>
        <item x="384"/>
        <item x="710"/>
        <item m="1" x="838"/>
        <item x="179"/>
        <item m="1" x="837"/>
        <item x="82"/>
        <item x="125"/>
        <item x="659"/>
        <item x="59"/>
        <item x="719"/>
        <item x="460"/>
        <item x="240"/>
        <item x="823"/>
        <item x="506"/>
        <item x="682"/>
        <item x="816"/>
        <item x="142"/>
        <item x="734"/>
        <item x="417"/>
        <item x="791"/>
        <item x="479"/>
        <item x="6"/>
        <item x="679"/>
        <item x="726"/>
        <item x="440"/>
        <item x="488"/>
        <item x="697"/>
        <item x="363"/>
        <item x="548"/>
        <item x="645"/>
        <item x="97"/>
        <item x="374"/>
        <item x="248"/>
        <item x="430"/>
        <item x="197"/>
        <item x="298"/>
        <item x="718"/>
        <item x="343"/>
        <item x="597"/>
        <item x="151"/>
        <item x="598"/>
        <item x="243"/>
        <item x="362"/>
        <item x="619"/>
        <item x="222"/>
        <item x="302"/>
        <item x="613"/>
        <item x="87"/>
        <item x="522"/>
        <item x="51"/>
        <item x="481"/>
        <item x="77"/>
        <item x="594"/>
        <item x="350"/>
        <item x="437"/>
        <item x="649"/>
        <item x="387"/>
        <item m="1" x="856"/>
        <item x="360"/>
        <item x="801"/>
        <item x="262"/>
        <item x="671"/>
        <item x="70"/>
        <item x="676"/>
        <item x="375"/>
        <item x="176"/>
        <item x="38"/>
        <item x="225"/>
        <item x="588"/>
        <item x="571"/>
        <item x="785"/>
        <item x="216"/>
        <item x="787"/>
        <item x="461"/>
        <item x="234"/>
        <item x="103"/>
        <item m="1" x="850"/>
        <item x="500"/>
        <item x="674"/>
        <item x="377"/>
        <item x="154"/>
        <item x="662"/>
        <item x="616"/>
        <item x="400"/>
        <item x="326"/>
        <item x="10"/>
        <item x="797"/>
        <item x="28"/>
        <item x="258"/>
        <item x="116"/>
        <item x="12"/>
        <item x="318"/>
        <item x="319"/>
        <item x="366"/>
        <item x="42"/>
        <item x="232"/>
        <item x="46"/>
        <item x="800"/>
        <item x="611"/>
        <item x="293"/>
        <item x="373"/>
        <item x="780"/>
        <item x="677"/>
        <item x="150"/>
        <item x="81"/>
        <item x="255"/>
        <item x="198"/>
        <item x="578"/>
        <item x="706"/>
        <item x="646"/>
        <item x="600"/>
        <item x="94"/>
        <item x="469"/>
        <item x="21"/>
        <item x="625"/>
        <item x="444"/>
        <item x="380"/>
        <item x="786"/>
        <item x="390"/>
        <item x="223"/>
        <item x="657"/>
        <item x="351"/>
        <item x="279"/>
        <item x="139"/>
        <item x="108"/>
        <item x="131"/>
        <item x="372"/>
        <item m="1" x="852"/>
        <item m="1" x="851"/>
        <item m="1" x="844"/>
        <item m="1" x="84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axis="axisPage" multipleItemSelectionAllowed="1" showAll="0">
      <items count="23">
        <item h="1" x="1"/>
        <item x="2"/>
        <item h="1" x="0"/>
        <item h="1" x="3"/>
        <item h="1" x="6"/>
        <item h="1" m="1" x="21"/>
        <item h="1" m="1" x="20"/>
        <item h="1" x="5"/>
        <item h="1" m="1" x="19"/>
        <item h="1" x="4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7"/>
        <item h="1" m="1" x="228"/>
        <item h="1" m="1" x="232"/>
        <item h="1" m="1" x="231"/>
        <item h="1" x="199"/>
        <item h="1" x="198"/>
        <item h="1" m="1" x="214"/>
        <item h="1" x="44"/>
        <item h="1" x="110"/>
        <item h="1" x="111"/>
        <item h="1" x="132"/>
        <item h="1" x="139"/>
        <item h="1" x="141"/>
        <item h="1" m="1" x="224"/>
        <item h="1" x="200"/>
        <item h="1" x="196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Items count="1">
    <i/>
  </colItems>
  <pageFields count="3">
    <pageField fld="18" hier="-1"/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CC67F1-51A5-478D-9C5B-6A2136EF8CEE}" name="Tableau croisé dynamique6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5:I6" firstHeaderRow="1" firstDataRow="1" firstDataCol="1" rowPageCount="2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axis="axisPage" multipleItemSelectionAllowed="1" showAll="0">
      <items count="23">
        <item x="1"/>
        <item h="1" x="2"/>
        <item h="1" x="0"/>
        <item h="1" x="3"/>
        <item h="1" x="6"/>
        <item h="1" m="1" x="21"/>
        <item h="1" m="1" x="20"/>
        <item h="1" x="5"/>
        <item h="1" m="1" x="19"/>
        <item h="1" x="4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2">
    <pageField fld="18" hier="-1"/>
    <pageField fld="2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378AE-2AAD-4DAD-AC4C-CB056B03C3A4}" name="Tableau croisé dynamique5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5" firstHeaderRow="1" firstDataRow="1" firstDataCol="1" rowPageCount="2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7"/>
        <item h="1" m="1" x="228"/>
        <item h="1" m="1" x="232"/>
        <item h="1" m="1" x="231"/>
        <item h="1" x="199"/>
        <item h="1" x="198"/>
        <item h="1" m="1" x="214"/>
        <item h="1" x="44"/>
        <item h="1" x="110"/>
        <item h="1" x="111"/>
        <item h="1" x="132"/>
        <item h="1" x="139"/>
        <item h="1" x="141"/>
        <item h="1" m="1" x="224"/>
        <item h="1" x="200"/>
        <item h="1" x="196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2"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24768-A460-42C9-8389-858F6B5058D2}" name="Tableau croisé dynamique1" cacheId="518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9:J10" firstHeaderRow="1" firstDataRow="1" firstDataCol="1" rowPageCount="3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h="1" x="0"/>
        <item h="1" m="1" x="3901"/>
        <item m="1" x="7537"/>
        <item m="1" x="7538"/>
        <item m="1" x="7539"/>
        <item m="1" x="7540"/>
        <item m="1" x="7541"/>
        <item m="1" x="7542"/>
        <item m="1" x="7543"/>
        <item m="1" x="7544"/>
        <item m="1" x="7545"/>
        <item m="1" x="7546"/>
        <item m="1" x="7547"/>
        <item m="1" x="7548"/>
        <item m="1" x="7549"/>
        <item m="1" x="7550"/>
        <item m="1" x="7551"/>
        <item m="1" x="7552"/>
        <item m="1" x="7553"/>
        <item m="1" x="7554"/>
        <item m="1" x="7555"/>
        <item m="1" x="7556"/>
        <item m="1" x="7557"/>
        <item m="1" x="7558"/>
        <item m="1" x="7559"/>
        <item m="1" x="7560"/>
        <item m="1" x="7561"/>
        <item m="1" x="7562"/>
        <item m="1" x="7563"/>
        <item m="1" x="7564"/>
        <item m="1" x="7565"/>
        <item m="1" x="7566"/>
        <item m="1" x="7567"/>
        <item m="1" x="7568"/>
        <item m="1" x="7569"/>
        <item m="1" x="7570"/>
        <item m="1" x="7571"/>
        <item m="1" x="7572"/>
        <item m="1" x="7573"/>
        <item m="1" x="7574"/>
        <item m="1" x="7575"/>
        <item m="1" x="7576"/>
        <item m="1" x="7577"/>
        <item m="1" x="7578"/>
        <item m="1" x="7579"/>
        <item m="1" x="7580"/>
        <item m="1" x="7581"/>
        <item m="1" x="7582"/>
        <item m="1" x="7583"/>
        <item m="1" x="7584"/>
        <item m="1" x="7585"/>
        <item m="1" x="7586"/>
        <item m="1" x="7587"/>
        <item m="1" x="7588"/>
        <item m="1" x="7589"/>
        <item m="1" x="7590"/>
        <item m="1" x="7591"/>
        <item m="1" x="7592"/>
        <item m="1" x="7593"/>
        <item m="1" x="7594"/>
        <item m="1" x="7595"/>
        <item m="1" x="7596"/>
        <item m="1" x="7597"/>
        <item m="1" x="7598"/>
        <item m="1" x="7599"/>
        <item m="1" x="7600"/>
        <item m="1" x="7601"/>
        <item m="1" x="7602"/>
        <item m="1" x="7603"/>
        <item m="1" x="7604"/>
        <item m="1" x="7605"/>
        <item m="1" x="7606"/>
        <item m="1" x="7607"/>
        <item m="1" x="7608"/>
        <item m="1" x="7609"/>
        <item m="1" x="7610"/>
        <item m="1" x="7611"/>
        <item m="1" x="7612"/>
        <item m="1" x="7613"/>
        <item m="1" x="7614"/>
        <item m="1" x="7615"/>
        <item m="1" x="7616"/>
        <item m="1" x="7617"/>
        <item m="1" x="7618"/>
        <item m="1" x="7619"/>
        <item m="1" x="7620"/>
        <item m="1" x="7621"/>
        <item m="1" x="7622"/>
        <item m="1" x="7623"/>
        <item m="1" x="7624"/>
        <item m="1" x="7625"/>
        <item m="1" x="7626"/>
        <item m="1" x="7627"/>
        <item m="1" x="7628"/>
        <item m="1" x="7629"/>
        <item m="1" x="7630"/>
        <item m="1" x="7631"/>
        <item m="1" x="7632"/>
        <item m="1" x="7633"/>
        <item m="1" x="7634"/>
        <item m="1" x="7635"/>
        <item m="1" x="7636"/>
        <item m="1" x="7637"/>
        <item m="1" x="7638"/>
        <item m="1" x="7639"/>
        <item m="1" x="7640"/>
        <item m="1" x="7641"/>
        <item m="1" x="7642"/>
        <item m="1" x="7643"/>
        <item m="1" x="7644"/>
        <item m="1" x="7645"/>
        <item m="1" x="7646"/>
        <item m="1" x="7647"/>
        <item m="1" x="7648"/>
        <item m="1" x="7649"/>
        <item m="1" x="7650"/>
        <item m="1" x="7651"/>
        <item m="1" x="7652"/>
        <item m="1" x="7653"/>
        <item m="1" x="7654"/>
        <item m="1" x="7655"/>
        <item m="1" x="7656"/>
        <item m="1" x="7657"/>
        <item m="1" x="7658"/>
        <item m="1" x="7659"/>
        <item m="1" x="7660"/>
        <item m="1" x="7661"/>
        <item m="1" x="7662"/>
        <item m="1" x="7663"/>
        <item m="1" x="7664"/>
        <item m="1" x="7665"/>
        <item m="1" x="7666"/>
        <item m="1" x="7667"/>
        <item m="1" x="7668"/>
        <item m="1" x="7669"/>
        <item m="1" x="7670"/>
        <item m="1" x="7671"/>
        <item m="1" x="7672"/>
        <item m="1" x="7673"/>
        <item m="1" x="7674"/>
        <item m="1" x="7675"/>
        <item m="1" x="7676"/>
        <item m="1" x="7677"/>
        <item m="1" x="7678"/>
        <item m="1" x="7679"/>
        <item m="1" x="7680"/>
        <item m="1" x="7681"/>
        <item m="1" x="7682"/>
        <item m="1" x="7683"/>
        <item m="1" x="7684"/>
        <item m="1" x="7685"/>
        <item m="1" x="7686"/>
        <item m="1" x="7687"/>
        <item m="1" x="7688"/>
        <item m="1" x="7689"/>
        <item m="1" x="7690"/>
        <item m="1" x="7691"/>
        <item m="1" x="7692"/>
        <item m="1" x="7693"/>
        <item m="1" x="7694"/>
        <item m="1" x="7695"/>
        <item m="1" x="7696"/>
        <item m="1" x="7697"/>
        <item m="1" x="7698"/>
        <item m="1" x="7699"/>
        <item m="1" x="7700"/>
        <item m="1" x="7701"/>
        <item m="1" x="7702"/>
        <item m="1" x="7703"/>
        <item m="1" x="7704"/>
        <item m="1" x="7705"/>
        <item m="1" x="7706"/>
        <item m="1" x="7707"/>
        <item m="1" x="7708"/>
        <item m="1" x="7709"/>
        <item m="1" x="7710"/>
        <item m="1" x="7711"/>
        <item m="1" x="7712"/>
        <item m="1" x="7713"/>
        <item m="1" x="7714"/>
        <item m="1" x="7715"/>
        <item m="1" x="7716"/>
        <item m="1" x="7717"/>
        <item m="1" x="7718"/>
        <item m="1" x="7719"/>
        <item m="1" x="7720"/>
        <item m="1" x="7721"/>
        <item m="1" x="7722"/>
        <item m="1" x="7723"/>
        <item m="1" x="7724"/>
        <item m="1" x="7725"/>
        <item m="1" x="7726"/>
        <item m="1" x="7727"/>
        <item m="1" x="7728"/>
        <item m="1" x="7729"/>
        <item m="1" x="7730"/>
        <item m="1" x="7731"/>
        <item m="1" x="7732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7744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754"/>
        <item m="1" x="7755"/>
        <item m="1" x="7756"/>
        <item m="1" x="7757"/>
        <item m="1" x="7758"/>
        <item m="1" x="7759"/>
        <item m="1" x="7760"/>
        <item m="1" x="7761"/>
        <item m="1" x="7762"/>
        <item m="1" x="7763"/>
        <item m="1" x="7764"/>
        <item m="1" x="7765"/>
        <item m="1" x="7766"/>
        <item m="1" x="7767"/>
        <item m="1" x="7768"/>
        <item m="1" x="7769"/>
        <item m="1" x="7770"/>
        <item m="1" x="7771"/>
        <item m="1" x="7772"/>
        <item m="1" x="7773"/>
        <item m="1" x="7774"/>
        <item m="1" x="7775"/>
        <item m="1" x="7776"/>
        <item m="1" x="7777"/>
        <item m="1" x="7778"/>
        <item m="1" x="7779"/>
        <item m="1" x="7780"/>
        <item m="1" x="7781"/>
        <item m="1" x="7782"/>
        <item m="1" x="7783"/>
        <item m="1" x="7784"/>
        <item m="1" x="7785"/>
        <item m="1" x="7786"/>
        <item m="1" x="7787"/>
        <item m="1" x="7788"/>
        <item m="1" x="7789"/>
        <item m="1" x="7790"/>
        <item m="1" x="7791"/>
        <item m="1" x="7792"/>
        <item m="1" x="7793"/>
        <item m="1" x="7794"/>
        <item m="1" x="7795"/>
        <item m="1" x="7796"/>
        <item m="1" x="7797"/>
        <item m="1" x="7798"/>
        <item m="1" x="7799"/>
        <item m="1" x="7800"/>
        <item m="1" x="7801"/>
        <item m="1" x="7802"/>
        <item m="1" x="7803"/>
        <item m="1" x="7804"/>
        <item m="1" x="7805"/>
        <item m="1" x="7806"/>
        <item m="1" x="7807"/>
        <item m="1" x="7808"/>
        <item m="1" x="7809"/>
        <item m="1" x="7810"/>
        <item m="1" x="7811"/>
        <item m="1" x="7812"/>
        <item m="1" x="7813"/>
        <item m="1" x="7814"/>
        <item m="1" x="7815"/>
        <item m="1" x="7816"/>
        <item m="1" x="7817"/>
        <item m="1" x="7818"/>
        <item m="1" x="7819"/>
        <item m="1" x="7820"/>
        <item m="1" x="7821"/>
        <item m="1" x="7822"/>
        <item m="1" x="7823"/>
        <item m="1" x="7824"/>
        <item m="1" x="7825"/>
        <item m="1" x="7826"/>
        <item m="1" x="7827"/>
        <item m="1" x="7828"/>
        <item m="1" x="7829"/>
        <item m="1" x="7830"/>
        <item m="1" x="7831"/>
        <item m="1" x="7832"/>
        <item m="1" x="7833"/>
        <item m="1" x="7834"/>
        <item m="1" x="7835"/>
        <item m="1" x="7836"/>
        <item m="1" x="7837"/>
        <item m="1" x="7838"/>
        <item m="1" x="7839"/>
        <item m="1" x="7840"/>
        <item m="1" x="7841"/>
        <item m="1" x="7842"/>
        <item m="1" x="7843"/>
        <item m="1" x="7844"/>
        <item m="1" x="7845"/>
        <item m="1" x="7846"/>
        <item m="1" x="7847"/>
        <item m="1" x="7848"/>
        <item m="1" x="7849"/>
        <item m="1" x="7850"/>
        <item m="1" x="7851"/>
        <item m="1" x="7852"/>
        <item m="1" x="7853"/>
        <item m="1" x="7854"/>
        <item m="1" x="7855"/>
        <item m="1" x="7856"/>
        <item m="1" x="7857"/>
        <item m="1" x="7858"/>
        <item m="1" x="7859"/>
        <item m="1" x="7860"/>
        <item m="1" x="7861"/>
        <item m="1" x="7862"/>
        <item m="1" x="7863"/>
        <item m="1" x="7864"/>
        <item m="1" x="7865"/>
        <item m="1" x="7866"/>
        <item m="1" x="7867"/>
        <item m="1" x="7868"/>
        <item m="1" x="7869"/>
        <item m="1" x="7870"/>
        <item m="1" x="7871"/>
        <item m="1" x="7872"/>
        <item m="1" x="7873"/>
        <item m="1" x="7874"/>
        <item m="1" x="7875"/>
        <item m="1" x="7876"/>
        <item m="1" x="7877"/>
        <item m="1" x="7878"/>
        <item m="1" x="7879"/>
        <item m="1" x="7880"/>
        <item m="1" x="7881"/>
        <item m="1" x="7882"/>
        <item m="1" x="7883"/>
        <item m="1" x="7884"/>
        <item m="1" x="7885"/>
        <item m="1" x="7886"/>
        <item m="1" x="7887"/>
        <item m="1" x="7888"/>
        <item m="1" x="7889"/>
        <item m="1" x="7890"/>
        <item m="1" x="7891"/>
        <item m="1" x="7892"/>
        <item m="1" x="7893"/>
        <item m="1" x="7894"/>
        <item m="1" x="7895"/>
        <item m="1" x="7896"/>
        <item m="1" x="7897"/>
        <item m="1" x="7898"/>
        <item m="1" x="7899"/>
        <item m="1" x="7900"/>
        <item m="1" x="7901"/>
        <item m="1" x="7902"/>
        <item m="1" x="7903"/>
        <item m="1" x="7904"/>
        <item m="1" x="7905"/>
        <item m="1" x="7906"/>
        <item m="1" x="7907"/>
        <item m="1" x="7908"/>
        <item m="1" x="7909"/>
        <item m="1" x="7910"/>
        <item m="1" x="7911"/>
        <item m="1" x="7912"/>
        <item m="1" x="7913"/>
        <item m="1" x="7914"/>
        <item m="1" x="7915"/>
        <item m="1" x="7916"/>
        <item m="1" x="7917"/>
        <item m="1" x="7918"/>
        <item m="1" x="7919"/>
        <item m="1" x="7920"/>
        <item m="1" x="7921"/>
        <item m="1" x="7922"/>
        <item m="1" x="7923"/>
        <item m="1" x="7924"/>
        <item m="1" x="7925"/>
        <item m="1" x="7926"/>
        <item m="1" x="7927"/>
        <item m="1" x="7928"/>
        <item m="1" x="7929"/>
        <item m="1" x="7930"/>
        <item m="1" x="7931"/>
        <item m="1" x="7932"/>
        <item m="1" x="7933"/>
        <item m="1" x="7934"/>
        <item m="1" x="7935"/>
        <item m="1" x="7936"/>
        <item m="1" x="7937"/>
        <item m="1" x="7938"/>
        <item m="1" x="7939"/>
        <item m="1" x="7940"/>
        <item m="1" x="7941"/>
        <item m="1" x="7942"/>
        <item m="1" x="7943"/>
        <item m="1" x="7944"/>
        <item m="1" x="7945"/>
        <item m="1" x="7946"/>
        <item m="1" x="7947"/>
        <item m="1" x="7948"/>
        <item m="1" x="7949"/>
        <item m="1" x="7950"/>
        <item m="1" x="7951"/>
        <item m="1" x="7952"/>
        <item m="1" x="7953"/>
        <item m="1" x="7954"/>
        <item m="1" x="7955"/>
        <item m="1" x="7956"/>
        <item m="1" x="7957"/>
        <item m="1" x="7958"/>
        <item m="1" x="7959"/>
        <item m="1" x="7960"/>
        <item m="1" x="7961"/>
        <item m="1" x="7962"/>
        <item m="1" x="7963"/>
        <item m="1" x="7964"/>
        <item m="1" x="7965"/>
        <item m="1" x="7966"/>
        <item m="1" x="7967"/>
        <item m="1" x="7968"/>
        <item m="1" x="7969"/>
        <item m="1" x="7970"/>
        <item m="1" x="7971"/>
        <item m="1" x="7972"/>
        <item m="1" x="7973"/>
        <item m="1" x="7974"/>
        <item m="1" x="7975"/>
        <item m="1" x="7976"/>
        <item m="1" x="7977"/>
        <item m="1" x="7978"/>
        <item m="1" x="7979"/>
        <item m="1" x="7980"/>
        <item m="1" x="7981"/>
        <item m="1" x="7982"/>
        <item m="1" x="7983"/>
        <item m="1" x="7984"/>
        <item m="1" x="7985"/>
        <item m="1" x="7986"/>
        <item m="1" x="7987"/>
        <item m="1" x="7988"/>
        <item m="1" x="7989"/>
        <item m="1" x="7990"/>
        <item m="1" x="7991"/>
        <item m="1" x="7992"/>
        <item m="1" x="7993"/>
        <item m="1" x="7994"/>
        <item m="1" x="7995"/>
        <item m="1" x="7996"/>
        <item m="1" x="7997"/>
        <item m="1" x="7998"/>
        <item m="1" x="7999"/>
        <item m="1" x="6997"/>
        <item m="1" x="6998"/>
        <item m="1" x="6999"/>
        <item m="1" x="7000"/>
        <item m="1" x="7001"/>
        <item m="1" x="7002"/>
        <item m="1" x="7003"/>
        <item m="1" x="7004"/>
        <item m="1" x="7005"/>
        <item m="1" x="7006"/>
        <item m="1" x="7007"/>
        <item m="1" x="7008"/>
        <item m="1" x="7009"/>
        <item m="1" x="7010"/>
        <item m="1" x="7011"/>
        <item m="1" x="7012"/>
        <item m="1" x="7013"/>
        <item m="1" x="7014"/>
        <item m="1" x="7015"/>
        <item m="1" x="7016"/>
        <item m="1" x="7017"/>
        <item m="1" x="7018"/>
        <item m="1" x="7019"/>
        <item m="1" x="7020"/>
        <item m="1" x="7021"/>
        <item m="1" x="7022"/>
        <item m="1" x="7023"/>
        <item m="1" x="7024"/>
        <item m="1" x="7025"/>
        <item m="1" x="7026"/>
        <item m="1" x="7027"/>
        <item m="1" x="7028"/>
        <item m="1" x="7029"/>
        <item m="1" x="7030"/>
        <item m="1" x="7031"/>
        <item m="1" x="7032"/>
        <item m="1" x="7033"/>
        <item m="1" x="7034"/>
        <item m="1" x="7035"/>
        <item m="1" x="7036"/>
        <item m="1" x="7037"/>
        <item m="1" x="7038"/>
        <item m="1" x="7039"/>
        <item m="1" x="7040"/>
        <item m="1" x="7041"/>
        <item m="1" x="7042"/>
        <item m="1" x="7043"/>
        <item m="1" x="7044"/>
        <item m="1" x="7045"/>
        <item m="1" x="7046"/>
        <item m="1" x="7047"/>
        <item m="1" x="7048"/>
        <item m="1" x="7049"/>
        <item m="1" x="7050"/>
        <item m="1" x="7051"/>
        <item m="1" x="7052"/>
        <item m="1" x="7053"/>
        <item m="1" x="7054"/>
        <item m="1" x="7055"/>
        <item m="1" x="7056"/>
        <item m="1" x="7057"/>
        <item m="1" x="7058"/>
        <item m="1" x="7059"/>
        <item m="1" x="7060"/>
        <item m="1" x="7061"/>
        <item m="1" x="7062"/>
        <item m="1" x="7063"/>
        <item m="1" x="7064"/>
        <item m="1" x="7065"/>
        <item m="1" x="7066"/>
        <item m="1" x="7067"/>
        <item m="1" x="7068"/>
        <item m="1" x="7069"/>
        <item m="1" x="7070"/>
        <item m="1" x="7071"/>
        <item m="1" x="7072"/>
        <item m="1" x="7073"/>
        <item m="1" x="7074"/>
        <item m="1" x="7075"/>
        <item m="1" x="7076"/>
        <item m="1" x="7077"/>
        <item m="1" x="7078"/>
        <item m="1" x="7079"/>
        <item m="1" x="7080"/>
        <item m="1" x="7081"/>
        <item m="1" x="7082"/>
        <item m="1" x="7083"/>
        <item m="1" x="7084"/>
        <item m="1" x="7085"/>
        <item m="1" x="7086"/>
        <item m="1" x="7087"/>
        <item m="1" x="7088"/>
        <item m="1" x="7089"/>
        <item m="1" x="7090"/>
        <item m="1" x="7091"/>
        <item m="1" x="7092"/>
        <item m="1" x="7093"/>
        <item m="1" x="7094"/>
        <item m="1" x="7095"/>
        <item m="1" x="7096"/>
        <item m="1" x="7097"/>
        <item m="1" x="7098"/>
        <item m="1" x="7099"/>
        <item m="1" x="7100"/>
        <item m="1" x="7101"/>
        <item m="1" x="7102"/>
        <item m="1" x="7103"/>
        <item m="1" x="7104"/>
        <item m="1" x="7105"/>
        <item m="1" x="7106"/>
        <item m="1" x="7107"/>
        <item m="1" x="7108"/>
        <item m="1" x="7109"/>
        <item m="1" x="7110"/>
        <item m="1" x="7111"/>
        <item m="1" x="7112"/>
        <item m="1" x="7113"/>
        <item m="1" x="7114"/>
        <item m="1" x="7115"/>
        <item m="1" x="7116"/>
        <item m="1" x="7117"/>
        <item m="1" x="7118"/>
        <item m="1" x="7119"/>
        <item m="1" x="7120"/>
        <item m="1" x="7121"/>
        <item m="1" x="7122"/>
        <item m="1" x="7123"/>
        <item m="1" x="7124"/>
        <item m="1" x="7125"/>
        <item m="1" x="7126"/>
        <item m="1" x="7127"/>
        <item m="1" x="7128"/>
        <item m="1" x="7129"/>
        <item m="1" x="7130"/>
        <item m="1" x="7131"/>
        <item m="1" x="7132"/>
        <item m="1" x="7133"/>
        <item m="1" x="7134"/>
        <item m="1" x="7135"/>
        <item m="1" x="7136"/>
        <item m="1" x="7137"/>
        <item m="1" x="7138"/>
        <item m="1" x="7139"/>
        <item m="1" x="7140"/>
        <item m="1" x="7141"/>
        <item m="1" x="7142"/>
        <item m="1" x="7143"/>
        <item m="1" x="7144"/>
        <item m="1" x="7145"/>
        <item m="1" x="7146"/>
        <item m="1" x="7147"/>
        <item m="1" x="7148"/>
        <item m="1" x="7149"/>
        <item m="1" x="7150"/>
        <item m="1" x="7151"/>
        <item m="1" x="7152"/>
        <item m="1" x="7153"/>
        <item m="1" x="7154"/>
        <item m="1" x="7155"/>
        <item m="1" x="7156"/>
        <item m="1" x="7157"/>
        <item m="1" x="7158"/>
        <item m="1" x="7159"/>
        <item m="1" x="7160"/>
        <item m="1" x="7161"/>
        <item m="1" x="7162"/>
        <item m="1" x="7163"/>
        <item m="1" x="7164"/>
        <item m="1" x="7165"/>
        <item m="1" x="7166"/>
        <item m="1" x="7167"/>
        <item m="1" x="7168"/>
        <item m="1" x="7169"/>
        <item m="1" x="7170"/>
        <item m="1" x="7171"/>
        <item m="1" x="7172"/>
        <item m="1" x="7173"/>
        <item m="1" x="7174"/>
        <item m="1" x="7175"/>
        <item m="1" x="7176"/>
        <item m="1" x="7177"/>
        <item m="1" x="7178"/>
        <item m="1" x="7179"/>
        <item m="1" x="7180"/>
        <item m="1" x="7181"/>
        <item m="1" x="7182"/>
        <item m="1" x="7183"/>
        <item m="1" x="7184"/>
        <item m="1" x="7185"/>
        <item m="1" x="7186"/>
        <item m="1" x="7187"/>
        <item m="1" x="7188"/>
        <item m="1" x="7189"/>
        <item m="1" x="7190"/>
        <item m="1" x="7191"/>
        <item m="1" x="7192"/>
        <item m="1" x="7193"/>
        <item m="1" x="7194"/>
        <item m="1" x="7195"/>
        <item m="1" x="7196"/>
        <item m="1" x="7197"/>
        <item m="1" x="7198"/>
        <item m="1" x="7199"/>
        <item m="1" x="7200"/>
        <item m="1" x="7201"/>
        <item m="1" x="7202"/>
        <item m="1" x="7203"/>
        <item m="1" x="7204"/>
        <item m="1" x="7205"/>
        <item m="1" x="7206"/>
        <item m="1" x="7207"/>
        <item m="1" x="7208"/>
        <item m="1" x="7209"/>
        <item m="1" x="7210"/>
        <item m="1" x="7211"/>
        <item m="1" x="7212"/>
        <item m="1" x="7213"/>
        <item m="1" x="7214"/>
        <item m="1" x="7215"/>
        <item m="1" x="7216"/>
        <item m="1" x="7217"/>
        <item m="1" x="7218"/>
        <item m="1" x="7219"/>
        <item m="1" x="7220"/>
        <item m="1" x="7221"/>
        <item m="1" x="7222"/>
        <item m="1" x="7223"/>
        <item m="1" x="7224"/>
        <item m="1" x="7225"/>
        <item m="1" x="7226"/>
        <item m="1" x="7227"/>
        <item m="1" x="7228"/>
        <item m="1" x="7229"/>
        <item m="1" x="7230"/>
        <item m="1" x="7231"/>
        <item m="1" x="7232"/>
        <item m="1" x="7233"/>
        <item m="1" x="7234"/>
        <item m="1" x="7235"/>
        <item m="1" x="7236"/>
        <item m="1" x="7237"/>
        <item m="1" x="7238"/>
        <item m="1" x="7239"/>
        <item m="1" x="7240"/>
        <item m="1" x="7241"/>
        <item m="1" x="7242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254"/>
        <item m="1" x="7255"/>
        <item m="1" x="7256"/>
        <item m="1" x="7257"/>
        <item m="1" x="7258"/>
        <item m="1" x="7259"/>
        <item m="1" x="7260"/>
        <item m="1" x="7261"/>
        <item m="1" x="7262"/>
        <item m="1" x="7263"/>
        <item m="1" x="7264"/>
        <item m="1" x="7265"/>
        <item m="1" x="7266"/>
        <item m="1" x="7267"/>
        <item m="1" x="7268"/>
        <item m="1" x="7269"/>
        <item m="1" x="7270"/>
        <item m="1" x="7271"/>
        <item m="1" x="7272"/>
        <item m="1" x="7273"/>
        <item m="1" x="7274"/>
        <item m="1" x="7275"/>
        <item m="1" x="7276"/>
        <item m="1" x="7277"/>
        <item m="1" x="7278"/>
        <item m="1" x="7279"/>
        <item m="1" x="7280"/>
        <item m="1" x="7281"/>
        <item m="1" x="7282"/>
        <item m="1" x="7283"/>
        <item m="1" x="7284"/>
        <item m="1" x="7285"/>
        <item m="1" x="7286"/>
        <item m="1" x="7287"/>
        <item m="1" x="7288"/>
        <item m="1" x="7289"/>
        <item m="1" x="7290"/>
        <item m="1" x="7291"/>
        <item m="1" x="7292"/>
        <item m="1" x="7293"/>
        <item m="1" x="7294"/>
        <item m="1" x="7295"/>
        <item m="1" x="7296"/>
        <item m="1" x="7297"/>
        <item m="1" x="7298"/>
        <item m="1" x="7299"/>
        <item m="1" x="7300"/>
        <item m="1" x="7301"/>
        <item m="1" x="7302"/>
        <item m="1" x="7303"/>
        <item m="1" x="7304"/>
        <item m="1" x="7305"/>
        <item m="1" x="7306"/>
        <item m="1" x="7307"/>
        <item m="1" x="7308"/>
        <item m="1" x="7309"/>
        <item m="1" x="7310"/>
        <item m="1" x="7311"/>
        <item m="1" x="7312"/>
        <item m="1" x="7313"/>
        <item m="1" x="7314"/>
        <item m="1" x="7315"/>
        <item m="1" x="7316"/>
        <item m="1" x="7317"/>
        <item m="1" x="7318"/>
        <item m="1" x="7319"/>
        <item m="1" x="7320"/>
        <item m="1" x="7321"/>
        <item m="1" x="7322"/>
        <item m="1" x="7323"/>
        <item m="1" x="7324"/>
        <item m="1" x="7325"/>
        <item m="1" x="7326"/>
        <item m="1" x="7327"/>
        <item m="1" x="7328"/>
        <item m="1" x="7329"/>
        <item m="1" x="7330"/>
        <item m="1" x="7331"/>
        <item m="1" x="7332"/>
        <item m="1" x="7333"/>
        <item m="1" x="7334"/>
        <item m="1" x="7335"/>
        <item m="1" x="7336"/>
        <item m="1" x="7337"/>
        <item m="1" x="7338"/>
        <item m="1" x="7339"/>
        <item m="1" x="7340"/>
        <item m="1" x="7341"/>
        <item m="1" x="7342"/>
        <item m="1" x="7343"/>
        <item m="1" x="7344"/>
        <item m="1" x="7345"/>
        <item m="1" x="7346"/>
        <item m="1" x="7347"/>
        <item m="1" x="7348"/>
        <item m="1" x="7349"/>
        <item m="1" x="7350"/>
        <item m="1" x="7351"/>
        <item m="1" x="7352"/>
        <item m="1" x="7353"/>
        <item m="1" x="7354"/>
        <item m="1" x="7355"/>
        <item m="1" x="7356"/>
        <item m="1" x="7357"/>
        <item m="1" x="7358"/>
        <item m="1" x="7359"/>
        <item m="1" x="7360"/>
        <item m="1" x="7361"/>
        <item m="1" x="7362"/>
        <item m="1" x="7363"/>
        <item m="1" x="7364"/>
        <item m="1" x="7365"/>
        <item m="1" x="7366"/>
        <item m="1" x="7367"/>
        <item m="1" x="7368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79"/>
        <item m="1" x="7380"/>
        <item m="1" x="7381"/>
        <item m="1" x="7382"/>
        <item m="1" x="7383"/>
        <item m="1" x="7384"/>
        <item m="1" x="7385"/>
        <item m="1" x="7386"/>
        <item m="1" x="7387"/>
        <item m="1" x="7388"/>
        <item m="1" x="7389"/>
        <item m="1" x="7390"/>
        <item m="1" x="7391"/>
        <item m="1" x="7392"/>
        <item m="1" x="7393"/>
        <item m="1" x="7394"/>
        <item m="1" x="7395"/>
        <item m="1" x="7396"/>
        <item m="1" x="7397"/>
        <item m="1" x="7398"/>
        <item m="1" x="7399"/>
        <item m="1" x="7400"/>
        <item m="1" x="7401"/>
        <item m="1" x="7402"/>
        <item m="1" x="7403"/>
        <item m="1" x="7404"/>
        <item m="1" x="7405"/>
        <item m="1" x="7406"/>
        <item m="1" x="7407"/>
        <item m="1" x="7408"/>
        <item m="1" x="7409"/>
        <item m="1" x="7410"/>
        <item m="1" x="7411"/>
        <item m="1" x="7412"/>
        <item m="1" x="7413"/>
        <item m="1" x="7414"/>
        <item m="1" x="7415"/>
        <item m="1" x="7416"/>
        <item m="1" x="7417"/>
        <item m="1" x="7418"/>
        <item m="1" x="7419"/>
        <item m="1" x="7420"/>
        <item m="1" x="7421"/>
        <item m="1" x="7422"/>
        <item m="1" x="7423"/>
        <item m="1" x="7424"/>
        <item m="1" x="7425"/>
        <item m="1" x="7426"/>
        <item m="1" x="7427"/>
        <item m="1" x="7428"/>
        <item m="1" x="7429"/>
        <item m="1" x="7430"/>
        <item m="1" x="7431"/>
        <item m="1" x="7432"/>
        <item m="1" x="7433"/>
        <item m="1" x="7434"/>
        <item m="1" x="7435"/>
        <item m="1" x="7436"/>
        <item m="1" x="7437"/>
        <item m="1" x="7438"/>
        <item m="1" x="7439"/>
        <item m="1" x="7440"/>
        <item m="1" x="7441"/>
        <item m="1" x="7442"/>
        <item m="1" x="7443"/>
        <item m="1" x="7444"/>
        <item m="1" x="7445"/>
        <item m="1" x="7446"/>
        <item m="1" x="7447"/>
        <item m="1" x="7448"/>
        <item m="1" x="7449"/>
        <item m="1" x="7450"/>
        <item m="1" x="7451"/>
        <item m="1" x="7452"/>
        <item m="1" x="7453"/>
        <item m="1" x="7454"/>
        <item m="1" x="7455"/>
        <item m="1" x="7456"/>
        <item m="1" x="7457"/>
        <item m="1" x="7458"/>
        <item m="1" x="7459"/>
        <item m="1" x="7460"/>
        <item m="1" x="7461"/>
        <item m="1" x="7462"/>
        <item m="1" x="7463"/>
        <item m="1" x="7464"/>
        <item m="1" x="7465"/>
        <item m="1" x="7466"/>
        <item m="1" x="7467"/>
        <item m="1" x="7468"/>
        <item m="1" x="7469"/>
        <item m="1" x="7470"/>
        <item m="1" x="7471"/>
        <item m="1" x="7472"/>
        <item m="1" x="7473"/>
        <item m="1" x="7474"/>
        <item m="1" x="7475"/>
        <item m="1" x="7476"/>
        <item m="1" x="7477"/>
        <item m="1" x="7478"/>
        <item m="1" x="7479"/>
        <item m="1" x="7480"/>
        <item m="1" x="7481"/>
        <item m="1" x="7482"/>
        <item m="1" x="7483"/>
        <item m="1" x="7484"/>
        <item m="1" x="7485"/>
        <item m="1" x="7486"/>
        <item m="1" x="7487"/>
        <item m="1" x="7488"/>
        <item m="1" x="7489"/>
        <item m="1" x="7490"/>
        <item m="1" x="7491"/>
        <item m="1" x="7492"/>
        <item m="1" x="7493"/>
        <item m="1" x="7494"/>
        <item m="1" x="7495"/>
        <item m="1" x="7496"/>
        <item m="1" x="7497"/>
        <item m="1" x="7498"/>
        <item m="1" x="7499"/>
        <item m="1" x="7500"/>
        <item m="1" x="7501"/>
        <item m="1" x="7502"/>
        <item m="1" x="7503"/>
        <item m="1" x="7504"/>
        <item m="1" x="7505"/>
        <item m="1" x="7506"/>
        <item m="1" x="7507"/>
        <item m="1" x="7508"/>
        <item m="1" x="7509"/>
        <item m="1" x="7510"/>
        <item m="1" x="7511"/>
        <item m="1" x="7512"/>
        <item m="1" x="7513"/>
        <item m="1" x="7514"/>
        <item m="1" x="7515"/>
        <item m="1" x="7516"/>
        <item m="1" x="7517"/>
        <item m="1" x="7518"/>
        <item m="1" x="7519"/>
        <item m="1" x="7520"/>
        <item m="1" x="7521"/>
        <item m="1" x="7522"/>
        <item m="1" x="7523"/>
        <item m="1" x="7524"/>
        <item m="1" x="7525"/>
        <item m="1" x="7526"/>
        <item m="1" x="7527"/>
        <item m="1" x="7528"/>
        <item m="1" x="7529"/>
        <item m="1" x="7530"/>
        <item m="1" x="7531"/>
        <item m="1" x="7532"/>
        <item m="1" x="7533"/>
        <item m="1" x="7534"/>
        <item m="1" x="7535"/>
        <item m="1" x="753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4861"/>
        <item h="1" m="1" x="4862"/>
        <item h="1" m="1" x="4863"/>
        <item h="1" m="1" x="4864"/>
        <item h="1" m="1" x="4865"/>
        <item h="1" m="1" x="4866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4277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4278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290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291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29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293"/>
        <item h="1" m="1" x="4294"/>
        <item h="1" m="1" x="4196"/>
        <item h="1" m="1" x="4197"/>
        <item h="1" m="1" x="4295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9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97"/>
        <item h="1" m="1" x="4230"/>
        <item h="1" m="1" x="4231"/>
        <item h="1" m="1" x="4232"/>
        <item h="1" m="1" x="4233"/>
        <item h="1" m="1" x="4298"/>
        <item h="1" m="1" x="4299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300"/>
        <item h="1" x="481"/>
        <item h="1" x="484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2"/>
        <item h="1" x="483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multipleItemSelectionAllowed="1" showAll="0"/>
    <pivotField axis="axisPage" multipleItemSelectionAllowed="1" showAll="0">
      <items count="240">
        <item m="1" x="238"/>
        <item x="2"/>
        <item h="1"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7"/>
        <item m="1" x="228"/>
        <item m="1" x="232"/>
        <item m="1" x="231"/>
        <item x="199"/>
        <item x="198"/>
        <item m="1" x="214"/>
        <item x="44"/>
        <item x="110"/>
        <item x="111"/>
        <item x="132"/>
        <item x="139"/>
        <item x="141"/>
        <item m="1" x="224"/>
        <item h="1" x="200"/>
        <item h="1" x="196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8" hier="-1"/>
    <pageField fld="2" item="1" hier="-1"/>
    <pageField fld="20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DEFBDC-89FB-408A-9257-8C45067C68D5}" name="Tableau croisé dynamique7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5:G6" firstHeaderRow="1" firstDataRow="1" firstDataCol="1" rowPageCount="3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axis="axisPage" multipleItemSelectionAllowed="1" showAll="0">
      <items count="23">
        <item h="1" x="1"/>
        <item h="1" x="2"/>
        <item h="1" x="0"/>
        <item x="3"/>
        <item h="1" x="6"/>
        <item h="1" m="1" x="21"/>
        <item h="1" m="1" x="20"/>
        <item h="1" x="5"/>
        <item h="1" m="1" x="19"/>
        <item h="1" x="4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7"/>
        <item h="1" m="1" x="228"/>
        <item h="1" m="1" x="232"/>
        <item h="1" m="1" x="231"/>
        <item h="1" x="199"/>
        <item h="1" x="198"/>
        <item h="1" m="1" x="214"/>
        <item h="1" x="44"/>
        <item h="1" x="110"/>
        <item h="1" x="111"/>
        <item h="1" x="132"/>
        <item h="1" x="139"/>
        <item h="1" x="141"/>
        <item h="1" m="1" x="224"/>
        <item h="1" x="200"/>
        <item h="1" x="196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2" item="1" hier="-1"/>
    <pageField fld="20" hier="-1"/>
    <pageField fld="18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91E2D-09D8-4A5C-AC88-05AE72684753}" name="Tableau croisé dynamique11" cacheId="518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6:G7" firstHeaderRow="1" firstDataRow="1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4"/>
        <item m="1" x="19"/>
        <item m="1" x="18"/>
        <item x="3"/>
        <item m="1" x="17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23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40FD0-C6FD-4969-B98F-74A73881B776}" name="Tableau croisé dynamique12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6:J7" firstHeaderRow="1" firstDataRow="1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4"/>
        <item m="1" x="19"/>
        <item m="1" x="18"/>
        <item x="3"/>
        <item m="1" x="17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</pivotFields>
  <rowFields count="1">
    <field x="0"/>
  </rowFields>
  <rowItems count="1">
    <i t="grand">
      <x/>
    </i>
  </rowItems>
  <colItems count="1">
    <i/>
  </colItems>
  <pageFields count="1">
    <pageField fld="24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DF9721-56FE-4596-9892-7AA3A85CD1C6}" name="Tableau croisé dynamique13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6:F7" firstHeaderRow="1" firstDataRow="1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x="0"/>
        <item x="3"/>
        <item m="1" x="19"/>
        <item m="1" x="18"/>
        <item x="2"/>
        <item h="1" m="1" x="16"/>
        <item h="1" m="1" x="17"/>
        <item h="1" x="1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t="default"/>
      </items>
    </pivotField>
  </pivotFields>
  <rowFields count="1">
    <field x="0"/>
  </rowFields>
  <rowItems count="1">
    <i t="grand">
      <x/>
    </i>
  </rowItems>
  <colItems count="1">
    <i/>
  </colItems>
  <pageFields count="1">
    <pageField fld="25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452B3B-E463-41E2-A7AA-60D9355822B1}" name="Tableau croisé dynamique8" cacheId="518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8:G9" firstHeaderRow="1" firstDataRow="1" firstDataCol="1" rowPageCount="4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x="1"/>
        <item x="0"/>
        <item x="4"/>
        <item m="1" x="17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x="0"/>
        <item h="1" m="1" x="3901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4861"/>
        <item h="1" m="1" x="4862"/>
        <item h="1" m="1" x="4863"/>
        <item h="1" m="1" x="4864"/>
        <item h="1" m="1" x="4865"/>
        <item h="1" m="1" x="4866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4277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4278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290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291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29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293"/>
        <item h="1" m="1" x="4294"/>
        <item h="1" m="1" x="4196"/>
        <item h="1" m="1" x="4197"/>
        <item h="1" m="1" x="4295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9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97"/>
        <item h="1" m="1" x="4230"/>
        <item h="1" m="1" x="4231"/>
        <item h="1" m="1" x="4232"/>
        <item h="1" m="1" x="4233"/>
        <item h="1" m="1" x="4298"/>
        <item h="1" m="1" x="4299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300"/>
        <item h="1" x="481"/>
        <item h="1" x="484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2"/>
        <item h="1" x="483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axis="axisPage" multipleItemSelectionAllowed="1" showAll="0">
      <items count="26">
        <item x="4"/>
        <item x="18"/>
        <item x="9"/>
        <item x="8"/>
        <item x="1"/>
        <item x="12"/>
        <item x="2"/>
        <item x="14"/>
        <item h="1" x="5"/>
        <item x="0"/>
        <item x="22"/>
        <item x="16"/>
        <item x="10"/>
        <item x="6"/>
        <item x="3"/>
        <item x="7"/>
        <item x="13"/>
        <item x="15"/>
        <item x="20"/>
        <item x="21"/>
        <item h="1" x="17"/>
        <item h="1" x="11"/>
        <item h="1" x="19"/>
        <item h="1" x="23"/>
        <item h="1" x="24"/>
        <item t="default"/>
      </items>
    </pivotField>
    <pivotField axis="axisPage" showAll="0">
      <items count="240">
        <item m="1" x="238"/>
        <item x="2"/>
        <item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7"/>
        <item m="1" x="228"/>
        <item m="1" x="232"/>
        <item m="1" x="231"/>
        <item x="199"/>
        <item x="198"/>
        <item m="1" x="214"/>
        <item x="44"/>
        <item x="110"/>
        <item x="111"/>
        <item x="132"/>
        <item x="139"/>
        <item x="141"/>
        <item m="1" x="224"/>
        <item x="200"/>
        <item x="196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4">
    <pageField fld="8" hier="-1"/>
    <pageField fld="2" item="1" hier="-1"/>
    <pageField fld="19" hier="-1"/>
    <pageField fld="20" item="2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6C869D-CFE6-4FFA-8D43-72D3BBE70D1C}" name="Tableau croisé dynamique16" cacheId="52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4:J50" firstHeaderRow="1" firstDataRow="2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45">
    <i>
      <x v="19"/>
    </i>
    <i>
      <x v="22"/>
    </i>
    <i>
      <x v="30"/>
    </i>
    <i>
      <x v="42"/>
    </i>
    <i>
      <x v="44"/>
    </i>
    <i>
      <x v="93"/>
    </i>
    <i>
      <x v="172"/>
    </i>
    <i>
      <x v="175"/>
    </i>
    <i>
      <x v="205"/>
    </i>
    <i>
      <x v="254"/>
    </i>
    <i>
      <x v="285"/>
    </i>
    <i>
      <x v="297"/>
    </i>
    <i>
      <x v="318"/>
    </i>
    <i>
      <x v="342"/>
    </i>
    <i>
      <x v="450"/>
    </i>
    <i>
      <x v="514"/>
    </i>
    <i>
      <x v="545"/>
    </i>
    <i>
      <x v="556"/>
    </i>
    <i>
      <x v="584"/>
    </i>
    <i>
      <x v="586"/>
    </i>
    <i>
      <x v="590"/>
    </i>
    <i>
      <x v="603"/>
    </i>
    <i>
      <x v="639"/>
    </i>
    <i>
      <x v="663"/>
    </i>
    <i>
      <x v="684"/>
    </i>
    <i>
      <x v="687"/>
    </i>
    <i>
      <x v="689"/>
    </i>
    <i>
      <x v="732"/>
    </i>
    <i>
      <x v="789"/>
    </i>
    <i>
      <x v="829"/>
    </i>
    <i>
      <x v="851"/>
    </i>
    <i>
      <x v="855"/>
    </i>
    <i>
      <x v="872"/>
    </i>
    <i>
      <x v="902"/>
    </i>
    <i>
      <x v="915"/>
    </i>
    <i>
      <x v="933"/>
    </i>
    <i>
      <x v="943"/>
    </i>
    <i>
      <x v="962"/>
    </i>
    <i>
      <x v="967"/>
    </i>
    <i>
      <x v="971"/>
    </i>
    <i>
      <x v="1000"/>
    </i>
    <i>
      <x v="1003"/>
    </i>
    <i>
      <x v="1024"/>
    </i>
    <i>
      <x v="1030"/>
    </i>
    <i t="grand">
      <x/>
    </i>
  </rowItems>
  <colFields count="1">
    <field x="-2"/>
  </colFields>
  <colItems count="2">
    <i>
      <x/>
    </i>
    <i i="1">
      <x v="1"/>
    </i>
  </colItems>
  <pageFields count="1">
    <pageField fld="12" item="1" hier="-1"/>
  </pageFields>
  <dataFields count="2">
    <dataField name="Somme de Heures de service (h)" fld="2" baseField="0" baseItem="0"/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23C05-10C5-4152-BBD5-951162874F36}" name="Tableau croisé dynamique17" cacheId="52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532" firstHeaderRow="1" firstDataRow="1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24">
        <item h="1" x="0"/>
        <item m="1" x="897"/>
        <item m="1" x="920"/>
        <item m="1" x="708"/>
        <item m="1" x="699"/>
        <item m="1" x="690"/>
        <item m="1" x="700"/>
        <item m="1" x="882"/>
        <item m="1" x="883"/>
        <item m="1" x="750"/>
        <item m="1" x="1006"/>
        <item m="1" x="656"/>
        <item m="1" x="716"/>
        <item m="1" x="684"/>
        <item m="1" x="593"/>
        <item m="1" x="770"/>
        <item m="1" x="739"/>
        <item m="1" x="612"/>
        <item m="1" x="576"/>
        <item m="1" x="553"/>
        <item m="1" x="992"/>
        <item m="1" x="926"/>
        <item m="1" x="783"/>
        <item m="1" x="889"/>
        <item m="1" x="721"/>
        <item m="1" x="689"/>
        <item m="1" x="607"/>
        <item m="1" x="562"/>
        <item m="1" x="898"/>
        <item m="1" x="597"/>
        <item m="1" x="821"/>
        <item m="1" x="887"/>
        <item m="1" x="853"/>
        <item m="1" x="786"/>
        <item m="1" x="890"/>
        <item m="1" x="672"/>
        <item m="1" x="870"/>
        <item m="1" x="662"/>
        <item m="1" x="557"/>
        <item m="1" x="733"/>
        <item m="1" x="626"/>
        <item m="1" x="808"/>
        <item m="1" x="964"/>
        <item m="1" x="800"/>
        <item m="1" x="945"/>
        <item m="1" x="727"/>
        <item m="1" x="834"/>
        <item m="1" x="735"/>
        <item m="1" x="1017"/>
        <item m="1" x="572"/>
        <item m="1" x="657"/>
        <item m="1" x="710"/>
        <item m="1" x="913"/>
        <item x="38"/>
        <item m="1" x="777"/>
        <item m="1" x="618"/>
        <item m="1" x="702"/>
        <item m="1" x="556"/>
        <item m="1" x="533"/>
        <item m="1" x="986"/>
        <item m="1" x="899"/>
        <item m="1" x="806"/>
        <item m="1" x="907"/>
        <item m="1" x="818"/>
        <item m="1" x="863"/>
        <item m="1" x="588"/>
        <item m="1" x="719"/>
        <item m="1" x="682"/>
        <item m="1" x="830"/>
        <item m="1" x="590"/>
        <item x="448"/>
        <item m="1" x="591"/>
        <item m="1" x="651"/>
        <item m="1" x="921"/>
        <item m="1" x="661"/>
        <item m="1" x="873"/>
        <item m="1" x="918"/>
        <item m="1" x="972"/>
        <item m="1" x="762"/>
        <item m="1" x="755"/>
        <item m="1" x="696"/>
        <item m="1" x="720"/>
        <item m="1" x="988"/>
        <item m="1" x="528"/>
        <item m="1" x="838"/>
        <item m="1" x="622"/>
        <item m="1" x="864"/>
        <item m="1" x="874"/>
        <item m="1" x="623"/>
        <item m="1" x="846"/>
        <item m="1" x="646"/>
        <item m="1" x="844"/>
        <item m="1" x="1000"/>
        <item m="1" x="923"/>
        <item m="1" x="697"/>
        <item m="1" x="845"/>
        <item m="1" x="822"/>
        <item m="1" x="737"/>
        <item m="1" x="953"/>
        <item m="1" x="941"/>
        <item m="1" x="723"/>
        <item m="1" x="763"/>
        <item m="1" x="671"/>
        <item m="1" x="678"/>
        <item m="1" x="980"/>
        <item m="1" x="545"/>
        <item m="1" x="764"/>
        <item m="1" x="938"/>
        <item m="1" x="640"/>
        <item m="1" x="711"/>
        <item m="1" x="841"/>
        <item m="1" x="789"/>
        <item m="1" x="645"/>
        <item m="1" x="989"/>
        <item m="1" x="978"/>
        <item m="1" x="877"/>
        <item m="1" x="924"/>
        <item m="1" x="802"/>
        <item m="1" x="981"/>
        <item m="1" x="738"/>
        <item m="1" x="979"/>
        <item m="1" x="798"/>
        <item m="1" x="912"/>
        <item m="1" x="748"/>
        <item m="1" x="991"/>
        <item m="1" x="560"/>
        <item m="1" x="804"/>
        <item m="1" x="778"/>
        <item m="1" x="602"/>
        <item m="1" x="751"/>
        <item m="1" x="527"/>
        <item m="1" x="965"/>
        <item m="1" x="998"/>
        <item m="1" x="831"/>
        <item m="1" x="862"/>
        <item m="1" x="609"/>
        <item m="1" x="707"/>
        <item m="1" x="756"/>
        <item m="1" x="526"/>
        <item m="1" x="688"/>
        <item m="1" x="584"/>
        <item m="1" x="985"/>
        <item m="1" x="549"/>
        <item m="1" x="736"/>
        <item m="1" x="680"/>
        <item m="1" x="658"/>
        <item m="1" x="555"/>
        <item m="1" x="900"/>
        <item m="1" x="725"/>
        <item m="1" x="594"/>
        <item m="1" x="610"/>
        <item m="1" x="768"/>
        <item m="1" x="776"/>
        <item m="1" x="871"/>
        <item m="1" x="706"/>
        <item m="1" x="704"/>
        <item m="1" x="581"/>
        <item m="1" x="683"/>
        <item m="1" x="681"/>
        <item m="1" x="826"/>
        <item m="1" x="729"/>
        <item m="1" x="582"/>
        <item m="1" x="922"/>
        <item m="1" x="709"/>
        <item m="1" x="641"/>
        <item m="1" x="1011"/>
        <item m="1" x="603"/>
        <item m="1" x="732"/>
        <item m="1" x="630"/>
        <item m="1" x="629"/>
        <item m="1" x="931"/>
        <item m="1" x="532"/>
        <item m="1" x="850"/>
        <item m="1" x="625"/>
        <item m="1" x="635"/>
        <item m="1" x="780"/>
        <item m="1" x="947"/>
        <item m="1" x="536"/>
        <item m="1" x="627"/>
        <item m="1" x="580"/>
        <item m="1" x="761"/>
        <item m="1" x="994"/>
        <item m="1" x="914"/>
        <item m="1" x="563"/>
        <item m="1" x="930"/>
        <item m="1" x="839"/>
        <item m="1" x="879"/>
        <item m="1" x="954"/>
        <item m="1" x="566"/>
        <item m="1" x="577"/>
        <item m="1" x="919"/>
        <item m="1" x="876"/>
        <item m="1" x="891"/>
        <item m="1" x="567"/>
        <item m="1" x="946"/>
        <item m="1" x="642"/>
        <item m="1" x="836"/>
        <item m="1" x="1010"/>
        <item m="1" x="579"/>
        <item x="59"/>
        <item m="1" x="665"/>
        <item m="1" x="813"/>
        <item m="1" x="740"/>
        <item m="1" x="903"/>
        <item m="1" x="896"/>
        <item m="1" x="848"/>
        <item m="1" x="1009"/>
        <item m="1" x="814"/>
        <item m="1" x="960"/>
        <item m="1" x="872"/>
        <item m="1" x="717"/>
        <item m="1" x="574"/>
        <item m="1" x="851"/>
        <item m="1" x="878"/>
        <item m="1" x="825"/>
        <item m="1" x="867"/>
        <item m="1" x="548"/>
        <item x="22"/>
        <item m="1" x="600"/>
        <item m="1" x="811"/>
        <item m="1" x="632"/>
        <item m="1" x="687"/>
        <item m="1" x="648"/>
        <item m="1" x="812"/>
        <item m="1" x="881"/>
        <item m="1" x="705"/>
        <item m="1" x="809"/>
        <item m="1" x="541"/>
        <item m="1" x="893"/>
        <item m="1" x="856"/>
        <item x="477"/>
        <item m="1" x="679"/>
        <item m="1" x="959"/>
        <item m="1" x="714"/>
        <item m="1" x="927"/>
        <item m="1" x="522"/>
        <item m="1" x="925"/>
        <item m="1" x="990"/>
        <item m="1" x="784"/>
        <item m="1" x="599"/>
        <item m="1" x="793"/>
        <item m="1" x="747"/>
        <item m="1" x="692"/>
        <item m="1" x="523"/>
        <item m="1" x="568"/>
        <item m="1" x="544"/>
        <item m="1" x="976"/>
        <item m="1" x="995"/>
        <item m="1" x="772"/>
        <item m="1" x="905"/>
        <item m="1" x="551"/>
        <item m="1" x="975"/>
        <item m="1" x="639"/>
        <item m="1" x="529"/>
        <item m="1" x="968"/>
        <item m="1" x="999"/>
        <item m="1" x="842"/>
        <item m="1" x="773"/>
        <item m="1" x="949"/>
        <item m="1" x="820"/>
        <item m="1" x="955"/>
        <item m="1" x="617"/>
        <item m="1" x="951"/>
        <item m="1" x="654"/>
        <item m="1" x="715"/>
        <item m="1" x="664"/>
        <item m="1" x="895"/>
        <item x="439"/>
        <item m="1" x="996"/>
        <item m="1" x="894"/>
        <item m="1" x="801"/>
        <item m="1" x="538"/>
        <item m="1" x="908"/>
        <item m="1" x="637"/>
        <item m="1" x="730"/>
        <item m="1" x="792"/>
        <item m="1" x="1014"/>
        <item m="1" x="950"/>
        <item m="1" x="686"/>
        <item m="1" x="892"/>
        <item m="1" x="650"/>
        <item m="1" x="1016"/>
        <item m="1" x="917"/>
        <item m="1" x="633"/>
        <item m="1" x="934"/>
        <item m="1" x="596"/>
        <item m="1" x="849"/>
        <item m="1" x="982"/>
        <item m="1" x="614"/>
        <item m="1" x="628"/>
        <item m="1" x="823"/>
        <item m="1" x="936"/>
        <item m="1" x="847"/>
        <item x="111"/>
        <item m="1" x="624"/>
        <item m="1" x="743"/>
        <item m="1" x="659"/>
        <item m="1" x="956"/>
        <item m="1" x="608"/>
        <item m="1" x="932"/>
        <item m="1" x="1003"/>
        <item m="1" x="888"/>
        <item m="1" x="676"/>
        <item m="1" x="638"/>
        <item m="1" x="866"/>
        <item m="1" x="937"/>
        <item m="1" x="631"/>
        <item m="1" x="970"/>
        <item m="1" x="616"/>
        <item m="1" x="677"/>
        <item m="1" x="904"/>
        <item m="1" x="774"/>
        <item m="1" x="1012"/>
        <item m="1" x="606"/>
        <item m="1" x="1019"/>
        <item m="1" x="759"/>
        <item m="1" x="585"/>
        <item m="1" x="843"/>
        <item m="1" x="833"/>
        <item m="1" x="634"/>
        <item m="1" x="1022"/>
        <item m="1" x="561"/>
        <item m="1" x="718"/>
        <item m="1" x="620"/>
        <item m="1" x="952"/>
        <item m="1" x="663"/>
        <item m="1" x="693"/>
        <item m="1" x="589"/>
        <item m="1" x="653"/>
        <item m="1" x="731"/>
        <item m="1" x="1005"/>
        <item m="1" x="929"/>
        <item m="1" x="530"/>
        <item m="1" x="726"/>
        <item m="1" x="601"/>
        <item m="1" x="685"/>
        <item m="1" x="815"/>
        <item m="1" x="819"/>
        <item x="452"/>
        <item m="1" x="767"/>
        <item m="1" x="722"/>
        <item x="386"/>
        <item m="1" x="973"/>
        <item m="1" x="758"/>
        <item m="1" x="886"/>
        <item m="1" x="961"/>
        <item m="1" x="525"/>
        <item m="1" x="993"/>
        <item m="1" x="1002"/>
        <item m="1" x="753"/>
        <item m="1" x="559"/>
        <item m="1" x="666"/>
        <item m="1" x="797"/>
        <item m="1" x="655"/>
        <item m="1" x="652"/>
        <item m="1" x="673"/>
        <item m="1" x="724"/>
        <item m="1" x="911"/>
        <item m="1" x="944"/>
        <item m="1" x="1001"/>
        <item m="1" x="524"/>
        <item m="1" x="765"/>
        <item m="1" x="766"/>
        <item m="1" x="916"/>
        <item m="1" x="587"/>
        <item m="1" x="969"/>
        <item m="1" x="670"/>
        <item m="1" x="531"/>
        <item m="1" x="604"/>
        <item m="1" x="796"/>
        <item m="1" x="569"/>
        <item m="1" x="791"/>
        <item m="1" x="816"/>
        <item m="1" x="837"/>
        <item m="1" x="940"/>
        <item m="1" x="974"/>
        <item m="1" x="906"/>
        <item m="1" x="643"/>
        <item m="1" x="799"/>
        <item m="1" x="835"/>
        <item m="1" x="987"/>
        <item m="1" x="668"/>
        <item x="63"/>
        <item m="1" x="552"/>
        <item m="1" x="605"/>
        <item m="1" x="695"/>
        <item m="1" x="769"/>
        <item m="1" x="901"/>
        <item m="1" x="583"/>
        <item m="1" x="1020"/>
        <item m="1" x="571"/>
        <item x="393"/>
        <item m="1" x="857"/>
        <item m="1" x="744"/>
        <item m="1" x="942"/>
        <item m="1" x="752"/>
        <item m="1" x="803"/>
        <item m="1" x="547"/>
        <item m="1" x="647"/>
        <item m="1" x="869"/>
        <item m="1" x="675"/>
        <item m="1" x="788"/>
        <item m="1" x="570"/>
        <item m="1" x="782"/>
        <item m="1" x="554"/>
        <item m="1" x="578"/>
        <item m="1" x="855"/>
        <item m="1" x="539"/>
        <item m="1" x="915"/>
        <item m="1" x="592"/>
        <item m="1" x="957"/>
        <item m="1" x="832"/>
        <item m="1" x="543"/>
        <item m="1" x="852"/>
        <item m="1" x="586"/>
        <item m="1" x="694"/>
        <item m="1" x="865"/>
        <item m="1" x="703"/>
        <item m="1" x="984"/>
        <item m="1" x="810"/>
        <item m="1" x="963"/>
        <item m="1" x="573"/>
        <item m="1" x="983"/>
        <item m="1" x="933"/>
        <item m="1" x="884"/>
        <item m="1" x="542"/>
        <item m="1" x="805"/>
        <item m="1" x="860"/>
        <item m="1" x="829"/>
        <item m="1" x="790"/>
        <item m="1" x="909"/>
        <item m="1" x="565"/>
        <item m="1" x="674"/>
        <item m="1" x="958"/>
        <item m="1" x="794"/>
        <item m="1" x="575"/>
        <item m="1" x="817"/>
        <item m="1" x="868"/>
        <item m="1" x="1013"/>
        <item m="1" x="859"/>
        <item m="1" x="880"/>
        <item m="1" x="1021"/>
        <item m="1" x="558"/>
        <item m="1" x="649"/>
        <item m="1" x="785"/>
        <item m="1" x="537"/>
        <item m="1" x="854"/>
        <item m="1" x="828"/>
        <item m="1" x="775"/>
        <item m="1" x="741"/>
        <item m="1" x="757"/>
        <item m="1" x="546"/>
        <item m="1" x="754"/>
        <item m="1" x="885"/>
        <item m="1" x="742"/>
        <item m="1" x="535"/>
        <item m="1" x="1008"/>
        <item m="1" x="746"/>
        <item m="1" x="564"/>
        <item m="1" x="977"/>
        <item m="1" x="713"/>
        <item m="1" x="667"/>
        <item m="1" x="971"/>
        <item m="1" x="598"/>
        <item m="1" x="902"/>
        <item m="1" x="534"/>
        <item m="1" x="781"/>
        <item m="1" x="712"/>
        <item m="1" x="621"/>
        <item m="1" x="779"/>
        <item x="473"/>
        <item m="1" x="997"/>
        <item m="1" x="691"/>
        <item m="1" x="966"/>
        <item m="1" x="728"/>
        <item m="1" x="611"/>
        <item m="1" x="1004"/>
        <item x="113"/>
        <item x="342"/>
        <item m="1" x="1018"/>
        <item m="1" x="787"/>
        <item m="1" x="910"/>
        <item m="1" x="875"/>
        <item m="1" x="795"/>
        <item m="1" x="824"/>
        <item x="426"/>
        <item m="1" x="939"/>
        <item m="1" x="943"/>
        <item m="1" x="1007"/>
        <item m="1" x="967"/>
        <item m="1" x="669"/>
        <item m="1" x="619"/>
        <item m="1" x="613"/>
        <item m="1" x="701"/>
        <item m="1" x="962"/>
        <item m="1" x="948"/>
        <item m="1" x="660"/>
        <item m="1" x="540"/>
        <item m="1" x="1015"/>
        <item m="1" x="749"/>
        <item m="1" x="550"/>
        <item m="1" x="928"/>
        <item m="1" x="595"/>
        <item m="1" x="636"/>
        <item m="1" x="698"/>
        <item m="1" x="771"/>
        <item m="1" x="935"/>
        <item m="1" x="807"/>
        <item m="1" x="615"/>
        <item x="201"/>
        <item m="1" x="760"/>
        <item m="1" x="861"/>
        <item m="1" x="827"/>
        <item m="1" x="858"/>
        <item m="1" x="734"/>
        <item m="1" x="644"/>
        <item m="1" x="745"/>
        <item m="1" x="840"/>
        <item x="52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showAll="0"/>
    <pivotField showAll="0"/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528">
    <i>
      <x v="6"/>
    </i>
    <i>
      <x v="7"/>
    </i>
    <i>
      <x v="8"/>
    </i>
    <i>
      <x v="9"/>
    </i>
    <i>
      <x v="10"/>
    </i>
    <i>
      <x v="12"/>
    </i>
    <i>
      <x v="13"/>
    </i>
    <i>
      <x v="16"/>
    </i>
    <i>
      <x v="18"/>
    </i>
    <i>
      <x v="19"/>
    </i>
    <i>
      <x v="20"/>
    </i>
    <i>
      <x v="22"/>
    </i>
    <i>
      <x v="23"/>
    </i>
    <i>
      <x v="25"/>
    </i>
    <i>
      <x v="26"/>
    </i>
    <i>
      <x v="30"/>
    </i>
    <i>
      <x v="31"/>
    </i>
    <i>
      <x v="33"/>
    </i>
    <i>
      <x v="35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9"/>
    </i>
    <i>
      <x v="62"/>
    </i>
    <i>
      <x v="63"/>
    </i>
    <i>
      <x v="67"/>
    </i>
    <i>
      <x v="68"/>
    </i>
    <i>
      <x v="70"/>
    </i>
    <i>
      <x v="71"/>
    </i>
    <i>
      <x v="75"/>
    </i>
    <i>
      <x v="76"/>
    </i>
    <i>
      <x v="78"/>
    </i>
    <i>
      <x v="80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3"/>
    </i>
    <i>
      <x v="94"/>
    </i>
    <i>
      <x v="95"/>
    </i>
    <i>
      <x v="98"/>
    </i>
    <i>
      <x v="99"/>
    </i>
    <i>
      <x v="102"/>
    </i>
    <i>
      <x v="103"/>
    </i>
    <i>
      <x v="104"/>
    </i>
    <i>
      <x v="107"/>
    </i>
    <i>
      <x v="108"/>
    </i>
    <i>
      <x v="110"/>
    </i>
    <i>
      <x v="111"/>
    </i>
    <i>
      <x v="114"/>
    </i>
    <i>
      <x v="115"/>
    </i>
    <i>
      <x v="117"/>
    </i>
    <i>
      <x v="119"/>
    </i>
    <i>
      <x v="122"/>
    </i>
    <i>
      <x v="125"/>
    </i>
    <i>
      <x v="126"/>
    </i>
    <i>
      <x v="129"/>
    </i>
    <i>
      <x v="132"/>
    </i>
    <i>
      <x v="133"/>
    </i>
    <i>
      <x v="134"/>
    </i>
    <i>
      <x v="136"/>
    </i>
    <i>
      <x v="140"/>
    </i>
    <i>
      <x v="143"/>
    </i>
    <i>
      <x v="144"/>
    </i>
    <i>
      <x v="146"/>
    </i>
    <i>
      <x v="149"/>
    </i>
    <i>
      <x v="150"/>
    </i>
    <i>
      <x v="154"/>
    </i>
    <i>
      <x v="155"/>
    </i>
    <i>
      <x v="157"/>
    </i>
    <i>
      <x v="161"/>
    </i>
    <i>
      <x v="162"/>
    </i>
    <i>
      <x v="163"/>
    </i>
    <i>
      <x v="165"/>
    </i>
    <i>
      <x v="170"/>
    </i>
    <i>
      <x v="172"/>
    </i>
    <i>
      <x v="173"/>
    </i>
    <i>
      <x v="175"/>
    </i>
    <i>
      <x v="179"/>
    </i>
    <i>
      <x v="182"/>
    </i>
    <i>
      <x v="183"/>
    </i>
    <i>
      <x v="186"/>
    </i>
    <i>
      <x v="188"/>
    </i>
    <i>
      <x v="193"/>
    </i>
    <i>
      <x v="194"/>
    </i>
    <i>
      <x v="195"/>
    </i>
    <i>
      <x v="197"/>
    </i>
    <i>
      <x v="199"/>
    </i>
    <i>
      <x v="200"/>
    </i>
    <i>
      <x v="202"/>
    </i>
    <i>
      <x v="205"/>
    </i>
    <i>
      <x v="206"/>
    </i>
    <i>
      <x v="207"/>
    </i>
    <i>
      <x v="208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1"/>
    </i>
    <i>
      <x v="223"/>
    </i>
    <i>
      <x v="225"/>
    </i>
    <i>
      <x v="229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4"/>
    </i>
    <i>
      <x v="246"/>
    </i>
    <i>
      <x v="250"/>
    </i>
    <i>
      <x v="254"/>
    </i>
    <i>
      <x v="256"/>
    </i>
    <i>
      <x v="258"/>
    </i>
    <i>
      <x v="259"/>
    </i>
    <i>
      <x v="262"/>
    </i>
    <i>
      <x v="264"/>
    </i>
    <i>
      <x v="266"/>
    </i>
    <i>
      <x v="268"/>
    </i>
    <i>
      <x v="270"/>
    </i>
    <i>
      <x v="271"/>
    </i>
    <i>
      <x v="272"/>
    </i>
    <i>
      <x v="273"/>
    </i>
    <i>
      <x v="275"/>
    </i>
    <i>
      <x v="276"/>
    </i>
    <i>
      <x v="279"/>
    </i>
    <i>
      <x v="280"/>
    </i>
    <i>
      <x v="282"/>
    </i>
    <i>
      <x v="283"/>
    </i>
    <i>
      <x v="285"/>
    </i>
    <i>
      <x v="286"/>
    </i>
    <i>
      <x v="288"/>
    </i>
    <i>
      <x v="291"/>
    </i>
    <i>
      <x v="297"/>
    </i>
    <i>
      <x v="302"/>
    </i>
    <i>
      <x v="303"/>
    </i>
    <i>
      <x v="307"/>
    </i>
    <i>
      <x v="309"/>
    </i>
    <i>
      <x v="311"/>
    </i>
    <i>
      <x v="312"/>
    </i>
    <i>
      <x v="314"/>
    </i>
    <i>
      <x v="315"/>
    </i>
    <i>
      <x v="316"/>
    </i>
    <i>
      <x v="318"/>
    </i>
    <i>
      <x v="319"/>
    </i>
    <i>
      <x v="321"/>
    </i>
    <i>
      <x v="325"/>
    </i>
    <i>
      <x v="327"/>
    </i>
    <i>
      <x v="330"/>
    </i>
    <i>
      <x v="331"/>
    </i>
    <i>
      <x v="332"/>
    </i>
    <i>
      <x v="333"/>
    </i>
    <i>
      <x v="334"/>
    </i>
    <i>
      <x v="336"/>
    </i>
    <i>
      <x v="338"/>
    </i>
    <i>
      <x v="340"/>
    </i>
    <i>
      <x v="342"/>
    </i>
    <i>
      <x v="345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6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9"/>
    </i>
    <i>
      <x v="370"/>
    </i>
    <i>
      <x v="373"/>
    </i>
    <i>
      <x v="375"/>
    </i>
    <i>
      <x v="376"/>
    </i>
    <i>
      <x v="377"/>
    </i>
    <i>
      <x v="378"/>
    </i>
    <i>
      <x v="382"/>
    </i>
    <i>
      <x v="383"/>
    </i>
    <i>
      <x v="385"/>
    </i>
    <i>
      <x v="388"/>
    </i>
    <i>
      <x v="389"/>
    </i>
    <i>
      <x v="390"/>
    </i>
    <i>
      <x v="391"/>
    </i>
    <i>
      <x v="393"/>
    </i>
    <i>
      <x v="394"/>
    </i>
    <i>
      <x v="396"/>
    </i>
    <i>
      <x v="402"/>
    </i>
    <i>
      <x v="404"/>
    </i>
    <i>
      <x v="405"/>
    </i>
    <i>
      <x v="410"/>
    </i>
    <i>
      <x v="414"/>
    </i>
    <i>
      <x v="418"/>
    </i>
    <i>
      <x v="420"/>
    </i>
    <i>
      <x v="421"/>
    </i>
    <i>
      <x v="424"/>
    </i>
    <i>
      <x v="428"/>
    </i>
    <i>
      <x v="430"/>
    </i>
    <i>
      <x v="432"/>
    </i>
    <i>
      <x v="433"/>
    </i>
    <i>
      <x v="443"/>
    </i>
    <i>
      <x v="445"/>
    </i>
    <i>
      <x v="450"/>
    </i>
    <i>
      <x v="453"/>
    </i>
    <i>
      <x v="454"/>
    </i>
    <i>
      <x v="455"/>
    </i>
    <i>
      <x v="457"/>
    </i>
    <i>
      <x v="466"/>
    </i>
    <i>
      <x v="467"/>
    </i>
    <i>
      <x v="469"/>
    </i>
    <i>
      <x v="470"/>
    </i>
    <i>
      <x v="471"/>
    </i>
    <i>
      <x v="473"/>
    </i>
    <i>
      <x v="475"/>
    </i>
    <i>
      <x v="476"/>
    </i>
    <i>
      <x v="478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6"/>
    </i>
    <i>
      <x v="501"/>
    </i>
    <i>
      <x v="504"/>
    </i>
    <i>
      <x v="506"/>
    </i>
    <i>
      <x v="508"/>
    </i>
    <i>
      <x v="509"/>
    </i>
    <i>
      <x v="512"/>
    </i>
    <i>
      <x v="513"/>
    </i>
    <i>
      <x v="514"/>
    </i>
    <i>
      <x v="515"/>
    </i>
    <i>
      <x v="517"/>
    </i>
    <i>
      <x v="519"/>
    </i>
    <i>
      <x v="522"/>
    </i>
    <i>
      <x v="523"/>
    </i>
    <i>
      <x v="524"/>
    </i>
    <i>
      <x v="527"/>
    </i>
    <i>
      <x v="531"/>
    </i>
    <i>
      <x v="534"/>
    </i>
    <i>
      <x v="536"/>
    </i>
    <i>
      <x v="537"/>
    </i>
    <i>
      <x v="538"/>
    </i>
    <i>
      <x v="539"/>
    </i>
    <i>
      <x v="540"/>
    </i>
    <i>
      <x v="542"/>
    </i>
    <i>
      <x v="545"/>
    </i>
    <i>
      <x v="549"/>
    </i>
    <i>
      <x v="552"/>
    </i>
    <i>
      <x v="553"/>
    </i>
    <i>
      <x v="554"/>
    </i>
    <i>
      <x v="556"/>
    </i>
    <i>
      <x v="558"/>
    </i>
    <i>
      <x v="559"/>
    </i>
    <i>
      <x v="561"/>
    </i>
    <i>
      <x v="566"/>
    </i>
    <i>
      <x v="568"/>
    </i>
    <i>
      <x v="569"/>
    </i>
    <i>
      <x v="570"/>
    </i>
    <i>
      <x v="571"/>
    </i>
    <i>
      <x v="573"/>
    </i>
    <i>
      <x v="574"/>
    </i>
    <i>
      <x v="577"/>
    </i>
    <i>
      <x v="578"/>
    </i>
    <i>
      <x v="580"/>
    </i>
    <i>
      <x v="584"/>
    </i>
    <i>
      <x v="588"/>
    </i>
    <i>
      <x v="590"/>
    </i>
    <i>
      <x v="592"/>
    </i>
    <i>
      <x v="593"/>
    </i>
    <i>
      <x v="596"/>
    </i>
    <i>
      <x v="600"/>
    </i>
    <i>
      <x v="601"/>
    </i>
    <i>
      <x v="603"/>
    </i>
    <i>
      <x v="604"/>
    </i>
    <i>
      <x v="609"/>
    </i>
    <i>
      <x v="611"/>
    </i>
    <i>
      <x v="616"/>
    </i>
    <i>
      <x v="620"/>
    </i>
    <i>
      <x v="621"/>
    </i>
    <i>
      <x v="624"/>
    </i>
    <i>
      <x v="626"/>
    </i>
    <i>
      <x v="628"/>
    </i>
    <i>
      <x v="633"/>
    </i>
    <i>
      <x v="634"/>
    </i>
    <i>
      <x v="635"/>
    </i>
    <i>
      <x v="636"/>
    </i>
    <i>
      <x v="639"/>
    </i>
    <i>
      <x v="640"/>
    </i>
    <i>
      <x v="641"/>
    </i>
    <i>
      <x v="644"/>
    </i>
    <i>
      <x v="649"/>
    </i>
    <i>
      <x v="650"/>
    </i>
    <i>
      <x v="652"/>
    </i>
    <i>
      <x v="653"/>
    </i>
    <i>
      <x v="654"/>
    </i>
    <i>
      <x v="655"/>
    </i>
    <i>
      <x v="661"/>
    </i>
    <i>
      <x v="663"/>
    </i>
    <i>
      <x v="664"/>
    </i>
    <i>
      <x v="666"/>
    </i>
    <i>
      <x v="668"/>
    </i>
    <i>
      <x v="669"/>
    </i>
    <i>
      <x v="670"/>
    </i>
    <i>
      <x v="675"/>
    </i>
    <i>
      <x v="677"/>
    </i>
    <i>
      <x v="678"/>
    </i>
    <i>
      <x v="679"/>
    </i>
    <i>
      <x v="683"/>
    </i>
    <i>
      <x v="684"/>
    </i>
    <i>
      <x v="686"/>
    </i>
    <i>
      <x v="687"/>
    </i>
    <i>
      <x v="689"/>
    </i>
    <i>
      <x v="690"/>
    </i>
    <i>
      <x v="695"/>
    </i>
    <i>
      <x v="696"/>
    </i>
    <i>
      <x v="698"/>
    </i>
    <i>
      <x v="701"/>
    </i>
    <i>
      <x v="702"/>
    </i>
    <i>
      <x v="703"/>
    </i>
    <i>
      <x v="709"/>
    </i>
    <i>
      <x v="710"/>
    </i>
    <i>
      <x v="711"/>
    </i>
    <i>
      <x v="714"/>
    </i>
    <i>
      <x v="716"/>
    </i>
    <i>
      <x v="717"/>
    </i>
    <i>
      <x v="719"/>
    </i>
    <i>
      <x v="721"/>
    </i>
    <i>
      <x v="722"/>
    </i>
    <i>
      <x v="724"/>
    </i>
    <i>
      <x v="725"/>
    </i>
    <i>
      <x v="727"/>
    </i>
    <i>
      <x v="729"/>
    </i>
    <i>
      <x v="732"/>
    </i>
    <i>
      <x v="734"/>
    </i>
    <i>
      <x v="737"/>
    </i>
    <i>
      <x v="739"/>
    </i>
    <i>
      <x v="742"/>
    </i>
    <i>
      <x v="745"/>
    </i>
    <i>
      <x v="747"/>
    </i>
    <i>
      <x v="749"/>
    </i>
    <i>
      <x v="750"/>
    </i>
    <i>
      <x v="751"/>
    </i>
    <i>
      <x v="753"/>
    </i>
    <i>
      <x v="756"/>
    </i>
    <i>
      <x v="757"/>
    </i>
    <i>
      <x v="759"/>
    </i>
    <i>
      <x v="760"/>
    </i>
    <i>
      <x v="761"/>
    </i>
    <i>
      <x v="762"/>
    </i>
    <i>
      <x v="766"/>
    </i>
    <i>
      <x v="767"/>
    </i>
    <i>
      <x v="768"/>
    </i>
    <i>
      <x v="773"/>
    </i>
    <i>
      <x v="777"/>
    </i>
    <i>
      <x v="778"/>
    </i>
    <i>
      <x v="781"/>
    </i>
    <i>
      <x v="783"/>
    </i>
    <i>
      <x v="784"/>
    </i>
    <i>
      <x v="785"/>
    </i>
    <i>
      <x v="789"/>
    </i>
    <i>
      <x v="794"/>
    </i>
    <i>
      <x v="795"/>
    </i>
    <i>
      <x v="796"/>
    </i>
    <i>
      <x v="799"/>
    </i>
    <i>
      <x v="803"/>
    </i>
    <i>
      <x v="804"/>
    </i>
    <i>
      <x v="805"/>
    </i>
    <i>
      <x v="807"/>
    </i>
    <i>
      <x v="808"/>
    </i>
    <i>
      <x v="809"/>
    </i>
    <i>
      <x v="812"/>
    </i>
    <i>
      <x v="813"/>
    </i>
    <i>
      <x v="817"/>
    </i>
    <i>
      <x v="818"/>
    </i>
    <i>
      <x v="820"/>
    </i>
    <i>
      <x v="822"/>
    </i>
    <i>
      <x v="823"/>
    </i>
    <i>
      <x v="825"/>
    </i>
    <i>
      <x v="826"/>
    </i>
    <i>
      <x v="828"/>
    </i>
    <i>
      <x v="829"/>
    </i>
    <i>
      <x v="832"/>
    </i>
    <i>
      <x v="840"/>
    </i>
    <i>
      <x v="843"/>
    </i>
    <i>
      <x v="844"/>
    </i>
    <i>
      <x v="846"/>
    </i>
    <i>
      <x v="849"/>
    </i>
    <i>
      <x v="851"/>
    </i>
    <i>
      <x v="853"/>
    </i>
    <i>
      <x v="855"/>
    </i>
    <i>
      <x v="856"/>
    </i>
    <i>
      <x v="858"/>
    </i>
    <i>
      <x v="859"/>
    </i>
    <i>
      <x v="861"/>
    </i>
    <i>
      <x v="866"/>
    </i>
    <i>
      <x v="868"/>
    </i>
    <i>
      <x v="871"/>
    </i>
    <i>
      <x v="872"/>
    </i>
    <i>
      <x v="874"/>
    </i>
    <i>
      <x v="875"/>
    </i>
    <i>
      <x v="876"/>
    </i>
    <i>
      <x v="878"/>
    </i>
    <i>
      <x v="880"/>
    </i>
    <i>
      <x v="881"/>
    </i>
    <i>
      <x v="885"/>
    </i>
    <i>
      <x v="888"/>
    </i>
    <i>
      <x v="896"/>
    </i>
    <i>
      <x v="899"/>
    </i>
    <i>
      <x v="901"/>
    </i>
    <i>
      <x v="902"/>
    </i>
    <i>
      <x v="903"/>
    </i>
    <i>
      <x v="905"/>
    </i>
    <i>
      <x v="906"/>
    </i>
    <i>
      <x v="908"/>
    </i>
    <i>
      <x v="910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2"/>
    </i>
    <i>
      <x v="933"/>
    </i>
    <i>
      <x v="934"/>
    </i>
    <i>
      <x v="936"/>
    </i>
    <i>
      <x v="938"/>
    </i>
    <i>
      <x v="940"/>
    </i>
    <i>
      <x v="943"/>
    </i>
    <i>
      <x v="945"/>
    </i>
    <i>
      <x v="947"/>
    </i>
    <i>
      <x v="951"/>
    </i>
    <i>
      <x v="954"/>
    </i>
    <i>
      <x v="955"/>
    </i>
    <i>
      <x v="958"/>
    </i>
    <i>
      <x v="959"/>
    </i>
    <i>
      <x v="960"/>
    </i>
    <i>
      <x v="961"/>
    </i>
    <i>
      <x v="962"/>
    </i>
    <i>
      <x v="963"/>
    </i>
    <i>
      <x v="965"/>
    </i>
    <i>
      <x v="966"/>
    </i>
    <i>
      <x v="967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7"/>
    </i>
    <i>
      <x v="982"/>
    </i>
    <i>
      <x v="983"/>
    </i>
    <i>
      <x v="987"/>
    </i>
    <i>
      <x v="989"/>
    </i>
    <i>
      <x v="990"/>
    </i>
    <i>
      <x v="991"/>
    </i>
    <i>
      <x v="992"/>
    </i>
    <i>
      <x v="995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1"/>
    </i>
    <i>
      <x v="1016"/>
    </i>
    <i>
      <x v="1018"/>
    </i>
    <i>
      <x v="1021"/>
    </i>
    <i>
      <x v="1022"/>
    </i>
    <i>
      <x v="1023"/>
    </i>
    <i>
      <x v="1024"/>
    </i>
    <i>
      <x v="1025"/>
    </i>
    <i>
      <x v="1028"/>
    </i>
    <i>
      <x v="1029"/>
    </i>
    <i>
      <x v="1030"/>
    </i>
    <i>
      <x v="1032"/>
    </i>
    <i>
      <x v="1033"/>
    </i>
    <i>
      <x v="1036"/>
    </i>
    <i>
      <x v="1038"/>
    </i>
    <i>
      <x v="1040"/>
    </i>
    <i>
      <x v="1042"/>
    </i>
    <i>
      <x v="1043"/>
    </i>
    <i>
      <x v="1045"/>
    </i>
    <i t="grand">
      <x/>
    </i>
  </rowItems>
  <colItems count="1">
    <i/>
  </colItems>
  <pageFields count="1">
    <pageField fld="10" hier="-1"/>
  </pageFields>
  <dataFields count="1"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B902A-FF4C-4467-8F93-BBDDCBAEC09F}" name="Tableau croisé dynamique19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G5:H6" firstHeaderRow="1" firstDataRow="1" firstDataCol="1" rowPageCount="2" colPageCount="1"/>
  <pivotFields count="26">
    <pivotField axis="axisRow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axis="axisPage" showAll="0">
      <items count="19">
        <item m="1" x="17"/>
        <item x="2"/>
        <item x="1"/>
        <item x="0"/>
        <item x="3"/>
        <item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axis="axisPage" showAll="0">
      <items count="18">
        <item x="0"/>
        <item x="1"/>
        <item x="4"/>
        <item x="2"/>
        <item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multipleItemSelectionAllowed="1" showAll="0"/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2">
    <pageField fld="3" item="0" hier="-1"/>
    <pageField fld="2" item="3" hier="-1"/>
  </pageFields>
  <dataFields count="1">
    <dataField name="Somme de Carburat gaspillé" fld="1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502ED-CCCA-4CDC-BB5D-CE4F2936FF80}" name="Tableau croisé dynamique1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4:K5" firstHeaderRow="1" firstDataRow="1" firstDataCol="1" rowPageCount="2" colPageCount="1"/>
  <pivotFields count="26">
    <pivotField axis="axisRow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x="1022"/>
        <item x="1007"/>
        <item x="1014"/>
        <item x="1006"/>
        <item x="1021"/>
        <item x="1008"/>
        <item x="1010"/>
        <item x="1018"/>
        <item x="1011"/>
        <item x="1025"/>
        <item x="998"/>
        <item x="1020"/>
        <item x="1023"/>
        <item x="1017"/>
        <item x="1024"/>
        <item x="1012"/>
        <item x="1028"/>
        <item x="967"/>
        <item x="1026"/>
        <item x="766"/>
        <item x="770"/>
        <item x="1111"/>
        <item x="83"/>
        <item x="331"/>
        <item x="669"/>
        <item x="979"/>
        <item x="980"/>
        <item x="994"/>
        <item x="1027"/>
        <item x="1029"/>
        <item x="1030"/>
        <item x="1031"/>
        <item x="1032"/>
        <item x="1033"/>
        <item x="1034"/>
        <item x="1035"/>
        <item x="1036"/>
        <item m="1" x="1138"/>
        <item m="1" x="1133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37"/>
        <item x="1002"/>
        <item x="1004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898">
        <item x="7"/>
        <item h="1" m="1" x="731"/>
        <item h="1" m="1" x="754"/>
        <item h="1" m="1" x="497"/>
        <item h="1" x="297"/>
        <item h="1" m="1" x="687"/>
        <item h="1" x="247"/>
        <item h="1" x="265"/>
        <item h="1" x="36"/>
        <item h="1" m="1" x="415"/>
        <item h="1" x="207"/>
        <item h="1" m="1" x="495"/>
        <item h="1" m="1" x="510"/>
        <item h="1" m="1" x="570"/>
        <item h="1" m="1" x="493"/>
        <item h="1" m="1" x="579"/>
        <item h="1" x="231"/>
        <item h="1" x="114"/>
        <item h="1" x="115"/>
        <item h="1" m="1" x="382"/>
        <item h="1" x="32"/>
        <item h="1" x="315"/>
        <item h="1" x="21"/>
        <item h="1" m="1" x="325"/>
        <item h="1" x="83"/>
        <item h="1" x="77"/>
        <item h="1" x="302"/>
        <item h="1" x="33"/>
        <item h="1" x="162"/>
        <item h="1" x="113"/>
        <item h="1" x="119"/>
        <item h="1" x="308"/>
        <item h="1" x="145"/>
        <item h="1" x="37"/>
        <item h="1" x="74"/>
        <item h="1" x="20"/>
        <item h="1" x="10"/>
        <item h="1" x="9"/>
        <item h="1" x="150"/>
        <item h="1" x="48"/>
        <item h="1" x="76"/>
        <item h="1" x="12"/>
        <item h="1" x="55"/>
        <item h="1" x="75"/>
        <item h="1" x="18"/>
        <item h="1" x="17"/>
        <item h="1" x="66"/>
        <item h="1" x="60"/>
        <item h="1" x="25"/>
        <item h="1" x="41"/>
        <item h="1" x="70"/>
        <item h="1" x="112"/>
        <item h="1" x="73"/>
        <item h="1" x="71"/>
        <item h="1" x="65"/>
        <item h="1" x="80"/>
        <item h="1" x="91"/>
        <item h="1" x="35"/>
        <item h="1" x="40"/>
        <item h="1" x="38"/>
        <item h="1" x="52"/>
        <item h="1" x="30"/>
        <item h="1" x="1"/>
        <item h="1" x="29"/>
        <item h="1" x="49"/>
        <item h="1" x="86"/>
        <item h="1" x="24"/>
        <item h="1" x="301"/>
        <item h="1" x="167"/>
        <item h="1" x="110"/>
        <item h="1" x="69"/>
        <item h="1" x="44"/>
        <item h="1" x="82"/>
        <item h="1" x="192"/>
        <item h="1" x="22"/>
        <item h="1" x="258"/>
        <item h="1" x="316"/>
        <item h="1" x="152"/>
        <item h="1" x="108"/>
        <item h="1" x="107"/>
        <item h="1" x="147"/>
        <item h="1" x="305"/>
        <item h="1" x="111"/>
        <item h="1" x="164"/>
        <item h="1" x="118"/>
        <item h="1" x="95"/>
        <item h="1" x="13"/>
        <item h="1" x="85"/>
        <item h="1" x="153"/>
        <item h="1" x="248"/>
        <item h="1" x="31"/>
        <item h="1" x="223"/>
        <item h="1" x="130"/>
        <item h="1" x="117"/>
        <item h="1" x="177"/>
        <item h="1" x="2"/>
        <item h="1" x="14"/>
        <item h="1" x="298"/>
        <item h="1" x="245"/>
        <item h="1" x="144"/>
        <item h="1" m="1" x="365"/>
        <item h="1" x="242"/>
        <item h="1" x="154"/>
        <item h="1" x="39"/>
        <item h="1" x="4"/>
        <item h="1" m="1" x="452"/>
        <item h="1" x="6"/>
        <item h="1" m="1" x="320"/>
        <item h="1" x="100"/>
        <item h="1" x="79"/>
        <item h="1" m="1" x="428"/>
        <item h="1" x="72"/>
        <item h="1" x="201"/>
        <item h="1" x="285"/>
        <item h="1" x="253"/>
        <item h="1" m="1" x="345"/>
        <item h="1" m="1" x="350"/>
        <item h="1" x="8"/>
        <item h="1" x="105"/>
        <item h="1" x="159"/>
        <item h="1" m="1" x="326"/>
        <item h="1" x="178"/>
        <item h="1" x="246"/>
        <item h="1" x="16"/>
        <item h="1" m="1" x="429"/>
        <item h="1" x="46"/>
        <item h="1" x="102"/>
        <item h="1" x="45"/>
        <item h="1" x="199"/>
        <item h="1" x="196"/>
        <item h="1" x="256"/>
        <item h="1" x="191"/>
        <item h="1" x="219"/>
        <item h="1" x="104"/>
        <item h="1" x="183"/>
        <item h="1" x="187"/>
        <item h="1" x="234"/>
        <item h="1" x="156"/>
        <item h="1" m="1" x="427"/>
        <item h="1" x="312"/>
        <item h="1" m="1" x="438"/>
        <item h="1" x="203"/>
        <item h="1" m="1" x="395"/>
        <item h="1" x="252"/>
        <item h="1" x="96"/>
        <item h="1" x="229"/>
        <item h="1" x="47"/>
        <item h="1" m="1" x="368"/>
        <item h="1" x="50"/>
        <item h="1" x="123"/>
        <item h="1" m="1" x="355"/>
        <item h="1" x="286"/>
        <item h="1" x="222"/>
        <item h="1" x="15"/>
        <item h="1" x="279"/>
        <item h="1" x="129"/>
        <item h="1" x="3"/>
        <item h="1" x="209"/>
        <item h="1" x="293"/>
        <item h="1" x="128"/>
        <item h="1" m="1" x="327"/>
        <item h="1" x="276"/>
        <item h="1" m="1" x="485"/>
        <item h="1" m="1" x="346"/>
        <item h="1" x="186"/>
        <item h="1" m="1" x="386"/>
        <item h="1" x="272"/>
        <item h="1" x="121"/>
        <item h="1" m="1" x="408"/>
        <item h="1" m="1" x="453"/>
        <item h="1" m="1" x="445"/>
        <item h="1" m="1" x="847"/>
        <item h="1" m="1" x="536"/>
        <item h="1" m="1" x="888"/>
        <item h="1" x="0"/>
        <item h="1" m="1" x="795"/>
        <item h="1" m="1" x="501"/>
        <item h="1" x="228"/>
        <item h="1" x="81"/>
        <item h="1" x="89"/>
        <item h="1" m="1" x="418"/>
        <item h="1" x="142"/>
        <item h="1" x="11"/>
        <item h="1" x="90"/>
        <item h="1" m="1" x="358"/>
        <item h="1" m="1" x="393"/>
        <item h="1" x="235"/>
        <item h="1" x="185"/>
        <item h="1" m="1" x="881"/>
        <item h="1" m="1" x="818"/>
        <item h="1" m="1" x="440"/>
        <item h="1" x="93"/>
        <item h="1" m="1" x="882"/>
        <item h="1" m="1" x="883"/>
        <item h="1" m="1" x="884"/>
        <item h="1" m="1" x="885"/>
        <item h="1" m="1" x="850"/>
        <item h="1" m="1" x="886"/>
        <item h="1" m="1" x="768"/>
        <item h="1" x="175"/>
        <item h="1" m="1" x="541"/>
        <item h="1" m="1" x="394"/>
        <item h="1" x="208"/>
        <item h="1" m="1" x="491"/>
        <item h="1" x="255"/>
        <item h="1" x="241"/>
        <item h="1" m="1" x="398"/>
        <item h="1" x="284"/>
        <item h="1" m="1" x="601"/>
        <item h="1" m="1" x="330"/>
        <item h="1" x="26"/>
        <item h="1" x="135"/>
        <item h="1" m="1" x="343"/>
        <item h="1" x="148"/>
        <item h="1" x="34"/>
        <item h="1" m="1" x="553"/>
        <item h="1" x="238"/>
        <item h="1" x="251"/>
        <item h="1" m="1" x="623"/>
        <item h="1" m="1" x="612"/>
        <item h="1" m="1" x="385"/>
        <item h="1" m="1" x="502"/>
        <item h="1" m="1" x="435"/>
        <item h="1" m="1" x="813"/>
        <item h="1" x="97"/>
        <item h="1" m="1" x="373"/>
        <item h="1" x="288"/>
        <item h="1" m="1" x="887"/>
        <item h="1" x="99"/>
        <item h="1" m="1" x="860"/>
        <item h="1" m="1" x="560"/>
        <item h="1" m="1" x="468"/>
        <item h="1" m="1" x="465"/>
        <item h="1" m="1" x="494"/>
        <item h="1" m="1" x="889"/>
        <item h="1" m="1" x="890"/>
        <item h="1" m="1" x="371"/>
        <item h="1" m="1" x="550"/>
        <item h="1" x="42"/>
        <item h="1" m="1" x="728"/>
        <item h="1" m="1" x="760"/>
        <item h="1" x="124"/>
        <item h="1" m="1" x="506"/>
        <item h="1" x="106"/>
        <item h="1" m="1" x="755"/>
        <item h="1" m="1" x="361"/>
        <item h="1" x="236"/>
        <item h="1" m="1" x="500"/>
        <item h="1" x="310"/>
        <item h="1" x="172"/>
        <item h="1" m="1" x="753"/>
        <item h="1" x="168"/>
        <item h="1" m="1" x="820"/>
        <item h="1" x="311"/>
        <item h="1" x="120"/>
        <item h="1" m="1" x="891"/>
        <item h="1" m="1" x="577"/>
        <item h="1" m="1" x="507"/>
        <item h="1" m="1" x="381"/>
        <item h="1" x="299"/>
        <item h="1" x="216"/>
        <item h="1" m="1" x="892"/>
        <item h="1" m="1" x="410"/>
        <item h="1" x="225"/>
        <item h="1" m="1" x="402"/>
        <item h="1" x="202"/>
        <item h="1" x="240"/>
        <item h="1" m="1" x="347"/>
        <item h="1" m="1" x="634"/>
        <item h="1" m="1" x="893"/>
        <item h="1" m="1" x="431"/>
        <item h="1" x="151"/>
        <item h="1" m="1" x="702"/>
        <item h="1" m="1" x="505"/>
        <item h="1" x="194"/>
        <item h="1" m="1" x="504"/>
        <item h="1" m="1" x="662"/>
        <item h="1" m="1" x="329"/>
        <item h="1" m="1" x="894"/>
        <item h="1" x="259"/>
        <item h="1" m="1" x="490"/>
        <item h="1" x="197"/>
        <item h="1" m="1" x="436"/>
        <item h="1" m="1" x="688"/>
        <item h="1" m="1" x="437"/>
        <item h="1" x="260"/>
        <item h="1" m="1" x="895"/>
        <item h="1" m="1" x="349"/>
        <item h="1" x="143"/>
        <item h="1" m="1" x="380"/>
        <item h="1" x="319"/>
        <item h="1" x="314"/>
        <item h="1" m="1" x="896"/>
        <item h="1" x="67"/>
        <item h="1" m="1" x="589"/>
        <item h="1" m="1" x="342"/>
        <item h="1" x="140"/>
        <item h="1" x="92"/>
        <item h="1" m="1" x="697"/>
        <item h="1" m="1" x="390"/>
        <item h="1" m="1" x="412"/>
        <item h="1" m="1" x="618"/>
        <item h="1" m="1" x="555"/>
        <item h="1" m="1" x="544"/>
        <item h="1" x="53"/>
        <item h="1" m="1" x="864"/>
        <item h="1" m="1" x="606"/>
        <item h="1" x="210"/>
        <item h="1" m="1" x="566"/>
        <item h="1" m="1" x="865"/>
        <item h="1" m="1" x="463"/>
        <item h="1" m="1" x="866"/>
        <item h="1" m="1" x="696"/>
        <item h="1" x="290"/>
        <item h="1" m="1" x="740"/>
        <item h="1" x="261"/>
        <item h="1" m="1" x="404"/>
        <item h="1" m="1" x="597"/>
        <item h="1" x="23"/>
        <item h="1" m="1" x="426"/>
        <item h="1" m="1" x="401"/>
        <item h="1" x="98"/>
        <item h="1" x="292"/>
        <item h="1" m="1" x="457"/>
        <item h="1" m="1" x="695"/>
        <item h="1" x="116"/>
        <item h="1" x="180"/>
        <item h="1" x="313"/>
        <item h="1" m="1" x="341"/>
        <item h="1" x="214"/>
        <item h="1" m="1" x="389"/>
        <item h="1" m="1" x="523"/>
        <item h="1" m="1" x="741"/>
        <item h="1" m="1" x="722"/>
        <item h="1" x="268"/>
        <item h="1" m="1" x="551"/>
        <item h="1" m="1" x="780"/>
        <item h="1" m="1" x="592"/>
        <item h="1" m="1" x="867"/>
        <item h="1" m="1" x="745"/>
        <item h="1" m="1" x="855"/>
        <item h="1" m="1" x="868"/>
        <item h="1" m="1" x="869"/>
        <item h="1" m="1" x="526"/>
        <item h="1" m="1" x="870"/>
        <item h="1" x="271"/>
        <item h="1" m="1" x="871"/>
        <item h="1" m="1" x="872"/>
        <item h="1" m="1" x="873"/>
        <item h="1" m="1" x="874"/>
        <item h="1" m="1" x="348"/>
        <item h="1" x="291"/>
        <item h="1" x="134"/>
        <item h="1" m="1" x="703"/>
        <item h="1" x="211"/>
        <item h="1" m="1" x="644"/>
        <item h="1" x="278"/>
        <item h="1" m="1" x="875"/>
        <item h="1" m="1" x="632"/>
        <item h="1" x="250"/>
        <item h="1" x="275"/>
        <item h="1" m="1" x="571"/>
        <item h="1" m="1" x="474"/>
        <item h="1" x="213"/>
        <item h="1" m="1" x="651"/>
        <item h="1" m="1" x="372"/>
        <item h="1" m="1" x="876"/>
        <item h="1" m="1" x="352"/>
        <item h="1" m="1" x="522"/>
        <item h="1" x="173"/>
        <item h="1" m="1" x="877"/>
        <item h="1" m="1" x="557"/>
        <item h="1" x="283"/>
        <item h="1" m="1" x="878"/>
        <item h="1" x="166"/>
        <item h="1" x="109"/>
        <item h="1" x="220"/>
        <item h="1" x="300"/>
        <item h="1" m="1" x="391"/>
        <item h="1" m="1" x="603"/>
        <item h="1" m="1" x="879"/>
        <item h="1" x="221"/>
        <item h="1" m="1" x="409"/>
        <item h="1" m="1" x="322"/>
        <item h="1" m="1" x="602"/>
        <item h="1" x="84"/>
        <item h="1" m="1" x="422"/>
        <item h="1" x="282"/>
        <item h="1" m="1" x="482"/>
        <item h="1" x="273"/>
        <item h="1" m="1" x="432"/>
        <item h="1" x="94"/>
        <item h="1" x="218"/>
        <item h="1" x="277"/>
        <item h="1" m="1" x="573"/>
        <item h="1" m="1" x="764"/>
        <item h="1" m="1" x="705"/>
        <item h="1" m="1" x="363"/>
        <item h="1" m="1" x="880"/>
        <item h="1" x="195"/>
        <item h="1" m="1" x="554"/>
        <item h="1" m="1" x="766"/>
        <item h="1" x="306"/>
        <item h="1" m="1" x="758"/>
        <item h="1" m="1" x="430"/>
        <item h="1" m="1" x="543"/>
        <item h="1" m="1" x="726"/>
        <item h="1" x="163"/>
        <item h="1" x="269"/>
        <item h="1" m="1" x="621"/>
        <item h="1" m="1" x="849"/>
        <item h="1" m="1" x="411"/>
        <item h="1" m="1" x="525"/>
        <item h="1" x="226"/>
        <item h="1" m="1" x="477"/>
        <item h="1" m="1" x="848"/>
        <item h="1" m="1" x="324"/>
        <item h="1" m="1" x="735"/>
        <item h="1" m="1" x="851"/>
        <item h="1" m="1" x="852"/>
        <item h="1" m="1" x="736"/>
        <item h="1" m="1" x="789"/>
        <item h="1" m="1" x="853"/>
        <item h="1" x="103"/>
        <item h="1" x="146"/>
        <item h="1" x="244"/>
        <item h="1" x="27"/>
        <item h="1" x="287"/>
        <item h="1" m="1" x="397"/>
        <item h="1" x="249"/>
        <item h="1" m="1" x="446"/>
        <item h="1" x="59"/>
        <item h="1" x="227"/>
        <item h="1" m="1" x="778"/>
        <item h="1" x="165"/>
        <item h="1" m="1" x="499"/>
        <item h="1" m="1" x="854"/>
        <item h="1" m="1" x="598"/>
        <item h="1" m="1" x="746"/>
        <item h="1" m="1" x="747"/>
        <item h="1" m="1" x="782"/>
        <item h="1" m="1" x="653"/>
        <item h="1" m="1" x="750"/>
        <item h="1" x="62"/>
        <item h="1" m="1" x="856"/>
        <item h="1" m="1" x="857"/>
        <item h="1" m="1" x="858"/>
        <item h="1" x="43"/>
        <item h="1" m="1" x="614"/>
        <item h="1" m="1" x="859"/>
        <item h="1" m="1" x="756"/>
        <item h="1" x="237"/>
        <item h="1" m="1" x="679"/>
        <item h="1" m="1" x="362"/>
        <item h="1" m="1" x="451"/>
        <item h="1" m="1" x="419"/>
        <item h="1" x="184"/>
        <item h="1" m="1" x="759"/>
        <item h="1" m="1" x="561"/>
        <item h="1" x="136"/>
        <item h="1" m="1" x="761"/>
        <item h="1" m="1" x="481"/>
        <item h="1" m="1" x="861"/>
        <item h="1" m="1" x="777"/>
        <item h="1" x="127"/>
        <item h="1" x="122"/>
        <item h="1" m="1" x="862"/>
        <item h="1" m="1" x="534"/>
        <item h="1" m="1" x="791"/>
        <item h="1" m="1" x="354"/>
        <item h="1" m="1" x="508"/>
        <item h="1" m="1" x="475"/>
        <item h="1" x="263"/>
        <item h="1" m="1" x="509"/>
        <item h="1" m="1" x="520"/>
        <item h="1" m="1" x="596"/>
        <item h="1" x="266"/>
        <item h="1" m="1" x="585"/>
        <item h="1" x="270"/>
        <item h="1" x="205"/>
        <item h="1" m="1" x="765"/>
        <item h="1" m="1" x="498"/>
        <item h="1" m="1" x="863"/>
        <item h="1" x="254"/>
        <item h="1" x="87"/>
        <item h="1" m="1" x="425"/>
        <item h="1" m="1" x="580"/>
        <item h="1" m="1" x="767"/>
        <item h="1" m="1" x="822"/>
        <item h="1" m="1" x="610"/>
        <item h="1" m="1" x="839"/>
        <item h="1" m="1" x="564"/>
        <item h="1" x="132"/>
        <item h="1" m="1" x="840"/>
        <item h="1" x="200"/>
        <item h="1" m="1" x="562"/>
        <item h="1" m="1" x="841"/>
        <item h="1" m="1" x="842"/>
        <item h="1" m="1" x="828"/>
        <item h="1" m="1" x="843"/>
        <item h="1" m="1" x="447"/>
        <item h="1" m="1" x="464"/>
        <item h="1" m="1" x="455"/>
        <item h="1" m="1" x="617"/>
        <item h="1" m="1" x="812"/>
        <item h="1" m="1" x="844"/>
        <item h="1" m="1" x="845"/>
        <item h="1" m="1" x="713"/>
        <item h="1" m="1" x="673"/>
        <item h="1" m="1" x="734"/>
        <item h="1" x="176"/>
        <item h="1" m="1" x="340"/>
        <item h="1" m="1" x="692"/>
        <item h="1" m="1" x="483"/>
        <item h="1" m="1" x="846"/>
        <item h="1" m="1" x="699"/>
        <item h="1" x="317"/>
        <item h="1" m="1" x="611"/>
        <item h="1" m="1" x="837"/>
        <item h="1" m="1" x="581"/>
        <item h="1" m="1" x="794"/>
        <item h="1" m="1" x="724"/>
        <item h="1" m="1" x="838"/>
        <item h="1" m="1" x="405"/>
        <item h="1" m="1" x="417"/>
        <item h="1" m="1" x="701"/>
        <item h="1" m="1" x="531"/>
        <item h="1" x="190"/>
        <item h="1" x="267"/>
        <item h="1" m="1" x="823"/>
        <item h="1" m="1" x="552"/>
        <item h="1" m="1" x="824"/>
        <item h="1" m="1" x="825"/>
        <item h="1" m="1" x="826"/>
        <item h="1" m="1" x="827"/>
        <item h="1" m="1" x="737"/>
        <item h="1" x="181"/>
        <item h="1" m="1" x="829"/>
        <item h="1" m="1" x="830"/>
        <item h="1" m="1" x="805"/>
        <item h="1" m="1" x="781"/>
        <item h="1" m="1" x="831"/>
        <item h="1" m="1" x="540"/>
        <item h="1" m="1" x="676"/>
        <item h="1" m="1" x="832"/>
        <item h="1" m="1" x="833"/>
        <item h="1" m="1" x="834"/>
        <item h="1" m="1" x="572"/>
        <item h="1" x="133"/>
        <item h="1" m="1" x="835"/>
        <item h="1" m="1" x="788"/>
        <item h="1" m="1" x="836"/>
        <item h="1" m="1" x="790"/>
        <item h="1" m="1" x="384"/>
        <item h="1" m="1" x="706"/>
        <item h="1" m="1" x="392"/>
        <item h="1" m="1" x="798"/>
        <item h="1" m="1" x="799"/>
        <item h="1" x="289"/>
        <item h="1" m="1" x="800"/>
        <item h="1" x="262"/>
        <item h="1" m="1" x="710"/>
        <item h="1" m="1" x="801"/>
        <item h="1" m="1" x="802"/>
        <item h="1" m="1" x="803"/>
        <item h="1" m="1" x="804"/>
        <item h="1" m="1" x="806"/>
        <item h="1" m="1" x="807"/>
        <item h="1" m="1" x="357"/>
        <item h="1" m="1" x="808"/>
        <item h="1" x="239"/>
        <item h="1" x="157"/>
        <item h="1" m="1" x="488"/>
        <item h="1" m="1" x="809"/>
        <item h="1" m="1" x="338"/>
        <item h="1" m="1" x="810"/>
        <item h="1" m="1" x="811"/>
        <item h="1" m="1" x="773"/>
        <item h="1" m="1" x="814"/>
        <item h="1" m="1" x="815"/>
        <item h="1" m="1" x="335"/>
        <item h="1" x="206"/>
        <item h="1" x="141"/>
        <item h="1" m="1" x="472"/>
        <item h="1" m="1" x="816"/>
        <item h="1" m="1" x="817"/>
        <item h="1" m="1" x="819"/>
        <item h="1" m="1" x="423"/>
        <item h="1" m="1" x="641"/>
        <item h="1" m="1" x="459"/>
        <item h="1" m="1" x="367"/>
        <item h="1" m="1" x="821"/>
        <item h="1" m="1" x="400"/>
        <item h="1" m="1" x="442"/>
        <item h="1" m="1" x="533"/>
        <item h="1" m="1" x="769"/>
        <item h="1" m="1" x="681"/>
        <item h="1" x="88"/>
        <item h="1" m="1" x="770"/>
        <item h="1" m="1" x="771"/>
        <item h="1" m="1" x="772"/>
        <item h="1" m="1" x="774"/>
        <item h="1" m="1" x="775"/>
        <item h="1" m="1" x="776"/>
        <item h="1" x="217"/>
        <item h="1" m="1" x="407"/>
        <item h="1" m="1" x="779"/>
        <item h="1" x="56"/>
        <item h="1" m="1" x="609"/>
        <item h="1" m="1" x="783"/>
        <item h="1" m="1" x="458"/>
        <item h="1" m="1" x="784"/>
        <item h="1" m="1" x="785"/>
        <item h="1" m="1" x="786"/>
        <item h="1" m="1" x="787"/>
        <item h="1" m="1" x="513"/>
        <item h="1" m="1" x="792"/>
        <item h="1" m="1" x="721"/>
        <item h="1" m="1" x="793"/>
        <item h="1" m="1" x="366"/>
        <item h="1" m="1" x="796"/>
        <item h="1" m="1" x="797"/>
        <item h="1" m="1" x="732"/>
        <item h="1" m="1" x="733"/>
        <item h="1" x="155"/>
        <item h="1" m="1" x="489"/>
        <item h="1" m="1" x="674"/>
        <item h="1" m="1" x="636"/>
        <item h="1" m="1" x="738"/>
        <item h="1" m="1" x="739"/>
        <item h="1" m="1" x="742"/>
        <item h="1" m="1" x="743"/>
        <item h="1" m="1" x="744"/>
        <item h="1" m="1" x="748"/>
        <item h="1" m="1" x="749"/>
        <item h="1" x="138"/>
        <item h="1" m="1" x="751"/>
        <item h="1" m="1" x="752"/>
        <item h="1" x="169"/>
        <item h="1" m="1" x="757"/>
        <item h="1" x="204"/>
        <item h="1" m="1" x="762"/>
        <item h="1" m="1" x="763"/>
        <item h="1" m="1" x="595"/>
        <item h="1" m="1" x="460"/>
        <item h="1" m="1" x="693"/>
        <item h="1" x="61"/>
        <item h="1" m="1" x="542"/>
        <item h="1" x="78"/>
        <item h="1" m="1" x="663"/>
        <item h="1" m="1" x="698"/>
        <item h="1" x="281"/>
        <item h="1" m="1" x="587"/>
        <item h="1" m="1" x="700"/>
        <item h="1" m="1" x="645"/>
        <item h="1" m="1" x="704"/>
        <item h="1" m="1" x="351"/>
        <item h="1" m="1" x="707"/>
        <item h="1" m="1" x="708"/>
        <item h="1" m="1" x="524"/>
        <item h="1" m="1" x="666"/>
        <item h="1" m="1" x="709"/>
        <item h="1" m="1" x="711"/>
        <item h="1" m="1" x="712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3"/>
        <item h="1" m="1" x="725"/>
        <item h="1" m="1" x="727"/>
        <item h="1" m="1" x="619"/>
        <item h="1" m="1" x="729"/>
        <item h="1" m="1" x="730"/>
        <item h="1" m="1" x="649"/>
        <item h="1" m="1" x="650"/>
        <item h="1" m="1" x="652"/>
        <item h="1" m="1" x="413"/>
        <item h="1" m="1" x="654"/>
        <item h="1" m="1" x="655"/>
        <item h="1" m="1" x="569"/>
        <item h="1" m="1" x="656"/>
        <item h="1" m="1" x="657"/>
        <item h="1" m="1" x="658"/>
        <item h="1" m="1" x="659"/>
        <item h="1" m="1" x="660"/>
        <item h="1" m="1" x="661"/>
        <item h="1" m="1" x="578"/>
        <item h="1" m="1" x="664"/>
        <item h="1" m="1" x="665"/>
        <item h="1" m="1" x="364"/>
        <item h="1" x="139"/>
        <item h="1" m="1" x="370"/>
        <item h="1" m="1" x="667"/>
        <item h="1" x="212"/>
        <item h="1" m="1" x="668"/>
        <item h="1" m="1" x="669"/>
        <item h="1" m="1" x="403"/>
        <item h="1" m="1" x="670"/>
        <item h="1" m="1" x="671"/>
        <item h="1" m="1" x="672"/>
        <item h="1" x="64"/>
        <item h="1" m="1" x="388"/>
        <item h="1" m="1" x="675"/>
        <item h="1" m="1" x="677"/>
        <item h="1" m="1" x="593"/>
        <item h="1" m="1" x="678"/>
        <item h="1" m="1" x="680"/>
        <item h="1" m="1" x="682"/>
        <item h="1" m="1" x="683"/>
        <item h="1" m="1" x="684"/>
        <item h="1" x="294"/>
        <item h="1" m="1" x="344"/>
        <item h="1" m="1" x="685"/>
        <item h="1" x="54"/>
        <item h="1" m="1" x="479"/>
        <item h="1" x="149"/>
        <item h="1" x="230"/>
        <item h="1" m="1" x="686"/>
        <item h="1" m="1" x="689"/>
        <item h="1" m="1" x="690"/>
        <item h="1" m="1" x="691"/>
        <item h="1" x="303"/>
        <item h="1" m="1" x="527"/>
        <item h="1" m="1" x="694"/>
        <item h="1" m="1" x="624"/>
        <item h="1" m="1" x="625"/>
        <item h="1" x="224"/>
        <item h="1" m="1" x="517"/>
        <item h="1" m="1" x="626"/>
        <item h="1" m="1" x="627"/>
        <item h="1" m="1" x="628"/>
        <item h="1" m="1" x="629"/>
        <item h="1" m="1" x="630"/>
        <item h="1" m="1" x="631"/>
        <item h="1" m="1" x="633"/>
        <item h="1" m="1" x="594"/>
        <item h="1" m="1" x="470"/>
        <item h="1" m="1" x="600"/>
        <item h="1" x="137"/>
        <item h="1" m="1" x="515"/>
        <item h="1" m="1" x="568"/>
        <item h="1" m="1" x="604"/>
        <item h="1" m="1" x="336"/>
        <item h="1" m="1" x="496"/>
        <item h="1" m="1" x="605"/>
        <item h="1" x="189"/>
        <item h="1" m="1" x="635"/>
        <item h="1" m="1" x="637"/>
        <item h="1" m="1" x="638"/>
        <item h="1" m="1" x="519"/>
        <item h="1" m="1" x="639"/>
        <item h="1" m="1" x="640"/>
        <item h="1" m="1" x="613"/>
        <item h="1" m="1" x="615"/>
        <item h="1" m="1" x="642"/>
        <item h="1" m="1" x="643"/>
        <item h="1" m="1" x="471"/>
        <item h="1" m="1" x="406"/>
        <item h="1" m="1" x="646"/>
        <item h="1" m="1" x="647"/>
        <item h="1" m="1" x="648"/>
        <item h="1" m="1" x="487"/>
        <item h="1" m="1" x="484"/>
        <item h="1" m="1" x="622"/>
        <item h="1" x="215"/>
        <item h="1" m="1" x="575"/>
        <item h="1" m="1" x="583"/>
        <item h="1" m="1" x="584"/>
        <item h="1" m="1" x="339"/>
        <item h="1" m="1" x="586"/>
        <item h="1" m="1" x="588"/>
        <item h="1" m="1" x="590"/>
        <item h="1" m="1" x="591"/>
        <item h="1" x="131"/>
        <item h="1" m="1" x="599"/>
        <item h="1" x="198"/>
        <item h="1" m="1" x="607"/>
        <item h="1" m="1" x="454"/>
        <item h="1" m="1" x="608"/>
        <item h="1" m="1" x="616"/>
        <item h="1" x="101"/>
        <item h="1" m="1" x="620"/>
        <item h="1" m="1" x="521"/>
        <item h="1" m="1" x="528"/>
        <item h="1" m="1" x="529"/>
        <item h="1" m="1" x="530"/>
        <item h="1" m="1" x="532"/>
        <item h="1" m="1" x="535"/>
        <item h="1" m="1" x="480"/>
        <item h="1" m="1" x="537"/>
        <item h="1" m="1" x="538"/>
        <item h="1" m="1" x="539"/>
        <item h="1" m="1" x="424"/>
        <item h="1" m="1" x="332"/>
        <item h="1" m="1" x="545"/>
        <item h="1" m="1" x="546"/>
        <item h="1" m="1" x="547"/>
        <item h="1" m="1" x="374"/>
        <item h="1" m="1" x="516"/>
        <item h="1" m="1" x="548"/>
        <item h="1" m="1" x="549"/>
        <item h="1" m="1" x="556"/>
        <item h="1" m="1" x="558"/>
        <item h="1" m="1" x="559"/>
        <item h="1" m="1" x="563"/>
        <item h="1" m="1" x="565"/>
        <item h="1" m="1" x="567"/>
        <item h="1" m="1" x="574"/>
        <item h="1" m="1" x="576"/>
        <item h="1" m="1" x="582"/>
        <item h="1" x="51"/>
        <item h="1" m="1" x="439"/>
        <item h="1" m="1" x="441"/>
        <item h="1" m="1" x="443"/>
        <item h="1" m="1" x="444"/>
        <item h="1" m="1" x="369"/>
        <item h="1" x="182"/>
        <item h="1" m="1" x="448"/>
        <item h="1" m="1" x="449"/>
        <item h="1" m="1" x="450"/>
        <item h="1" m="1" x="456"/>
        <item h="1" m="1" x="514"/>
        <item h="1" m="1" x="518"/>
        <item h="1" m="1" x="461"/>
        <item h="1" m="1" x="462"/>
        <item h="1" m="1" x="466"/>
        <item h="1" m="1" x="467"/>
        <item h="1" m="1" x="469"/>
        <item h="1" m="1" x="473"/>
        <item h="1" x="125"/>
        <item h="1" m="1" x="476"/>
        <item h="1" m="1" x="478"/>
        <item h="1" m="1" x="486"/>
        <item h="1" m="1" x="492"/>
        <item h="1" x="174"/>
        <item h="1" m="1" x="503"/>
        <item h="1" m="1" x="511"/>
        <item h="1" m="1" x="512"/>
        <item h="1" m="1" x="321"/>
        <item h="1" m="1" x="323"/>
        <item h="1" m="1" x="328"/>
        <item h="1" m="1" x="331"/>
        <item h="1" m="1" x="333"/>
        <item h="1" m="1" x="334"/>
        <item h="1" m="1" x="337"/>
        <item h="1" m="1" x="353"/>
        <item h="1" m="1" x="356"/>
        <item h="1" m="1" x="359"/>
        <item h="1" m="1" x="360"/>
        <item h="1" m="1" x="375"/>
        <item h="1" m="1" x="376"/>
        <item h="1" m="1" x="377"/>
        <item h="1" m="1" x="378"/>
        <item h="1" m="1" x="379"/>
        <item h="1" m="1" x="383"/>
        <item h="1" m="1" x="387"/>
        <item h="1" m="1" x="396"/>
        <item h="1" m="1" x="399"/>
        <item h="1" m="1" x="414"/>
        <item h="1" m="1" x="416"/>
        <item h="1" x="304"/>
        <item h="1" m="1" x="420"/>
        <item h="1" m="1" x="421"/>
        <item h="1" m="1" x="433"/>
        <item h="1" m="1" x="434"/>
        <item h="1" x="5"/>
        <item h="1" x="19"/>
        <item h="1" x="28"/>
        <item h="1" x="57"/>
        <item h="1" x="58"/>
        <item h="1" x="63"/>
        <item h="1" x="68"/>
        <item h="1" x="126"/>
        <item h="1" x="158"/>
        <item h="1" x="160"/>
        <item h="1" x="161"/>
        <item h="1" x="170"/>
        <item h="1" x="171"/>
        <item h="1" x="179"/>
        <item h="1" x="188"/>
        <item h="1" x="193"/>
        <item h="1" x="232"/>
        <item h="1" x="233"/>
        <item h="1" x="243"/>
        <item h="1" x="257"/>
        <item h="1" x="264"/>
        <item h="1" x="274"/>
        <item h="1" x="280"/>
        <item h="1" x="307"/>
        <item h="1" x="309"/>
        <item h="1" x="318"/>
        <item h="1" x="295"/>
        <item h="1" x="296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showAll="0"/>
    <pivotField axis="axisPage" showAll="0">
      <items count="240">
        <item x="74"/>
        <item m="1" x="236"/>
        <item x="76"/>
        <item x="33"/>
        <item x="30"/>
        <item x="34"/>
        <item x="185"/>
        <item x="75"/>
        <item x="78"/>
        <item x="84"/>
        <item x="46"/>
        <item x="40"/>
        <item x="194"/>
        <item x="81"/>
        <item m="1" x="216"/>
        <item x="125"/>
        <item x="104"/>
        <item x="16"/>
        <item x="69"/>
        <item x="13"/>
        <item x="197"/>
        <item x="108"/>
        <item x="96"/>
        <item x="31"/>
        <item x="83"/>
        <item x="181"/>
        <item x="85"/>
        <item x="79"/>
        <item x="159"/>
        <item x="187"/>
        <item m="1" x="223"/>
        <item x="55"/>
        <item x="72"/>
        <item x="97"/>
        <item m="1" x="218"/>
        <item m="1" x="233"/>
        <item x="95"/>
        <item x="189"/>
        <item x="52"/>
        <item m="1" x="226"/>
        <item x="77"/>
        <item x="93"/>
        <item x="12"/>
        <item x="160"/>
        <item x="188"/>
        <item x="154"/>
        <item x="155"/>
        <item x="4"/>
        <item x="68"/>
        <item x="144"/>
        <item x="120"/>
        <item x="126"/>
        <item x="137"/>
        <item x="87"/>
        <item x="191"/>
        <item x="8"/>
        <item x="14"/>
        <item x="80"/>
        <item x="37"/>
        <item m="1" x="215"/>
        <item x="127"/>
        <item m="1" x="220"/>
        <item x="26"/>
        <item m="1" x="229"/>
        <item m="1" x="221"/>
        <item x="147"/>
        <item x="134"/>
        <item x="71"/>
        <item x="54"/>
        <item x="168"/>
        <item m="1" x="222"/>
        <item x="0"/>
        <item x="41"/>
        <item x="152"/>
        <item x="138"/>
        <item x="163"/>
        <item x="22"/>
        <item x="82"/>
        <item x="10"/>
        <item x="39"/>
        <item x="133"/>
        <item x="102"/>
        <item x="109"/>
        <item m="1" x="217"/>
        <item x="92"/>
        <item x="169"/>
        <item x="175"/>
        <item x="15"/>
        <item x="195"/>
        <item x="27"/>
        <item x="198"/>
        <item x="7"/>
        <item x="161"/>
        <item m="1" x="228"/>
        <item x="184"/>
        <item x="45"/>
        <item x="158"/>
        <item x="130"/>
        <item x="150"/>
        <item x="164"/>
        <item x="136"/>
        <item x="116"/>
        <item x="124"/>
        <item x="65"/>
        <item x="156"/>
        <item x="11"/>
        <item x="119"/>
        <item x="59"/>
        <item x="99"/>
        <item x="112"/>
        <item m="1" x="219"/>
        <item x="9"/>
        <item x="35"/>
        <item m="1" x="225"/>
        <item x="67"/>
        <item x="47"/>
        <item m="1" x="232"/>
        <item m="1" x="231"/>
        <item m="1" x="238"/>
        <item x="2"/>
        <item x="199"/>
        <item m="1" x="237"/>
        <item x="101"/>
        <item x="64"/>
        <item x="42"/>
        <item x="63"/>
        <item x="146"/>
        <item x="183"/>
        <item x="174"/>
        <item x="170"/>
        <item x="98"/>
        <item x="32"/>
        <item x="140"/>
        <item x="166"/>
        <item x="182"/>
        <item x="165"/>
        <item x="173"/>
        <item x="180"/>
        <item x="48"/>
        <item x="171"/>
        <item x="162"/>
        <item x="5"/>
        <item x="21"/>
        <item x="105"/>
        <item x="29"/>
        <item x="66"/>
        <item x="18"/>
        <item x="177"/>
        <item x="172"/>
        <item x="179"/>
        <item x="151"/>
        <item x="167"/>
        <item x="19"/>
        <item x="100"/>
        <item x="28"/>
        <item x="157"/>
        <item x="25"/>
        <item x="6"/>
        <item x="148"/>
        <item x="51"/>
        <item x="53"/>
        <item m="1" x="235"/>
        <item x="190"/>
        <item x="90"/>
        <item x="117"/>
        <item x="149"/>
        <item x="36"/>
        <item x="88"/>
        <item x="114"/>
        <item x="106"/>
        <item x="176"/>
        <item x="43"/>
        <item x="50"/>
        <item x="23"/>
        <item m="1" x="227"/>
        <item x="57"/>
        <item x="193"/>
        <item x="24"/>
        <item x="86"/>
        <item x="73"/>
        <item x="178"/>
        <item x="107"/>
        <item x="91"/>
        <item x="60"/>
        <item x="58"/>
        <item x="131"/>
        <item x="49"/>
        <item x="20"/>
        <item x="17"/>
        <item x="153"/>
        <item x="145"/>
        <item x="94"/>
        <item x="38"/>
        <item x="121"/>
        <item x="89"/>
        <item x="186"/>
        <item x="128"/>
        <item x="56"/>
        <item m="1" x="213"/>
        <item x="192"/>
        <item x="129"/>
        <item x="115"/>
        <item x="118"/>
        <item x="61"/>
        <item x="135"/>
        <item x="122"/>
        <item x="103"/>
        <item x="143"/>
        <item m="1" x="234"/>
        <item x="113"/>
        <item m="1" x="230"/>
        <item x="123"/>
        <item x="1"/>
        <item m="1" x="214"/>
        <item x="44"/>
        <item x="110"/>
        <item x="111"/>
        <item x="132"/>
        <item x="139"/>
        <item x="141"/>
        <item m="1" x="224"/>
        <item x="200"/>
        <item x="196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2">
    <pageField fld="9" hier="-1"/>
    <pageField fld="20" item="212" hier="-1"/>
  </pageFields>
  <dataFields count="1">
    <dataField name="Nombre de Efficacite" fld="9" subtotal="count" baseField="12" baseItem="7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00847-F2D1-4B57-9791-0C6AF593AD85}" name="Tableau croisé dynamique18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6:K7" firstHeaderRow="1" firstDataRow="1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0"/>
        <item x="198"/>
        <item x="869"/>
        <item x="546"/>
        <item x="203"/>
        <item x="225"/>
        <item x="941"/>
        <item x="1039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0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6"/>
        <item x="241"/>
        <item x="894"/>
        <item x="239"/>
        <item x="891"/>
        <item x="234"/>
        <item x="237"/>
        <item x="88"/>
        <item x="692"/>
        <item x="43"/>
        <item x="1049"/>
        <item x="689"/>
        <item x="1044"/>
        <item x="134"/>
        <item x="296"/>
        <item x="918"/>
        <item x="1042"/>
        <item x="280"/>
        <item x="295"/>
        <item x="895"/>
        <item x="242"/>
        <item x="358"/>
        <item x="104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1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3"/>
        <item x="820"/>
        <item x="461"/>
        <item x="384"/>
        <item x="620"/>
        <item x="676"/>
        <item x="1029"/>
        <item x="463"/>
        <item x="748"/>
        <item x="252"/>
        <item x="1045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m="1" x="1138"/>
        <item x="1022"/>
        <item x="1007"/>
        <item x="1014"/>
        <item x="1006"/>
        <item x="1021"/>
        <item x="1008"/>
        <item x="1010"/>
        <item x="1041"/>
        <item x="1018"/>
        <item x="1011"/>
        <item x="1025"/>
        <item x="998"/>
        <item x="1020"/>
        <item x="1023"/>
        <item x="1017"/>
        <item x="1024"/>
        <item x="1012"/>
        <item x="1037"/>
        <item x="994"/>
        <item x="980"/>
        <item x="1033"/>
        <item x="1028"/>
        <item x="1035"/>
        <item x="1027"/>
        <item x="1034"/>
        <item x="979"/>
        <item x="1047"/>
        <item x="1036"/>
        <item x="967"/>
        <item x="1032"/>
        <item x="1026"/>
        <item x="1002"/>
        <item x="766"/>
        <item x="770"/>
        <item x="1111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multipleItemSelectionAllowed="1" showAll="0"/>
    <pivotField showAll="0"/>
    <pivotField multipleItemSelectionAllowed="1" showAll="0"/>
    <pivotField axis="axisPage" showAll="0">
      <items count="6">
        <item x="0"/>
        <item m="1" x="4"/>
        <item x="3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21" item="2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058289-E1AF-4ABB-B8A9-02A66EB0A9F5}" name="Tableau croisé dynamique2" cacheId="51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K4:M6" firstHeaderRow="1" firstDataRow="2" firstDataCol="1" rowPageCount="1" colPageCount="1"/>
  <pivotFields count="26">
    <pivotField axis="axisRow" dataField="1" showAll="0">
      <items count="1140">
        <item x="4"/>
        <item x="1015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7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09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m="1" x="111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6"/>
        <item x="1019"/>
        <item x="258"/>
        <item x="1013"/>
        <item x="1022"/>
        <item x="1007"/>
        <item x="1014"/>
        <item x="1006"/>
        <item x="1021"/>
        <item x="1008"/>
        <item x="1010"/>
        <item x="1018"/>
        <item x="1011"/>
        <item x="1025"/>
        <item x="998"/>
        <item x="1020"/>
        <item x="1023"/>
        <item x="1017"/>
        <item x="1024"/>
        <item x="1012"/>
        <item x="1028"/>
        <item x="967"/>
        <item x="1026"/>
        <item x="766"/>
        <item x="770"/>
        <item x="1111"/>
        <item x="83"/>
        <item x="331"/>
        <item x="669"/>
        <item x="979"/>
        <item x="980"/>
        <item x="994"/>
        <item x="1027"/>
        <item x="1029"/>
        <item x="1030"/>
        <item x="1031"/>
        <item x="1032"/>
        <item x="1033"/>
        <item x="1034"/>
        <item x="1035"/>
        <item x="1036"/>
        <item m="1" x="1138"/>
        <item m="1" x="1133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37"/>
        <item x="1002"/>
        <item x="1004"/>
        <item x="1050"/>
        <item x="1051"/>
        <item x="122"/>
        <item m="1" x="1113"/>
        <item x="1052"/>
        <item x="1053"/>
        <item x="1054"/>
        <item x="1055"/>
        <item x="1056"/>
        <item x="1057"/>
        <item x="1058"/>
        <item x="1059"/>
        <item x="1060"/>
        <item x="1038"/>
        <item x="1061"/>
        <item x="1"/>
        <item x="115"/>
        <item x="150"/>
        <item x="153"/>
        <item x="157"/>
        <item x="158"/>
        <item x="165"/>
        <item x="443"/>
        <item x="1062"/>
        <item x="1063"/>
        <item x="1064"/>
        <item x="1065"/>
        <item x="1066"/>
        <item x="981"/>
        <item x="1067"/>
        <item x="1068"/>
        <item x="1069"/>
        <item x="259"/>
        <item x="963"/>
        <item x="965"/>
        <item x="966"/>
        <item x="1070"/>
        <item x="1071"/>
        <item x="1072"/>
        <item x="1073"/>
        <item x="1074"/>
        <item x="1075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axis="axisPage" showAll="0">
      <items count="20">
        <item x="1"/>
        <item x="2"/>
        <item x="0"/>
        <item m="1" x="18"/>
        <item m="1" x="17"/>
        <item x="4"/>
        <item m="1" x="5"/>
        <item x="3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10" item="1" hier="-1"/>
  </pageFields>
  <dataFields count="2">
    <dataField name="Nombre de Immatriculation" fld="0" subtotal="count" baseField="0" baseItem="0"/>
    <dataField name="Moyenne de Efficacite" fld="9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87A75-5F70-4F2B-B976-1D29142A5830}" name="Tableau croisé dynamique15" cacheId="518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5:J6" firstHeaderRow="1" firstDataRow="1" firstDataCol="1" rowPageCount="1" colPageCount="1"/>
  <pivotFields count="26">
    <pivotField axis="axisRow" subtotalTop="0" showAll="0" sortType="descending">
      <items count="1140">
        <item x="1111"/>
        <item x="1084"/>
        <item x="1083"/>
        <item x="770"/>
        <item x="766"/>
        <item x="1002"/>
        <item x="1105"/>
        <item x="966"/>
        <item x="1106"/>
        <item x="1080"/>
        <item x="259"/>
        <item x="1076"/>
        <item x="1078"/>
        <item x="1072"/>
        <item x="1086"/>
        <item x="1107"/>
        <item x="1075"/>
        <item x="1110"/>
        <item x="1081"/>
        <item x="1069"/>
        <item x="1085"/>
        <item x="1109"/>
        <item x="1108"/>
        <item x="1082"/>
        <item x="1062"/>
        <item x="1074"/>
        <item x="965"/>
        <item x="122"/>
        <item x="1064"/>
        <item x="1070"/>
        <item x="115"/>
        <item x="1055"/>
        <item x="1071"/>
        <item x="1059"/>
        <item x="1068"/>
        <item x="1073"/>
        <item x="981"/>
        <item x="1056"/>
        <item x="1087"/>
        <item x="1079"/>
        <item x="1061"/>
        <item x="1067"/>
        <item x="1058"/>
        <item x="1088"/>
        <item x="963"/>
        <item x="1060"/>
        <item x="1053"/>
        <item x="1026"/>
        <item x="1032"/>
        <item x="967"/>
        <item x="1"/>
        <item x="1036"/>
        <item x="1054"/>
        <item x="1051"/>
        <item x="1047"/>
        <item x="979"/>
        <item x="150"/>
        <item x="1034"/>
        <item x="1027"/>
        <item x="1035"/>
        <item x="1050"/>
        <item x="1028"/>
        <item x="1033"/>
        <item x="980"/>
        <item x="1052"/>
        <item x="157"/>
        <item x="994"/>
        <item x="158"/>
        <item x="1037"/>
        <item x="1012"/>
        <item x="153"/>
        <item x="1024"/>
        <item x="1017"/>
        <item x="1023"/>
        <item x="1020"/>
        <item x="998"/>
        <item x="165"/>
        <item x="1025"/>
        <item x="1011"/>
        <item x="1018"/>
        <item x="1041"/>
        <item x="1010"/>
        <item x="1008"/>
        <item x="1021"/>
        <item x="443"/>
        <item x="1006"/>
        <item x="1014"/>
        <item x="1007"/>
        <item x="1022"/>
        <item m="1" x="1138"/>
        <item x="1013"/>
        <item x="258"/>
        <item x="1019"/>
        <item x="1016"/>
        <item x="983"/>
        <item x="178"/>
        <item x="982"/>
        <item x="977"/>
        <item x="993"/>
        <item x="991"/>
        <item x="995"/>
        <item x="990"/>
        <item x="973"/>
        <item x="961"/>
        <item x="975"/>
        <item x="954"/>
        <item x="958"/>
        <item x="974"/>
        <item x="956"/>
        <item x="955"/>
        <item x="1005"/>
        <item x="960"/>
        <item x="984"/>
        <item x="962"/>
        <item x="970"/>
        <item x="978"/>
        <item x="969"/>
        <item x="952"/>
        <item x="953"/>
        <item x="968"/>
        <item x="556"/>
        <item x="950"/>
        <item x="372"/>
        <item x="957"/>
        <item x="944"/>
        <item x="914"/>
        <item x="959"/>
        <item x="917"/>
        <item x="924"/>
        <item x="389"/>
        <item x="932"/>
        <item x="270"/>
        <item x="934"/>
        <item x="908"/>
        <item x="920"/>
        <item x="951"/>
        <item x="912"/>
        <item x="909"/>
        <item x="761"/>
        <item x="913"/>
        <item x="919"/>
        <item x="987"/>
        <item x="933"/>
        <item x="946"/>
        <item x="985"/>
        <item x="916"/>
        <item x="947"/>
        <item x="923"/>
        <item x="945"/>
        <item x="948"/>
        <item x="926"/>
        <item x="870"/>
        <item x="570"/>
        <item x="901"/>
        <item x="902"/>
        <item x="563"/>
        <item x="887"/>
        <item x="931"/>
        <item x="907"/>
        <item x="927"/>
        <item x="928"/>
        <item x="1038"/>
        <item x="835"/>
        <item x="838"/>
        <item x="878"/>
        <item x="921"/>
        <item x="857"/>
        <item x="836"/>
        <item x="864"/>
        <item x="879"/>
        <item x="976"/>
        <item x="898"/>
        <item x="900"/>
        <item x="813"/>
        <item x="565"/>
        <item x="152"/>
        <item x="821"/>
        <item x="829"/>
        <item x="841"/>
        <item x="884"/>
        <item x="807"/>
        <item x="1063"/>
        <item x="806"/>
        <item x="840"/>
        <item x="812"/>
        <item x="808"/>
        <item x="880"/>
        <item x="803"/>
        <item x="794"/>
        <item x="886"/>
        <item x="839"/>
        <item x="805"/>
        <item x="175"/>
        <item x="804"/>
        <item x="837"/>
        <item x="818"/>
        <item x="826"/>
        <item x="802"/>
        <item x="1097"/>
        <item x="801"/>
        <item x="800"/>
        <item x="799"/>
        <item x="131"/>
        <item x="832"/>
        <item x="798"/>
        <item x="929"/>
        <item x="174"/>
        <item x="850"/>
        <item x="797"/>
        <item x="853"/>
        <item x="871"/>
        <item x="882"/>
        <item x="843"/>
        <item x="905"/>
        <item x="863"/>
        <item x="779"/>
        <item x="793"/>
        <item x="786"/>
        <item x="830"/>
        <item x="610"/>
        <item x="877"/>
        <item x="179"/>
        <item x="787"/>
        <item x="767"/>
        <item x="151"/>
        <item x="930"/>
        <item x="783"/>
        <item x="749"/>
        <item x="763"/>
        <item x="827"/>
        <item x="614"/>
        <item x="848"/>
        <item x="768"/>
        <item x="972"/>
        <item x="942"/>
        <item x="825"/>
        <item x="888"/>
        <item x="935"/>
        <item x="776"/>
        <item x="775"/>
        <item x="860"/>
        <item x="816"/>
        <item x="166"/>
        <item x="795"/>
        <item x="842"/>
        <item x="778"/>
        <item x="824"/>
        <item x="858"/>
        <item x="910"/>
        <item x="785"/>
        <item x="852"/>
        <item x="609"/>
        <item x="828"/>
        <item x="1000"/>
        <item x="777"/>
        <item x="784"/>
        <item x="906"/>
        <item x="831"/>
        <item x="847"/>
        <item x="567"/>
        <item x="936"/>
        <item x="896"/>
        <item x="469"/>
        <item x="817"/>
        <item x="759"/>
        <item x="861"/>
        <item x="468"/>
        <item x="769"/>
        <item x="883"/>
        <item x="849"/>
        <item x="875"/>
        <item x="772"/>
        <item x="851"/>
        <item x="791"/>
        <item x="904"/>
        <item x="873"/>
        <item x="809"/>
        <item x="765"/>
        <item x="598"/>
        <item x="939"/>
        <item x="756"/>
        <item x="445"/>
        <item x="845"/>
        <item x="862"/>
        <item x="943"/>
        <item x="790"/>
        <item x="730"/>
        <item x="789"/>
        <item x="937"/>
        <item x="782"/>
        <item x="444"/>
        <item x="755"/>
        <item x="911"/>
        <item x="753"/>
        <item x="764"/>
        <item x="854"/>
        <item x="762"/>
        <item x="752"/>
        <item x="823"/>
        <item x="844"/>
        <item x="751"/>
        <item x="750"/>
        <item x="747"/>
        <item x="731"/>
        <item x="726"/>
        <item x="53"/>
        <item x="757"/>
        <item x="867"/>
        <item x="758"/>
        <item x="774"/>
        <item x="781"/>
        <item x="940"/>
        <item x="164"/>
        <item x="206"/>
        <item x="51"/>
        <item x="704"/>
        <item x="616"/>
        <item x="717"/>
        <item x="859"/>
        <item x="78"/>
        <item x="701"/>
        <item x="754"/>
        <item x="191"/>
        <item x="723"/>
        <item x="710"/>
        <item x="734"/>
        <item x="714"/>
        <item x="1001"/>
        <item x="694"/>
        <item x="739"/>
        <item x="733"/>
        <item x="617"/>
        <item x="736"/>
        <item x="189"/>
        <item x="480"/>
        <item x="742"/>
        <item x="866"/>
        <item x="702"/>
        <item x="855"/>
        <item x="899"/>
        <item x="703"/>
        <item x="727"/>
        <item x="971"/>
        <item x="872"/>
        <item x="743"/>
        <item x="561"/>
        <item x="475"/>
        <item x="711"/>
        <item x="735"/>
        <item x="741"/>
        <item x="680"/>
        <item x="279"/>
        <item x="170"/>
        <item x="278"/>
        <item x="286"/>
        <item x="719"/>
        <item x="720"/>
        <item x="683"/>
        <item x="695"/>
        <item x="615"/>
        <item x="684"/>
        <item x="628"/>
        <item x="712"/>
        <item x="682"/>
        <item x="729"/>
        <item x="618"/>
        <item x="681"/>
        <item x="773"/>
        <item x="740"/>
        <item x="876"/>
        <item x="479"/>
        <item x="685"/>
        <item x="481"/>
        <item x="688"/>
        <item x="679"/>
        <item x="705"/>
        <item x="706"/>
        <item x="207"/>
        <item x="708"/>
        <item x="687"/>
        <item x="707"/>
        <item x="999"/>
        <item x="709"/>
        <item x="856"/>
        <item x="738"/>
        <item x="677"/>
        <item m="1" x="1112"/>
        <item x="744"/>
        <item x="678"/>
        <item x="715"/>
        <item x="623"/>
        <item x="465"/>
        <item x="464"/>
        <item x="471"/>
        <item x="70"/>
        <item m="1" x="1118"/>
        <item x="686"/>
        <item x="621"/>
        <item x="728"/>
        <item x="622"/>
        <item x="868"/>
        <item x="865"/>
        <item x="722"/>
        <item x="737"/>
        <item x="1045"/>
        <item x="252"/>
        <item x="748"/>
        <item x="463"/>
        <item x="1029"/>
        <item x="676"/>
        <item x="620"/>
        <item x="384"/>
        <item x="461"/>
        <item x="820"/>
        <item x="1043"/>
        <item x="792"/>
        <item x="243"/>
        <item x="251"/>
        <item x="226"/>
        <item x="247"/>
        <item x="396"/>
        <item x="697"/>
        <item x="893"/>
        <item x="691"/>
        <item x="508"/>
        <item x="725"/>
        <item x="690"/>
        <item x="499"/>
        <item x="354"/>
        <item x="922"/>
        <item x="485"/>
        <item x="20"/>
        <item x="724"/>
        <item x="637"/>
        <item x="305"/>
        <item x="482"/>
        <item x="713"/>
        <item x="473"/>
        <item x="310"/>
        <item x="484"/>
        <item x="509"/>
        <item x="172"/>
        <item x="892"/>
        <item x="586"/>
        <item x="34"/>
        <item x="250"/>
        <item x="885"/>
        <item x="544"/>
        <item x="67"/>
        <item x="429"/>
        <item x="732"/>
        <item x="190"/>
        <item x="501"/>
        <item x="497"/>
        <item x="387"/>
        <item x="511"/>
        <item x="693"/>
        <item x="417"/>
        <item x="383"/>
        <item x="1031"/>
        <item x="476"/>
        <item x="478"/>
        <item x="435"/>
        <item x="413"/>
        <item x="348"/>
        <item x="542"/>
        <item x="502"/>
        <item x="949"/>
        <item x="193"/>
        <item x="432"/>
        <item x="505"/>
        <item x="431"/>
        <item x="192"/>
        <item x="1048"/>
        <item x="358"/>
        <item x="242"/>
        <item x="895"/>
        <item x="295"/>
        <item x="280"/>
        <item x="1042"/>
        <item x="918"/>
        <item x="296"/>
        <item x="1065"/>
        <item x="1096"/>
        <item x="134"/>
        <item x="1044"/>
        <item x="689"/>
        <item x="1049"/>
        <item x="43"/>
        <item x="692"/>
        <item x="88"/>
        <item x="1095"/>
        <item x="1094"/>
        <item x="237"/>
        <item x="234"/>
        <item x="891"/>
        <item x="239"/>
        <item x="894"/>
        <item x="241"/>
        <item x="1046"/>
        <item x="379"/>
        <item x="381"/>
        <item x="335"/>
        <item m="1" x="1113"/>
        <item x="6"/>
        <item x="5"/>
        <item x="141"/>
        <item x="375"/>
        <item x="810"/>
        <item x="1093"/>
        <item x="1092"/>
        <item x="402"/>
        <item x="113"/>
        <item x="229"/>
        <item x="369"/>
        <item x="235"/>
        <item x="421"/>
        <item x="24"/>
        <item x="559"/>
        <item x="227"/>
        <item x="560"/>
        <item x="1091"/>
        <item x="232"/>
        <item x="230"/>
        <item x="139"/>
        <item x="240"/>
        <item x="504"/>
        <item x="137"/>
        <item x="200"/>
        <item x="127"/>
        <item x="140"/>
        <item x="336"/>
        <item x="408"/>
        <item x="324"/>
        <item x="474"/>
        <item x="114"/>
        <item x="231"/>
        <item x="108"/>
        <item x="107"/>
        <item x="510"/>
        <item x="1101"/>
        <item x="238"/>
        <item x="672"/>
        <item x="454"/>
        <item x="233"/>
        <item x="512"/>
        <item x="457"/>
        <item x="136"/>
        <item x="811"/>
        <item x="718"/>
        <item x="562"/>
        <item x="147"/>
        <item x="451"/>
        <item x="619"/>
        <item x="455"/>
        <item x="433"/>
        <item x="425"/>
        <item x="186"/>
        <item x="373"/>
        <item x="371"/>
        <item x="142"/>
        <item x="111"/>
        <item x="109"/>
        <item x="488"/>
        <item x="138"/>
        <item x="411"/>
        <item x="507"/>
        <item x="449"/>
        <item x="395"/>
        <item x="219"/>
        <item x="655"/>
        <item x="652"/>
        <item x="671"/>
        <item x="409"/>
        <item x="540"/>
        <item x="125"/>
        <item x="416"/>
        <item x="673"/>
        <item x="126"/>
        <item x="650"/>
        <item x="434"/>
        <item x="541"/>
        <item x="489"/>
        <item x="376"/>
        <item x="128"/>
        <item x="674"/>
        <item x="377"/>
        <item x="95"/>
        <item x="410"/>
        <item x="414"/>
        <item x="338"/>
        <item x="654"/>
        <item x="367"/>
        <item x="448"/>
        <item x="874"/>
        <item x="104"/>
        <item x="105"/>
        <item x="557"/>
        <item x="370"/>
        <item x="1090"/>
        <item x="746"/>
        <item x="106"/>
        <item x="378"/>
        <item x="380"/>
        <item x="103"/>
        <item x="102"/>
        <item x="350"/>
        <item x="368"/>
        <item x="15"/>
        <item x="503"/>
        <item x="36"/>
        <item x="1089"/>
        <item x="13"/>
        <item x="156"/>
        <item x="547"/>
        <item x="822"/>
        <item x="988"/>
        <item x="986"/>
        <item x="1030"/>
        <item x="303"/>
        <item x="257"/>
        <item x="249"/>
        <item x="532"/>
        <item x="992"/>
        <item x="1104"/>
        <item x="201"/>
        <item x="199"/>
        <item x="347"/>
        <item x="467"/>
        <item m="1" x="1133"/>
        <item m="1" x="1117"/>
        <item x="545"/>
        <item x="846"/>
        <item x="1009"/>
        <item m="1" x="1115"/>
        <item x="964"/>
        <item m="1" x="1114"/>
        <item x="1103"/>
        <item m="1" x="1116"/>
        <item x="1099"/>
        <item x="248"/>
        <item x="246"/>
        <item x="1102"/>
        <item x="487"/>
        <item x="244"/>
        <item x="1057"/>
        <item x="245"/>
        <item x="394"/>
        <item x="535"/>
        <item x="506"/>
        <item x="27"/>
        <item x="311"/>
        <item x="236"/>
        <item x="101"/>
        <item x="459"/>
        <item x="460"/>
        <item x="293"/>
        <item x="57"/>
        <item x="7"/>
        <item x="275"/>
        <item x="97"/>
        <item x="96"/>
        <item x="514"/>
        <item x="3"/>
        <item x="276"/>
        <item x="99"/>
        <item x="294"/>
        <item x="98"/>
        <item x="85"/>
        <item x="146"/>
        <item x="260"/>
        <item x="84"/>
        <item x="261"/>
        <item x="267"/>
        <item x="407"/>
        <item x="148"/>
        <item x="214"/>
        <item x="30"/>
        <item x="277"/>
        <item x="281"/>
        <item x="273"/>
        <item x="420"/>
        <item x="406"/>
        <item x="405"/>
        <item x="129"/>
        <item x="2"/>
        <item x="77"/>
        <item x="274"/>
        <item x="282"/>
        <item x="63"/>
        <item x="297"/>
        <item x="135"/>
        <item x="587"/>
        <item x="568"/>
        <item x="73"/>
        <item x="154"/>
        <item x="1077"/>
        <item x="578"/>
        <item x="28"/>
        <item x="571"/>
        <item x="35"/>
        <item x="624"/>
        <item x="745"/>
        <item x="37"/>
        <item x="814"/>
        <item x="997"/>
        <item x="638"/>
        <item x="636"/>
        <item x="665"/>
        <item x="1039"/>
        <item x="941"/>
        <item x="1098"/>
        <item x="225"/>
        <item x="203"/>
        <item x="546"/>
        <item x="869"/>
        <item x="198"/>
        <item x="1040"/>
        <item x="493"/>
        <item x="483"/>
        <item x="500"/>
        <item x="337"/>
        <item x="64"/>
        <item x="213"/>
        <item x="339"/>
        <item x="117"/>
        <item x="357"/>
        <item x="569"/>
        <item x="130"/>
        <item x="341"/>
        <item x="322"/>
        <item x="145"/>
        <item x="834"/>
        <item x="833"/>
        <item x="12"/>
        <item x="1100"/>
        <item x="21"/>
        <item x="382"/>
        <item x="300"/>
        <item x="490"/>
        <item m="1" x="1131"/>
        <item x="462"/>
        <item x="292"/>
        <item x="291"/>
        <item x="524"/>
        <item x="14"/>
        <item x="526"/>
        <item x="525"/>
        <item x="492"/>
        <item x="521"/>
        <item x="527"/>
        <item x="531"/>
        <item x="815"/>
        <item x="543"/>
        <item x="523"/>
        <item x="530"/>
        <item x="519"/>
        <item x="520"/>
        <item x="290"/>
        <item x="289"/>
        <item x="288"/>
        <item x="79"/>
        <item x="184"/>
        <item x="299"/>
        <item x="223"/>
        <item x="26"/>
        <item x="81"/>
        <item x="44"/>
        <item x="32"/>
        <item x="287"/>
        <item x="283"/>
        <item x="284"/>
        <item x="529"/>
        <item x="82"/>
        <item x="575"/>
        <item x="285"/>
        <item x="572"/>
        <item x="187"/>
        <item x="76"/>
        <item x="566"/>
        <item x="585"/>
        <item x="583"/>
        <item x="333"/>
        <item x="1066"/>
        <item x="391"/>
        <item x="699"/>
        <item x="212"/>
        <item x="716"/>
        <item x="522"/>
        <item x="528"/>
        <item x="90"/>
        <item x="603"/>
        <item x="22"/>
        <item m="1" x="1137"/>
        <item x="1004"/>
        <item x="404"/>
        <item x="400"/>
        <item x="577"/>
        <item x="359"/>
        <item x="666"/>
        <item x="216"/>
        <item x="700"/>
        <item x="48"/>
        <item x="564"/>
        <item x="16"/>
        <item x="272"/>
        <item x="269"/>
        <item x="668"/>
        <item x="698"/>
        <item x="696"/>
        <item x="647"/>
        <item m="1" x="1134"/>
        <item x="56"/>
        <item x="593"/>
        <item x="344"/>
        <item x="100"/>
        <item x="589"/>
        <item x="605"/>
        <item x="224"/>
        <item x="33"/>
        <item x="450"/>
        <item x="601"/>
        <item x="555"/>
        <item x="1003"/>
        <item x="594"/>
        <item x="576"/>
        <item m="1" x="1123"/>
        <item x="263"/>
        <item x="596"/>
        <item x="144"/>
        <item x="271"/>
        <item x="25"/>
        <item x="262"/>
        <item x="392"/>
        <item x="264"/>
        <item x="62"/>
        <item x="266"/>
        <item x="881"/>
        <item x="903"/>
        <item x="549"/>
        <item x="54"/>
        <item x="180"/>
        <item x="181"/>
        <item x="228"/>
        <item x="938"/>
        <item x="466"/>
        <item x="8"/>
        <item x="188"/>
        <item x="398"/>
        <item x="312"/>
        <item x="422"/>
        <item x="423"/>
        <item x="558"/>
        <item m="1" x="1135"/>
        <item x="675"/>
        <item x="424"/>
        <item x="215"/>
        <item x="537"/>
        <item x="121"/>
        <item x="760"/>
        <item x="256"/>
        <item x="265"/>
        <item x="438"/>
        <item x="46"/>
        <item x="268"/>
        <item x="253"/>
        <item x="579"/>
        <item x="254"/>
        <item x="89"/>
        <item x="307"/>
        <item x="327"/>
        <item x="72"/>
        <item x="58"/>
        <item x="221"/>
        <item x="205"/>
        <item x="110"/>
        <item x="41"/>
        <item x="386"/>
        <item x="331"/>
        <item x="401"/>
        <item x="374"/>
        <item x="595"/>
        <item x="574"/>
        <item x="548"/>
        <item x="23"/>
        <item x="329"/>
        <item x="365"/>
        <item x="533"/>
        <item x="255"/>
        <item x="356"/>
        <item x="388"/>
        <item x="536"/>
        <item x="177"/>
        <item x="397"/>
        <item x="470"/>
        <item x="452"/>
        <item x="667"/>
        <item x="119"/>
        <item x="399"/>
        <item x="112"/>
        <item x="183"/>
        <item x="345"/>
        <item x="588"/>
        <item x="0"/>
        <item x="11"/>
        <item x="19"/>
        <item x="74"/>
        <item x="355"/>
        <item x="516"/>
        <item x="210"/>
        <item x="217"/>
        <item x="18"/>
        <item x="176"/>
        <item x="40"/>
        <item x="513"/>
        <item x="124"/>
        <item x="428"/>
        <item x="92"/>
        <item x="50"/>
        <item x="441"/>
        <item x="45"/>
        <item x="332"/>
        <item x="325"/>
        <item x="363"/>
        <item x="309"/>
        <item x="306"/>
        <item x="49"/>
        <item x="208"/>
        <item x="209"/>
        <item x="86"/>
        <item x="61"/>
        <item x="364"/>
        <item x="31"/>
        <item x="573"/>
        <item x="662"/>
        <item x="87"/>
        <item x="308"/>
        <item x="68"/>
        <item x="39"/>
        <item x="143"/>
        <item x="477"/>
        <item x="167"/>
        <item x="663"/>
        <item m="1" x="1124"/>
        <item x="989"/>
        <item x="120"/>
        <item x="352"/>
        <item x="71"/>
        <item x="47"/>
        <item x="486"/>
        <item x="168"/>
        <item x="42"/>
        <item x="631"/>
        <item x="426"/>
        <item m="1" x="1121"/>
        <item x="160"/>
        <item x="171"/>
        <item x="600"/>
        <item x="538"/>
        <item x="582"/>
        <item x="118"/>
        <item x="155"/>
        <item x="625"/>
        <item x="447"/>
        <item x="346"/>
        <item m="1" x="1119"/>
        <item x="581"/>
        <item x="551"/>
        <item x="390"/>
        <item x="608"/>
        <item x="518"/>
        <item x="328"/>
        <item m="1" x="1132"/>
        <item x="661"/>
        <item x="326"/>
        <item x="159"/>
        <item x="194"/>
        <item x="534"/>
        <item x="584"/>
        <item x="123"/>
        <item x="458"/>
        <item x="116"/>
        <item x="550"/>
        <item x="472"/>
        <item x="330"/>
        <item x="597"/>
        <item x="323"/>
        <item x="446"/>
        <item x="403"/>
        <item m="1" x="1120"/>
        <item x="10"/>
        <item x="66"/>
        <item x="163"/>
        <item x="553"/>
        <item x="185"/>
        <item x="393"/>
        <item x="52"/>
        <item x="80"/>
        <item x="320"/>
        <item x="94"/>
        <item m="1" x="1129"/>
        <item x="580"/>
        <item x="65"/>
        <item x="552"/>
        <item x="60"/>
        <item x="69"/>
        <item x="17"/>
        <item x="606"/>
        <item x="554"/>
        <item x="669"/>
        <item x="83"/>
        <item x="211"/>
        <item x="197"/>
        <item x="439"/>
        <item x="415"/>
        <item x="418"/>
        <item m="1" x="1122"/>
        <item x="385"/>
        <item x="412"/>
        <item x="419"/>
        <item m="1" x="1136"/>
        <item x="436"/>
        <item x="453"/>
        <item x="315"/>
        <item x="317"/>
        <item x="362"/>
        <item x="639"/>
        <item x="456"/>
        <item m="1" x="1126"/>
        <item x="427"/>
        <item x="29"/>
        <item x="202"/>
        <item x="366"/>
        <item x="316"/>
        <item x="361"/>
        <item x="298"/>
        <item x="496"/>
        <item x="494"/>
        <item x="59"/>
        <item x="182"/>
        <item x="204"/>
        <item x="670"/>
        <item x="437"/>
        <item m="1" x="1125"/>
        <item x="604"/>
        <item x="607"/>
        <item x="602"/>
        <item x="301"/>
        <item x="302"/>
        <item x="430"/>
        <item x="442"/>
        <item x="220"/>
        <item x="218"/>
        <item m="1" x="1127"/>
        <item x="925"/>
        <item x="819"/>
        <item x="889"/>
        <item x="613"/>
        <item x="996"/>
        <item x="897"/>
        <item x="780"/>
        <item x="612"/>
        <item x="915"/>
        <item x="721"/>
        <item x="890"/>
        <item x="611"/>
        <item x="771"/>
        <item x="626"/>
        <item x="195"/>
        <item x="591"/>
        <item x="196"/>
        <item x="788"/>
        <item x="222"/>
        <item x="55"/>
        <item x="304"/>
        <item x="641"/>
        <item x="93"/>
        <item x="75"/>
        <item x="498"/>
        <item x="632"/>
        <item x="645"/>
        <item x="318"/>
        <item x="664"/>
        <item x="161"/>
        <item x="495"/>
        <item x="640"/>
        <item x="644"/>
        <item x="627"/>
        <item x="314"/>
        <item x="321"/>
        <item x="649"/>
        <item x="642"/>
        <item x="660"/>
        <item x="651"/>
        <item x="643"/>
        <item x="656"/>
        <item x="658"/>
        <item x="629"/>
        <item x="633"/>
        <item x="599"/>
        <item x="9"/>
        <item x="653"/>
        <item x="133"/>
        <item x="648"/>
        <item x="659"/>
        <item x="313"/>
        <item x="539"/>
        <item x="646"/>
        <item x="349"/>
        <item x="592"/>
        <item m="1" x="1130"/>
        <item x="351"/>
        <item x="353"/>
        <item x="132"/>
        <item x="630"/>
        <item x="657"/>
        <item m="1" x="1128"/>
        <item x="38"/>
        <item x="440"/>
        <item x="517"/>
        <item x="515"/>
        <item x="343"/>
        <item x="173"/>
        <item x="162"/>
        <item x="149"/>
        <item x="360"/>
        <item x="340"/>
        <item x="796"/>
        <item x="590"/>
        <item x="491"/>
        <item x="319"/>
        <item x="334"/>
        <item x="635"/>
        <item x="342"/>
        <item x="634"/>
        <item x="91"/>
        <item x="169"/>
        <item x="1015"/>
        <item x="4"/>
        <item t="default"/>
      </items>
    </pivotField>
    <pivotField subtotalTop="0" showAll="0"/>
    <pivotField axis="axisPage" subtotalTop="0" showAll="0">
      <items count="19">
        <item m="1" x="17"/>
        <item x="2"/>
        <item x="1"/>
        <item x="0"/>
        <item x="3"/>
        <item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multipleItemSelectionAllowed="1" showAll="0"/>
    <pivotField subtotalTop="0" showAll="0"/>
    <pivotField subtotalTop="0" showAll="0">
      <items count="39">
        <item h="1" m="1" x="23"/>
        <item h="1" m="1" x="34"/>
        <item h="1" m="1" x="27"/>
        <item h="1" m="1" x="28"/>
        <item x="19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h="1" x="9"/>
        <item h="1" x="21"/>
        <item h="1" x="20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2"/>
        <item t="default"/>
      </items>
    </pivotField>
    <pivotField subtotalTop="0" multipleItemSelectionAllowed="1" showAll="0"/>
    <pivotField subtotalTop="0" showAll="0"/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0"/>
  </rowFields>
  <rowItems count="1">
    <i t="grand">
      <x/>
    </i>
  </rowItems>
  <colItems count="1">
    <i/>
  </colItems>
  <pageFields count="1">
    <pageField fld="2" item="3" hier="-1"/>
  </pageFields>
  <dataFields count="1">
    <dataField name=" Durée d'arrêt" fld="15" baseField="17" baseItem="0" numFmtId="165"/>
  </dataFields>
  <formats count="4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grandRow="1"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21" xr10:uid="{D306485F-358E-4CDE-AA3B-138E3903B019}" sourceName="site2">
  <pivotTables>
    <pivotTable tabId="2" name="Tableau croisé dynamique20"/>
    <pivotTable tabId="15" name="Tableau croisé dynamique1"/>
    <pivotTable tabId="26" name="Tableau croisé dynamique11"/>
    <pivotTable tabId="28" name="Tableau croisé dynamique7"/>
    <pivotTable tabId="29" name="Tableau croisé dynamique8"/>
    <pivotTable tabId="30" name="Tableau croisé dynamique5"/>
    <pivotTable tabId="31" name="Tableau croisé dynamique6"/>
    <pivotTable tabId="32" name="Tableau croisé dynamique3"/>
    <pivotTable tabId="38" name="Tableau croisé dynamique1"/>
    <pivotTable tabId="16" name="Tableau croisé dynamique2"/>
    <pivotTable tabId="17" name="Tableau croisé dynamique15"/>
    <pivotTable tabId="20" name="Tableau croisé dynamique19"/>
    <pivotTable tabId="21" name="Tableau croisé dynamique18"/>
    <pivotTable tabId="24" name="Tableau croisé dynamique13"/>
    <pivotTable tabId="25" name="Tableau croisé dynamique12"/>
  </pivotTables>
  <data>
    <tabular pivotCacheId="946985383">
      <items count="38">
        <i x="19" s="1"/>
        <i x="17"/>
        <i x="21"/>
        <i x="20"/>
        <i x="13"/>
        <i x="15"/>
        <i x="16"/>
        <i x="5"/>
        <i x="14"/>
        <i x="1"/>
        <i x="0"/>
        <i x="11"/>
        <i x="3"/>
        <i x="6"/>
        <i x="8"/>
        <i x="12"/>
        <i x="4"/>
        <i x="18"/>
        <i x="2"/>
        <i x="7"/>
        <i x="10"/>
        <i x="23" nd="1"/>
        <i x="34" nd="1"/>
        <i x="27" nd="1"/>
        <i x="28" nd="1"/>
        <i x="33" nd="1"/>
        <i x="31" nd="1"/>
        <i x="37" nd="1"/>
        <i x="29" nd="1"/>
        <i x="30" nd="1"/>
        <i x="36" nd="1"/>
        <i x="32" nd="1"/>
        <i x="35" nd="1"/>
        <i x="25" nd="1"/>
        <i x="26" nd="1"/>
        <i x="24" nd="1"/>
        <i x="9" nd="1"/>
        <i x="2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" xr10:uid="{E0057B55-BB0D-4FB9-8560-B1D793078DC1}" sourceName="site">
  <pivotTables>
    <pivotTable tabId="22" name="Tableau croisé dynamique17"/>
    <pivotTable tabId="23" name="Tableau croisé dynamique16"/>
  </pivotTables>
  <data>
    <tabular pivotCacheId="611180328">
      <items count="21">
        <i x="19" s="1"/>
        <i x="16" s="1"/>
        <i x="13" s="1"/>
        <i x="18" s="1"/>
        <i x="1" s="1"/>
        <i x="3" s="1"/>
        <i x="14" s="1"/>
        <i x="11" s="1"/>
        <i x="12" s="1"/>
        <i x="0" s="1"/>
        <i x="6" s="1"/>
        <i x="8" s="1"/>
        <i x="17" s="1"/>
        <i x="5" s="1"/>
        <i x="9" s="1"/>
        <i x="4" s="1"/>
        <i x="7" s="1"/>
        <i x="10" s="1"/>
        <i x="15" s="1"/>
        <i x="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e2" xr10:uid="{C9D6C275-9303-4941-997D-F3605E03EEC4}" cache="Segment_site21" caption="Site" rowHeight="360000"/>
  <slicer name="site" xr10:uid="{BC4EECA4-A331-47E7-B6FE-577D03ADAE32}" cache="Segment_site" caption="site" columnCount="7" rowHeight="3960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18D6-C67E-4E17-9ED2-F6CBAEF1039B}">
  <sheetPr codeName="Feuil11"/>
  <dimension ref="A9:G14"/>
  <sheetViews>
    <sheetView workbookViewId="0">
      <selection activeCell="O15" sqref="O15"/>
    </sheetView>
  </sheetViews>
  <sheetFormatPr baseColWidth="10" defaultColWidth="11.453125" defaultRowHeight="14.5" x14ac:dyDescent="0.35"/>
  <sheetData>
    <row r="9" spans="1:7" x14ac:dyDescent="0.35">
      <c r="A9" s="34" t="s">
        <v>0</v>
      </c>
      <c r="B9" s="35"/>
      <c r="C9" s="35"/>
      <c r="D9" s="35"/>
      <c r="E9" s="35"/>
      <c r="F9" s="35"/>
      <c r="G9" s="35"/>
    </row>
    <row r="10" spans="1:7" x14ac:dyDescent="0.35">
      <c r="A10" s="35"/>
      <c r="B10" s="35"/>
      <c r="C10" s="35"/>
      <c r="D10" s="35"/>
      <c r="E10" s="35"/>
      <c r="F10" s="35"/>
      <c r="G10" s="35"/>
    </row>
    <row r="11" spans="1:7" x14ac:dyDescent="0.35">
      <c r="A11" s="35"/>
      <c r="B11" s="35"/>
      <c r="C11" s="35"/>
      <c r="D11" s="35"/>
      <c r="E11" s="35"/>
      <c r="F11" s="35"/>
      <c r="G11" s="35"/>
    </row>
    <row r="12" spans="1:7" x14ac:dyDescent="0.35">
      <c r="A12" s="35"/>
      <c r="B12" s="35"/>
      <c r="C12" s="35"/>
      <c r="D12" s="35"/>
      <c r="E12" s="35"/>
      <c r="F12" s="35"/>
      <c r="G12" s="35"/>
    </row>
    <row r="13" spans="1:7" x14ac:dyDescent="0.35">
      <c r="A13" s="35"/>
      <c r="B13" s="35"/>
      <c r="C13" s="35"/>
      <c r="D13" s="35"/>
      <c r="E13" s="35"/>
      <c r="F13" s="35"/>
      <c r="G13" s="35"/>
    </row>
    <row r="14" spans="1:7" x14ac:dyDescent="0.35">
      <c r="A14" s="35"/>
      <c r="B14" s="35"/>
      <c r="C14" s="35"/>
      <c r="D14" s="35"/>
      <c r="E14" s="35"/>
      <c r="F14" s="35"/>
      <c r="G14" s="35"/>
    </row>
  </sheetData>
  <mergeCells count="1">
    <mergeCell ref="A9:G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J1:BB34"/>
  <sheetViews>
    <sheetView topLeftCell="AO1" workbookViewId="0">
      <selection activeCell="E37" sqref="E37"/>
    </sheetView>
  </sheetViews>
  <sheetFormatPr baseColWidth="10" defaultColWidth="11.453125" defaultRowHeight="14.5" x14ac:dyDescent="0.35"/>
  <cols>
    <col min="3" max="3" width="18.1796875" bestFit="1" customWidth="1"/>
    <col min="10" max="10" width="17.453125" bestFit="1" customWidth="1"/>
    <col min="11" max="11" width="23.453125" bestFit="1" customWidth="1"/>
    <col min="12" max="12" width="24.54296875" bestFit="1" customWidth="1"/>
    <col min="13" max="13" width="19.54296875" bestFit="1" customWidth="1"/>
    <col min="14" max="14" width="24.1796875" bestFit="1" customWidth="1"/>
    <col min="15" max="15" width="26.1796875" bestFit="1" customWidth="1"/>
    <col min="16" max="16" width="20.1796875" bestFit="1" customWidth="1"/>
    <col min="51" max="52" width="22.81640625" bestFit="1" customWidth="1"/>
    <col min="53" max="53" width="12" bestFit="1" customWidth="1"/>
  </cols>
  <sheetData>
    <row r="1" spans="10:54" x14ac:dyDescent="0.35">
      <c r="J1" t="s">
        <v>2</v>
      </c>
      <c r="K1" t="e">
        <f>COUNTIF(#REF!, "&lt;&gt;")</f>
        <v>#REF!</v>
      </c>
      <c r="AY1" s="2" t="s">
        <v>14</v>
      </c>
      <c r="AZ1" t="s">
        <v>9681</v>
      </c>
    </row>
    <row r="2" spans="10:54" x14ac:dyDescent="0.35">
      <c r="J2" t="s">
        <v>3</v>
      </c>
      <c r="K2" t="e">
        <f>COUNTIFS(#REF!, "&lt;&gt;VP",#REF!, "&lt;&gt;") -1</f>
        <v>#REF!</v>
      </c>
      <c r="AY2" s="3" t="s">
        <v>3252</v>
      </c>
      <c r="AZ2" s="36">
        <v>0</v>
      </c>
    </row>
    <row r="3" spans="10:54" x14ac:dyDescent="0.35">
      <c r="AY3" s="3" t="s">
        <v>5</v>
      </c>
      <c r="AZ3" s="36">
        <v>0</v>
      </c>
    </row>
    <row r="5" spans="10:54" x14ac:dyDescent="0.35">
      <c r="J5" t="s">
        <v>6</v>
      </c>
      <c r="K5">
        <f>COUNTIF(Boitiers!A:A, "&lt;&gt;") -1</f>
        <v>880</v>
      </c>
    </row>
    <row r="6" spans="10:54" x14ac:dyDescent="0.35">
      <c r="J6" t="s">
        <v>7</v>
      </c>
      <c r="K6">
        <f>COUNTIFS(Boitiers!G:G, "non")</f>
        <v>87</v>
      </c>
      <c r="L6">
        <f>SUM(K6:K8)</f>
        <v>880</v>
      </c>
    </row>
    <row r="7" spans="10:54" x14ac:dyDescent="0.35">
      <c r="J7" t="s">
        <v>8</v>
      </c>
      <c r="K7">
        <f>COUNTIF(Boitiers!D:D, "Requires Investigation")</f>
        <v>37</v>
      </c>
      <c r="BB7">
        <f>LOOKUP("Total général", AY:AY, AZ:AZ)</f>
        <v>0</v>
      </c>
    </row>
    <row r="8" spans="10:54" x14ac:dyDescent="0.35">
      <c r="J8" t="s">
        <v>9</v>
      </c>
      <c r="K8">
        <f>COUNTIF(Boitiers!D:D, "Connected")</f>
        <v>756</v>
      </c>
    </row>
    <row r="11" spans="10:54" x14ac:dyDescent="0.35">
      <c r="R11">
        <v>0.41666666666666669</v>
      </c>
    </row>
    <row r="34" spans="15:16" x14ac:dyDescent="0.35">
      <c r="O34" t="s">
        <v>10</v>
      </c>
      <c r="P34">
        <f>Feuil17!K13 - Feuil14!H9</f>
        <v>892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FF72-8509-44AC-9793-53993673FF48}">
  <sheetPr codeName="Feuil26"/>
  <dimension ref="I1:K898"/>
  <sheetViews>
    <sheetView topLeftCell="D1" workbookViewId="0">
      <selection activeCell="J13" sqref="J13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1" spans="9:11" x14ac:dyDescent="0.35">
      <c r="I1" s="2" t="s">
        <v>11</v>
      </c>
      <c r="J1" t="s">
        <v>12</v>
      </c>
    </row>
    <row r="2" spans="9:11" x14ac:dyDescent="0.35">
      <c r="I2" s="2" t="s">
        <v>13</v>
      </c>
      <c r="J2" t="s">
        <v>12</v>
      </c>
    </row>
    <row r="4" spans="9:11" x14ac:dyDescent="0.35">
      <c r="I4" s="2" t="s">
        <v>14</v>
      </c>
      <c r="J4" t="s">
        <v>15</v>
      </c>
    </row>
    <row r="5" spans="9:11" x14ac:dyDescent="0.35">
      <c r="I5" s="3" t="s">
        <v>16</v>
      </c>
      <c r="J5" s="36">
        <v>1</v>
      </c>
    </row>
    <row r="6" spans="9:11" x14ac:dyDescent="0.35">
      <c r="I6" s="3" t="s">
        <v>17</v>
      </c>
      <c r="J6" s="36">
        <v>1</v>
      </c>
    </row>
    <row r="7" spans="9:11" x14ac:dyDescent="0.35">
      <c r="I7" s="3" t="s">
        <v>18</v>
      </c>
      <c r="J7" s="36">
        <v>1</v>
      </c>
    </row>
    <row r="8" spans="9:11" x14ac:dyDescent="0.35">
      <c r="I8" s="3" t="s">
        <v>19</v>
      </c>
      <c r="J8" s="36">
        <v>1</v>
      </c>
    </row>
    <row r="9" spans="9:11" x14ac:dyDescent="0.35">
      <c r="I9" s="3" t="s">
        <v>21</v>
      </c>
      <c r="J9" s="36">
        <v>1</v>
      </c>
    </row>
    <row r="10" spans="9:11" x14ac:dyDescent="0.35">
      <c r="I10" s="3" t="s">
        <v>22</v>
      </c>
      <c r="J10" s="36">
        <v>1</v>
      </c>
    </row>
    <row r="11" spans="9:11" x14ac:dyDescent="0.35">
      <c r="I11" s="3" t="s">
        <v>23</v>
      </c>
      <c r="J11" s="36">
        <v>1</v>
      </c>
    </row>
    <row r="12" spans="9:11" x14ac:dyDescent="0.35">
      <c r="I12" s="3" t="s">
        <v>24</v>
      </c>
      <c r="J12" s="36">
        <v>1</v>
      </c>
    </row>
    <row r="13" spans="9:11" x14ac:dyDescent="0.35">
      <c r="I13" s="3" t="s">
        <v>25</v>
      </c>
      <c r="J13" s="36">
        <v>1</v>
      </c>
      <c r="K13">
        <f>LOOKUP("Total général", I:I,J:J)</f>
        <v>892</v>
      </c>
    </row>
    <row r="14" spans="9:11" x14ac:dyDescent="0.35">
      <c r="I14" s="3" t="s">
        <v>26</v>
      </c>
      <c r="J14" s="36">
        <v>1</v>
      </c>
    </row>
    <row r="15" spans="9:11" x14ac:dyDescent="0.35">
      <c r="I15" s="3" t="s">
        <v>27</v>
      </c>
      <c r="J15" s="36">
        <v>1</v>
      </c>
    </row>
    <row r="16" spans="9:11" x14ac:dyDescent="0.35">
      <c r="I16" s="3" t="s">
        <v>28</v>
      </c>
      <c r="J16" s="36">
        <v>1</v>
      </c>
    </row>
    <row r="17" spans="9:10" x14ac:dyDescent="0.35">
      <c r="I17" s="3" t="s">
        <v>29</v>
      </c>
      <c r="J17" s="36">
        <v>1</v>
      </c>
    </row>
    <row r="18" spans="9:10" x14ac:dyDescent="0.35">
      <c r="I18" s="3" t="s">
        <v>30</v>
      </c>
      <c r="J18" s="36">
        <v>1</v>
      </c>
    </row>
    <row r="19" spans="9:10" x14ac:dyDescent="0.35">
      <c r="I19" s="3" t="s">
        <v>31</v>
      </c>
      <c r="J19" s="36">
        <v>1</v>
      </c>
    </row>
    <row r="20" spans="9:10" x14ac:dyDescent="0.35">
      <c r="I20" s="3" t="s">
        <v>32</v>
      </c>
      <c r="J20" s="36">
        <v>1</v>
      </c>
    </row>
    <row r="21" spans="9:10" x14ac:dyDescent="0.35">
      <c r="I21" s="3" t="s">
        <v>33</v>
      </c>
      <c r="J21" s="36">
        <v>1</v>
      </c>
    </row>
    <row r="22" spans="9:10" x14ac:dyDescent="0.35">
      <c r="I22" s="3" t="s">
        <v>34</v>
      </c>
      <c r="J22" s="36">
        <v>1</v>
      </c>
    </row>
    <row r="23" spans="9:10" x14ac:dyDescent="0.35">
      <c r="I23" s="3" t="s">
        <v>35</v>
      </c>
      <c r="J23" s="36">
        <v>1</v>
      </c>
    </row>
    <row r="24" spans="9:10" x14ac:dyDescent="0.35">
      <c r="I24" s="3" t="s">
        <v>36</v>
      </c>
      <c r="J24" s="36">
        <v>1</v>
      </c>
    </row>
    <row r="25" spans="9:10" x14ac:dyDescent="0.35">
      <c r="I25" s="3" t="s">
        <v>37</v>
      </c>
      <c r="J25" s="36">
        <v>1</v>
      </c>
    </row>
    <row r="26" spans="9:10" x14ac:dyDescent="0.35">
      <c r="I26" s="3" t="s">
        <v>38</v>
      </c>
      <c r="J26" s="36">
        <v>1</v>
      </c>
    </row>
    <row r="27" spans="9:10" x14ac:dyDescent="0.35">
      <c r="I27" s="3" t="s">
        <v>39</v>
      </c>
      <c r="J27" s="36">
        <v>1</v>
      </c>
    </row>
    <row r="28" spans="9:10" x14ac:dyDescent="0.35">
      <c r="I28" s="3" t="s">
        <v>40</v>
      </c>
      <c r="J28" s="36">
        <v>1</v>
      </c>
    </row>
    <row r="29" spans="9:10" x14ac:dyDescent="0.35">
      <c r="I29" s="3" t="s">
        <v>41</v>
      </c>
      <c r="J29" s="36">
        <v>1</v>
      </c>
    </row>
    <row r="30" spans="9:10" x14ac:dyDescent="0.35">
      <c r="I30" s="3" t="s">
        <v>42</v>
      </c>
      <c r="J30" s="36">
        <v>1</v>
      </c>
    </row>
    <row r="31" spans="9:10" x14ac:dyDescent="0.35">
      <c r="I31" s="3" t="s">
        <v>43</v>
      </c>
      <c r="J31" s="36">
        <v>1</v>
      </c>
    </row>
    <row r="32" spans="9:10" x14ac:dyDescent="0.35">
      <c r="I32" s="3" t="s">
        <v>44</v>
      </c>
      <c r="J32" s="36">
        <v>1</v>
      </c>
    </row>
    <row r="33" spans="9:10" x14ac:dyDescent="0.35">
      <c r="I33" s="3" t="s">
        <v>45</v>
      </c>
      <c r="J33" s="36">
        <v>1</v>
      </c>
    </row>
    <row r="34" spans="9:10" x14ac:dyDescent="0.35">
      <c r="I34" s="3" t="s">
        <v>46</v>
      </c>
      <c r="J34" s="36">
        <v>1</v>
      </c>
    </row>
    <row r="35" spans="9:10" x14ac:dyDescent="0.35">
      <c r="I35" s="3" t="s">
        <v>47</v>
      </c>
      <c r="J35" s="36">
        <v>1</v>
      </c>
    </row>
    <row r="36" spans="9:10" x14ac:dyDescent="0.35">
      <c r="I36" s="3" t="s">
        <v>48</v>
      </c>
      <c r="J36" s="36">
        <v>1</v>
      </c>
    </row>
    <row r="37" spans="9:10" x14ac:dyDescent="0.35">
      <c r="I37" s="3" t="s">
        <v>49</v>
      </c>
      <c r="J37" s="36">
        <v>1</v>
      </c>
    </row>
    <row r="38" spans="9:10" x14ac:dyDescent="0.35">
      <c r="I38" s="3" t="s">
        <v>50</v>
      </c>
      <c r="J38" s="36">
        <v>1</v>
      </c>
    </row>
    <row r="39" spans="9:10" x14ac:dyDescent="0.35">
      <c r="I39" s="3" t="s">
        <v>51</v>
      </c>
      <c r="J39" s="36">
        <v>1</v>
      </c>
    </row>
    <row r="40" spans="9:10" x14ac:dyDescent="0.35">
      <c r="I40" s="3" t="s">
        <v>52</v>
      </c>
      <c r="J40" s="36">
        <v>1</v>
      </c>
    </row>
    <row r="41" spans="9:10" x14ac:dyDescent="0.35">
      <c r="I41" s="3" t="s">
        <v>53</v>
      </c>
      <c r="J41" s="36">
        <v>1</v>
      </c>
    </row>
    <row r="42" spans="9:10" x14ac:dyDescent="0.35">
      <c r="I42" s="3" t="s">
        <v>54</v>
      </c>
      <c r="J42" s="36">
        <v>1</v>
      </c>
    </row>
    <row r="43" spans="9:10" x14ac:dyDescent="0.35">
      <c r="I43" s="3" t="s">
        <v>55</v>
      </c>
      <c r="J43" s="36">
        <v>1</v>
      </c>
    </row>
    <row r="44" spans="9:10" x14ac:dyDescent="0.35">
      <c r="I44" s="3" t="s">
        <v>56</v>
      </c>
      <c r="J44" s="36">
        <v>1</v>
      </c>
    </row>
    <row r="45" spans="9:10" x14ac:dyDescent="0.35">
      <c r="I45" s="3" t="s">
        <v>57</v>
      </c>
      <c r="J45" s="36">
        <v>1</v>
      </c>
    </row>
    <row r="46" spans="9:10" x14ac:dyDescent="0.35">
      <c r="I46" s="3" t="s">
        <v>58</v>
      </c>
      <c r="J46" s="36">
        <v>1</v>
      </c>
    </row>
    <row r="47" spans="9:10" x14ac:dyDescent="0.35">
      <c r="I47" s="3" t="s">
        <v>59</v>
      </c>
      <c r="J47" s="36">
        <v>1</v>
      </c>
    </row>
    <row r="48" spans="9:10" x14ac:dyDescent="0.35">
      <c r="I48" s="3" t="s">
        <v>60</v>
      </c>
      <c r="J48" s="36">
        <v>1</v>
      </c>
    </row>
    <row r="49" spans="9:10" x14ac:dyDescent="0.35">
      <c r="I49" s="3" t="s">
        <v>61</v>
      </c>
      <c r="J49" s="36">
        <v>1</v>
      </c>
    </row>
    <row r="50" spans="9:10" x14ac:dyDescent="0.35">
      <c r="I50" s="3" t="s">
        <v>62</v>
      </c>
      <c r="J50" s="36">
        <v>1</v>
      </c>
    </row>
    <row r="51" spans="9:10" x14ac:dyDescent="0.35">
      <c r="I51" s="3" t="s">
        <v>63</v>
      </c>
      <c r="J51" s="36">
        <v>1</v>
      </c>
    </row>
    <row r="52" spans="9:10" x14ac:dyDescent="0.35">
      <c r="I52" s="3" t="s">
        <v>64</v>
      </c>
      <c r="J52" s="36">
        <v>1</v>
      </c>
    </row>
    <row r="53" spans="9:10" x14ac:dyDescent="0.35">
      <c r="I53" s="3" t="s">
        <v>65</v>
      </c>
      <c r="J53" s="36">
        <v>1</v>
      </c>
    </row>
    <row r="54" spans="9:10" x14ac:dyDescent="0.35">
      <c r="I54" s="3" t="s">
        <v>66</v>
      </c>
      <c r="J54" s="36">
        <v>1</v>
      </c>
    </row>
    <row r="55" spans="9:10" x14ac:dyDescent="0.35">
      <c r="I55" s="3" t="s">
        <v>67</v>
      </c>
      <c r="J55" s="36">
        <v>1</v>
      </c>
    </row>
    <row r="56" spans="9:10" x14ac:dyDescent="0.35">
      <c r="I56" s="3" t="s">
        <v>68</v>
      </c>
      <c r="J56" s="36">
        <v>1</v>
      </c>
    </row>
    <row r="57" spans="9:10" x14ac:dyDescent="0.35">
      <c r="I57" s="3" t="s">
        <v>69</v>
      </c>
      <c r="J57" s="36">
        <v>1</v>
      </c>
    </row>
    <row r="58" spans="9:10" x14ac:dyDescent="0.35">
      <c r="I58" s="3" t="s">
        <v>70</v>
      </c>
      <c r="J58" s="36">
        <v>1</v>
      </c>
    </row>
    <row r="59" spans="9:10" x14ac:dyDescent="0.35">
      <c r="I59" s="3" t="s">
        <v>71</v>
      </c>
      <c r="J59" s="36">
        <v>1</v>
      </c>
    </row>
    <row r="60" spans="9:10" x14ac:dyDescent="0.35">
      <c r="I60" s="3" t="s">
        <v>72</v>
      </c>
      <c r="J60" s="36">
        <v>1</v>
      </c>
    </row>
    <row r="61" spans="9:10" x14ac:dyDescent="0.35">
      <c r="I61" s="3" t="s">
        <v>73</v>
      </c>
      <c r="J61" s="36">
        <v>1</v>
      </c>
    </row>
    <row r="62" spans="9:10" x14ac:dyDescent="0.35">
      <c r="I62" s="3" t="s">
        <v>74</v>
      </c>
      <c r="J62" s="36">
        <v>1</v>
      </c>
    </row>
    <row r="63" spans="9:10" x14ac:dyDescent="0.35">
      <c r="I63" s="3" t="s">
        <v>75</v>
      </c>
      <c r="J63" s="36">
        <v>1</v>
      </c>
    </row>
    <row r="64" spans="9:10" x14ac:dyDescent="0.35">
      <c r="I64" s="3" t="s">
        <v>76</v>
      </c>
      <c r="J64" s="36">
        <v>1</v>
      </c>
    </row>
    <row r="65" spans="9:10" x14ac:dyDescent="0.35">
      <c r="I65" s="3" t="s">
        <v>77</v>
      </c>
      <c r="J65" s="36">
        <v>1</v>
      </c>
    </row>
    <row r="66" spans="9:10" x14ac:dyDescent="0.35">
      <c r="I66" s="3" t="s">
        <v>78</v>
      </c>
      <c r="J66" s="36">
        <v>1</v>
      </c>
    </row>
    <row r="67" spans="9:10" x14ac:dyDescent="0.35">
      <c r="I67" s="3" t="s">
        <v>79</v>
      </c>
      <c r="J67" s="36">
        <v>1</v>
      </c>
    </row>
    <row r="68" spans="9:10" x14ac:dyDescent="0.35">
      <c r="I68" s="3" t="s">
        <v>80</v>
      </c>
      <c r="J68" s="36">
        <v>1</v>
      </c>
    </row>
    <row r="69" spans="9:10" x14ac:dyDescent="0.35">
      <c r="I69" s="3" t="s">
        <v>81</v>
      </c>
      <c r="J69" s="36">
        <v>1</v>
      </c>
    </row>
    <row r="70" spans="9:10" x14ac:dyDescent="0.35">
      <c r="I70" s="3" t="s">
        <v>82</v>
      </c>
      <c r="J70" s="36">
        <v>1</v>
      </c>
    </row>
    <row r="71" spans="9:10" x14ac:dyDescent="0.35">
      <c r="I71" s="3" t="s">
        <v>83</v>
      </c>
      <c r="J71" s="36">
        <v>1</v>
      </c>
    </row>
    <row r="72" spans="9:10" x14ac:dyDescent="0.35">
      <c r="I72" s="3" t="s">
        <v>85</v>
      </c>
      <c r="J72" s="36">
        <v>1</v>
      </c>
    </row>
    <row r="73" spans="9:10" x14ac:dyDescent="0.35">
      <c r="I73" s="3" t="s">
        <v>86</v>
      </c>
      <c r="J73" s="36">
        <v>1</v>
      </c>
    </row>
    <row r="74" spans="9:10" x14ac:dyDescent="0.35">
      <c r="I74" s="3" t="s">
        <v>87</v>
      </c>
      <c r="J74" s="36">
        <v>1</v>
      </c>
    </row>
    <row r="75" spans="9:10" x14ac:dyDescent="0.35">
      <c r="I75" s="3" t="s">
        <v>88</v>
      </c>
      <c r="J75" s="36">
        <v>1</v>
      </c>
    </row>
    <row r="76" spans="9:10" x14ac:dyDescent="0.35">
      <c r="I76" s="3" t="s">
        <v>89</v>
      </c>
      <c r="J76" s="36">
        <v>1</v>
      </c>
    </row>
    <row r="77" spans="9:10" x14ac:dyDescent="0.35">
      <c r="I77" s="3" t="s">
        <v>90</v>
      </c>
      <c r="J77" s="36">
        <v>1</v>
      </c>
    </row>
    <row r="78" spans="9:10" x14ac:dyDescent="0.35">
      <c r="I78" s="3" t="s">
        <v>91</v>
      </c>
      <c r="J78" s="36">
        <v>1</v>
      </c>
    </row>
    <row r="79" spans="9:10" x14ac:dyDescent="0.35">
      <c r="I79" s="3" t="s">
        <v>92</v>
      </c>
      <c r="J79" s="36">
        <v>1</v>
      </c>
    </row>
    <row r="80" spans="9:10" x14ac:dyDescent="0.35">
      <c r="I80" s="3" t="s">
        <v>93</v>
      </c>
      <c r="J80" s="36">
        <v>1</v>
      </c>
    </row>
    <row r="81" spans="9:10" x14ac:dyDescent="0.35">
      <c r="I81" s="3" t="s">
        <v>94</v>
      </c>
      <c r="J81" s="36">
        <v>1</v>
      </c>
    </row>
    <row r="82" spans="9:10" x14ac:dyDescent="0.35">
      <c r="I82" s="3" t="s">
        <v>96</v>
      </c>
      <c r="J82" s="36">
        <v>1</v>
      </c>
    </row>
    <row r="83" spans="9:10" x14ac:dyDescent="0.35">
      <c r="I83" s="3" t="s">
        <v>97</v>
      </c>
      <c r="J83" s="36">
        <v>1</v>
      </c>
    </row>
    <row r="84" spans="9:10" x14ac:dyDescent="0.35">
      <c r="I84" s="3" t="s">
        <v>98</v>
      </c>
      <c r="J84" s="36">
        <v>1</v>
      </c>
    </row>
    <row r="85" spans="9:10" x14ac:dyDescent="0.35">
      <c r="I85" s="3" t="s">
        <v>99</v>
      </c>
      <c r="J85" s="36">
        <v>1</v>
      </c>
    </row>
    <row r="86" spans="9:10" x14ac:dyDescent="0.35">
      <c r="I86" s="3" t="s">
        <v>100</v>
      </c>
      <c r="J86" s="36">
        <v>1</v>
      </c>
    </row>
    <row r="87" spans="9:10" x14ac:dyDescent="0.35">
      <c r="I87" s="3" t="s">
        <v>101</v>
      </c>
      <c r="J87" s="36">
        <v>1</v>
      </c>
    </row>
    <row r="88" spans="9:10" x14ac:dyDescent="0.35">
      <c r="I88" s="3" t="s">
        <v>102</v>
      </c>
      <c r="J88" s="36">
        <v>1</v>
      </c>
    </row>
    <row r="89" spans="9:10" x14ac:dyDescent="0.35">
      <c r="I89" s="3" t="s">
        <v>103</v>
      </c>
      <c r="J89" s="36">
        <v>1</v>
      </c>
    </row>
    <row r="90" spans="9:10" x14ac:dyDescent="0.35">
      <c r="I90" s="3" t="s">
        <v>104</v>
      </c>
      <c r="J90" s="36">
        <v>1</v>
      </c>
    </row>
    <row r="91" spans="9:10" x14ac:dyDescent="0.35">
      <c r="I91" s="3" t="s">
        <v>105</v>
      </c>
      <c r="J91" s="36">
        <v>1</v>
      </c>
    </row>
    <row r="92" spans="9:10" x14ac:dyDescent="0.35">
      <c r="I92" s="3" t="s">
        <v>106</v>
      </c>
      <c r="J92" s="36">
        <v>1</v>
      </c>
    </row>
    <row r="93" spans="9:10" x14ac:dyDescent="0.35">
      <c r="I93" s="3" t="s">
        <v>107</v>
      </c>
      <c r="J93" s="36">
        <v>1</v>
      </c>
    </row>
    <row r="94" spans="9:10" x14ac:dyDescent="0.35">
      <c r="I94" s="3" t="s">
        <v>108</v>
      </c>
      <c r="J94" s="36">
        <v>1</v>
      </c>
    </row>
    <row r="95" spans="9:10" x14ac:dyDescent="0.35">
      <c r="I95" s="3" t="s">
        <v>109</v>
      </c>
      <c r="J95" s="36">
        <v>1</v>
      </c>
    </row>
    <row r="96" spans="9:10" x14ac:dyDescent="0.35">
      <c r="I96" s="3" t="s">
        <v>110</v>
      </c>
      <c r="J96" s="36">
        <v>1</v>
      </c>
    </row>
    <row r="97" spans="9:10" x14ac:dyDescent="0.35">
      <c r="I97" s="3" t="s">
        <v>111</v>
      </c>
      <c r="J97" s="36">
        <v>1</v>
      </c>
    </row>
    <row r="98" spans="9:10" x14ac:dyDescent="0.35">
      <c r="I98" s="3" t="s">
        <v>112</v>
      </c>
      <c r="J98" s="36">
        <v>1</v>
      </c>
    </row>
    <row r="99" spans="9:10" x14ac:dyDescent="0.35">
      <c r="I99" s="3" t="s">
        <v>113</v>
      </c>
      <c r="J99" s="36">
        <v>1</v>
      </c>
    </row>
    <row r="100" spans="9:10" x14ac:dyDescent="0.35">
      <c r="I100" s="3" t="s">
        <v>114</v>
      </c>
      <c r="J100" s="36">
        <v>1</v>
      </c>
    </row>
    <row r="101" spans="9:10" x14ac:dyDescent="0.35">
      <c r="I101" s="3" t="s">
        <v>115</v>
      </c>
      <c r="J101" s="36">
        <v>1</v>
      </c>
    </row>
    <row r="102" spans="9:10" x14ac:dyDescent="0.35">
      <c r="I102" s="3" t="s">
        <v>116</v>
      </c>
      <c r="J102" s="36">
        <v>1</v>
      </c>
    </row>
    <row r="103" spans="9:10" x14ac:dyDescent="0.35">
      <c r="I103" s="3" t="s">
        <v>117</v>
      </c>
      <c r="J103" s="36">
        <v>1</v>
      </c>
    </row>
    <row r="104" spans="9:10" x14ac:dyDescent="0.35">
      <c r="I104" s="3" t="s">
        <v>118</v>
      </c>
      <c r="J104" s="36">
        <v>1</v>
      </c>
    </row>
    <row r="105" spans="9:10" x14ac:dyDescent="0.35">
      <c r="I105" s="3" t="s">
        <v>119</v>
      </c>
      <c r="J105" s="36">
        <v>1</v>
      </c>
    </row>
    <row r="106" spans="9:10" x14ac:dyDescent="0.35">
      <c r="I106" s="3" t="s">
        <v>120</v>
      </c>
      <c r="J106" s="36">
        <v>1</v>
      </c>
    </row>
    <row r="107" spans="9:10" x14ac:dyDescent="0.35">
      <c r="I107" s="3" t="s">
        <v>121</v>
      </c>
      <c r="J107" s="36">
        <v>1</v>
      </c>
    </row>
    <row r="108" spans="9:10" x14ac:dyDescent="0.35">
      <c r="I108" s="3" t="s">
        <v>122</v>
      </c>
      <c r="J108" s="36">
        <v>1</v>
      </c>
    </row>
    <row r="109" spans="9:10" x14ac:dyDescent="0.35">
      <c r="I109" s="3" t="s">
        <v>123</v>
      </c>
      <c r="J109" s="36">
        <v>1</v>
      </c>
    </row>
    <row r="110" spans="9:10" x14ac:dyDescent="0.35">
      <c r="I110" s="3" t="s">
        <v>124</v>
      </c>
      <c r="J110" s="36">
        <v>1</v>
      </c>
    </row>
    <row r="111" spans="9:10" x14ac:dyDescent="0.35">
      <c r="I111" s="3" t="s">
        <v>125</v>
      </c>
      <c r="J111" s="36">
        <v>1</v>
      </c>
    </row>
    <row r="112" spans="9:10" x14ac:dyDescent="0.35">
      <c r="I112" s="3" t="s">
        <v>126</v>
      </c>
      <c r="J112" s="36">
        <v>1</v>
      </c>
    </row>
    <row r="113" spans="9:10" x14ac:dyDescent="0.35">
      <c r="I113" s="3" t="s">
        <v>127</v>
      </c>
      <c r="J113" s="36">
        <v>1</v>
      </c>
    </row>
    <row r="114" spans="9:10" x14ac:dyDescent="0.35">
      <c r="I114" s="3" t="s">
        <v>128</v>
      </c>
      <c r="J114" s="36">
        <v>1</v>
      </c>
    </row>
    <row r="115" spans="9:10" x14ac:dyDescent="0.35">
      <c r="I115" s="3" t="s">
        <v>129</v>
      </c>
      <c r="J115" s="36">
        <v>1</v>
      </c>
    </row>
    <row r="116" spans="9:10" x14ac:dyDescent="0.35">
      <c r="I116" s="3" t="s">
        <v>130</v>
      </c>
      <c r="J116" s="36">
        <v>1</v>
      </c>
    </row>
    <row r="117" spans="9:10" x14ac:dyDescent="0.35">
      <c r="I117" s="3" t="s">
        <v>131</v>
      </c>
      <c r="J117" s="36">
        <v>1</v>
      </c>
    </row>
    <row r="118" spans="9:10" x14ac:dyDescent="0.35">
      <c r="I118" s="3" t="s">
        <v>132</v>
      </c>
      <c r="J118" s="36">
        <v>1</v>
      </c>
    </row>
    <row r="119" spans="9:10" x14ac:dyDescent="0.35">
      <c r="I119" s="3" t="s">
        <v>133</v>
      </c>
      <c r="J119" s="36">
        <v>1</v>
      </c>
    </row>
    <row r="120" spans="9:10" x14ac:dyDescent="0.35">
      <c r="I120" s="3" t="s">
        <v>134</v>
      </c>
      <c r="J120" s="36">
        <v>1</v>
      </c>
    </row>
    <row r="121" spans="9:10" x14ac:dyDescent="0.35">
      <c r="I121" s="3" t="s">
        <v>135</v>
      </c>
      <c r="J121" s="36">
        <v>1</v>
      </c>
    </row>
    <row r="122" spans="9:10" x14ac:dyDescent="0.35">
      <c r="I122" s="3" t="s">
        <v>136</v>
      </c>
      <c r="J122" s="36">
        <v>1</v>
      </c>
    </row>
    <row r="123" spans="9:10" x14ac:dyDescent="0.35">
      <c r="I123" s="3" t="s">
        <v>137</v>
      </c>
      <c r="J123" s="36">
        <v>1</v>
      </c>
    </row>
    <row r="124" spans="9:10" x14ac:dyDescent="0.35">
      <c r="I124" s="3" t="s">
        <v>138</v>
      </c>
      <c r="J124" s="36">
        <v>1</v>
      </c>
    </row>
    <row r="125" spans="9:10" x14ac:dyDescent="0.35">
      <c r="I125" s="3" t="s">
        <v>139</v>
      </c>
      <c r="J125" s="36">
        <v>1</v>
      </c>
    </row>
    <row r="126" spans="9:10" x14ac:dyDescent="0.35">
      <c r="I126" s="3" t="s">
        <v>140</v>
      </c>
      <c r="J126" s="36">
        <v>1</v>
      </c>
    </row>
    <row r="127" spans="9:10" x14ac:dyDescent="0.35">
      <c r="I127" s="3" t="s">
        <v>141</v>
      </c>
      <c r="J127" s="36">
        <v>1</v>
      </c>
    </row>
    <row r="128" spans="9:10" x14ac:dyDescent="0.35">
      <c r="I128" s="3" t="s">
        <v>142</v>
      </c>
      <c r="J128" s="36">
        <v>1</v>
      </c>
    </row>
    <row r="129" spans="9:10" x14ac:dyDescent="0.35">
      <c r="I129" s="3" t="s">
        <v>143</v>
      </c>
      <c r="J129" s="36">
        <v>1</v>
      </c>
    </row>
    <row r="130" spans="9:10" x14ac:dyDescent="0.35">
      <c r="I130" s="3" t="s">
        <v>144</v>
      </c>
      <c r="J130" s="36">
        <v>1</v>
      </c>
    </row>
    <row r="131" spans="9:10" x14ac:dyDescent="0.35">
      <c r="I131" s="3" t="s">
        <v>145</v>
      </c>
      <c r="J131" s="36">
        <v>1</v>
      </c>
    </row>
    <row r="132" spans="9:10" x14ac:dyDescent="0.35">
      <c r="I132" s="3" t="s">
        <v>146</v>
      </c>
      <c r="J132" s="36">
        <v>1</v>
      </c>
    </row>
    <row r="133" spans="9:10" x14ac:dyDescent="0.35">
      <c r="I133" s="3" t="s">
        <v>147</v>
      </c>
      <c r="J133" s="36">
        <v>1</v>
      </c>
    </row>
    <row r="134" spans="9:10" x14ac:dyDescent="0.35">
      <c r="I134" s="3" t="s">
        <v>148</v>
      </c>
      <c r="J134" s="36">
        <v>1</v>
      </c>
    </row>
    <row r="135" spans="9:10" x14ac:dyDescent="0.35">
      <c r="I135" s="3" t="s">
        <v>149</v>
      </c>
      <c r="J135" s="36">
        <v>1</v>
      </c>
    </row>
    <row r="136" spans="9:10" x14ac:dyDescent="0.35">
      <c r="I136" s="3" t="s">
        <v>150</v>
      </c>
      <c r="J136" s="36">
        <v>1</v>
      </c>
    </row>
    <row r="137" spans="9:10" x14ac:dyDescent="0.35">
      <c r="I137" s="3" t="s">
        <v>151</v>
      </c>
      <c r="J137" s="36">
        <v>1</v>
      </c>
    </row>
    <row r="138" spans="9:10" x14ac:dyDescent="0.35">
      <c r="I138" s="3" t="s">
        <v>152</v>
      </c>
      <c r="J138" s="36">
        <v>1</v>
      </c>
    </row>
    <row r="139" spans="9:10" x14ac:dyDescent="0.35">
      <c r="I139" s="3" t="s">
        <v>153</v>
      </c>
      <c r="J139" s="36">
        <v>1</v>
      </c>
    </row>
    <row r="140" spans="9:10" x14ac:dyDescent="0.35">
      <c r="I140" s="3" t="s">
        <v>154</v>
      </c>
      <c r="J140" s="36">
        <v>1</v>
      </c>
    </row>
    <row r="141" spans="9:10" x14ac:dyDescent="0.35">
      <c r="I141" s="3" t="s">
        <v>155</v>
      </c>
      <c r="J141" s="36">
        <v>1</v>
      </c>
    </row>
    <row r="142" spans="9:10" x14ac:dyDescent="0.35">
      <c r="I142" s="3" t="s">
        <v>156</v>
      </c>
      <c r="J142" s="36">
        <v>1</v>
      </c>
    </row>
    <row r="143" spans="9:10" x14ac:dyDescent="0.35">
      <c r="I143" s="3" t="s">
        <v>157</v>
      </c>
      <c r="J143" s="36">
        <v>1</v>
      </c>
    </row>
    <row r="144" spans="9:10" x14ac:dyDescent="0.35">
      <c r="I144" s="3" t="s">
        <v>158</v>
      </c>
      <c r="J144" s="36">
        <v>1</v>
      </c>
    </row>
    <row r="145" spans="9:10" x14ac:dyDescent="0.35">
      <c r="I145" s="3" t="s">
        <v>159</v>
      </c>
      <c r="J145" s="36">
        <v>1</v>
      </c>
    </row>
    <row r="146" spans="9:10" x14ac:dyDescent="0.35">
      <c r="I146" s="3" t="s">
        <v>160</v>
      </c>
      <c r="J146" s="36">
        <v>1</v>
      </c>
    </row>
    <row r="147" spans="9:10" x14ac:dyDescent="0.35">
      <c r="I147" s="3" t="s">
        <v>161</v>
      </c>
      <c r="J147" s="36">
        <v>1</v>
      </c>
    </row>
    <row r="148" spans="9:10" x14ac:dyDescent="0.35">
      <c r="I148" s="3" t="s">
        <v>162</v>
      </c>
      <c r="J148" s="36">
        <v>1</v>
      </c>
    </row>
    <row r="149" spans="9:10" x14ac:dyDescent="0.35">
      <c r="I149" s="3" t="s">
        <v>163</v>
      </c>
      <c r="J149" s="36">
        <v>1</v>
      </c>
    </row>
    <row r="150" spans="9:10" x14ac:dyDescent="0.35">
      <c r="I150" s="3" t="s">
        <v>164</v>
      </c>
      <c r="J150" s="36">
        <v>1</v>
      </c>
    </row>
    <row r="151" spans="9:10" x14ac:dyDescent="0.35">
      <c r="I151" s="3" t="s">
        <v>165</v>
      </c>
      <c r="J151" s="36">
        <v>1</v>
      </c>
    </row>
    <row r="152" spans="9:10" x14ac:dyDescent="0.35">
      <c r="I152" s="3" t="s">
        <v>166</v>
      </c>
      <c r="J152" s="36">
        <v>1</v>
      </c>
    </row>
    <row r="153" spans="9:10" x14ac:dyDescent="0.35">
      <c r="I153" s="3" t="s">
        <v>167</v>
      </c>
      <c r="J153" s="36">
        <v>1</v>
      </c>
    </row>
    <row r="154" spans="9:10" x14ac:dyDescent="0.35">
      <c r="I154" s="3" t="s">
        <v>168</v>
      </c>
      <c r="J154" s="36">
        <v>1</v>
      </c>
    </row>
    <row r="155" spans="9:10" x14ac:dyDescent="0.35">
      <c r="I155" s="3" t="s">
        <v>169</v>
      </c>
      <c r="J155" s="36">
        <v>1</v>
      </c>
    </row>
    <row r="156" spans="9:10" x14ac:dyDescent="0.35">
      <c r="I156" s="3" t="s">
        <v>170</v>
      </c>
      <c r="J156" s="36">
        <v>1</v>
      </c>
    </row>
    <row r="157" spans="9:10" x14ac:dyDescent="0.35">
      <c r="I157" s="3" t="s">
        <v>171</v>
      </c>
      <c r="J157" s="36">
        <v>1</v>
      </c>
    </row>
    <row r="158" spans="9:10" x14ac:dyDescent="0.35">
      <c r="I158" s="3" t="s">
        <v>172</v>
      </c>
      <c r="J158" s="36">
        <v>1</v>
      </c>
    </row>
    <row r="159" spans="9:10" x14ac:dyDescent="0.35">
      <c r="I159" s="3" t="s">
        <v>173</v>
      </c>
      <c r="J159" s="36">
        <v>1</v>
      </c>
    </row>
    <row r="160" spans="9:10" x14ac:dyDescent="0.35">
      <c r="I160" s="3" t="s">
        <v>174</v>
      </c>
      <c r="J160" s="36">
        <v>1</v>
      </c>
    </row>
    <row r="161" spans="9:10" x14ac:dyDescent="0.35">
      <c r="I161" s="3" t="s">
        <v>175</v>
      </c>
      <c r="J161" s="36">
        <v>1</v>
      </c>
    </row>
    <row r="162" spans="9:10" x14ac:dyDescent="0.35">
      <c r="I162" s="3" t="s">
        <v>176</v>
      </c>
      <c r="J162" s="36">
        <v>1</v>
      </c>
    </row>
    <row r="163" spans="9:10" x14ac:dyDescent="0.35">
      <c r="I163" s="3" t="s">
        <v>177</v>
      </c>
      <c r="J163" s="36">
        <v>1</v>
      </c>
    </row>
    <row r="164" spans="9:10" x14ac:dyDescent="0.35">
      <c r="I164" s="3" t="s">
        <v>178</v>
      </c>
      <c r="J164" s="36">
        <v>1</v>
      </c>
    </row>
    <row r="165" spans="9:10" x14ac:dyDescent="0.35">
      <c r="I165" s="3" t="s">
        <v>179</v>
      </c>
      <c r="J165" s="36">
        <v>1</v>
      </c>
    </row>
    <row r="166" spans="9:10" x14ac:dyDescent="0.35">
      <c r="I166" s="3" t="s">
        <v>180</v>
      </c>
      <c r="J166" s="36">
        <v>1</v>
      </c>
    </row>
    <row r="167" spans="9:10" x14ac:dyDescent="0.35">
      <c r="I167" s="3" t="s">
        <v>181</v>
      </c>
      <c r="J167" s="36">
        <v>1</v>
      </c>
    </row>
    <row r="168" spans="9:10" x14ac:dyDescent="0.35">
      <c r="I168" s="3" t="s">
        <v>182</v>
      </c>
      <c r="J168" s="36">
        <v>1</v>
      </c>
    </row>
    <row r="169" spans="9:10" x14ac:dyDescent="0.35">
      <c r="I169" s="3" t="s">
        <v>183</v>
      </c>
      <c r="J169" s="36">
        <v>1</v>
      </c>
    </row>
    <row r="170" spans="9:10" x14ac:dyDescent="0.35">
      <c r="I170" s="3" t="s">
        <v>184</v>
      </c>
      <c r="J170" s="36">
        <v>1</v>
      </c>
    </row>
    <row r="171" spans="9:10" x14ac:dyDescent="0.35">
      <c r="I171" s="3" t="s">
        <v>185</v>
      </c>
      <c r="J171" s="36">
        <v>1</v>
      </c>
    </row>
    <row r="172" spans="9:10" x14ac:dyDescent="0.35">
      <c r="I172" s="3" t="s">
        <v>186</v>
      </c>
      <c r="J172" s="36">
        <v>1</v>
      </c>
    </row>
    <row r="173" spans="9:10" x14ac:dyDescent="0.35">
      <c r="I173" s="3" t="s">
        <v>187</v>
      </c>
      <c r="J173" s="36">
        <v>1</v>
      </c>
    </row>
    <row r="174" spans="9:10" x14ac:dyDescent="0.35">
      <c r="I174" s="3" t="s">
        <v>188</v>
      </c>
      <c r="J174" s="36">
        <v>1</v>
      </c>
    </row>
    <row r="175" spans="9:10" x14ac:dyDescent="0.35">
      <c r="I175" s="3" t="s">
        <v>189</v>
      </c>
      <c r="J175" s="36">
        <v>1</v>
      </c>
    </row>
    <row r="176" spans="9:10" x14ac:dyDescent="0.35">
      <c r="I176" s="3" t="s">
        <v>190</v>
      </c>
      <c r="J176" s="36">
        <v>1</v>
      </c>
    </row>
    <row r="177" spans="9:10" x14ac:dyDescent="0.35">
      <c r="I177" s="3" t="s">
        <v>191</v>
      </c>
      <c r="J177" s="36">
        <v>1</v>
      </c>
    </row>
    <row r="178" spans="9:10" x14ac:dyDescent="0.35">
      <c r="I178" s="3" t="s">
        <v>192</v>
      </c>
      <c r="J178" s="36">
        <v>1</v>
      </c>
    </row>
    <row r="179" spans="9:10" x14ac:dyDescent="0.35">
      <c r="I179" s="3" t="s">
        <v>193</v>
      </c>
      <c r="J179" s="36">
        <v>1</v>
      </c>
    </row>
    <row r="180" spans="9:10" x14ac:dyDescent="0.35">
      <c r="I180" s="3" t="s">
        <v>194</v>
      </c>
      <c r="J180" s="36">
        <v>1</v>
      </c>
    </row>
    <row r="181" spans="9:10" x14ac:dyDescent="0.35">
      <c r="I181" s="3" t="s">
        <v>195</v>
      </c>
      <c r="J181" s="36">
        <v>1</v>
      </c>
    </row>
    <row r="182" spans="9:10" x14ac:dyDescent="0.35">
      <c r="I182" s="3" t="s">
        <v>196</v>
      </c>
      <c r="J182" s="36">
        <v>1</v>
      </c>
    </row>
    <row r="183" spans="9:10" x14ac:dyDescent="0.35">
      <c r="I183" s="3" t="s">
        <v>197</v>
      </c>
      <c r="J183" s="36">
        <v>1</v>
      </c>
    </row>
    <row r="184" spans="9:10" x14ac:dyDescent="0.35">
      <c r="I184" s="3" t="s">
        <v>198</v>
      </c>
      <c r="J184" s="36">
        <v>1</v>
      </c>
    </row>
    <row r="185" spans="9:10" x14ac:dyDescent="0.35">
      <c r="I185" s="3" t="s">
        <v>199</v>
      </c>
      <c r="J185" s="36">
        <v>1</v>
      </c>
    </row>
    <row r="186" spans="9:10" x14ac:dyDescent="0.35">
      <c r="I186" s="3" t="s">
        <v>200</v>
      </c>
      <c r="J186" s="36">
        <v>1</v>
      </c>
    </row>
    <row r="187" spans="9:10" x14ac:dyDescent="0.35">
      <c r="I187" s="3" t="s">
        <v>201</v>
      </c>
      <c r="J187" s="36">
        <v>1</v>
      </c>
    </row>
    <row r="188" spans="9:10" x14ac:dyDescent="0.35">
      <c r="I188" s="3" t="s">
        <v>202</v>
      </c>
      <c r="J188" s="36">
        <v>1</v>
      </c>
    </row>
    <row r="189" spans="9:10" x14ac:dyDescent="0.35">
      <c r="I189" s="3" t="s">
        <v>203</v>
      </c>
      <c r="J189" s="36">
        <v>1</v>
      </c>
    </row>
    <row r="190" spans="9:10" x14ac:dyDescent="0.35">
      <c r="I190" s="3" t="s">
        <v>204</v>
      </c>
      <c r="J190" s="36">
        <v>1</v>
      </c>
    </row>
    <row r="191" spans="9:10" x14ac:dyDescent="0.35">
      <c r="I191" s="3" t="s">
        <v>205</v>
      </c>
      <c r="J191" s="36">
        <v>1</v>
      </c>
    </row>
    <row r="192" spans="9:10" x14ac:dyDescent="0.35">
      <c r="I192" s="3" t="s">
        <v>206</v>
      </c>
      <c r="J192" s="36">
        <v>1</v>
      </c>
    </row>
    <row r="193" spans="9:10" x14ac:dyDescent="0.35">
      <c r="I193" s="3" t="s">
        <v>207</v>
      </c>
      <c r="J193" s="36">
        <v>1</v>
      </c>
    </row>
    <row r="194" spans="9:10" x14ac:dyDescent="0.35">
      <c r="I194" s="3" t="s">
        <v>208</v>
      </c>
      <c r="J194" s="36">
        <v>1</v>
      </c>
    </row>
    <row r="195" spans="9:10" x14ac:dyDescent="0.35">
      <c r="I195" s="3" t="s">
        <v>209</v>
      </c>
      <c r="J195" s="36">
        <v>1</v>
      </c>
    </row>
    <row r="196" spans="9:10" x14ac:dyDescent="0.35">
      <c r="I196" s="3" t="s">
        <v>210</v>
      </c>
      <c r="J196" s="36">
        <v>1</v>
      </c>
    </row>
    <row r="197" spans="9:10" x14ac:dyDescent="0.35">
      <c r="I197" s="3" t="s">
        <v>211</v>
      </c>
      <c r="J197" s="36">
        <v>1</v>
      </c>
    </row>
    <row r="198" spans="9:10" x14ac:dyDescent="0.35">
      <c r="I198" s="3" t="s">
        <v>212</v>
      </c>
      <c r="J198" s="36">
        <v>1</v>
      </c>
    </row>
    <row r="199" spans="9:10" x14ac:dyDescent="0.35">
      <c r="I199" s="3" t="s">
        <v>213</v>
      </c>
      <c r="J199" s="36">
        <v>1</v>
      </c>
    </row>
    <row r="200" spans="9:10" x14ac:dyDescent="0.35">
      <c r="I200" s="3" t="s">
        <v>214</v>
      </c>
      <c r="J200" s="36">
        <v>1</v>
      </c>
    </row>
    <row r="201" spans="9:10" x14ac:dyDescent="0.35">
      <c r="I201" s="3" t="s">
        <v>215</v>
      </c>
      <c r="J201" s="36">
        <v>1</v>
      </c>
    </row>
    <row r="202" spans="9:10" x14ac:dyDescent="0.35">
      <c r="I202" s="3" t="s">
        <v>216</v>
      </c>
      <c r="J202" s="36">
        <v>1</v>
      </c>
    </row>
    <row r="203" spans="9:10" x14ac:dyDescent="0.35">
      <c r="I203" s="3" t="s">
        <v>217</v>
      </c>
      <c r="J203" s="36">
        <v>1</v>
      </c>
    </row>
    <row r="204" spans="9:10" x14ac:dyDescent="0.35">
      <c r="I204" s="3" t="s">
        <v>218</v>
      </c>
      <c r="J204" s="36">
        <v>1</v>
      </c>
    </row>
    <row r="205" spans="9:10" x14ac:dyDescent="0.35">
      <c r="I205" s="3" t="s">
        <v>219</v>
      </c>
      <c r="J205" s="36">
        <v>1</v>
      </c>
    </row>
    <row r="206" spans="9:10" x14ac:dyDescent="0.35">
      <c r="I206" s="3" t="s">
        <v>220</v>
      </c>
      <c r="J206" s="36">
        <v>1</v>
      </c>
    </row>
    <row r="207" spans="9:10" x14ac:dyDescent="0.35">
      <c r="I207" s="3" t="s">
        <v>221</v>
      </c>
      <c r="J207" s="36">
        <v>1</v>
      </c>
    </row>
    <row r="208" spans="9:10" x14ac:dyDescent="0.35">
      <c r="I208" s="3" t="s">
        <v>222</v>
      </c>
      <c r="J208" s="36">
        <v>1</v>
      </c>
    </row>
    <row r="209" spans="9:10" x14ac:dyDescent="0.35">
      <c r="I209" s="3" t="s">
        <v>223</v>
      </c>
      <c r="J209" s="36">
        <v>1</v>
      </c>
    </row>
    <row r="210" spans="9:10" x14ac:dyDescent="0.35">
      <c r="I210" s="3" t="s">
        <v>224</v>
      </c>
      <c r="J210" s="36">
        <v>1</v>
      </c>
    </row>
    <row r="211" spans="9:10" x14ac:dyDescent="0.35">
      <c r="I211" s="3" t="s">
        <v>225</v>
      </c>
      <c r="J211" s="36">
        <v>1</v>
      </c>
    </row>
    <row r="212" spans="9:10" x14ac:dyDescent="0.35">
      <c r="I212" s="3" t="s">
        <v>226</v>
      </c>
      <c r="J212" s="36">
        <v>1</v>
      </c>
    </row>
    <row r="213" spans="9:10" x14ac:dyDescent="0.35">
      <c r="I213" s="3" t="s">
        <v>227</v>
      </c>
      <c r="J213" s="36">
        <v>1</v>
      </c>
    </row>
    <row r="214" spans="9:10" x14ac:dyDescent="0.35">
      <c r="I214" s="3" t="s">
        <v>228</v>
      </c>
      <c r="J214" s="36">
        <v>1</v>
      </c>
    </row>
    <row r="215" spans="9:10" x14ac:dyDescent="0.35">
      <c r="I215" s="3" t="s">
        <v>229</v>
      </c>
      <c r="J215" s="36">
        <v>1</v>
      </c>
    </row>
    <row r="216" spans="9:10" x14ac:dyDescent="0.35">
      <c r="I216" s="3" t="s">
        <v>230</v>
      </c>
      <c r="J216" s="36">
        <v>1</v>
      </c>
    </row>
    <row r="217" spans="9:10" x14ac:dyDescent="0.35">
      <c r="I217" s="3" t="s">
        <v>231</v>
      </c>
      <c r="J217" s="36">
        <v>1</v>
      </c>
    </row>
    <row r="218" spans="9:10" x14ac:dyDescent="0.35">
      <c r="I218" s="3" t="s">
        <v>232</v>
      </c>
      <c r="J218" s="36">
        <v>1</v>
      </c>
    </row>
    <row r="219" spans="9:10" x14ac:dyDescent="0.35">
      <c r="I219" s="3" t="s">
        <v>233</v>
      </c>
      <c r="J219" s="36">
        <v>1</v>
      </c>
    </row>
    <row r="220" spans="9:10" x14ac:dyDescent="0.35">
      <c r="I220" s="3" t="s">
        <v>234</v>
      </c>
      <c r="J220" s="36">
        <v>1</v>
      </c>
    </row>
    <row r="221" spans="9:10" x14ac:dyDescent="0.35">
      <c r="I221" s="3" t="s">
        <v>235</v>
      </c>
      <c r="J221" s="36">
        <v>1</v>
      </c>
    </row>
    <row r="222" spans="9:10" x14ac:dyDescent="0.35">
      <c r="I222" s="3" t="s">
        <v>236</v>
      </c>
      <c r="J222" s="36">
        <v>1</v>
      </c>
    </row>
    <row r="223" spans="9:10" x14ac:dyDescent="0.35">
      <c r="I223" s="3" t="s">
        <v>237</v>
      </c>
      <c r="J223" s="36">
        <v>1</v>
      </c>
    </row>
    <row r="224" spans="9:10" x14ac:dyDescent="0.35">
      <c r="I224" s="3" t="s">
        <v>238</v>
      </c>
      <c r="J224" s="36">
        <v>1</v>
      </c>
    </row>
    <row r="225" spans="9:10" x14ac:dyDescent="0.35">
      <c r="I225" s="3" t="s">
        <v>239</v>
      </c>
      <c r="J225" s="36">
        <v>1</v>
      </c>
    </row>
    <row r="226" spans="9:10" x14ac:dyDescent="0.35">
      <c r="I226" s="3" t="s">
        <v>240</v>
      </c>
      <c r="J226" s="36">
        <v>1</v>
      </c>
    </row>
    <row r="227" spans="9:10" x14ac:dyDescent="0.35">
      <c r="I227" s="3" t="s">
        <v>241</v>
      </c>
      <c r="J227" s="36">
        <v>1</v>
      </c>
    </row>
    <row r="228" spans="9:10" x14ac:dyDescent="0.35">
      <c r="I228" s="3" t="s">
        <v>242</v>
      </c>
      <c r="J228" s="36">
        <v>1</v>
      </c>
    </row>
    <row r="229" spans="9:10" x14ac:dyDescent="0.35">
      <c r="I229" s="3" t="s">
        <v>243</v>
      </c>
      <c r="J229" s="36">
        <v>1</v>
      </c>
    </row>
    <row r="230" spans="9:10" x14ac:dyDescent="0.35">
      <c r="I230" s="3" t="s">
        <v>244</v>
      </c>
      <c r="J230" s="36">
        <v>1</v>
      </c>
    </row>
    <row r="231" spans="9:10" x14ac:dyDescent="0.35">
      <c r="I231" s="3" t="s">
        <v>245</v>
      </c>
      <c r="J231" s="36">
        <v>1</v>
      </c>
    </row>
    <row r="232" spans="9:10" x14ac:dyDescent="0.35">
      <c r="I232" s="3" t="s">
        <v>246</v>
      </c>
      <c r="J232" s="36">
        <v>1</v>
      </c>
    </row>
    <row r="233" spans="9:10" x14ac:dyDescent="0.35">
      <c r="I233" s="3" t="s">
        <v>247</v>
      </c>
      <c r="J233" s="36">
        <v>1</v>
      </c>
    </row>
    <row r="234" spans="9:10" x14ac:dyDescent="0.35">
      <c r="I234" s="3" t="s">
        <v>248</v>
      </c>
      <c r="J234" s="36">
        <v>1</v>
      </c>
    </row>
    <row r="235" spans="9:10" x14ac:dyDescent="0.35">
      <c r="I235" s="3" t="s">
        <v>249</v>
      </c>
      <c r="J235" s="36">
        <v>1</v>
      </c>
    </row>
    <row r="236" spans="9:10" x14ac:dyDescent="0.35">
      <c r="I236" s="3" t="s">
        <v>250</v>
      </c>
      <c r="J236" s="36">
        <v>1</v>
      </c>
    </row>
    <row r="237" spans="9:10" x14ac:dyDescent="0.35">
      <c r="I237" s="3" t="s">
        <v>251</v>
      </c>
      <c r="J237" s="36">
        <v>1</v>
      </c>
    </row>
    <row r="238" spans="9:10" x14ac:dyDescent="0.35">
      <c r="I238" s="3" t="s">
        <v>252</v>
      </c>
      <c r="J238" s="36">
        <v>1</v>
      </c>
    </row>
    <row r="239" spans="9:10" x14ac:dyDescent="0.35">
      <c r="I239" s="3" t="s">
        <v>253</v>
      </c>
      <c r="J239" s="36">
        <v>1</v>
      </c>
    </row>
    <row r="240" spans="9:10" x14ac:dyDescent="0.35">
      <c r="I240" s="3" t="s">
        <v>254</v>
      </c>
      <c r="J240" s="36">
        <v>1</v>
      </c>
    </row>
    <row r="241" spans="9:10" x14ac:dyDescent="0.35">
      <c r="I241" s="3" t="s">
        <v>255</v>
      </c>
      <c r="J241" s="36">
        <v>1</v>
      </c>
    </row>
    <row r="242" spans="9:10" x14ac:dyDescent="0.35">
      <c r="I242" s="3" t="s">
        <v>256</v>
      </c>
      <c r="J242" s="36">
        <v>1</v>
      </c>
    </row>
    <row r="243" spans="9:10" x14ac:dyDescent="0.35">
      <c r="I243" s="3" t="s">
        <v>257</v>
      </c>
      <c r="J243" s="36">
        <v>1</v>
      </c>
    </row>
    <row r="244" spans="9:10" x14ac:dyDescent="0.35">
      <c r="I244" s="3" t="s">
        <v>258</v>
      </c>
      <c r="J244" s="36">
        <v>1</v>
      </c>
    </row>
    <row r="245" spans="9:10" x14ac:dyDescent="0.35">
      <c r="I245" s="3" t="s">
        <v>260</v>
      </c>
      <c r="J245" s="36">
        <v>1</v>
      </c>
    </row>
    <row r="246" spans="9:10" x14ac:dyDescent="0.35">
      <c r="I246" s="3" t="s">
        <v>261</v>
      </c>
      <c r="J246" s="36">
        <v>1</v>
      </c>
    </row>
    <row r="247" spans="9:10" x14ac:dyDescent="0.35">
      <c r="I247" s="3" t="s">
        <v>262</v>
      </c>
      <c r="J247" s="36">
        <v>1</v>
      </c>
    </row>
    <row r="248" spans="9:10" x14ac:dyDescent="0.35">
      <c r="I248" s="3" t="s">
        <v>263</v>
      </c>
      <c r="J248" s="36">
        <v>1</v>
      </c>
    </row>
    <row r="249" spans="9:10" x14ac:dyDescent="0.35">
      <c r="I249" s="3" t="s">
        <v>264</v>
      </c>
      <c r="J249" s="36">
        <v>1</v>
      </c>
    </row>
    <row r="250" spans="9:10" x14ac:dyDescent="0.35">
      <c r="I250" s="3" t="s">
        <v>265</v>
      </c>
      <c r="J250" s="36">
        <v>1</v>
      </c>
    </row>
    <row r="251" spans="9:10" x14ac:dyDescent="0.35">
      <c r="I251" s="3" t="s">
        <v>266</v>
      </c>
      <c r="J251" s="36">
        <v>1</v>
      </c>
    </row>
    <row r="252" spans="9:10" x14ac:dyDescent="0.35">
      <c r="I252" s="3" t="s">
        <v>267</v>
      </c>
      <c r="J252" s="36">
        <v>1</v>
      </c>
    </row>
    <row r="253" spans="9:10" x14ac:dyDescent="0.35">
      <c r="I253" s="3" t="s">
        <v>268</v>
      </c>
      <c r="J253" s="36">
        <v>1</v>
      </c>
    </row>
    <row r="254" spans="9:10" x14ac:dyDescent="0.35">
      <c r="I254" s="3" t="s">
        <v>269</v>
      </c>
      <c r="J254" s="36">
        <v>1</v>
      </c>
    </row>
    <row r="255" spans="9:10" x14ac:dyDescent="0.35">
      <c r="I255" s="3" t="s">
        <v>270</v>
      </c>
      <c r="J255" s="36">
        <v>1</v>
      </c>
    </row>
    <row r="256" spans="9:10" x14ac:dyDescent="0.35">
      <c r="I256" s="3" t="s">
        <v>271</v>
      </c>
      <c r="J256" s="36">
        <v>1</v>
      </c>
    </row>
    <row r="257" spans="9:10" x14ac:dyDescent="0.35">
      <c r="I257" s="3" t="s">
        <v>272</v>
      </c>
      <c r="J257" s="36">
        <v>1</v>
      </c>
    </row>
    <row r="258" spans="9:10" x14ac:dyDescent="0.35">
      <c r="I258" s="3" t="s">
        <v>273</v>
      </c>
      <c r="J258" s="36">
        <v>1</v>
      </c>
    </row>
    <row r="259" spans="9:10" x14ac:dyDescent="0.35">
      <c r="I259" s="3" t="s">
        <v>274</v>
      </c>
      <c r="J259" s="36">
        <v>1</v>
      </c>
    </row>
    <row r="260" spans="9:10" x14ac:dyDescent="0.35">
      <c r="I260" s="3" t="s">
        <v>275</v>
      </c>
      <c r="J260" s="36">
        <v>1</v>
      </c>
    </row>
    <row r="261" spans="9:10" x14ac:dyDescent="0.35">
      <c r="I261" s="3" t="s">
        <v>276</v>
      </c>
      <c r="J261" s="36">
        <v>1</v>
      </c>
    </row>
    <row r="262" spans="9:10" x14ac:dyDescent="0.35">
      <c r="I262" s="3" t="s">
        <v>277</v>
      </c>
      <c r="J262" s="36">
        <v>1</v>
      </c>
    </row>
    <row r="263" spans="9:10" x14ac:dyDescent="0.35">
      <c r="I263" s="3" t="s">
        <v>278</v>
      </c>
      <c r="J263" s="36">
        <v>1</v>
      </c>
    </row>
    <row r="264" spans="9:10" x14ac:dyDescent="0.35">
      <c r="I264" s="3" t="s">
        <v>279</v>
      </c>
      <c r="J264" s="36">
        <v>1</v>
      </c>
    </row>
    <row r="265" spans="9:10" x14ac:dyDescent="0.35">
      <c r="I265" s="3" t="s">
        <v>280</v>
      </c>
      <c r="J265" s="36">
        <v>1</v>
      </c>
    </row>
    <row r="266" spans="9:10" x14ac:dyDescent="0.35">
      <c r="I266" s="3" t="s">
        <v>281</v>
      </c>
      <c r="J266" s="36">
        <v>1</v>
      </c>
    </row>
    <row r="267" spans="9:10" x14ac:dyDescent="0.35">
      <c r="I267" s="3" t="s">
        <v>282</v>
      </c>
      <c r="J267" s="36">
        <v>1</v>
      </c>
    </row>
    <row r="268" spans="9:10" x14ac:dyDescent="0.35">
      <c r="I268" s="3" t="s">
        <v>283</v>
      </c>
      <c r="J268" s="36">
        <v>1</v>
      </c>
    </row>
    <row r="269" spans="9:10" x14ac:dyDescent="0.35">
      <c r="I269" s="3" t="s">
        <v>284</v>
      </c>
      <c r="J269" s="36">
        <v>1</v>
      </c>
    </row>
    <row r="270" spans="9:10" x14ac:dyDescent="0.35">
      <c r="I270" s="3" t="s">
        <v>285</v>
      </c>
      <c r="J270" s="36">
        <v>1</v>
      </c>
    </row>
    <row r="271" spans="9:10" x14ac:dyDescent="0.35">
      <c r="I271" s="3" t="s">
        <v>286</v>
      </c>
      <c r="J271" s="36">
        <v>1</v>
      </c>
    </row>
    <row r="272" spans="9:10" x14ac:dyDescent="0.35">
      <c r="I272" s="3" t="s">
        <v>287</v>
      </c>
      <c r="J272" s="36">
        <v>1</v>
      </c>
    </row>
    <row r="273" spans="9:10" x14ac:dyDescent="0.35">
      <c r="I273" s="3" t="s">
        <v>288</v>
      </c>
      <c r="J273" s="36">
        <v>1</v>
      </c>
    </row>
    <row r="274" spans="9:10" x14ac:dyDescent="0.35">
      <c r="I274" s="3" t="s">
        <v>289</v>
      </c>
      <c r="J274" s="36">
        <v>1</v>
      </c>
    </row>
    <row r="275" spans="9:10" x14ac:dyDescent="0.35">
      <c r="I275" s="3" t="s">
        <v>290</v>
      </c>
      <c r="J275" s="36">
        <v>1</v>
      </c>
    </row>
    <row r="276" spans="9:10" x14ac:dyDescent="0.35">
      <c r="I276" s="3" t="s">
        <v>291</v>
      </c>
      <c r="J276" s="36">
        <v>1</v>
      </c>
    </row>
    <row r="277" spans="9:10" x14ac:dyDescent="0.35">
      <c r="I277" s="3" t="s">
        <v>292</v>
      </c>
      <c r="J277" s="36">
        <v>1</v>
      </c>
    </row>
    <row r="278" spans="9:10" x14ac:dyDescent="0.35">
      <c r="I278" s="3" t="s">
        <v>293</v>
      </c>
      <c r="J278" s="36">
        <v>1</v>
      </c>
    </row>
    <row r="279" spans="9:10" x14ac:dyDescent="0.35">
      <c r="I279" s="3" t="s">
        <v>294</v>
      </c>
      <c r="J279" s="36">
        <v>1</v>
      </c>
    </row>
    <row r="280" spans="9:10" x14ac:dyDescent="0.35">
      <c r="I280" s="3" t="s">
        <v>295</v>
      </c>
      <c r="J280" s="36">
        <v>1</v>
      </c>
    </row>
    <row r="281" spans="9:10" x14ac:dyDescent="0.35">
      <c r="I281" s="3" t="s">
        <v>296</v>
      </c>
      <c r="J281" s="36">
        <v>1</v>
      </c>
    </row>
    <row r="282" spans="9:10" x14ac:dyDescent="0.35">
      <c r="I282" s="3" t="s">
        <v>297</v>
      </c>
      <c r="J282" s="36">
        <v>1</v>
      </c>
    </row>
    <row r="283" spans="9:10" x14ac:dyDescent="0.35">
      <c r="I283" s="3" t="s">
        <v>298</v>
      </c>
      <c r="J283" s="36">
        <v>1</v>
      </c>
    </row>
    <row r="284" spans="9:10" x14ac:dyDescent="0.35">
      <c r="I284" s="3" t="s">
        <v>299</v>
      </c>
      <c r="J284" s="36">
        <v>1</v>
      </c>
    </row>
    <row r="285" spans="9:10" x14ac:dyDescent="0.35">
      <c r="I285" s="3" t="s">
        <v>300</v>
      </c>
      <c r="J285" s="36">
        <v>1</v>
      </c>
    </row>
    <row r="286" spans="9:10" x14ac:dyDescent="0.35">
      <c r="I286" s="3" t="s">
        <v>301</v>
      </c>
      <c r="J286" s="36">
        <v>1</v>
      </c>
    </row>
    <row r="287" spans="9:10" x14ac:dyDescent="0.35">
      <c r="I287" s="3" t="s">
        <v>302</v>
      </c>
      <c r="J287" s="36">
        <v>1</v>
      </c>
    </row>
    <row r="288" spans="9:10" x14ac:dyDescent="0.35">
      <c r="I288" s="3" t="s">
        <v>303</v>
      </c>
      <c r="J288" s="36">
        <v>1</v>
      </c>
    </row>
    <row r="289" spans="9:10" x14ac:dyDescent="0.35">
      <c r="I289" s="3" t="s">
        <v>304</v>
      </c>
      <c r="J289" s="36">
        <v>1</v>
      </c>
    </row>
    <row r="290" spans="9:10" x14ac:dyDescent="0.35">
      <c r="I290" s="3" t="s">
        <v>305</v>
      </c>
      <c r="J290" s="36">
        <v>1</v>
      </c>
    </row>
    <row r="291" spans="9:10" x14ac:dyDescent="0.35">
      <c r="I291" s="3" t="s">
        <v>306</v>
      </c>
      <c r="J291" s="36">
        <v>1</v>
      </c>
    </row>
    <row r="292" spans="9:10" x14ac:dyDescent="0.35">
      <c r="I292" s="3" t="s">
        <v>307</v>
      </c>
      <c r="J292" s="36">
        <v>1</v>
      </c>
    </row>
    <row r="293" spans="9:10" x14ac:dyDescent="0.35">
      <c r="I293" s="3" t="s">
        <v>308</v>
      </c>
      <c r="J293" s="36">
        <v>1</v>
      </c>
    </row>
    <row r="294" spans="9:10" x14ac:dyDescent="0.35">
      <c r="I294" s="3" t="s">
        <v>309</v>
      </c>
      <c r="J294" s="36">
        <v>1</v>
      </c>
    </row>
    <row r="295" spans="9:10" x14ac:dyDescent="0.35">
      <c r="I295" s="3" t="s">
        <v>310</v>
      </c>
      <c r="J295" s="36">
        <v>1</v>
      </c>
    </row>
    <row r="296" spans="9:10" x14ac:dyDescent="0.35">
      <c r="I296" s="3" t="s">
        <v>311</v>
      </c>
      <c r="J296" s="36">
        <v>1</v>
      </c>
    </row>
    <row r="297" spans="9:10" x14ac:dyDescent="0.35">
      <c r="I297" s="3" t="s">
        <v>312</v>
      </c>
      <c r="J297" s="36">
        <v>1</v>
      </c>
    </row>
    <row r="298" spans="9:10" x14ac:dyDescent="0.35">
      <c r="I298" s="3" t="s">
        <v>313</v>
      </c>
      <c r="J298" s="36">
        <v>1</v>
      </c>
    </row>
    <row r="299" spans="9:10" x14ac:dyDescent="0.35">
      <c r="I299" s="3" t="s">
        <v>314</v>
      </c>
      <c r="J299" s="36">
        <v>1</v>
      </c>
    </row>
    <row r="300" spans="9:10" x14ac:dyDescent="0.35">
      <c r="I300" s="3" t="s">
        <v>315</v>
      </c>
      <c r="J300" s="36">
        <v>1</v>
      </c>
    </row>
    <row r="301" spans="9:10" x14ac:dyDescent="0.35">
      <c r="I301" s="3" t="s">
        <v>316</v>
      </c>
      <c r="J301" s="36">
        <v>1</v>
      </c>
    </row>
    <row r="302" spans="9:10" x14ac:dyDescent="0.35">
      <c r="I302" s="3" t="s">
        <v>317</v>
      </c>
      <c r="J302" s="36">
        <v>1</v>
      </c>
    </row>
    <row r="303" spans="9:10" x14ac:dyDescent="0.35">
      <c r="I303" s="3" t="s">
        <v>318</v>
      </c>
      <c r="J303" s="36">
        <v>1</v>
      </c>
    </row>
    <row r="304" spans="9:10" x14ac:dyDescent="0.35">
      <c r="I304" s="3" t="s">
        <v>319</v>
      </c>
      <c r="J304" s="36">
        <v>1</v>
      </c>
    </row>
    <row r="305" spans="9:10" x14ac:dyDescent="0.35">
      <c r="I305" s="3" t="s">
        <v>320</v>
      </c>
      <c r="J305" s="36">
        <v>1</v>
      </c>
    </row>
    <row r="306" spans="9:10" x14ac:dyDescent="0.35">
      <c r="I306" s="3" t="s">
        <v>321</v>
      </c>
      <c r="J306" s="36">
        <v>1</v>
      </c>
    </row>
    <row r="307" spans="9:10" x14ac:dyDescent="0.35">
      <c r="I307" s="3" t="s">
        <v>322</v>
      </c>
      <c r="J307" s="36">
        <v>1</v>
      </c>
    </row>
    <row r="308" spans="9:10" x14ac:dyDescent="0.35">
      <c r="I308" s="3" t="s">
        <v>323</v>
      </c>
      <c r="J308" s="36">
        <v>1</v>
      </c>
    </row>
    <row r="309" spans="9:10" x14ac:dyDescent="0.35">
      <c r="I309" s="3" t="s">
        <v>324</v>
      </c>
      <c r="J309" s="36">
        <v>1</v>
      </c>
    </row>
    <row r="310" spans="9:10" x14ac:dyDescent="0.35">
      <c r="I310" s="3" t="s">
        <v>325</v>
      </c>
      <c r="J310" s="36">
        <v>1</v>
      </c>
    </row>
    <row r="311" spans="9:10" x14ac:dyDescent="0.35">
      <c r="I311" s="3" t="s">
        <v>326</v>
      </c>
      <c r="J311" s="36">
        <v>1</v>
      </c>
    </row>
    <row r="312" spans="9:10" x14ac:dyDescent="0.35">
      <c r="I312" s="3" t="s">
        <v>327</v>
      </c>
      <c r="J312" s="36">
        <v>1</v>
      </c>
    </row>
    <row r="313" spans="9:10" x14ac:dyDescent="0.35">
      <c r="I313" s="3" t="s">
        <v>328</v>
      </c>
      <c r="J313" s="36">
        <v>1</v>
      </c>
    </row>
    <row r="314" spans="9:10" x14ac:dyDescent="0.35">
      <c r="I314" s="3" t="s">
        <v>329</v>
      </c>
      <c r="J314" s="36">
        <v>1</v>
      </c>
    </row>
    <row r="315" spans="9:10" x14ac:dyDescent="0.35">
      <c r="I315" s="3" t="s">
        <v>330</v>
      </c>
      <c r="J315" s="36">
        <v>1</v>
      </c>
    </row>
    <row r="316" spans="9:10" x14ac:dyDescent="0.35">
      <c r="I316" s="3" t="s">
        <v>331</v>
      </c>
      <c r="J316" s="36">
        <v>1</v>
      </c>
    </row>
    <row r="317" spans="9:10" x14ac:dyDescent="0.35">
      <c r="I317" s="3" t="s">
        <v>332</v>
      </c>
      <c r="J317" s="36">
        <v>1</v>
      </c>
    </row>
    <row r="318" spans="9:10" x14ac:dyDescent="0.35">
      <c r="I318" s="3" t="s">
        <v>333</v>
      </c>
      <c r="J318" s="36">
        <v>1</v>
      </c>
    </row>
    <row r="319" spans="9:10" x14ac:dyDescent="0.35">
      <c r="I319" s="3" t="s">
        <v>334</v>
      </c>
      <c r="J319" s="36">
        <v>1</v>
      </c>
    </row>
    <row r="320" spans="9:10" x14ac:dyDescent="0.35">
      <c r="I320" s="3" t="s">
        <v>335</v>
      </c>
      <c r="J320" s="36">
        <v>1</v>
      </c>
    </row>
    <row r="321" spans="9:10" x14ac:dyDescent="0.35">
      <c r="I321" s="3" t="s">
        <v>336</v>
      </c>
      <c r="J321" s="36">
        <v>1</v>
      </c>
    </row>
    <row r="322" spans="9:10" x14ac:dyDescent="0.35">
      <c r="I322" s="3" t="s">
        <v>337</v>
      </c>
      <c r="J322" s="36">
        <v>1</v>
      </c>
    </row>
    <row r="323" spans="9:10" x14ac:dyDescent="0.35">
      <c r="I323" s="3" t="s">
        <v>338</v>
      </c>
      <c r="J323" s="36">
        <v>1</v>
      </c>
    </row>
    <row r="324" spans="9:10" x14ac:dyDescent="0.35">
      <c r="I324" s="3" t="s">
        <v>339</v>
      </c>
      <c r="J324" s="36">
        <v>1</v>
      </c>
    </row>
    <row r="325" spans="9:10" x14ac:dyDescent="0.35">
      <c r="I325" s="3" t="s">
        <v>340</v>
      </c>
      <c r="J325" s="36">
        <v>1</v>
      </c>
    </row>
    <row r="326" spans="9:10" x14ac:dyDescent="0.35">
      <c r="I326" s="3" t="s">
        <v>341</v>
      </c>
      <c r="J326" s="36">
        <v>1</v>
      </c>
    </row>
    <row r="327" spans="9:10" x14ac:dyDescent="0.35">
      <c r="I327" s="3" t="s">
        <v>342</v>
      </c>
      <c r="J327" s="36">
        <v>1</v>
      </c>
    </row>
    <row r="328" spans="9:10" x14ac:dyDescent="0.35">
      <c r="I328" s="3" t="s">
        <v>343</v>
      </c>
      <c r="J328" s="36">
        <v>1</v>
      </c>
    </row>
    <row r="329" spans="9:10" x14ac:dyDescent="0.35">
      <c r="I329" s="3" t="s">
        <v>344</v>
      </c>
      <c r="J329" s="36">
        <v>1</v>
      </c>
    </row>
    <row r="330" spans="9:10" x14ac:dyDescent="0.35">
      <c r="I330" s="3" t="s">
        <v>345</v>
      </c>
      <c r="J330" s="36">
        <v>1</v>
      </c>
    </row>
    <row r="331" spans="9:10" x14ac:dyDescent="0.35">
      <c r="I331" s="3" t="s">
        <v>346</v>
      </c>
      <c r="J331" s="36">
        <v>1</v>
      </c>
    </row>
    <row r="332" spans="9:10" x14ac:dyDescent="0.35">
      <c r="I332" s="3" t="s">
        <v>347</v>
      </c>
      <c r="J332" s="36">
        <v>1</v>
      </c>
    </row>
    <row r="333" spans="9:10" x14ac:dyDescent="0.35">
      <c r="I333" s="3" t="s">
        <v>348</v>
      </c>
      <c r="J333" s="36">
        <v>1</v>
      </c>
    </row>
    <row r="334" spans="9:10" x14ac:dyDescent="0.35">
      <c r="I334" s="3" t="s">
        <v>349</v>
      </c>
      <c r="J334" s="36">
        <v>1</v>
      </c>
    </row>
    <row r="335" spans="9:10" x14ac:dyDescent="0.35">
      <c r="I335" s="3" t="s">
        <v>350</v>
      </c>
      <c r="J335" s="36">
        <v>1</v>
      </c>
    </row>
    <row r="336" spans="9:10" x14ac:dyDescent="0.35">
      <c r="I336" s="3" t="s">
        <v>351</v>
      </c>
      <c r="J336" s="36">
        <v>1</v>
      </c>
    </row>
    <row r="337" spans="9:10" x14ac:dyDescent="0.35">
      <c r="I337" s="3" t="s">
        <v>352</v>
      </c>
      <c r="J337" s="36">
        <v>1</v>
      </c>
    </row>
    <row r="338" spans="9:10" x14ac:dyDescent="0.35">
      <c r="I338" s="3" t="s">
        <v>353</v>
      </c>
      <c r="J338" s="36">
        <v>1</v>
      </c>
    </row>
    <row r="339" spans="9:10" x14ac:dyDescent="0.35">
      <c r="I339" s="3" t="s">
        <v>354</v>
      </c>
      <c r="J339" s="36">
        <v>1</v>
      </c>
    </row>
    <row r="340" spans="9:10" x14ac:dyDescent="0.35">
      <c r="I340" s="3" t="s">
        <v>355</v>
      </c>
      <c r="J340" s="36">
        <v>1</v>
      </c>
    </row>
    <row r="341" spans="9:10" x14ac:dyDescent="0.35">
      <c r="I341" s="3" t="s">
        <v>356</v>
      </c>
      <c r="J341" s="36">
        <v>1</v>
      </c>
    </row>
    <row r="342" spans="9:10" x14ac:dyDescent="0.35">
      <c r="I342" s="3" t="s">
        <v>357</v>
      </c>
      <c r="J342" s="36">
        <v>1</v>
      </c>
    </row>
    <row r="343" spans="9:10" x14ac:dyDescent="0.35">
      <c r="I343" s="3" t="s">
        <v>358</v>
      </c>
      <c r="J343" s="36">
        <v>1</v>
      </c>
    </row>
    <row r="344" spans="9:10" x14ac:dyDescent="0.35">
      <c r="I344" s="3" t="s">
        <v>359</v>
      </c>
      <c r="J344" s="36">
        <v>1</v>
      </c>
    </row>
    <row r="345" spans="9:10" x14ac:dyDescent="0.35">
      <c r="I345" s="3" t="s">
        <v>360</v>
      </c>
      <c r="J345" s="36">
        <v>1</v>
      </c>
    </row>
    <row r="346" spans="9:10" x14ac:dyDescent="0.35">
      <c r="I346" s="3" t="s">
        <v>361</v>
      </c>
      <c r="J346" s="36">
        <v>1</v>
      </c>
    </row>
    <row r="347" spans="9:10" x14ac:dyDescent="0.35">
      <c r="I347" s="3" t="s">
        <v>362</v>
      </c>
      <c r="J347" s="36">
        <v>1</v>
      </c>
    </row>
    <row r="348" spans="9:10" x14ac:dyDescent="0.35">
      <c r="I348" s="3" t="s">
        <v>363</v>
      </c>
      <c r="J348" s="36">
        <v>1</v>
      </c>
    </row>
    <row r="349" spans="9:10" x14ac:dyDescent="0.35">
      <c r="I349" s="3" t="s">
        <v>364</v>
      </c>
      <c r="J349" s="36">
        <v>1</v>
      </c>
    </row>
    <row r="350" spans="9:10" x14ac:dyDescent="0.35">
      <c r="I350" s="3" t="s">
        <v>365</v>
      </c>
      <c r="J350" s="36">
        <v>1</v>
      </c>
    </row>
    <row r="351" spans="9:10" x14ac:dyDescent="0.35">
      <c r="I351" s="3" t="s">
        <v>366</v>
      </c>
      <c r="J351" s="36">
        <v>1</v>
      </c>
    </row>
    <row r="352" spans="9:10" x14ac:dyDescent="0.35">
      <c r="I352" s="3" t="s">
        <v>367</v>
      </c>
      <c r="J352" s="36">
        <v>1</v>
      </c>
    </row>
    <row r="353" spans="9:10" x14ac:dyDescent="0.35">
      <c r="I353" s="3" t="s">
        <v>368</v>
      </c>
      <c r="J353" s="36">
        <v>1</v>
      </c>
    </row>
    <row r="354" spans="9:10" x14ac:dyDescent="0.35">
      <c r="I354" s="3" t="s">
        <v>369</v>
      </c>
      <c r="J354" s="36">
        <v>1</v>
      </c>
    </row>
    <row r="355" spans="9:10" x14ac:dyDescent="0.35">
      <c r="I355" s="3" t="s">
        <v>370</v>
      </c>
      <c r="J355" s="36">
        <v>1</v>
      </c>
    </row>
    <row r="356" spans="9:10" x14ac:dyDescent="0.35">
      <c r="I356" s="3" t="s">
        <v>371</v>
      </c>
      <c r="J356" s="36">
        <v>1</v>
      </c>
    </row>
    <row r="357" spans="9:10" x14ac:dyDescent="0.35">
      <c r="I357" s="3" t="s">
        <v>372</v>
      </c>
      <c r="J357" s="36">
        <v>1</v>
      </c>
    </row>
    <row r="358" spans="9:10" x14ac:dyDescent="0.35">
      <c r="I358" s="3" t="s">
        <v>373</v>
      </c>
      <c r="J358" s="36">
        <v>1</v>
      </c>
    </row>
    <row r="359" spans="9:10" x14ac:dyDescent="0.35">
      <c r="I359" s="3" t="s">
        <v>374</v>
      </c>
      <c r="J359" s="36">
        <v>1</v>
      </c>
    </row>
    <row r="360" spans="9:10" x14ac:dyDescent="0.35">
      <c r="I360" s="3" t="s">
        <v>375</v>
      </c>
      <c r="J360" s="36">
        <v>1</v>
      </c>
    </row>
    <row r="361" spans="9:10" x14ac:dyDescent="0.35">
      <c r="I361" s="3" t="s">
        <v>376</v>
      </c>
      <c r="J361" s="36">
        <v>1</v>
      </c>
    </row>
    <row r="362" spans="9:10" x14ac:dyDescent="0.35">
      <c r="I362" s="3" t="s">
        <v>377</v>
      </c>
      <c r="J362" s="36">
        <v>1</v>
      </c>
    </row>
    <row r="363" spans="9:10" x14ac:dyDescent="0.35">
      <c r="I363" s="3" t="s">
        <v>378</v>
      </c>
      <c r="J363" s="36">
        <v>1</v>
      </c>
    </row>
    <row r="364" spans="9:10" x14ac:dyDescent="0.35">
      <c r="I364" s="3" t="s">
        <v>379</v>
      </c>
      <c r="J364" s="36">
        <v>1</v>
      </c>
    </row>
    <row r="365" spans="9:10" x14ac:dyDescent="0.35">
      <c r="I365" s="3" t="s">
        <v>380</v>
      </c>
      <c r="J365" s="36">
        <v>1</v>
      </c>
    </row>
    <row r="366" spans="9:10" x14ac:dyDescent="0.35">
      <c r="I366" s="3" t="s">
        <v>381</v>
      </c>
      <c r="J366" s="36">
        <v>1</v>
      </c>
    </row>
    <row r="367" spans="9:10" x14ac:dyDescent="0.35">
      <c r="I367" s="3" t="s">
        <v>382</v>
      </c>
      <c r="J367" s="36">
        <v>1</v>
      </c>
    </row>
    <row r="368" spans="9:10" x14ac:dyDescent="0.35">
      <c r="I368" s="3" t="s">
        <v>383</v>
      </c>
      <c r="J368" s="36">
        <v>1</v>
      </c>
    </row>
    <row r="369" spans="9:10" x14ac:dyDescent="0.35">
      <c r="I369" s="3" t="s">
        <v>384</v>
      </c>
      <c r="J369" s="36">
        <v>1</v>
      </c>
    </row>
    <row r="370" spans="9:10" x14ac:dyDescent="0.35">
      <c r="I370" s="3" t="s">
        <v>385</v>
      </c>
      <c r="J370" s="36">
        <v>1</v>
      </c>
    </row>
    <row r="371" spans="9:10" x14ac:dyDescent="0.35">
      <c r="I371" s="3" t="s">
        <v>386</v>
      </c>
      <c r="J371" s="36">
        <v>1</v>
      </c>
    </row>
    <row r="372" spans="9:10" x14ac:dyDescent="0.35">
      <c r="I372" s="3" t="s">
        <v>387</v>
      </c>
      <c r="J372" s="36">
        <v>1</v>
      </c>
    </row>
    <row r="373" spans="9:10" x14ac:dyDescent="0.35">
      <c r="I373" s="3" t="s">
        <v>388</v>
      </c>
      <c r="J373" s="36">
        <v>1</v>
      </c>
    </row>
    <row r="374" spans="9:10" x14ac:dyDescent="0.35">
      <c r="I374" s="3" t="s">
        <v>389</v>
      </c>
      <c r="J374" s="36">
        <v>1</v>
      </c>
    </row>
    <row r="375" spans="9:10" x14ac:dyDescent="0.35">
      <c r="I375" s="3" t="s">
        <v>390</v>
      </c>
      <c r="J375" s="36">
        <v>1</v>
      </c>
    </row>
    <row r="376" spans="9:10" x14ac:dyDescent="0.35">
      <c r="I376" s="3" t="s">
        <v>391</v>
      </c>
      <c r="J376" s="36">
        <v>1</v>
      </c>
    </row>
    <row r="377" spans="9:10" x14ac:dyDescent="0.35">
      <c r="I377" s="3" t="s">
        <v>392</v>
      </c>
      <c r="J377" s="36">
        <v>1</v>
      </c>
    </row>
    <row r="378" spans="9:10" x14ac:dyDescent="0.35">
      <c r="I378" s="3" t="s">
        <v>393</v>
      </c>
      <c r="J378" s="36">
        <v>1</v>
      </c>
    </row>
    <row r="379" spans="9:10" x14ac:dyDescent="0.35">
      <c r="I379" s="3" t="s">
        <v>394</v>
      </c>
      <c r="J379" s="36">
        <v>1</v>
      </c>
    </row>
    <row r="380" spans="9:10" x14ac:dyDescent="0.35">
      <c r="I380" s="3" t="s">
        <v>395</v>
      </c>
      <c r="J380" s="36">
        <v>1</v>
      </c>
    </row>
    <row r="381" spans="9:10" x14ac:dyDescent="0.35">
      <c r="I381" s="3" t="s">
        <v>396</v>
      </c>
      <c r="J381" s="36">
        <v>1</v>
      </c>
    </row>
    <row r="382" spans="9:10" x14ac:dyDescent="0.35">
      <c r="I382" s="3" t="s">
        <v>397</v>
      </c>
      <c r="J382" s="36">
        <v>1</v>
      </c>
    </row>
    <row r="383" spans="9:10" x14ac:dyDescent="0.35">
      <c r="I383" s="3" t="s">
        <v>398</v>
      </c>
      <c r="J383" s="36">
        <v>1</v>
      </c>
    </row>
    <row r="384" spans="9:10" x14ac:dyDescent="0.35">
      <c r="I384" s="3" t="s">
        <v>399</v>
      </c>
      <c r="J384" s="36">
        <v>1</v>
      </c>
    </row>
    <row r="385" spans="9:10" x14ac:dyDescent="0.35">
      <c r="I385" s="3" t="s">
        <v>400</v>
      </c>
      <c r="J385" s="36">
        <v>1</v>
      </c>
    </row>
    <row r="386" spans="9:10" x14ac:dyDescent="0.35">
      <c r="I386" s="3" t="s">
        <v>401</v>
      </c>
      <c r="J386" s="36">
        <v>1</v>
      </c>
    </row>
    <row r="387" spans="9:10" x14ac:dyDescent="0.35">
      <c r="I387" s="3" t="s">
        <v>402</v>
      </c>
      <c r="J387" s="36">
        <v>1</v>
      </c>
    </row>
    <row r="388" spans="9:10" x14ac:dyDescent="0.35">
      <c r="I388" s="3" t="s">
        <v>403</v>
      </c>
      <c r="J388" s="36">
        <v>1</v>
      </c>
    </row>
    <row r="389" spans="9:10" x14ac:dyDescent="0.35">
      <c r="I389" s="3" t="s">
        <v>404</v>
      </c>
      <c r="J389" s="36">
        <v>1</v>
      </c>
    </row>
    <row r="390" spans="9:10" x14ac:dyDescent="0.35">
      <c r="I390" s="3" t="s">
        <v>405</v>
      </c>
      <c r="J390" s="36">
        <v>1</v>
      </c>
    </row>
    <row r="391" spans="9:10" x14ac:dyDescent="0.35">
      <c r="I391" s="3" t="s">
        <v>406</v>
      </c>
      <c r="J391" s="36">
        <v>1</v>
      </c>
    </row>
    <row r="392" spans="9:10" x14ac:dyDescent="0.35">
      <c r="I392" s="3" t="s">
        <v>407</v>
      </c>
      <c r="J392" s="36">
        <v>1</v>
      </c>
    </row>
    <row r="393" spans="9:10" x14ac:dyDescent="0.35">
      <c r="I393" s="3" t="s">
        <v>408</v>
      </c>
      <c r="J393" s="36">
        <v>1</v>
      </c>
    </row>
    <row r="394" spans="9:10" x14ac:dyDescent="0.35">
      <c r="I394" s="3" t="s">
        <v>409</v>
      </c>
      <c r="J394" s="36">
        <v>1</v>
      </c>
    </row>
    <row r="395" spans="9:10" x14ac:dyDescent="0.35">
      <c r="I395" s="3" t="s">
        <v>410</v>
      </c>
      <c r="J395" s="36">
        <v>1</v>
      </c>
    </row>
    <row r="396" spans="9:10" x14ac:dyDescent="0.35">
      <c r="I396" s="3" t="s">
        <v>411</v>
      </c>
      <c r="J396" s="36">
        <v>1</v>
      </c>
    </row>
    <row r="397" spans="9:10" x14ac:dyDescent="0.35">
      <c r="I397" s="3" t="s">
        <v>412</v>
      </c>
      <c r="J397" s="36">
        <v>1</v>
      </c>
    </row>
    <row r="398" spans="9:10" x14ac:dyDescent="0.35">
      <c r="I398" s="3" t="s">
        <v>413</v>
      </c>
      <c r="J398" s="36">
        <v>1</v>
      </c>
    </row>
    <row r="399" spans="9:10" x14ac:dyDescent="0.35">
      <c r="I399" s="3" t="s">
        <v>414</v>
      </c>
      <c r="J399" s="36">
        <v>1</v>
      </c>
    </row>
    <row r="400" spans="9:10" x14ac:dyDescent="0.35">
      <c r="I400" s="3" t="s">
        <v>415</v>
      </c>
      <c r="J400" s="36">
        <v>1</v>
      </c>
    </row>
    <row r="401" spans="9:10" x14ac:dyDescent="0.35">
      <c r="I401" s="3" t="s">
        <v>416</v>
      </c>
      <c r="J401" s="36">
        <v>1</v>
      </c>
    </row>
    <row r="402" spans="9:10" x14ac:dyDescent="0.35">
      <c r="I402" s="3" t="s">
        <v>417</v>
      </c>
      <c r="J402" s="36">
        <v>1</v>
      </c>
    </row>
    <row r="403" spans="9:10" x14ac:dyDescent="0.35">
      <c r="I403" s="3" t="s">
        <v>418</v>
      </c>
      <c r="J403" s="36">
        <v>1</v>
      </c>
    </row>
    <row r="404" spans="9:10" x14ac:dyDescent="0.35">
      <c r="I404" s="3" t="s">
        <v>419</v>
      </c>
      <c r="J404" s="36">
        <v>1</v>
      </c>
    </row>
    <row r="405" spans="9:10" x14ac:dyDescent="0.35">
      <c r="I405" s="3" t="s">
        <v>420</v>
      </c>
      <c r="J405" s="36">
        <v>1</v>
      </c>
    </row>
    <row r="406" spans="9:10" x14ac:dyDescent="0.35">
      <c r="I406" s="3" t="s">
        <v>421</v>
      </c>
      <c r="J406" s="36">
        <v>1</v>
      </c>
    </row>
    <row r="407" spans="9:10" x14ac:dyDescent="0.35">
      <c r="I407" s="3" t="s">
        <v>422</v>
      </c>
      <c r="J407" s="36">
        <v>1</v>
      </c>
    </row>
    <row r="408" spans="9:10" x14ac:dyDescent="0.35">
      <c r="I408" s="3" t="s">
        <v>423</v>
      </c>
      <c r="J408" s="36">
        <v>1</v>
      </c>
    </row>
    <row r="409" spans="9:10" x14ac:dyDescent="0.35">
      <c r="I409" s="3" t="s">
        <v>424</v>
      </c>
      <c r="J409" s="36">
        <v>1</v>
      </c>
    </row>
    <row r="410" spans="9:10" x14ac:dyDescent="0.35">
      <c r="I410" s="3" t="s">
        <v>425</v>
      </c>
      <c r="J410" s="36">
        <v>1</v>
      </c>
    </row>
    <row r="411" spans="9:10" x14ac:dyDescent="0.35">
      <c r="I411" s="3" t="s">
        <v>426</v>
      </c>
      <c r="J411" s="36">
        <v>1</v>
      </c>
    </row>
    <row r="412" spans="9:10" x14ac:dyDescent="0.35">
      <c r="I412" s="3" t="s">
        <v>427</v>
      </c>
      <c r="J412" s="36">
        <v>1</v>
      </c>
    </row>
    <row r="413" spans="9:10" x14ac:dyDescent="0.35">
      <c r="I413" s="3" t="s">
        <v>428</v>
      </c>
      <c r="J413" s="36">
        <v>1</v>
      </c>
    </row>
    <row r="414" spans="9:10" x14ac:dyDescent="0.35">
      <c r="I414" s="3" t="s">
        <v>429</v>
      </c>
      <c r="J414" s="36">
        <v>1</v>
      </c>
    </row>
    <row r="415" spans="9:10" x14ac:dyDescent="0.35">
      <c r="I415" s="3" t="s">
        <v>430</v>
      </c>
      <c r="J415" s="36">
        <v>1</v>
      </c>
    </row>
    <row r="416" spans="9:10" x14ac:dyDescent="0.35">
      <c r="I416" s="3" t="s">
        <v>431</v>
      </c>
      <c r="J416" s="36">
        <v>1</v>
      </c>
    </row>
    <row r="417" spans="9:10" x14ac:dyDescent="0.35">
      <c r="I417" s="3" t="s">
        <v>432</v>
      </c>
      <c r="J417" s="36">
        <v>1</v>
      </c>
    </row>
    <row r="418" spans="9:10" x14ac:dyDescent="0.35">
      <c r="I418" s="3" t="s">
        <v>433</v>
      </c>
      <c r="J418" s="36">
        <v>1</v>
      </c>
    </row>
    <row r="419" spans="9:10" x14ac:dyDescent="0.35">
      <c r="I419" s="3" t="s">
        <v>434</v>
      </c>
      <c r="J419" s="36">
        <v>1</v>
      </c>
    </row>
    <row r="420" spans="9:10" x14ac:dyDescent="0.35">
      <c r="I420" s="3" t="s">
        <v>435</v>
      </c>
      <c r="J420" s="36">
        <v>1</v>
      </c>
    </row>
    <row r="421" spans="9:10" x14ac:dyDescent="0.35">
      <c r="I421" s="3" t="s">
        <v>436</v>
      </c>
      <c r="J421" s="36">
        <v>1</v>
      </c>
    </row>
    <row r="422" spans="9:10" x14ac:dyDescent="0.35">
      <c r="I422" s="3" t="s">
        <v>437</v>
      </c>
      <c r="J422" s="36">
        <v>1</v>
      </c>
    </row>
    <row r="423" spans="9:10" x14ac:dyDescent="0.35">
      <c r="I423" s="3" t="s">
        <v>438</v>
      </c>
      <c r="J423" s="36">
        <v>1</v>
      </c>
    </row>
    <row r="424" spans="9:10" x14ac:dyDescent="0.35">
      <c r="I424" s="3" t="s">
        <v>439</v>
      </c>
      <c r="J424" s="36">
        <v>1</v>
      </c>
    </row>
    <row r="425" spans="9:10" x14ac:dyDescent="0.35">
      <c r="I425" s="3" t="s">
        <v>440</v>
      </c>
      <c r="J425" s="36">
        <v>1</v>
      </c>
    </row>
    <row r="426" spans="9:10" x14ac:dyDescent="0.35">
      <c r="I426" s="3" t="s">
        <v>441</v>
      </c>
      <c r="J426" s="36">
        <v>1</v>
      </c>
    </row>
    <row r="427" spans="9:10" x14ac:dyDescent="0.35">
      <c r="I427" s="3" t="s">
        <v>442</v>
      </c>
      <c r="J427" s="36">
        <v>1</v>
      </c>
    </row>
    <row r="428" spans="9:10" x14ac:dyDescent="0.35">
      <c r="I428" s="3" t="s">
        <v>443</v>
      </c>
      <c r="J428" s="36">
        <v>1</v>
      </c>
    </row>
    <row r="429" spans="9:10" x14ac:dyDescent="0.35">
      <c r="I429" s="3" t="s">
        <v>444</v>
      </c>
      <c r="J429" s="36">
        <v>1</v>
      </c>
    </row>
    <row r="430" spans="9:10" x14ac:dyDescent="0.35">
      <c r="I430" s="3" t="s">
        <v>445</v>
      </c>
      <c r="J430" s="36">
        <v>1</v>
      </c>
    </row>
    <row r="431" spans="9:10" x14ac:dyDescent="0.35">
      <c r="I431" s="3" t="s">
        <v>446</v>
      </c>
      <c r="J431" s="36">
        <v>1</v>
      </c>
    </row>
    <row r="432" spans="9:10" x14ac:dyDescent="0.35">
      <c r="I432" s="3" t="s">
        <v>447</v>
      </c>
      <c r="J432" s="36">
        <v>1</v>
      </c>
    </row>
    <row r="433" spans="9:10" x14ac:dyDescent="0.35">
      <c r="I433" s="3" t="s">
        <v>448</v>
      </c>
      <c r="J433" s="36">
        <v>1</v>
      </c>
    </row>
    <row r="434" spans="9:10" x14ac:dyDescent="0.35">
      <c r="I434" s="3" t="s">
        <v>449</v>
      </c>
      <c r="J434" s="36">
        <v>1</v>
      </c>
    </row>
    <row r="435" spans="9:10" x14ac:dyDescent="0.35">
      <c r="I435" s="3" t="s">
        <v>450</v>
      </c>
      <c r="J435" s="36">
        <v>1</v>
      </c>
    </row>
    <row r="436" spans="9:10" x14ac:dyDescent="0.35">
      <c r="I436" s="3" t="s">
        <v>451</v>
      </c>
      <c r="J436" s="36">
        <v>1</v>
      </c>
    </row>
    <row r="437" spans="9:10" x14ac:dyDescent="0.35">
      <c r="I437" s="3" t="s">
        <v>452</v>
      </c>
      <c r="J437" s="36">
        <v>1</v>
      </c>
    </row>
    <row r="438" spans="9:10" x14ac:dyDescent="0.35">
      <c r="I438" s="3" t="s">
        <v>453</v>
      </c>
      <c r="J438" s="36">
        <v>1</v>
      </c>
    </row>
    <row r="439" spans="9:10" x14ac:dyDescent="0.35">
      <c r="I439" s="3" t="s">
        <v>454</v>
      </c>
      <c r="J439" s="36">
        <v>1</v>
      </c>
    </row>
    <row r="440" spans="9:10" x14ac:dyDescent="0.35">
      <c r="I440" s="3" t="s">
        <v>455</v>
      </c>
      <c r="J440" s="36">
        <v>1</v>
      </c>
    </row>
    <row r="441" spans="9:10" x14ac:dyDescent="0.35">
      <c r="I441" s="3" t="s">
        <v>456</v>
      </c>
      <c r="J441" s="36">
        <v>1</v>
      </c>
    </row>
    <row r="442" spans="9:10" x14ac:dyDescent="0.35">
      <c r="I442" s="3" t="s">
        <v>457</v>
      </c>
      <c r="J442" s="36">
        <v>1</v>
      </c>
    </row>
    <row r="443" spans="9:10" x14ac:dyDescent="0.35">
      <c r="I443" s="3" t="s">
        <v>458</v>
      </c>
      <c r="J443" s="36">
        <v>1</v>
      </c>
    </row>
    <row r="444" spans="9:10" x14ac:dyDescent="0.35">
      <c r="I444" s="3" t="s">
        <v>459</v>
      </c>
      <c r="J444" s="36">
        <v>1</v>
      </c>
    </row>
    <row r="445" spans="9:10" x14ac:dyDescent="0.35">
      <c r="I445" s="3" t="s">
        <v>460</v>
      </c>
      <c r="J445" s="36">
        <v>1</v>
      </c>
    </row>
    <row r="446" spans="9:10" x14ac:dyDescent="0.35">
      <c r="I446" s="3" t="s">
        <v>461</v>
      </c>
      <c r="J446" s="36">
        <v>1</v>
      </c>
    </row>
    <row r="447" spans="9:10" x14ac:dyDescent="0.35">
      <c r="I447" s="3" t="s">
        <v>462</v>
      </c>
      <c r="J447" s="36">
        <v>1</v>
      </c>
    </row>
    <row r="448" spans="9:10" x14ac:dyDescent="0.35">
      <c r="I448" s="3" t="s">
        <v>463</v>
      </c>
      <c r="J448" s="36">
        <v>1</v>
      </c>
    </row>
    <row r="449" spans="9:10" x14ac:dyDescent="0.35">
      <c r="I449" s="3" t="s">
        <v>464</v>
      </c>
      <c r="J449" s="36">
        <v>1</v>
      </c>
    </row>
    <row r="450" spans="9:10" x14ac:dyDescent="0.35">
      <c r="I450" s="3" t="s">
        <v>465</v>
      </c>
      <c r="J450" s="36">
        <v>1</v>
      </c>
    </row>
    <row r="451" spans="9:10" x14ac:dyDescent="0.35">
      <c r="I451" s="3" t="s">
        <v>466</v>
      </c>
      <c r="J451" s="36">
        <v>1</v>
      </c>
    </row>
    <row r="452" spans="9:10" x14ac:dyDescent="0.35">
      <c r="I452" s="3" t="s">
        <v>467</v>
      </c>
      <c r="J452" s="36">
        <v>1</v>
      </c>
    </row>
    <row r="453" spans="9:10" x14ac:dyDescent="0.35">
      <c r="I453" s="3" t="s">
        <v>468</v>
      </c>
      <c r="J453" s="36">
        <v>1</v>
      </c>
    </row>
    <row r="454" spans="9:10" x14ac:dyDescent="0.35">
      <c r="I454" s="3" t="s">
        <v>469</v>
      </c>
      <c r="J454" s="36">
        <v>1</v>
      </c>
    </row>
    <row r="455" spans="9:10" x14ac:dyDescent="0.35">
      <c r="I455" s="3" t="s">
        <v>470</v>
      </c>
      <c r="J455" s="36">
        <v>1</v>
      </c>
    </row>
    <row r="456" spans="9:10" x14ac:dyDescent="0.35">
      <c r="I456" s="3" t="s">
        <v>471</v>
      </c>
      <c r="J456" s="36">
        <v>1</v>
      </c>
    </row>
    <row r="457" spans="9:10" x14ac:dyDescent="0.35">
      <c r="I457" s="3" t="s">
        <v>472</v>
      </c>
      <c r="J457" s="36">
        <v>1</v>
      </c>
    </row>
    <row r="458" spans="9:10" x14ac:dyDescent="0.35">
      <c r="I458" s="3" t="s">
        <v>473</v>
      </c>
      <c r="J458" s="36">
        <v>1</v>
      </c>
    </row>
    <row r="459" spans="9:10" x14ac:dyDescent="0.35">
      <c r="I459" s="3" t="s">
        <v>474</v>
      </c>
      <c r="J459" s="36">
        <v>1</v>
      </c>
    </row>
    <row r="460" spans="9:10" x14ac:dyDescent="0.35">
      <c r="I460" s="3" t="s">
        <v>475</v>
      </c>
      <c r="J460" s="36">
        <v>1</v>
      </c>
    </row>
    <row r="461" spans="9:10" x14ac:dyDescent="0.35">
      <c r="I461" s="3" t="s">
        <v>476</v>
      </c>
      <c r="J461" s="36">
        <v>1</v>
      </c>
    </row>
    <row r="462" spans="9:10" x14ac:dyDescent="0.35">
      <c r="I462" s="3" t="s">
        <v>477</v>
      </c>
      <c r="J462" s="36">
        <v>1</v>
      </c>
    </row>
    <row r="463" spans="9:10" x14ac:dyDescent="0.35">
      <c r="I463" s="3" t="s">
        <v>478</v>
      </c>
      <c r="J463" s="36">
        <v>1</v>
      </c>
    </row>
    <row r="464" spans="9:10" x14ac:dyDescent="0.35">
      <c r="I464" s="3" t="s">
        <v>479</v>
      </c>
      <c r="J464" s="36">
        <v>1</v>
      </c>
    </row>
    <row r="465" spans="9:10" x14ac:dyDescent="0.35">
      <c r="I465" s="3" t="s">
        <v>480</v>
      </c>
      <c r="J465" s="36">
        <v>1</v>
      </c>
    </row>
    <row r="466" spans="9:10" x14ac:dyDescent="0.35">
      <c r="I466" s="3" t="s">
        <v>481</v>
      </c>
      <c r="J466" s="36">
        <v>1</v>
      </c>
    </row>
    <row r="467" spans="9:10" x14ac:dyDescent="0.35">
      <c r="I467" s="3" t="s">
        <v>482</v>
      </c>
      <c r="J467" s="36">
        <v>1</v>
      </c>
    </row>
    <row r="468" spans="9:10" x14ac:dyDescent="0.35">
      <c r="I468" s="3" t="s">
        <v>483</v>
      </c>
      <c r="J468" s="36">
        <v>1</v>
      </c>
    </row>
    <row r="469" spans="9:10" x14ac:dyDescent="0.35">
      <c r="I469" s="3" t="s">
        <v>484</v>
      </c>
      <c r="J469" s="36">
        <v>1</v>
      </c>
    </row>
    <row r="470" spans="9:10" x14ac:dyDescent="0.35">
      <c r="I470" s="3" t="s">
        <v>485</v>
      </c>
      <c r="J470" s="36">
        <v>1</v>
      </c>
    </row>
    <row r="471" spans="9:10" x14ac:dyDescent="0.35">
      <c r="I471" s="3" t="s">
        <v>486</v>
      </c>
      <c r="J471" s="36">
        <v>1</v>
      </c>
    </row>
    <row r="472" spans="9:10" x14ac:dyDescent="0.35">
      <c r="I472" s="3" t="s">
        <v>487</v>
      </c>
      <c r="J472" s="36">
        <v>1</v>
      </c>
    </row>
    <row r="473" spans="9:10" x14ac:dyDescent="0.35">
      <c r="I473" s="3" t="s">
        <v>488</v>
      </c>
      <c r="J473" s="36">
        <v>1</v>
      </c>
    </row>
    <row r="474" spans="9:10" x14ac:dyDescent="0.35">
      <c r="I474" s="3" t="s">
        <v>489</v>
      </c>
      <c r="J474" s="36">
        <v>1</v>
      </c>
    </row>
    <row r="475" spans="9:10" x14ac:dyDescent="0.35">
      <c r="I475" s="3" t="s">
        <v>490</v>
      </c>
      <c r="J475" s="36">
        <v>1</v>
      </c>
    </row>
    <row r="476" spans="9:10" x14ac:dyDescent="0.35">
      <c r="I476" s="3" t="s">
        <v>491</v>
      </c>
      <c r="J476" s="36">
        <v>1</v>
      </c>
    </row>
    <row r="477" spans="9:10" x14ac:dyDescent="0.35">
      <c r="I477" s="3" t="s">
        <v>492</v>
      </c>
      <c r="J477" s="36">
        <v>1</v>
      </c>
    </row>
    <row r="478" spans="9:10" x14ac:dyDescent="0.35">
      <c r="I478" s="3" t="s">
        <v>493</v>
      </c>
      <c r="J478" s="36">
        <v>1</v>
      </c>
    </row>
    <row r="479" spans="9:10" x14ac:dyDescent="0.35">
      <c r="I479" s="3" t="s">
        <v>494</v>
      </c>
      <c r="J479" s="36">
        <v>1</v>
      </c>
    </row>
    <row r="480" spans="9:10" x14ac:dyDescent="0.35">
      <c r="I480" s="3" t="s">
        <v>495</v>
      </c>
      <c r="J480" s="36">
        <v>1</v>
      </c>
    </row>
    <row r="481" spans="9:10" x14ac:dyDescent="0.35">
      <c r="I481" s="3" t="s">
        <v>496</v>
      </c>
      <c r="J481" s="36">
        <v>1</v>
      </c>
    </row>
    <row r="482" spans="9:10" x14ac:dyDescent="0.35">
      <c r="I482" s="3" t="s">
        <v>497</v>
      </c>
      <c r="J482" s="36">
        <v>1</v>
      </c>
    </row>
    <row r="483" spans="9:10" x14ac:dyDescent="0.35">
      <c r="I483" s="3" t="s">
        <v>498</v>
      </c>
      <c r="J483" s="36">
        <v>1</v>
      </c>
    </row>
    <row r="484" spans="9:10" x14ac:dyDescent="0.35">
      <c r="I484" s="3" t="s">
        <v>499</v>
      </c>
      <c r="J484" s="36">
        <v>1</v>
      </c>
    </row>
    <row r="485" spans="9:10" x14ac:dyDescent="0.35">
      <c r="I485" s="3" t="s">
        <v>500</v>
      </c>
      <c r="J485" s="36">
        <v>1</v>
      </c>
    </row>
    <row r="486" spans="9:10" x14ac:dyDescent="0.35">
      <c r="I486" s="3" t="s">
        <v>501</v>
      </c>
      <c r="J486" s="36">
        <v>1</v>
      </c>
    </row>
    <row r="487" spans="9:10" x14ac:dyDescent="0.35">
      <c r="I487" s="3" t="s">
        <v>502</v>
      </c>
      <c r="J487" s="36">
        <v>1</v>
      </c>
    </row>
    <row r="488" spans="9:10" x14ac:dyDescent="0.35">
      <c r="I488" s="3" t="s">
        <v>503</v>
      </c>
      <c r="J488" s="36">
        <v>1</v>
      </c>
    </row>
    <row r="489" spans="9:10" x14ac:dyDescent="0.35">
      <c r="I489" s="3" t="s">
        <v>504</v>
      </c>
      <c r="J489" s="36">
        <v>1</v>
      </c>
    </row>
    <row r="490" spans="9:10" x14ac:dyDescent="0.35">
      <c r="I490" s="3" t="s">
        <v>505</v>
      </c>
      <c r="J490" s="36">
        <v>1</v>
      </c>
    </row>
    <row r="491" spans="9:10" x14ac:dyDescent="0.35">
      <c r="I491" s="3" t="s">
        <v>506</v>
      </c>
      <c r="J491" s="36">
        <v>1</v>
      </c>
    </row>
    <row r="492" spans="9:10" x14ac:dyDescent="0.35">
      <c r="I492" s="3" t="s">
        <v>507</v>
      </c>
      <c r="J492" s="36">
        <v>1</v>
      </c>
    </row>
    <row r="493" spans="9:10" x14ac:dyDescent="0.35">
      <c r="I493" s="3" t="s">
        <v>508</v>
      </c>
      <c r="J493" s="36">
        <v>1</v>
      </c>
    </row>
    <row r="494" spans="9:10" x14ac:dyDescent="0.35">
      <c r="I494" s="3" t="s">
        <v>509</v>
      </c>
      <c r="J494" s="36">
        <v>1</v>
      </c>
    </row>
    <row r="495" spans="9:10" x14ac:dyDescent="0.35">
      <c r="I495" s="3" t="s">
        <v>510</v>
      </c>
      <c r="J495" s="36">
        <v>1</v>
      </c>
    </row>
    <row r="496" spans="9:10" x14ac:dyDescent="0.35">
      <c r="I496" s="3" t="s">
        <v>511</v>
      </c>
      <c r="J496" s="36">
        <v>1</v>
      </c>
    </row>
    <row r="497" spans="9:10" x14ac:dyDescent="0.35">
      <c r="I497" s="3" t="s">
        <v>512</v>
      </c>
      <c r="J497" s="36">
        <v>1</v>
      </c>
    </row>
    <row r="498" spans="9:10" x14ac:dyDescent="0.35">
      <c r="I498" s="3" t="s">
        <v>513</v>
      </c>
      <c r="J498" s="36">
        <v>1</v>
      </c>
    </row>
    <row r="499" spans="9:10" x14ac:dyDescent="0.35">
      <c r="I499" s="3" t="s">
        <v>514</v>
      </c>
      <c r="J499" s="36">
        <v>1</v>
      </c>
    </row>
    <row r="500" spans="9:10" x14ac:dyDescent="0.35">
      <c r="I500" s="3" t="s">
        <v>515</v>
      </c>
      <c r="J500" s="36">
        <v>1</v>
      </c>
    </row>
    <row r="501" spans="9:10" x14ac:dyDescent="0.35">
      <c r="I501" s="3" t="s">
        <v>516</v>
      </c>
      <c r="J501" s="36">
        <v>1</v>
      </c>
    </row>
    <row r="502" spans="9:10" x14ac:dyDescent="0.35">
      <c r="I502" s="3" t="s">
        <v>517</v>
      </c>
      <c r="J502" s="36">
        <v>1</v>
      </c>
    </row>
    <row r="503" spans="9:10" x14ac:dyDescent="0.35">
      <c r="I503" s="3" t="s">
        <v>518</v>
      </c>
      <c r="J503" s="36">
        <v>1</v>
      </c>
    </row>
    <row r="504" spans="9:10" x14ac:dyDescent="0.35">
      <c r="I504" s="3" t="s">
        <v>519</v>
      </c>
      <c r="J504" s="36">
        <v>1</v>
      </c>
    </row>
    <row r="505" spans="9:10" x14ac:dyDescent="0.35">
      <c r="I505" s="3" t="s">
        <v>520</v>
      </c>
      <c r="J505" s="36">
        <v>1</v>
      </c>
    </row>
    <row r="506" spans="9:10" x14ac:dyDescent="0.35">
      <c r="I506" s="3" t="s">
        <v>521</v>
      </c>
      <c r="J506" s="36">
        <v>1</v>
      </c>
    </row>
    <row r="507" spans="9:10" x14ac:dyDescent="0.35">
      <c r="I507" s="3" t="s">
        <v>522</v>
      </c>
      <c r="J507" s="36">
        <v>1</v>
      </c>
    </row>
    <row r="508" spans="9:10" x14ac:dyDescent="0.35">
      <c r="I508" s="3" t="s">
        <v>523</v>
      </c>
      <c r="J508" s="36">
        <v>1</v>
      </c>
    </row>
    <row r="509" spans="9:10" x14ac:dyDescent="0.35">
      <c r="I509" s="3" t="s">
        <v>524</v>
      </c>
      <c r="J509" s="36">
        <v>1</v>
      </c>
    </row>
    <row r="510" spans="9:10" x14ac:dyDescent="0.35">
      <c r="I510" s="3" t="s">
        <v>525</v>
      </c>
      <c r="J510" s="36">
        <v>1</v>
      </c>
    </row>
    <row r="511" spans="9:10" x14ac:dyDescent="0.35">
      <c r="I511" s="3" t="s">
        <v>526</v>
      </c>
      <c r="J511" s="36">
        <v>1</v>
      </c>
    </row>
    <row r="512" spans="9:10" x14ac:dyDescent="0.35">
      <c r="I512" s="3" t="s">
        <v>527</v>
      </c>
      <c r="J512" s="36">
        <v>1</v>
      </c>
    </row>
    <row r="513" spans="9:10" x14ac:dyDescent="0.35">
      <c r="I513" s="3" t="s">
        <v>528</v>
      </c>
      <c r="J513" s="36">
        <v>1</v>
      </c>
    </row>
    <row r="514" spans="9:10" x14ac:dyDescent="0.35">
      <c r="I514" s="3" t="s">
        <v>529</v>
      </c>
      <c r="J514" s="36">
        <v>1</v>
      </c>
    </row>
    <row r="515" spans="9:10" x14ac:dyDescent="0.35">
      <c r="I515" s="3" t="s">
        <v>530</v>
      </c>
      <c r="J515" s="36">
        <v>1</v>
      </c>
    </row>
    <row r="516" spans="9:10" x14ac:dyDescent="0.35">
      <c r="I516" s="3" t="s">
        <v>531</v>
      </c>
      <c r="J516" s="36">
        <v>1</v>
      </c>
    </row>
    <row r="517" spans="9:10" x14ac:dyDescent="0.35">
      <c r="I517" s="3" t="s">
        <v>532</v>
      </c>
      <c r="J517" s="36">
        <v>1</v>
      </c>
    </row>
    <row r="518" spans="9:10" x14ac:dyDescent="0.35">
      <c r="I518" s="3" t="s">
        <v>533</v>
      </c>
      <c r="J518" s="36">
        <v>1</v>
      </c>
    </row>
    <row r="519" spans="9:10" x14ac:dyDescent="0.35">
      <c r="I519" s="3" t="s">
        <v>534</v>
      </c>
      <c r="J519" s="36">
        <v>1</v>
      </c>
    </row>
    <row r="520" spans="9:10" x14ac:dyDescent="0.35">
      <c r="I520" s="3" t="s">
        <v>535</v>
      </c>
      <c r="J520" s="36">
        <v>1</v>
      </c>
    </row>
    <row r="521" spans="9:10" x14ac:dyDescent="0.35">
      <c r="I521" s="3" t="s">
        <v>536</v>
      </c>
      <c r="J521" s="36">
        <v>1</v>
      </c>
    </row>
    <row r="522" spans="9:10" x14ac:dyDescent="0.35">
      <c r="I522" s="3" t="s">
        <v>537</v>
      </c>
      <c r="J522" s="36">
        <v>1</v>
      </c>
    </row>
    <row r="523" spans="9:10" x14ac:dyDescent="0.35">
      <c r="I523" s="3" t="s">
        <v>538</v>
      </c>
      <c r="J523" s="36">
        <v>1</v>
      </c>
    </row>
    <row r="524" spans="9:10" x14ac:dyDescent="0.35">
      <c r="I524" s="3" t="s">
        <v>539</v>
      </c>
      <c r="J524" s="36">
        <v>1</v>
      </c>
    </row>
    <row r="525" spans="9:10" x14ac:dyDescent="0.35">
      <c r="I525" s="3" t="s">
        <v>540</v>
      </c>
      <c r="J525" s="36">
        <v>1</v>
      </c>
    </row>
    <row r="526" spans="9:10" x14ac:dyDescent="0.35">
      <c r="I526" s="3" t="s">
        <v>541</v>
      </c>
      <c r="J526" s="36">
        <v>1</v>
      </c>
    </row>
    <row r="527" spans="9:10" x14ac:dyDescent="0.35">
      <c r="I527" s="3" t="s">
        <v>542</v>
      </c>
      <c r="J527" s="36">
        <v>1</v>
      </c>
    </row>
    <row r="528" spans="9:10" x14ac:dyDescent="0.35">
      <c r="I528" s="3" t="s">
        <v>543</v>
      </c>
      <c r="J528" s="36">
        <v>1</v>
      </c>
    </row>
    <row r="529" spans="9:10" x14ac:dyDescent="0.35">
      <c r="I529" s="3" t="s">
        <v>544</v>
      </c>
      <c r="J529" s="36">
        <v>1</v>
      </c>
    </row>
    <row r="530" spans="9:10" x14ac:dyDescent="0.35">
      <c r="I530" s="3" t="s">
        <v>545</v>
      </c>
      <c r="J530" s="36">
        <v>1</v>
      </c>
    </row>
    <row r="531" spans="9:10" x14ac:dyDescent="0.35">
      <c r="I531" s="3" t="s">
        <v>546</v>
      </c>
      <c r="J531" s="36">
        <v>1</v>
      </c>
    </row>
    <row r="532" spans="9:10" x14ac:dyDescent="0.35">
      <c r="I532" s="3" t="s">
        <v>547</v>
      </c>
      <c r="J532" s="36">
        <v>1</v>
      </c>
    </row>
    <row r="533" spans="9:10" x14ac:dyDescent="0.35">
      <c r="I533" s="3" t="s">
        <v>548</v>
      </c>
      <c r="J533" s="36">
        <v>1</v>
      </c>
    </row>
    <row r="534" spans="9:10" x14ac:dyDescent="0.35">
      <c r="I534" s="3" t="s">
        <v>549</v>
      </c>
      <c r="J534" s="36">
        <v>1</v>
      </c>
    </row>
    <row r="535" spans="9:10" x14ac:dyDescent="0.35">
      <c r="I535" s="3" t="s">
        <v>550</v>
      </c>
      <c r="J535" s="36">
        <v>1</v>
      </c>
    </row>
    <row r="536" spans="9:10" x14ac:dyDescent="0.35">
      <c r="I536" s="3" t="s">
        <v>551</v>
      </c>
      <c r="J536" s="36">
        <v>1</v>
      </c>
    </row>
    <row r="537" spans="9:10" x14ac:dyDescent="0.35">
      <c r="I537" s="3" t="s">
        <v>552</v>
      </c>
      <c r="J537" s="36">
        <v>1</v>
      </c>
    </row>
    <row r="538" spans="9:10" x14ac:dyDescent="0.35">
      <c r="I538" s="3" t="s">
        <v>553</v>
      </c>
      <c r="J538" s="36">
        <v>1</v>
      </c>
    </row>
    <row r="539" spans="9:10" x14ac:dyDescent="0.35">
      <c r="I539" s="3" t="s">
        <v>554</v>
      </c>
      <c r="J539" s="36">
        <v>1</v>
      </c>
    </row>
    <row r="540" spans="9:10" x14ac:dyDescent="0.35">
      <c r="I540" s="3" t="s">
        <v>555</v>
      </c>
      <c r="J540" s="36">
        <v>1</v>
      </c>
    </row>
    <row r="541" spans="9:10" x14ac:dyDescent="0.35">
      <c r="I541" s="3" t="s">
        <v>556</v>
      </c>
      <c r="J541" s="36">
        <v>1</v>
      </c>
    </row>
    <row r="542" spans="9:10" x14ac:dyDescent="0.35">
      <c r="I542" s="3" t="s">
        <v>557</v>
      </c>
      <c r="J542" s="36">
        <v>1</v>
      </c>
    </row>
    <row r="543" spans="9:10" x14ac:dyDescent="0.35">
      <c r="I543" s="3" t="s">
        <v>558</v>
      </c>
      <c r="J543" s="36">
        <v>1</v>
      </c>
    </row>
    <row r="544" spans="9:10" x14ac:dyDescent="0.35">
      <c r="I544" s="3" t="s">
        <v>559</v>
      </c>
      <c r="J544" s="36">
        <v>1</v>
      </c>
    </row>
    <row r="545" spans="9:10" x14ac:dyDescent="0.35">
      <c r="I545" s="3" t="s">
        <v>560</v>
      </c>
      <c r="J545" s="36">
        <v>1</v>
      </c>
    </row>
    <row r="546" spans="9:10" x14ac:dyDescent="0.35">
      <c r="I546" s="3" t="s">
        <v>561</v>
      </c>
      <c r="J546" s="36">
        <v>1</v>
      </c>
    </row>
    <row r="547" spans="9:10" x14ac:dyDescent="0.35">
      <c r="I547" s="3" t="s">
        <v>562</v>
      </c>
      <c r="J547" s="36">
        <v>1</v>
      </c>
    </row>
    <row r="548" spans="9:10" x14ac:dyDescent="0.35">
      <c r="I548" s="3" t="s">
        <v>563</v>
      </c>
      <c r="J548" s="36">
        <v>1</v>
      </c>
    </row>
    <row r="549" spans="9:10" x14ac:dyDescent="0.35">
      <c r="I549" s="3" t="s">
        <v>564</v>
      </c>
      <c r="J549" s="36">
        <v>1</v>
      </c>
    </row>
    <row r="550" spans="9:10" x14ac:dyDescent="0.35">
      <c r="I550" s="3" t="s">
        <v>565</v>
      </c>
      <c r="J550" s="36">
        <v>1</v>
      </c>
    </row>
    <row r="551" spans="9:10" x14ac:dyDescent="0.35">
      <c r="I551" s="3" t="s">
        <v>566</v>
      </c>
      <c r="J551" s="36">
        <v>1</v>
      </c>
    </row>
    <row r="552" spans="9:10" x14ac:dyDescent="0.35">
      <c r="I552" s="3" t="s">
        <v>567</v>
      </c>
      <c r="J552" s="36">
        <v>1</v>
      </c>
    </row>
    <row r="553" spans="9:10" x14ac:dyDescent="0.35">
      <c r="I553" s="3" t="s">
        <v>568</v>
      </c>
      <c r="J553" s="36">
        <v>1</v>
      </c>
    </row>
    <row r="554" spans="9:10" x14ac:dyDescent="0.35">
      <c r="I554" s="3" t="s">
        <v>569</v>
      </c>
      <c r="J554" s="36">
        <v>1</v>
      </c>
    </row>
    <row r="555" spans="9:10" x14ac:dyDescent="0.35">
      <c r="I555" s="3" t="s">
        <v>570</v>
      </c>
      <c r="J555" s="36">
        <v>1</v>
      </c>
    </row>
    <row r="556" spans="9:10" x14ac:dyDescent="0.35">
      <c r="I556" s="3" t="s">
        <v>571</v>
      </c>
      <c r="J556" s="36">
        <v>1</v>
      </c>
    </row>
    <row r="557" spans="9:10" x14ac:dyDescent="0.35">
      <c r="I557" s="3" t="s">
        <v>572</v>
      </c>
      <c r="J557" s="36">
        <v>1</v>
      </c>
    </row>
    <row r="558" spans="9:10" x14ac:dyDescent="0.35">
      <c r="I558" s="3" t="s">
        <v>573</v>
      </c>
      <c r="J558" s="36">
        <v>1</v>
      </c>
    </row>
    <row r="559" spans="9:10" x14ac:dyDescent="0.35">
      <c r="I559" s="3" t="s">
        <v>574</v>
      </c>
      <c r="J559" s="36">
        <v>1</v>
      </c>
    </row>
    <row r="560" spans="9:10" x14ac:dyDescent="0.35">
      <c r="I560" s="3" t="s">
        <v>575</v>
      </c>
      <c r="J560" s="36">
        <v>1</v>
      </c>
    </row>
    <row r="561" spans="9:10" x14ac:dyDescent="0.35">
      <c r="I561" s="3" t="s">
        <v>576</v>
      </c>
      <c r="J561" s="36">
        <v>1</v>
      </c>
    </row>
    <row r="562" spans="9:10" x14ac:dyDescent="0.35">
      <c r="I562" s="3" t="s">
        <v>577</v>
      </c>
      <c r="J562" s="36">
        <v>1</v>
      </c>
    </row>
    <row r="563" spans="9:10" x14ac:dyDescent="0.35">
      <c r="I563" s="3" t="s">
        <v>578</v>
      </c>
      <c r="J563" s="36">
        <v>1</v>
      </c>
    </row>
    <row r="564" spans="9:10" x14ac:dyDescent="0.35">
      <c r="I564" s="3" t="s">
        <v>579</v>
      </c>
      <c r="J564" s="36">
        <v>1</v>
      </c>
    </row>
    <row r="565" spans="9:10" x14ac:dyDescent="0.35">
      <c r="I565" s="3" t="s">
        <v>580</v>
      </c>
      <c r="J565" s="36">
        <v>1</v>
      </c>
    </row>
    <row r="566" spans="9:10" x14ac:dyDescent="0.35">
      <c r="I566" s="3" t="s">
        <v>581</v>
      </c>
      <c r="J566" s="36">
        <v>1</v>
      </c>
    </row>
    <row r="567" spans="9:10" x14ac:dyDescent="0.35">
      <c r="I567" s="3" t="s">
        <v>582</v>
      </c>
      <c r="J567" s="36">
        <v>1</v>
      </c>
    </row>
    <row r="568" spans="9:10" x14ac:dyDescent="0.35">
      <c r="I568" s="3" t="s">
        <v>583</v>
      </c>
      <c r="J568" s="36">
        <v>1</v>
      </c>
    </row>
    <row r="569" spans="9:10" x14ac:dyDescent="0.35">
      <c r="I569" s="3" t="s">
        <v>584</v>
      </c>
      <c r="J569" s="36">
        <v>1</v>
      </c>
    </row>
    <row r="570" spans="9:10" x14ac:dyDescent="0.35">
      <c r="I570" s="3" t="s">
        <v>585</v>
      </c>
      <c r="J570" s="36">
        <v>1</v>
      </c>
    </row>
    <row r="571" spans="9:10" x14ac:dyDescent="0.35">
      <c r="I571" s="3" t="s">
        <v>586</v>
      </c>
      <c r="J571" s="36">
        <v>1</v>
      </c>
    </row>
    <row r="572" spans="9:10" x14ac:dyDescent="0.35">
      <c r="I572" s="3" t="s">
        <v>587</v>
      </c>
      <c r="J572" s="36">
        <v>1</v>
      </c>
    </row>
    <row r="573" spans="9:10" x14ac:dyDescent="0.35">
      <c r="I573" s="3" t="s">
        <v>588</v>
      </c>
      <c r="J573" s="36">
        <v>1</v>
      </c>
    </row>
    <row r="574" spans="9:10" x14ac:dyDescent="0.35">
      <c r="I574" s="3" t="s">
        <v>589</v>
      </c>
      <c r="J574" s="36">
        <v>1</v>
      </c>
    </row>
    <row r="575" spans="9:10" x14ac:dyDescent="0.35">
      <c r="I575" s="3" t="s">
        <v>590</v>
      </c>
      <c r="J575" s="36">
        <v>1</v>
      </c>
    </row>
    <row r="576" spans="9:10" x14ac:dyDescent="0.35">
      <c r="I576" s="3" t="s">
        <v>591</v>
      </c>
      <c r="J576" s="36">
        <v>1</v>
      </c>
    </row>
    <row r="577" spans="9:10" x14ac:dyDescent="0.35">
      <c r="I577" s="3" t="s">
        <v>592</v>
      </c>
      <c r="J577" s="36">
        <v>1</v>
      </c>
    </row>
    <row r="578" spans="9:10" x14ac:dyDescent="0.35">
      <c r="I578" s="3" t="s">
        <v>593</v>
      </c>
      <c r="J578" s="36">
        <v>1</v>
      </c>
    </row>
    <row r="579" spans="9:10" x14ac:dyDescent="0.35">
      <c r="I579" s="3" t="s">
        <v>594</v>
      </c>
      <c r="J579" s="36">
        <v>1</v>
      </c>
    </row>
    <row r="580" spans="9:10" x14ac:dyDescent="0.35">
      <c r="I580" s="3" t="s">
        <v>595</v>
      </c>
      <c r="J580" s="36">
        <v>1</v>
      </c>
    </row>
    <row r="581" spans="9:10" x14ac:dyDescent="0.35">
      <c r="I581" s="3" t="s">
        <v>596</v>
      </c>
      <c r="J581" s="36">
        <v>1</v>
      </c>
    </row>
    <row r="582" spans="9:10" x14ac:dyDescent="0.35">
      <c r="I582" s="3" t="s">
        <v>597</v>
      </c>
      <c r="J582" s="36">
        <v>1</v>
      </c>
    </row>
    <row r="583" spans="9:10" x14ac:dyDescent="0.35">
      <c r="I583" s="3" t="s">
        <v>598</v>
      </c>
      <c r="J583" s="36">
        <v>1</v>
      </c>
    </row>
    <row r="584" spans="9:10" x14ac:dyDescent="0.35">
      <c r="I584" s="3" t="s">
        <v>599</v>
      </c>
      <c r="J584" s="36">
        <v>1</v>
      </c>
    </row>
    <row r="585" spans="9:10" x14ac:dyDescent="0.35">
      <c r="I585" s="3" t="s">
        <v>600</v>
      </c>
      <c r="J585" s="36">
        <v>1</v>
      </c>
    </row>
    <row r="586" spans="9:10" x14ac:dyDescent="0.35">
      <c r="I586" s="3" t="s">
        <v>601</v>
      </c>
      <c r="J586" s="36">
        <v>1</v>
      </c>
    </row>
    <row r="587" spans="9:10" x14ac:dyDescent="0.35">
      <c r="I587" s="3" t="s">
        <v>602</v>
      </c>
      <c r="J587" s="36">
        <v>1</v>
      </c>
    </row>
    <row r="588" spans="9:10" x14ac:dyDescent="0.35">
      <c r="I588" s="3" t="s">
        <v>603</v>
      </c>
      <c r="J588" s="36">
        <v>1</v>
      </c>
    </row>
    <row r="589" spans="9:10" x14ac:dyDescent="0.35">
      <c r="I589" s="3" t="s">
        <v>604</v>
      </c>
      <c r="J589" s="36">
        <v>1</v>
      </c>
    </row>
    <row r="590" spans="9:10" x14ac:dyDescent="0.35">
      <c r="I590" s="3" t="s">
        <v>605</v>
      </c>
      <c r="J590" s="36">
        <v>1</v>
      </c>
    </row>
    <row r="591" spans="9:10" x14ac:dyDescent="0.35">
      <c r="I591" s="3" t="s">
        <v>606</v>
      </c>
      <c r="J591" s="36">
        <v>1</v>
      </c>
    </row>
    <row r="592" spans="9:10" x14ac:dyDescent="0.35">
      <c r="I592" s="3" t="s">
        <v>607</v>
      </c>
      <c r="J592" s="36">
        <v>1</v>
      </c>
    </row>
    <row r="593" spans="9:10" x14ac:dyDescent="0.35">
      <c r="I593" s="3" t="s">
        <v>608</v>
      </c>
      <c r="J593" s="36">
        <v>1</v>
      </c>
    </row>
    <row r="594" spans="9:10" x14ac:dyDescent="0.35">
      <c r="I594" s="3" t="s">
        <v>609</v>
      </c>
      <c r="J594" s="36">
        <v>1</v>
      </c>
    </row>
    <row r="595" spans="9:10" x14ac:dyDescent="0.35">
      <c r="I595" s="3" t="s">
        <v>610</v>
      </c>
      <c r="J595" s="36">
        <v>1</v>
      </c>
    </row>
    <row r="596" spans="9:10" x14ac:dyDescent="0.35">
      <c r="I596" s="3" t="s">
        <v>611</v>
      </c>
      <c r="J596" s="36">
        <v>1</v>
      </c>
    </row>
    <row r="597" spans="9:10" x14ac:dyDescent="0.35">
      <c r="I597" s="3" t="s">
        <v>612</v>
      </c>
      <c r="J597" s="36">
        <v>1</v>
      </c>
    </row>
    <row r="598" spans="9:10" x14ac:dyDescent="0.35">
      <c r="I598" s="3" t="s">
        <v>613</v>
      </c>
      <c r="J598" s="36">
        <v>1</v>
      </c>
    </row>
    <row r="599" spans="9:10" x14ac:dyDescent="0.35">
      <c r="I599" s="3" t="s">
        <v>614</v>
      </c>
      <c r="J599" s="36">
        <v>1</v>
      </c>
    </row>
    <row r="600" spans="9:10" x14ac:dyDescent="0.35">
      <c r="I600" s="3" t="s">
        <v>615</v>
      </c>
      <c r="J600" s="36">
        <v>1</v>
      </c>
    </row>
    <row r="601" spans="9:10" x14ac:dyDescent="0.35">
      <c r="I601" s="3" t="s">
        <v>616</v>
      </c>
      <c r="J601" s="36">
        <v>1</v>
      </c>
    </row>
    <row r="602" spans="9:10" x14ac:dyDescent="0.35">
      <c r="I602" s="3" t="s">
        <v>617</v>
      </c>
      <c r="J602" s="36">
        <v>1</v>
      </c>
    </row>
    <row r="603" spans="9:10" x14ac:dyDescent="0.35">
      <c r="I603" s="3" t="s">
        <v>618</v>
      </c>
      <c r="J603" s="36">
        <v>1</v>
      </c>
    </row>
    <row r="604" spans="9:10" x14ac:dyDescent="0.35">
      <c r="I604" s="3" t="s">
        <v>619</v>
      </c>
      <c r="J604" s="36">
        <v>1</v>
      </c>
    </row>
    <row r="605" spans="9:10" x14ac:dyDescent="0.35">
      <c r="I605" s="3" t="s">
        <v>620</v>
      </c>
      <c r="J605" s="36">
        <v>1</v>
      </c>
    </row>
    <row r="606" spans="9:10" x14ac:dyDescent="0.35">
      <c r="I606" s="3" t="s">
        <v>621</v>
      </c>
      <c r="J606" s="36">
        <v>1</v>
      </c>
    </row>
    <row r="607" spans="9:10" x14ac:dyDescent="0.35">
      <c r="I607" s="3" t="s">
        <v>622</v>
      </c>
      <c r="J607" s="36">
        <v>1</v>
      </c>
    </row>
    <row r="608" spans="9:10" x14ac:dyDescent="0.35">
      <c r="I608" s="3" t="s">
        <v>623</v>
      </c>
      <c r="J608" s="36">
        <v>1</v>
      </c>
    </row>
    <row r="609" spans="9:10" x14ac:dyDescent="0.35">
      <c r="I609" s="3" t="s">
        <v>624</v>
      </c>
      <c r="J609" s="36">
        <v>1</v>
      </c>
    </row>
    <row r="610" spans="9:10" x14ac:dyDescent="0.35">
      <c r="I610" s="3" t="s">
        <v>625</v>
      </c>
      <c r="J610" s="36">
        <v>1</v>
      </c>
    </row>
    <row r="611" spans="9:10" x14ac:dyDescent="0.35">
      <c r="I611" s="3" t="s">
        <v>626</v>
      </c>
      <c r="J611" s="36">
        <v>1</v>
      </c>
    </row>
    <row r="612" spans="9:10" x14ac:dyDescent="0.35">
      <c r="I612" s="3" t="s">
        <v>627</v>
      </c>
      <c r="J612" s="36">
        <v>1</v>
      </c>
    </row>
    <row r="613" spans="9:10" x14ac:dyDescent="0.35">
      <c r="I613" s="3" t="s">
        <v>628</v>
      </c>
      <c r="J613" s="36">
        <v>1</v>
      </c>
    </row>
    <row r="614" spans="9:10" x14ac:dyDescent="0.35">
      <c r="I614" s="3" t="s">
        <v>629</v>
      </c>
      <c r="J614" s="36">
        <v>1</v>
      </c>
    </row>
    <row r="615" spans="9:10" x14ac:dyDescent="0.35">
      <c r="I615" s="3" t="s">
        <v>630</v>
      </c>
      <c r="J615" s="36">
        <v>1</v>
      </c>
    </row>
    <row r="616" spans="9:10" x14ac:dyDescent="0.35">
      <c r="I616" s="3" t="s">
        <v>631</v>
      </c>
      <c r="J616" s="36">
        <v>1</v>
      </c>
    </row>
    <row r="617" spans="9:10" x14ac:dyDescent="0.35">
      <c r="I617" s="3" t="s">
        <v>632</v>
      </c>
      <c r="J617" s="36">
        <v>1</v>
      </c>
    </row>
    <row r="618" spans="9:10" x14ac:dyDescent="0.35">
      <c r="I618" s="3" t="s">
        <v>633</v>
      </c>
      <c r="J618" s="36">
        <v>1</v>
      </c>
    </row>
    <row r="619" spans="9:10" x14ac:dyDescent="0.35">
      <c r="I619" s="3" t="s">
        <v>634</v>
      </c>
      <c r="J619" s="36">
        <v>1</v>
      </c>
    </row>
    <row r="620" spans="9:10" x14ac:dyDescent="0.35">
      <c r="I620" s="3" t="s">
        <v>635</v>
      </c>
      <c r="J620" s="36">
        <v>1</v>
      </c>
    </row>
    <row r="621" spans="9:10" x14ac:dyDescent="0.35">
      <c r="I621" s="3" t="s">
        <v>636</v>
      </c>
      <c r="J621" s="36">
        <v>1</v>
      </c>
    </row>
    <row r="622" spans="9:10" x14ac:dyDescent="0.35">
      <c r="I622" s="3" t="s">
        <v>637</v>
      </c>
      <c r="J622" s="36">
        <v>1</v>
      </c>
    </row>
    <row r="623" spans="9:10" x14ac:dyDescent="0.35">
      <c r="I623" s="3" t="s">
        <v>638</v>
      </c>
      <c r="J623" s="36">
        <v>1</v>
      </c>
    </row>
    <row r="624" spans="9:10" x14ac:dyDescent="0.35">
      <c r="I624" s="3" t="s">
        <v>639</v>
      </c>
      <c r="J624" s="36">
        <v>1</v>
      </c>
    </row>
    <row r="625" spans="9:10" x14ac:dyDescent="0.35">
      <c r="I625" s="3" t="s">
        <v>640</v>
      </c>
      <c r="J625" s="36">
        <v>1</v>
      </c>
    </row>
    <row r="626" spans="9:10" x14ac:dyDescent="0.35">
      <c r="I626" s="3" t="s">
        <v>641</v>
      </c>
      <c r="J626" s="36">
        <v>1</v>
      </c>
    </row>
    <row r="627" spans="9:10" x14ac:dyDescent="0.35">
      <c r="I627" s="3" t="s">
        <v>642</v>
      </c>
      <c r="J627" s="36">
        <v>1</v>
      </c>
    </row>
    <row r="628" spans="9:10" x14ac:dyDescent="0.35">
      <c r="I628" s="3" t="s">
        <v>643</v>
      </c>
      <c r="J628" s="36">
        <v>1</v>
      </c>
    </row>
    <row r="629" spans="9:10" x14ac:dyDescent="0.35">
      <c r="I629" s="3" t="s">
        <v>644</v>
      </c>
      <c r="J629" s="36">
        <v>1</v>
      </c>
    </row>
    <row r="630" spans="9:10" x14ac:dyDescent="0.35">
      <c r="I630" s="3" t="s">
        <v>645</v>
      </c>
      <c r="J630" s="36">
        <v>1</v>
      </c>
    </row>
    <row r="631" spans="9:10" x14ac:dyDescent="0.35">
      <c r="I631" s="3" t="s">
        <v>646</v>
      </c>
      <c r="J631" s="36">
        <v>1</v>
      </c>
    </row>
    <row r="632" spans="9:10" x14ac:dyDescent="0.35">
      <c r="I632" s="3" t="s">
        <v>647</v>
      </c>
      <c r="J632" s="36">
        <v>1</v>
      </c>
    </row>
    <row r="633" spans="9:10" x14ac:dyDescent="0.35">
      <c r="I633" s="3" t="s">
        <v>648</v>
      </c>
      <c r="J633" s="36">
        <v>1</v>
      </c>
    </row>
    <row r="634" spans="9:10" x14ac:dyDescent="0.35">
      <c r="I634" s="3" t="s">
        <v>649</v>
      </c>
      <c r="J634" s="36">
        <v>1</v>
      </c>
    </row>
    <row r="635" spans="9:10" x14ac:dyDescent="0.35">
      <c r="I635" s="3" t="s">
        <v>650</v>
      </c>
      <c r="J635" s="36">
        <v>1</v>
      </c>
    </row>
    <row r="636" spans="9:10" x14ac:dyDescent="0.35">
      <c r="I636" s="3" t="s">
        <v>651</v>
      </c>
      <c r="J636" s="36">
        <v>1</v>
      </c>
    </row>
    <row r="637" spans="9:10" x14ac:dyDescent="0.35">
      <c r="I637" s="3" t="s">
        <v>652</v>
      </c>
      <c r="J637" s="36">
        <v>1</v>
      </c>
    </row>
    <row r="638" spans="9:10" x14ac:dyDescent="0.35">
      <c r="I638" s="3" t="s">
        <v>653</v>
      </c>
      <c r="J638" s="36">
        <v>1</v>
      </c>
    </row>
    <row r="639" spans="9:10" x14ac:dyDescent="0.35">
      <c r="I639" s="3" t="s">
        <v>654</v>
      </c>
      <c r="J639" s="36">
        <v>1</v>
      </c>
    </row>
    <row r="640" spans="9:10" x14ac:dyDescent="0.35">
      <c r="I640" s="3" t="s">
        <v>655</v>
      </c>
      <c r="J640" s="36">
        <v>1</v>
      </c>
    </row>
    <row r="641" spans="9:10" x14ac:dyDescent="0.35">
      <c r="I641" s="3" t="s">
        <v>656</v>
      </c>
      <c r="J641" s="36">
        <v>1</v>
      </c>
    </row>
    <row r="642" spans="9:10" x14ac:dyDescent="0.35">
      <c r="I642" s="3" t="s">
        <v>657</v>
      </c>
      <c r="J642" s="36">
        <v>1</v>
      </c>
    </row>
    <row r="643" spans="9:10" x14ac:dyDescent="0.35">
      <c r="I643" s="3" t="s">
        <v>658</v>
      </c>
      <c r="J643" s="36">
        <v>1</v>
      </c>
    </row>
    <row r="644" spans="9:10" x14ac:dyDescent="0.35">
      <c r="I644" s="3" t="s">
        <v>659</v>
      </c>
      <c r="J644" s="36">
        <v>1</v>
      </c>
    </row>
    <row r="645" spans="9:10" x14ac:dyDescent="0.35">
      <c r="I645" s="3" t="s">
        <v>660</v>
      </c>
      <c r="J645" s="36">
        <v>1</v>
      </c>
    </row>
    <row r="646" spans="9:10" x14ac:dyDescent="0.35">
      <c r="I646" s="3" t="s">
        <v>661</v>
      </c>
      <c r="J646" s="36">
        <v>1</v>
      </c>
    </row>
    <row r="647" spans="9:10" x14ac:dyDescent="0.35">
      <c r="I647" s="3" t="s">
        <v>662</v>
      </c>
      <c r="J647" s="36">
        <v>1</v>
      </c>
    </row>
    <row r="648" spans="9:10" x14ac:dyDescent="0.35">
      <c r="I648" s="3" t="s">
        <v>663</v>
      </c>
      <c r="J648" s="36">
        <v>1</v>
      </c>
    </row>
    <row r="649" spans="9:10" x14ac:dyDescent="0.35">
      <c r="I649" s="3" t="s">
        <v>664</v>
      </c>
      <c r="J649" s="36">
        <v>1</v>
      </c>
    </row>
    <row r="650" spans="9:10" x14ac:dyDescent="0.35">
      <c r="I650" s="3" t="s">
        <v>665</v>
      </c>
      <c r="J650" s="36">
        <v>1</v>
      </c>
    </row>
    <row r="651" spans="9:10" x14ac:dyDescent="0.35">
      <c r="I651" s="3" t="s">
        <v>666</v>
      </c>
      <c r="J651" s="36">
        <v>1</v>
      </c>
    </row>
    <row r="652" spans="9:10" x14ac:dyDescent="0.35">
      <c r="I652" s="3" t="s">
        <v>667</v>
      </c>
      <c r="J652" s="36">
        <v>1</v>
      </c>
    </row>
    <row r="653" spans="9:10" x14ac:dyDescent="0.35">
      <c r="I653" s="3" t="s">
        <v>668</v>
      </c>
      <c r="J653" s="36">
        <v>1</v>
      </c>
    </row>
    <row r="654" spans="9:10" x14ac:dyDescent="0.35">
      <c r="I654" s="3" t="s">
        <v>669</v>
      </c>
      <c r="J654" s="36">
        <v>1</v>
      </c>
    </row>
    <row r="655" spans="9:10" x14ac:dyDescent="0.35">
      <c r="I655" s="3" t="s">
        <v>670</v>
      </c>
      <c r="J655" s="36">
        <v>1</v>
      </c>
    </row>
    <row r="656" spans="9:10" x14ac:dyDescent="0.35">
      <c r="I656" s="3" t="s">
        <v>671</v>
      </c>
      <c r="J656" s="36">
        <v>1</v>
      </c>
    </row>
    <row r="657" spans="9:10" x14ac:dyDescent="0.35">
      <c r="I657" s="3" t="s">
        <v>672</v>
      </c>
      <c r="J657" s="36">
        <v>1</v>
      </c>
    </row>
    <row r="658" spans="9:10" x14ac:dyDescent="0.35">
      <c r="I658" s="3" t="s">
        <v>673</v>
      </c>
      <c r="J658" s="36">
        <v>1</v>
      </c>
    </row>
    <row r="659" spans="9:10" x14ac:dyDescent="0.35">
      <c r="I659" s="3" t="s">
        <v>674</v>
      </c>
      <c r="J659" s="36">
        <v>1</v>
      </c>
    </row>
    <row r="660" spans="9:10" x14ac:dyDescent="0.35">
      <c r="I660" s="3" t="s">
        <v>675</v>
      </c>
      <c r="J660" s="36">
        <v>1</v>
      </c>
    </row>
    <row r="661" spans="9:10" x14ac:dyDescent="0.35">
      <c r="I661" s="3" t="s">
        <v>676</v>
      </c>
      <c r="J661" s="36">
        <v>1</v>
      </c>
    </row>
    <row r="662" spans="9:10" x14ac:dyDescent="0.35">
      <c r="I662" s="3" t="s">
        <v>677</v>
      </c>
      <c r="J662" s="36">
        <v>1</v>
      </c>
    </row>
    <row r="663" spans="9:10" x14ac:dyDescent="0.35">
      <c r="I663" s="3" t="s">
        <v>678</v>
      </c>
      <c r="J663" s="36">
        <v>1</v>
      </c>
    </row>
    <row r="664" spans="9:10" x14ac:dyDescent="0.35">
      <c r="I664" s="3" t="s">
        <v>679</v>
      </c>
      <c r="J664" s="36">
        <v>1</v>
      </c>
    </row>
    <row r="665" spans="9:10" x14ac:dyDescent="0.35">
      <c r="I665" s="3" t="s">
        <v>680</v>
      </c>
      <c r="J665" s="36">
        <v>1</v>
      </c>
    </row>
    <row r="666" spans="9:10" x14ac:dyDescent="0.35">
      <c r="I666" s="3" t="s">
        <v>681</v>
      </c>
      <c r="J666" s="36">
        <v>1</v>
      </c>
    </row>
    <row r="667" spans="9:10" x14ac:dyDescent="0.35">
      <c r="I667" s="3" t="s">
        <v>682</v>
      </c>
      <c r="J667" s="36">
        <v>1</v>
      </c>
    </row>
    <row r="668" spans="9:10" x14ac:dyDescent="0.35">
      <c r="I668" s="3" t="s">
        <v>683</v>
      </c>
      <c r="J668" s="36">
        <v>1</v>
      </c>
    </row>
    <row r="669" spans="9:10" x14ac:dyDescent="0.35">
      <c r="I669" s="3" t="s">
        <v>684</v>
      </c>
      <c r="J669" s="36">
        <v>1</v>
      </c>
    </row>
    <row r="670" spans="9:10" x14ac:dyDescent="0.35">
      <c r="I670" s="3" t="s">
        <v>685</v>
      </c>
      <c r="J670" s="36">
        <v>1</v>
      </c>
    </row>
    <row r="671" spans="9:10" x14ac:dyDescent="0.35">
      <c r="I671" s="3" t="s">
        <v>686</v>
      </c>
      <c r="J671" s="36">
        <v>1</v>
      </c>
    </row>
    <row r="672" spans="9:10" x14ac:dyDescent="0.35">
      <c r="I672" s="3" t="s">
        <v>687</v>
      </c>
      <c r="J672" s="36">
        <v>1</v>
      </c>
    </row>
    <row r="673" spans="9:10" x14ac:dyDescent="0.35">
      <c r="I673" s="3" t="s">
        <v>688</v>
      </c>
      <c r="J673" s="36">
        <v>1</v>
      </c>
    </row>
    <row r="674" spans="9:10" x14ac:dyDescent="0.35">
      <c r="I674" s="3" t="s">
        <v>689</v>
      </c>
      <c r="J674" s="36">
        <v>1</v>
      </c>
    </row>
    <row r="675" spans="9:10" x14ac:dyDescent="0.35">
      <c r="I675" s="3" t="s">
        <v>690</v>
      </c>
      <c r="J675" s="36">
        <v>1</v>
      </c>
    </row>
    <row r="676" spans="9:10" x14ac:dyDescent="0.35">
      <c r="I676" s="3" t="s">
        <v>691</v>
      </c>
      <c r="J676" s="36">
        <v>1</v>
      </c>
    </row>
    <row r="677" spans="9:10" x14ac:dyDescent="0.35">
      <c r="I677" s="3" t="s">
        <v>692</v>
      </c>
      <c r="J677" s="36">
        <v>1</v>
      </c>
    </row>
    <row r="678" spans="9:10" x14ac:dyDescent="0.35">
      <c r="I678" s="3" t="s">
        <v>693</v>
      </c>
      <c r="J678" s="36">
        <v>1</v>
      </c>
    </row>
    <row r="679" spans="9:10" x14ac:dyDescent="0.35">
      <c r="I679" s="3" t="s">
        <v>694</v>
      </c>
      <c r="J679" s="36">
        <v>1</v>
      </c>
    </row>
    <row r="680" spans="9:10" x14ac:dyDescent="0.35">
      <c r="I680" s="3" t="s">
        <v>695</v>
      </c>
      <c r="J680" s="36">
        <v>1</v>
      </c>
    </row>
    <row r="681" spans="9:10" x14ac:dyDescent="0.35">
      <c r="I681" s="3" t="s">
        <v>696</v>
      </c>
      <c r="J681" s="36">
        <v>1</v>
      </c>
    </row>
    <row r="682" spans="9:10" x14ac:dyDescent="0.35">
      <c r="I682" s="3" t="s">
        <v>697</v>
      </c>
      <c r="J682" s="36">
        <v>1</v>
      </c>
    </row>
    <row r="683" spans="9:10" x14ac:dyDescent="0.35">
      <c r="I683" s="3" t="s">
        <v>698</v>
      </c>
      <c r="J683" s="36">
        <v>1</v>
      </c>
    </row>
    <row r="684" spans="9:10" x14ac:dyDescent="0.35">
      <c r="I684" s="3" t="s">
        <v>699</v>
      </c>
      <c r="J684" s="36">
        <v>1</v>
      </c>
    </row>
    <row r="685" spans="9:10" x14ac:dyDescent="0.35">
      <c r="I685" s="3" t="s">
        <v>700</v>
      </c>
      <c r="J685" s="36">
        <v>1</v>
      </c>
    </row>
    <row r="686" spans="9:10" x14ac:dyDescent="0.35">
      <c r="I686" s="3" t="s">
        <v>701</v>
      </c>
      <c r="J686" s="36">
        <v>1</v>
      </c>
    </row>
    <row r="687" spans="9:10" x14ac:dyDescent="0.35">
      <c r="I687" s="3" t="s">
        <v>702</v>
      </c>
      <c r="J687" s="36">
        <v>1</v>
      </c>
    </row>
    <row r="688" spans="9:10" x14ac:dyDescent="0.35">
      <c r="I688" s="3" t="s">
        <v>703</v>
      </c>
      <c r="J688" s="36">
        <v>1</v>
      </c>
    </row>
    <row r="689" spans="9:10" x14ac:dyDescent="0.35">
      <c r="I689" s="3" t="s">
        <v>704</v>
      </c>
      <c r="J689" s="36">
        <v>1</v>
      </c>
    </row>
    <row r="690" spans="9:10" x14ac:dyDescent="0.35">
      <c r="I690" s="3" t="s">
        <v>705</v>
      </c>
      <c r="J690" s="36">
        <v>1</v>
      </c>
    </row>
    <row r="691" spans="9:10" x14ac:dyDescent="0.35">
      <c r="I691" s="3" t="s">
        <v>706</v>
      </c>
      <c r="J691" s="36">
        <v>1</v>
      </c>
    </row>
    <row r="692" spans="9:10" x14ac:dyDescent="0.35">
      <c r="I692" s="3" t="s">
        <v>707</v>
      </c>
      <c r="J692" s="36">
        <v>1</v>
      </c>
    </row>
    <row r="693" spans="9:10" x14ac:dyDescent="0.35">
      <c r="I693" s="3" t="s">
        <v>708</v>
      </c>
      <c r="J693" s="36">
        <v>1</v>
      </c>
    </row>
    <row r="694" spans="9:10" x14ac:dyDescent="0.35">
      <c r="I694" s="3" t="s">
        <v>709</v>
      </c>
      <c r="J694" s="36">
        <v>1</v>
      </c>
    </row>
    <row r="695" spans="9:10" x14ac:dyDescent="0.35">
      <c r="I695" s="3" t="s">
        <v>710</v>
      </c>
      <c r="J695" s="36">
        <v>1</v>
      </c>
    </row>
    <row r="696" spans="9:10" x14ac:dyDescent="0.35">
      <c r="I696" s="3" t="s">
        <v>711</v>
      </c>
      <c r="J696" s="36">
        <v>1</v>
      </c>
    </row>
    <row r="697" spans="9:10" x14ac:dyDescent="0.35">
      <c r="I697" s="3" t="s">
        <v>712</v>
      </c>
      <c r="J697" s="36">
        <v>1</v>
      </c>
    </row>
    <row r="698" spans="9:10" x14ac:dyDescent="0.35">
      <c r="I698" s="3" t="s">
        <v>713</v>
      </c>
      <c r="J698" s="36">
        <v>1</v>
      </c>
    </row>
    <row r="699" spans="9:10" x14ac:dyDescent="0.35">
      <c r="I699" s="3" t="s">
        <v>714</v>
      </c>
      <c r="J699" s="36">
        <v>1</v>
      </c>
    </row>
    <row r="700" spans="9:10" x14ac:dyDescent="0.35">
      <c r="I700" s="3" t="s">
        <v>715</v>
      </c>
      <c r="J700" s="36">
        <v>1</v>
      </c>
    </row>
    <row r="701" spans="9:10" x14ac:dyDescent="0.35">
      <c r="I701" s="3" t="s">
        <v>716</v>
      </c>
      <c r="J701" s="36">
        <v>1</v>
      </c>
    </row>
    <row r="702" spans="9:10" x14ac:dyDescent="0.35">
      <c r="I702" s="3" t="s">
        <v>717</v>
      </c>
      <c r="J702" s="36">
        <v>1</v>
      </c>
    </row>
    <row r="703" spans="9:10" x14ac:dyDescent="0.35">
      <c r="I703" s="3" t="s">
        <v>718</v>
      </c>
      <c r="J703" s="36">
        <v>1</v>
      </c>
    </row>
    <row r="704" spans="9:10" x14ac:dyDescent="0.35">
      <c r="I704" s="3" t="s">
        <v>719</v>
      </c>
      <c r="J704" s="36">
        <v>1</v>
      </c>
    </row>
    <row r="705" spans="9:10" x14ac:dyDescent="0.35">
      <c r="I705" s="3" t="s">
        <v>720</v>
      </c>
      <c r="J705" s="36">
        <v>1</v>
      </c>
    </row>
    <row r="706" spans="9:10" x14ac:dyDescent="0.35">
      <c r="I706" s="3" t="s">
        <v>721</v>
      </c>
      <c r="J706" s="36">
        <v>1</v>
      </c>
    </row>
    <row r="707" spans="9:10" x14ac:dyDescent="0.35">
      <c r="I707" s="3" t="s">
        <v>722</v>
      </c>
      <c r="J707" s="36">
        <v>1</v>
      </c>
    </row>
    <row r="708" spans="9:10" x14ac:dyDescent="0.35">
      <c r="I708" s="3" t="s">
        <v>723</v>
      </c>
      <c r="J708" s="36">
        <v>1</v>
      </c>
    </row>
    <row r="709" spans="9:10" x14ac:dyDescent="0.35">
      <c r="I709" s="3" t="s">
        <v>724</v>
      </c>
      <c r="J709" s="36">
        <v>1</v>
      </c>
    </row>
    <row r="710" spans="9:10" x14ac:dyDescent="0.35">
      <c r="I710" s="3" t="s">
        <v>725</v>
      </c>
      <c r="J710" s="36">
        <v>1</v>
      </c>
    </row>
    <row r="711" spans="9:10" x14ac:dyDescent="0.35">
      <c r="I711" s="3" t="s">
        <v>726</v>
      </c>
      <c r="J711" s="36">
        <v>1</v>
      </c>
    </row>
    <row r="712" spans="9:10" x14ac:dyDescent="0.35">
      <c r="I712" s="3" t="s">
        <v>727</v>
      </c>
      <c r="J712" s="36">
        <v>1</v>
      </c>
    </row>
    <row r="713" spans="9:10" x14ac:dyDescent="0.35">
      <c r="I713" s="3" t="s">
        <v>728</v>
      </c>
      <c r="J713" s="36">
        <v>1</v>
      </c>
    </row>
    <row r="714" spans="9:10" x14ac:dyDescent="0.35">
      <c r="I714" s="3" t="s">
        <v>729</v>
      </c>
      <c r="J714" s="36">
        <v>1</v>
      </c>
    </row>
    <row r="715" spans="9:10" x14ac:dyDescent="0.35">
      <c r="I715" s="3" t="s">
        <v>730</v>
      </c>
      <c r="J715" s="36">
        <v>1</v>
      </c>
    </row>
    <row r="716" spans="9:10" x14ac:dyDescent="0.35">
      <c r="I716" s="3" t="s">
        <v>731</v>
      </c>
      <c r="J716" s="36">
        <v>1</v>
      </c>
    </row>
    <row r="717" spans="9:10" x14ac:dyDescent="0.35">
      <c r="I717" s="3" t="s">
        <v>732</v>
      </c>
      <c r="J717" s="36">
        <v>1</v>
      </c>
    </row>
    <row r="718" spans="9:10" x14ac:dyDescent="0.35">
      <c r="I718" s="3" t="s">
        <v>733</v>
      </c>
      <c r="J718" s="36">
        <v>1</v>
      </c>
    </row>
    <row r="719" spans="9:10" x14ac:dyDescent="0.35">
      <c r="I719" s="3" t="s">
        <v>734</v>
      </c>
      <c r="J719" s="36">
        <v>1</v>
      </c>
    </row>
    <row r="720" spans="9:10" x14ac:dyDescent="0.35">
      <c r="I720" s="3" t="s">
        <v>735</v>
      </c>
      <c r="J720" s="36">
        <v>1</v>
      </c>
    </row>
    <row r="721" spans="9:10" x14ac:dyDescent="0.35">
      <c r="I721" s="3" t="s">
        <v>736</v>
      </c>
      <c r="J721" s="36">
        <v>1</v>
      </c>
    </row>
    <row r="722" spans="9:10" x14ac:dyDescent="0.35">
      <c r="I722" s="3" t="s">
        <v>737</v>
      </c>
      <c r="J722" s="36">
        <v>1</v>
      </c>
    </row>
    <row r="723" spans="9:10" x14ac:dyDescent="0.35">
      <c r="I723" s="3" t="s">
        <v>738</v>
      </c>
      <c r="J723" s="36">
        <v>1</v>
      </c>
    </row>
    <row r="724" spans="9:10" x14ac:dyDescent="0.35">
      <c r="I724" s="3" t="s">
        <v>739</v>
      </c>
      <c r="J724" s="36">
        <v>1</v>
      </c>
    </row>
    <row r="725" spans="9:10" x14ac:dyDescent="0.35">
      <c r="I725" s="3" t="s">
        <v>740</v>
      </c>
      <c r="J725" s="36">
        <v>1</v>
      </c>
    </row>
    <row r="726" spans="9:10" x14ac:dyDescent="0.35">
      <c r="I726" s="3" t="s">
        <v>741</v>
      </c>
      <c r="J726" s="36">
        <v>1</v>
      </c>
    </row>
    <row r="727" spans="9:10" x14ac:dyDescent="0.35">
      <c r="I727" s="3" t="s">
        <v>742</v>
      </c>
      <c r="J727" s="36">
        <v>1</v>
      </c>
    </row>
    <row r="728" spans="9:10" x14ac:dyDescent="0.35">
      <c r="I728" s="3" t="s">
        <v>743</v>
      </c>
      <c r="J728" s="36">
        <v>1</v>
      </c>
    </row>
    <row r="729" spans="9:10" x14ac:dyDescent="0.35">
      <c r="I729" s="3" t="s">
        <v>744</v>
      </c>
      <c r="J729" s="36">
        <v>1</v>
      </c>
    </row>
    <row r="730" spans="9:10" x14ac:dyDescent="0.35">
      <c r="I730" s="3" t="s">
        <v>745</v>
      </c>
      <c r="J730" s="36">
        <v>1</v>
      </c>
    </row>
    <row r="731" spans="9:10" x14ac:dyDescent="0.35">
      <c r="I731" s="3" t="s">
        <v>746</v>
      </c>
      <c r="J731" s="36">
        <v>1</v>
      </c>
    </row>
    <row r="732" spans="9:10" x14ac:dyDescent="0.35">
      <c r="I732" s="3" t="s">
        <v>747</v>
      </c>
      <c r="J732" s="36">
        <v>1</v>
      </c>
    </row>
    <row r="733" spans="9:10" x14ac:dyDescent="0.35">
      <c r="I733" s="3" t="s">
        <v>748</v>
      </c>
      <c r="J733" s="36">
        <v>1</v>
      </c>
    </row>
    <row r="734" spans="9:10" x14ac:dyDescent="0.35">
      <c r="I734" s="3" t="s">
        <v>749</v>
      </c>
      <c r="J734" s="36">
        <v>1</v>
      </c>
    </row>
    <row r="735" spans="9:10" x14ac:dyDescent="0.35">
      <c r="I735" s="3" t="s">
        <v>750</v>
      </c>
      <c r="J735" s="36">
        <v>1</v>
      </c>
    </row>
    <row r="736" spans="9:10" x14ac:dyDescent="0.35">
      <c r="I736" s="3" t="s">
        <v>751</v>
      </c>
      <c r="J736" s="36">
        <v>1</v>
      </c>
    </row>
    <row r="737" spans="9:10" x14ac:dyDescent="0.35">
      <c r="I737" s="3" t="s">
        <v>752</v>
      </c>
      <c r="J737" s="36">
        <v>1</v>
      </c>
    </row>
    <row r="738" spans="9:10" x14ac:dyDescent="0.35">
      <c r="I738" s="3" t="s">
        <v>753</v>
      </c>
      <c r="J738" s="36">
        <v>1</v>
      </c>
    </row>
    <row r="739" spans="9:10" x14ac:dyDescent="0.35">
      <c r="I739" s="3" t="s">
        <v>754</v>
      </c>
      <c r="J739" s="36">
        <v>1</v>
      </c>
    </row>
    <row r="740" spans="9:10" x14ac:dyDescent="0.35">
      <c r="I740" s="3" t="s">
        <v>755</v>
      </c>
      <c r="J740" s="36">
        <v>1</v>
      </c>
    </row>
    <row r="741" spans="9:10" x14ac:dyDescent="0.35">
      <c r="I741" s="3" t="s">
        <v>756</v>
      </c>
      <c r="J741" s="36">
        <v>1</v>
      </c>
    </row>
    <row r="742" spans="9:10" x14ac:dyDescent="0.35">
      <c r="I742" s="3" t="s">
        <v>757</v>
      </c>
      <c r="J742" s="36">
        <v>1</v>
      </c>
    </row>
    <row r="743" spans="9:10" x14ac:dyDescent="0.35">
      <c r="I743" s="3" t="s">
        <v>758</v>
      </c>
      <c r="J743" s="36">
        <v>1</v>
      </c>
    </row>
    <row r="744" spans="9:10" x14ac:dyDescent="0.35">
      <c r="I744" s="3" t="s">
        <v>759</v>
      </c>
      <c r="J744" s="36">
        <v>1</v>
      </c>
    </row>
    <row r="745" spans="9:10" x14ac:dyDescent="0.35">
      <c r="I745" s="3" t="s">
        <v>760</v>
      </c>
      <c r="J745" s="36">
        <v>1</v>
      </c>
    </row>
    <row r="746" spans="9:10" x14ac:dyDescent="0.35">
      <c r="I746" s="3" t="s">
        <v>761</v>
      </c>
      <c r="J746" s="36">
        <v>1</v>
      </c>
    </row>
    <row r="747" spans="9:10" x14ac:dyDescent="0.35">
      <c r="I747" s="3" t="s">
        <v>762</v>
      </c>
      <c r="J747" s="36">
        <v>1</v>
      </c>
    </row>
    <row r="748" spans="9:10" x14ac:dyDescent="0.35">
      <c r="I748" s="3" t="s">
        <v>763</v>
      </c>
      <c r="J748" s="36">
        <v>1</v>
      </c>
    </row>
    <row r="749" spans="9:10" x14ac:dyDescent="0.35">
      <c r="I749" s="3" t="s">
        <v>764</v>
      </c>
      <c r="J749" s="36">
        <v>1</v>
      </c>
    </row>
    <row r="750" spans="9:10" x14ac:dyDescent="0.35">
      <c r="I750" s="3" t="s">
        <v>765</v>
      </c>
      <c r="J750" s="36">
        <v>1</v>
      </c>
    </row>
    <row r="751" spans="9:10" x14ac:dyDescent="0.35">
      <c r="I751" s="3" t="s">
        <v>766</v>
      </c>
      <c r="J751" s="36">
        <v>1</v>
      </c>
    </row>
    <row r="752" spans="9:10" x14ac:dyDescent="0.35">
      <c r="I752" s="3" t="s">
        <v>767</v>
      </c>
      <c r="J752" s="36">
        <v>1</v>
      </c>
    </row>
    <row r="753" spans="9:10" x14ac:dyDescent="0.35">
      <c r="I753" s="3" t="s">
        <v>768</v>
      </c>
      <c r="J753" s="36">
        <v>1</v>
      </c>
    </row>
    <row r="754" spans="9:10" x14ac:dyDescent="0.35">
      <c r="I754" s="3" t="s">
        <v>769</v>
      </c>
      <c r="J754" s="36">
        <v>1</v>
      </c>
    </row>
    <row r="755" spans="9:10" x14ac:dyDescent="0.35">
      <c r="I755" s="3" t="s">
        <v>770</v>
      </c>
      <c r="J755" s="36">
        <v>1</v>
      </c>
    </row>
    <row r="756" spans="9:10" x14ac:dyDescent="0.35">
      <c r="I756" s="3" t="s">
        <v>771</v>
      </c>
      <c r="J756" s="36">
        <v>1</v>
      </c>
    </row>
    <row r="757" spans="9:10" x14ac:dyDescent="0.35">
      <c r="I757" s="3" t="s">
        <v>772</v>
      </c>
      <c r="J757" s="36">
        <v>1</v>
      </c>
    </row>
    <row r="758" spans="9:10" x14ac:dyDescent="0.35">
      <c r="I758" s="3" t="s">
        <v>773</v>
      </c>
      <c r="J758" s="36">
        <v>1</v>
      </c>
    </row>
    <row r="759" spans="9:10" x14ac:dyDescent="0.35">
      <c r="I759" s="3" t="s">
        <v>774</v>
      </c>
      <c r="J759" s="36">
        <v>1</v>
      </c>
    </row>
    <row r="760" spans="9:10" x14ac:dyDescent="0.35">
      <c r="I760" s="3" t="s">
        <v>775</v>
      </c>
      <c r="J760" s="36">
        <v>1</v>
      </c>
    </row>
    <row r="761" spans="9:10" x14ac:dyDescent="0.35">
      <c r="I761" s="3" t="s">
        <v>776</v>
      </c>
      <c r="J761" s="36">
        <v>1</v>
      </c>
    </row>
    <row r="762" spans="9:10" x14ac:dyDescent="0.35">
      <c r="I762" s="3" t="s">
        <v>777</v>
      </c>
      <c r="J762" s="36">
        <v>1</v>
      </c>
    </row>
    <row r="763" spans="9:10" x14ac:dyDescent="0.35">
      <c r="I763" s="3" t="s">
        <v>778</v>
      </c>
      <c r="J763" s="36">
        <v>1</v>
      </c>
    </row>
    <row r="764" spans="9:10" x14ac:dyDescent="0.35">
      <c r="I764" s="3" t="s">
        <v>779</v>
      </c>
      <c r="J764" s="36">
        <v>1</v>
      </c>
    </row>
    <row r="765" spans="9:10" x14ac:dyDescent="0.35">
      <c r="I765" s="3" t="s">
        <v>780</v>
      </c>
      <c r="J765" s="36">
        <v>1</v>
      </c>
    </row>
    <row r="766" spans="9:10" x14ac:dyDescent="0.35">
      <c r="I766" s="3" t="s">
        <v>781</v>
      </c>
      <c r="J766" s="36">
        <v>1</v>
      </c>
    </row>
    <row r="767" spans="9:10" x14ac:dyDescent="0.35">
      <c r="I767" s="3" t="s">
        <v>782</v>
      </c>
      <c r="J767" s="36">
        <v>1</v>
      </c>
    </row>
    <row r="768" spans="9:10" x14ac:dyDescent="0.35">
      <c r="I768" s="3" t="s">
        <v>783</v>
      </c>
      <c r="J768" s="36">
        <v>1</v>
      </c>
    </row>
    <row r="769" spans="9:10" x14ac:dyDescent="0.35">
      <c r="I769" s="3" t="s">
        <v>784</v>
      </c>
      <c r="J769" s="36">
        <v>1</v>
      </c>
    </row>
    <row r="770" spans="9:10" x14ac:dyDescent="0.35">
      <c r="I770" s="3" t="s">
        <v>785</v>
      </c>
      <c r="J770" s="36">
        <v>1</v>
      </c>
    </row>
    <row r="771" spans="9:10" x14ac:dyDescent="0.35">
      <c r="I771" s="3" t="s">
        <v>786</v>
      </c>
      <c r="J771" s="36">
        <v>1</v>
      </c>
    </row>
    <row r="772" spans="9:10" x14ac:dyDescent="0.35">
      <c r="I772" s="3" t="s">
        <v>787</v>
      </c>
      <c r="J772" s="36">
        <v>1</v>
      </c>
    </row>
    <row r="773" spans="9:10" x14ac:dyDescent="0.35">
      <c r="I773" s="3" t="s">
        <v>788</v>
      </c>
      <c r="J773" s="36">
        <v>1</v>
      </c>
    </row>
    <row r="774" spans="9:10" x14ac:dyDescent="0.35">
      <c r="I774" s="3" t="s">
        <v>789</v>
      </c>
      <c r="J774" s="36">
        <v>1</v>
      </c>
    </row>
    <row r="775" spans="9:10" x14ac:dyDescent="0.35">
      <c r="I775" s="3" t="s">
        <v>790</v>
      </c>
      <c r="J775" s="36">
        <v>1</v>
      </c>
    </row>
    <row r="776" spans="9:10" x14ac:dyDescent="0.35">
      <c r="I776" s="3" t="s">
        <v>791</v>
      </c>
      <c r="J776" s="36">
        <v>1</v>
      </c>
    </row>
    <row r="777" spans="9:10" x14ac:dyDescent="0.35">
      <c r="I777" s="3" t="s">
        <v>792</v>
      </c>
      <c r="J777" s="36">
        <v>1</v>
      </c>
    </row>
    <row r="778" spans="9:10" x14ac:dyDescent="0.35">
      <c r="I778" s="3" t="s">
        <v>793</v>
      </c>
      <c r="J778" s="36">
        <v>1</v>
      </c>
    </row>
    <row r="779" spans="9:10" x14ac:dyDescent="0.35">
      <c r="I779" s="3" t="s">
        <v>794</v>
      </c>
      <c r="J779" s="36">
        <v>1</v>
      </c>
    </row>
    <row r="780" spans="9:10" x14ac:dyDescent="0.35">
      <c r="I780" s="3" t="s">
        <v>795</v>
      </c>
      <c r="J780" s="36">
        <v>1</v>
      </c>
    </row>
    <row r="781" spans="9:10" x14ac:dyDescent="0.35">
      <c r="I781" s="3" t="s">
        <v>796</v>
      </c>
      <c r="J781" s="36">
        <v>1</v>
      </c>
    </row>
    <row r="782" spans="9:10" x14ac:dyDescent="0.35">
      <c r="I782" s="3" t="s">
        <v>797</v>
      </c>
      <c r="J782" s="36">
        <v>1</v>
      </c>
    </row>
    <row r="783" spans="9:10" x14ac:dyDescent="0.35">
      <c r="I783" s="3" t="s">
        <v>4</v>
      </c>
      <c r="J783" s="36"/>
    </row>
    <row r="784" spans="9:10" x14ac:dyDescent="0.35">
      <c r="I784" s="3" t="s">
        <v>798</v>
      </c>
      <c r="J784" s="36">
        <v>1</v>
      </c>
    </row>
    <row r="785" spans="9:10" x14ac:dyDescent="0.35">
      <c r="I785" s="3" t="s">
        <v>799</v>
      </c>
      <c r="J785" s="36">
        <v>1</v>
      </c>
    </row>
    <row r="786" spans="9:10" x14ac:dyDescent="0.35">
      <c r="I786" s="3" t="s">
        <v>800</v>
      </c>
      <c r="J786" s="36">
        <v>1</v>
      </c>
    </row>
    <row r="787" spans="9:10" x14ac:dyDescent="0.35">
      <c r="I787" s="3" t="s">
        <v>802</v>
      </c>
      <c r="J787" s="36">
        <v>1</v>
      </c>
    </row>
    <row r="788" spans="9:10" x14ac:dyDescent="0.35">
      <c r="I788" s="3" t="s">
        <v>803</v>
      </c>
      <c r="J788" s="36">
        <v>1</v>
      </c>
    </row>
    <row r="789" spans="9:10" x14ac:dyDescent="0.35">
      <c r="I789" s="3" t="s">
        <v>804</v>
      </c>
      <c r="J789" s="36">
        <v>1</v>
      </c>
    </row>
    <row r="790" spans="9:10" x14ac:dyDescent="0.35">
      <c r="I790" s="3" t="s">
        <v>805</v>
      </c>
      <c r="J790" s="36">
        <v>1</v>
      </c>
    </row>
    <row r="791" spans="9:10" x14ac:dyDescent="0.35">
      <c r="I791" s="3" t="s">
        <v>806</v>
      </c>
      <c r="J791" s="36">
        <v>1</v>
      </c>
    </row>
    <row r="792" spans="9:10" x14ac:dyDescent="0.35">
      <c r="I792" s="3" t="s">
        <v>807</v>
      </c>
      <c r="J792" s="36">
        <v>1</v>
      </c>
    </row>
    <row r="793" spans="9:10" x14ac:dyDescent="0.35">
      <c r="I793" s="3" t="s">
        <v>808</v>
      </c>
      <c r="J793" s="36">
        <v>1</v>
      </c>
    </row>
    <row r="794" spans="9:10" x14ac:dyDescent="0.35">
      <c r="I794" s="3" t="s">
        <v>809</v>
      </c>
      <c r="J794" s="36">
        <v>1</v>
      </c>
    </row>
    <row r="795" spans="9:10" x14ac:dyDescent="0.35">
      <c r="I795" s="3" t="s">
        <v>810</v>
      </c>
      <c r="J795" s="36">
        <v>1</v>
      </c>
    </row>
    <row r="796" spans="9:10" x14ac:dyDescent="0.35">
      <c r="I796" s="3" t="s">
        <v>811</v>
      </c>
      <c r="J796" s="36">
        <v>1</v>
      </c>
    </row>
    <row r="797" spans="9:10" x14ac:dyDescent="0.35">
      <c r="I797" s="3" t="s">
        <v>812</v>
      </c>
      <c r="J797" s="36">
        <v>1</v>
      </c>
    </row>
    <row r="798" spans="9:10" x14ac:dyDescent="0.35">
      <c r="I798" s="3" t="s">
        <v>813</v>
      </c>
      <c r="J798" s="36">
        <v>1</v>
      </c>
    </row>
    <row r="799" spans="9:10" x14ac:dyDescent="0.35">
      <c r="I799" s="3" t="s">
        <v>814</v>
      </c>
      <c r="J799" s="36">
        <v>1</v>
      </c>
    </row>
    <row r="800" spans="9:10" x14ac:dyDescent="0.35">
      <c r="I800" s="3" t="s">
        <v>815</v>
      </c>
      <c r="J800" s="36">
        <v>1</v>
      </c>
    </row>
    <row r="801" spans="9:10" x14ac:dyDescent="0.35">
      <c r="I801" s="3" t="s">
        <v>816</v>
      </c>
      <c r="J801" s="36">
        <v>1</v>
      </c>
    </row>
    <row r="802" spans="9:10" x14ac:dyDescent="0.35">
      <c r="I802" s="3" t="s">
        <v>817</v>
      </c>
      <c r="J802" s="36">
        <v>1</v>
      </c>
    </row>
    <row r="803" spans="9:10" x14ac:dyDescent="0.35">
      <c r="I803" s="3" t="s">
        <v>818</v>
      </c>
      <c r="J803" s="36">
        <v>1</v>
      </c>
    </row>
    <row r="804" spans="9:10" x14ac:dyDescent="0.35">
      <c r="I804" s="3" t="s">
        <v>819</v>
      </c>
      <c r="J804" s="36">
        <v>1</v>
      </c>
    </row>
    <row r="805" spans="9:10" x14ac:dyDescent="0.35">
      <c r="I805" s="3" t="s">
        <v>820</v>
      </c>
      <c r="J805" s="36">
        <v>1</v>
      </c>
    </row>
    <row r="806" spans="9:10" x14ac:dyDescent="0.35">
      <c r="I806" s="3" t="s">
        <v>821</v>
      </c>
      <c r="J806" s="36">
        <v>1</v>
      </c>
    </row>
    <row r="807" spans="9:10" x14ac:dyDescent="0.35">
      <c r="I807" s="3" t="s">
        <v>822</v>
      </c>
      <c r="J807" s="36">
        <v>1</v>
      </c>
    </row>
    <row r="808" spans="9:10" x14ac:dyDescent="0.35">
      <c r="I808" s="3" t="s">
        <v>823</v>
      </c>
      <c r="J808" s="36">
        <v>1</v>
      </c>
    </row>
    <row r="809" spans="9:10" x14ac:dyDescent="0.35">
      <c r="I809" s="3" t="s">
        <v>824</v>
      </c>
      <c r="J809" s="36">
        <v>1</v>
      </c>
    </row>
    <row r="810" spans="9:10" x14ac:dyDescent="0.35">
      <c r="I810" s="3" t="s">
        <v>825</v>
      </c>
      <c r="J810" s="36">
        <v>1</v>
      </c>
    </row>
    <row r="811" spans="9:10" x14ac:dyDescent="0.35">
      <c r="I811" s="3" t="s">
        <v>826</v>
      </c>
      <c r="J811" s="36">
        <v>1</v>
      </c>
    </row>
    <row r="812" spans="9:10" x14ac:dyDescent="0.35">
      <c r="I812" s="3" t="s">
        <v>827</v>
      </c>
      <c r="J812" s="36">
        <v>1</v>
      </c>
    </row>
    <row r="813" spans="9:10" x14ac:dyDescent="0.35">
      <c r="I813" s="3" t="s">
        <v>828</v>
      </c>
      <c r="J813" s="36">
        <v>1</v>
      </c>
    </row>
    <row r="814" spans="9:10" x14ac:dyDescent="0.35">
      <c r="I814" s="3" t="s">
        <v>829</v>
      </c>
      <c r="J814" s="36">
        <v>1</v>
      </c>
    </row>
    <row r="815" spans="9:10" x14ac:dyDescent="0.35">
      <c r="I815" s="3" t="s">
        <v>830</v>
      </c>
      <c r="J815" s="36">
        <v>1</v>
      </c>
    </row>
    <row r="816" spans="9:10" x14ac:dyDescent="0.35">
      <c r="I816" s="3" t="s">
        <v>831</v>
      </c>
      <c r="J816" s="36">
        <v>1</v>
      </c>
    </row>
    <row r="817" spans="9:10" x14ac:dyDescent="0.35">
      <c r="I817" s="3" t="s">
        <v>832</v>
      </c>
      <c r="J817" s="36">
        <v>1</v>
      </c>
    </row>
    <row r="818" spans="9:10" x14ac:dyDescent="0.35">
      <c r="I818" s="3" t="s">
        <v>833</v>
      </c>
      <c r="J818" s="36">
        <v>1</v>
      </c>
    </row>
    <row r="819" spans="9:10" x14ac:dyDescent="0.35">
      <c r="I819" s="3" t="s">
        <v>834</v>
      </c>
      <c r="J819" s="36">
        <v>1</v>
      </c>
    </row>
    <row r="820" spans="9:10" x14ac:dyDescent="0.35">
      <c r="I820" s="3" t="s">
        <v>835</v>
      </c>
      <c r="J820" s="36">
        <v>1</v>
      </c>
    </row>
    <row r="821" spans="9:10" x14ac:dyDescent="0.35">
      <c r="I821" s="3" t="s">
        <v>836</v>
      </c>
      <c r="J821" s="36">
        <v>1</v>
      </c>
    </row>
    <row r="822" spans="9:10" x14ac:dyDescent="0.35">
      <c r="I822" s="3" t="s">
        <v>837</v>
      </c>
      <c r="J822" s="36">
        <v>1</v>
      </c>
    </row>
    <row r="823" spans="9:10" x14ac:dyDescent="0.35">
      <c r="I823" s="3" t="s">
        <v>9695</v>
      </c>
      <c r="J823" s="36">
        <v>1</v>
      </c>
    </row>
    <row r="824" spans="9:10" x14ac:dyDescent="0.35">
      <c r="I824" s="3" t="s">
        <v>9858</v>
      </c>
      <c r="J824" s="36">
        <v>1</v>
      </c>
    </row>
    <row r="825" spans="9:10" x14ac:dyDescent="0.35">
      <c r="I825" s="3" t="s">
        <v>9683</v>
      </c>
      <c r="J825" s="36">
        <v>1</v>
      </c>
    </row>
    <row r="826" spans="9:10" x14ac:dyDescent="0.35">
      <c r="I826" s="3" t="s">
        <v>9910</v>
      </c>
      <c r="J826" s="36">
        <v>1</v>
      </c>
    </row>
    <row r="827" spans="9:10" x14ac:dyDescent="0.35">
      <c r="I827" s="3" t="s">
        <v>9943</v>
      </c>
      <c r="J827" s="36">
        <v>1</v>
      </c>
    </row>
    <row r="828" spans="9:10" x14ac:dyDescent="0.35">
      <c r="I828" s="3" t="s">
        <v>9949</v>
      </c>
      <c r="J828" s="36">
        <v>1</v>
      </c>
    </row>
    <row r="829" spans="9:10" x14ac:dyDescent="0.35">
      <c r="I829" s="3" t="s">
        <v>9963</v>
      </c>
      <c r="J829" s="36">
        <v>1</v>
      </c>
    </row>
    <row r="830" spans="9:10" x14ac:dyDescent="0.35">
      <c r="I830" s="3" t="s">
        <v>9968</v>
      </c>
      <c r="J830" s="36">
        <v>1</v>
      </c>
    </row>
    <row r="831" spans="9:10" x14ac:dyDescent="0.35">
      <c r="I831" s="3" t="s">
        <v>9687</v>
      </c>
      <c r="J831" s="36">
        <v>1</v>
      </c>
    </row>
    <row r="832" spans="9:10" x14ac:dyDescent="0.35">
      <c r="I832" s="3" t="s">
        <v>9690</v>
      </c>
      <c r="J832" s="36">
        <v>1</v>
      </c>
    </row>
    <row r="833" spans="9:10" x14ac:dyDescent="0.35">
      <c r="I833" s="3" t="s">
        <v>9685</v>
      </c>
      <c r="J833" s="36">
        <v>1</v>
      </c>
    </row>
    <row r="834" spans="9:10" x14ac:dyDescent="0.35">
      <c r="I834" s="3" t="s">
        <v>10012</v>
      </c>
      <c r="J834" s="36">
        <v>1</v>
      </c>
    </row>
    <row r="835" spans="9:10" x14ac:dyDescent="0.35">
      <c r="I835" s="3" t="s">
        <v>9692</v>
      </c>
      <c r="J835" s="36">
        <v>1</v>
      </c>
    </row>
    <row r="836" spans="9:10" x14ac:dyDescent="0.35">
      <c r="I836" s="3" t="s">
        <v>11179</v>
      </c>
      <c r="J836" s="36">
        <v>1</v>
      </c>
    </row>
    <row r="837" spans="9:10" x14ac:dyDescent="0.35">
      <c r="I837" s="3" t="s">
        <v>11188</v>
      </c>
      <c r="J837" s="36">
        <v>1</v>
      </c>
    </row>
    <row r="838" spans="9:10" x14ac:dyDescent="0.35">
      <c r="I838" s="3" t="s">
        <v>10284</v>
      </c>
      <c r="J838" s="36">
        <v>1</v>
      </c>
    </row>
    <row r="839" spans="9:10" x14ac:dyDescent="0.35">
      <c r="I839" s="3" t="s">
        <v>11195</v>
      </c>
      <c r="J839" s="36">
        <v>1</v>
      </c>
    </row>
    <row r="840" spans="9:10" x14ac:dyDescent="0.35">
      <c r="I840" s="3" t="s">
        <v>10252</v>
      </c>
      <c r="J840" s="36">
        <v>1</v>
      </c>
    </row>
    <row r="841" spans="9:10" x14ac:dyDescent="0.35">
      <c r="I841" s="3" t="s">
        <v>10256</v>
      </c>
      <c r="J841" s="36">
        <v>1</v>
      </c>
    </row>
    <row r="842" spans="9:10" x14ac:dyDescent="0.35">
      <c r="I842" s="3" t="s">
        <v>10287</v>
      </c>
      <c r="J842" s="36">
        <v>1</v>
      </c>
    </row>
    <row r="843" spans="9:10" x14ac:dyDescent="0.35">
      <c r="I843" s="3" t="s">
        <v>10268</v>
      </c>
      <c r="J843" s="36">
        <v>1</v>
      </c>
    </row>
    <row r="844" spans="9:10" x14ac:dyDescent="0.35">
      <c r="I844" s="3" t="s">
        <v>10271</v>
      </c>
      <c r="J844" s="36">
        <v>1</v>
      </c>
    </row>
    <row r="845" spans="9:10" x14ac:dyDescent="0.35">
      <c r="I845" s="3" t="s">
        <v>11208</v>
      </c>
      <c r="J845" s="36">
        <v>1</v>
      </c>
    </row>
    <row r="846" spans="9:10" x14ac:dyDescent="0.35">
      <c r="I846" s="3" t="s">
        <v>10274</v>
      </c>
      <c r="J846" s="36">
        <v>1</v>
      </c>
    </row>
    <row r="847" spans="9:10" x14ac:dyDescent="0.35">
      <c r="I847" s="3" t="s">
        <v>10277</v>
      </c>
      <c r="J847" s="36">
        <v>1</v>
      </c>
    </row>
    <row r="848" spans="9:10" x14ac:dyDescent="0.35">
      <c r="I848" s="3" t="s">
        <v>10259</v>
      </c>
      <c r="J848" s="36">
        <v>1</v>
      </c>
    </row>
    <row r="849" spans="9:10" x14ac:dyDescent="0.35">
      <c r="I849" s="3" t="s">
        <v>10262</v>
      </c>
      <c r="J849" s="36">
        <v>1</v>
      </c>
    </row>
    <row r="850" spans="9:10" x14ac:dyDescent="0.35">
      <c r="I850" s="3" t="s">
        <v>10265</v>
      </c>
      <c r="J850" s="36">
        <v>1</v>
      </c>
    </row>
    <row r="851" spans="9:10" x14ac:dyDescent="0.35">
      <c r="I851" s="3" t="s">
        <v>11220</v>
      </c>
      <c r="J851" s="36">
        <v>1</v>
      </c>
    </row>
    <row r="852" spans="9:10" x14ac:dyDescent="0.35">
      <c r="I852" s="3" t="s">
        <v>11223</v>
      </c>
      <c r="J852" s="36">
        <v>1</v>
      </c>
    </row>
    <row r="853" spans="9:10" x14ac:dyDescent="0.35">
      <c r="I853" s="3" t="s">
        <v>11228</v>
      </c>
      <c r="J853" s="36">
        <v>1</v>
      </c>
    </row>
    <row r="854" spans="9:10" x14ac:dyDescent="0.35">
      <c r="I854" s="3" t="s">
        <v>10280</v>
      </c>
      <c r="J854" s="36">
        <v>1</v>
      </c>
    </row>
    <row r="855" spans="9:10" x14ac:dyDescent="0.35">
      <c r="I855" s="3" t="s">
        <v>10248</v>
      </c>
      <c r="J855" s="36">
        <v>1</v>
      </c>
    </row>
    <row r="856" spans="9:10" x14ac:dyDescent="0.35">
      <c r="I856" s="3" t="s">
        <v>10242</v>
      </c>
      <c r="J856" s="36">
        <v>1</v>
      </c>
    </row>
    <row r="857" spans="9:10" x14ac:dyDescent="0.35">
      <c r="I857" s="3" t="s">
        <v>10241</v>
      </c>
      <c r="J857" s="36">
        <v>1</v>
      </c>
    </row>
    <row r="858" spans="9:10" x14ac:dyDescent="0.35">
      <c r="I858" s="3" t="s">
        <v>11343</v>
      </c>
      <c r="J858" s="36">
        <v>1</v>
      </c>
    </row>
    <row r="859" spans="9:10" x14ac:dyDescent="0.35">
      <c r="I859" s="3" t="s">
        <v>11349</v>
      </c>
      <c r="J859" s="36">
        <v>1</v>
      </c>
    </row>
    <row r="860" spans="9:10" x14ac:dyDescent="0.35">
      <c r="I860" s="3" t="s">
        <v>11604</v>
      </c>
      <c r="J860" s="36">
        <v>1</v>
      </c>
    </row>
    <row r="861" spans="9:10" x14ac:dyDescent="0.35">
      <c r="I861" s="3" t="s">
        <v>10297</v>
      </c>
      <c r="J861" s="36">
        <v>1</v>
      </c>
    </row>
    <row r="862" spans="9:10" x14ac:dyDescent="0.35">
      <c r="I862" s="3" t="s">
        <v>10299</v>
      </c>
      <c r="J862" s="36">
        <v>1</v>
      </c>
    </row>
    <row r="863" spans="9:10" x14ac:dyDescent="0.35">
      <c r="I863" s="3" t="s">
        <v>10236</v>
      </c>
      <c r="J863" s="36">
        <v>1</v>
      </c>
    </row>
    <row r="864" spans="9:10" x14ac:dyDescent="0.35">
      <c r="I864" s="3" t="s">
        <v>10235</v>
      </c>
      <c r="J864" s="36">
        <v>1</v>
      </c>
    </row>
    <row r="865" spans="9:10" x14ac:dyDescent="0.35">
      <c r="I865" s="3" t="s">
        <v>10249</v>
      </c>
      <c r="J865" s="36">
        <v>1</v>
      </c>
    </row>
    <row r="866" spans="9:10" x14ac:dyDescent="0.35">
      <c r="I866" s="3" t="s">
        <v>10240</v>
      </c>
      <c r="J866" s="36">
        <v>1</v>
      </c>
    </row>
    <row r="867" spans="9:10" x14ac:dyDescent="0.35">
      <c r="I867" s="3" t="s">
        <v>10208</v>
      </c>
      <c r="J867" s="36">
        <v>1</v>
      </c>
    </row>
    <row r="868" spans="9:10" x14ac:dyDescent="0.35">
      <c r="I868" s="3" t="s">
        <v>11835</v>
      </c>
      <c r="J868" s="36">
        <v>1</v>
      </c>
    </row>
    <row r="869" spans="9:10" x14ac:dyDescent="0.35">
      <c r="I869" s="3" t="s">
        <v>10296</v>
      </c>
      <c r="J869" s="36">
        <v>1</v>
      </c>
    </row>
    <row r="870" spans="9:10" x14ac:dyDescent="0.35">
      <c r="I870" s="3" t="s">
        <v>10295</v>
      </c>
      <c r="J870" s="36">
        <v>1</v>
      </c>
    </row>
    <row r="871" spans="9:10" x14ac:dyDescent="0.35">
      <c r="I871" s="3" t="s">
        <v>10237</v>
      </c>
      <c r="J871" s="36">
        <v>1</v>
      </c>
    </row>
    <row r="872" spans="9:10" x14ac:dyDescent="0.35">
      <c r="I872" s="3" t="s">
        <v>10239</v>
      </c>
      <c r="J872" s="36">
        <v>1</v>
      </c>
    </row>
    <row r="873" spans="9:10" x14ac:dyDescent="0.35">
      <c r="I873" s="3" t="s">
        <v>9700</v>
      </c>
      <c r="J873" s="36">
        <v>1</v>
      </c>
    </row>
    <row r="874" spans="9:10" x14ac:dyDescent="0.35">
      <c r="I874" s="3" t="s">
        <v>9702</v>
      </c>
      <c r="J874" s="36">
        <v>1</v>
      </c>
    </row>
    <row r="875" spans="9:10" x14ac:dyDescent="0.35">
      <c r="I875" s="3" t="s">
        <v>12283</v>
      </c>
      <c r="J875" s="36">
        <v>1</v>
      </c>
    </row>
    <row r="876" spans="9:10" x14ac:dyDescent="0.35">
      <c r="I876" s="3" t="s">
        <v>12302</v>
      </c>
      <c r="J876" s="36">
        <v>1</v>
      </c>
    </row>
    <row r="877" spans="9:10" x14ac:dyDescent="0.35">
      <c r="I877" s="3" t="s">
        <v>10251</v>
      </c>
      <c r="J877" s="36">
        <v>1</v>
      </c>
    </row>
    <row r="878" spans="9:10" x14ac:dyDescent="0.35">
      <c r="I878" s="3" t="s">
        <v>10250</v>
      </c>
      <c r="J878" s="36">
        <v>1</v>
      </c>
    </row>
    <row r="879" spans="9:10" x14ac:dyDescent="0.35">
      <c r="I879" s="3" t="s">
        <v>12349</v>
      </c>
      <c r="J879" s="36">
        <v>1</v>
      </c>
    </row>
    <row r="880" spans="9:10" x14ac:dyDescent="0.35">
      <c r="I880" s="3" t="s">
        <v>12362</v>
      </c>
      <c r="J880" s="36">
        <v>1</v>
      </c>
    </row>
    <row r="881" spans="9:10" x14ac:dyDescent="0.35">
      <c r="I881" s="3" t="s">
        <v>12374</v>
      </c>
      <c r="J881" s="36">
        <v>1</v>
      </c>
    </row>
    <row r="882" spans="9:10" x14ac:dyDescent="0.35">
      <c r="I882" s="3" t="s">
        <v>12435</v>
      </c>
      <c r="J882" s="36">
        <v>1</v>
      </c>
    </row>
    <row r="883" spans="9:10" x14ac:dyDescent="0.35">
      <c r="I883" s="3" t="s">
        <v>12438</v>
      </c>
      <c r="J883" s="36">
        <v>1</v>
      </c>
    </row>
    <row r="884" spans="9:10" x14ac:dyDescent="0.35">
      <c r="I884" s="3" t="s">
        <v>9704</v>
      </c>
      <c r="J884" s="36">
        <v>1</v>
      </c>
    </row>
    <row r="885" spans="9:10" x14ac:dyDescent="0.35">
      <c r="I885" s="3" t="s">
        <v>12557</v>
      </c>
      <c r="J885" s="36">
        <v>1</v>
      </c>
    </row>
    <row r="886" spans="9:10" x14ac:dyDescent="0.35">
      <c r="I886" s="3" t="s">
        <v>10238</v>
      </c>
      <c r="J886" s="36">
        <v>1</v>
      </c>
    </row>
    <row r="887" spans="9:10" x14ac:dyDescent="0.35">
      <c r="I887" s="3" t="s">
        <v>12651</v>
      </c>
      <c r="J887" s="36">
        <v>1</v>
      </c>
    </row>
    <row r="888" spans="9:10" x14ac:dyDescent="0.35">
      <c r="I888" s="3" t="s">
        <v>12654</v>
      </c>
      <c r="J888" s="36">
        <v>1</v>
      </c>
    </row>
    <row r="889" spans="9:10" x14ac:dyDescent="0.35">
      <c r="I889" s="3" t="s">
        <v>12658</v>
      </c>
      <c r="J889" s="36">
        <v>1</v>
      </c>
    </row>
    <row r="890" spans="9:10" x14ac:dyDescent="0.35">
      <c r="I890" s="3" t="s">
        <v>10231</v>
      </c>
      <c r="J890" s="36">
        <v>1</v>
      </c>
    </row>
    <row r="891" spans="9:10" x14ac:dyDescent="0.35">
      <c r="I891" s="3" t="s">
        <v>9697</v>
      </c>
      <c r="J891" s="36">
        <v>1</v>
      </c>
    </row>
    <row r="892" spans="9:10" x14ac:dyDescent="0.35">
      <c r="I892" s="3" t="s">
        <v>10243</v>
      </c>
      <c r="J892" s="36">
        <v>1</v>
      </c>
    </row>
    <row r="893" spans="9:10" x14ac:dyDescent="0.35">
      <c r="I893" s="3" t="s">
        <v>12683</v>
      </c>
      <c r="J893" s="36">
        <v>1</v>
      </c>
    </row>
    <row r="894" spans="9:10" x14ac:dyDescent="0.35">
      <c r="I894" s="3" t="s">
        <v>10294</v>
      </c>
      <c r="J894" s="36">
        <v>1</v>
      </c>
    </row>
    <row r="895" spans="9:10" x14ac:dyDescent="0.35">
      <c r="I895" s="3" t="s">
        <v>10233</v>
      </c>
      <c r="J895" s="36">
        <v>1</v>
      </c>
    </row>
    <row r="896" spans="9:10" x14ac:dyDescent="0.35">
      <c r="I896" s="3" t="s">
        <v>10293</v>
      </c>
      <c r="J896" s="36">
        <v>1</v>
      </c>
    </row>
    <row r="897" spans="9:10" x14ac:dyDescent="0.35">
      <c r="I897" s="3" t="s">
        <v>10232</v>
      </c>
      <c r="J897" s="36">
        <v>1</v>
      </c>
    </row>
    <row r="898" spans="9:10" x14ac:dyDescent="0.35">
      <c r="I898" s="3" t="s">
        <v>5</v>
      </c>
      <c r="J898" s="36">
        <v>892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24B6-BBB6-4B8D-B3C0-B02616703A57}">
  <sheetPr codeName="Feuil25"/>
  <dimension ref="H2:J12"/>
  <sheetViews>
    <sheetView topLeftCell="C1" workbookViewId="0">
      <selection activeCell="J13" sqref="J13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</cols>
  <sheetData>
    <row r="2" spans="8:10" x14ac:dyDescent="0.35">
      <c r="H2" s="2" t="s">
        <v>838</v>
      </c>
      <c r="I2" t="s">
        <v>839</v>
      </c>
    </row>
    <row r="3" spans="8:10" x14ac:dyDescent="0.35">
      <c r="H3" s="2" t="s">
        <v>840</v>
      </c>
      <c r="I3" t="s">
        <v>841</v>
      </c>
    </row>
    <row r="4" spans="8:10" x14ac:dyDescent="0.35">
      <c r="H4" s="2" t="s">
        <v>842</v>
      </c>
      <c r="I4" t="s">
        <v>4</v>
      </c>
    </row>
    <row r="6" spans="8:10" x14ac:dyDescent="0.35">
      <c r="H6" s="2" t="s">
        <v>14</v>
      </c>
      <c r="I6" t="s">
        <v>15</v>
      </c>
    </row>
    <row r="7" spans="8:10" x14ac:dyDescent="0.35">
      <c r="H7" s="3" t="s">
        <v>5</v>
      </c>
      <c r="I7" s="36"/>
    </row>
    <row r="12" spans="8:10" x14ac:dyDescent="0.35">
      <c r="J12">
        <f>VLOOKUP("Total général",H:I,2,FALSE)</f>
        <v>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4A498-2946-476A-A0E9-FE345DB713CC}">
  <sheetPr codeName="Feuil24"/>
  <dimension ref="H2:K12"/>
  <sheetViews>
    <sheetView topLeftCell="B1" workbookViewId="0">
      <selection activeCell="I6" sqref="I6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  <col min="10" max="10" width="17.453125" customWidth="1"/>
  </cols>
  <sheetData>
    <row r="2" spans="8:11" x14ac:dyDescent="0.35">
      <c r="H2" s="2" t="s">
        <v>838</v>
      </c>
      <c r="I2" t="s">
        <v>843</v>
      </c>
      <c r="J2">
        <f>LOOKUP("Total général", H:H, I:I)</f>
        <v>0</v>
      </c>
    </row>
    <row r="3" spans="8:11" x14ac:dyDescent="0.35">
      <c r="H3" s="2" t="s">
        <v>840</v>
      </c>
      <c r="I3" t="s">
        <v>841</v>
      </c>
    </row>
    <row r="5" spans="8:11" x14ac:dyDescent="0.35">
      <c r="H5" s="2" t="s">
        <v>14</v>
      </c>
      <c r="I5" t="s">
        <v>15</v>
      </c>
    </row>
    <row r="6" spans="8:11" x14ac:dyDescent="0.35">
      <c r="H6" s="3" t="s">
        <v>5</v>
      </c>
      <c r="I6" s="36"/>
    </row>
    <row r="12" spans="8:11" x14ac:dyDescent="0.35">
      <c r="K12" s="16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AEFC-6F79-4878-96EE-6578BB26A14A}">
  <sheetPr codeName="Feuil23"/>
  <dimension ref="F1:H9"/>
  <sheetViews>
    <sheetView workbookViewId="0">
      <selection activeCell="G5" sqref="G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4" spans="6:8" x14ac:dyDescent="0.35">
      <c r="F4" s="2" t="s">
        <v>14</v>
      </c>
      <c r="G4" t="s">
        <v>15</v>
      </c>
    </row>
    <row r="5" spans="6:8" x14ac:dyDescent="0.35">
      <c r="F5" s="3" t="s">
        <v>5</v>
      </c>
      <c r="G5" s="36"/>
    </row>
    <row r="9" spans="6:8" x14ac:dyDescent="0.35">
      <c r="H9">
        <f>LOOKUP("Total général", F:F, G:G)</f>
        <v>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77BD-EB3D-4881-B825-9D2BDEC24767}">
  <sheetPr codeName="Feuil8"/>
  <dimension ref="I5:K12"/>
  <sheetViews>
    <sheetView workbookViewId="0">
      <selection activeCell="D38" sqref="D38"/>
    </sheetView>
  </sheetViews>
  <sheetFormatPr baseColWidth="10" defaultRowHeight="14.5" x14ac:dyDescent="0.35"/>
  <cols>
    <col min="9" max="9" width="20.1796875" bestFit="1" customWidth="1"/>
    <col min="10" max="10" width="25.7265625" bestFit="1" customWidth="1"/>
  </cols>
  <sheetData>
    <row r="5" spans="9:11" x14ac:dyDescent="0.35">
      <c r="I5" s="2" t="s">
        <v>845</v>
      </c>
      <c r="J5" t="s">
        <v>12</v>
      </c>
    </row>
    <row r="6" spans="9:11" x14ac:dyDescent="0.35">
      <c r="I6" s="2" t="s">
        <v>840</v>
      </c>
      <c r="J6" t="s">
        <v>841</v>
      </c>
    </row>
    <row r="7" spans="9:11" x14ac:dyDescent="0.35">
      <c r="I7" s="2" t="s">
        <v>842</v>
      </c>
      <c r="J7" t="s">
        <v>12</v>
      </c>
    </row>
    <row r="9" spans="9:11" x14ac:dyDescent="0.35">
      <c r="I9" s="2" t="s">
        <v>14</v>
      </c>
      <c r="J9" t="s">
        <v>846</v>
      </c>
    </row>
    <row r="10" spans="9:11" x14ac:dyDescent="0.35">
      <c r="I10" s="3" t="s">
        <v>5</v>
      </c>
      <c r="J10" s="36"/>
    </row>
    <row r="12" spans="9:11" x14ac:dyDescent="0.35">
      <c r="K12">
        <f>LOOKUP("Total général", I:I, J:J)</f>
        <v>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2E27-4BDD-4366-B548-6A82D6E9A3A9}">
  <sheetPr codeName="Feuil21"/>
  <dimension ref="F1:H6"/>
  <sheetViews>
    <sheetView workbookViewId="0">
      <selection activeCell="B38" sqref="B38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3" spans="6:8" x14ac:dyDescent="0.35">
      <c r="F3" s="2" t="s">
        <v>838</v>
      </c>
      <c r="G3" t="s">
        <v>847</v>
      </c>
    </row>
    <row r="5" spans="6:8" x14ac:dyDescent="0.35">
      <c r="F5" s="2" t="s">
        <v>14</v>
      </c>
      <c r="G5" t="s">
        <v>15</v>
      </c>
      <c r="H5">
        <f>LOOKUP("Total général", F:F, G:G)</f>
        <v>0</v>
      </c>
    </row>
    <row r="6" spans="6:8" x14ac:dyDescent="0.35">
      <c r="F6" s="3" t="s">
        <v>5</v>
      </c>
      <c r="G6" s="36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87AEB-7FCE-48C6-8EBD-CA592866576A}">
  <sheetPr codeName="Feuil19"/>
  <dimension ref="F4:H10"/>
  <sheetViews>
    <sheetView workbookViewId="0">
      <selection activeCell="D38" sqref="D38"/>
    </sheetView>
  </sheetViews>
  <sheetFormatPr baseColWidth="10" defaultColWidth="11.453125" defaultRowHeight="14.5" x14ac:dyDescent="0.35"/>
  <cols>
    <col min="6" max="6" width="24.54296875" bestFit="1" customWidth="1"/>
    <col min="7" max="7" width="22.81640625" bestFit="1" customWidth="1"/>
    <col min="8" max="8" width="9.1796875" bestFit="1" customWidth="1"/>
    <col min="9" max="9" width="16.81640625" bestFit="1" customWidth="1"/>
    <col min="10" max="10" width="16.1796875" bestFit="1" customWidth="1"/>
    <col min="11" max="11" width="13.453125" bestFit="1" customWidth="1"/>
    <col min="12" max="12" width="13.1796875" bestFit="1" customWidth="1"/>
    <col min="13" max="13" width="12.1796875" bestFit="1" customWidth="1"/>
    <col min="14" max="14" width="13.81640625" bestFit="1" customWidth="1"/>
    <col min="15" max="15" width="23" bestFit="1" customWidth="1"/>
    <col min="16" max="16" width="13.1796875" bestFit="1" customWidth="1"/>
    <col min="17" max="17" width="16.1796875" bestFit="1" customWidth="1"/>
    <col min="18" max="18" width="15" bestFit="1" customWidth="1"/>
    <col min="19" max="19" width="9.81640625" bestFit="1" customWidth="1"/>
    <col min="20" max="20" width="8.81640625" bestFit="1" customWidth="1"/>
    <col min="21" max="21" width="11.81640625" bestFit="1" customWidth="1"/>
    <col min="22" max="22" width="14.81640625" bestFit="1" customWidth="1"/>
    <col min="23" max="23" width="13.81640625" bestFit="1" customWidth="1"/>
    <col min="24" max="24" width="12.54296875" bestFit="1" customWidth="1"/>
    <col min="25" max="25" width="11.81640625" bestFit="1" customWidth="1"/>
    <col min="26" max="26" width="13.81640625" bestFit="1" customWidth="1"/>
    <col min="27" max="27" width="17.81640625" bestFit="1" customWidth="1"/>
    <col min="28" max="28" width="12" bestFit="1" customWidth="1"/>
  </cols>
  <sheetData>
    <row r="4" spans="6:8" x14ac:dyDescent="0.35">
      <c r="F4" s="2" t="s">
        <v>848</v>
      </c>
      <c r="G4" t="s">
        <v>849</v>
      </c>
    </row>
    <row r="6" spans="6:8" x14ac:dyDescent="0.35">
      <c r="F6" s="2" t="s">
        <v>14</v>
      </c>
      <c r="G6" t="s">
        <v>15</v>
      </c>
    </row>
    <row r="7" spans="6:8" x14ac:dyDescent="0.35">
      <c r="F7" s="3" t="s">
        <v>5</v>
      </c>
      <c r="G7" s="36"/>
    </row>
    <row r="10" spans="6:8" x14ac:dyDescent="0.35">
      <c r="H10">
        <f>LOOKUP("Total général", F:F, G:G)</f>
        <v>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F104-23BF-4DD3-B610-F26167175FA9}">
  <sheetPr codeName="Feuil18"/>
  <dimension ref="I4:K9"/>
  <sheetViews>
    <sheetView topLeftCell="I1" workbookViewId="0">
      <selection activeCell="L7" sqref="L7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4" spans="9:11" x14ac:dyDescent="0.35">
      <c r="I4" s="2" t="s">
        <v>850</v>
      </c>
      <c r="J4" t="s">
        <v>849</v>
      </c>
    </row>
    <row r="6" spans="9:11" x14ac:dyDescent="0.35">
      <c r="I6" s="2" t="s">
        <v>14</v>
      </c>
      <c r="J6" t="s">
        <v>15</v>
      </c>
    </row>
    <row r="7" spans="9:11" x14ac:dyDescent="0.35">
      <c r="I7" s="3" t="s">
        <v>5</v>
      </c>
      <c r="J7" s="36"/>
    </row>
    <row r="9" spans="9:11" x14ac:dyDescent="0.35">
      <c r="K9">
        <f>LOOKUP("Total général", I:I, J:J)</f>
        <v>0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A1D-2C4E-4891-95EE-9925E25C1D5C}">
  <sheetPr codeName="Feuil17"/>
  <dimension ref="E4:G7"/>
  <sheetViews>
    <sheetView workbookViewId="0">
      <selection activeCell="E7" sqref="E7"/>
    </sheetView>
  </sheetViews>
  <sheetFormatPr baseColWidth="10" defaultColWidth="11.453125" defaultRowHeight="14.5" x14ac:dyDescent="0.35"/>
  <cols>
    <col min="5" max="5" width="20.1796875" bestFit="1" customWidth="1"/>
    <col min="6" max="6" width="24.6328125" bestFit="1" customWidth="1"/>
    <col min="7" max="7" width="13.81640625" bestFit="1" customWidth="1"/>
  </cols>
  <sheetData>
    <row r="4" spans="5:7" x14ac:dyDescent="0.35">
      <c r="E4" s="2" t="s">
        <v>851</v>
      </c>
      <c r="F4" t="s">
        <v>12</v>
      </c>
    </row>
    <row r="6" spans="5:7" x14ac:dyDescent="0.35">
      <c r="E6" s="2" t="s">
        <v>14</v>
      </c>
      <c r="F6" t="s">
        <v>15</v>
      </c>
      <c r="G6" cm="1">
        <f t="array" ref="G6">IF(F4 = "VRAI", SEARCH("Total général", E:E, F:F), 0)</f>
        <v>0</v>
      </c>
    </row>
    <row r="7" spans="5:7" x14ac:dyDescent="0.35">
      <c r="E7" s="3" t="s">
        <v>5</v>
      </c>
      <c r="F7" s="36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3D59-6048-4CE2-9DA4-09D71811122F}">
  <sheetPr codeName="Feuil22"/>
  <dimension ref="F3:K18"/>
  <sheetViews>
    <sheetView topLeftCell="C1" workbookViewId="0">
      <selection activeCell="G9" sqref="G9"/>
    </sheetView>
  </sheetViews>
  <sheetFormatPr baseColWidth="10" defaultColWidth="11.453125" defaultRowHeight="14.5" x14ac:dyDescent="0.35"/>
  <cols>
    <col min="6" max="6" width="20.1796875" bestFit="1" customWidth="1"/>
    <col min="7" max="7" width="24.54296875" bestFit="1" customWidth="1"/>
    <col min="8" max="8" width="25.81640625" bestFit="1" customWidth="1"/>
  </cols>
  <sheetData>
    <row r="3" spans="6:11" x14ac:dyDescent="0.35">
      <c r="F3" s="2" t="s">
        <v>845</v>
      </c>
      <c r="G3" t="s">
        <v>4</v>
      </c>
    </row>
    <row r="4" spans="6:11" x14ac:dyDescent="0.35">
      <c r="F4" s="2" t="s">
        <v>840</v>
      </c>
      <c r="G4" t="s">
        <v>841</v>
      </c>
    </row>
    <row r="5" spans="6:11" x14ac:dyDescent="0.35">
      <c r="F5" s="2" t="s">
        <v>11</v>
      </c>
      <c r="G5" t="s">
        <v>12</v>
      </c>
    </row>
    <row r="6" spans="6:11" x14ac:dyDescent="0.35">
      <c r="F6" s="2" t="s">
        <v>842</v>
      </c>
      <c r="G6" t="s">
        <v>4</v>
      </c>
      <c r="K6" s="16"/>
    </row>
    <row r="8" spans="6:11" x14ac:dyDescent="0.35">
      <c r="F8" s="2" t="s">
        <v>14</v>
      </c>
      <c r="G8" t="s">
        <v>846</v>
      </c>
    </row>
    <row r="9" spans="6:11" x14ac:dyDescent="0.35">
      <c r="F9" s="3" t="s">
        <v>5</v>
      </c>
      <c r="G9" s="36"/>
    </row>
    <row r="18" spans="8:8" x14ac:dyDescent="0.35">
      <c r="H18">
        <f>IFERROR(LOOKUP("Total général", F:F, G:G), 0)</f>
        <v>0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E505-2A0F-475A-9769-4C2A91637963}">
  <sheetPr codeName="Feuil1"/>
  <dimension ref="G4:V50"/>
  <sheetViews>
    <sheetView tabSelected="1" topLeftCell="A4" zoomScale="60" zoomScaleNormal="60" workbookViewId="0">
      <selection activeCell="AI47" sqref="AI47"/>
    </sheetView>
  </sheetViews>
  <sheetFormatPr baseColWidth="10" defaultColWidth="10.81640625" defaultRowHeight="14.5" x14ac:dyDescent="0.35"/>
  <cols>
    <col min="1" max="24" width="10.81640625" style="1"/>
    <col min="25" max="25" width="13.1796875" style="1" customWidth="1"/>
    <col min="26" max="16384" width="10.81640625" style="1"/>
  </cols>
  <sheetData>
    <row r="4" spans="7:22" x14ac:dyDescent="0.35"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7:22" ht="14.5" customHeight="1" x14ac:dyDescent="0.35">
      <c r="G5" s="4"/>
      <c r="H5" s="4"/>
      <c r="I5" s="4"/>
      <c r="J5" s="4"/>
      <c r="K5" s="4"/>
      <c r="L5" s="4"/>
      <c r="M5" s="8"/>
      <c r="N5" s="8"/>
      <c r="O5" s="8"/>
      <c r="P5" s="8"/>
      <c r="Q5" s="8"/>
      <c r="R5" s="8"/>
      <c r="S5" s="4"/>
      <c r="T5" s="4"/>
      <c r="U5" s="4"/>
      <c r="V5" s="4"/>
    </row>
    <row r="6" spans="7:22" ht="14.5" customHeight="1" x14ac:dyDescent="0.35">
      <c r="G6" s="4"/>
      <c r="H6" s="4"/>
      <c r="I6" s="4"/>
      <c r="J6" s="4"/>
      <c r="K6" s="4"/>
      <c r="L6" s="4"/>
      <c r="M6" s="8"/>
      <c r="N6" s="8"/>
      <c r="O6" s="8"/>
      <c r="P6" s="8"/>
      <c r="Q6" s="8"/>
      <c r="R6" s="8"/>
      <c r="S6" s="4"/>
      <c r="T6" s="4"/>
      <c r="U6" s="4"/>
      <c r="V6" s="4"/>
    </row>
    <row r="7" spans="7:22" ht="14.5" customHeight="1" x14ac:dyDescent="0.35">
      <c r="G7" s="4"/>
      <c r="H7" s="4"/>
      <c r="I7" s="4"/>
      <c r="J7" s="4"/>
      <c r="K7" s="4"/>
      <c r="L7" s="4"/>
      <c r="M7" s="8"/>
      <c r="N7" s="8"/>
      <c r="O7" s="8"/>
      <c r="P7" s="8"/>
      <c r="Q7" s="8"/>
      <c r="R7" s="8"/>
      <c r="S7" s="4"/>
      <c r="T7" s="4"/>
      <c r="U7" s="4"/>
      <c r="V7" s="4"/>
    </row>
    <row r="8" spans="7:22" x14ac:dyDescent="0.35"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7:22" x14ac:dyDescent="0.35">
      <c r="G9" s="4"/>
      <c r="H9" s="4"/>
      <c r="I9" s="4"/>
      <c r="J9" s="7"/>
      <c r="K9" s="7"/>
      <c r="L9" s="4"/>
      <c r="M9" s="4"/>
      <c r="N9" s="6"/>
      <c r="O9" s="6"/>
      <c r="P9" s="4"/>
      <c r="Q9" s="4"/>
      <c r="R9" s="4"/>
      <c r="S9" s="6"/>
      <c r="T9" s="4"/>
      <c r="U9" s="4"/>
      <c r="V9" s="4"/>
    </row>
    <row r="10" spans="7:22" x14ac:dyDescent="0.35">
      <c r="G10" s="4"/>
      <c r="H10" s="4"/>
      <c r="I10" s="4"/>
      <c r="J10" s="6"/>
      <c r="K10" s="6"/>
      <c r="L10" s="4"/>
      <c r="M10" s="4"/>
      <c r="N10" s="6"/>
      <c r="O10" s="6"/>
      <c r="P10" s="4"/>
      <c r="Q10" s="4"/>
      <c r="R10" s="6"/>
      <c r="S10" s="6"/>
      <c r="T10" s="4"/>
      <c r="U10" s="4"/>
      <c r="V10" s="4"/>
    </row>
    <row r="11" spans="7:22" x14ac:dyDescent="0.35">
      <c r="G11" s="4"/>
      <c r="H11" s="4"/>
      <c r="I11" s="4"/>
      <c r="J11" s="6"/>
      <c r="K11" s="6"/>
      <c r="L11" s="4"/>
      <c r="M11" s="4"/>
      <c r="N11" s="6"/>
      <c r="O11" s="6"/>
      <c r="P11" s="4"/>
      <c r="Q11" s="4"/>
      <c r="R11" s="6"/>
      <c r="S11" s="6"/>
      <c r="T11" s="4"/>
      <c r="U11" s="4"/>
      <c r="V11" s="4"/>
    </row>
    <row r="12" spans="7:22" x14ac:dyDescent="0.35">
      <c r="G12" s="4"/>
      <c r="H12" s="4"/>
      <c r="I12" s="4"/>
      <c r="J12" s="6"/>
      <c r="K12" s="6"/>
      <c r="L12" s="4"/>
      <c r="M12" s="4"/>
      <c r="N12" s="6"/>
      <c r="O12" s="6"/>
      <c r="P12" s="4"/>
      <c r="Q12" s="4"/>
      <c r="R12" s="6"/>
      <c r="S12" s="6"/>
      <c r="T12" s="4"/>
      <c r="U12" s="4"/>
      <c r="V12" s="4"/>
    </row>
    <row r="13" spans="7:22" x14ac:dyDescent="0.35">
      <c r="G13" s="4"/>
      <c r="H13" s="4"/>
      <c r="I13" s="4"/>
      <c r="J13" s="6"/>
      <c r="K13" s="6"/>
      <c r="L13" s="4"/>
      <c r="M13" s="4"/>
      <c r="N13" s="6"/>
      <c r="O13" s="6"/>
      <c r="P13" s="4"/>
      <c r="Q13" s="4"/>
      <c r="R13" s="6"/>
      <c r="S13" s="6"/>
      <c r="T13" s="4"/>
      <c r="U13" s="4"/>
      <c r="V13" s="4"/>
    </row>
    <row r="14" spans="7:22" x14ac:dyDescent="0.35">
      <c r="G14" s="4"/>
      <c r="H14" s="4"/>
      <c r="I14" s="4"/>
      <c r="J14" s="6"/>
      <c r="K14" s="6"/>
      <c r="L14" s="4"/>
      <c r="M14" s="4"/>
      <c r="N14" s="6"/>
      <c r="O14" s="6"/>
      <c r="P14" s="4"/>
      <c r="Q14" s="4"/>
      <c r="R14" s="6"/>
      <c r="S14" s="6"/>
      <c r="T14" s="4"/>
      <c r="U14" s="4"/>
      <c r="V14" s="4"/>
    </row>
    <row r="15" spans="7:22" x14ac:dyDescent="0.35">
      <c r="G15" s="4"/>
      <c r="H15" s="4"/>
      <c r="I15" s="4"/>
      <c r="J15" s="6"/>
      <c r="K15" s="6"/>
      <c r="L15" s="4"/>
      <c r="M15" s="4"/>
      <c r="N15" s="6"/>
      <c r="O15" s="6"/>
      <c r="P15" s="4"/>
      <c r="Q15" s="4"/>
      <c r="R15" s="6"/>
      <c r="S15" s="6"/>
      <c r="T15" s="4"/>
      <c r="U15" s="4"/>
      <c r="V15" s="4"/>
    </row>
    <row r="16" spans="7:22" x14ac:dyDescent="0.35">
      <c r="G16" s="4"/>
      <c r="H16" s="4"/>
      <c r="I16" s="4"/>
      <c r="J16" s="6" t="s">
        <v>1</v>
      </c>
      <c r="K16" s="6"/>
      <c r="L16" s="4"/>
      <c r="M16" s="4"/>
      <c r="N16" s="6"/>
      <c r="O16" s="6"/>
      <c r="P16" s="4"/>
      <c r="Q16" s="4"/>
      <c r="R16" s="6"/>
      <c r="S16" s="6"/>
      <c r="T16" s="4"/>
      <c r="U16" s="4"/>
      <c r="V16" s="4"/>
    </row>
    <row r="17" spans="7:22" x14ac:dyDescent="0.35">
      <c r="G17" s="4"/>
      <c r="H17" s="4"/>
      <c r="I17" s="4"/>
      <c r="J17" s="6"/>
      <c r="K17" s="6"/>
      <c r="L17" s="4"/>
      <c r="M17" s="4"/>
      <c r="N17" s="6"/>
      <c r="O17" s="6"/>
      <c r="P17" s="4"/>
      <c r="Q17" s="4"/>
      <c r="R17" s="6"/>
      <c r="S17" s="6"/>
      <c r="T17" s="4"/>
      <c r="U17" s="4"/>
      <c r="V17" s="4"/>
    </row>
    <row r="18" spans="7:22" x14ac:dyDescent="0.35">
      <c r="G18" s="4"/>
      <c r="H18" s="4"/>
      <c r="I18" s="4"/>
      <c r="J18" s="6"/>
      <c r="K18" s="6"/>
      <c r="L18" s="4"/>
      <c r="M18" s="4"/>
      <c r="N18" s="6"/>
      <c r="O18" s="6"/>
      <c r="P18" s="4"/>
      <c r="Q18" s="4"/>
      <c r="R18" s="6"/>
      <c r="S18" s="6"/>
      <c r="T18" s="4"/>
      <c r="U18" s="4"/>
      <c r="V18" s="4"/>
    </row>
    <row r="19" spans="7:22" x14ac:dyDescent="0.35">
      <c r="G19" s="4"/>
      <c r="H19" s="4"/>
      <c r="I19" s="4"/>
      <c r="J19" s="6"/>
      <c r="K19" s="6"/>
      <c r="L19" s="4"/>
      <c r="M19" s="4"/>
      <c r="N19" s="6"/>
      <c r="O19" s="6"/>
      <c r="P19" s="4"/>
      <c r="Q19" s="4"/>
      <c r="R19" s="6"/>
      <c r="S19" s="6"/>
      <c r="T19" s="4"/>
      <c r="U19" s="4"/>
      <c r="V19" s="4"/>
    </row>
    <row r="20" spans="7:22" x14ac:dyDescent="0.35"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7:22" x14ac:dyDescent="0.35"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7:22" x14ac:dyDescent="0.35"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/>
      <c r="S22" s="4"/>
      <c r="T22" s="4"/>
      <c r="U22" s="4"/>
      <c r="V22" s="4"/>
    </row>
    <row r="23" spans="7:22" x14ac:dyDescent="0.35"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7:22" x14ac:dyDescent="0.35"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7:22" x14ac:dyDescent="0.35">
      <c r="G25" s="4"/>
      <c r="H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7:22" x14ac:dyDescent="0.35"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7:22" x14ac:dyDescent="0.35"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7:22" x14ac:dyDescent="0.35"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7:22" x14ac:dyDescent="0.35"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7:22" x14ac:dyDescent="0.35">
      <c r="G30" s="4"/>
      <c r="H30" s="4"/>
      <c r="I30" s="4"/>
      <c r="J30" s="4"/>
      <c r="K30" s="4"/>
      <c r="L30" s="4"/>
      <c r="M30" s="4"/>
      <c r="N30"/>
      <c r="O30" s="4"/>
      <c r="P30" s="4"/>
      <c r="Q30" s="4"/>
      <c r="R30" s="4"/>
      <c r="S30" s="4"/>
      <c r="T30" s="4"/>
      <c r="U30" s="4"/>
      <c r="V30" s="4"/>
    </row>
    <row r="31" spans="7:22" x14ac:dyDescent="0.35"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7:22" x14ac:dyDescent="0.35"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7:22" x14ac:dyDescent="0.35"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7:22" x14ac:dyDescent="0.35"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7:22" x14ac:dyDescent="0.35"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7:22" x14ac:dyDescent="0.35"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7:22" x14ac:dyDescent="0.35"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7:22" x14ac:dyDescent="0.3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7:22" x14ac:dyDescent="0.35"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7:22" x14ac:dyDescent="0.35"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7:22" x14ac:dyDescent="0.35"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7:22" x14ac:dyDescent="0.35"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7:22" x14ac:dyDescent="0.35"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7:22" x14ac:dyDescent="0.35"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7:22" x14ac:dyDescent="0.35"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7:22" x14ac:dyDescent="0.35"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7:22" x14ac:dyDescent="0.35"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7:22" x14ac:dyDescent="0.35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7:22" x14ac:dyDescent="0.35"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7:22" x14ac:dyDescent="0.35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17BF-CC53-4AFC-B94B-EB7FA59FD6BB}">
  <sheetPr codeName="Feuil16"/>
  <dimension ref="H2:K50"/>
  <sheetViews>
    <sheetView zoomScale="95" zoomScaleNormal="95" workbookViewId="0">
      <selection activeCell="I7" sqref="I7"/>
    </sheetView>
  </sheetViews>
  <sheetFormatPr baseColWidth="10" defaultColWidth="11.453125" defaultRowHeight="14.5" x14ac:dyDescent="0.35"/>
  <cols>
    <col min="8" max="8" width="28.453125" bestFit="1" customWidth="1"/>
    <col min="9" max="10" width="28.36328125" bestFit="1" customWidth="1"/>
  </cols>
  <sheetData>
    <row r="2" spans="8:11" x14ac:dyDescent="0.35">
      <c r="H2" s="2" t="s">
        <v>852</v>
      </c>
      <c r="I2" t="s">
        <v>853</v>
      </c>
    </row>
    <row r="4" spans="8:11" x14ac:dyDescent="0.35">
      <c r="I4" s="2" t="s">
        <v>10206</v>
      </c>
    </row>
    <row r="5" spans="8:11" x14ac:dyDescent="0.35">
      <c r="H5" s="2" t="s">
        <v>14</v>
      </c>
      <c r="I5" t="s">
        <v>12929</v>
      </c>
      <c r="J5" t="s">
        <v>854</v>
      </c>
    </row>
    <row r="6" spans="8:11" x14ac:dyDescent="0.35">
      <c r="H6" s="3" t="s">
        <v>898</v>
      </c>
      <c r="I6" s="36">
        <v>47.45</v>
      </c>
      <c r="J6" s="36">
        <v>1</v>
      </c>
    </row>
    <row r="7" spans="8:11" x14ac:dyDescent="0.35">
      <c r="H7" s="3" t="s">
        <v>856</v>
      </c>
      <c r="I7" s="36">
        <v>45.48</v>
      </c>
      <c r="J7" s="36">
        <v>1</v>
      </c>
    </row>
    <row r="8" spans="8:11" x14ac:dyDescent="0.35">
      <c r="H8" s="3" t="s">
        <v>9056</v>
      </c>
      <c r="I8" s="36">
        <v>48.75</v>
      </c>
      <c r="J8" s="36">
        <v>1</v>
      </c>
    </row>
    <row r="9" spans="8:11" x14ac:dyDescent="0.35">
      <c r="H9" s="3" t="s">
        <v>906</v>
      </c>
      <c r="I9" s="36">
        <v>47.63</v>
      </c>
      <c r="J9" s="36">
        <v>1</v>
      </c>
    </row>
    <row r="10" spans="8:11" x14ac:dyDescent="0.35">
      <c r="H10" s="3" t="s">
        <v>9068</v>
      </c>
      <c r="I10" s="36">
        <v>45.43</v>
      </c>
      <c r="J10" s="36">
        <v>1</v>
      </c>
    </row>
    <row r="11" spans="8:11" x14ac:dyDescent="0.35">
      <c r="H11" s="3" t="s">
        <v>9107</v>
      </c>
      <c r="I11" s="36">
        <v>47.3</v>
      </c>
      <c r="J11" s="36">
        <v>1</v>
      </c>
    </row>
    <row r="12" spans="8:11" x14ac:dyDescent="0.35">
      <c r="H12" s="3" t="s">
        <v>9162</v>
      </c>
      <c r="I12" s="36">
        <v>47.33</v>
      </c>
      <c r="J12" s="36">
        <v>1</v>
      </c>
    </row>
    <row r="13" spans="8:11" x14ac:dyDescent="0.35">
      <c r="H13" s="3" t="s">
        <v>9205</v>
      </c>
      <c r="I13" s="36">
        <v>45.18</v>
      </c>
      <c r="J13" s="36">
        <v>1</v>
      </c>
    </row>
    <row r="14" spans="8:11" x14ac:dyDescent="0.35">
      <c r="H14" s="3" t="s">
        <v>9181</v>
      </c>
      <c r="I14" s="36">
        <v>46.1</v>
      </c>
      <c r="J14" s="36">
        <v>1</v>
      </c>
    </row>
    <row r="15" spans="8:11" x14ac:dyDescent="0.35">
      <c r="H15" s="3" t="s">
        <v>975</v>
      </c>
      <c r="I15" s="36">
        <v>46.97</v>
      </c>
      <c r="J15" s="36">
        <v>1</v>
      </c>
    </row>
    <row r="16" spans="8:11" x14ac:dyDescent="0.35">
      <c r="H16" s="3" t="s">
        <v>9231</v>
      </c>
      <c r="I16" s="36">
        <v>46.9</v>
      </c>
      <c r="J16" s="36">
        <v>1</v>
      </c>
      <c r="K16">
        <f>LOOKUP("Total général",H:H, J:J)</f>
        <v>44</v>
      </c>
    </row>
    <row r="17" spans="8:10" x14ac:dyDescent="0.35">
      <c r="H17" s="3" t="s">
        <v>864</v>
      </c>
      <c r="I17" s="36">
        <v>45.43</v>
      </c>
      <c r="J17" s="36">
        <v>1</v>
      </c>
    </row>
    <row r="18" spans="8:10" x14ac:dyDescent="0.35">
      <c r="H18" s="3" t="s">
        <v>865</v>
      </c>
      <c r="I18" s="36">
        <v>54.65</v>
      </c>
      <c r="J18" s="36">
        <v>1</v>
      </c>
    </row>
    <row r="19" spans="8:10" x14ac:dyDescent="0.35">
      <c r="H19" s="3" t="s">
        <v>869</v>
      </c>
      <c r="I19" s="36">
        <v>47.58</v>
      </c>
      <c r="J19" s="36">
        <v>1</v>
      </c>
    </row>
    <row r="20" spans="8:10" x14ac:dyDescent="0.35">
      <c r="H20" s="3" t="s">
        <v>9324</v>
      </c>
      <c r="I20" s="36">
        <v>45.67</v>
      </c>
      <c r="J20" s="36">
        <v>1</v>
      </c>
    </row>
    <row r="21" spans="8:10" x14ac:dyDescent="0.35">
      <c r="H21" s="3" t="s">
        <v>876</v>
      </c>
      <c r="I21" s="36">
        <v>51.63</v>
      </c>
      <c r="J21" s="36">
        <v>1</v>
      </c>
    </row>
    <row r="22" spans="8:10" x14ac:dyDescent="0.35">
      <c r="H22" s="3" t="s">
        <v>1092</v>
      </c>
      <c r="I22" s="36">
        <v>46.98</v>
      </c>
      <c r="J22" s="36">
        <v>1</v>
      </c>
    </row>
    <row r="23" spans="8:10" x14ac:dyDescent="0.35">
      <c r="H23" s="3" t="s">
        <v>1098</v>
      </c>
      <c r="I23" s="36">
        <v>45.65</v>
      </c>
      <c r="J23" s="36">
        <v>1</v>
      </c>
    </row>
    <row r="24" spans="8:10" x14ac:dyDescent="0.35">
      <c r="H24" s="3" t="s">
        <v>9397</v>
      </c>
      <c r="I24" s="36">
        <v>55.22</v>
      </c>
      <c r="J24" s="36">
        <v>1</v>
      </c>
    </row>
    <row r="25" spans="8:10" x14ac:dyDescent="0.35">
      <c r="H25" s="3" t="s">
        <v>878</v>
      </c>
      <c r="I25" s="36">
        <v>48.25</v>
      </c>
      <c r="J25" s="36">
        <v>1</v>
      </c>
    </row>
    <row r="26" spans="8:10" x14ac:dyDescent="0.35">
      <c r="H26" s="3" t="s">
        <v>9400</v>
      </c>
      <c r="I26" s="36">
        <v>46</v>
      </c>
      <c r="J26" s="36">
        <v>1</v>
      </c>
    </row>
    <row r="27" spans="8:10" x14ac:dyDescent="0.35">
      <c r="H27" s="3" t="s">
        <v>9408</v>
      </c>
      <c r="I27" s="36">
        <v>45.97</v>
      </c>
      <c r="J27" s="36">
        <v>1</v>
      </c>
    </row>
    <row r="28" spans="8:10" x14ac:dyDescent="0.35">
      <c r="H28" s="3" t="s">
        <v>9425</v>
      </c>
      <c r="I28" s="36">
        <v>50.72</v>
      </c>
      <c r="J28" s="36">
        <v>1</v>
      </c>
    </row>
    <row r="29" spans="8:10" x14ac:dyDescent="0.35">
      <c r="H29" s="3" t="s">
        <v>9436</v>
      </c>
      <c r="I29" s="36">
        <v>46.62</v>
      </c>
      <c r="J29" s="36">
        <v>1</v>
      </c>
    </row>
    <row r="30" spans="8:10" x14ac:dyDescent="0.35">
      <c r="H30" s="3" t="s">
        <v>9445</v>
      </c>
      <c r="I30" s="36">
        <v>46.42</v>
      </c>
      <c r="J30" s="36">
        <v>1</v>
      </c>
    </row>
    <row r="31" spans="8:10" x14ac:dyDescent="0.35">
      <c r="H31" s="3" t="s">
        <v>9447</v>
      </c>
      <c r="I31" s="36">
        <v>46.77</v>
      </c>
      <c r="J31" s="36">
        <v>1</v>
      </c>
    </row>
    <row r="32" spans="8:10" x14ac:dyDescent="0.35">
      <c r="H32" s="3" t="s">
        <v>9449</v>
      </c>
      <c r="I32" s="36">
        <v>49.8</v>
      </c>
      <c r="J32" s="36">
        <v>1</v>
      </c>
    </row>
    <row r="33" spans="8:10" x14ac:dyDescent="0.35">
      <c r="H33" s="3" t="s">
        <v>884</v>
      </c>
      <c r="I33" s="36">
        <v>46.42</v>
      </c>
      <c r="J33" s="36">
        <v>1</v>
      </c>
    </row>
    <row r="34" spans="8:10" x14ac:dyDescent="0.35">
      <c r="H34" s="3" t="s">
        <v>9510</v>
      </c>
      <c r="I34" s="36">
        <v>45.4</v>
      </c>
      <c r="J34" s="36">
        <v>1</v>
      </c>
    </row>
    <row r="35" spans="8:10" x14ac:dyDescent="0.35">
      <c r="H35" s="3" t="s">
        <v>9533</v>
      </c>
      <c r="I35" s="36">
        <v>59.78</v>
      </c>
      <c r="J35" s="36">
        <v>1</v>
      </c>
    </row>
    <row r="36" spans="8:10" x14ac:dyDescent="0.35">
      <c r="H36" s="3" t="s">
        <v>887</v>
      </c>
      <c r="I36" s="36">
        <v>48.02</v>
      </c>
      <c r="J36" s="36">
        <v>1</v>
      </c>
    </row>
    <row r="37" spans="8:10" x14ac:dyDescent="0.35">
      <c r="H37" s="3" t="s">
        <v>9544</v>
      </c>
      <c r="I37" s="36">
        <v>45.37</v>
      </c>
      <c r="J37" s="36">
        <v>1</v>
      </c>
    </row>
    <row r="38" spans="8:10" x14ac:dyDescent="0.35">
      <c r="H38" s="3" t="s">
        <v>9555</v>
      </c>
      <c r="I38" s="36">
        <v>47.42</v>
      </c>
      <c r="J38" s="36">
        <v>1</v>
      </c>
    </row>
    <row r="39" spans="8:10" x14ac:dyDescent="0.35">
      <c r="H39" s="3" t="s">
        <v>9572</v>
      </c>
      <c r="I39" s="36">
        <v>45.03</v>
      </c>
      <c r="J39" s="36">
        <v>1</v>
      </c>
    </row>
    <row r="40" spans="8:10" x14ac:dyDescent="0.35">
      <c r="H40" s="3" t="s">
        <v>889</v>
      </c>
      <c r="I40" s="36">
        <v>51.77</v>
      </c>
      <c r="J40" s="36">
        <v>1</v>
      </c>
    </row>
    <row r="41" spans="8:10" x14ac:dyDescent="0.35">
      <c r="H41" s="3" t="s">
        <v>890</v>
      </c>
      <c r="I41" s="36">
        <v>46.58</v>
      </c>
      <c r="J41" s="36">
        <v>1</v>
      </c>
    </row>
    <row r="42" spans="8:10" x14ac:dyDescent="0.35">
      <c r="H42" s="3" t="s">
        <v>9602</v>
      </c>
      <c r="I42" s="36">
        <v>45.5</v>
      </c>
      <c r="J42" s="36">
        <v>1</v>
      </c>
    </row>
    <row r="43" spans="8:10" x14ac:dyDescent="0.35">
      <c r="H43" s="3" t="s">
        <v>9041</v>
      </c>
      <c r="I43" s="36">
        <v>47.18</v>
      </c>
      <c r="J43" s="36">
        <v>1</v>
      </c>
    </row>
    <row r="44" spans="8:10" x14ac:dyDescent="0.35">
      <c r="H44" s="3" t="s">
        <v>1277</v>
      </c>
      <c r="I44" s="36">
        <v>50.95</v>
      </c>
      <c r="J44" s="36">
        <v>1</v>
      </c>
    </row>
    <row r="45" spans="8:10" x14ac:dyDescent="0.35">
      <c r="H45" s="3" t="s">
        <v>891</v>
      </c>
      <c r="I45" s="36">
        <v>48.01</v>
      </c>
      <c r="J45" s="36">
        <v>1</v>
      </c>
    </row>
    <row r="46" spans="8:10" x14ac:dyDescent="0.35">
      <c r="H46" s="3" t="s">
        <v>9558</v>
      </c>
      <c r="I46" s="36">
        <v>52.83</v>
      </c>
      <c r="J46" s="36">
        <v>1</v>
      </c>
    </row>
    <row r="47" spans="8:10" x14ac:dyDescent="0.35">
      <c r="H47" s="3" t="s">
        <v>9574</v>
      </c>
      <c r="I47" s="36">
        <v>45.73</v>
      </c>
      <c r="J47" s="36">
        <v>1</v>
      </c>
    </row>
    <row r="48" spans="8:10" x14ac:dyDescent="0.35">
      <c r="H48" s="3" t="s">
        <v>9724</v>
      </c>
      <c r="I48" s="36">
        <v>45.57</v>
      </c>
      <c r="J48" s="36">
        <v>1</v>
      </c>
    </row>
    <row r="49" spans="8:10" x14ac:dyDescent="0.35">
      <c r="H49" s="3" t="s">
        <v>9735</v>
      </c>
      <c r="I49" s="36">
        <v>45.58</v>
      </c>
      <c r="J49" s="36">
        <v>1</v>
      </c>
    </row>
    <row r="50" spans="8:10" x14ac:dyDescent="0.35">
      <c r="H50" s="3" t="s">
        <v>5</v>
      </c>
      <c r="I50" s="36">
        <v>2105.02</v>
      </c>
      <c r="J50" s="36">
        <v>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94A7-1D6F-4912-BC59-543689175C86}">
  <sheetPr codeName="Feuil15"/>
  <dimension ref="F2:H532"/>
  <sheetViews>
    <sheetView workbookViewId="0">
      <selection activeCell="AH33" sqref="AH33"/>
    </sheetView>
  </sheetViews>
  <sheetFormatPr baseColWidth="10" defaultColWidth="11.453125" defaultRowHeight="14.5" x14ac:dyDescent="0.35"/>
  <cols>
    <col min="6" max="6" width="34.08984375" bestFit="1" customWidth="1"/>
    <col min="7" max="7" width="27.90625" bestFit="1" customWidth="1"/>
  </cols>
  <sheetData>
    <row r="2" spans="6:8" x14ac:dyDescent="0.35">
      <c r="F2" s="2" t="s">
        <v>9019</v>
      </c>
      <c r="G2" t="s">
        <v>12</v>
      </c>
    </row>
    <row r="4" spans="6:8" x14ac:dyDescent="0.35">
      <c r="F4" s="2" t="s">
        <v>14</v>
      </c>
      <c r="G4" t="s">
        <v>854</v>
      </c>
    </row>
    <row r="5" spans="6:8" x14ac:dyDescent="0.35">
      <c r="F5" s="3" t="s">
        <v>9029</v>
      </c>
      <c r="G5" s="36">
        <v>1</v>
      </c>
    </row>
    <row r="6" spans="6:8" x14ac:dyDescent="0.35">
      <c r="F6" s="3" t="s">
        <v>9031</v>
      </c>
      <c r="G6" s="36">
        <v>1</v>
      </c>
    </row>
    <row r="7" spans="6:8" x14ac:dyDescent="0.35">
      <c r="F7" s="3" t="s">
        <v>9032</v>
      </c>
      <c r="G7" s="36">
        <v>1</v>
      </c>
      <c r="H7">
        <f>VLOOKUP("Total général",F:G,2,FALSE)</f>
        <v>526</v>
      </c>
    </row>
    <row r="8" spans="6:8" x14ac:dyDescent="0.35">
      <c r="F8" s="3" t="s">
        <v>9034</v>
      </c>
      <c r="G8" s="36">
        <v>1</v>
      </c>
    </row>
    <row r="9" spans="6:8" x14ac:dyDescent="0.35">
      <c r="F9" s="3" t="s">
        <v>9036</v>
      </c>
      <c r="G9" s="36">
        <v>1</v>
      </c>
    </row>
    <row r="10" spans="6:8" x14ac:dyDescent="0.35">
      <c r="F10" s="3" t="s">
        <v>9038</v>
      </c>
      <c r="G10" s="36">
        <v>1</v>
      </c>
    </row>
    <row r="11" spans="6:8" x14ac:dyDescent="0.35">
      <c r="F11" s="3" t="s">
        <v>9039</v>
      </c>
      <c r="G11" s="36">
        <v>1</v>
      </c>
    </row>
    <row r="12" spans="6:8" x14ac:dyDescent="0.35">
      <c r="F12" s="3" t="s">
        <v>9042</v>
      </c>
      <c r="G12" s="36">
        <v>1</v>
      </c>
    </row>
    <row r="13" spans="6:8" x14ac:dyDescent="0.35">
      <c r="F13" s="3" t="s">
        <v>9045</v>
      </c>
      <c r="G13" s="36">
        <v>1</v>
      </c>
    </row>
    <row r="14" spans="6:8" x14ac:dyDescent="0.35">
      <c r="F14" s="3" t="s">
        <v>898</v>
      </c>
      <c r="G14" s="36">
        <v>1</v>
      </c>
    </row>
    <row r="15" spans="6:8" x14ac:dyDescent="0.35">
      <c r="F15" s="3" t="s">
        <v>9047</v>
      </c>
      <c r="G15" s="36">
        <v>1</v>
      </c>
    </row>
    <row r="16" spans="6:8" x14ac:dyDescent="0.35">
      <c r="F16" s="3" t="s">
        <v>856</v>
      </c>
      <c r="G16" s="36">
        <v>1</v>
      </c>
    </row>
    <row r="17" spans="6:7" x14ac:dyDescent="0.35">
      <c r="F17" s="3" t="s">
        <v>9048</v>
      </c>
      <c r="G17" s="36">
        <v>1</v>
      </c>
    </row>
    <row r="18" spans="6:7" x14ac:dyDescent="0.35">
      <c r="F18" s="3" t="s">
        <v>9050</v>
      </c>
      <c r="G18" s="36">
        <v>1</v>
      </c>
    </row>
    <row r="19" spans="6:7" x14ac:dyDescent="0.35">
      <c r="F19" s="3" t="s">
        <v>9051</v>
      </c>
      <c r="G19" s="36">
        <v>1</v>
      </c>
    </row>
    <row r="20" spans="6:7" x14ac:dyDescent="0.35">
      <c r="F20" s="3" t="s">
        <v>9056</v>
      </c>
      <c r="G20" s="36">
        <v>1</v>
      </c>
    </row>
    <row r="21" spans="6:7" x14ac:dyDescent="0.35">
      <c r="F21" s="3" t="s">
        <v>902</v>
      </c>
      <c r="G21" s="36">
        <v>1</v>
      </c>
    </row>
    <row r="22" spans="6:7" x14ac:dyDescent="0.35">
      <c r="F22" s="3" t="s">
        <v>903</v>
      </c>
      <c r="G22" s="36">
        <v>1</v>
      </c>
    </row>
    <row r="23" spans="6:7" x14ac:dyDescent="0.35">
      <c r="F23" s="3" t="s">
        <v>9060</v>
      </c>
      <c r="G23" s="36">
        <v>1</v>
      </c>
    </row>
    <row r="24" spans="6:7" x14ac:dyDescent="0.35">
      <c r="F24" s="3" t="s">
        <v>9062</v>
      </c>
      <c r="G24" s="36">
        <v>1</v>
      </c>
    </row>
    <row r="25" spans="6:7" x14ac:dyDescent="0.35">
      <c r="F25" s="3" t="s">
        <v>9064</v>
      </c>
      <c r="G25" s="36">
        <v>1</v>
      </c>
    </row>
    <row r="26" spans="6:7" x14ac:dyDescent="0.35">
      <c r="F26" s="3" t="s">
        <v>9065</v>
      </c>
      <c r="G26" s="36">
        <v>1</v>
      </c>
    </row>
    <row r="27" spans="6:7" x14ac:dyDescent="0.35">
      <c r="F27" s="3" t="s">
        <v>9066</v>
      </c>
      <c r="G27" s="36">
        <v>1</v>
      </c>
    </row>
    <row r="28" spans="6:7" x14ac:dyDescent="0.35">
      <c r="F28" s="3" t="s">
        <v>906</v>
      </c>
      <c r="G28" s="36">
        <v>1</v>
      </c>
    </row>
    <row r="29" spans="6:7" x14ac:dyDescent="0.35">
      <c r="F29" s="3" t="s">
        <v>9067</v>
      </c>
      <c r="G29" s="36">
        <v>1</v>
      </c>
    </row>
    <row r="30" spans="6:7" x14ac:dyDescent="0.35">
      <c r="F30" s="3" t="s">
        <v>9068</v>
      </c>
      <c r="G30" s="36">
        <v>1</v>
      </c>
    </row>
    <row r="31" spans="6:7" x14ac:dyDescent="0.35">
      <c r="F31" s="3" t="s">
        <v>9070</v>
      </c>
      <c r="G31" s="36">
        <v>1</v>
      </c>
    </row>
    <row r="32" spans="6:7" x14ac:dyDescent="0.35">
      <c r="F32" s="3" t="s">
        <v>907</v>
      </c>
      <c r="G32" s="36">
        <v>1</v>
      </c>
    </row>
    <row r="33" spans="6:7" x14ac:dyDescent="0.35">
      <c r="F33" s="3" t="s">
        <v>9071</v>
      </c>
      <c r="G33" s="36">
        <v>1</v>
      </c>
    </row>
    <row r="34" spans="6:7" x14ac:dyDescent="0.35">
      <c r="F34" s="3" t="s">
        <v>9072</v>
      </c>
      <c r="G34" s="36">
        <v>1</v>
      </c>
    </row>
    <row r="35" spans="6:7" x14ac:dyDescent="0.35">
      <c r="F35" s="3" t="s">
        <v>9073</v>
      </c>
      <c r="G35" s="36">
        <v>1</v>
      </c>
    </row>
    <row r="36" spans="6:7" x14ac:dyDescent="0.35">
      <c r="F36" s="3" t="s">
        <v>9074</v>
      </c>
      <c r="G36" s="36">
        <v>1</v>
      </c>
    </row>
    <row r="37" spans="6:7" x14ac:dyDescent="0.35">
      <c r="F37" s="3" t="s">
        <v>9075</v>
      </c>
      <c r="G37" s="36">
        <v>1</v>
      </c>
    </row>
    <row r="38" spans="6:7" x14ac:dyDescent="0.35">
      <c r="F38" s="3" t="s">
        <v>9076</v>
      </c>
      <c r="G38" s="36">
        <v>1</v>
      </c>
    </row>
    <row r="39" spans="6:7" x14ac:dyDescent="0.35">
      <c r="F39" s="3" t="s">
        <v>9082</v>
      </c>
      <c r="G39" s="36">
        <v>1</v>
      </c>
    </row>
    <row r="40" spans="6:7" x14ac:dyDescent="0.35">
      <c r="F40" s="3" t="s">
        <v>911</v>
      </c>
      <c r="G40" s="36">
        <v>1</v>
      </c>
    </row>
    <row r="41" spans="6:7" x14ac:dyDescent="0.35">
      <c r="F41" s="3" t="s">
        <v>9083</v>
      </c>
      <c r="G41" s="36">
        <v>1</v>
      </c>
    </row>
    <row r="42" spans="6:7" x14ac:dyDescent="0.35">
      <c r="F42" s="3" t="s">
        <v>9085</v>
      </c>
      <c r="G42" s="36">
        <v>1</v>
      </c>
    </row>
    <row r="43" spans="6:7" x14ac:dyDescent="0.35">
      <c r="F43" s="3" t="s">
        <v>9086</v>
      </c>
      <c r="G43" s="36">
        <v>1</v>
      </c>
    </row>
    <row r="44" spans="6:7" x14ac:dyDescent="0.35">
      <c r="F44" s="3" t="s">
        <v>9087</v>
      </c>
      <c r="G44" s="36">
        <v>1</v>
      </c>
    </row>
    <row r="45" spans="6:7" x14ac:dyDescent="0.35">
      <c r="F45" s="3" t="s">
        <v>9088</v>
      </c>
      <c r="G45" s="36">
        <v>1</v>
      </c>
    </row>
    <row r="46" spans="6:7" x14ac:dyDescent="0.35">
      <c r="F46" s="3" t="s">
        <v>9090</v>
      </c>
      <c r="G46" s="36">
        <v>1</v>
      </c>
    </row>
    <row r="47" spans="6:7" x14ac:dyDescent="0.35">
      <c r="F47" s="3" t="s">
        <v>9091</v>
      </c>
      <c r="G47" s="36">
        <v>1</v>
      </c>
    </row>
    <row r="48" spans="6:7" x14ac:dyDescent="0.35">
      <c r="F48" s="3" t="s">
        <v>9092</v>
      </c>
      <c r="G48" s="36">
        <v>1</v>
      </c>
    </row>
    <row r="49" spans="6:7" x14ac:dyDescent="0.35">
      <c r="F49" s="3" t="s">
        <v>9095</v>
      </c>
      <c r="G49" s="36">
        <v>1</v>
      </c>
    </row>
    <row r="50" spans="6:7" x14ac:dyDescent="0.35">
      <c r="F50" s="3" t="s">
        <v>9094</v>
      </c>
      <c r="G50" s="36">
        <v>1</v>
      </c>
    </row>
    <row r="51" spans="6:7" x14ac:dyDescent="0.35">
      <c r="F51" s="3" t="s">
        <v>9098</v>
      </c>
      <c r="G51" s="36">
        <v>1</v>
      </c>
    </row>
    <row r="52" spans="6:7" x14ac:dyDescent="0.35">
      <c r="F52" s="3" t="s">
        <v>857</v>
      </c>
      <c r="G52" s="36">
        <v>1</v>
      </c>
    </row>
    <row r="53" spans="6:7" x14ac:dyDescent="0.35">
      <c r="F53" s="3" t="s">
        <v>9099</v>
      </c>
      <c r="G53" s="36">
        <v>1</v>
      </c>
    </row>
    <row r="54" spans="6:7" x14ac:dyDescent="0.35">
      <c r="F54" s="3" t="s">
        <v>9101</v>
      </c>
      <c r="G54" s="36">
        <v>1</v>
      </c>
    </row>
    <row r="55" spans="6:7" x14ac:dyDescent="0.35">
      <c r="F55" s="3" t="s">
        <v>9102</v>
      </c>
      <c r="G55" s="36">
        <v>1</v>
      </c>
    </row>
    <row r="56" spans="6:7" x14ac:dyDescent="0.35">
      <c r="F56" s="3" t="s">
        <v>9103</v>
      </c>
      <c r="G56" s="36">
        <v>1</v>
      </c>
    </row>
    <row r="57" spans="6:7" x14ac:dyDescent="0.35">
      <c r="F57" s="3" t="s">
        <v>9105</v>
      </c>
      <c r="G57" s="36">
        <v>1</v>
      </c>
    </row>
    <row r="58" spans="6:7" x14ac:dyDescent="0.35">
      <c r="F58" s="3" t="s">
        <v>9107</v>
      </c>
      <c r="G58" s="36">
        <v>1</v>
      </c>
    </row>
    <row r="59" spans="6:7" x14ac:dyDescent="0.35">
      <c r="F59" s="3" t="s">
        <v>9108</v>
      </c>
      <c r="G59" s="36">
        <v>1</v>
      </c>
    </row>
    <row r="60" spans="6:7" x14ac:dyDescent="0.35">
      <c r="F60" s="3" t="s">
        <v>9109</v>
      </c>
      <c r="G60" s="36">
        <v>1</v>
      </c>
    </row>
    <row r="61" spans="6:7" x14ac:dyDescent="0.35">
      <c r="F61" s="3" t="s">
        <v>9112</v>
      </c>
      <c r="G61" s="36">
        <v>1</v>
      </c>
    </row>
    <row r="62" spans="6:7" x14ac:dyDescent="0.35">
      <c r="F62" s="3" t="s">
        <v>9113</v>
      </c>
      <c r="G62" s="36">
        <v>1</v>
      </c>
    </row>
    <row r="63" spans="6:7" x14ac:dyDescent="0.35">
      <c r="F63" s="3" t="s">
        <v>920</v>
      </c>
      <c r="G63" s="36">
        <v>1</v>
      </c>
    </row>
    <row r="64" spans="6:7" x14ac:dyDescent="0.35">
      <c r="F64" s="3" t="s">
        <v>9116</v>
      </c>
      <c r="G64" s="36">
        <v>1</v>
      </c>
    </row>
    <row r="65" spans="6:7" x14ac:dyDescent="0.35">
      <c r="F65" s="3" t="s">
        <v>9117</v>
      </c>
      <c r="G65" s="36">
        <v>1</v>
      </c>
    </row>
    <row r="66" spans="6:7" x14ac:dyDescent="0.35">
      <c r="F66" s="3" t="s">
        <v>9118</v>
      </c>
      <c r="G66" s="36">
        <v>1</v>
      </c>
    </row>
    <row r="67" spans="6:7" x14ac:dyDescent="0.35">
      <c r="F67" s="3" t="s">
        <v>9119</v>
      </c>
      <c r="G67" s="36">
        <v>1</v>
      </c>
    </row>
    <row r="68" spans="6:7" x14ac:dyDescent="0.35">
      <c r="F68" s="3" t="s">
        <v>9120</v>
      </c>
      <c r="G68" s="36">
        <v>1</v>
      </c>
    </row>
    <row r="69" spans="6:7" x14ac:dyDescent="0.35">
      <c r="F69" s="3" t="s">
        <v>9121</v>
      </c>
      <c r="G69" s="36">
        <v>1</v>
      </c>
    </row>
    <row r="70" spans="6:7" x14ac:dyDescent="0.35">
      <c r="F70" s="3" t="s">
        <v>9123</v>
      </c>
      <c r="G70" s="36">
        <v>1</v>
      </c>
    </row>
    <row r="71" spans="6:7" x14ac:dyDescent="0.35">
      <c r="F71" s="3" t="s">
        <v>9124</v>
      </c>
      <c r="G71" s="36">
        <v>1</v>
      </c>
    </row>
    <row r="72" spans="6:7" x14ac:dyDescent="0.35">
      <c r="F72" s="3" t="s">
        <v>9125</v>
      </c>
      <c r="G72" s="36">
        <v>1</v>
      </c>
    </row>
    <row r="73" spans="6:7" x14ac:dyDescent="0.35">
      <c r="F73" s="3" t="s">
        <v>9126</v>
      </c>
      <c r="G73" s="36">
        <v>1</v>
      </c>
    </row>
    <row r="74" spans="6:7" x14ac:dyDescent="0.35">
      <c r="F74" s="3" t="s">
        <v>9127</v>
      </c>
      <c r="G74" s="36">
        <v>1</v>
      </c>
    </row>
    <row r="75" spans="6:7" x14ac:dyDescent="0.35">
      <c r="F75" s="3" t="s">
        <v>9129</v>
      </c>
      <c r="G75" s="36">
        <v>1</v>
      </c>
    </row>
    <row r="76" spans="6:7" x14ac:dyDescent="0.35">
      <c r="F76" s="3" t="s">
        <v>9131</v>
      </c>
      <c r="G76" s="36">
        <v>1</v>
      </c>
    </row>
    <row r="77" spans="6:7" x14ac:dyDescent="0.35">
      <c r="F77" s="3" t="s">
        <v>9134</v>
      </c>
      <c r="G77" s="36">
        <v>1</v>
      </c>
    </row>
    <row r="78" spans="6:7" x14ac:dyDescent="0.35">
      <c r="F78" s="3" t="s">
        <v>9135</v>
      </c>
      <c r="G78" s="36">
        <v>1</v>
      </c>
    </row>
    <row r="79" spans="6:7" x14ac:dyDescent="0.35">
      <c r="F79" s="3" t="s">
        <v>9136</v>
      </c>
      <c r="G79" s="36">
        <v>1</v>
      </c>
    </row>
    <row r="80" spans="6:7" x14ac:dyDescent="0.35">
      <c r="F80" s="3" t="s">
        <v>9137</v>
      </c>
      <c r="G80" s="36">
        <v>1</v>
      </c>
    </row>
    <row r="81" spans="6:7" x14ac:dyDescent="0.35">
      <c r="F81" s="3" t="s">
        <v>9138</v>
      </c>
      <c r="G81" s="36">
        <v>1</v>
      </c>
    </row>
    <row r="82" spans="6:7" x14ac:dyDescent="0.35">
      <c r="F82" s="3" t="s">
        <v>858</v>
      </c>
      <c r="G82" s="36">
        <v>1</v>
      </c>
    </row>
    <row r="83" spans="6:7" x14ac:dyDescent="0.35">
      <c r="F83" s="3" t="s">
        <v>9142</v>
      </c>
      <c r="G83" s="36">
        <v>1</v>
      </c>
    </row>
    <row r="84" spans="6:7" x14ac:dyDescent="0.35">
      <c r="F84" s="3" t="s">
        <v>9143</v>
      </c>
      <c r="G84" s="36">
        <v>1</v>
      </c>
    </row>
    <row r="85" spans="6:7" x14ac:dyDescent="0.35">
      <c r="F85" s="3" t="s">
        <v>9145</v>
      </c>
      <c r="G85" s="36">
        <v>1</v>
      </c>
    </row>
    <row r="86" spans="6:7" x14ac:dyDescent="0.35">
      <c r="F86" s="3" t="s">
        <v>9148</v>
      </c>
      <c r="G86" s="36">
        <v>1</v>
      </c>
    </row>
    <row r="87" spans="6:7" x14ac:dyDescent="0.35">
      <c r="F87" s="3" t="s">
        <v>9149</v>
      </c>
      <c r="G87" s="36">
        <v>1</v>
      </c>
    </row>
    <row r="88" spans="6:7" x14ac:dyDescent="0.35">
      <c r="F88" s="3" t="s">
        <v>9152</v>
      </c>
      <c r="G88" s="36">
        <v>1</v>
      </c>
    </row>
    <row r="89" spans="6:7" x14ac:dyDescent="0.35">
      <c r="F89" s="3" t="s">
        <v>9153</v>
      </c>
      <c r="G89" s="36">
        <v>1</v>
      </c>
    </row>
    <row r="90" spans="6:7" x14ac:dyDescent="0.35">
      <c r="F90" s="3" t="s">
        <v>9154</v>
      </c>
      <c r="G90" s="36">
        <v>1</v>
      </c>
    </row>
    <row r="91" spans="6:7" x14ac:dyDescent="0.35">
      <c r="F91" s="3" t="s">
        <v>9155</v>
      </c>
      <c r="G91" s="36">
        <v>1</v>
      </c>
    </row>
    <row r="92" spans="6:7" x14ac:dyDescent="0.35">
      <c r="F92" s="3" t="s">
        <v>941</v>
      </c>
      <c r="G92" s="36">
        <v>1</v>
      </c>
    </row>
    <row r="93" spans="6:7" x14ac:dyDescent="0.35">
      <c r="F93" s="3" t="s">
        <v>9156</v>
      </c>
      <c r="G93" s="36">
        <v>1</v>
      </c>
    </row>
    <row r="94" spans="6:7" x14ac:dyDescent="0.35">
      <c r="F94" s="3" t="s">
        <v>943</v>
      </c>
      <c r="G94" s="36">
        <v>1</v>
      </c>
    </row>
    <row r="95" spans="6:7" x14ac:dyDescent="0.35">
      <c r="F95" s="3" t="s">
        <v>9161</v>
      </c>
      <c r="G95" s="36">
        <v>1</v>
      </c>
    </row>
    <row r="96" spans="6:7" x14ac:dyDescent="0.35">
      <c r="F96" s="3" t="s">
        <v>9162</v>
      </c>
      <c r="G96" s="36">
        <v>1</v>
      </c>
    </row>
    <row r="97" spans="6:7" x14ac:dyDescent="0.35">
      <c r="F97" s="3" t="s">
        <v>945</v>
      </c>
      <c r="G97" s="36">
        <v>1</v>
      </c>
    </row>
    <row r="98" spans="6:7" x14ac:dyDescent="0.35">
      <c r="F98" s="3" t="s">
        <v>9205</v>
      </c>
      <c r="G98" s="36">
        <v>1</v>
      </c>
    </row>
    <row r="99" spans="6:7" x14ac:dyDescent="0.35">
      <c r="F99" s="3" t="s">
        <v>9165</v>
      </c>
      <c r="G99" s="36">
        <v>1</v>
      </c>
    </row>
    <row r="100" spans="6:7" x14ac:dyDescent="0.35">
      <c r="F100" s="3" t="s">
        <v>9168</v>
      </c>
      <c r="G100" s="36">
        <v>1</v>
      </c>
    </row>
    <row r="101" spans="6:7" x14ac:dyDescent="0.35">
      <c r="F101" s="3" t="s">
        <v>9169</v>
      </c>
      <c r="G101" s="36">
        <v>1</v>
      </c>
    </row>
    <row r="102" spans="6:7" x14ac:dyDescent="0.35">
      <c r="F102" s="3" t="s">
        <v>9170</v>
      </c>
      <c r="G102" s="36">
        <v>1</v>
      </c>
    </row>
    <row r="103" spans="6:7" x14ac:dyDescent="0.35">
      <c r="F103" s="3" t="s">
        <v>9171</v>
      </c>
      <c r="G103" s="36">
        <v>1</v>
      </c>
    </row>
    <row r="104" spans="6:7" x14ac:dyDescent="0.35">
      <c r="F104" s="3" t="s">
        <v>9173</v>
      </c>
      <c r="G104" s="36">
        <v>1</v>
      </c>
    </row>
    <row r="105" spans="6:7" x14ac:dyDescent="0.35">
      <c r="F105" s="3" t="s">
        <v>9174</v>
      </c>
      <c r="G105" s="36">
        <v>1</v>
      </c>
    </row>
    <row r="106" spans="6:7" x14ac:dyDescent="0.35">
      <c r="F106" s="3" t="s">
        <v>9175</v>
      </c>
      <c r="G106" s="36">
        <v>1</v>
      </c>
    </row>
    <row r="107" spans="6:7" x14ac:dyDescent="0.35">
      <c r="F107" s="3" t="s">
        <v>9176</v>
      </c>
      <c r="G107" s="36">
        <v>1</v>
      </c>
    </row>
    <row r="108" spans="6:7" x14ac:dyDescent="0.35">
      <c r="F108" s="3" t="s">
        <v>9178</v>
      </c>
      <c r="G108" s="36">
        <v>1</v>
      </c>
    </row>
    <row r="109" spans="6:7" x14ac:dyDescent="0.35">
      <c r="F109" s="3" t="s">
        <v>954</v>
      </c>
      <c r="G109" s="36">
        <v>1</v>
      </c>
    </row>
    <row r="110" spans="6:7" x14ac:dyDescent="0.35">
      <c r="F110" s="3" t="s">
        <v>9180</v>
      </c>
      <c r="G110" s="36">
        <v>1</v>
      </c>
    </row>
    <row r="111" spans="6:7" x14ac:dyDescent="0.35">
      <c r="F111" s="3" t="s">
        <v>9181</v>
      </c>
      <c r="G111" s="36">
        <v>1</v>
      </c>
    </row>
    <row r="112" spans="6:7" x14ac:dyDescent="0.35">
      <c r="F112" s="3" t="s">
        <v>9182</v>
      </c>
      <c r="G112" s="36">
        <v>1</v>
      </c>
    </row>
    <row r="113" spans="6:7" x14ac:dyDescent="0.35">
      <c r="F113" s="3" t="s">
        <v>9183</v>
      </c>
      <c r="G113" s="36">
        <v>1</v>
      </c>
    </row>
    <row r="114" spans="6:7" x14ac:dyDescent="0.35">
      <c r="F114" s="3" t="s">
        <v>9184</v>
      </c>
      <c r="G114" s="36">
        <v>1</v>
      </c>
    </row>
    <row r="115" spans="6:7" x14ac:dyDescent="0.35">
      <c r="F115" s="3" t="s">
        <v>9185</v>
      </c>
      <c r="G115" s="36">
        <v>1</v>
      </c>
    </row>
    <row r="116" spans="6:7" x14ac:dyDescent="0.35">
      <c r="F116" s="3" t="s">
        <v>960</v>
      </c>
      <c r="G116" s="36">
        <v>1</v>
      </c>
    </row>
    <row r="117" spans="6:7" x14ac:dyDescent="0.35">
      <c r="F117" s="3" t="s">
        <v>9186</v>
      </c>
      <c r="G117" s="36">
        <v>1</v>
      </c>
    </row>
    <row r="118" spans="6:7" x14ac:dyDescent="0.35">
      <c r="F118" s="3" t="s">
        <v>9187</v>
      </c>
      <c r="G118" s="36">
        <v>1</v>
      </c>
    </row>
    <row r="119" spans="6:7" x14ac:dyDescent="0.35">
      <c r="F119" s="3" t="s">
        <v>9188</v>
      </c>
      <c r="G119" s="36">
        <v>1</v>
      </c>
    </row>
    <row r="120" spans="6:7" x14ac:dyDescent="0.35">
      <c r="F120" s="3" t="s">
        <v>8321</v>
      </c>
      <c r="G120" s="36">
        <v>1</v>
      </c>
    </row>
    <row r="121" spans="6:7" x14ac:dyDescent="0.35">
      <c r="F121" s="3" t="s">
        <v>9189</v>
      </c>
      <c r="G121" s="36">
        <v>1</v>
      </c>
    </row>
    <row r="122" spans="6:7" x14ac:dyDescent="0.35">
      <c r="F122" s="3" t="s">
        <v>9191</v>
      </c>
      <c r="G122" s="36">
        <v>1</v>
      </c>
    </row>
    <row r="123" spans="6:7" x14ac:dyDescent="0.35">
      <c r="F123" s="3" t="s">
        <v>963</v>
      </c>
      <c r="G123" s="36">
        <v>1</v>
      </c>
    </row>
    <row r="124" spans="6:7" x14ac:dyDescent="0.35">
      <c r="F124" s="3" t="s">
        <v>9192</v>
      </c>
      <c r="G124" s="36">
        <v>1</v>
      </c>
    </row>
    <row r="125" spans="6:7" x14ac:dyDescent="0.35">
      <c r="F125" s="3" t="s">
        <v>9195</v>
      </c>
      <c r="G125" s="36">
        <v>1</v>
      </c>
    </row>
    <row r="126" spans="6:7" x14ac:dyDescent="0.35">
      <c r="F126" s="3" t="s">
        <v>9200</v>
      </c>
      <c r="G126" s="36">
        <v>1</v>
      </c>
    </row>
    <row r="127" spans="6:7" x14ac:dyDescent="0.35">
      <c r="F127" s="3" t="s">
        <v>9201</v>
      </c>
      <c r="G127" s="36">
        <v>1</v>
      </c>
    </row>
    <row r="128" spans="6:7" x14ac:dyDescent="0.35">
      <c r="F128" s="3" t="s">
        <v>9202</v>
      </c>
      <c r="G128" s="36">
        <v>1</v>
      </c>
    </row>
    <row r="129" spans="6:7" x14ac:dyDescent="0.35">
      <c r="F129" s="3" t="s">
        <v>9203</v>
      </c>
      <c r="G129" s="36">
        <v>1</v>
      </c>
    </row>
    <row r="130" spans="6:7" x14ac:dyDescent="0.35">
      <c r="F130" s="3" t="s">
        <v>9204</v>
      </c>
      <c r="G130" s="36">
        <v>1</v>
      </c>
    </row>
    <row r="131" spans="6:7" x14ac:dyDescent="0.35">
      <c r="F131" s="3" t="s">
        <v>9206</v>
      </c>
      <c r="G131" s="36">
        <v>1</v>
      </c>
    </row>
    <row r="132" spans="6:7" x14ac:dyDescent="0.35">
      <c r="F132" s="3" t="s">
        <v>9207</v>
      </c>
      <c r="G132" s="36">
        <v>1</v>
      </c>
    </row>
    <row r="133" spans="6:7" x14ac:dyDescent="0.35">
      <c r="F133" s="3" t="s">
        <v>860</v>
      </c>
      <c r="G133" s="36">
        <v>1</v>
      </c>
    </row>
    <row r="134" spans="6:7" x14ac:dyDescent="0.35">
      <c r="F134" s="3" t="s">
        <v>861</v>
      </c>
      <c r="G134" s="36">
        <v>1</v>
      </c>
    </row>
    <row r="135" spans="6:7" x14ac:dyDescent="0.35">
      <c r="F135" s="3" t="s">
        <v>9209</v>
      </c>
      <c r="G135" s="36">
        <v>1</v>
      </c>
    </row>
    <row r="136" spans="6:7" x14ac:dyDescent="0.35">
      <c r="F136" s="3" t="s">
        <v>975</v>
      </c>
      <c r="G136" s="36">
        <v>1</v>
      </c>
    </row>
    <row r="137" spans="6:7" x14ac:dyDescent="0.35">
      <c r="F137" s="3" t="s">
        <v>9212</v>
      </c>
      <c r="G137" s="36">
        <v>1</v>
      </c>
    </row>
    <row r="138" spans="6:7" x14ac:dyDescent="0.35">
      <c r="F138" s="3" t="s">
        <v>862</v>
      </c>
      <c r="G138" s="36">
        <v>1</v>
      </c>
    </row>
    <row r="139" spans="6:7" x14ac:dyDescent="0.35">
      <c r="F139" s="3" t="s">
        <v>9214</v>
      </c>
      <c r="G139" s="36">
        <v>1</v>
      </c>
    </row>
    <row r="140" spans="6:7" x14ac:dyDescent="0.35">
      <c r="F140" s="3" t="s">
        <v>9217</v>
      </c>
      <c r="G140" s="36">
        <v>1</v>
      </c>
    </row>
    <row r="141" spans="6:7" x14ac:dyDescent="0.35">
      <c r="F141" s="3" t="s">
        <v>9219</v>
      </c>
      <c r="G141" s="36">
        <v>1</v>
      </c>
    </row>
    <row r="142" spans="6:7" x14ac:dyDescent="0.35">
      <c r="F142" s="3" t="s">
        <v>9221</v>
      </c>
      <c r="G142" s="36">
        <v>1</v>
      </c>
    </row>
    <row r="143" spans="6:7" x14ac:dyDescent="0.35">
      <c r="F143" s="3" t="s">
        <v>977</v>
      </c>
      <c r="G143" s="36">
        <v>1</v>
      </c>
    </row>
    <row r="144" spans="6:7" x14ac:dyDescent="0.35">
      <c r="F144" s="3" t="s">
        <v>9222</v>
      </c>
      <c r="G144" s="36">
        <v>1</v>
      </c>
    </row>
    <row r="145" spans="6:7" x14ac:dyDescent="0.35">
      <c r="F145" s="3" t="s">
        <v>9223</v>
      </c>
      <c r="G145" s="36">
        <v>1</v>
      </c>
    </row>
    <row r="146" spans="6:7" x14ac:dyDescent="0.35">
      <c r="F146" s="3" t="s">
        <v>9224</v>
      </c>
      <c r="G146" s="36">
        <v>1</v>
      </c>
    </row>
    <row r="147" spans="6:7" x14ac:dyDescent="0.35">
      <c r="F147" s="3" t="s">
        <v>978</v>
      </c>
      <c r="G147" s="36">
        <v>1</v>
      </c>
    </row>
    <row r="148" spans="6:7" x14ac:dyDescent="0.35">
      <c r="F148" s="3" t="s">
        <v>9225</v>
      </c>
      <c r="G148" s="36">
        <v>1</v>
      </c>
    </row>
    <row r="149" spans="6:7" x14ac:dyDescent="0.35">
      <c r="F149" s="3" t="s">
        <v>9226</v>
      </c>
      <c r="G149" s="36">
        <v>1</v>
      </c>
    </row>
    <row r="150" spans="6:7" x14ac:dyDescent="0.35">
      <c r="F150" s="3" t="s">
        <v>9227</v>
      </c>
      <c r="G150" s="36">
        <v>1</v>
      </c>
    </row>
    <row r="151" spans="6:7" x14ac:dyDescent="0.35">
      <c r="F151" s="3" t="s">
        <v>9228</v>
      </c>
      <c r="G151" s="36">
        <v>1</v>
      </c>
    </row>
    <row r="152" spans="6:7" x14ac:dyDescent="0.35">
      <c r="F152" s="3" t="s">
        <v>9229</v>
      </c>
      <c r="G152" s="36">
        <v>1</v>
      </c>
    </row>
    <row r="153" spans="6:7" x14ac:dyDescent="0.35">
      <c r="F153" s="3" t="s">
        <v>863</v>
      </c>
      <c r="G153" s="36">
        <v>1</v>
      </c>
    </row>
    <row r="154" spans="6:7" x14ac:dyDescent="0.35">
      <c r="F154" s="3" t="s">
        <v>9231</v>
      </c>
      <c r="G154" s="36">
        <v>1</v>
      </c>
    </row>
    <row r="155" spans="6:7" x14ac:dyDescent="0.35">
      <c r="F155" s="3" t="s">
        <v>9232</v>
      </c>
      <c r="G155" s="36">
        <v>1</v>
      </c>
    </row>
    <row r="156" spans="6:7" x14ac:dyDescent="0.35">
      <c r="F156" s="3" t="s">
        <v>984</v>
      </c>
      <c r="G156" s="36">
        <v>1</v>
      </c>
    </row>
    <row r="157" spans="6:7" x14ac:dyDescent="0.35">
      <c r="F157" s="3" t="s">
        <v>9235</v>
      </c>
      <c r="G157" s="36">
        <v>1</v>
      </c>
    </row>
    <row r="158" spans="6:7" x14ac:dyDescent="0.35">
      <c r="F158" s="3" t="s">
        <v>864</v>
      </c>
      <c r="G158" s="36">
        <v>1</v>
      </c>
    </row>
    <row r="159" spans="6:7" x14ac:dyDescent="0.35">
      <c r="F159" s="3" t="s">
        <v>9239</v>
      </c>
      <c r="G159" s="36">
        <v>1</v>
      </c>
    </row>
    <row r="160" spans="6:7" x14ac:dyDescent="0.35">
      <c r="F160" s="3" t="s">
        <v>9240</v>
      </c>
      <c r="G160" s="36">
        <v>1</v>
      </c>
    </row>
    <row r="161" spans="6:7" x14ac:dyDescent="0.35">
      <c r="F161" s="3" t="s">
        <v>9241</v>
      </c>
      <c r="G161" s="36">
        <v>1</v>
      </c>
    </row>
    <row r="162" spans="6:7" x14ac:dyDescent="0.35">
      <c r="F162" s="3" t="s">
        <v>9242</v>
      </c>
      <c r="G162" s="36">
        <v>1</v>
      </c>
    </row>
    <row r="163" spans="6:7" x14ac:dyDescent="0.35">
      <c r="F163" s="3" t="s">
        <v>9243</v>
      </c>
      <c r="G163" s="36">
        <v>1</v>
      </c>
    </row>
    <row r="164" spans="6:7" x14ac:dyDescent="0.35">
      <c r="F164" s="3" t="s">
        <v>9244</v>
      </c>
      <c r="G164" s="36">
        <v>1</v>
      </c>
    </row>
    <row r="165" spans="6:7" x14ac:dyDescent="0.35">
      <c r="F165" s="3" t="s">
        <v>9245</v>
      </c>
      <c r="G165" s="36">
        <v>1</v>
      </c>
    </row>
    <row r="166" spans="6:7" x14ac:dyDescent="0.35">
      <c r="F166" s="3" t="s">
        <v>9246</v>
      </c>
      <c r="G166" s="36">
        <v>1</v>
      </c>
    </row>
    <row r="167" spans="6:7" x14ac:dyDescent="0.35">
      <c r="F167" s="3" t="s">
        <v>9247</v>
      </c>
      <c r="G167" s="36">
        <v>1</v>
      </c>
    </row>
    <row r="168" spans="6:7" x14ac:dyDescent="0.35">
      <c r="F168" s="3" t="s">
        <v>865</v>
      </c>
      <c r="G168" s="36">
        <v>1</v>
      </c>
    </row>
    <row r="169" spans="6:7" x14ac:dyDescent="0.35">
      <c r="F169" s="3" t="s">
        <v>866</v>
      </c>
      <c r="G169" s="36">
        <v>1</v>
      </c>
    </row>
    <row r="170" spans="6:7" x14ac:dyDescent="0.35">
      <c r="F170" s="3" t="s">
        <v>9251</v>
      </c>
      <c r="G170" s="36">
        <v>1</v>
      </c>
    </row>
    <row r="171" spans="6:7" x14ac:dyDescent="0.35">
      <c r="F171" s="3" t="s">
        <v>1002</v>
      </c>
      <c r="G171" s="36">
        <v>1</v>
      </c>
    </row>
    <row r="172" spans="6:7" x14ac:dyDescent="0.35">
      <c r="F172" s="3" t="s">
        <v>1004</v>
      </c>
      <c r="G172" s="36">
        <v>1</v>
      </c>
    </row>
    <row r="173" spans="6:7" x14ac:dyDescent="0.35">
      <c r="F173" s="3" t="s">
        <v>9253</v>
      </c>
      <c r="G173" s="36">
        <v>1</v>
      </c>
    </row>
    <row r="174" spans="6:7" x14ac:dyDescent="0.35">
      <c r="F174" s="3" t="s">
        <v>9254</v>
      </c>
      <c r="G174" s="36">
        <v>1</v>
      </c>
    </row>
    <row r="175" spans="6:7" x14ac:dyDescent="0.35">
      <c r="F175" s="3" t="s">
        <v>9255</v>
      </c>
      <c r="G175" s="36">
        <v>1</v>
      </c>
    </row>
    <row r="176" spans="6:7" x14ac:dyDescent="0.35">
      <c r="F176" s="3" t="s">
        <v>9256</v>
      </c>
      <c r="G176" s="36">
        <v>1</v>
      </c>
    </row>
    <row r="177" spans="6:7" x14ac:dyDescent="0.35">
      <c r="F177" s="3" t="s">
        <v>9257</v>
      </c>
      <c r="G177" s="36">
        <v>1</v>
      </c>
    </row>
    <row r="178" spans="6:7" x14ac:dyDescent="0.35">
      <c r="F178" s="3" t="s">
        <v>9258</v>
      </c>
      <c r="G178" s="36">
        <v>1</v>
      </c>
    </row>
    <row r="179" spans="6:7" x14ac:dyDescent="0.35">
      <c r="F179" s="3" t="s">
        <v>9259</v>
      </c>
      <c r="G179" s="36">
        <v>1</v>
      </c>
    </row>
    <row r="180" spans="6:7" x14ac:dyDescent="0.35">
      <c r="F180" s="3" t="s">
        <v>867</v>
      </c>
      <c r="G180" s="36">
        <v>1</v>
      </c>
    </row>
    <row r="181" spans="6:7" x14ac:dyDescent="0.35">
      <c r="F181" s="3" t="s">
        <v>869</v>
      </c>
      <c r="G181" s="36">
        <v>1</v>
      </c>
    </row>
    <row r="182" spans="6:7" x14ac:dyDescent="0.35">
      <c r="F182" s="3" t="s">
        <v>9261</v>
      </c>
      <c r="G182" s="36">
        <v>1</v>
      </c>
    </row>
    <row r="183" spans="6:7" x14ac:dyDescent="0.35">
      <c r="F183" s="3" t="s">
        <v>871</v>
      </c>
      <c r="G183" s="36">
        <v>1</v>
      </c>
    </row>
    <row r="184" spans="6:7" x14ac:dyDescent="0.35">
      <c r="F184" s="3" t="s">
        <v>9262</v>
      </c>
      <c r="G184" s="36">
        <v>1</v>
      </c>
    </row>
    <row r="185" spans="6:7" x14ac:dyDescent="0.35">
      <c r="F185" s="3" t="s">
        <v>1010</v>
      </c>
      <c r="G185" s="36">
        <v>1</v>
      </c>
    </row>
    <row r="186" spans="6:7" x14ac:dyDescent="0.35">
      <c r="F186" s="3" t="s">
        <v>9263</v>
      </c>
      <c r="G186" s="36">
        <v>1</v>
      </c>
    </row>
    <row r="187" spans="6:7" x14ac:dyDescent="0.35">
      <c r="F187" s="3" t="s">
        <v>9264</v>
      </c>
      <c r="G187" s="36">
        <v>1</v>
      </c>
    </row>
    <row r="188" spans="6:7" x14ac:dyDescent="0.35">
      <c r="F188" s="3" t="s">
        <v>9265</v>
      </c>
      <c r="G188" s="36">
        <v>1</v>
      </c>
    </row>
    <row r="189" spans="6:7" x14ac:dyDescent="0.35">
      <c r="F189" s="3" t="s">
        <v>9266</v>
      </c>
      <c r="G189" s="36">
        <v>1</v>
      </c>
    </row>
    <row r="190" spans="6:7" x14ac:dyDescent="0.35">
      <c r="F190" s="3" t="s">
        <v>9267</v>
      </c>
      <c r="G190" s="36">
        <v>1</v>
      </c>
    </row>
    <row r="191" spans="6:7" x14ac:dyDescent="0.35">
      <c r="F191" s="3" t="s">
        <v>9268</v>
      </c>
      <c r="G191" s="36">
        <v>1</v>
      </c>
    </row>
    <row r="192" spans="6:7" x14ac:dyDescent="0.35">
      <c r="F192" s="3" t="s">
        <v>9270</v>
      </c>
      <c r="G192" s="36">
        <v>1</v>
      </c>
    </row>
    <row r="193" spans="6:7" x14ac:dyDescent="0.35">
      <c r="F193" s="3" t="s">
        <v>9272</v>
      </c>
      <c r="G193" s="36">
        <v>1</v>
      </c>
    </row>
    <row r="194" spans="6:7" x14ac:dyDescent="0.35">
      <c r="F194" s="3" t="s">
        <v>9273</v>
      </c>
      <c r="G194" s="36">
        <v>1</v>
      </c>
    </row>
    <row r="195" spans="6:7" x14ac:dyDescent="0.35">
      <c r="F195" s="3" t="s">
        <v>9274</v>
      </c>
      <c r="G195" s="36">
        <v>1</v>
      </c>
    </row>
    <row r="196" spans="6:7" x14ac:dyDescent="0.35">
      <c r="F196" s="3" t="s">
        <v>9275</v>
      </c>
      <c r="G196" s="36">
        <v>1</v>
      </c>
    </row>
    <row r="197" spans="6:7" x14ac:dyDescent="0.35">
      <c r="F197" s="3" t="s">
        <v>1015</v>
      </c>
      <c r="G197" s="36">
        <v>1</v>
      </c>
    </row>
    <row r="198" spans="6:7" x14ac:dyDescent="0.35">
      <c r="F198" s="3" t="s">
        <v>9277</v>
      </c>
      <c r="G198" s="36">
        <v>1</v>
      </c>
    </row>
    <row r="199" spans="6:7" x14ac:dyDescent="0.35">
      <c r="F199" s="3" t="s">
        <v>9278</v>
      </c>
      <c r="G199" s="36">
        <v>1</v>
      </c>
    </row>
    <row r="200" spans="6:7" x14ac:dyDescent="0.35">
      <c r="F200" s="3" t="s">
        <v>9280</v>
      </c>
      <c r="G200" s="36">
        <v>1</v>
      </c>
    </row>
    <row r="201" spans="6:7" x14ac:dyDescent="0.35">
      <c r="F201" s="3" t="s">
        <v>9281</v>
      </c>
      <c r="G201" s="36">
        <v>1</v>
      </c>
    </row>
    <row r="202" spans="6:7" x14ac:dyDescent="0.35">
      <c r="F202" s="3" t="s">
        <v>9282</v>
      </c>
      <c r="G202" s="36">
        <v>1</v>
      </c>
    </row>
    <row r="203" spans="6:7" x14ac:dyDescent="0.35">
      <c r="F203" s="3" t="s">
        <v>9284</v>
      </c>
      <c r="G203" s="36">
        <v>1</v>
      </c>
    </row>
    <row r="204" spans="6:7" x14ac:dyDescent="0.35">
      <c r="F204" s="3" t="s">
        <v>9285</v>
      </c>
      <c r="G204" s="36">
        <v>1</v>
      </c>
    </row>
    <row r="205" spans="6:7" x14ac:dyDescent="0.35">
      <c r="F205" s="3" t="s">
        <v>9286</v>
      </c>
      <c r="G205" s="36">
        <v>1</v>
      </c>
    </row>
    <row r="206" spans="6:7" x14ac:dyDescent="0.35">
      <c r="F206" s="3" t="s">
        <v>9287</v>
      </c>
      <c r="G206" s="36">
        <v>1</v>
      </c>
    </row>
    <row r="207" spans="6:7" x14ac:dyDescent="0.35">
      <c r="F207" s="3" t="s">
        <v>9289</v>
      </c>
      <c r="G207" s="36">
        <v>1</v>
      </c>
    </row>
    <row r="208" spans="6:7" x14ac:dyDescent="0.35">
      <c r="F208" s="3" t="s">
        <v>9290</v>
      </c>
      <c r="G208" s="36">
        <v>1</v>
      </c>
    </row>
    <row r="209" spans="6:7" x14ac:dyDescent="0.35">
      <c r="F209" s="3" t="s">
        <v>9292</v>
      </c>
      <c r="G209" s="36">
        <v>1</v>
      </c>
    </row>
    <row r="210" spans="6:7" x14ac:dyDescent="0.35">
      <c r="F210" s="3" t="s">
        <v>9293</v>
      </c>
      <c r="G210" s="36">
        <v>1</v>
      </c>
    </row>
    <row r="211" spans="6:7" x14ac:dyDescent="0.35">
      <c r="F211" s="3" t="s">
        <v>9294</v>
      </c>
      <c r="G211" s="36">
        <v>1</v>
      </c>
    </row>
    <row r="212" spans="6:7" x14ac:dyDescent="0.35">
      <c r="F212" s="3" t="s">
        <v>9295</v>
      </c>
      <c r="G212" s="36">
        <v>1</v>
      </c>
    </row>
    <row r="213" spans="6:7" x14ac:dyDescent="0.35">
      <c r="F213" s="3" t="s">
        <v>9296</v>
      </c>
      <c r="G213" s="36">
        <v>1</v>
      </c>
    </row>
    <row r="214" spans="6:7" x14ac:dyDescent="0.35">
      <c r="F214" s="3" t="s">
        <v>9297</v>
      </c>
      <c r="G214" s="36">
        <v>1</v>
      </c>
    </row>
    <row r="215" spans="6:7" x14ac:dyDescent="0.35">
      <c r="F215" s="3" t="s">
        <v>1023</v>
      </c>
      <c r="G215" s="36">
        <v>1</v>
      </c>
    </row>
    <row r="216" spans="6:7" x14ac:dyDescent="0.35">
      <c r="F216" s="3" t="s">
        <v>9299</v>
      </c>
      <c r="G216" s="36">
        <v>1</v>
      </c>
    </row>
    <row r="217" spans="6:7" x14ac:dyDescent="0.35">
      <c r="F217" s="3" t="s">
        <v>9302</v>
      </c>
      <c r="G217" s="36">
        <v>1</v>
      </c>
    </row>
    <row r="218" spans="6:7" x14ac:dyDescent="0.35">
      <c r="F218" s="3" t="s">
        <v>9303</v>
      </c>
      <c r="G218" s="36">
        <v>1</v>
      </c>
    </row>
    <row r="219" spans="6:7" x14ac:dyDescent="0.35">
      <c r="F219" s="3" t="s">
        <v>1028</v>
      </c>
      <c r="G219" s="36">
        <v>1</v>
      </c>
    </row>
    <row r="220" spans="6:7" x14ac:dyDescent="0.35">
      <c r="F220" s="3" t="s">
        <v>9305</v>
      </c>
      <c r="G220" s="36">
        <v>1</v>
      </c>
    </row>
    <row r="221" spans="6:7" x14ac:dyDescent="0.35">
      <c r="F221" s="3" t="s">
        <v>9307</v>
      </c>
      <c r="G221" s="36">
        <v>1</v>
      </c>
    </row>
    <row r="222" spans="6:7" x14ac:dyDescent="0.35">
      <c r="F222" s="3" t="s">
        <v>9310</v>
      </c>
      <c r="G222" s="36">
        <v>1</v>
      </c>
    </row>
    <row r="223" spans="6:7" x14ac:dyDescent="0.35">
      <c r="F223" s="3" t="s">
        <v>9312</v>
      </c>
      <c r="G223" s="36">
        <v>1</v>
      </c>
    </row>
    <row r="224" spans="6:7" x14ac:dyDescent="0.35">
      <c r="F224" s="3" t="s">
        <v>9313</v>
      </c>
      <c r="G224" s="36">
        <v>1</v>
      </c>
    </row>
    <row r="225" spans="6:7" x14ac:dyDescent="0.35">
      <c r="F225" s="3" t="s">
        <v>9314</v>
      </c>
      <c r="G225" s="36">
        <v>1</v>
      </c>
    </row>
    <row r="226" spans="6:7" x14ac:dyDescent="0.35">
      <c r="F226" s="3" t="s">
        <v>9315</v>
      </c>
      <c r="G226" s="36">
        <v>1</v>
      </c>
    </row>
    <row r="227" spans="6:7" x14ac:dyDescent="0.35">
      <c r="F227" s="3" t="s">
        <v>1043</v>
      </c>
      <c r="G227" s="36">
        <v>1</v>
      </c>
    </row>
    <row r="228" spans="6:7" x14ac:dyDescent="0.35">
      <c r="F228" s="3" t="s">
        <v>9318</v>
      </c>
      <c r="G228" s="36">
        <v>1</v>
      </c>
    </row>
    <row r="229" spans="6:7" x14ac:dyDescent="0.35">
      <c r="F229" s="3" t="s">
        <v>9319</v>
      </c>
      <c r="G229" s="36">
        <v>1</v>
      </c>
    </row>
    <row r="230" spans="6:7" x14ac:dyDescent="0.35">
      <c r="F230" s="3" t="s">
        <v>9321</v>
      </c>
      <c r="G230" s="36">
        <v>1</v>
      </c>
    </row>
    <row r="231" spans="6:7" x14ac:dyDescent="0.35">
      <c r="F231" s="3" t="s">
        <v>9322</v>
      </c>
      <c r="G231" s="36">
        <v>1</v>
      </c>
    </row>
    <row r="232" spans="6:7" x14ac:dyDescent="0.35">
      <c r="F232" s="3" t="s">
        <v>9324</v>
      </c>
      <c r="G232" s="36">
        <v>1</v>
      </c>
    </row>
    <row r="233" spans="6:7" x14ac:dyDescent="0.35">
      <c r="F233" s="3" t="s">
        <v>9326</v>
      </c>
      <c r="G233" s="36">
        <v>1</v>
      </c>
    </row>
    <row r="234" spans="6:7" x14ac:dyDescent="0.35">
      <c r="F234" s="3" t="s">
        <v>1056</v>
      </c>
      <c r="G234" s="36">
        <v>1</v>
      </c>
    </row>
    <row r="235" spans="6:7" x14ac:dyDescent="0.35">
      <c r="F235" s="3" t="s">
        <v>9328</v>
      </c>
      <c r="G235" s="36">
        <v>1</v>
      </c>
    </row>
    <row r="236" spans="6:7" x14ac:dyDescent="0.35">
      <c r="F236" s="3" t="s">
        <v>9329</v>
      </c>
      <c r="G236" s="36">
        <v>1</v>
      </c>
    </row>
    <row r="237" spans="6:7" x14ac:dyDescent="0.35">
      <c r="F237" s="3" t="s">
        <v>9333</v>
      </c>
      <c r="G237" s="36">
        <v>1</v>
      </c>
    </row>
    <row r="238" spans="6:7" x14ac:dyDescent="0.35">
      <c r="F238" s="3" t="s">
        <v>9334</v>
      </c>
      <c r="G238" s="36">
        <v>1</v>
      </c>
    </row>
    <row r="239" spans="6:7" x14ac:dyDescent="0.35">
      <c r="F239" s="3" t="s">
        <v>9335</v>
      </c>
      <c r="G239" s="36">
        <v>1</v>
      </c>
    </row>
    <row r="240" spans="6:7" x14ac:dyDescent="0.35">
      <c r="F240" s="3" t="s">
        <v>9336</v>
      </c>
      <c r="G240" s="36">
        <v>1</v>
      </c>
    </row>
    <row r="241" spans="6:7" x14ac:dyDescent="0.35">
      <c r="F241" s="3" t="s">
        <v>872</v>
      </c>
      <c r="G241" s="36">
        <v>1</v>
      </c>
    </row>
    <row r="242" spans="6:7" x14ac:dyDescent="0.35">
      <c r="F242" s="3" t="s">
        <v>8326</v>
      </c>
      <c r="G242" s="36">
        <v>1</v>
      </c>
    </row>
    <row r="243" spans="6:7" x14ac:dyDescent="0.35">
      <c r="F243" s="3" t="s">
        <v>9338</v>
      </c>
      <c r="G243" s="36">
        <v>1</v>
      </c>
    </row>
    <row r="244" spans="6:7" x14ac:dyDescent="0.35">
      <c r="F244" s="3" t="s">
        <v>9339</v>
      </c>
      <c r="G244" s="36">
        <v>1</v>
      </c>
    </row>
    <row r="245" spans="6:7" x14ac:dyDescent="0.35">
      <c r="F245" s="3" t="s">
        <v>9340</v>
      </c>
      <c r="G245" s="36">
        <v>1</v>
      </c>
    </row>
    <row r="246" spans="6:7" x14ac:dyDescent="0.35">
      <c r="F246" s="3" t="s">
        <v>873</v>
      </c>
      <c r="G246" s="36">
        <v>1</v>
      </c>
    </row>
    <row r="247" spans="6:7" x14ac:dyDescent="0.35">
      <c r="F247" s="3" t="s">
        <v>9342</v>
      </c>
      <c r="G247" s="36">
        <v>1</v>
      </c>
    </row>
    <row r="248" spans="6:7" x14ac:dyDescent="0.35">
      <c r="F248" s="3" t="s">
        <v>9343</v>
      </c>
      <c r="G248" s="36">
        <v>1</v>
      </c>
    </row>
    <row r="249" spans="6:7" x14ac:dyDescent="0.35">
      <c r="F249" s="3" t="s">
        <v>9344</v>
      </c>
      <c r="G249" s="36">
        <v>1</v>
      </c>
    </row>
    <row r="250" spans="6:7" x14ac:dyDescent="0.35">
      <c r="F250" s="3" t="s">
        <v>874</v>
      </c>
      <c r="G250" s="36">
        <v>1</v>
      </c>
    </row>
    <row r="251" spans="6:7" x14ac:dyDescent="0.35">
      <c r="F251" s="3" t="s">
        <v>9346</v>
      </c>
      <c r="G251" s="36">
        <v>1</v>
      </c>
    </row>
    <row r="252" spans="6:7" x14ac:dyDescent="0.35">
      <c r="F252" s="3" t="s">
        <v>9347</v>
      </c>
      <c r="G252" s="36">
        <v>1</v>
      </c>
    </row>
    <row r="253" spans="6:7" x14ac:dyDescent="0.35">
      <c r="F253" s="3" t="s">
        <v>875</v>
      </c>
      <c r="G253" s="36">
        <v>1</v>
      </c>
    </row>
    <row r="254" spans="6:7" x14ac:dyDescent="0.35">
      <c r="F254" s="3" t="s">
        <v>9351</v>
      </c>
      <c r="G254" s="36">
        <v>1</v>
      </c>
    </row>
    <row r="255" spans="6:7" x14ac:dyDescent="0.35">
      <c r="F255" s="3" t="s">
        <v>9353</v>
      </c>
      <c r="G255" s="36">
        <v>1</v>
      </c>
    </row>
    <row r="256" spans="6:7" x14ac:dyDescent="0.35">
      <c r="F256" s="3" t="s">
        <v>9355</v>
      </c>
      <c r="G256" s="36">
        <v>1</v>
      </c>
    </row>
    <row r="257" spans="6:7" x14ac:dyDescent="0.35">
      <c r="F257" s="3" t="s">
        <v>9357</v>
      </c>
      <c r="G257" s="36">
        <v>1</v>
      </c>
    </row>
    <row r="258" spans="6:7" x14ac:dyDescent="0.35">
      <c r="F258" s="3" t="s">
        <v>9358</v>
      </c>
      <c r="G258" s="36">
        <v>1</v>
      </c>
    </row>
    <row r="259" spans="6:7" x14ac:dyDescent="0.35">
      <c r="F259" s="3" t="s">
        <v>9360</v>
      </c>
      <c r="G259" s="36">
        <v>1</v>
      </c>
    </row>
    <row r="260" spans="6:7" x14ac:dyDescent="0.35">
      <c r="F260" s="3" t="s">
        <v>9361</v>
      </c>
      <c r="G260" s="36">
        <v>1</v>
      </c>
    </row>
    <row r="261" spans="6:7" x14ac:dyDescent="0.35">
      <c r="F261" s="3" t="s">
        <v>876</v>
      </c>
      <c r="G261" s="36">
        <v>1</v>
      </c>
    </row>
    <row r="262" spans="6:7" x14ac:dyDescent="0.35">
      <c r="F262" s="3" t="s">
        <v>9363</v>
      </c>
      <c r="G262" s="36">
        <v>1</v>
      </c>
    </row>
    <row r="263" spans="6:7" x14ac:dyDescent="0.35">
      <c r="F263" s="3" t="s">
        <v>1078</v>
      </c>
      <c r="G263" s="36">
        <v>1</v>
      </c>
    </row>
    <row r="264" spans="6:7" x14ac:dyDescent="0.35">
      <c r="F264" s="3" t="s">
        <v>1080</v>
      </c>
      <c r="G264" s="36">
        <v>1</v>
      </c>
    </row>
    <row r="265" spans="6:7" x14ac:dyDescent="0.35">
      <c r="F265" s="3" t="s">
        <v>9365</v>
      </c>
      <c r="G265" s="36">
        <v>1</v>
      </c>
    </row>
    <row r="266" spans="6:7" x14ac:dyDescent="0.35">
      <c r="F266" s="3" t="s">
        <v>9366</v>
      </c>
      <c r="G266" s="36">
        <v>1</v>
      </c>
    </row>
    <row r="267" spans="6:7" x14ac:dyDescent="0.35">
      <c r="F267" s="3" t="s">
        <v>9367</v>
      </c>
      <c r="G267" s="36">
        <v>1</v>
      </c>
    </row>
    <row r="268" spans="6:7" x14ac:dyDescent="0.35">
      <c r="F268" s="3" t="s">
        <v>9368</v>
      </c>
      <c r="G268" s="36">
        <v>1</v>
      </c>
    </row>
    <row r="269" spans="6:7" x14ac:dyDescent="0.35">
      <c r="F269" s="3" t="s">
        <v>9371</v>
      </c>
      <c r="G269" s="36">
        <v>1</v>
      </c>
    </row>
    <row r="270" spans="6:7" x14ac:dyDescent="0.35">
      <c r="F270" s="3" t="s">
        <v>1085</v>
      </c>
      <c r="G270" s="36">
        <v>1</v>
      </c>
    </row>
    <row r="271" spans="6:7" x14ac:dyDescent="0.35">
      <c r="F271" s="3" t="s">
        <v>9374</v>
      </c>
      <c r="G271" s="36">
        <v>1</v>
      </c>
    </row>
    <row r="272" spans="6:7" x14ac:dyDescent="0.35">
      <c r="F272" s="3" t="s">
        <v>9375</v>
      </c>
      <c r="G272" s="36">
        <v>1</v>
      </c>
    </row>
    <row r="273" spans="6:7" x14ac:dyDescent="0.35">
      <c r="F273" s="3" t="s">
        <v>1087</v>
      </c>
      <c r="G273" s="36">
        <v>1</v>
      </c>
    </row>
    <row r="274" spans="6:7" x14ac:dyDescent="0.35">
      <c r="F274" s="3" t="s">
        <v>9376</v>
      </c>
      <c r="G274" s="36">
        <v>1</v>
      </c>
    </row>
    <row r="275" spans="6:7" x14ac:dyDescent="0.35">
      <c r="F275" s="3" t="s">
        <v>9377</v>
      </c>
      <c r="G275" s="36">
        <v>1</v>
      </c>
    </row>
    <row r="276" spans="6:7" x14ac:dyDescent="0.35">
      <c r="F276" s="3" t="s">
        <v>1089</v>
      </c>
      <c r="G276" s="36">
        <v>1</v>
      </c>
    </row>
    <row r="277" spans="6:7" x14ac:dyDescent="0.35">
      <c r="F277" s="3" t="s">
        <v>1092</v>
      </c>
      <c r="G277" s="36">
        <v>1</v>
      </c>
    </row>
    <row r="278" spans="6:7" x14ac:dyDescent="0.35">
      <c r="F278" s="3" t="s">
        <v>9380</v>
      </c>
      <c r="G278" s="36">
        <v>1</v>
      </c>
    </row>
    <row r="279" spans="6:7" x14ac:dyDescent="0.35">
      <c r="F279" s="3" t="s">
        <v>9381</v>
      </c>
      <c r="G279" s="36">
        <v>1</v>
      </c>
    </row>
    <row r="280" spans="6:7" x14ac:dyDescent="0.35">
      <c r="F280" s="3" t="s">
        <v>9382</v>
      </c>
      <c r="G280" s="36">
        <v>1</v>
      </c>
    </row>
    <row r="281" spans="6:7" x14ac:dyDescent="0.35">
      <c r="F281" s="3" t="s">
        <v>9383</v>
      </c>
      <c r="G281" s="36">
        <v>1</v>
      </c>
    </row>
    <row r="282" spans="6:7" x14ac:dyDescent="0.35">
      <c r="F282" s="3" t="s">
        <v>1098</v>
      </c>
      <c r="G282" s="36">
        <v>1</v>
      </c>
    </row>
    <row r="283" spans="6:7" x14ac:dyDescent="0.35">
      <c r="F283" s="3" t="s">
        <v>9385</v>
      </c>
      <c r="G283" s="36">
        <v>1</v>
      </c>
    </row>
    <row r="284" spans="6:7" x14ac:dyDescent="0.35">
      <c r="F284" s="3" t="s">
        <v>1099</v>
      </c>
      <c r="G284" s="36">
        <v>1</v>
      </c>
    </row>
    <row r="285" spans="6:7" x14ac:dyDescent="0.35">
      <c r="F285" s="3" t="s">
        <v>9387</v>
      </c>
      <c r="G285" s="36">
        <v>1</v>
      </c>
    </row>
    <row r="286" spans="6:7" x14ac:dyDescent="0.35">
      <c r="F286" s="3" t="s">
        <v>9388</v>
      </c>
      <c r="G286" s="36">
        <v>1</v>
      </c>
    </row>
    <row r="287" spans="6:7" x14ac:dyDescent="0.35">
      <c r="F287" s="3" t="s">
        <v>9390</v>
      </c>
      <c r="G287" s="36">
        <v>1</v>
      </c>
    </row>
    <row r="288" spans="6:7" x14ac:dyDescent="0.35">
      <c r="F288" s="3" t="s">
        <v>1105</v>
      </c>
      <c r="G288" s="36">
        <v>1</v>
      </c>
    </row>
    <row r="289" spans="6:7" x14ac:dyDescent="0.35">
      <c r="F289" s="3" t="s">
        <v>9391</v>
      </c>
      <c r="G289" s="36">
        <v>1</v>
      </c>
    </row>
    <row r="290" spans="6:7" x14ac:dyDescent="0.35">
      <c r="F290" s="3" t="s">
        <v>4781</v>
      </c>
      <c r="G290" s="36">
        <v>1</v>
      </c>
    </row>
    <row r="291" spans="6:7" x14ac:dyDescent="0.35">
      <c r="F291" s="3" t="s">
        <v>9392</v>
      </c>
      <c r="G291" s="36">
        <v>1</v>
      </c>
    </row>
    <row r="292" spans="6:7" x14ac:dyDescent="0.35">
      <c r="F292" s="3" t="s">
        <v>9393</v>
      </c>
      <c r="G292" s="36">
        <v>1</v>
      </c>
    </row>
    <row r="293" spans="6:7" x14ac:dyDescent="0.35">
      <c r="F293" s="3" t="s">
        <v>9395</v>
      </c>
      <c r="G293" s="36">
        <v>1</v>
      </c>
    </row>
    <row r="294" spans="6:7" x14ac:dyDescent="0.35">
      <c r="F294" s="3" t="s">
        <v>877</v>
      </c>
      <c r="G294" s="36">
        <v>1</v>
      </c>
    </row>
    <row r="295" spans="6:7" x14ac:dyDescent="0.35">
      <c r="F295" s="3" t="s">
        <v>9396</v>
      </c>
      <c r="G295" s="36">
        <v>1</v>
      </c>
    </row>
    <row r="296" spans="6:7" x14ac:dyDescent="0.35">
      <c r="F296" s="3" t="s">
        <v>9397</v>
      </c>
      <c r="G296" s="36">
        <v>1</v>
      </c>
    </row>
    <row r="297" spans="6:7" x14ac:dyDescent="0.35">
      <c r="F297" s="3" t="s">
        <v>9399</v>
      </c>
      <c r="G297" s="36">
        <v>1</v>
      </c>
    </row>
    <row r="298" spans="6:7" x14ac:dyDescent="0.35">
      <c r="F298" s="3" t="s">
        <v>9400</v>
      </c>
      <c r="G298" s="36">
        <v>1</v>
      </c>
    </row>
    <row r="299" spans="6:7" x14ac:dyDescent="0.35">
      <c r="F299" s="3" t="s">
        <v>9401</v>
      </c>
      <c r="G299" s="36">
        <v>1</v>
      </c>
    </row>
    <row r="300" spans="6:7" x14ac:dyDescent="0.35">
      <c r="F300" s="3" t="s">
        <v>9402</v>
      </c>
      <c r="G300" s="36">
        <v>1</v>
      </c>
    </row>
    <row r="301" spans="6:7" x14ac:dyDescent="0.35">
      <c r="F301" s="3" t="s">
        <v>9404</v>
      </c>
      <c r="G301" s="36">
        <v>1</v>
      </c>
    </row>
    <row r="302" spans="6:7" x14ac:dyDescent="0.35">
      <c r="F302" s="3" t="s">
        <v>9405</v>
      </c>
      <c r="G302" s="36">
        <v>1</v>
      </c>
    </row>
    <row r="303" spans="6:7" x14ac:dyDescent="0.35">
      <c r="F303" s="3" t="s">
        <v>9406</v>
      </c>
      <c r="G303" s="36">
        <v>1</v>
      </c>
    </row>
    <row r="304" spans="6:7" x14ac:dyDescent="0.35">
      <c r="F304" s="3" t="s">
        <v>9408</v>
      </c>
      <c r="G304" s="36">
        <v>1</v>
      </c>
    </row>
    <row r="305" spans="6:7" x14ac:dyDescent="0.35">
      <c r="F305" s="3" t="s">
        <v>9409</v>
      </c>
      <c r="G305" s="36">
        <v>1</v>
      </c>
    </row>
    <row r="306" spans="6:7" x14ac:dyDescent="0.35">
      <c r="F306" s="3" t="s">
        <v>879</v>
      </c>
      <c r="G306" s="36">
        <v>1</v>
      </c>
    </row>
    <row r="307" spans="6:7" x14ac:dyDescent="0.35">
      <c r="F307" s="3" t="s">
        <v>9413</v>
      </c>
      <c r="G307" s="36">
        <v>1</v>
      </c>
    </row>
    <row r="308" spans="6:7" x14ac:dyDescent="0.35">
      <c r="F308" s="3" t="s">
        <v>1127</v>
      </c>
      <c r="G308" s="36">
        <v>1</v>
      </c>
    </row>
    <row r="309" spans="6:7" x14ac:dyDescent="0.35">
      <c r="F309" s="3" t="s">
        <v>1130</v>
      </c>
      <c r="G309" s="36">
        <v>1</v>
      </c>
    </row>
    <row r="310" spans="6:7" x14ac:dyDescent="0.35">
      <c r="F310" s="3" t="s">
        <v>1131</v>
      </c>
      <c r="G310" s="36">
        <v>1</v>
      </c>
    </row>
    <row r="311" spans="6:7" x14ac:dyDescent="0.35">
      <c r="F311" s="3" t="s">
        <v>1134</v>
      </c>
      <c r="G311" s="36">
        <v>1</v>
      </c>
    </row>
    <row r="312" spans="6:7" x14ac:dyDescent="0.35">
      <c r="F312" s="3" t="s">
        <v>9418</v>
      </c>
      <c r="G312" s="36">
        <v>1</v>
      </c>
    </row>
    <row r="313" spans="6:7" x14ac:dyDescent="0.35">
      <c r="F313" s="3" t="s">
        <v>9419</v>
      </c>
      <c r="G313" s="36">
        <v>1</v>
      </c>
    </row>
    <row r="314" spans="6:7" x14ac:dyDescent="0.35">
      <c r="F314" s="3" t="s">
        <v>9421</v>
      </c>
      <c r="G314" s="36">
        <v>1</v>
      </c>
    </row>
    <row r="315" spans="6:7" x14ac:dyDescent="0.35">
      <c r="F315" s="3" t="s">
        <v>9422</v>
      </c>
      <c r="G315" s="36">
        <v>1</v>
      </c>
    </row>
    <row r="316" spans="6:7" x14ac:dyDescent="0.35">
      <c r="F316" s="3" t="s">
        <v>1138</v>
      </c>
      <c r="G316" s="36">
        <v>1</v>
      </c>
    </row>
    <row r="317" spans="6:7" x14ac:dyDescent="0.35">
      <c r="F317" s="3" t="s">
        <v>9423</v>
      </c>
      <c r="G317" s="36">
        <v>1</v>
      </c>
    </row>
    <row r="318" spans="6:7" x14ac:dyDescent="0.35">
      <c r="F318" s="3" t="s">
        <v>9425</v>
      </c>
      <c r="G318" s="36">
        <v>1</v>
      </c>
    </row>
    <row r="319" spans="6:7" x14ac:dyDescent="0.35">
      <c r="F319" s="3" t="s">
        <v>1140</v>
      </c>
      <c r="G319" s="36">
        <v>1</v>
      </c>
    </row>
    <row r="320" spans="6:7" x14ac:dyDescent="0.35">
      <c r="F320" s="3" t="s">
        <v>9426</v>
      </c>
      <c r="G320" s="36">
        <v>1</v>
      </c>
    </row>
    <row r="321" spans="6:7" x14ac:dyDescent="0.35">
      <c r="F321" s="3" t="s">
        <v>9428</v>
      </c>
      <c r="G321" s="36">
        <v>1</v>
      </c>
    </row>
    <row r="322" spans="6:7" x14ac:dyDescent="0.35">
      <c r="F322" s="3" t="s">
        <v>9429</v>
      </c>
      <c r="G322" s="36">
        <v>1</v>
      </c>
    </row>
    <row r="323" spans="6:7" x14ac:dyDescent="0.35">
      <c r="F323" s="3" t="s">
        <v>9431</v>
      </c>
      <c r="G323" s="36">
        <v>1</v>
      </c>
    </row>
    <row r="324" spans="6:7" x14ac:dyDescent="0.35">
      <c r="F324" s="3" t="s">
        <v>1147</v>
      </c>
      <c r="G324" s="36">
        <v>1</v>
      </c>
    </row>
    <row r="325" spans="6:7" x14ac:dyDescent="0.35">
      <c r="F325" s="3" t="s">
        <v>9432</v>
      </c>
      <c r="G325" s="36">
        <v>1</v>
      </c>
    </row>
    <row r="326" spans="6:7" x14ac:dyDescent="0.35">
      <c r="F326" s="3" t="s">
        <v>1148</v>
      </c>
      <c r="G326" s="36">
        <v>1</v>
      </c>
    </row>
    <row r="327" spans="6:7" x14ac:dyDescent="0.35">
      <c r="F327" s="3" t="s">
        <v>9433</v>
      </c>
      <c r="G327" s="36">
        <v>1</v>
      </c>
    </row>
    <row r="328" spans="6:7" x14ac:dyDescent="0.35">
      <c r="F328" s="3" t="s">
        <v>9435</v>
      </c>
      <c r="G328" s="36">
        <v>1</v>
      </c>
    </row>
    <row r="329" spans="6:7" x14ac:dyDescent="0.35">
      <c r="F329" s="3" t="s">
        <v>9436</v>
      </c>
      <c r="G329" s="36">
        <v>1</v>
      </c>
    </row>
    <row r="330" spans="6:7" x14ac:dyDescent="0.35">
      <c r="F330" s="3" t="s">
        <v>1154</v>
      </c>
      <c r="G330" s="36">
        <v>1</v>
      </c>
    </row>
    <row r="331" spans="6:7" x14ac:dyDescent="0.35">
      <c r="F331" s="3" t="s">
        <v>9437</v>
      </c>
      <c r="G331" s="36">
        <v>1</v>
      </c>
    </row>
    <row r="332" spans="6:7" x14ac:dyDescent="0.35">
      <c r="F332" s="3" t="s">
        <v>9438</v>
      </c>
      <c r="G332" s="36">
        <v>1</v>
      </c>
    </row>
    <row r="333" spans="6:7" x14ac:dyDescent="0.35">
      <c r="F333" s="3" t="s">
        <v>1157</v>
      </c>
      <c r="G333" s="36">
        <v>1</v>
      </c>
    </row>
    <row r="334" spans="6:7" x14ac:dyDescent="0.35">
      <c r="F334" s="3" t="s">
        <v>1158</v>
      </c>
      <c r="G334" s="36">
        <v>1</v>
      </c>
    </row>
    <row r="335" spans="6:7" x14ac:dyDescent="0.35">
      <c r="F335" s="3" t="s">
        <v>9441</v>
      </c>
      <c r="G335" s="36">
        <v>1</v>
      </c>
    </row>
    <row r="336" spans="6:7" x14ac:dyDescent="0.35">
      <c r="F336" s="3" t="s">
        <v>9442</v>
      </c>
      <c r="G336" s="36">
        <v>1</v>
      </c>
    </row>
    <row r="337" spans="6:7" x14ac:dyDescent="0.35">
      <c r="F337" s="3" t="s">
        <v>882</v>
      </c>
      <c r="G337" s="36">
        <v>1</v>
      </c>
    </row>
    <row r="338" spans="6:7" x14ac:dyDescent="0.35">
      <c r="F338" s="3" t="s">
        <v>9443</v>
      </c>
      <c r="G338" s="36">
        <v>1</v>
      </c>
    </row>
    <row r="339" spans="6:7" x14ac:dyDescent="0.35">
      <c r="F339" s="3" t="s">
        <v>9444</v>
      </c>
      <c r="G339" s="36">
        <v>1</v>
      </c>
    </row>
    <row r="340" spans="6:7" x14ac:dyDescent="0.35">
      <c r="F340" s="3" t="s">
        <v>9445</v>
      </c>
      <c r="G340" s="36">
        <v>1</v>
      </c>
    </row>
    <row r="341" spans="6:7" x14ac:dyDescent="0.35">
      <c r="F341" s="3" t="s">
        <v>9446</v>
      </c>
      <c r="G341" s="36">
        <v>1</v>
      </c>
    </row>
    <row r="342" spans="6:7" x14ac:dyDescent="0.35">
      <c r="F342" s="3" t="s">
        <v>9447</v>
      </c>
      <c r="G342" s="36">
        <v>1</v>
      </c>
    </row>
    <row r="343" spans="6:7" x14ac:dyDescent="0.35">
      <c r="F343" s="3" t="s">
        <v>9449</v>
      </c>
      <c r="G343" s="36">
        <v>1</v>
      </c>
    </row>
    <row r="344" spans="6:7" x14ac:dyDescent="0.35">
      <c r="F344" s="3" t="s">
        <v>9450</v>
      </c>
      <c r="G344" s="36">
        <v>1</v>
      </c>
    </row>
    <row r="345" spans="6:7" x14ac:dyDescent="0.35">
      <c r="F345" s="3" t="s">
        <v>9455</v>
      </c>
      <c r="G345" s="36">
        <v>1</v>
      </c>
    </row>
    <row r="346" spans="6:7" x14ac:dyDescent="0.35">
      <c r="F346" s="3" t="s">
        <v>1165</v>
      </c>
      <c r="G346" s="36">
        <v>1</v>
      </c>
    </row>
    <row r="347" spans="6:7" x14ac:dyDescent="0.35">
      <c r="F347" s="3" t="s">
        <v>9457</v>
      </c>
      <c r="G347" s="36">
        <v>1</v>
      </c>
    </row>
    <row r="348" spans="6:7" x14ac:dyDescent="0.35">
      <c r="F348" s="3" t="s">
        <v>9461</v>
      </c>
      <c r="G348" s="36">
        <v>1</v>
      </c>
    </row>
    <row r="349" spans="6:7" x14ac:dyDescent="0.35">
      <c r="F349" s="3" t="s">
        <v>1167</v>
      </c>
      <c r="G349" s="36">
        <v>1</v>
      </c>
    </row>
    <row r="350" spans="6:7" x14ac:dyDescent="0.35">
      <c r="F350" s="3" t="s">
        <v>9462</v>
      </c>
      <c r="G350" s="36">
        <v>1</v>
      </c>
    </row>
    <row r="351" spans="6:7" x14ac:dyDescent="0.35">
      <c r="F351" s="3" t="s">
        <v>9464</v>
      </c>
      <c r="G351" s="36">
        <v>1</v>
      </c>
    </row>
    <row r="352" spans="6:7" x14ac:dyDescent="0.35">
      <c r="F352" s="3" t="s">
        <v>1172</v>
      </c>
      <c r="G352" s="36">
        <v>1</v>
      </c>
    </row>
    <row r="353" spans="6:7" x14ac:dyDescent="0.35">
      <c r="F353" s="3" t="s">
        <v>9460</v>
      </c>
      <c r="G353" s="36">
        <v>1</v>
      </c>
    </row>
    <row r="354" spans="6:7" x14ac:dyDescent="0.35">
      <c r="F354" s="3" t="s">
        <v>9467</v>
      </c>
      <c r="G354" s="36">
        <v>1</v>
      </c>
    </row>
    <row r="355" spans="6:7" x14ac:dyDescent="0.35">
      <c r="F355" s="3" t="s">
        <v>9468</v>
      </c>
      <c r="G355" s="36">
        <v>1</v>
      </c>
    </row>
    <row r="356" spans="6:7" x14ac:dyDescent="0.35">
      <c r="F356" s="3" t="s">
        <v>9469</v>
      </c>
      <c r="G356" s="36">
        <v>1</v>
      </c>
    </row>
    <row r="357" spans="6:7" x14ac:dyDescent="0.35">
      <c r="F357" s="3" t="s">
        <v>1175</v>
      </c>
      <c r="G357" s="36">
        <v>1</v>
      </c>
    </row>
    <row r="358" spans="6:7" x14ac:dyDescent="0.35">
      <c r="F358" s="3" t="s">
        <v>9471</v>
      </c>
      <c r="G358" s="36">
        <v>1</v>
      </c>
    </row>
    <row r="359" spans="6:7" x14ac:dyDescent="0.35">
      <c r="F359" s="3" t="s">
        <v>9472</v>
      </c>
      <c r="G359" s="36">
        <v>1</v>
      </c>
    </row>
    <row r="360" spans="6:7" x14ac:dyDescent="0.35">
      <c r="F360" s="3" t="s">
        <v>9474</v>
      </c>
      <c r="G360" s="36">
        <v>1</v>
      </c>
    </row>
    <row r="361" spans="6:7" x14ac:dyDescent="0.35">
      <c r="F361" s="3" t="s">
        <v>9476</v>
      </c>
      <c r="G361" s="36">
        <v>1</v>
      </c>
    </row>
    <row r="362" spans="6:7" x14ac:dyDescent="0.35">
      <c r="F362" s="3" t="s">
        <v>9477</v>
      </c>
      <c r="G362" s="36">
        <v>1</v>
      </c>
    </row>
    <row r="363" spans="6:7" x14ac:dyDescent="0.35">
      <c r="F363" s="3" t="s">
        <v>9478</v>
      </c>
      <c r="G363" s="36">
        <v>1</v>
      </c>
    </row>
    <row r="364" spans="6:7" x14ac:dyDescent="0.35">
      <c r="F364" s="3" t="s">
        <v>884</v>
      </c>
      <c r="G364" s="36">
        <v>1</v>
      </c>
    </row>
    <row r="365" spans="6:7" x14ac:dyDescent="0.35">
      <c r="F365" s="3" t="s">
        <v>4896</v>
      </c>
      <c r="G365" s="36">
        <v>1</v>
      </c>
    </row>
    <row r="366" spans="6:7" x14ac:dyDescent="0.35">
      <c r="F366" s="3" t="s">
        <v>885</v>
      </c>
      <c r="G366" s="36">
        <v>1</v>
      </c>
    </row>
    <row r="367" spans="6:7" x14ac:dyDescent="0.35">
      <c r="F367" s="3" t="s">
        <v>9482</v>
      </c>
      <c r="G367" s="36">
        <v>1</v>
      </c>
    </row>
    <row r="368" spans="6:7" x14ac:dyDescent="0.35">
      <c r="F368" s="3" t="s">
        <v>1182</v>
      </c>
      <c r="G368" s="36">
        <v>1</v>
      </c>
    </row>
    <row r="369" spans="6:7" x14ac:dyDescent="0.35">
      <c r="F369" s="3" t="s">
        <v>9484</v>
      </c>
      <c r="G369" s="36">
        <v>1</v>
      </c>
    </row>
    <row r="370" spans="6:7" x14ac:dyDescent="0.35">
      <c r="F370" s="3" t="s">
        <v>1183</v>
      </c>
      <c r="G370" s="36">
        <v>1</v>
      </c>
    </row>
    <row r="371" spans="6:7" x14ac:dyDescent="0.35">
      <c r="F371" s="3" t="s">
        <v>1185</v>
      </c>
      <c r="G371" s="36">
        <v>1</v>
      </c>
    </row>
    <row r="372" spans="6:7" x14ac:dyDescent="0.35">
      <c r="F372" s="3" t="s">
        <v>1186</v>
      </c>
      <c r="G372" s="36">
        <v>1</v>
      </c>
    </row>
    <row r="373" spans="6:7" x14ac:dyDescent="0.35">
      <c r="F373" s="3" t="s">
        <v>9486</v>
      </c>
      <c r="G373" s="36">
        <v>1</v>
      </c>
    </row>
    <row r="374" spans="6:7" x14ac:dyDescent="0.35">
      <c r="F374" s="3" t="s">
        <v>9488</v>
      </c>
      <c r="G374" s="36">
        <v>1</v>
      </c>
    </row>
    <row r="375" spans="6:7" x14ac:dyDescent="0.35">
      <c r="F375" s="3" t="s">
        <v>1188</v>
      </c>
      <c r="G375" s="36">
        <v>1</v>
      </c>
    </row>
    <row r="376" spans="6:7" x14ac:dyDescent="0.35">
      <c r="F376" s="3" t="s">
        <v>9491</v>
      </c>
      <c r="G376" s="36">
        <v>1</v>
      </c>
    </row>
    <row r="377" spans="6:7" x14ac:dyDescent="0.35">
      <c r="F377" s="3" t="s">
        <v>9492</v>
      </c>
      <c r="G377" s="36">
        <v>1</v>
      </c>
    </row>
    <row r="378" spans="6:7" x14ac:dyDescent="0.35">
      <c r="F378" s="3" t="s">
        <v>9494</v>
      </c>
      <c r="G378" s="36">
        <v>1</v>
      </c>
    </row>
    <row r="379" spans="6:7" x14ac:dyDescent="0.35">
      <c r="F379" s="3" t="s">
        <v>9495</v>
      </c>
      <c r="G379" s="36">
        <v>1</v>
      </c>
    </row>
    <row r="380" spans="6:7" x14ac:dyDescent="0.35">
      <c r="F380" s="3" t="s">
        <v>9496</v>
      </c>
      <c r="G380" s="36">
        <v>1</v>
      </c>
    </row>
    <row r="381" spans="6:7" x14ac:dyDescent="0.35">
      <c r="F381" s="3" t="s">
        <v>1192</v>
      </c>
      <c r="G381" s="36">
        <v>1</v>
      </c>
    </row>
    <row r="382" spans="6:7" x14ac:dyDescent="0.35">
      <c r="F382" s="3" t="s">
        <v>9497</v>
      </c>
      <c r="G382" s="36">
        <v>1</v>
      </c>
    </row>
    <row r="383" spans="6:7" x14ac:dyDescent="0.35">
      <c r="F383" s="3" t="s">
        <v>9498</v>
      </c>
      <c r="G383" s="36">
        <v>1</v>
      </c>
    </row>
    <row r="384" spans="6:7" x14ac:dyDescent="0.35">
      <c r="F384" s="3" t="s">
        <v>9502</v>
      </c>
      <c r="G384" s="36">
        <v>1</v>
      </c>
    </row>
    <row r="385" spans="6:7" x14ac:dyDescent="0.35">
      <c r="F385" s="3" t="s">
        <v>9504</v>
      </c>
      <c r="G385" s="36">
        <v>1</v>
      </c>
    </row>
    <row r="386" spans="6:7" x14ac:dyDescent="0.35">
      <c r="F386" s="3" t="s">
        <v>9505</v>
      </c>
      <c r="G386" s="36">
        <v>1</v>
      </c>
    </row>
    <row r="387" spans="6:7" x14ac:dyDescent="0.35">
      <c r="F387" s="3" t="s">
        <v>1198</v>
      </c>
      <c r="G387" s="36">
        <v>1</v>
      </c>
    </row>
    <row r="388" spans="6:7" x14ac:dyDescent="0.35">
      <c r="F388" s="3" t="s">
        <v>1199</v>
      </c>
      <c r="G388" s="36">
        <v>1</v>
      </c>
    </row>
    <row r="389" spans="6:7" x14ac:dyDescent="0.35">
      <c r="F389" s="3" t="s">
        <v>9507</v>
      </c>
      <c r="G389" s="36">
        <v>1</v>
      </c>
    </row>
    <row r="390" spans="6:7" x14ac:dyDescent="0.35">
      <c r="F390" s="3" t="s">
        <v>9508</v>
      </c>
      <c r="G390" s="36">
        <v>1</v>
      </c>
    </row>
    <row r="391" spans="6:7" x14ac:dyDescent="0.35">
      <c r="F391" s="3" t="s">
        <v>9510</v>
      </c>
      <c r="G391" s="36">
        <v>1</v>
      </c>
    </row>
    <row r="392" spans="6:7" x14ac:dyDescent="0.35">
      <c r="F392" s="3" t="s">
        <v>9514</v>
      </c>
      <c r="G392" s="36">
        <v>1</v>
      </c>
    </row>
    <row r="393" spans="6:7" x14ac:dyDescent="0.35">
      <c r="F393" s="3" t="s">
        <v>1203</v>
      </c>
      <c r="G393" s="36">
        <v>1</v>
      </c>
    </row>
    <row r="394" spans="6:7" x14ac:dyDescent="0.35">
      <c r="F394" s="3" t="s">
        <v>1204</v>
      </c>
      <c r="G394" s="36">
        <v>1</v>
      </c>
    </row>
    <row r="395" spans="6:7" x14ac:dyDescent="0.35">
      <c r="F395" s="3" t="s">
        <v>1206</v>
      </c>
      <c r="G395" s="36">
        <v>1</v>
      </c>
    </row>
    <row r="396" spans="6:7" x14ac:dyDescent="0.35">
      <c r="F396" s="3" t="s">
        <v>9516</v>
      </c>
      <c r="G396" s="36">
        <v>1</v>
      </c>
    </row>
    <row r="397" spans="6:7" x14ac:dyDescent="0.35">
      <c r="F397" s="3" t="s">
        <v>9517</v>
      </c>
      <c r="G397" s="36">
        <v>1</v>
      </c>
    </row>
    <row r="398" spans="6:7" x14ac:dyDescent="0.35">
      <c r="F398" s="3" t="s">
        <v>9518</v>
      </c>
      <c r="G398" s="36">
        <v>1</v>
      </c>
    </row>
    <row r="399" spans="6:7" x14ac:dyDescent="0.35">
      <c r="F399" s="3" t="s">
        <v>9520</v>
      </c>
      <c r="G399" s="36">
        <v>1</v>
      </c>
    </row>
    <row r="400" spans="6:7" x14ac:dyDescent="0.35">
      <c r="F400" s="3" t="s">
        <v>1210</v>
      </c>
      <c r="G400" s="36">
        <v>1</v>
      </c>
    </row>
    <row r="401" spans="6:7" x14ac:dyDescent="0.35">
      <c r="F401" s="3" t="s">
        <v>9521</v>
      </c>
      <c r="G401" s="36">
        <v>1</v>
      </c>
    </row>
    <row r="402" spans="6:7" x14ac:dyDescent="0.35">
      <c r="F402" s="3" t="s">
        <v>1212</v>
      </c>
      <c r="G402" s="36">
        <v>1</v>
      </c>
    </row>
    <row r="403" spans="6:7" x14ac:dyDescent="0.35">
      <c r="F403" s="3" t="s">
        <v>9524</v>
      </c>
      <c r="G403" s="36">
        <v>1</v>
      </c>
    </row>
    <row r="404" spans="6:7" x14ac:dyDescent="0.35">
      <c r="F404" s="3" t="s">
        <v>9525</v>
      </c>
      <c r="G404" s="36">
        <v>1</v>
      </c>
    </row>
    <row r="405" spans="6:7" x14ac:dyDescent="0.35">
      <c r="F405" s="3" t="s">
        <v>9526</v>
      </c>
      <c r="G405" s="36">
        <v>1</v>
      </c>
    </row>
    <row r="406" spans="6:7" x14ac:dyDescent="0.35">
      <c r="F406" s="3" t="s">
        <v>9527</v>
      </c>
      <c r="G406" s="36">
        <v>1</v>
      </c>
    </row>
    <row r="407" spans="6:7" x14ac:dyDescent="0.35">
      <c r="F407" s="3" t="s">
        <v>9528</v>
      </c>
      <c r="G407" s="36">
        <v>1</v>
      </c>
    </row>
    <row r="408" spans="6:7" x14ac:dyDescent="0.35">
      <c r="F408" s="3" t="s">
        <v>1218</v>
      </c>
      <c r="G408" s="36">
        <v>1</v>
      </c>
    </row>
    <row r="409" spans="6:7" x14ac:dyDescent="0.35">
      <c r="F409" s="3" t="s">
        <v>9529</v>
      </c>
      <c r="G409" s="36">
        <v>1</v>
      </c>
    </row>
    <row r="410" spans="6:7" x14ac:dyDescent="0.35">
      <c r="F410" s="3" t="s">
        <v>9530</v>
      </c>
      <c r="G410" s="36">
        <v>1</v>
      </c>
    </row>
    <row r="411" spans="6:7" x14ac:dyDescent="0.35">
      <c r="F411" s="3" t="s">
        <v>9532</v>
      </c>
      <c r="G411" s="36">
        <v>1</v>
      </c>
    </row>
    <row r="412" spans="6:7" x14ac:dyDescent="0.35">
      <c r="F412" s="3" t="s">
        <v>9533</v>
      </c>
      <c r="G412" s="36">
        <v>1</v>
      </c>
    </row>
    <row r="413" spans="6:7" x14ac:dyDescent="0.35">
      <c r="F413" s="3" t="s">
        <v>9535</v>
      </c>
      <c r="G413" s="36">
        <v>1</v>
      </c>
    </row>
    <row r="414" spans="6:7" x14ac:dyDescent="0.35">
      <c r="F414" s="3" t="s">
        <v>1227</v>
      </c>
      <c r="G414" s="36">
        <v>1</v>
      </c>
    </row>
    <row r="415" spans="6:7" x14ac:dyDescent="0.35">
      <c r="F415" s="3" t="s">
        <v>1229</v>
      </c>
      <c r="G415" s="36">
        <v>1</v>
      </c>
    </row>
    <row r="416" spans="6:7" x14ac:dyDescent="0.35">
      <c r="F416" s="3" t="s">
        <v>9539</v>
      </c>
      <c r="G416" s="36">
        <v>1</v>
      </c>
    </row>
    <row r="417" spans="6:7" x14ac:dyDescent="0.35">
      <c r="F417" s="3" t="s">
        <v>9540</v>
      </c>
      <c r="G417" s="36">
        <v>1</v>
      </c>
    </row>
    <row r="418" spans="6:7" x14ac:dyDescent="0.35">
      <c r="F418" s="3" t="s">
        <v>9541</v>
      </c>
      <c r="G418" s="36">
        <v>1</v>
      </c>
    </row>
    <row r="419" spans="6:7" x14ac:dyDescent="0.35">
      <c r="F419" s="3" t="s">
        <v>887</v>
      </c>
      <c r="G419" s="36">
        <v>1</v>
      </c>
    </row>
    <row r="420" spans="6:7" x14ac:dyDescent="0.35">
      <c r="F420" s="3" t="s">
        <v>9543</v>
      </c>
      <c r="G420" s="36">
        <v>1</v>
      </c>
    </row>
    <row r="421" spans="6:7" x14ac:dyDescent="0.35">
      <c r="F421" s="3" t="s">
        <v>9544</v>
      </c>
      <c r="G421" s="36">
        <v>1</v>
      </c>
    </row>
    <row r="422" spans="6:7" x14ac:dyDescent="0.35">
      <c r="F422" s="3" t="s">
        <v>9545</v>
      </c>
      <c r="G422" s="36">
        <v>1</v>
      </c>
    </row>
    <row r="423" spans="6:7" x14ac:dyDescent="0.35">
      <c r="F423" s="3" t="s">
        <v>9547</v>
      </c>
      <c r="G423" s="36">
        <v>1</v>
      </c>
    </row>
    <row r="424" spans="6:7" x14ac:dyDescent="0.35">
      <c r="F424" s="3" t="s">
        <v>9548</v>
      </c>
      <c r="G424" s="36">
        <v>1</v>
      </c>
    </row>
    <row r="425" spans="6:7" x14ac:dyDescent="0.35">
      <c r="F425" s="3" t="s">
        <v>888</v>
      </c>
      <c r="G425" s="36">
        <v>1</v>
      </c>
    </row>
    <row r="426" spans="6:7" x14ac:dyDescent="0.35">
      <c r="F426" s="3" t="s">
        <v>4319</v>
      </c>
      <c r="G426" s="36">
        <v>1</v>
      </c>
    </row>
    <row r="427" spans="6:7" x14ac:dyDescent="0.35">
      <c r="F427" s="3" t="s">
        <v>9552</v>
      </c>
      <c r="G427" s="36">
        <v>1</v>
      </c>
    </row>
    <row r="428" spans="6:7" x14ac:dyDescent="0.35">
      <c r="F428" s="3" t="s">
        <v>9554</v>
      </c>
      <c r="G428" s="36">
        <v>1</v>
      </c>
    </row>
    <row r="429" spans="6:7" x14ac:dyDescent="0.35">
      <c r="F429" s="3" t="s">
        <v>9555</v>
      </c>
      <c r="G429" s="36">
        <v>1</v>
      </c>
    </row>
    <row r="430" spans="6:7" x14ac:dyDescent="0.35">
      <c r="F430" s="3" t="s">
        <v>9556</v>
      </c>
      <c r="G430" s="36">
        <v>1</v>
      </c>
    </row>
    <row r="431" spans="6:7" x14ac:dyDescent="0.35">
      <c r="F431" s="3" t="s">
        <v>9557</v>
      </c>
      <c r="G431" s="36">
        <v>1</v>
      </c>
    </row>
    <row r="432" spans="6:7" x14ac:dyDescent="0.35">
      <c r="F432" s="3" t="s">
        <v>1241</v>
      </c>
      <c r="G432" s="36">
        <v>1</v>
      </c>
    </row>
    <row r="433" spans="6:7" x14ac:dyDescent="0.35">
      <c r="F433" s="3" t="s">
        <v>9561</v>
      </c>
      <c r="G433" s="36">
        <v>1</v>
      </c>
    </row>
    <row r="434" spans="6:7" x14ac:dyDescent="0.35">
      <c r="F434" s="3" t="s">
        <v>9562</v>
      </c>
      <c r="G434" s="36">
        <v>1</v>
      </c>
    </row>
    <row r="435" spans="6:7" x14ac:dyDescent="0.35">
      <c r="F435" s="3" t="s">
        <v>9563</v>
      </c>
      <c r="G435" s="36">
        <v>1</v>
      </c>
    </row>
    <row r="436" spans="6:7" x14ac:dyDescent="0.35">
      <c r="F436" s="3" t="s">
        <v>9565</v>
      </c>
      <c r="G436" s="36">
        <v>1</v>
      </c>
    </row>
    <row r="437" spans="6:7" x14ac:dyDescent="0.35">
      <c r="F437" s="3" t="s">
        <v>4838</v>
      </c>
      <c r="G437" s="36">
        <v>1</v>
      </c>
    </row>
    <row r="438" spans="6:7" x14ac:dyDescent="0.35">
      <c r="F438" s="3" t="s">
        <v>9569</v>
      </c>
      <c r="G438" s="36">
        <v>1</v>
      </c>
    </row>
    <row r="439" spans="6:7" x14ac:dyDescent="0.35">
      <c r="F439" s="3" t="s">
        <v>9570</v>
      </c>
      <c r="G439" s="36">
        <v>1</v>
      </c>
    </row>
    <row r="440" spans="6:7" x14ac:dyDescent="0.35">
      <c r="F440" s="3" t="s">
        <v>9571</v>
      </c>
      <c r="G440" s="36">
        <v>1</v>
      </c>
    </row>
    <row r="441" spans="6:7" x14ac:dyDescent="0.35">
      <c r="F441" s="3" t="s">
        <v>9572</v>
      </c>
      <c r="G441" s="36">
        <v>1</v>
      </c>
    </row>
    <row r="442" spans="6:7" x14ac:dyDescent="0.35">
      <c r="F442" s="3" t="s">
        <v>9573</v>
      </c>
      <c r="G442" s="36">
        <v>1</v>
      </c>
    </row>
    <row r="443" spans="6:7" x14ac:dyDescent="0.35">
      <c r="F443" s="3" t="s">
        <v>9575</v>
      </c>
      <c r="G443" s="36">
        <v>1</v>
      </c>
    </row>
    <row r="444" spans="6:7" x14ac:dyDescent="0.35">
      <c r="F444" s="3" t="s">
        <v>9576</v>
      </c>
      <c r="G444" s="36">
        <v>1</v>
      </c>
    </row>
    <row r="445" spans="6:7" x14ac:dyDescent="0.35">
      <c r="F445" s="3" t="s">
        <v>1256</v>
      </c>
      <c r="G445" s="36">
        <v>1</v>
      </c>
    </row>
    <row r="446" spans="6:7" x14ac:dyDescent="0.35">
      <c r="F446" s="3" t="s">
        <v>9579</v>
      </c>
      <c r="G446" s="36">
        <v>1</v>
      </c>
    </row>
    <row r="447" spans="6:7" x14ac:dyDescent="0.35">
      <c r="F447" s="3" t="s">
        <v>9582</v>
      </c>
      <c r="G447" s="36">
        <v>1</v>
      </c>
    </row>
    <row r="448" spans="6:7" x14ac:dyDescent="0.35">
      <c r="F448" s="3" t="s">
        <v>889</v>
      </c>
      <c r="G448" s="36">
        <v>1</v>
      </c>
    </row>
    <row r="449" spans="6:7" x14ac:dyDescent="0.35">
      <c r="F449" s="3" t="s">
        <v>9583</v>
      </c>
      <c r="G449" s="36">
        <v>1</v>
      </c>
    </row>
    <row r="450" spans="6:7" x14ac:dyDescent="0.35">
      <c r="F450" s="3" t="s">
        <v>9585</v>
      </c>
      <c r="G450" s="36">
        <v>1</v>
      </c>
    </row>
    <row r="451" spans="6:7" x14ac:dyDescent="0.35">
      <c r="F451" s="3" t="s">
        <v>9587</v>
      </c>
      <c r="G451" s="36">
        <v>1</v>
      </c>
    </row>
    <row r="452" spans="6:7" x14ac:dyDescent="0.35">
      <c r="F452" s="3" t="s">
        <v>9588</v>
      </c>
      <c r="G452" s="36">
        <v>1</v>
      </c>
    </row>
    <row r="453" spans="6:7" x14ac:dyDescent="0.35">
      <c r="F453" s="3" t="s">
        <v>1259</v>
      </c>
      <c r="G453" s="36">
        <v>1</v>
      </c>
    </row>
    <row r="454" spans="6:7" x14ac:dyDescent="0.35">
      <c r="F454" s="3" t="s">
        <v>1260</v>
      </c>
      <c r="G454" s="36">
        <v>1</v>
      </c>
    </row>
    <row r="455" spans="6:7" x14ac:dyDescent="0.35">
      <c r="F455" s="3" t="s">
        <v>9589</v>
      </c>
      <c r="G455" s="36">
        <v>1</v>
      </c>
    </row>
    <row r="456" spans="6:7" x14ac:dyDescent="0.35">
      <c r="F456" s="3" t="s">
        <v>9590</v>
      </c>
      <c r="G456" s="36">
        <v>1</v>
      </c>
    </row>
    <row r="457" spans="6:7" x14ac:dyDescent="0.35">
      <c r="F457" s="3" t="s">
        <v>9591</v>
      </c>
      <c r="G457" s="36">
        <v>1</v>
      </c>
    </row>
    <row r="458" spans="6:7" x14ac:dyDescent="0.35">
      <c r="F458" s="3" t="s">
        <v>1261</v>
      </c>
      <c r="G458" s="36">
        <v>1</v>
      </c>
    </row>
    <row r="459" spans="6:7" x14ac:dyDescent="0.35">
      <c r="F459" s="3" t="s">
        <v>9592</v>
      </c>
      <c r="G459" s="36">
        <v>1</v>
      </c>
    </row>
    <row r="460" spans="6:7" x14ac:dyDescent="0.35">
      <c r="F460" s="3" t="s">
        <v>9593</v>
      </c>
      <c r="G460" s="36">
        <v>1</v>
      </c>
    </row>
    <row r="461" spans="6:7" x14ac:dyDescent="0.35">
      <c r="F461" s="3" t="s">
        <v>9594</v>
      </c>
      <c r="G461" s="36">
        <v>1</v>
      </c>
    </row>
    <row r="462" spans="6:7" x14ac:dyDescent="0.35">
      <c r="F462" s="3" t="s">
        <v>9595</v>
      </c>
      <c r="G462" s="36">
        <v>1</v>
      </c>
    </row>
    <row r="463" spans="6:7" x14ac:dyDescent="0.35">
      <c r="F463" s="3" t="s">
        <v>9596</v>
      </c>
      <c r="G463" s="36">
        <v>1</v>
      </c>
    </row>
    <row r="464" spans="6:7" x14ac:dyDescent="0.35">
      <c r="F464" s="3" t="s">
        <v>890</v>
      </c>
      <c r="G464" s="36">
        <v>1</v>
      </c>
    </row>
    <row r="465" spans="6:7" x14ac:dyDescent="0.35">
      <c r="F465" s="3" t="s">
        <v>1263</v>
      </c>
      <c r="G465" s="36">
        <v>1</v>
      </c>
    </row>
    <row r="466" spans="6:7" x14ac:dyDescent="0.35">
      <c r="F466" s="3" t="s">
        <v>9597</v>
      </c>
      <c r="G466" s="36">
        <v>1</v>
      </c>
    </row>
    <row r="467" spans="6:7" x14ac:dyDescent="0.35">
      <c r="F467" s="3" t="s">
        <v>9599</v>
      </c>
      <c r="G467" s="36">
        <v>1</v>
      </c>
    </row>
    <row r="468" spans="6:7" x14ac:dyDescent="0.35">
      <c r="F468" s="3" t="s">
        <v>9600</v>
      </c>
      <c r="G468" s="36">
        <v>1</v>
      </c>
    </row>
    <row r="469" spans="6:7" x14ac:dyDescent="0.35">
      <c r="F469" s="3" t="s">
        <v>9602</v>
      </c>
      <c r="G469" s="36">
        <v>1</v>
      </c>
    </row>
    <row r="470" spans="6:7" x14ac:dyDescent="0.35">
      <c r="F470" s="3" t="s">
        <v>1269</v>
      </c>
      <c r="G470" s="36">
        <v>1</v>
      </c>
    </row>
    <row r="471" spans="6:7" x14ac:dyDescent="0.35">
      <c r="F471" s="3" t="s">
        <v>9603</v>
      </c>
      <c r="G471" s="36">
        <v>1</v>
      </c>
    </row>
    <row r="472" spans="6:7" x14ac:dyDescent="0.35">
      <c r="F472" s="3" t="s">
        <v>9605</v>
      </c>
      <c r="G472" s="36">
        <v>1</v>
      </c>
    </row>
    <row r="473" spans="6:7" x14ac:dyDescent="0.35">
      <c r="F473" s="3" t="s">
        <v>9606</v>
      </c>
      <c r="G473" s="36">
        <v>1</v>
      </c>
    </row>
    <row r="474" spans="6:7" x14ac:dyDescent="0.35">
      <c r="F474" s="3" t="s">
        <v>9607</v>
      </c>
      <c r="G474" s="36">
        <v>1</v>
      </c>
    </row>
    <row r="475" spans="6:7" x14ac:dyDescent="0.35">
      <c r="F475" s="3" t="s">
        <v>9608</v>
      </c>
      <c r="G475" s="36">
        <v>1</v>
      </c>
    </row>
    <row r="476" spans="6:7" x14ac:dyDescent="0.35">
      <c r="F476" s="3" t="s">
        <v>9609</v>
      </c>
      <c r="G476" s="36">
        <v>1</v>
      </c>
    </row>
    <row r="477" spans="6:7" x14ac:dyDescent="0.35">
      <c r="F477" s="3" t="s">
        <v>4</v>
      </c>
      <c r="G477" s="36"/>
    </row>
    <row r="478" spans="6:7" x14ac:dyDescent="0.35">
      <c r="F478" s="3" t="s">
        <v>9027</v>
      </c>
      <c r="G478" s="36">
        <v>1</v>
      </c>
    </row>
    <row r="479" spans="6:7" x14ac:dyDescent="0.35">
      <c r="F479" s="3" t="s">
        <v>9041</v>
      </c>
      <c r="G479" s="36">
        <v>1</v>
      </c>
    </row>
    <row r="480" spans="6:7" x14ac:dyDescent="0.35">
      <c r="F480" s="3" t="s">
        <v>9046</v>
      </c>
      <c r="G480" s="36">
        <v>1</v>
      </c>
    </row>
    <row r="481" spans="6:7" x14ac:dyDescent="0.35">
      <c r="F481" s="3" t="s">
        <v>9063</v>
      </c>
      <c r="G481" s="36">
        <v>1</v>
      </c>
    </row>
    <row r="482" spans="6:7" x14ac:dyDescent="0.35">
      <c r="F482" s="3" t="s">
        <v>1276</v>
      </c>
      <c r="G482" s="36">
        <v>1</v>
      </c>
    </row>
    <row r="483" spans="6:7" x14ac:dyDescent="0.35">
      <c r="F483" s="3" t="s">
        <v>1277</v>
      </c>
      <c r="G483" s="36">
        <v>1</v>
      </c>
    </row>
    <row r="484" spans="6:7" x14ac:dyDescent="0.35">
      <c r="F484" s="3" t="s">
        <v>1279</v>
      </c>
      <c r="G484" s="36">
        <v>1</v>
      </c>
    </row>
    <row r="485" spans="6:7" x14ac:dyDescent="0.35">
      <c r="F485" s="3" t="s">
        <v>1280</v>
      </c>
      <c r="G485" s="36">
        <v>1</v>
      </c>
    </row>
    <row r="486" spans="6:7" x14ac:dyDescent="0.35">
      <c r="F486" s="3" t="s">
        <v>891</v>
      </c>
      <c r="G486" s="36">
        <v>1</v>
      </c>
    </row>
    <row r="487" spans="6:7" x14ac:dyDescent="0.35">
      <c r="F487" s="3" t="s">
        <v>9157</v>
      </c>
      <c r="G487" s="36">
        <v>1</v>
      </c>
    </row>
    <row r="488" spans="6:7" x14ac:dyDescent="0.35">
      <c r="F488" s="3" t="s">
        <v>9177</v>
      </c>
      <c r="G488" s="36">
        <v>1</v>
      </c>
    </row>
    <row r="489" spans="6:7" x14ac:dyDescent="0.35">
      <c r="F489" s="3" t="s">
        <v>9198</v>
      </c>
      <c r="G489" s="36">
        <v>1</v>
      </c>
    </row>
    <row r="490" spans="6:7" x14ac:dyDescent="0.35">
      <c r="F490" s="3" t="s">
        <v>9199</v>
      </c>
      <c r="G490" s="36">
        <v>1</v>
      </c>
    </row>
    <row r="491" spans="6:7" x14ac:dyDescent="0.35">
      <c r="F491" s="3" t="s">
        <v>9269</v>
      </c>
      <c r="G491" s="36">
        <v>1</v>
      </c>
    </row>
    <row r="492" spans="6:7" x14ac:dyDescent="0.35">
      <c r="F492" s="3" t="s">
        <v>892</v>
      </c>
      <c r="G492" s="36">
        <v>1</v>
      </c>
    </row>
    <row r="493" spans="6:7" x14ac:dyDescent="0.35">
      <c r="F493" s="3" t="s">
        <v>9362</v>
      </c>
      <c r="G493" s="36">
        <v>1</v>
      </c>
    </row>
    <row r="494" spans="6:7" x14ac:dyDescent="0.35">
      <c r="F494" s="3" t="s">
        <v>9414</v>
      </c>
      <c r="G494" s="36">
        <v>1</v>
      </c>
    </row>
    <row r="495" spans="6:7" x14ac:dyDescent="0.35">
      <c r="F495" s="3" t="s">
        <v>1283</v>
      </c>
      <c r="G495" s="36">
        <v>1</v>
      </c>
    </row>
    <row r="496" spans="6:7" x14ac:dyDescent="0.35">
      <c r="F496" s="3" t="s">
        <v>1284</v>
      </c>
      <c r="G496" s="36">
        <v>1</v>
      </c>
    </row>
    <row r="497" spans="6:7" x14ac:dyDescent="0.35">
      <c r="F497" s="3" t="s">
        <v>9454</v>
      </c>
      <c r="G497" s="36">
        <v>1</v>
      </c>
    </row>
    <row r="498" spans="6:7" x14ac:dyDescent="0.35">
      <c r="F498" s="3" t="s">
        <v>9465</v>
      </c>
      <c r="G498" s="36">
        <v>1</v>
      </c>
    </row>
    <row r="499" spans="6:7" x14ac:dyDescent="0.35">
      <c r="F499" s="3" t="s">
        <v>9493</v>
      </c>
      <c r="G499" s="36">
        <v>1</v>
      </c>
    </row>
    <row r="500" spans="6:7" x14ac:dyDescent="0.35">
      <c r="F500" s="3" t="s">
        <v>893</v>
      </c>
      <c r="G500" s="36">
        <v>1</v>
      </c>
    </row>
    <row r="501" spans="6:7" x14ac:dyDescent="0.35">
      <c r="F501" s="3" t="s">
        <v>9538</v>
      </c>
      <c r="G501" s="36">
        <v>1</v>
      </c>
    </row>
    <row r="502" spans="6:7" x14ac:dyDescent="0.35">
      <c r="F502" s="3" t="s">
        <v>9553</v>
      </c>
      <c r="G502" s="36">
        <v>1</v>
      </c>
    </row>
    <row r="503" spans="6:7" x14ac:dyDescent="0.35">
      <c r="F503" s="3" t="s">
        <v>9558</v>
      </c>
      <c r="G503" s="36">
        <v>1</v>
      </c>
    </row>
    <row r="504" spans="6:7" x14ac:dyDescent="0.35">
      <c r="F504" s="3" t="s">
        <v>9559</v>
      </c>
      <c r="G504" s="36">
        <v>1</v>
      </c>
    </row>
    <row r="505" spans="6:7" x14ac:dyDescent="0.35">
      <c r="F505" s="3" t="s">
        <v>9566</v>
      </c>
      <c r="G505" s="36">
        <v>1</v>
      </c>
    </row>
    <row r="506" spans="6:7" x14ac:dyDescent="0.35">
      <c r="F506" s="3" t="s">
        <v>9574</v>
      </c>
      <c r="G506" s="36">
        <v>1</v>
      </c>
    </row>
    <row r="507" spans="6:7" x14ac:dyDescent="0.35">
      <c r="F507" s="3" t="s">
        <v>9580</v>
      </c>
      <c r="G507" s="36">
        <v>1</v>
      </c>
    </row>
    <row r="508" spans="6:7" x14ac:dyDescent="0.35">
      <c r="F508" s="3" t="s">
        <v>1285</v>
      </c>
      <c r="G508" s="36">
        <v>1</v>
      </c>
    </row>
    <row r="509" spans="6:7" x14ac:dyDescent="0.35">
      <c r="F509" s="3" t="s">
        <v>9584</v>
      </c>
      <c r="G509" s="36">
        <v>1</v>
      </c>
    </row>
    <row r="510" spans="6:7" x14ac:dyDescent="0.35">
      <c r="F510" s="3" t="s">
        <v>9586</v>
      </c>
      <c r="G510" s="36">
        <v>1</v>
      </c>
    </row>
    <row r="511" spans="6:7" x14ac:dyDescent="0.35">
      <c r="F511" s="3" t="s">
        <v>9610</v>
      </c>
      <c r="G511" s="36">
        <v>1</v>
      </c>
    </row>
    <row r="512" spans="6:7" x14ac:dyDescent="0.35">
      <c r="F512" s="3" t="s">
        <v>9676</v>
      </c>
      <c r="G512" s="36">
        <v>1</v>
      </c>
    </row>
    <row r="513" spans="6:7" x14ac:dyDescent="0.35">
      <c r="F513" s="3" t="s">
        <v>9722</v>
      </c>
      <c r="G513" s="36">
        <v>1</v>
      </c>
    </row>
    <row r="514" spans="6:7" x14ac:dyDescent="0.35">
      <c r="F514" s="3" t="s">
        <v>9707</v>
      </c>
      <c r="G514" s="36">
        <v>1</v>
      </c>
    </row>
    <row r="515" spans="6:7" x14ac:dyDescent="0.35">
      <c r="F515" s="3" t="s">
        <v>9709</v>
      </c>
      <c r="G515" s="36">
        <v>1</v>
      </c>
    </row>
    <row r="516" spans="6:7" x14ac:dyDescent="0.35">
      <c r="F516" s="3" t="s">
        <v>9715</v>
      </c>
      <c r="G516" s="36">
        <v>1</v>
      </c>
    </row>
    <row r="517" spans="6:7" x14ac:dyDescent="0.35">
      <c r="F517" s="3" t="s">
        <v>9718</v>
      </c>
      <c r="G517" s="36">
        <v>1</v>
      </c>
    </row>
    <row r="518" spans="6:7" x14ac:dyDescent="0.35">
      <c r="F518" s="3" t="s">
        <v>9721</v>
      </c>
      <c r="G518" s="36">
        <v>1</v>
      </c>
    </row>
    <row r="519" spans="6:7" x14ac:dyDescent="0.35">
      <c r="F519" s="3" t="s">
        <v>9724</v>
      </c>
      <c r="G519" s="36">
        <v>1</v>
      </c>
    </row>
    <row r="520" spans="6:7" x14ac:dyDescent="0.35">
      <c r="F520" s="3" t="s">
        <v>9727</v>
      </c>
      <c r="G520" s="36">
        <v>1</v>
      </c>
    </row>
    <row r="521" spans="6:7" x14ac:dyDescent="0.35">
      <c r="F521" s="3" t="s">
        <v>9732</v>
      </c>
      <c r="G521" s="36">
        <v>1</v>
      </c>
    </row>
    <row r="522" spans="6:7" x14ac:dyDescent="0.35">
      <c r="F522" s="3" t="s">
        <v>9734</v>
      </c>
      <c r="G522" s="36">
        <v>1</v>
      </c>
    </row>
    <row r="523" spans="6:7" x14ac:dyDescent="0.35">
      <c r="F523" s="3" t="s">
        <v>9735</v>
      </c>
      <c r="G523" s="36">
        <v>1</v>
      </c>
    </row>
    <row r="524" spans="6:7" x14ac:dyDescent="0.35">
      <c r="F524" s="3" t="s">
        <v>9738</v>
      </c>
      <c r="G524" s="36">
        <v>1</v>
      </c>
    </row>
    <row r="525" spans="6:7" x14ac:dyDescent="0.35">
      <c r="F525" s="3" t="s">
        <v>9740</v>
      </c>
      <c r="G525" s="36">
        <v>1</v>
      </c>
    </row>
    <row r="526" spans="6:7" x14ac:dyDescent="0.35">
      <c r="F526" s="3" t="s">
        <v>10491</v>
      </c>
      <c r="G526" s="36">
        <v>1</v>
      </c>
    </row>
    <row r="527" spans="6:7" x14ac:dyDescent="0.35">
      <c r="F527" s="3" t="s">
        <v>10618</v>
      </c>
      <c r="G527" s="36">
        <v>1</v>
      </c>
    </row>
    <row r="528" spans="6:7" x14ac:dyDescent="0.35">
      <c r="F528" s="3" t="s">
        <v>10779</v>
      </c>
      <c r="G528" s="36">
        <v>1</v>
      </c>
    </row>
    <row r="529" spans="6:7" x14ac:dyDescent="0.35">
      <c r="F529" s="3" t="s">
        <v>10914</v>
      </c>
      <c r="G529" s="36">
        <v>1</v>
      </c>
    </row>
    <row r="530" spans="6:7" x14ac:dyDescent="0.35">
      <c r="F530" s="3" t="s">
        <v>10922</v>
      </c>
      <c r="G530" s="36">
        <v>1</v>
      </c>
    </row>
    <row r="531" spans="6:7" x14ac:dyDescent="0.35">
      <c r="F531" s="3" t="s">
        <v>10963</v>
      </c>
      <c r="G531" s="36">
        <v>1</v>
      </c>
    </row>
    <row r="532" spans="6:7" x14ac:dyDescent="0.35">
      <c r="F532" s="3" t="s">
        <v>5</v>
      </c>
      <c r="G532" s="36">
        <v>526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466E-8C48-4C9D-8511-3F1777B5A9AF}">
  <sheetPr codeName="Feuil13"/>
  <dimension ref="G2:I12"/>
  <sheetViews>
    <sheetView topLeftCell="B4" workbookViewId="0">
      <selection activeCell="G6" sqref="G6:G101"/>
    </sheetView>
  </sheetViews>
  <sheetFormatPr baseColWidth="10" defaultColWidth="11.453125" defaultRowHeight="14.5" x14ac:dyDescent="0.35"/>
  <cols>
    <col min="7" max="7" width="20.1796875" bestFit="1" customWidth="1"/>
    <col min="8" max="8" width="24.81640625" bestFit="1" customWidth="1"/>
  </cols>
  <sheetData>
    <row r="2" spans="7:9" x14ac:dyDescent="0.35">
      <c r="G2" s="2" t="s">
        <v>1286</v>
      </c>
      <c r="H2" t="s">
        <v>1287</v>
      </c>
    </row>
    <row r="3" spans="7:9" x14ac:dyDescent="0.35">
      <c r="G3" s="2" t="s">
        <v>840</v>
      </c>
      <c r="H3" t="s">
        <v>841</v>
      </c>
    </row>
    <row r="5" spans="7:9" x14ac:dyDescent="0.35">
      <c r="G5" s="2" t="s">
        <v>14</v>
      </c>
      <c r="H5" t="s">
        <v>1289</v>
      </c>
    </row>
    <row r="6" spans="7:9" x14ac:dyDescent="0.35">
      <c r="G6" s="3" t="s">
        <v>5</v>
      </c>
      <c r="H6" s="36"/>
    </row>
    <row r="12" spans="7:9" x14ac:dyDescent="0.35">
      <c r="I12" s="14">
        <f>LOOKUP("Total général", G:G, H:H)</f>
        <v>0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7F1C-50E8-4CD8-8F56-ACB31D6F34F3}">
  <sheetPr codeName="Feuil3"/>
  <dimension ref="J1:L7"/>
  <sheetViews>
    <sheetView topLeftCell="G1" workbookViewId="0">
      <selection activeCell="S19" sqref="S19"/>
    </sheetView>
  </sheetViews>
  <sheetFormatPr baseColWidth="10" defaultColWidth="11.453125" defaultRowHeight="14.5" x14ac:dyDescent="0.35"/>
  <cols>
    <col min="10" max="10" width="20.1796875" bestFit="1" customWidth="1"/>
    <col min="11" max="11" width="18.81640625" bestFit="1" customWidth="1"/>
  </cols>
  <sheetData>
    <row r="1" spans="10:12" x14ac:dyDescent="0.35">
      <c r="J1" s="2" t="s">
        <v>1290</v>
      </c>
      <c r="K1" s="3">
        <v>0</v>
      </c>
    </row>
    <row r="2" spans="10:12" x14ac:dyDescent="0.35">
      <c r="J2" s="2" t="s">
        <v>842</v>
      </c>
      <c r="K2" t="s">
        <v>4</v>
      </c>
    </row>
    <row r="4" spans="10:12" x14ac:dyDescent="0.35">
      <c r="J4" s="2" t="s">
        <v>14</v>
      </c>
      <c r="K4" t="s">
        <v>1291</v>
      </c>
    </row>
    <row r="5" spans="10:12" x14ac:dyDescent="0.35">
      <c r="J5" s="3" t="s">
        <v>5</v>
      </c>
      <c r="K5" s="5"/>
    </row>
    <row r="7" spans="10:12" x14ac:dyDescent="0.35">
      <c r="L7">
        <f>LOOKUP("Total général", Feuil1!J:J, Feuil1!K:K)</f>
        <v>0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G881"/>
  <sheetViews>
    <sheetView workbookViewId="0">
      <selection activeCell="A4" sqref="A4"/>
    </sheetView>
  </sheetViews>
  <sheetFormatPr baseColWidth="10" defaultColWidth="8.81640625" defaultRowHeight="14.5" x14ac:dyDescent="0.35"/>
  <cols>
    <col min="4" max="4" width="19.1796875" bestFit="1" customWidth="1"/>
    <col min="5" max="5" width="16.453125" bestFit="1" customWidth="1"/>
  </cols>
  <sheetData>
    <row r="1" spans="1:7" x14ac:dyDescent="0.35">
      <c r="A1" t="s">
        <v>1292</v>
      </c>
      <c r="B1" t="s">
        <v>1293</v>
      </c>
      <c r="C1" t="s">
        <v>1294</v>
      </c>
      <c r="D1" t="s">
        <v>1295</v>
      </c>
      <c r="E1" t="s">
        <v>1296</v>
      </c>
      <c r="F1" s="9" t="s">
        <v>838</v>
      </c>
      <c r="G1" t="s">
        <v>1297</v>
      </c>
    </row>
    <row r="2" spans="1:7" x14ac:dyDescent="0.35">
      <c r="A2" t="s">
        <v>1298</v>
      </c>
      <c r="B2" t="s">
        <v>1299</v>
      </c>
      <c r="C2" t="s">
        <v>10209</v>
      </c>
      <c r="D2" t="s">
        <v>1301</v>
      </c>
      <c r="E2" s="12">
        <v>46258</v>
      </c>
      <c r="F2" t="s">
        <v>843</v>
      </c>
      <c r="G2" t="s">
        <v>853</v>
      </c>
    </row>
    <row r="3" spans="1:7" x14ac:dyDescent="0.35">
      <c r="A3" t="s">
        <v>1302</v>
      </c>
      <c r="B3" t="s">
        <v>1299</v>
      </c>
      <c r="C3" t="s">
        <v>1303</v>
      </c>
      <c r="D3" t="s">
        <v>1304</v>
      </c>
      <c r="E3" s="12">
        <v>46177</v>
      </c>
      <c r="F3" t="s">
        <v>839</v>
      </c>
      <c r="G3" t="s">
        <v>853</v>
      </c>
    </row>
    <row r="4" spans="1:7" x14ac:dyDescent="0.35">
      <c r="A4" t="s">
        <v>1305</v>
      </c>
      <c r="B4" t="s">
        <v>1299</v>
      </c>
      <c r="C4" t="s">
        <v>1306</v>
      </c>
      <c r="D4" t="s">
        <v>1304</v>
      </c>
      <c r="E4" s="12">
        <v>46204</v>
      </c>
      <c r="F4" t="s">
        <v>839</v>
      </c>
      <c r="G4" t="s">
        <v>853</v>
      </c>
    </row>
    <row r="5" spans="1:7" x14ac:dyDescent="0.35">
      <c r="A5" t="s">
        <v>1307</v>
      </c>
      <c r="B5" t="s">
        <v>1299</v>
      </c>
      <c r="C5" t="s">
        <v>1308</v>
      </c>
      <c r="D5" t="s">
        <v>1301</v>
      </c>
      <c r="E5" s="12">
        <v>46258</v>
      </c>
      <c r="F5" t="s">
        <v>843</v>
      </c>
      <c r="G5" t="s">
        <v>853</v>
      </c>
    </row>
    <row r="6" spans="1:7" x14ac:dyDescent="0.35">
      <c r="A6" t="s">
        <v>1309</v>
      </c>
      <c r="B6" t="s">
        <v>1299</v>
      </c>
      <c r="C6" t="s">
        <v>1310</v>
      </c>
      <c r="D6" t="s">
        <v>1301</v>
      </c>
      <c r="E6" s="12">
        <v>46258</v>
      </c>
      <c r="F6" t="s">
        <v>843</v>
      </c>
      <c r="G6" t="s">
        <v>853</v>
      </c>
    </row>
    <row r="7" spans="1:7" x14ac:dyDescent="0.35">
      <c r="A7" t="s">
        <v>1311</v>
      </c>
      <c r="B7" t="s">
        <v>1299</v>
      </c>
      <c r="C7" t="s">
        <v>1312</v>
      </c>
      <c r="D7" t="s">
        <v>1301</v>
      </c>
      <c r="E7" s="12">
        <v>46258</v>
      </c>
      <c r="F7" t="s">
        <v>843</v>
      </c>
      <c r="G7" t="s">
        <v>853</v>
      </c>
    </row>
    <row r="8" spans="1:7" x14ac:dyDescent="0.35">
      <c r="A8" t="s">
        <v>1313</v>
      </c>
      <c r="B8" t="s">
        <v>1299</v>
      </c>
      <c r="C8" t="s">
        <v>1314</v>
      </c>
      <c r="D8" t="s">
        <v>1301</v>
      </c>
      <c r="E8" s="12">
        <v>46251</v>
      </c>
      <c r="F8" t="s">
        <v>843</v>
      </c>
      <c r="G8" t="s">
        <v>853</v>
      </c>
    </row>
    <row r="9" spans="1:7" x14ac:dyDescent="0.35">
      <c r="A9" t="s">
        <v>1315</v>
      </c>
      <c r="B9" t="s">
        <v>1299</v>
      </c>
      <c r="C9" t="s">
        <v>1316</v>
      </c>
      <c r="D9" t="s">
        <v>1301</v>
      </c>
      <c r="E9" s="12">
        <v>46254</v>
      </c>
      <c r="F9" t="s">
        <v>843</v>
      </c>
      <c r="G9" t="s">
        <v>853</v>
      </c>
    </row>
    <row r="10" spans="1:7" x14ac:dyDescent="0.35">
      <c r="A10" t="s">
        <v>1317</v>
      </c>
      <c r="B10" t="s">
        <v>1299</v>
      </c>
      <c r="C10" t="s">
        <v>1318</v>
      </c>
      <c r="D10" t="s">
        <v>1301</v>
      </c>
      <c r="E10" s="12">
        <v>46258</v>
      </c>
      <c r="F10" t="s">
        <v>843</v>
      </c>
      <c r="G10" t="s">
        <v>853</v>
      </c>
    </row>
    <row r="11" spans="1:7" x14ac:dyDescent="0.35">
      <c r="A11" t="s">
        <v>1319</v>
      </c>
      <c r="B11" t="s">
        <v>1299</v>
      </c>
      <c r="C11" t="s">
        <v>1320</v>
      </c>
      <c r="D11" t="s">
        <v>1301</v>
      </c>
      <c r="E11" s="12">
        <v>46258</v>
      </c>
      <c r="F11" t="s">
        <v>843</v>
      </c>
      <c r="G11" t="s">
        <v>853</v>
      </c>
    </row>
    <row r="12" spans="1:7" x14ac:dyDescent="0.35">
      <c r="A12" t="s">
        <v>1321</v>
      </c>
      <c r="B12" t="s">
        <v>1299</v>
      </c>
      <c r="C12" t="s">
        <v>1322</v>
      </c>
      <c r="D12" t="s">
        <v>1304</v>
      </c>
      <c r="E12" s="12">
        <v>46157</v>
      </c>
      <c r="F12" t="s">
        <v>839</v>
      </c>
      <c r="G12" t="s">
        <v>853</v>
      </c>
    </row>
    <row r="13" spans="1:7" x14ac:dyDescent="0.35">
      <c r="A13" t="s">
        <v>1323</v>
      </c>
      <c r="B13" t="s">
        <v>1299</v>
      </c>
      <c r="C13" t="s">
        <v>1324</v>
      </c>
      <c r="D13" t="s">
        <v>1301</v>
      </c>
      <c r="E13" s="12">
        <v>46258</v>
      </c>
      <c r="F13" t="s">
        <v>843</v>
      </c>
      <c r="G13" t="s">
        <v>853</v>
      </c>
    </row>
    <row r="14" spans="1:7" x14ac:dyDescent="0.35">
      <c r="A14" t="s">
        <v>1325</v>
      </c>
      <c r="B14" t="s">
        <v>1299</v>
      </c>
      <c r="C14" t="s">
        <v>1326</v>
      </c>
      <c r="D14" t="s">
        <v>1301</v>
      </c>
      <c r="E14" s="12">
        <v>46258</v>
      </c>
      <c r="F14" t="s">
        <v>843</v>
      </c>
      <c r="G14" t="s">
        <v>853</v>
      </c>
    </row>
    <row r="15" spans="1:7" x14ac:dyDescent="0.35">
      <c r="A15" t="s">
        <v>1327</v>
      </c>
      <c r="B15" t="s">
        <v>1299</v>
      </c>
      <c r="C15" t="s">
        <v>1328</v>
      </c>
      <c r="D15" t="s">
        <v>1304</v>
      </c>
      <c r="E15" s="12">
        <v>46239</v>
      </c>
      <c r="F15" t="s">
        <v>839</v>
      </c>
      <c r="G15" t="s">
        <v>853</v>
      </c>
    </row>
    <row r="16" spans="1:7" x14ac:dyDescent="0.35">
      <c r="A16" t="s">
        <v>1329</v>
      </c>
      <c r="B16" t="s">
        <v>1299</v>
      </c>
      <c r="C16" t="s">
        <v>1330</v>
      </c>
      <c r="D16" t="s">
        <v>1301</v>
      </c>
      <c r="E16" s="12">
        <v>46258</v>
      </c>
      <c r="F16" t="s">
        <v>843</v>
      </c>
      <c r="G16" t="s">
        <v>853</v>
      </c>
    </row>
    <row r="17" spans="1:7" x14ac:dyDescent="0.35">
      <c r="A17" t="s">
        <v>1331</v>
      </c>
      <c r="B17" t="s">
        <v>1299</v>
      </c>
      <c r="C17" t="s">
        <v>1332</v>
      </c>
      <c r="D17" t="s">
        <v>1301</v>
      </c>
      <c r="E17" s="12">
        <v>46258</v>
      </c>
      <c r="F17" t="s">
        <v>843</v>
      </c>
      <c r="G17" t="s">
        <v>853</v>
      </c>
    </row>
    <row r="18" spans="1:7" x14ac:dyDescent="0.35">
      <c r="A18" t="s">
        <v>1333</v>
      </c>
      <c r="B18" t="s">
        <v>1299</v>
      </c>
      <c r="C18" t="s">
        <v>1334</v>
      </c>
      <c r="D18" t="s">
        <v>1304</v>
      </c>
      <c r="E18" s="12">
        <v>46242</v>
      </c>
      <c r="F18" t="s">
        <v>839</v>
      </c>
      <c r="G18" t="s">
        <v>853</v>
      </c>
    </row>
    <row r="19" spans="1:7" x14ac:dyDescent="0.35">
      <c r="A19" t="s">
        <v>1335</v>
      </c>
      <c r="B19" t="s">
        <v>1299</v>
      </c>
      <c r="C19" t="s">
        <v>1336</v>
      </c>
      <c r="D19" t="s">
        <v>1301</v>
      </c>
      <c r="E19" s="12">
        <v>46258</v>
      </c>
      <c r="F19" t="s">
        <v>843</v>
      </c>
      <c r="G19" t="s">
        <v>853</v>
      </c>
    </row>
    <row r="20" spans="1:7" x14ac:dyDescent="0.35">
      <c r="A20" t="s">
        <v>1337</v>
      </c>
      <c r="B20" t="s">
        <v>1299</v>
      </c>
      <c r="C20" t="s">
        <v>1338</v>
      </c>
      <c r="D20" t="s">
        <v>1301</v>
      </c>
      <c r="E20" s="12">
        <v>46258</v>
      </c>
      <c r="F20" t="s">
        <v>843</v>
      </c>
      <c r="G20" t="s">
        <v>853</v>
      </c>
    </row>
    <row r="21" spans="1:7" x14ac:dyDescent="0.35">
      <c r="A21" t="s">
        <v>1339</v>
      </c>
      <c r="B21" t="s">
        <v>1299</v>
      </c>
      <c r="C21" t="s">
        <v>1340</v>
      </c>
      <c r="D21" t="s">
        <v>1301</v>
      </c>
      <c r="E21" s="12">
        <v>46258</v>
      </c>
      <c r="F21" t="s">
        <v>843</v>
      </c>
      <c r="G21" t="s">
        <v>853</v>
      </c>
    </row>
    <row r="22" spans="1:7" x14ac:dyDescent="0.35">
      <c r="A22" t="s">
        <v>1341</v>
      </c>
      <c r="B22" t="s">
        <v>1299</v>
      </c>
      <c r="C22" t="s">
        <v>1342</v>
      </c>
      <c r="D22" t="s">
        <v>1301</v>
      </c>
      <c r="E22" s="12">
        <v>46258</v>
      </c>
      <c r="F22" t="s">
        <v>843</v>
      </c>
      <c r="G22" t="s">
        <v>853</v>
      </c>
    </row>
    <row r="23" spans="1:7" x14ac:dyDescent="0.35">
      <c r="A23" t="s">
        <v>1343</v>
      </c>
      <c r="B23" t="s">
        <v>1299</v>
      </c>
      <c r="C23" t="s">
        <v>1344</v>
      </c>
      <c r="D23" t="s">
        <v>1301</v>
      </c>
      <c r="E23" s="12">
        <v>46258</v>
      </c>
      <c r="F23" t="s">
        <v>843</v>
      </c>
      <c r="G23" t="s">
        <v>853</v>
      </c>
    </row>
    <row r="24" spans="1:7" x14ac:dyDescent="0.35">
      <c r="A24" t="s">
        <v>1345</v>
      </c>
      <c r="B24" t="s">
        <v>1299</v>
      </c>
      <c r="C24" t="s">
        <v>1346</v>
      </c>
      <c r="D24" t="s">
        <v>1301</v>
      </c>
      <c r="E24" s="12">
        <v>46258</v>
      </c>
      <c r="F24" t="s">
        <v>843</v>
      </c>
      <c r="G24" t="s">
        <v>853</v>
      </c>
    </row>
    <row r="25" spans="1:7" x14ac:dyDescent="0.35">
      <c r="A25" t="s">
        <v>1347</v>
      </c>
      <c r="B25" t="s">
        <v>1299</v>
      </c>
      <c r="C25" t="s">
        <v>1348</v>
      </c>
      <c r="D25" t="s">
        <v>1301</v>
      </c>
      <c r="E25" s="12">
        <v>46258</v>
      </c>
      <c r="F25" t="s">
        <v>843</v>
      </c>
      <c r="G25" t="s">
        <v>853</v>
      </c>
    </row>
    <row r="26" spans="1:7" x14ac:dyDescent="0.35">
      <c r="A26" t="s">
        <v>1349</v>
      </c>
      <c r="B26" t="s">
        <v>1299</v>
      </c>
      <c r="C26" t="s">
        <v>1350</v>
      </c>
      <c r="D26" t="s">
        <v>1301</v>
      </c>
      <c r="E26" s="12">
        <v>46258</v>
      </c>
      <c r="F26" t="s">
        <v>843</v>
      </c>
      <c r="G26" t="s">
        <v>853</v>
      </c>
    </row>
    <row r="27" spans="1:7" x14ac:dyDescent="0.35">
      <c r="A27" t="s">
        <v>1351</v>
      </c>
      <c r="B27" t="s">
        <v>1299</v>
      </c>
      <c r="C27" t="s">
        <v>1352</v>
      </c>
      <c r="D27" t="s">
        <v>1304</v>
      </c>
      <c r="E27" s="12">
        <v>46232</v>
      </c>
      <c r="F27" t="s">
        <v>839</v>
      </c>
      <c r="G27" t="s">
        <v>853</v>
      </c>
    </row>
    <row r="28" spans="1:7" x14ac:dyDescent="0.35">
      <c r="A28" t="s">
        <v>1353</v>
      </c>
      <c r="B28" t="s">
        <v>1299</v>
      </c>
      <c r="F28" t="s">
        <v>1354</v>
      </c>
      <c r="G28" t="s">
        <v>1355</v>
      </c>
    </row>
    <row r="29" spans="1:7" x14ac:dyDescent="0.35">
      <c r="A29" t="s">
        <v>1356</v>
      </c>
      <c r="B29" t="s">
        <v>1299</v>
      </c>
      <c r="C29" t="s">
        <v>1357</v>
      </c>
      <c r="D29" t="s">
        <v>1301</v>
      </c>
      <c r="E29" s="12">
        <v>46258</v>
      </c>
      <c r="F29" t="s">
        <v>843</v>
      </c>
      <c r="G29" t="s">
        <v>853</v>
      </c>
    </row>
    <row r="30" spans="1:7" x14ac:dyDescent="0.35">
      <c r="A30" t="s">
        <v>1358</v>
      </c>
      <c r="B30" t="s">
        <v>1299</v>
      </c>
      <c r="C30" t="s">
        <v>1359</v>
      </c>
      <c r="D30" t="s">
        <v>1301</v>
      </c>
      <c r="E30" s="12">
        <v>46258</v>
      </c>
      <c r="F30" t="s">
        <v>843</v>
      </c>
      <c r="G30" t="s">
        <v>853</v>
      </c>
    </row>
    <row r="31" spans="1:7" x14ac:dyDescent="0.35">
      <c r="A31" t="s">
        <v>1360</v>
      </c>
      <c r="B31" t="s">
        <v>1299</v>
      </c>
      <c r="C31" t="s">
        <v>1361</v>
      </c>
      <c r="D31" t="s">
        <v>1301</v>
      </c>
      <c r="E31" s="12">
        <v>46258</v>
      </c>
      <c r="F31" t="s">
        <v>843</v>
      </c>
      <c r="G31" t="s">
        <v>853</v>
      </c>
    </row>
    <row r="32" spans="1:7" x14ac:dyDescent="0.35">
      <c r="A32" t="s">
        <v>1362</v>
      </c>
      <c r="B32" t="s">
        <v>1299</v>
      </c>
      <c r="C32" t="s">
        <v>1363</v>
      </c>
      <c r="D32" t="s">
        <v>1301</v>
      </c>
      <c r="E32" s="12">
        <v>46258</v>
      </c>
      <c r="F32" t="s">
        <v>843</v>
      </c>
      <c r="G32" t="s">
        <v>853</v>
      </c>
    </row>
    <row r="33" spans="1:7" x14ac:dyDescent="0.35">
      <c r="A33" t="s">
        <v>1364</v>
      </c>
      <c r="B33" t="s">
        <v>1299</v>
      </c>
      <c r="C33" t="s">
        <v>1365</v>
      </c>
      <c r="D33" t="s">
        <v>1301</v>
      </c>
      <c r="E33" s="12">
        <v>46258</v>
      </c>
      <c r="F33" t="s">
        <v>843</v>
      </c>
      <c r="G33" t="s">
        <v>853</v>
      </c>
    </row>
    <row r="34" spans="1:7" x14ac:dyDescent="0.35">
      <c r="A34" t="s">
        <v>1366</v>
      </c>
      <c r="B34" t="s">
        <v>1299</v>
      </c>
      <c r="C34" t="s">
        <v>1367</v>
      </c>
      <c r="D34" t="s">
        <v>1301</v>
      </c>
      <c r="E34" s="12">
        <v>46258</v>
      </c>
      <c r="F34" t="s">
        <v>843</v>
      </c>
      <c r="G34" t="s">
        <v>853</v>
      </c>
    </row>
    <row r="35" spans="1:7" x14ac:dyDescent="0.35">
      <c r="A35" t="s">
        <v>1368</v>
      </c>
      <c r="B35" t="s">
        <v>1299</v>
      </c>
      <c r="C35" t="s">
        <v>1369</v>
      </c>
      <c r="D35" t="s">
        <v>1304</v>
      </c>
      <c r="E35" s="12">
        <v>46230</v>
      </c>
      <c r="F35" t="s">
        <v>839</v>
      </c>
      <c r="G35" t="s">
        <v>853</v>
      </c>
    </row>
    <row r="36" spans="1:7" x14ac:dyDescent="0.35">
      <c r="A36" t="s">
        <v>1370</v>
      </c>
      <c r="B36" t="s">
        <v>1299</v>
      </c>
      <c r="F36" t="s">
        <v>1354</v>
      </c>
      <c r="G36" t="s">
        <v>1355</v>
      </c>
    </row>
    <row r="37" spans="1:7" x14ac:dyDescent="0.35">
      <c r="A37" t="s">
        <v>1371</v>
      </c>
      <c r="B37" t="s">
        <v>1299</v>
      </c>
      <c r="C37" t="s">
        <v>1372</v>
      </c>
      <c r="D37" t="s">
        <v>1301</v>
      </c>
      <c r="E37" s="12">
        <v>46258</v>
      </c>
      <c r="F37" t="s">
        <v>843</v>
      </c>
      <c r="G37" t="s">
        <v>853</v>
      </c>
    </row>
    <row r="38" spans="1:7" x14ac:dyDescent="0.35">
      <c r="A38" t="s">
        <v>1373</v>
      </c>
      <c r="B38" t="s">
        <v>1299</v>
      </c>
      <c r="C38" t="s">
        <v>1374</v>
      </c>
      <c r="D38" t="s">
        <v>1301</v>
      </c>
      <c r="E38" s="12">
        <v>46258</v>
      </c>
      <c r="F38" t="s">
        <v>843</v>
      </c>
      <c r="G38" t="s">
        <v>853</v>
      </c>
    </row>
    <row r="39" spans="1:7" x14ac:dyDescent="0.35">
      <c r="A39" t="s">
        <v>1375</v>
      </c>
      <c r="B39" t="s">
        <v>1299</v>
      </c>
      <c r="C39" t="s">
        <v>1376</v>
      </c>
      <c r="D39" t="s">
        <v>1301</v>
      </c>
      <c r="E39" s="12">
        <v>46258</v>
      </c>
      <c r="F39" t="s">
        <v>843</v>
      </c>
      <c r="G39" t="s">
        <v>853</v>
      </c>
    </row>
    <row r="40" spans="1:7" x14ac:dyDescent="0.35">
      <c r="A40" t="s">
        <v>1377</v>
      </c>
      <c r="B40" t="s">
        <v>1299</v>
      </c>
      <c r="C40" t="s">
        <v>1378</v>
      </c>
      <c r="D40" t="s">
        <v>1301</v>
      </c>
      <c r="E40" s="12">
        <v>46258</v>
      </c>
      <c r="F40" t="s">
        <v>843</v>
      </c>
      <c r="G40" t="s">
        <v>853</v>
      </c>
    </row>
    <row r="41" spans="1:7" x14ac:dyDescent="0.35">
      <c r="A41" t="s">
        <v>1379</v>
      </c>
      <c r="B41" t="s">
        <v>1299</v>
      </c>
      <c r="C41" t="s">
        <v>1380</v>
      </c>
      <c r="D41" t="s">
        <v>1301</v>
      </c>
      <c r="E41" s="12">
        <v>46258</v>
      </c>
      <c r="F41" t="s">
        <v>843</v>
      </c>
      <c r="G41" t="s">
        <v>853</v>
      </c>
    </row>
    <row r="42" spans="1:7" x14ac:dyDescent="0.35">
      <c r="A42" t="s">
        <v>1381</v>
      </c>
      <c r="B42" t="s">
        <v>1299</v>
      </c>
      <c r="C42" t="s">
        <v>1382</v>
      </c>
      <c r="D42" t="s">
        <v>1301</v>
      </c>
      <c r="E42" s="12">
        <v>46258</v>
      </c>
      <c r="F42" t="s">
        <v>843</v>
      </c>
      <c r="G42" t="s">
        <v>853</v>
      </c>
    </row>
    <row r="43" spans="1:7" x14ac:dyDescent="0.35">
      <c r="A43" t="s">
        <v>1383</v>
      </c>
      <c r="B43" t="s">
        <v>1299</v>
      </c>
      <c r="C43" t="s">
        <v>1384</v>
      </c>
      <c r="D43" t="s">
        <v>1301</v>
      </c>
      <c r="E43" s="12">
        <v>46258</v>
      </c>
      <c r="F43" t="s">
        <v>843</v>
      </c>
      <c r="G43" t="s">
        <v>853</v>
      </c>
    </row>
    <row r="44" spans="1:7" x14ac:dyDescent="0.35">
      <c r="A44" t="s">
        <v>1385</v>
      </c>
      <c r="B44" t="s">
        <v>1299</v>
      </c>
      <c r="C44" t="s">
        <v>1386</v>
      </c>
      <c r="D44" t="s">
        <v>1301</v>
      </c>
      <c r="E44" s="12">
        <v>46258</v>
      </c>
      <c r="F44" t="s">
        <v>843</v>
      </c>
      <c r="G44" t="s">
        <v>853</v>
      </c>
    </row>
    <row r="45" spans="1:7" x14ac:dyDescent="0.35">
      <c r="A45" t="s">
        <v>1387</v>
      </c>
      <c r="B45" t="s">
        <v>1299</v>
      </c>
      <c r="C45" t="s">
        <v>1388</v>
      </c>
      <c r="D45" t="s">
        <v>1301</v>
      </c>
      <c r="E45" s="12">
        <v>46258</v>
      </c>
      <c r="F45" t="s">
        <v>843</v>
      </c>
      <c r="G45" t="s">
        <v>853</v>
      </c>
    </row>
    <row r="46" spans="1:7" x14ac:dyDescent="0.35">
      <c r="A46" t="s">
        <v>1389</v>
      </c>
      <c r="B46" t="s">
        <v>1299</v>
      </c>
      <c r="C46" t="s">
        <v>1390</v>
      </c>
      <c r="D46" t="s">
        <v>1301</v>
      </c>
      <c r="E46" s="12">
        <v>46258</v>
      </c>
      <c r="F46" t="s">
        <v>843</v>
      </c>
      <c r="G46" t="s">
        <v>853</v>
      </c>
    </row>
    <row r="47" spans="1:7" x14ac:dyDescent="0.35">
      <c r="A47" t="s">
        <v>1391</v>
      </c>
      <c r="B47" t="s">
        <v>1299</v>
      </c>
      <c r="C47" t="s">
        <v>1392</v>
      </c>
      <c r="D47" t="s">
        <v>1301</v>
      </c>
      <c r="E47" s="12">
        <v>46258</v>
      </c>
      <c r="F47" t="s">
        <v>843</v>
      </c>
      <c r="G47" t="s">
        <v>853</v>
      </c>
    </row>
    <row r="48" spans="1:7" x14ac:dyDescent="0.35">
      <c r="A48" t="s">
        <v>1393</v>
      </c>
      <c r="B48" t="s">
        <v>1299</v>
      </c>
      <c r="C48" t="s">
        <v>1394</v>
      </c>
      <c r="D48" t="s">
        <v>1301</v>
      </c>
      <c r="E48" s="12">
        <v>46258</v>
      </c>
      <c r="F48" t="s">
        <v>843</v>
      </c>
      <c r="G48" t="s">
        <v>853</v>
      </c>
    </row>
    <row r="49" spans="1:7" x14ac:dyDescent="0.35">
      <c r="A49" t="s">
        <v>1395</v>
      </c>
      <c r="B49" t="s">
        <v>1299</v>
      </c>
      <c r="C49" t="s">
        <v>1396</v>
      </c>
      <c r="D49" t="s">
        <v>1301</v>
      </c>
      <c r="E49" s="12">
        <v>46258</v>
      </c>
      <c r="F49" t="s">
        <v>843</v>
      </c>
      <c r="G49" t="s">
        <v>853</v>
      </c>
    </row>
    <row r="50" spans="1:7" x14ac:dyDescent="0.35">
      <c r="A50" t="s">
        <v>1397</v>
      </c>
      <c r="B50" t="s">
        <v>1299</v>
      </c>
      <c r="C50" t="s">
        <v>1398</v>
      </c>
      <c r="D50" t="s">
        <v>1301</v>
      </c>
      <c r="E50" s="12">
        <v>46258</v>
      </c>
      <c r="F50" t="s">
        <v>843</v>
      </c>
      <c r="G50" t="s">
        <v>853</v>
      </c>
    </row>
    <row r="51" spans="1:7" x14ac:dyDescent="0.35">
      <c r="A51" t="s">
        <v>1399</v>
      </c>
      <c r="B51" t="s">
        <v>1299</v>
      </c>
      <c r="C51" t="s">
        <v>1400</v>
      </c>
      <c r="D51" t="s">
        <v>1301</v>
      </c>
      <c r="E51" s="12">
        <v>46258</v>
      </c>
      <c r="F51" t="s">
        <v>843</v>
      </c>
      <c r="G51" t="s">
        <v>853</v>
      </c>
    </row>
    <row r="52" spans="1:7" x14ac:dyDescent="0.35">
      <c r="A52" t="s">
        <v>1401</v>
      </c>
      <c r="B52" t="s">
        <v>1299</v>
      </c>
      <c r="C52" t="s">
        <v>1402</v>
      </c>
      <c r="D52" t="s">
        <v>1301</v>
      </c>
      <c r="E52" s="12">
        <v>46258</v>
      </c>
      <c r="F52" t="s">
        <v>843</v>
      </c>
      <c r="G52" t="s">
        <v>853</v>
      </c>
    </row>
    <row r="53" spans="1:7" x14ac:dyDescent="0.35">
      <c r="A53" t="s">
        <v>1403</v>
      </c>
      <c r="B53" t="s">
        <v>1299</v>
      </c>
      <c r="C53" t="s">
        <v>1404</v>
      </c>
      <c r="D53" t="s">
        <v>1301</v>
      </c>
      <c r="E53" s="12">
        <v>46258</v>
      </c>
      <c r="F53" t="s">
        <v>843</v>
      </c>
      <c r="G53" t="s">
        <v>853</v>
      </c>
    </row>
    <row r="54" spans="1:7" x14ac:dyDescent="0.35">
      <c r="A54" t="s">
        <v>1405</v>
      </c>
      <c r="B54" t="s">
        <v>1299</v>
      </c>
      <c r="C54" t="s">
        <v>1406</v>
      </c>
      <c r="D54" t="s">
        <v>1301</v>
      </c>
      <c r="E54" s="12">
        <v>46258</v>
      </c>
      <c r="F54" t="s">
        <v>843</v>
      </c>
      <c r="G54" t="s">
        <v>853</v>
      </c>
    </row>
    <row r="55" spans="1:7" x14ac:dyDescent="0.35">
      <c r="A55" t="s">
        <v>1407</v>
      </c>
      <c r="B55" t="s">
        <v>1299</v>
      </c>
      <c r="C55" t="s">
        <v>1408</v>
      </c>
      <c r="D55" t="s">
        <v>1304</v>
      </c>
      <c r="E55" s="12">
        <v>46239</v>
      </c>
      <c r="F55" t="s">
        <v>839</v>
      </c>
      <c r="G55" t="s">
        <v>853</v>
      </c>
    </row>
    <row r="56" spans="1:7" x14ac:dyDescent="0.35">
      <c r="A56" t="s">
        <v>1409</v>
      </c>
      <c r="B56" t="s">
        <v>1299</v>
      </c>
      <c r="C56" t="s">
        <v>1410</v>
      </c>
      <c r="D56" t="s">
        <v>1301</v>
      </c>
      <c r="E56" s="12">
        <v>46258</v>
      </c>
      <c r="F56" t="s">
        <v>843</v>
      </c>
      <c r="G56" t="s">
        <v>853</v>
      </c>
    </row>
    <row r="57" spans="1:7" x14ac:dyDescent="0.35">
      <c r="A57" t="s">
        <v>1411</v>
      </c>
      <c r="B57" t="s">
        <v>1299</v>
      </c>
      <c r="F57" t="s">
        <v>1354</v>
      </c>
      <c r="G57" t="s">
        <v>1355</v>
      </c>
    </row>
    <row r="58" spans="1:7" x14ac:dyDescent="0.35">
      <c r="A58" t="s">
        <v>1412</v>
      </c>
      <c r="B58" t="s">
        <v>1299</v>
      </c>
      <c r="C58" t="s">
        <v>1413</v>
      </c>
      <c r="D58" t="s">
        <v>1301</v>
      </c>
      <c r="E58" s="12">
        <v>46258</v>
      </c>
      <c r="F58" t="s">
        <v>843</v>
      </c>
      <c r="G58" t="s">
        <v>853</v>
      </c>
    </row>
    <row r="59" spans="1:7" x14ac:dyDescent="0.35">
      <c r="A59" t="s">
        <v>1414</v>
      </c>
      <c r="B59" t="s">
        <v>1299</v>
      </c>
      <c r="C59" t="s">
        <v>1415</v>
      </c>
      <c r="D59" t="s">
        <v>1301</v>
      </c>
      <c r="E59" s="12">
        <v>46258</v>
      </c>
      <c r="F59" t="s">
        <v>843</v>
      </c>
      <c r="G59" t="s">
        <v>853</v>
      </c>
    </row>
    <row r="60" spans="1:7" x14ac:dyDescent="0.35">
      <c r="A60" t="s">
        <v>1416</v>
      </c>
      <c r="B60" t="s">
        <v>1299</v>
      </c>
      <c r="C60" t="s">
        <v>1417</v>
      </c>
      <c r="D60" t="s">
        <v>1301</v>
      </c>
      <c r="E60" s="12">
        <v>46251</v>
      </c>
      <c r="F60" t="s">
        <v>843</v>
      </c>
      <c r="G60" t="s">
        <v>853</v>
      </c>
    </row>
    <row r="61" spans="1:7" x14ac:dyDescent="0.35">
      <c r="A61" t="s">
        <v>1418</v>
      </c>
      <c r="B61" t="s">
        <v>1299</v>
      </c>
      <c r="C61" t="s">
        <v>1419</v>
      </c>
      <c r="D61" t="s">
        <v>1301</v>
      </c>
      <c r="E61" s="12">
        <v>46258</v>
      </c>
      <c r="F61" t="s">
        <v>843</v>
      </c>
      <c r="G61" t="s">
        <v>853</v>
      </c>
    </row>
    <row r="62" spans="1:7" x14ac:dyDescent="0.35">
      <c r="A62" t="s">
        <v>1420</v>
      </c>
      <c r="B62" t="s">
        <v>1299</v>
      </c>
      <c r="C62" t="s">
        <v>1421</v>
      </c>
      <c r="D62" t="s">
        <v>1301</v>
      </c>
      <c r="E62" s="12">
        <v>46258</v>
      </c>
      <c r="F62" t="s">
        <v>843</v>
      </c>
      <c r="G62" t="s">
        <v>853</v>
      </c>
    </row>
    <row r="63" spans="1:7" x14ac:dyDescent="0.35">
      <c r="A63" t="s">
        <v>1422</v>
      </c>
      <c r="B63" t="s">
        <v>1299</v>
      </c>
      <c r="C63" t="s">
        <v>1423</v>
      </c>
      <c r="D63" t="s">
        <v>1301</v>
      </c>
      <c r="E63" s="12">
        <v>46258</v>
      </c>
      <c r="F63" t="s">
        <v>843</v>
      </c>
      <c r="G63" t="s">
        <v>853</v>
      </c>
    </row>
    <row r="64" spans="1:7" x14ac:dyDescent="0.35">
      <c r="A64" t="s">
        <v>1424</v>
      </c>
      <c r="B64" t="s">
        <v>1299</v>
      </c>
      <c r="C64" t="s">
        <v>1425</v>
      </c>
      <c r="D64" t="s">
        <v>1304</v>
      </c>
      <c r="E64" s="12">
        <v>46217</v>
      </c>
      <c r="F64" t="s">
        <v>839</v>
      </c>
      <c r="G64" t="s">
        <v>853</v>
      </c>
    </row>
    <row r="65" spans="1:7" x14ac:dyDescent="0.35">
      <c r="A65" t="s">
        <v>1426</v>
      </c>
      <c r="B65" t="s">
        <v>1299</v>
      </c>
      <c r="C65" t="s">
        <v>1427</v>
      </c>
      <c r="D65" t="s">
        <v>1301</v>
      </c>
      <c r="E65" s="12">
        <v>46258</v>
      </c>
      <c r="F65" t="s">
        <v>843</v>
      </c>
      <c r="G65" t="s">
        <v>853</v>
      </c>
    </row>
    <row r="66" spans="1:7" x14ac:dyDescent="0.35">
      <c r="A66" t="s">
        <v>1428</v>
      </c>
      <c r="B66" t="s">
        <v>1299</v>
      </c>
      <c r="C66" t="s">
        <v>1429</v>
      </c>
      <c r="D66" t="s">
        <v>1301</v>
      </c>
      <c r="E66" s="12">
        <v>46258</v>
      </c>
      <c r="F66" t="s">
        <v>843</v>
      </c>
      <c r="G66" t="s">
        <v>853</v>
      </c>
    </row>
    <row r="67" spans="1:7" x14ac:dyDescent="0.35">
      <c r="A67" t="s">
        <v>1430</v>
      </c>
      <c r="B67" t="s">
        <v>1299</v>
      </c>
      <c r="C67" t="s">
        <v>1431</v>
      </c>
      <c r="D67" t="s">
        <v>1301</v>
      </c>
      <c r="E67" s="12">
        <v>46258</v>
      </c>
      <c r="F67" t="s">
        <v>843</v>
      </c>
      <c r="G67" t="s">
        <v>853</v>
      </c>
    </row>
    <row r="68" spans="1:7" x14ac:dyDescent="0.35">
      <c r="A68" t="s">
        <v>1432</v>
      </c>
      <c r="B68" t="s">
        <v>1299</v>
      </c>
      <c r="C68" t="s">
        <v>1433</v>
      </c>
      <c r="D68" t="s">
        <v>1301</v>
      </c>
      <c r="E68" s="12">
        <v>46258</v>
      </c>
      <c r="F68" t="s">
        <v>843</v>
      </c>
      <c r="G68" t="s">
        <v>853</v>
      </c>
    </row>
    <row r="69" spans="1:7" x14ac:dyDescent="0.35">
      <c r="A69" t="s">
        <v>1434</v>
      </c>
      <c r="B69" t="s">
        <v>1299</v>
      </c>
      <c r="C69" t="s">
        <v>1435</v>
      </c>
      <c r="D69" t="s">
        <v>1301</v>
      </c>
      <c r="E69" s="12">
        <v>46258</v>
      </c>
      <c r="F69" t="s">
        <v>843</v>
      </c>
      <c r="G69" t="s">
        <v>853</v>
      </c>
    </row>
    <row r="70" spans="1:7" x14ac:dyDescent="0.35">
      <c r="A70" t="s">
        <v>1436</v>
      </c>
      <c r="B70" t="s">
        <v>1299</v>
      </c>
      <c r="C70" t="s">
        <v>1437</v>
      </c>
      <c r="D70" t="s">
        <v>1301</v>
      </c>
      <c r="E70" s="12">
        <v>46255</v>
      </c>
      <c r="F70" t="s">
        <v>843</v>
      </c>
      <c r="G70" t="s">
        <v>853</v>
      </c>
    </row>
    <row r="71" spans="1:7" x14ac:dyDescent="0.35">
      <c r="A71" t="s">
        <v>1438</v>
      </c>
      <c r="B71" t="s">
        <v>1299</v>
      </c>
      <c r="C71" t="s">
        <v>1439</v>
      </c>
      <c r="D71" t="s">
        <v>1301</v>
      </c>
      <c r="E71" s="12">
        <v>46258</v>
      </c>
      <c r="F71" t="s">
        <v>843</v>
      </c>
      <c r="G71" t="s">
        <v>853</v>
      </c>
    </row>
    <row r="72" spans="1:7" x14ac:dyDescent="0.35">
      <c r="A72" t="s">
        <v>1440</v>
      </c>
      <c r="B72" t="s">
        <v>1299</v>
      </c>
      <c r="C72" t="s">
        <v>1441</v>
      </c>
      <c r="D72" t="s">
        <v>1301</v>
      </c>
      <c r="E72" s="12">
        <v>46258</v>
      </c>
      <c r="F72" t="s">
        <v>843</v>
      </c>
      <c r="G72" t="s">
        <v>853</v>
      </c>
    </row>
    <row r="73" spans="1:7" x14ac:dyDescent="0.35">
      <c r="A73" t="s">
        <v>1442</v>
      </c>
      <c r="B73" t="s">
        <v>1299</v>
      </c>
      <c r="F73" t="s">
        <v>1354</v>
      </c>
      <c r="G73" t="s">
        <v>1355</v>
      </c>
    </row>
    <row r="74" spans="1:7" x14ac:dyDescent="0.35">
      <c r="A74" t="s">
        <v>1443</v>
      </c>
      <c r="B74" t="s">
        <v>1299</v>
      </c>
      <c r="C74" t="s">
        <v>1444</v>
      </c>
      <c r="D74" t="s">
        <v>1301</v>
      </c>
      <c r="E74" s="12">
        <v>46258</v>
      </c>
      <c r="F74" t="s">
        <v>843</v>
      </c>
      <c r="G74" t="s">
        <v>853</v>
      </c>
    </row>
    <row r="75" spans="1:7" x14ac:dyDescent="0.35">
      <c r="A75" t="s">
        <v>1445</v>
      </c>
      <c r="B75" t="s">
        <v>1299</v>
      </c>
      <c r="C75" t="s">
        <v>1446</v>
      </c>
      <c r="D75" t="s">
        <v>1301</v>
      </c>
      <c r="E75" s="12">
        <v>46258</v>
      </c>
      <c r="F75" t="s">
        <v>843</v>
      </c>
      <c r="G75" t="s">
        <v>853</v>
      </c>
    </row>
    <row r="76" spans="1:7" x14ac:dyDescent="0.35">
      <c r="A76" t="s">
        <v>1447</v>
      </c>
      <c r="B76" t="s">
        <v>1299</v>
      </c>
      <c r="C76" t="s">
        <v>1448</v>
      </c>
      <c r="D76" t="s">
        <v>1304</v>
      </c>
      <c r="E76" s="12">
        <v>46134</v>
      </c>
      <c r="F76" t="s">
        <v>839</v>
      </c>
      <c r="G76" t="s">
        <v>853</v>
      </c>
    </row>
    <row r="77" spans="1:7" x14ac:dyDescent="0.35">
      <c r="A77" t="s">
        <v>1449</v>
      </c>
      <c r="B77" t="s">
        <v>1299</v>
      </c>
      <c r="C77" t="s">
        <v>1450</v>
      </c>
      <c r="D77" t="s">
        <v>1304</v>
      </c>
      <c r="E77" s="12">
        <v>46195</v>
      </c>
      <c r="F77" t="s">
        <v>839</v>
      </c>
      <c r="G77" t="s">
        <v>853</v>
      </c>
    </row>
    <row r="78" spans="1:7" x14ac:dyDescent="0.35">
      <c r="A78" t="s">
        <v>1451</v>
      </c>
      <c r="B78" t="s">
        <v>1299</v>
      </c>
      <c r="C78" t="s">
        <v>1452</v>
      </c>
      <c r="D78" t="s">
        <v>1301</v>
      </c>
      <c r="E78" s="12">
        <v>46258</v>
      </c>
      <c r="F78" t="s">
        <v>843</v>
      </c>
      <c r="G78" t="s">
        <v>853</v>
      </c>
    </row>
    <row r="79" spans="1:7" x14ac:dyDescent="0.35">
      <c r="A79" t="s">
        <v>1453</v>
      </c>
      <c r="B79" t="s">
        <v>1299</v>
      </c>
      <c r="C79" t="s">
        <v>1454</v>
      </c>
      <c r="D79" t="s">
        <v>1301</v>
      </c>
      <c r="E79" s="12">
        <v>46258</v>
      </c>
      <c r="F79" t="s">
        <v>843</v>
      </c>
      <c r="G79" t="s">
        <v>853</v>
      </c>
    </row>
    <row r="80" spans="1:7" x14ac:dyDescent="0.35">
      <c r="A80" t="s">
        <v>1455</v>
      </c>
      <c r="B80" t="s">
        <v>1299</v>
      </c>
      <c r="C80" t="s">
        <v>1456</v>
      </c>
      <c r="D80" t="s">
        <v>1301</v>
      </c>
      <c r="E80" s="12">
        <v>46258</v>
      </c>
      <c r="F80" t="s">
        <v>843</v>
      </c>
      <c r="G80" t="s">
        <v>853</v>
      </c>
    </row>
    <row r="81" spans="1:7" x14ac:dyDescent="0.35">
      <c r="A81" t="s">
        <v>1457</v>
      </c>
      <c r="B81" t="s">
        <v>1299</v>
      </c>
      <c r="C81" t="s">
        <v>1458</v>
      </c>
      <c r="D81" t="s">
        <v>1301</v>
      </c>
      <c r="E81" s="12">
        <v>46258</v>
      </c>
      <c r="F81" t="s">
        <v>843</v>
      </c>
      <c r="G81" t="s">
        <v>853</v>
      </c>
    </row>
    <row r="82" spans="1:7" x14ac:dyDescent="0.35">
      <c r="A82" t="s">
        <v>1459</v>
      </c>
      <c r="B82" t="s">
        <v>1299</v>
      </c>
      <c r="C82" t="s">
        <v>1460</v>
      </c>
      <c r="D82" t="s">
        <v>1301</v>
      </c>
      <c r="E82" s="12">
        <v>46258</v>
      </c>
      <c r="F82" t="s">
        <v>843</v>
      </c>
      <c r="G82" t="s">
        <v>853</v>
      </c>
    </row>
    <row r="83" spans="1:7" x14ac:dyDescent="0.35">
      <c r="A83" t="s">
        <v>1461</v>
      </c>
      <c r="B83" t="s">
        <v>1299</v>
      </c>
      <c r="C83" t="s">
        <v>1462</v>
      </c>
      <c r="D83" t="s">
        <v>1301</v>
      </c>
      <c r="E83" s="12">
        <v>46258</v>
      </c>
      <c r="F83" t="s">
        <v>843</v>
      </c>
      <c r="G83" t="s">
        <v>853</v>
      </c>
    </row>
    <row r="84" spans="1:7" x14ac:dyDescent="0.35">
      <c r="A84" t="s">
        <v>1463</v>
      </c>
      <c r="B84" t="s">
        <v>1299</v>
      </c>
      <c r="C84" t="s">
        <v>1464</v>
      </c>
      <c r="D84" t="s">
        <v>1301</v>
      </c>
      <c r="E84" s="12">
        <v>46258</v>
      </c>
      <c r="F84" t="s">
        <v>843</v>
      </c>
      <c r="G84" t="s">
        <v>853</v>
      </c>
    </row>
    <row r="85" spans="1:7" x14ac:dyDescent="0.35">
      <c r="A85" t="s">
        <v>1465</v>
      </c>
      <c r="B85" t="s">
        <v>1299</v>
      </c>
      <c r="C85" t="s">
        <v>1466</v>
      </c>
      <c r="D85" t="s">
        <v>1301</v>
      </c>
      <c r="E85" s="12">
        <v>46258</v>
      </c>
      <c r="F85" t="s">
        <v>843</v>
      </c>
      <c r="G85" t="s">
        <v>853</v>
      </c>
    </row>
    <row r="86" spans="1:7" x14ac:dyDescent="0.35">
      <c r="A86" t="s">
        <v>1467</v>
      </c>
      <c r="B86" t="s">
        <v>1299</v>
      </c>
      <c r="C86" t="s">
        <v>1468</v>
      </c>
      <c r="D86" t="s">
        <v>1301</v>
      </c>
      <c r="E86" s="12">
        <v>46258</v>
      </c>
      <c r="F86" t="s">
        <v>843</v>
      </c>
      <c r="G86" t="s">
        <v>853</v>
      </c>
    </row>
    <row r="87" spans="1:7" x14ac:dyDescent="0.35">
      <c r="A87" t="s">
        <v>1469</v>
      </c>
      <c r="B87" t="s">
        <v>1299</v>
      </c>
      <c r="C87" t="s">
        <v>1470</v>
      </c>
      <c r="D87" t="s">
        <v>1301</v>
      </c>
      <c r="E87" s="12">
        <v>46258</v>
      </c>
      <c r="F87" t="s">
        <v>843</v>
      </c>
      <c r="G87" t="s">
        <v>853</v>
      </c>
    </row>
    <row r="88" spans="1:7" x14ac:dyDescent="0.35">
      <c r="A88" t="s">
        <v>1471</v>
      </c>
      <c r="B88" t="s">
        <v>1299</v>
      </c>
      <c r="C88" t="s">
        <v>1472</v>
      </c>
      <c r="D88" t="s">
        <v>1304</v>
      </c>
      <c r="E88" s="12">
        <v>46056</v>
      </c>
      <c r="F88" t="s">
        <v>839</v>
      </c>
      <c r="G88" t="s">
        <v>853</v>
      </c>
    </row>
    <row r="89" spans="1:7" x14ac:dyDescent="0.35">
      <c r="A89" t="s">
        <v>1473</v>
      </c>
      <c r="B89" t="s">
        <v>1299</v>
      </c>
      <c r="C89" t="s">
        <v>1474</v>
      </c>
      <c r="D89" t="s">
        <v>1301</v>
      </c>
      <c r="E89" s="12">
        <v>46258</v>
      </c>
      <c r="F89" t="s">
        <v>843</v>
      </c>
      <c r="G89" t="s">
        <v>853</v>
      </c>
    </row>
    <row r="90" spans="1:7" x14ac:dyDescent="0.35">
      <c r="A90" t="s">
        <v>1475</v>
      </c>
      <c r="B90" t="s">
        <v>1299</v>
      </c>
      <c r="C90" t="s">
        <v>1476</v>
      </c>
      <c r="D90" t="s">
        <v>1301</v>
      </c>
      <c r="E90" s="12">
        <v>46258</v>
      </c>
      <c r="F90" t="s">
        <v>843</v>
      </c>
      <c r="G90" t="s">
        <v>853</v>
      </c>
    </row>
    <row r="91" spans="1:7" x14ac:dyDescent="0.35">
      <c r="A91" t="s">
        <v>1477</v>
      </c>
      <c r="B91" t="s">
        <v>1299</v>
      </c>
      <c r="C91" t="s">
        <v>1478</v>
      </c>
      <c r="D91" t="s">
        <v>1304</v>
      </c>
      <c r="E91" s="12">
        <v>46238</v>
      </c>
      <c r="F91" t="s">
        <v>839</v>
      </c>
      <c r="G91" t="s">
        <v>853</v>
      </c>
    </row>
    <row r="92" spans="1:7" x14ac:dyDescent="0.35">
      <c r="A92" t="s">
        <v>1479</v>
      </c>
      <c r="B92" t="s">
        <v>1299</v>
      </c>
      <c r="C92" t="s">
        <v>1480</v>
      </c>
      <c r="D92" t="s">
        <v>1301</v>
      </c>
      <c r="E92" s="12">
        <v>46258</v>
      </c>
      <c r="F92" t="s">
        <v>843</v>
      </c>
      <c r="G92" t="s">
        <v>853</v>
      </c>
    </row>
    <row r="93" spans="1:7" x14ac:dyDescent="0.35">
      <c r="A93" t="s">
        <v>1481</v>
      </c>
      <c r="B93" t="s">
        <v>1299</v>
      </c>
      <c r="C93" t="s">
        <v>1482</v>
      </c>
      <c r="D93" t="s">
        <v>1301</v>
      </c>
      <c r="E93" s="12">
        <v>46258</v>
      </c>
      <c r="F93" t="s">
        <v>843</v>
      </c>
      <c r="G93" t="s">
        <v>853</v>
      </c>
    </row>
    <row r="94" spans="1:7" x14ac:dyDescent="0.35">
      <c r="A94" t="s">
        <v>1483</v>
      </c>
      <c r="B94" t="s">
        <v>1299</v>
      </c>
      <c r="C94" t="s">
        <v>1484</v>
      </c>
      <c r="D94" t="s">
        <v>1301</v>
      </c>
      <c r="E94" s="12">
        <v>46258</v>
      </c>
      <c r="F94" t="s">
        <v>843</v>
      </c>
      <c r="G94" t="s">
        <v>853</v>
      </c>
    </row>
    <row r="95" spans="1:7" x14ac:dyDescent="0.35">
      <c r="A95" t="s">
        <v>1485</v>
      </c>
      <c r="B95" t="s">
        <v>1299</v>
      </c>
      <c r="C95" t="s">
        <v>1486</v>
      </c>
      <c r="D95" t="s">
        <v>1301</v>
      </c>
      <c r="E95" s="12">
        <v>46258</v>
      </c>
      <c r="F95" t="s">
        <v>843</v>
      </c>
      <c r="G95" t="s">
        <v>853</v>
      </c>
    </row>
    <row r="96" spans="1:7" x14ac:dyDescent="0.35">
      <c r="A96" t="s">
        <v>1487</v>
      </c>
      <c r="B96" t="s">
        <v>1299</v>
      </c>
      <c r="E96" s="12"/>
      <c r="F96" t="s">
        <v>1354</v>
      </c>
      <c r="G96" t="s">
        <v>1355</v>
      </c>
    </row>
    <row r="97" spans="1:7" x14ac:dyDescent="0.35">
      <c r="A97" t="s">
        <v>1488</v>
      </c>
      <c r="B97" t="s">
        <v>1299</v>
      </c>
      <c r="C97" t="s">
        <v>1489</v>
      </c>
      <c r="D97" t="s">
        <v>1301</v>
      </c>
      <c r="E97" s="12">
        <v>46258</v>
      </c>
      <c r="F97" t="s">
        <v>843</v>
      </c>
      <c r="G97" t="s">
        <v>853</v>
      </c>
    </row>
    <row r="98" spans="1:7" x14ac:dyDescent="0.35">
      <c r="A98" t="s">
        <v>1490</v>
      </c>
      <c r="B98" t="s">
        <v>1299</v>
      </c>
      <c r="C98" t="s">
        <v>1491</v>
      </c>
      <c r="D98" t="s">
        <v>1301</v>
      </c>
      <c r="E98" s="12">
        <v>46258</v>
      </c>
      <c r="F98" t="s">
        <v>843</v>
      </c>
      <c r="G98" t="s">
        <v>853</v>
      </c>
    </row>
    <row r="99" spans="1:7" x14ac:dyDescent="0.35">
      <c r="A99" t="s">
        <v>1492</v>
      </c>
      <c r="B99" t="s">
        <v>1299</v>
      </c>
      <c r="C99" t="s">
        <v>1493</v>
      </c>
      <c r="D99" t="s">
        <v>1301</v>
      </c>
      <c r="E99" s="12">
        <v>46258</v>
      </c>
      <c r="F99" t="s">
        <v>843</v>
      </c>
      <c r="G99" t="s">
        <v>853</v>
      </c>
    </row>
    <row r="100" spans="1:7" x14ac:dyDescent="0.35">
      <c r="A100" t="s">
        <v>1494</v>
      </c>
      <c r="B100" t="s">
        <v>1299</v>
      </c>
      <c r="C100" t="s">
        <v>1495</v>
      </c>
      <c r="D100" t="s">
        <v>1301</v>
      </c>
      <c r="E100" s="12">
        <v>46258</v>
      </c>
      <c r="F100" t="s">
        <v>843</v>
      </c>
      <c r="G100" t="s">
        <v>853</v>
      </c>
    </row>
    <row r="101" spans="1:7" x14ac:dyDescent="0.35">
      <c r="A101" t="s">
        <v>1496</v>
      </c>
      <c r="B101" t="s">
        <v>1299</v>
      </c>
      <c r="C101" t="s">
        <v>1497</v>
      </c>
      <c r="D101" t="s">
        <v>1301</v>
      </c>
      <c r="E101" s="12">
        <v>46258</v>
      </c>
      <c r="F101" t="s">
        <v>843</v>
      </c>
      <c r="G101" t="s">
        <v>853</v>
      </c>
    </row>
    <row r="102" spans="1:7" x14ac:dyDescent="0.35">
      <c r="A102" t="s">
        <v>1498</v>
      </c>
      <c r="B102" t="s">
        <v>1299</v>
      </c>
      <c r="C102" t="s">
        <v>1499</v>
      </c>
      <c r="D102" t="s">
        <v>1301</v>
      </c>
      <c r="E102" s="12">
        <v>46258</v>
      </c>
      <c r="F102" t="s">
        <v>843</v>
      </c>
      <c r="G102" t="s">
        <v>853</v>
      </c>
    </row>
    <row r="103" spans="1:7" x14ac:dyDescent="0.35">
      <c r="A103" t="s">
        <v>1500</v>
      </c>
      <c r="B103" t="s">
        <v>1299</v>
      </c>
      <c r="C103" t="s">
        <v>1501</v>
      </c>
      <c r="D103" t="s">
        <v>1301</v>
      </c>
      <c r="E103" s="12">
        <v>46258</v>
      </c>
      <c r="F103" t="s">
        <v>843</v>
      </c>
      <c r="G103" t="s">
        <v>853</v>
      </c>
    </row>
    <row r="104" spans="1:7" x14ac:dyDescent="0.35">
      <c r="A104" t="s">
        <v>1502</v>
      </c>
      <c r="B104" t="s">
        <v>1299</v>
      </c>
      <c r="C104" t="s">
        <v>1503</v>
      </c>
      <c r="D104" t="s">
        <v>1301</v>
      </c>
      <c r="E104" s="12">
        <v>46258</v>
      </c>
      <c r="F104" t="s">
        <v>843</v>
      </c>
      <c r="G104" t="s">
        <v>853</v>
      </c>
    </row>
    <row r="105" spans="1:7" x14ac:dyDescent="0.35">
      <c r="A105" t="s">
        <v>1504</v>
      </c>
      <c r="B105" t="s">
        <v>1299</v>
      </c>
      <c r="C105" t="s">
        <v>1505</v>
      </c>
      <c r="D105" t="s">
        <v>1301</v>
      </c>
      <c r="E105" s="12">
        <v>46258</v>
      </c>
      <c r="F105" t="s">
        <v>843</v>
      </c>
      <c r="G105" t="s">
        <v>853</v>
      </c>
    </row>
    <row r="106" spans="1:7" x14ac:dyDescent="0.35">
      <c r="A106" t="s">
        <v>1506</v>
      </c>
      <c r="B106" t="s">
        <v>1299</v>
      </c>
      <c r="C106" t="s">
        <v>1507</v>
      </c>
      <c r="D106" t="s">
        <v>1301</v>
      </c>
      <c r="E106" s="12">
        <v>46258</v>
      </c>
      <c r="F106" t="s">
        <v>843</v>
      </c>
      <c r="G106" t="s">
        <v>853</v>
      </c>
    </row>
    <row r="107" spans="1:7" x14ac:dyDescent="0.35">
      <c r="A107" t="s">
        <v>1508</v>
      </c>
      <c r="B107" t="s">
        <v>1299</v>
      </c>
      <c r="C107" t="s">
        <v>1509</v>
      </c>
      <c r="D107" t="s">
        <v>1301</v>
      </c>
      <c r="E107" s="12">
        <v>46258</v>
      </c>
      <c r="F107" t="s">
        <v>843</v>
      </c>
      <c r="G107" t="s">
        <v>853</v>
      </c>
    </row>
    <row r="108" spans="1:7" x14ac:dyDescent="0.35">
      <c r="A108" t="s">
        <v>1510</v>
      </c>
      <c r="B108" t="s">
        <v>1299</v>
      </c>
      <c r="C108" t="s">
        <v>9696</v>
      </c>
      <c r="D108" t="s">
        <v>1301</v>
      </c>
      <c r="E108" s="12">
        <v>46258</v>
      </c>
      <c r="F108" t="s">
        <v>843</v>
      </c>
      <c r="G108" t="s">
        <v>853</v>
      </c>
    </row>
    <row r="109" spans="1:7" x14ac:dyDescent="0.35">
      <c r="A109" t="s">
        <v>1511</v>
      </c>
      <c r="B109" t="s">
        <v>1299</v>
      </c>
      <c r="C109" t="s">
        <v>1512</v>
      </c>
      <c r="D109" t="s">
        <v>1301</v>
      </c>
      <c r="E109" s="12">
        <v>46258</v>
      </c>
      <c r="F109" t="s">
        <v>843</v>
      </c>
      <c r="G109" t="s">
        <v>853</v>
      </c>
    </row>
    <row r="110" spans="1:7" x14ac:dyDescent="0.35">
      <c r="A110" t="s">
        <v>1513</v>
      </c>
      <c r="B110" t="s">
        <v>1299</v>
      </c>
      <c r="C110" t="s">
        <v>6975</v>
      </c>
      <c r="D110" t="s">
        <v>1301</v>
      </c>
      <c r="E110" s="12">
        <v>46258</v>
      </c>
      <c r="F110" t="s">
        <v>843</v>
      </c>
      <c r="G110" t="s">
        <v>853</v>
      </c>
    </row>
    <row r="111" spans="1:7" x14ac:dyDescent="0.35">
      <c r="A111" t="s">
        <v>1514</v>
      </c>
      <c r="B111" t="s">
        <v>1299</v>
      </c>
      <c r="E111" s="12"/>
      <c r="F111" t="s">
        <v>1354</v>
      </c>
      <c r="G111" t="s">
        <v>1355</v>
      </c>
    </row>
    <row r="112" spans="1:7" x14ac:dyDescent="0.35">
      <c r="A112" t="s">
        <v>1515</v>
      </c>
      <c r="B112" t="s">
        <v>1299</v>
      </c>
      <c r="C112" t="s">
        <v>1516</v>
      </c>
      <c r="D112" t="s">
        <v>1301</v>
      </c>
      <c r="E112" s="12">
        <v>46258</v>
      </c>
      <c r="F112" t="s">
        <v>843</v>
      </c>
      <c r="G112" t="s">
        <v>853</v>
      </c>
    </row>
    <row r="113" spans="1:7" x14ac:dyDescent="0.35">
      <c r="A113" t="s">
        <v>1517</v>
      </c>
      <c r="B113" t="s">
        <v>1299</v>
      </c>
      <c r="C113" t="s">
        <v>1518</v>
      </c>
      <c r="D113" t="s">
        <v>1301</v>
      </c>
      <c r="E113" s="12">
        <v>46258</v>
      </c>
      <c r="F113" t="s">
        <v>843</v>
      </c>
      <c r="G113" t="s">
        <v>853</v>
      </c>
    </row>
    <row r="114" spans="1:7" x14ac:dyDescent="0.35">
      <c r="A114" t="s">
        <v>1519</v>
      </c>
      <c r="B114" t="s">
        <v>1299</v>
      </c>
      <c r="C114" t="s">
        <v>1520</v>
      </c>
      <c r="D114" t="s">
        <v>1301</v>
      </c>
      <c r="E114" s="12">
        <v>46258</v>
      </c>
      <c r="F114" t="s">
        <v>843</v>
      </c>
      <c r="G114" t="s">
        <v>853</v>
      </c>
    </row>
    <row r="115" spans="1:7" x14ac:dyDescent="0.35">
      <c r="A115" t="s">
        <v>1521</v>
      </c>
      <c r="B115" t="s">
        <v>1299</v>
      </c>
      <c r="C115" t="s">
        <v>1522</v>
      </c>
      <c r="D115" t="s">
        <v>1304</v>
      </c>
      <c r="E115" s="12">
        <v>46195</v>
      </c>
      <c r="F115" t="s">
        <v>839</v>
      </c>
      <c r="G115" t="s">
        <v>853</v>
      </c>
    </row>
    <row r="116" spans="1:7" x14ac:dyDescent="0.35">
      <c r="A116" t="s">
        <v>1523</v>
      </c>
      <c r="B116" t="s">
        <v>1299</v>
      </c>
      <c r="F116" t="s">
        <v>1354</v>
      </c>
      <c r="G116" t="s">
        <v>1355</v>
      </c>
    </row>
    <row r="117" spans="1:7" x14ac:dyDescent="0.35">
      <c r="A117" t="s">
        <v>1524</v>
      </c>
      <c r="B117" t="s">
        <v>1299</v>
      </c>
      <c r="C117" t="s">
        <v>1525</v>
      </c>
      <c r="D117" t="s">
        <v>1301</v>
      </c>
      <c r="E117" s="12">
        <v>46258</v>
      </c>
      <c r="F117" t="s">
        <v>843</v>
      </c>
      <c r="G117" t="s">
        <v>853</v>
      </c>
    </row>
    <row r="118" spans="1:7" x14ac:dyDescent="0.35">
      <c r="A118" t="s">
        <v>1526</v>
      </c>
      <c r="B118" t="s">
        <v>1299</v>
      </c>
      <c r="F118" t="s">
        <v>1354</v>
      </c>
      <c r="G118" t="s">
        <v>1355</v>
      </c>
    </row>
    <row r="119" spans="1:7" x14ac:dyDescent="0.35">
      <c r="A119" t="s">
        <v>1527</v>
      </c>
      <c r="B119" t="s">
        <v>1299</v>
      </c>
      <c r="F119" t="s">
        <v>1354</v>
      </c>
      <c r="G119" t="s">
        <v>1355</v>
      </c>
    </row>
    <row r="120" spans="1:7" x14ac:dyDescent="0.35">
      <c r="A120" t="s">
        <v>1528</v>
      </c>
      <c r="B120" t="s">
        <v>1299</v>
      </c>
      <c r="C120" t="s">
        <v>1529</v>
      </c>
      <c r="D120" t="s">
        <v>1301</v>
      </c>
      <c r="E120" s="12">
        <v>46258</v>
      </c>
      <c r="F120" t="s">
        <v>843</v>
      </c>
      <c r="G120" t="s">
        <v>853</v>
      </c>
    </row>
    <row r="121" spans="1:7" x14ac:dyDescent="0.35">
      <c r="A121" t="s">
        <v>1530</v>
      </c>
      <c r="B121" t="s">
        <v>1299</v>
      </c>
      <c r="C121" t="s">
        <v>9684</v>
      </c>
      <c r="D121" t="s">
        <v>1301</v>
      </c>
      <c r="E121" s="12">
        <v>46258</v>
      </c>
      <c r="F121" t="s">
        <v>843</v>
      </c>
      <c r="G121" t="s">
        <v>853</v>
      </c>
    </row>
    <row r="122" spans="1:7" x14ac:dyDescent="0.35">
      <c r="A122" t="s">
        <v>1532</v>
      </c>
      <c r="B122" t="s">
        <v>1299</v>
      </c>
      <c r="C122" t="s">
        <v>1533</v>
      </c>
      <c r="D122" t="s">
        <v>1301</v>
      </c>
      <c r="E122" s="12">
        <v>46258</v>
      </c>
      <c r="F122" t="s">
        <v>843</v>
      </c>
      <c r="G122" t="s">
        <v>853</v>
      </c>
    </row>
    <row r="123" spans="1:7" x14ac:dyDescent="0.35">
      <c r="A123" t="s">
        <v>1534</v>
      </c>
      <c r="B123" t="s">
        <v>1299</v>
      </c>
      <c r="C123" t="s">
        <v>1535</v>
      </c>
      <c r="D123" t="s">
        <v>1301</v>
      </c>
      <c r="E123" s="12">
        <v>46258</v>
      </c>
      <c r="F123" t="s">
        <v>843</v>
      </c>
      <c r="G123" t="s">
        <v>853</v>
      </c>
    </row>
    <row r="124" spans="1:7" x14ac:dyDescent="0.35">
      <c r="A124" t="s">
        <v>1536</v>
      </c>
      <c r="B124" t="s">
        <v>1299</v>
      </c>
      <c r="C124" t="s">
        <v>1537</v>
      </c>
      <c r="D124" t="s">
        <v>1301</v>
      </c>
      <c r="E124" s="12">
        <v>46258</v>
      </c>
      <c r="F124" t="s">
        <v>843</v>
      </c>
      <c r="G124" t="s">
        <v>853</v>
      </c>
    </row>
    <row r="125" spans="1:7" x14ac:dyDescent="0.35">
      <c r="A125" t="s">
        <v>1538</v>
      </c>
      <c r="B125" t="s">
        <v>1299</v>
      </c>
      <c r="F125" t="s">
        <v>1354</v>
      </c>
      <c r="G125" t="s">
        <v>1355</v>
      </c>
    </row>
    <row r="126" spans="1:7" x14ac:dyDescent="0.35">
      <c r="A126" t="s">
        <v>1539</v>
      </c>
      <c r="B126" t="s">
        <v>1299</v>
      </c>
      <c r="E126" s="12"/>
      <c r="F126" t="s">
        <v>1354</v>
      </c>
      <c r="G126" t="s">
        <v>1355</v>
      </c>
    </row>
    <row r="127" spans="1:7" x14ac:dyDescent="0.35">
      <c r="A127" t="s">
        <v>1540</v>
      </c>
      <c r="B127" t="s">
        <v>1299</v>
      </c>
      <c r="C127" t="s">
        <v>1541</v>
      </c>
      <c r="D127" t="s">
        <v>1301</v>
      </c>
      <c r="E127" s="12">
        <v>46258</v>
      </c>
      <c r="F127" t="s">
        <v>843</v>
      </c>
      <c r="G127" t="s">
        <v>853</v>
      </c>
    </row>
    <row r="128" spans="1:7" x14ac:dyDescent="0.35">
      <c r="A128" t="s">
        <v>1542</v>
      </c>
      <c r="B128" t="s">
        <v>1299</v>
      </c>
      <c r="C128" t="s">
        <v>1543</v>
      </c>
      <c r="D128" t="s">
        <v>1301</v>
      </c>
      <c r="E128" s="12">
        <v>46258</v>
      </c>
      <c r="F128" t="s">
        <v>843</v>
      </c>
      <c r="G128" t="s">
        <v>853</v>
      </c>
    </row>
    <row r="129" spans="1:7" x14ac:dyDescent="0.35">
      <c r="A129" t="s">
        <v>1544</v>
      </c>
      <c r="B129" t="s">
        <v>1299</v>
      </c>
      <c r="C129" t="s">
        <v>1545</v>
      </c>
      <c r="D129" t="s">
        <v>1301</v>
      </c>
      <c r="E129" s="12">
        <v>46258</v>
      </c>
      <c r="F129" t="s">
        <v>843</v>
      </c>
      <c r="G129" t="s">
        <v>853</v>
      </c>
    </row>
    <row r="130" spans="1:7" x14ac:dyDescent="0.35">
      <c r="A130" t="s">
        <v>1546</v>
      </c>
      <c r="B130" t="s">
        <v>1299</v>
      </c>
      <c r="F130" t="s">
        <v>1354</v>
      </c>
      <c r="G130" t="s">
        <v>1355</v>
      </c>
    </row>
    <row r="131" spans="1:7" x14ac:dyDescent="0.35">
      <c r="A131" t="s">
        <v>1547</v>
      </c>
      <c r="B131" t="s">
        <v>1299</v>
      </c>
      <c r="F131" t="s">
        <v>1354</v>
      </c>
      <c r="G131" t="s">
        <v>1355</v>
      </c>
    </row>
    <row r="132" spans="1:7" x14ac:dyDescent="0.35">
      <c r="A132" t="s">
        <v>1548</v>
      </c>
      <c r="B132" t="s">
        <v>1299</v>
      </c>
      <c r="C132" t="s">
        <v>1549</v>
      </c>
      <c r="D132" t="s">
        <v>1301</v>
      </c>
      <c r="E132" s="12">
        <v>46258</v>
      </c>
      <c r="F132" t="s">
        <v>843</v>
      </c>
      <c r="G132" t="s">
        <v>853</v>
      </c>
    </row>
    <row r="133" spans="1:7" x14ac:dyDescent="0.35">
      <c r="A133" t="s">
        <v>1550</v>
      </c>
      <c r="B133" t="s">
        <v>1299</v>
      </c>
      <c r="F133" t="s">
        <v>1354</v>
      </c>
      <c r="G133" t="s">
        <v>1355</v>
      </c>
    </row>
    <row r="134" spans="1:7" x14ac:dyDescent="0.35">
      <c r="A134" t="s">
        <v>1551</v>
      </c>
      <c r="B134" t="s">
        <v>1299</v>
      </c>
      <c r="C134" t="s">
        <v>1552</v>
      </c>
      <c r="D134" t="s">
        <v>1301</v>
      </c>
      <c r="E134" s="12">
        <v>46258</v>
      </c>
      <c r="F134" t="s">
        <v>843</v>
      </c>
      <c r="G134" t="s">
        <v>853</v>
      </c>
    </row>
    <row r="135" spans="1:7" x14ac:dyDescent="0.35">
      <c r="A135" t="s">
        <v>1553</v>
      </c>
      <c r="B135" t="s">
        <v>1299</v>
      </c>
      <c r="C135" t="s">
        <v>1554</v>
      </c>
      <c r="D135" t="s">
        <v>1301</v>
      </c>
      <c r="E135" s="12">
        <v>46258</v>
      </c>
      <c r="F135" t="s">
        <v>843</v>
      </c>
      <c r="G135" t="s">
        <v>853</v>
      </c>
    </row>
    <row r="136" spans="1:7" x14ac:dyDescent="0.35">
      <c r="A136" t="s">
        <v>1555</v>
      </c>
      <c r="B136" t="s">
        <v>1299</v>
      </c>
      <c r="C136" t="s">
        <v>9699</v>
      </c>
      <c r="D136" t="s">
        <v>1301</v>
      </c>
      <c r="E136" s="12">
        <v>46258</v>
      </c>
      <c r="F136" t="s">
        <v>843</v>
      </c>
      <c r="G136" t="s">
        <v>853</v>
      </c>
    </row>
    <row r="137" spans="1:7" x14ac:dyDescent="0.35">
      <c r="A137" t="s">
        <v>1557</v>
      </c>
      <c r="B137" t="s">
        <v>1299</v>
      </c>
      <c r="C137" t="s">
        <v>1558</v>
      </c>
      <c r="D137" t="s">
        <v>1301</v>
      </c>
      <c r="E137" s="12">
        <v>46258</v>
      </c>
      <c r="F137" t="s">
        <v>843</v>
      </c>
      <c r="G137" t="s">
        <v>853</v>
      </c>
    </row>
    <row r="138" spans="1:7" x14ac:dyDescent="0.35">
      <c r="A138" t="s">
        <v>1559</v>
      </c>
      <c r="B138" t="s">
        <v>1299</v>
      </c>
      <c r="C138" t="s">
        <v>9682</v>
      </c>
      <c r="D138" t="s">
        <v>1301</v>
      </c>
      <c r="E138" s="12">
        <v>46258</v>
      </c>
      <c r="F138" t="s">
        <v>843</v>
      </c>
      <c r="G138" t="s">
        <v>853</v>
      </c>
    </row>
    <row r="139" spans="1:7" x14ac:dyDescent="0.35">
      <c r="A139" t="s">
        <v>1561</v>
      </c>
      <c r="B139" t="s">
        <v>1299</v>
      </c>
      <c r="C139" t="s">
        <v>9688</v>
      </c>
      <c r="D139" t="s">
        <v>1301</v>
      </c>
      <c r="E139" s="12">
        <v>46258</v>
      </c>
      <c r="F139" t="s">
        <v>843</v>
      </c>
      <c r="G139" t="s">
        <v>853</v>
      </c>
    </row>
    <row r="140" spans="1:7" x14ac:dyDescent="0.35">
      <c r="A140" t="s">
        <v>1563</v>
      </c>
      <c r="B140" t="s">
        <v>1299</v>
      </c>
      <c r="C140" t="s">
        <v>6309</v>
      </c>
      <c r="D140" t="s">
        <v>1301</v>
      </c>
      <c r="E140" s="12">
        <v>46258</v>
      </c>
      <c r="F140" t="s">
        <v>843</v>
      </c>
      <c r="G140" t="s">
        <v>853</v>
      </c>
    </row>
    <row r="141" spans="1:7" x14ac:dyDescent="0.35">
      <c r="A141" t="s">
        <v>1564</v>
      </c>
      <c r="B141" t="s">
        <v>1299</v>
      </c>
      <c r="E141" s="12"/>
      <c r="F141" t="s">
        <v>1354</v>
      </c>
      <c r="G141" t="s">
        <v>1355</v>
      </c>
    </row>
    <row r="142" spans="1:7" x14ac:dyDescent="0.35">
      <c r="A142" t="s">
        <v>1566</v>
      </c>
      <c r="B142" t="s">
        <v>1299</v>
      </c>
      <c r="C142" t="s">
        <v>1567</v>
      </c>
      <c r="D142" t="s">
        <v>1301</v>
      </c>
      <c r="E142" s="12">
        <v>46258</v>
      </c>
      <c r="F142" t="s">
        <v>843</v>
      </c>
      <c r="G142" t="s">
        <v>853</v>
      </c>
    </row>
    <row r="143" spans="1:7" x14ac:dyDescent="0.35">
      <c r="A143" t="s">
        <v>1568</v>
      </c>
      <c r="B143" t="s">
        <v>1299</v>
      </c>
      <c r="C143" t="s">
        <v>1569</v>
      </c>
      <c r="D143" t="s">
        <v>1301</v>
      </c>
      <c r="E143" s="12">
        <v>46258</v>
      </c>
      <c r="F143" t="s">
        <v>843</v>
      </c>
      <c r="G143" t="s">
        <v>853</v>
      </c>
    </row>
    <row r="144" spans="1:7" x14ac:dyDescent="0.35">
      <c r="A144" t="s">
        <v>1570</v>
      </c>
      <c r="B144" t="s">
        <v>1299</v>
      </c>
      <c r="C144" t="s">
        <v>1571</v>
      </c>
      <c r="D144" t="s">
        <v>1301</v>
      </c>
      <c r="E144" s="12">
        <v>46258</v>
      </c>
      <c r="F144" t="s">
        <v>843</v>
      </c>
      <c r="G144" t="s">
        <v>853</v>
      </c>
    </row>
    <row r="145" spans="1:7" x14ac:dyDescent="0.35">
      <c r="A145" t="s">
        <v>1572</v>
      </c>
      <c r="B145" t="s">
        <v>1299</v>
      </c>
      <c r="C145" t="s">
        <v>1573</v>
      </c>
      <c r="D145" t="s">
        <v>1301</v>
      </c>
      <c r="E145" s="12">
        <v>46258</v>
      </c>
      <c r="F145" t="s">
        <v>843</v>
      </c>
      <c r="G145" t="s">
        <v>853</v>
      </c>
    </row>
    <row r="146" spans="1:7" x14ac:dyDescent="0.35">
      <c r="A146" t="s">
        <v>1574</v>
      </c>
      <c r="B146" t="s">
        <v>1299</v>
      </c>
      <c r="C146" t="s">
        <v>1575</v>
      </c>
      <c r="D146" t="s">
        <v>1301</v>
      </c>
      <c r="E146" s="12">
        <v>46258</v>
      </c>
      <c r="F146" t="s">
        <v>843</v>
      </c>
      <c r="G146" t="s">
        <v>853</v>
      </c>
    </row>
    <row r="147" spans="1:7" x14ac:dyDescent="0.35">
      <c r="A147" t="s">
        <v>1576</v>
      </c>
      <c r="B147" t="s">
        <v>1299</v>
      </c>
      <c r="C147" t="s">
        <v>1577</v>
      </c>
      <c r="D147" t="s">
        <v>1301</v>
      </c>
      <c r="E147" s="12">
        <v>46258</v>
      </c>
      <c r="F147" t="s">
        <v>843</v>
      </c>
      <c r="G147" t="s">
        <v>853</v>
      </c>
    </row>
    <row r="148" spans="1:7" x14ac:dyDescent="0.35">
      <c r="A148" t="s">
        <v>1578</v>
      </c>
      <c r="B148" t="s">
        <v>1299</v>
      </c>
      <c r="C148" t="s">
        <v>1579</v>
      </c>
      <c r="D148" t="s">
        <v>1301</v>
      </c>
      <c r="E148" s="12">
        <v>46258</v>
      </c>
      <c r="F148" t="s">
        <v>843</v>
      </c>
      <c r="G148" t="s">
        <v>853</v>
      </c>
    </row>
    <row r="149" spans="1:7" x14ac:dyDescent="0.35">
      <c r="A149" t="s">
        <v>1580</v>
      </c>
      <c r="B149" t="s">
        <v>1299</v>
      </c>
      <c r="C149" t="s">
        <v>1581</v>
      </c>
      <c r="D149" t="s">
        <v>1301</v>
      </c>
      <c r="E149" s="12">
        <v>46258</v>
      </c>
      <c r="F149" t="s">
        <v>843</v>
      </c>
      <c r="G149" t="s">
        <v>853</v>
      </c>
    </row>
    <row r="150" spans="1:7" x14ac:dyDescent="0.35">
      <c r="A150" t="s">
        <v>1582</v>
      </c>
      <c r="B150" t="s">
        <v>1299</v>
      </c>
      <c r="C150" t="s">
        <v>1583</v>
      </c>
      <c r="D150" t="s">
        <v>1301</v>
      </c>
      <c r="E150" s="12">
        <v>46258</v>
      </c>
      <c r="F150" t="s">
        <v>843</v>
      </c>
      <c r="G150" t="s">
        <v>853</v>
      </c>
    </row>
    <row r="151" spans="1:7" x14ac:dyDescent="0.35">
      <c r="A151" t="s">
        <v>1584</v>
      </c>
      <c r="B151" t="s">
        <v>1299</v>
      </c>
      <c r="C151" t="s">
        <v>1585</v>
      </c>
      <c r="D151" t="s">
        <v>1301</v>
      </c>
      <c r="E151" s="12">
        <v>46258</v>
      </c>
      <c r="F151" t="s">
        <v>843</v>
      </c>
      <c r="G151" t="s">
        <v>853</v>
      </c>
    </row>
    <row r="152" spans="1:7" x14ac:dyDescent="0.35">
      <c r="A152" t="s">
        <v>1586</v>
      </c>
      <c r="B152" t="s">
        <v>1299</v>
      </c>
      <c r="C152" t="s">
        <v>1587</v>
      </c>
      <c r="D152" t="s">
        <v>1301</v>
      </c>
      <c r="E152" s="12">
        <v>46258</v>
      </c>
      <c r="F152" t="s">
        <v>843</v>
      </c>
      <c r="G152" t="s">
        <v>853</v>
      </c>
    </row>
    <row r="153" spans="1:7" x14ac:dyDescent="0.35">
      <c r="A153" t="s">
        <v>1588</v>
      </c>
      <c r="B153" t="s">
        <v>1299</v>
      </c>
      <c r="C153" t="s">
        <v>1589</v>
      </c>
      <c r="D153" t="s">
        <v>1301</v>
      </c>
      <c r="E153" s="12">
        <v>46258</v>
      </c>
      <c r="F153" t="s">
        <v>843</v>
      </c>
      <c r="G153" t="s">
        <v>853</v>
      </c>
    </row>
    <row r="154" spans="1:7" x14ac:dyDescent="0.35">
      <c r="A154" t="s">
        <v>1590</v>
      </c>
      <c r="B154" t="s">
        <v>1299</v>
      </c>
      <c r="F154" t="s">
        <v>1354</v>
      </c>
      <c r="G154" t="s">
        <v>1355</v>
      </c>
    </row>
    <row r="155" spans="1:7" x14ac:dyDescent="0.35">
      <c r="A155" t="s">
        <v>1591</v>
      </c>
      <c r="B155" t="s">
        <v>1299</v>
      </c>
      <c r="C155" t="s">
        <v>1592</v>
      </c>
      <c r="D155" t="s">
        <v>1301</v>
      </c>
      <c r="E155" s="12">
        <v>46258</v>
      </c>
      <c r="F155" t="s">
        <v>843</v>
      </c>
      <c r="G155" t="s">
        <v>853</v>
      </c>
    </row>
    <row r="156" spans="1:7" x14ac:dyDescent="0.35">
      <c r="A156" t="s">
        <v>1593</v>
      </c>
      <c r="B156" t="s">
        <v>1299</v>
      </c>
      <c r="C156" t="s">
        <v>1594</v>
      </c>
      <c r="D156" t="s">
        <v>1301</v>
      </c>
      <c r="E156" s="12">
        <v>46258</v>
      </c>
      <c r="F156" t="s">
        <v>843</v>
      </c>
      <c r="G156" t="s">
        <v>853</v>
      </c>
    </row>
    <row r="157" spans="1:7" x14ac:dyDescent="0.35">
      <c r="A157" t="s">
        <v>1595</v>
      </c>
      <c r="B157" t="s">
        <v>1299</v>
      </c>
      <c r="C157" t="s">
        <v>1596</v>
      </c>
      <c r="D157" t="s">
        <v>1301</v>
      </c>
      <c r="E157" s="12">
        <v>46258</v>
      </c>
      <c r="F157" t="s">
        <v>843</v>
      </c>
      <c r="G157" t="s">
        <v>853</v>
      </c>
    </row>
    <row r="158" spans="1:7" x14ac:dyDescent="0.35">
      <c r="A158" t="s">
        <v>1597</v>
      </c>
      <c r="B158" t="s">
        <v>1299</v>
      </c>
      <c r="C158" t="s">
        <v>1598</v>
      </c>
      <c r="D158" t="s">
        <v>1301</v>
      </c>
      <c r="E158" s="12">
        <v>46258</v>
      </c>
      <c r="F158" t="s">
        <v>843</v>
      </c>
      <c r="G158" t="s">
        <v>853</v>
      </c>
    </row>
    <row r="159" spans="1:7" x14ac:dyDescent="0.35">
      <c r="A159" t="s">
        <v>1599</v>
      </c>
      <c r="B159" t="s">
        <v>1299</v>
      </c>
      <c r="C159" t="s">
        <v>1600</v>
      </c>
      <c r="D159" t="s">
        <v>1301</v>
      </c>
      <c r="E159" s="12">
        <v>46258</v>
      </c>
      <c r="F159" t="s">
        <v>843</v>
      </c>
      <c r="G159" t="s">
        <v>853</v>
      </c>
    </row>
    <row r="160" spans="1:7" x14ac:dyDescent="0.35">
      <c r="A160" t="s">
        <v>1601</v>
      </c>
      <c r="B160" t="s">
        <v>1299</v>
      </c>
      <c r="C160" t="s">
        <v>1602</v>
      </c>
      <c r="D160" t="s">
        <v>1301</v>
      </c>
      <c r="E160" s="12">
        <v>46258</v>
      </c>
      <c r="F160" t="s">
        <v>843</v>
      </c>
      <c r="G160" t="s">
        <v>853</v>
      </c>
    </row>
    <row r="161" spans="1:7" x14ac:dyDescent="0.35">
      <c r="A161" t="s">
        <v>1603</v>
      </c>
      <c r="B161" t="s">
        <v>1299</v>
      </c>
      <c r="F161" t="s">
        <v>1354</v>
      </c>
      <c r="G161" t="s">
        <v>1355</v>
      </c>
    </row>
    <row r="162" spans="1:7" x14ac:dyDescent="0.35">
      <c r="A162" t="s">
        <v>1604</v>
      </c>
      <c r="B162" t="s">
        <v>1299</v>
      </c>
      <c r="C162" t="s">
        <v>1605</v>
      </c>
      <c r="D162" t="s">
        <v>1301</v>
      </c>
      <c r="E162" s="12">
        <v>46258</v>
      </c>
      <c r="F162" t="s">
        <v>843</v>
      </c>
      <c r="G162" t="s">
        <v>853</v>
      </c>
    </row>
    <row r="163" spans="1:7" x14ac:dyDescent="0.35">
      <c r="A163" t="s">
        <v>1606</v>
      </c>
      <c r="B163" t="s">
        <v>1299</v>
      </c>
      <c r="C163" t="s">
        <v>1607</v>
      </c>
      <c r="D163" t="s">
        <v>1301</v>
      </c>
      <c r="E163" s="12">
        <v>46258</v>
      </c>
      <c r="F163" t="s">
        <v>843</v>
      </c>
      <c r="G163" t="s">
        <v>853</v>
      </c>
    </row>
    <row r="164" spans="1:7" x14ac:dyDescent="0.35">
      <c r="A164" t="s">
        <v>1608</v>
      </c>
      <c r="B164" t="s">
        <v>1299</v>
      </c>
      <c r="C164" t="s">
        <v>1609</v>
      </c>
      <c r="D164" t="s">
        <v>1301</v>
      </c>
      <c r="E164" s="12">
        <v>46258</v>
      </c>
      <c r="F164" t="s">
        <v>843</v>
      </c>
      <c r="G164" t="s">
        <v>853</v>
      </c>
    </row>
    <row r="165" spans="1:7" x14ac:dyDescent="0.35">
      <c r="A165" t="s">
        <v>1610</v>
      </c>
      <c r="B165" t="s">
        <v>1299</v>
      </c>
      <c r="C165" t="s">
        <v>1611</v>
      </c>
      <c r="D165" t="s">
        <v>1301</v>
      </c>
      <c r="E165" s="12">
        <v>46258</v>
      </c>
      <c r="F165" t="s">
        <v>843</v>
      </c>
      <c r="G165" t="s">
        <v>853</v>
      </c>
    </row>
    <row r="166" spans="1:7" x14ac:dyDescent="0.35">
      <c r="A166" t="s">
        <v>1612</v>
      </c>
      <c r="B166" t="s">
        <v>1299</v>
      </c>
      <c r="C166" t="s">
        <v>1613</v>
      </c>
      <c r="D166" t="s">
        <v>1301</v>
      </c>
      <c r="E166" s="12">
        <v>46258</v>
      </c>
      <c r="F166" t="s">
        <v>843</v>
      </c>
      <c r="G166" t="s">
        <v>853</v>
      </c>
    </row>
    <row r="167" spans="1:7" x14ac:dyDescent="0.35">
      <c r="A167" t="s">
        <v>1614</v>
      </c>
      <c r="B167" t="s">
        <v>1299</v>
      </c>
      <c r="C167" t="s">
        <v>1615</v>
      </c>
      <c r="D167" t="s">
        <v>1301</v>
      </c>
      <c r="E167" s="12">
        <v>46258</v>
      </c>
      <c r="F167" t="s">
        <v>843</v>
      </c>
      <c r="G167" t="s">
        <v>853</v>
      </c>
    </row>
    <row r="168" spans="1:7" x14ac:dyDescent="0.35">
      <c r="A168" t="s">
        <v>1616</v>
      </c>
      <c r="B168" t="s">
        <v>1299</v>
      </c>
      <c r="C168" t="s">
        <v>1617</v>
      </c>
      <c r="D168" t="s">
        <v>1301</v>
      </c>
      <c r="E168" s="12">
        <v>46258</v>
      </c>
      <c r="F168" t="s">
        <v>843</v>
      </c>
      <c r="G168" t="s">
        <v>853</v>
      </c>
    </row>
    <row r="169" spans="1:7" x14ac:dyDescent="0.35">
      <c r="A169" t="s">
        <v>1618</v>
      </c>
      <c r="B169" t="s">
        <v>1299</v>
      </c>
      <c r="C169" t="s">
        <v>1619</v>
      </c>
      <c r="D169" t="s">
        <v>1301</v>
      </c>
      <c r="E169" s="12">
        <v>46258</v>
      </c>
      <c r="F169" t="s">
        <v>843</v>
      </c>
      <c r="G169" t="s">
        <v>853</v>
      </c>
    </row>
    <row r="170" spans="1:7" x14ac:dyDescent="0.35">
      <c r="A170" t="s">
        <v>1620</v>
      </c>
      <c r="B170" t="s">
        <v>1299</v>
      </c>
      <c r="C170" t="s">
        <v>1621</v>
      </c>
      <c r="D170" t="s">
        <v>1301</v>
      </c>
      <c r="E170" s="12">
        <v>46258</v>
      </c>
      <c r="F170" t="s">
        <v>843</v>
      </c>
      <c r="G170" t="s">
        <v>853</v>
      </c>
    </row>
    <row r="171" spans="1:7" x14ac:dyDescent="0.35">
      <c r="A171" t="s">
        <v>1622</v>
      </c>
      <c r="B171" t="s">
        <v>1299</v>
      </c>
      <c r="C171" t="s">
        <v>1623</v>
      </c>
      <c r="D171" t="s">
        <v>1301</v>
      </c>
      <c r="E171" s="12">
        <v>46258</v>
      </c>
      <c r="F171" t="s">
        <v>843</v>
      </c>
      <c r="G171" t="s">
        <v>853</v>
      </c>
    </row>
    <row r="172" spans="1:7" x14ac:dyDescent="0.35">
      <c r="A172" t="s">
        <v>1624</v>
      </c>
      <c r="B172" t="s">
        <v>1299</v>
      </c>
      <c r="C172" t="s">
        <v>1625</v>
      </c>
      <c r="D172" t="s">
        <v>1301</v>
      </c>
      <c r="E172" s="12">
        <v>46258</v>
      </c>
      <c r="F172" t="s">
        <v>843</v>
      </c>
      <c r="G172" t="s">
        <v>853</v>
      </c>
    </row>
    <row r="173" spans="1:7" x14ac:dyDescent="0.35">
      <c r="A173" t="s">
        <v>1626</v>
      </c>
      <c r="B173" t="s">
        <v>1299</v>
      </c>
      <c r="C173" t="s">
        <v>1627</v>
      </c>
      <c r="D173" t="s">
        <v>1301</v>
      </c>
      <c r="E173" s="12">
        <v>46258</v>
      </c>
      <c r="F173" t="s">
        <v>843</v>
      </c>
      <c r="G173" t="s">
        <v>853</v>
      </c>
    </row>
    <row r="174" spans="1:7" x14ac:dyDescent="0.35">
      <c r="A174" t="s">
        <v>1628</v>
      </c>
      <c r="B174" t="s">
        <v>1299</v>
      </c>
      <c r="C174" t="s">
        <v>1629</v>
      </c>
      <c r="D174" t="s">
        <v>1304</v>
      </c>
      <c r="E174" s="12">
        <v>46078</v>
      </c>
      <c r="F174" t="s">
        <v>839</v>
      </c>
      <c r="G174" t="s">
        <v>853</v>
      </c>
    </row>
    <row r="175" spans="1:7" x14ac:dyDescent="0.35">
      <c r="A175" t="s">
        <v>1630</v>
      </c>
      <c r="B175" t="s">
        <v>1299</v>
      </c>
      <c r="C175" t="s">
        <v>1631</v>
      </c>
      <c r="D175" t="s">
        <v>1301</v>
      </c>
      <c r="E175" s="12">
        <v>46258</v>
      </c>
      <c r="F175" t="s">
        <v>843</v>
      </c>
      <c r="G175" t="s">
        <v>853</v>
      </c>
    </row>
    <row r="176" spans="1:7" x14ac:dyDescent="0.35">
      <c r="A176" t="s">
        <v>1632</v>
      </c>
      <c r="B176" t="s">
        <v>1299</v>
      </c>
      <c r="F176" t="s">
        <v>1354</v>
      </c>
      <c r="G176" t="s">
        <v>1355</v>
      </c>
    </row>
    <row r="177" spans="1:7" x14ac:dyDescent="0.35">
      <c r="A177" t="s">
        <v>1633</v>
      </c>
      <c r="B177" t="s">
        <v>1299</v>
      </c>
      <c r="C177" t="s">
        <v>1634</v>
      </c>
      <c r="D177" t="s">
        <v>1301</v>
      </c>
      <c r="E177" s="12">
        <v>46258</v>
      </c>
      <c r="F177" t="s">
        <v>843</v>
      </c>
      <c r="G177" t="s">
        <v>853</v>
      </c>
    </row>
    <row r="178" spans="1:7" x14ac:dyDescent="0.35">
      <c r="A178" t="s">
        <v>1635</v>
      </c>
      <c r="B178" t="s">
        <v>1299</v>
      </c>
      <c r="C178" t="s">
        <v>1636</v>
      </c>
      <c r="D178" t="s">
        <v>1301</v>
      </c>
      <c r="E178" s="12">
        <v>46258</v>
      </c>
      <c r="F178" t="s">
        <v>843</v>
      </c>
      <c r="G178" t="s">
        <v>853</v>
      </c>
    </row>
    <row r="179" spans="1:7" x14ac:dyDescent="0.35">
      <c r="A179" t="s">
        <v>1637</v>
      </c>
      <c r="B179" t="s">
        <v>1299</v>
      </c>
      <c r="C179" t="s">
        <v>1638</v>
      </c>
      <c r="D179" t="s">
        <v>1301</v>
      </c>
      <c r="E179" s="12">
        <v>46258</v>
      </c>
      <c r="F179" t="s">
        <v>843</v>
      </c>
      <c r="G179" t="s">
        <v>853</v>
      </c>
    </row>
    <row r="180" spans="1:7" x14ac:dyDescent="0.35">
      <c r="A180" t="s">
        <v>1639</v>
      </c>
      <c r="B180" t="s">
        <v>1299</v>
      </c>
      <c r="C180" t="s">
        <v>1640</v>
      </c>
      <c r="D180" t="s">
        <v>1301</v>
      </c>
      <c r="E180" s="12">
        <v>46258</v>
      </c>
      <c r="F180" t="s">
        <v>843</v>
      </c>
      <c r="G180" t="s">
        <v>853</v>
      </c>
    </row>
    <row r="181" spans="1:7" x14ac:dyDescent="0.35">
      <c r="A181" t="s">
        <v>1641</v>
      </c>
      <c r="B181" t="s">
        <v>1299</v>
      </c>
      <c r="C181" t="s">
        <v>1642</v>
      </c>
      <c r="D181" t="s">
        <v>1301</v>
      </c>
      <c r="E181" s="12">
        <v>46258</v>
      </c>
      <c r="F181" t="s">
        <v>843</v>
      </c>
      <c r="G181" t="s">
        <v>853</v>
      </c>
    </row>
    <row r="182" spans="1:7" x14ac:dyDescent="0.35">
      <c r="A182" t="s">
        <v>1643</v>
      </c>
      <c r="B182" t="s">
        <v>1299</v>
      </c>
      <c r="C182" t="s">
        <v>1644</v>
      </c>
      <c r="D182" t="s">
        <v>1301</v>
      </c>
      <c r="E182" s="12">
        <v>46258</v>
      </c>
      <c r="F182" t="s">
        <v>843</v>
      </c>
      <c r="G182" t="s">
        <v>853</v>
      </c>
    </row>
    <row r="183" spans="1:7" x14ac:dyDescent="0.35">
      <c r="A183" t="s">
        <v>1645</v>
      </c>
      <c r="B183" t="s">
        <v>1299</v>
      </c>
      <c r="F183" t="s">
        <v>1354</v>
      </c>
      <c r="G183" t="s">
        <v>1355</v>
      </c>
    </row>
    <row r="184" spans="1:7" x14ac:dyDescent="0.35">
      <c r="A184" t="s">
        <v>1646</v>
      </c>
      <c r="B184" t="s">
        <v>1299</v>
      </c>
      <c r="C184" t="s">
        <v>1647</v>
      </c>
      <c r="D184" t="s">
        <v>1301</v>
      </c>
      <c r="E184" s="12">
        <v>46258</v>
      </c>
      <c r="F184" t="s">
        <v>843</v>
      </c>
      <c r="G184" t="s">
        <v>853</v>
      </c>
    </row>
    <row r="185" spans="1:7" x14ac:dyDescent="0.35">
      <c r="A185" t="s">
        <v>1648</v>
      </c>
      <c r="B185" t="s">
        <v>1299</v>
      </c>
      <c r="C185" t="s">
        <v>1649</v>
      </c>
      <c r="D185" t="s">
        <v>1301</v>
      </c>
      <c r="E185" s="12">
        <v>46258</v>
      </c>
      <c r="F185" t="s">
        <v>843</v>
      </c>
      <c r="G185" t="s">
        <v>853</v>
      </c>
    </row>
    <row r="186" spans="1:7" x14ac:dyDescent="0.35">
      <c r="A186" t="s">
        <v>1650</v>
      </c>
      <c r="B186" t="s">
        <v>1299</v>
      </c>
      <c r="C186" t="s">
        <v>1651</v>
      </c>
      <c r="D186" t="s">
        <v>1301</v>
      </c>
      <c r="E186" s="12">
        <v>46258</v>
      </c>
      <c r="F186" t="s">
        <v>843</v>
      </c>
      <c r="G186" t="s">
        <v>853</v>
      </c>
    </row>
    <row r="187" spans="1:7" x14ac:dyDescent="0.35">
      <c r="A187" t="s">
        <v>1652</v>
      </c>
      <c r="B187" t="s">
        <v>1299</v>
      </c>
      <c r="C187" t="s">
        <v>1653</v>
      </c>
      <c r="D187" t="s">
        <v>1301</v>
      </c>
      <c r="E187" s="12">
        <v>46258</v>
      </c>
      <c r="F187" t="s">
        <v>843</v>
      </c>
      <c r="G187" t="s">
        <v>853</v>
      </c>
    </row>
    <row r="188" spans="1:7" x14ac:dyDescent="0.35">
      <c r="A188" t="s">
        <v>1654</v>
      </c>
      <c r="B188" t="s">
        <v>1299</v>
      </c>
      <c r="C188" t="s">
        <v>1655</v>
      </c>
      <c r="D188" t="s">
        <v>1301</v>
      </c>
      <c r="E188" s="12">
        <v>46258</v>
      </c>
      <c r="F188" t="s">
        <v>843</v>
      </c>
      <c r="G188" t="s">
        <v>853</v>
      </c>
    </row>
    <row r="189" spans="1:7" x14ac:dyDescent="0.35">
      <c r="A189" t="s">
        <v>1656</v>
      </c>
      <c r="B189" t="s">
        <v>1299</v>
      </c>
      <c r="C189" t="s">
        <v>1657</v>
      </c>
      <c r="D189" t="s">
        <v>1301</v>
      </c>
      <c r="E189" s="12">
        <v>46258</v>
      </c>
      <c r="F189" t="s">
        <v>843</v>
      </c>
      <c r="G189" t="s">
        <v>853</v>
      </c>
    </row>
    <row r="190" spans="1:7" x14ac:dyDescent="0.35">
      <c r="A190" t="s">
        <v>1658</v>
      </c>
      <c r="B190" t="s">
        <v>1299</v>
      </c>
      <c r="C190" t="s">
        <v>1659</v>
      </c>
      <c r="D190" t="s">
        <v>1301</v>
      </c>
      <c r="E190" s="12">
        <v>46258</v>
      </c>
      <c r="F190" t="s">
        <v>843</v>
      </c>
      <c r="G190" t="s">
        <v>853</v>
      </c>
    </row>
    <row r="191" spans="1:7" x14ac:dyDescent="0.35">
      <c r="A191" t="s">
        <v>1660</v>
      </c>
      <c r="B191" t="s">
        <v>1299</v>
      </c>
      <c r="C191" t="s">
        <v>1661</v>
      </c>
      <c r="D191" t="s">
        <v>1301</v>
      </c>
      <c r="E191" s="12">
        <v>46258</v>
      </c>
      <c r="F191" t="s">
        <v>843</v>
      </c>
      <c r="G191" t="s">
        <v>853</v>
      </c>
    </row>
    <row r="192" spans="1:7" x14ac:dyDescent="0.35">
      <c r="A192" t="s">
        <v>1662</v>
      </c>
      <c r="B192" t="s">
        <v>1299</v>
      </c>
      <c r="C192" t="s">
        <v>1663</v>
      </c>
      <c r="D192" t="s">
        <v>1301</v>
      </c>
      <c r="E192" s="12">
        <v>46258</v>
      </c>
      <c r="F192" t="s">
        <v>843</v>
      </c>
      <c r="G192" t="s">
        <v>853</v>
      </c>
    </row>
    <row r="193" spans="1:7" x14ac:dyDescent="0.35">
      <c r="A193" t="s">
        <v>1664</v>
      </c>
      <c r="B193" t="s">
        <v>1299</v>
      </c>
      <c r="C193" t="s">
        <v>1665</v>
      </c>
      <c r="D193" t="s">
        <v>1301</v>
      </c>
      <c r="E193" s="12">
        <v>46258</v>
      </c>
      <c r="F193" t="s">
        <v>843</v>
      </c>
      <c r="G193" t="s">
        <v>853</v>
      </c>
    </row>
    <row r="194" spans="1:7" x14ac:dyDescent="0.35">
      <c r="A194" t="s">
        <v>1666</v>
      </c>
      <c r="B194" t="s">
        <v>1299</v>
      </c>
      <c r="C194" t="s">
        <v>1667</v>
      </c>
      <c r="D194" t="s">
        <v>1301</v>
      </c>
      <c r="E194" s="12">
        <v>46258</v>
      </c>
      <c r="F194" t="s">
        <v>843</v>
      </c>
      <c r="G194" t="s">
        <v>853</v>
      </c>
    </row>
    <row r="195" spans="1:7" x14ac:dyDescent="0.35">
      <c r="A195" t="s">
        <v>1668</v>
      </c>
      <c r="B195" t="s">
        <v>1299</v>
      </c>
      <c r="C195" t="s">
        <v>1669</v>
      </c>
      <c r="D195" t="s">
        <v>1301</v>
      </c>
      <c r="E195" s="12">
        <v>46258</v>
      </c>
      <c r="F195" t="s">
        <v>843</v>
      </c>
      <c r="G195" t="s">
        <v>853</v>
      </c>
    </row>
    <row r="196" spans="1:7" x14ac:dyDescent="0.35">
      <c r="A196" t="s">
        <v>1670</v>
      </c>
      <c r="B196" t="s">
        <v>1299</v>
      </c>
      <c r="C196" t="s">
        <v>1671</v>
      </c>
      <c r="D196" t="s">
        <v>1301</v>
      </c>
      <c r="E196" s="12">
        <v>46258</v>
      </c>
      <c r="F196" t="s">
        <v>843</v>
      </c>
      <c r="G196" t="s">
        <v>853</v>
      </c>
    </row>
    <row r="197" spans="1:7" x14ac:dyDescent="0.35">
      <c r="A197" t="s">
        <v>1672</v>
      </c>
      <c r="B197" t="s">
        <v>1299</v>
      </c>
      <c r="C197" t="s">
        <v>1673</v>
      </c>
      <c r="D197" t="s">
        <v>1301</v>
      </c>
      <c r="E197" s="12">
        <v>46258</v>
      </c>
      <c r="F197" t="s">
        <v>843</v>
      </c>
      <c r="G197" t="s">
        <v>853</v>
      </c>
    </row>
    <row r="198" spans="1:7" x14ac:dyDescent="0.35">
      <c r="A198" t="s">
        <v>1674</v>
      </c>
      <c r="B198" t="s">
        <v>1299</v>
      </c>
      <c r="C198" t="s">
        <v>1675</v>
      </c>
      <c r="D198" t="s">
        <v>1301</v>
      </c>
      <c r="E198" s="12">
        <v>46258</v>
      </c>
      <c r="F198" t="s">
        <v>843</v>
      </c>
      <c r="G198" t="s">
        <v>853</v>
      </c>
    </row>
    <row r="199" spans="1:7" x14ac:dyDescent="0.35">
      <c r="A199" t="s">
        <v>1676</v>
      </c>
      <c r="B199" t="s">
        <v>1299</v>
      </c>
      <c r="C199" t="s">
        <v>1677</v>
      </c>
      <c r="D199" t="s">
        <v>1301</v>
      </c>
      <c r="E199" s="12">
        <v>46258</v>
      </c>
      <c r="F199" t="s">
        <v>843</v>
      </c>
      <c r="G199" t="s">
        <v>853</v>
      </c>
    </row>
    <row r="200" spans="1:7" x14ac:dyDescent="0.35">
      <c r="A200" t="s">
        <v>1678</v>
      </c>
      <c r="B200" t="s">
        <v>1299</v>
      </c>
      <c r="F200" t="s">
        <v>1354</v>
      </c>
      <c r="G200" t="s">
        <v>1355</v>
      </c>
    </row>
    <row r="201" spans="1:7" x14ac:dyDescent="0.35">
      <c r="A201" t="s">
        <v>1679</v>
      </c>
      <c r="B201" t="s">
        <v>1299</v>
      </c>
      <c r="C201" t="s">
        <v>1680</v>
      </c>
      <c r="D201" t="s">
        <v>1304</v>
      </c>
      <c r="E201" s="12">
        <v>46240</v>
      </c>
      <c r="F201" t="s">
        <v>839</v>
      </c>
      <c r="G201" t="s">
        <v>853</v>
      </c>
    </row>
    <row r="202" spans="1:7" x14ac:dyDescent="0.35">
      <c r="A202" t="s">
        <v>1681</v>
      </c>
      <c r="B202" t="s">
        <v>1299</v>
      </c>
      <c r="C202" t="s">
        <v>1682</v>
      </c>
      <c r="D202" t="s">
        <v>1301</v>
      </c>
      <c r="E202" s="12">
        <v>46258</v>
      </c>
      <c r="F202" t="s">
        <v>843</v>
      </c>
      <c r="G202" t="s">
        <v>853</v>
      </c>
    </row>
    <row r="203" spans="1:7" x14ac:dyDescent="0.35">
      <c r="A203" t="s">
        <v>1683</v>
      </c>
      <c r="B203" t="s">
        <v>1299</v>
      </c>
      <c r="C203" t="s">
        <v>1684</v>
      </c>
      <c r="D203" t="s">
        <v>1301</v>
      </c>
      <c r="E203" s="12">
        <v>46258</v>
      </c>
      <c r="F203" t="s">
        <v>843</v>
      </c>
      <c r="G203" t="s">
        <v>853</v>
      </c>
    </row>
    <row r="204" spans="1:7" x14ac:dyDescent="0.35">
      <c r="A204" t="s">
        <v>1685</v>
      </c>
      <c r="B204" t="s">
        <v>1299</v>
      </c>
      <c r="C204" t="s">
        <v>1686</v>
      </c>
      <c r="D204" t="s">
        <v>1301</v>
      </c>
      <c r="E204" s="12">
        <v>46258</v>
      </c>
      <c r="F204" t="s">
        <v>843</v>
      </c>
      <c r="G204" t="s">
        <v>853</v>
      </c>
    </row>
    <row r="205" spans="1:7" x14ac:dyDescent="0.35">
      <c r="A205" t="s">
        <v>1687</v>
      </c>
      <c r="B205" t="s">
        <v>1299</v>
      </c>
      <c r="C205" t="s">
        <v>10210</v>
      </c>
      <c r="D205" t="s">
        <v>1301</v>
      </c>
      <c r="E205" s="12">
        <v>46258</v>
      </c>
      <c r="F205" t="s">
        <v>843</v>
      </c>
      <c r="G205" t="s">
        <v>853</v>
      </c>
    </row>
    <row r="206" spans="1:7" x14ac:dyDescent="0.35">
      <c r="A206" t="s">
        <v>1688</v>
      </c>
      <c r="B206" t="s">
        <v>1299</v>
      </c>
      <c r="C206" t="s">
        <v>1689</v>
      </c>
      <c r="D206" t="s">
        <v>1301</v>
      </c>
      <c r="E206" s="12">
        <v>46258</v>
      </c>
      <c r="F206" t="s">
        <v>843</v>
      </c>
      <c r="G206" t="s">
        <v>853</v>
      </c>
    </row>
    <row r="207" spans="1:7" x14ac:dyDescent="0.35">
      <c r="A207" t="s">
        <v>1690</v>
      </c>
      <c r="B207" t="s">
        <v>1299</v>
      </c>
      <c r="C207" t="s">
        <v>1691</v>
      </c>
      <c r="D207" t="s">
        <v>1301</v>
      </c>
      <c r="E207" s="12">
        <v>46258</v>
      </c>
      <c r="F207" t="s">
        <v>843</v>
      </c>
      <c r="G207" t="s">
        <v>853</v>
      </c>
    </row>
    <row r="208" spans="1:7" x14ac:dyDescent="0.35">
      <c r="A208" t="s">
        <v>1692</v>
      </c>
      <c r="B208" t="s">
        <v>1299</v>
      </c>
      <c r="C208" t="s">
        <v>1693</v>
      </c>
      <c r="D208" t="s">
        <v>1301</v>
      </c>
      <c r="E208" s="12">
        <v>46258</v>
      </c>
      <c r="F208" t="s">
        <v>843</v>
      </c>
      <c r="G208" t="s">
        <v>853</v>
      </c>
    </row>
    <row r="209" spans="1:7" x14ac:dyDescent="0.35">
      <c r="A209" t="s">
        <v>1694</v>
      </c>
      <c r="B209" t="s">
        <v>1299</v>
      </c>
      <c r="C209" t="s">
        <v>1695</v>
      </c>
      <c r="D209" t="s">
        <v>1301</v>
      </c>
      <c r="E209" s="12">
        <v>46258</v>
      </c>
      <c r="F209" t="s">
        <v>843</v>
      </c>
      <c r="G209" t="s">
        <v>853</v>
      </c>
    </row>
    <row r="210" spans="1:7" x14ac:dyDescent="0.35">
      <c r="A210" t="s">
        <v>1696</v>
      </c>
      <c r="B210" t="s">
        <v>1299</v>
      </c>
      <c r="C210" t="s">
        <v>1697</v>
      </c>
      <c r="D210" t="s">
        <v>1301</v>
      </c>
      <c r="E210" s="12">
        <v>46258</v>
      </c>
      <c r="F210" t="s">
        <v>843</v>
      </c>
      <c r="G210" t="s">
        <v>853</v>
      </c>
    </row>
    <row r="211" spans="1:7" x14ac:dyDescent="0.35">
      <c r="A211" t="s">
        <v>1698</v>
      </c>
      <c r="B211" t="s">
        <v>1299</v>
      </c>
      <c r="C211" t="s">
        <v>1699</v>
      </c>
      <c r="D211" t="s">
        <v>1304</v>
      </c>
      <c r="E211" s="12">
        <v>46224</v>
      </c>
      <c r="F211" t="s">
        <v>839</v>
      </c>
      <c r="G211" t="s">
        <v>853</v>
      </c>
    </row>
    <row r="212" spans="1:7" x14ac:dyDescent="0.35">
      <c r="A212" t="s">
        <v>1700</v>
      </c>
      <c r="B212" t="s">
        <v>1299</v>
      </c>
      <c r="C212" t="s">
        <v>1701</v>
      </c>
      <c r="D212" t="s">
        <v>1301</v>
      </c>
      <c r="E212" s="12">
        <v>46258</v>
      </c>
      <c r="F212" t="s">
        <v>843</v>
      </c>
      <c r="G212" t="s">
        <v>853</v>
      </c>
    </row>
    <row r="213" spans="1:7" x14ac:dyDescent="0.35">
      <c r="A213" t="s">
        <v>1702</v>
      </c>
      <c r="B213" t="s">
        <v>1299</v>
      </c>
      <c r="C213" t="s">
        <v>9693</v>
      </c>
      <c r="D213" t="s">
        <v>1301</v>
      </c>
      <c r="E213" s="12">
        <v>46258</v>
      </c>
      <c r="F213" t="s">
        <v>843</v>
      </c>
      <c r="G213" t="s">
        <v>853</v>
      </c>
    </row>
    <row r="214" spans="1:7" x14ac:dyDescent="0.35">
      <c r="A214" t="s">
        <v>1703</v>
      </c>
      <c r="B214" t="s">
        <v>1299</v>
      </c>
      <c r="C214" t="s">
        <v>9694</v>
      </c>
      <c r="D214" t="s">
        <v>1301</v>
      </c>
      <c r="E214" s="12">
        <v>46258</v>
      </c>
      <c r="F214" t="s">
        <v>843</v>
      </c>
      <c r="G214" t="s">
        <v>853</v>
      </c>
    </row>
    <row r="215" spans="1:7" x14ac:dyDescent="0.35">
      <c r="A215" t="s">
        <v>1704</v>
      </c>
      <c r="B215" t="s">
        <v>1299</v>
      </c>
      <c r="C215" t="s">
        <v>1705</v>
      </c>
      <c r="D215" t="s">
        <v>1301</v>
      </c>
      <c r="E215" s="12">
        <v>46258</v>
      </c>
      <c r="F215" t="s">
        <v>843</v>
      </c>
      <c r="G215" t="s">
        <v>853</v>
      </c>
    </row>
    <row r="216" spans="1:7" x14ac:dyDescent="0.35">
      <c r="A216" t="s">
        <v>1706</v>
      </c>
      <c r="B216" t="s">
        <v>1299</v>
      </c>
      <c r="F216" t="s">
        <v>1354</v>
      </c>
      <c r="G216" t="s">
        <v>1355</v>
      </c>
    </row>
    <row r="217" spans="1:7" x14ac:dyDescent="0.35">
      <c r="A217" t="s">
        <v>1707</v>
      </c>
      <c r="B217" t="s">
        <v>1299</v>
      </c>
      <c r="C217" t="s">
        <v>1708</v>
      </c>
      <c r="D217" t="s">
        <v>1301</v>
      </c>
      <c r="E217" s="12">
        <v>46258</v>
      </c>
      <c r="F217" t="s">
        <v>843</v>
      </c>
      <c r="G217" t="s">
        <v>853</v>
      </c>
    </row>
    <row r="218" spans="1:7" x14ac:dyDescent="0.35">
      <c r="A218" t="s">
        <v>1709</v>
      </c>
      <c r="B218" t="s">
        <v>1299</v>
      </c>
      <c r="C218" t="s">
        <v>1710</v>
      </c>
      <c r="D218" t="s">
        <v>1301</v>
      </c>
      <c r="E218" s="12">
        <v>46258</v>
      </c>
      <c r="F218" t="s">
        <v>843</v>
      </c>
      <c r="G218" t="s">
        <v>853</v>
      </c>
    </row>
    <row r="219" spans="1:7" x14ac:dyDescent="0.35">
      <c r="A219" t="s">
        <v>1711</v>
      </c>
      <c r="B219" t="s">
        <v>1299</v>
      </c>
      <c r="C219" t="s">
        <v>1712</v>
      </c>
      <c r="D219" t="s">
        <v>1301</v>
      </c>
      <c r="E219" s="12">
        <v>46258</v>
      </c>
      <c r="F219" t="s">
        <v>843</v>
      </c>
      <c r="G219" t="s">
        <v>853</v>
      </c>
    </row>
    <row r="220" spans="1:7" x14ac:dyDescent="0.35">
      <c r="A220" t="s">
        <v>1713</v>
      </c>
      <c r="B220" t="s">
        <v>1299</v>
      </c>
      <c r="C220" t="s">
        <v>1714</v>
      </c>
      <c r="D220" t="s">
        <v>1301</v>
      </c>
      <c r="E220" s="12">
        <v>46258</v>
      </c>
      <c r="F220" t="s">
        <v>843</v>
      </c>
      <c r="G220" t="s">
        <v>853</v>
      </c>
    </row>
    <row r="221" spans="1:7" x14ac:dyDescent="0.35">
      <c r="A221" t="s">
        <v>1715</v>
      </c>
      <c r="B221" t="s">
        <v>1299</v>
      </c>
      <c r="C221" t="s">
        <v>1716</v>
      </c>
      <c r="D221" t="s">
        <v>1301</v>
      </c>
      <c r="E221" s="12">
        <v>46258</v>
      </c>
      <c r="F221" t="s">
        <v>843</v>
      </c>
      <c r="G221" t="s">
        <v>853</v>
      </c>
    </row>
    <row r="222" spans="1:7" x14ac:dyDescent="0.35">
      <c r="A222" t="s">
        <v>1717</v>
      </c>
      <c r="B222" t="s">
        <v>1299</v>
      </c>
      <c r="C222" t="s">
        <v>1718</v>
      </c>
      <c r="D222" t="s">
        <v>1301</v>
      </c>
      <c r="E222" s="12">
        <v>46258</v>
      </c>
      <c r="F222" t="s">
        <v>843</v>
      </c>
      <c r="G222" t="s">
        <v>853</v>
      </c>
    </row>
    <row r="223" spans="1:7" x14ac:dyDescent="0.35">
      <c r="A223" t="s">
        <v>1719</v>
      </c>
      <c r="B223" t="s">
        <v>1299</v>
      </c>
      <c r="C223" t="s">
        <v>1720</v>
      </c>
      <c r="D223" t="s">
        <v>1301</v>
      </c>
      <c r="E223" s="12">
        <v>46258</v>
      </c>
      <c r="F223" t="s">
        <v>843</v>
      </c>
      <c r="G223" t="s">
        <v>853</v>
      </c>
    </row>
    <row r="224" spans="1:7" x14ac:dyDescent="0.35">
      <c r="A224" t="s">
        <v>1721</v>
      </c>
      <c r="B224" t="s">
        <v>1299</v>
      </c>
      <c r="C224" t="s">
        <v>1722</v>
      </c>
      <c r="D224" t="s">
        <v>1304</v>
      </c>
      <c r="E224" s="12">
        <v>46094</v>
      </c>
      <c r="F224" t="s">
        <v>839</v>
      </c>
      <c r="G224" t="s">
        <v>853</v>
      </c>
    </row>
    <row r="225" spans="1:7" x14ac:dyDescent="0.35">
      <c r="A225" t="s">
        <v>1723</v>
      </c>
      <c r="B225" t="s">
        <v>1299</v>
      </c>
      <c r="F225" t="s">
        <v>1354</v>
      </c>
      <c r="G225" t="s">
        <v>1355</v>
      </c>
    </row>
    <row r="226" spans="1:7" x14ac:dyDescent="0.35">
      <c r="A226" t="s">
        <v>1724</v>
      </c>
      <c r="B226" t="s">
        <v>1299</v>
      </c>
      <c r="C226" t="s">
        <v>1725</v>
      </c>
      <c r="D226" t="s">
        <v>1301</v>
      </c>
      <c r="E226" s="12">
        <v>46258</v>
      </c>
      <c r="F226" t="s">
        <v>843</v>
      </c>
      <c r="G226" t="s">
        <v>853</v>
      </c>
    </row>
    <row r="227" spans="1:7" x14ac:dyDescent="0.35">
      <c r="A227" t="s">
        <v>1726</v>
      </c>
      <c r="B227" t="s">
        <v>1299</v>
      </c>
      <c r="C227" t="s">
        <v>1727</v>
      </c>
      <c r="D227" t="s">
        <v>1301</v>
      </c>
      <c r="E227" s="12">
        <v>46258</v>
      </c>
      <c r="F227" t="s">
        <v>843</v>
      </c>
      <c r="G227" t="s">
        <v>853</v>
      </c>
    </row>
    <row r="228" spans="1:7" x14ac:dyDescent="0.35">
      <c r="A228" t="s">
        <v>1728</v>
      </c>
      <c r="B228" t="s">
        <v>1299</v>
      </c>
      <c r="C228" t="s">
        <v>1729</v>
      </c>
      <c r="D228" t="s">
        <v>1301</v>
      </c>
      <c r="E228" s="12">
        <v>46258</v>
      </c>
      <c r="F228" t="s">
        <v>843</v>
      </c>
      <c r="G228" t="s">
        <v>853</v>
      </c>
    </row>
    <row r="229" spans="1:7" x14ac:dyDescent="0.35">
      <c r="A229" t="s">
        <v>1730</v>
      </c>
      <c r="B229" t="s">
        <v>1299</v>
      </c>
      <c r="C229" t="s">
        <v>1731</v>
      </c>
      <c r="D229" t="s">
        <v>1301</v>
      </c>
      <c r="E229" s="12">
        <v>46258</v>
      </c>
      <c r="F229" t="s">
        <v>843</v>
      </c>
      <c r="G229" t="s">
        <v>853</v>
      </c>
    </row>
    <row r="230" spans="1:7" x14ac:dyDescent="0.35">
      <c r="A230" t="s">
        <v>1732</v>
      </c>
      <c r="B230" t="s">
        <v>1299</v>
      </c>
      <c r="C230" t="s">
        <v>1733</v>
      </c>
      <c r="D230" t="s">
        <v>1301</v>
      </c>
      <c r="E230" s="12">
        <v>46258</v>
      </c>
      <c r="F230" t="s">
        <v>843</v>
      </c>
      <c r="G230" t="s">
        <v>853</v>
      </c>
    </row>
    <row r="231" spans="1:7" x14ac:dyDescent="0.35">
      <c r="A231" t="s">
        <v>1734</v>
      </c>
      <c r="B231" t="s">
        <v>1299</v>
      </c>
      <c r="C231" t="s">
        <v>1735</v>
      </c>
      <c r="D231" t="s">
        <v>1301</v>
      </c>
      <c r="E231" s="12">
        <v>46258</v>
      </c>
      <c r="F231" t="s">
        <v>843</v>
      </c>
      <c r="G231" t="s">
        <v>853</v>
      </c>
    </row>
    <row r="232" spans="1:7" x14ac:dyDescent="0.35">
      <c r="A232" t="s">
        <v>1736</v>
      </c>
      <c r="B232" t="s">
        <v>1299</v>
      </c>
      <c r="C232" t="s">
        <v>1737</v>
      </c>
      <c r="D232" t="s">
        <v>1301</v>
      </c>
      <c r="E232" s="12">
        <v>46258</v>
      </c>
      <c r="F232" t="s">
        <v>843</v>
      </c>
      <c r="G232" t="s">
        <v>853</v>
      </c>
    </row>
    <row r="233" spans="1:7" x14ac:dyDescent="0.35">
      <c r="A233" t="s">
        <v>1738</v>
      </c>
      <c r="B233" t="s">
        <v>1299</v>
      </c>
      <c r="C233" t="s">
        <v>1739</v>
      </c>
      <c r="D233" t="s">
        <v>1301</v>
      </c>
      <c r="E233" s="12">
        <v>46258</v>
      </c>
      <c r="F233" t="s">
        <v>843</v>
      </c>
      <c r="G233" t="s">
        <v>853</v>
      </c>
    </row>
    <row r="234" spans="1:7" x14ac:dyDescent="0.35">
      <c r="A234" t="s">
        <v>1740</v>
      </c>
      <c r="B234" t="s">
        <v>1299</v>
      </c>
      <c r="C234" t="s">
        <v>1741</v>
      </c>
      <c r="D234" t="s">
        <v>1301</v>
      </c>
      <c r="E234" s="12">
        <v>46258</v>
      </c>
      <c r="F234" t="s">
        <v>843</v>
      </c>
      <c r="G234" t="s">
        <v>853</v>
      </c>
    </row>
    <row r="235" spans="1:7" x14ac:dyDescent="0.35">
      <c r="A235" t="s">
        <v>1742</v>
      </c>
      <c r="B235" t="s">
        <v>1299</v>
      </c>
      <c r="C235" t="s">
        <v>1743</v>
      </c>
      <c r="D235" t="s">
        <v>1301</v>
      </c>
      <c r="E235" s="12">
        <v>46258</v>
      </c>
      <c r="F235" t="s">
        <v>843</v>
      </c>
      <c r="G235" t="s">
        <v>853</v>
      </c>
    </row>
    <row r="236" spans="1:7" x14ac:dyDescent="0.35">
      <c r="A236" t="s">
        <v>1744</v>
      </c>
      <c r="B236" t="s">
        <v>1299</v>
      </c>
      <c r="C236" t="s">
        <v>1745</v>
      </c>
      <c r="D236" t="s">
        <v>1301</v>
      </c>
      <c r="E236" s="12">
        <v>46258</v>
      </c>
      <c r="F236" t="s">
        <v>843</v>
      </c>
      <c r="G236" t="s">
        <v>853</v>
      </c>
    </row>
    <row r="237" spans="1:7" x14ac:dyDescent="0.35">
      <c r="A237" t="s">
        <v>1746</v>
      </c>
      <c r="B237" t="s">
        <v>1299</v>
      </c>
      <c r="C237" t="s">
        <v>1747</v>
      </c>
      <c r="D237" t="s">
        <v>1301</v>
      </c>
      <c r="E237" s="12">
        <v>46258</v>
      </c>
      <c r="F237" t="s">
        <v>843</v>
      </c>
      <c r="G237" t="s">
        <v>853</v>
      </c>
    </row>
    <row r="238" spans="1:7" x14ac:dyDescent="0.35">
      <c r="A238" t="s">
        <v>1748</v>
      </c>
      <c r="B238" t="s">
        <v>1299</v>
      </c>
      <c r="C238" t="s">
        <v>1556</v>
      </c>
      <c r="D238" t="s">
        <v>1301</v>
      </c>
      <c r="E238" s="12">
        <v>46258</v>
      </c>
      <c r="F238" t="s">
        <v>843</v>
      </c>
      <c r="G238" t="s">
        <v>853</v>
      </c>
    </row>
    <row r="239" spans="1:7" x14ac:dyDescent="0.35">
      <c r="A239" t="s">
        <v>1749</v>
      </c>
      <c r="B239" t="s">
        <v>1299</v>
      </c>
      <c r="C239" t="s">
        <v>1750</v>
      </c>
      <c r="D239" t="s">
        <v>1301</v>
      </c>
      <c r="E239" s="12">
        <v>46258</v>
      </c>
      <c r="F239" t="s">
        <v>843</v>
      </c>
      <c r="G239" t="s">
        <v>853</v>
      </c>
    </row>
    <row r="240" spans="1:7" x14ac:dyDescent="0.35">
      <c r="A240" t="s">
        <v>1751</v>
      </c>
      <c r="B240" t="s">
        <v>1299</v>
      </c>
      <c r="C240" t="s">
        <v>1752</v>
      </c>
      <c r="D240" t="s">
        <v>1301</v>
      </c>
      <c r="E240" s="12">
        <v>46258</v>
      </c>
      <c r="F240" t="s">
        <v>843</v>
      </c>
      <c r="G240" t="s">
        <v>853</v>
      </c>
    </row>
    <row r="241" spans="1:7" x14ac:dyDescent="0.35">
      <c r="A241" t="s">
        <v>1753</v>
      </c>
      <c r="B241" t="s">
        <v>1299</v>
      </c>
      <c r="C241" t="s">
        <v>1754</v>
      </c>
      <c r="D241" t="s">
        <v>1301</v>
      </c>
      <c r="E241" s="12">
        <v>46258</v>
      </c>
      <c r="F241" t="s">
        <v>843</v>
      </c>
      <c r="G241" t="s">
        <v>853</v>
      </c>
    </row>
    <row r="242" spans="1:7" x14ac:dyDescent="0.35">
      <c r="A242" t="s">
        <v>1755</v>
      </c>
      <c r="B242" t="s">
        <v>1299</v>
      </c>
      <c r="C242" t="s">
        <v>1756</v>
      </c>
      <c r="D242" t="s">
        <v>1301</v>
      </c>
      <c r="E242" s="12">
        <v>46258</v>
      </c>
      <c r="F242" t="s">
        <v>843</v>
      </c>
      <c r="G242" t="s">
        <v>853</v>
      </c>
    </row>
    <row r="243" spans="1:7" x14ac:dyDescent="0.35">
      <c r="A243" t="s">
        <v>1757</v>
      </c>
      <c r="B243" t="s">
        <v>1299</v>
      </c>
      <c r="C243" t="s">
        <v>1758</v>
      </c>
      <c r="D243" t="s">
        <v>1301</v>
      </c>
      <c r="E243" s="12">
        <v>46258</v>
      </c>
      <c r="F243" t="s">
        <v>843</v>
      </c>
      <c r="G243" t="s">
        <v>853</v>
      </c>
    </row>
    <row r="244" spans="1:7" x14ac:dyDescent="0.35">
      <c r="A244" t="s">
        <v>1759</v>
      </c>
      <c r="B244" t="s">
        <v>1299</v>
      </c>
      <c r="C244" t="s">
        <v>1760</v>
      </c>
      <c r="D244" t="s">
        <v>1301</v>
      </c>
      <c r="E244" s="12">
        <v>46258</v>
      </c>
      <c r="F244" t="s">
        <v>843</v>
      </c>
      <c r="G244" t="s">
        <v>853</v>
      </c>
    </row>
    <row r="245" spans="1:7" x14ac:dyDescent="0.35">
      <c r="A245" t="s">
        <v>1761</v>
      </c>
      <c r="B245" t="s">
        <v>1299</v>
      </c>
      <c r="C245" t="s">
        <v>1762</v>
      </c>
      <c r="D245" t="s">
        <v>1301</v>
      </c>
      <c r="E245" s="12">
        <v>46258</v>
      </c>
      <c r="F245" t="s">
        <v>843</v>
      </c>
      <c r="G245" t="s">
        <v>853</v>
      </c>
    </row>
    <row r="246" spans="1:7" x14ac:dyDescent="0.35">
      <c r="A246" t="s">
        <v>1763</v>
      </c>
      <c r="B246" t="s">
        <v>1299</v>
      </c>
      <c r="C246" t="s">
        <v>1764</v>
      </c>
      <c r="D246" t="s">
        <v>1301</v>
      </c>
      <c r="E246" s="12">
        <v>46258</v>
      </c>
      <c r="F246" t="s">
        <v>843</v>
      </c>
      <c r="G246" t="s">
        <v>853</v>
      </c>
    </row>
    <row r="247" spans="1:7" x14ac:dyDescent="0.35">
      <c r="A247" t="s">
        <v>1765</v>
      </c>
      <c r="B247" t="s">
        <v>1299</v>
      </c>
      <c r="C247" t="s">
        <v>1766</v>
      </c>
      <c r="D247" t="s">
        <v>1301</v>
      </c>
      <c r="E247" s="12">
        <v>46258</v>
      </c>
      <c r="F247" t="s">
        <v>843</v>
      </c>
      <c r="G247" t="s">
        <v>853</v>
      </c>
    </row>
    <row r="248" spans="1:7" x14ac:dyDescent="0.35">
      <c r="A248" t="s">
        <v>1767</v>
      </c>
      <c r="B248" t="s">
        <v>1299</v>
      </c>
      <c r="C248" t="s">
        <v>1768</v>
      </c>
      <c r="D248" t="s">
        <v>1304</v>
      </c>
      <c r="E248" s="12">
        <v>46157</v>
      </c>
      <c r="F248" t="s">
        <v>839</v>
      </c>
      <c r="G248" t="s">
        <v>853</v>
      </c>
    </row>
    <row r="249" spans="1:7" x14ac:dyDescent="0.35">
      <c r="A249" t="s">
        <v>1769</v>
      </c>
      <c r="B249" t="s">
        <v>1299</v>
      </c>
      <c r="F249" t="s">
        <v>1354</v>
      </c>
      <c r="G249" t="s">
        <v>1355</v>
      </c>
    </row>
    <row r="250" spans="1:7" x14ac:dyDescent="0.35">
      <c r="A250" t="s">
        <v>1770</v>
      </c>
      <c r="B250" t="s">
        <v>1299</v>
      </c>
      <c r="C250" t="s">
        <v>1771</v>
      </c>
      <c r="D250" t="s">
        <v>1301</v>
      </c>
      <c r="E250" s="12">
        <v>46258</v>
      </c>
      <c r="F250" t="s">
        <v>843</v>
      </c>
      <c r="G250" t="s">
        <v>853</v>
      </c>
    </row>
    <row r="251" spans="1:7" x14ac:dyDescent="0.35">
      <c r="A251" t="s">
        <v>1772</v>
      </c>
      <c r="B251" t="s">
        <v>1299</v>
      </c>
      <c r="C251" t="s">
        <v>1773</v>
      </c>
      <c r="D251" t="s">
        <v>1301</v>
      </c>
      <c r="E251" s="12">
        <v>46258</v>
      </c>
      <c r="F251" t="s">
        <v>843</v>
      </c>
      <c r="G251" t="s">
        <v>853</v>
      </c>
    </row>
    <row r="252" spans="1:7" x14ac:dyDescent="0.35">
      <c r="A252" t="s">
        <v>1774</v>
      </c>
      <c r="B252" t="s">
        <v>1299</v>
      </c>
      <c r="C252" t="s">
        <v>1775</v>
      </c>
      <c r="D252" t="s">
        <v>1301</v>
      </c>
      <c r="E252" s="12">
        <v>46258</v>
      </c>
      <c r="F252" t="s">
        <v>843</v>
      </c>
      <c r="G252" t="s">
        <v>853</v>
      </c>
    </row>
    <row r="253" spans="1:7" x14ac:dyDescent="0.35">
      <c r="A253" t="s">
        <v>1776</v>
      </c>
      <c r="B253" t="s">
        <v>1299</v>
      </c>
      <c r="C253" t="s">
        <v>1777</v>
      </c>
      <c r="D253" t="s">
        <v>1301</v>
      </c>
      <c r="E253" s="12">
        <v>46258</v>
      </c>
      <c r="F253" t="s">
        <v>843</v>
      </c>
      <c r="G253" t="s">
        <v>853</v>
      </c>
    </row>
    <row r="254" spans="1:7" x14ac:dyDescent="0.35">
      <c r="A254" t="s">
        <v>1778</v>
      </c>
      <c r="B254" t="s">
        <v>1299</v>
      </c>
      <c r="C254" t="s">
        <v>1779</v>
      </c>
      <c r="D254" t="s">
        <v>1301</v>
      </c>
      <c r="E254" s="12">
        <v>46258</v>
      </c>
      <c r="F254" t="s">
        <v>843</v>
      </c>
      <c r="G254" t="s">
        <v>853</v>
      </c>
    </row>
    <row r="255" spans="1:7" x14ac:dyDescent="0.35">
      <c r="A255" t="s">
        <v>1780</v>
      </c>
      <c r="B255" t="s">
        <v>1299</v>
      </c>
      <c r="C255" t="s">
        <v>1781</v>
      </c>
      <c r="D255" t="s">
        <v>1301</v>
      </c>
      <c r="E255" s="12">
        <v>46258</v>
      </c>
      <c r="F255" t="s">
        <v>843</v>
      </c>
      <c r="G255" t="s">
        <v>853</v>
      </c>
    </row>
    <row r="256" spans="1:7" x14ac:dyDescent="0.35">
      <c r="A256" t="s">
        <v>1782</v>
      </c>
      <c r="B256" t="s">
        <v>1299</v>
      </c>
      <c r="C256" t="s">
        <v>1783</v>
      </c>
      <c r="D256" t="s">
        <v>1301</v>
      </c>
      <c r="E256" s="12">
        <v>46258</v>
      </c>
      <c r="F256" t="s">
        <v>843</v>
      </c>
      <c r="G256" t="s">
        <v>853</v>
      </c>
    </row>
    <row r="257" spans="1:7" x14ac:dyDescent="0.35">
      <c r="A257" t="s">
        <v>1784</v>
      </c>
      <c r="B257" t="s">
        <v>1299</v>
      </c>
      <c r="C257" t="s">
        <v>1785</v>
      </c>
      <c r="D257" t="s">
        <v>1304</v>
      </c>
      <c r="E257" s="12">
        <v>46235</v>
      </c>
      <c r="F257" t="s">
        <v>839</v>
      </c>
      <c r="G257" t="s">
        <v>853</v>
      </c>
    </row>
    <row r="258" spans="1:7" x14ac:dyDescent="0.35">
      <c r="A258" t="s">
        <v>1786</v>
      </c>
      <c r="B258" t="s">
        <v>1299</v>
      </c>
      <c r="C258" t="s">
        <v>1787</v>
      </c>
      <c r="D258" t="s">
        <v>1301</v>
      </c>
      <c r="E258" s="12">
        <v>46258</v>
      </c>
      <c r="F258" t="s">
        <v>843</v>
      </c>
      <c r="G258" t="s">
        <v>853</v>
      </c>
    </row>
    <row r="259" spans="1:7" x14ac:dyDescent="0.35">
      <c r="A259" t="s">
        <v>1788</v>
      </c>
      <c r="B259" t="s">
        <v>1299</v>
      </c>
      <c r="C259" t="s">
        <v>1789</v>
      </c>
      <c r="D259" t="s">
        <v>1301</v>
      </c>
      <c r="E259" s="12">
        <v>46258</v>
      </c>
      <c r="F259" t="s">
        <v>843</v>
      </c>
      <c r="G259" t="s">
        <v>853</v>
      </c>
    </row>
    <row r="260" spans="1:7" x14ac:dyDescent="0.35">
      <c r="A260" t="s">
        <v>1790</v>
      </c>
      <c r="B260" t="s">
        <v>1299</v>
      </c>
      <c r="C260" t="s">
        <v>1791</v>
      </c>
      <c r="D260" t="s">
        <v>1301</v>
      </c>
      <c r="E260" s="12">
        <v>46258</v>
      </c>
      <c r="F260" t="s">
        <v>843</v>
      </c>
      <c r="G260" t="s">
        <v>853</v>
      </c>
    </row>
    <row r="261" spans="1:7" x14ac:dyDescent="0.35">
      <c r="A261" t="s">
        <v>1792</v>
      </c>
      <c r="B261" t="s">
        <v>1299</v>
      </c>
      <c r="C261" t="s">
        <v>1793</v>
      </c>
      <c r="D261" t="s">
        <v>1301</v>
      </c>
      <c r="E261" s="12">
        <v>46258</v>
      </c>
      <c r="F261" t="s">
        <v>843</v>
      </c>
      <c r="G261" t="s">
        <v>853</v>
      </c>
    </row>
    <row r="262" spans="1:7" x14ac:dyDescent="0.35">
      <c r="A262" t="s">
        <v>1794</v>
      </c>
      <c r="B262" t="s">
        <v>1299</v>
      </c>
      <c r="C262" t="s">
        <v>4857</v>
      </c>
      <c r="D262" t="s">
        <v>1301</v>
      </c>
      <c r="E262" s="12">
        <v>46255</v>
      </c>
      <c r="F262" t="s">
        <v>843</v>
      </c>
      <c r="G262" t="s">
        <v>853</v>
      </c>
    </row>
    <row r="263" spans="1:7" x14ac:dyDescent="0.35">
      <c r="A263" t="s">
        <v>1795</v>
      </c>
      <c r="B263" t="s">
        <v>1299</v>
      </c>
      <c r="C263" t="s">
        <v>1796</v>
      </c>
      <c r="D263" t="s">
        <v>1301</v>
      </c>
      <c r="E263" s="12">
        <v>46258</v>
      </c>
      <c r="F263" t="s">
        <v>843</v>
      </c>
      <c r="G263" t="s">
        <v>853</v>
      </c>
    </row>
    <row r="264" spans="1:7" x14ac:dyDescent="0.35">
      <c r="A264" t="s">
        <v>1797</v>
      </c>
      <c r="B264" t="s">
        <v>1299</v>
      </c>
      <c r="C264" t="s">
        <v>1798</v>
      </c>
      <c r="D264" t="s">
        <v>1301</v>
      </c>
      <c r="E264" s="12">
        <v>46258</v>
      </c>
      <c r="F264" t="s">
        <v>843</v>
      </c>
      <c r="G264" t="s">
        <v>853</v>
      </c>
    </row>
    <row r="265" spans="1:7" x14ac:dyDescent="0.35">
      <c r="A265" t="s">
        <v>1799</v>
      </c>
      <c r="B265" t="s">
        <v>1299</v>
      </c>
      <c r="C265" t="s">
        <v>1800</v>
      </c>
      <c r="D265" t="s">
        <v>1301</v>
      </c>
      <c r="E265" s="12">
        <v>46258</v>
      </c>
      <c r="F265" t="s">
        <v>843</v>
      </c>
      <c r="G265" t="s">
        <v>853</v>
      </c>
    </row>
    <row r="266" spans="1:7" x14ac:dyDescent="0.35">
      <c r="A266" t="s">
        <v>1801</v>
      </c>
      <c r="B266" t="s">
        <v>1299</v>
      </c>
      <c r="C266" t="s">
        <v>1802</v>
      </c>
      <c r="D266" t="s">
        <v>1301</v>
      </c>
      <c r="E266" s="12">
        <v>46258</v>
      </c>
      <c r="F266" t="s">
        <v>843</v>
      </c>
      <c r="G266" t="s">
        <v>853</v>
      </c>
    </row>
    <row r="267" spans="1:7" x14ac:dyDescent="0.35">
      <c r="A267" t="s">
        <v>1803</v>
      </c>
      <c r="B267" t="s">
        <v>1299</v>
      </c>
      <c r="C267" t="s">
        <v>1804</v>
      </c>
      <c r="D267" t="s">
        <v>1301</v>
      </c>
      <c r="E267" s="12">
        <v>46258</v>
      </c>
      <c r="F267" t="s">
        <v>843</v>
      </c>
      <c r="G267" t="s">
        <v>853</v>
      </c>
    </row>
    <row r="268" spans="1:7" x14ac:dyDescent="0.35">
      <c r="A268" t="s">
        <v>1805</v>
      </c>
      <c r="B268" t="s">
        <v>1299</v>
      </c>
      <c r="C268" t="s">
        <v>1806</v>
      </c>
      <c r="D268" t="s">
        <v>1301</v>
      </c>
      <c r="E268" s="12">
        <v>46258</v>
      </c>
      <c r="F268" t="s">
        <v>843</v>
      </c>
      <c r="G268" t="s">
        <v>853</v>
      </c>
    </row>
    <row r="269" spans="1:7" x14ac:dyDescent="0.35">
      <c r="A269" t="s">
        <v>1807</v>
      </c>
      <c r="B269" t="s">
        <v>1299</v>
      </c>
      <c r="C269" t="s">
        <v>1808</v>
      </c>
      <c r="D269" t="s">
        <v>1301</v>
      </c>
      <c r="E269" s="12">
        <v>46258</v>
      </c>
      <c r="F269" t="s">
        <v>843</v>
      </c>
      <c r="G269" t="s">
        <v>853</v>
      </c>
    </row>
    <row r="270" spans="1:7" x14ac:dyDescent="0.35">
      <c r="A270" t="s">
        <v>1809</v>
      </c>
      <c r="B270" t="s">
        <v>1299</v>
      </c>
      <c r="C270" t="s">
        <v>1810</v>
      </c>
      <c r="D270" t="s">
        <v>1301</v>
      </c>
      <c r="E270" s="12">
        <v>46258</v>
      </c>
      <c r="F270" t="s">
        <v>843</v>
      </c>
      <c r="G270" t="s">
        <v>853</v>
      </c>
    </row>
    <row r="271" spans="1:7" x14ac:dyDescent="0.35">
      <c r="A271" t="s">
        <v>1811</v>
      </c>
      <c r="B271" t="s">
        <v>1299</v>
      </c>
      <c r="D271" t="s">
        <v>1304</v>
      </c>
      <c r="E271" s="12">
        <v>46258</v>
      </c>
      <c r="F271" t="s">
        <v>847</v>
      </c>
      <c r="G271" t="s">
        <v>853</v>
      </c>
    </row>
    <row r="272" spans="1:7" x14ac:dyDescent="0.35">
      <c r="A272" t="s">
        <v>1812</v>
      </c>
      <c r="B272" t="s">
        <v>1299</v>
      </c>
      <c r="C272" t="s">
        <v>1813</v>
      </c>
      <c r="D272" t="s">
        <v>1301</v>
      </c>
      <c r="E272" s="12">
        <v>46258</v>
      </c>
      <c r="F272" t="s">
        <v>843</v>
      </c>
      <c r="G272" t="s">
        <v>853</v>
      </c>
    </row>
    <row r="273" spans="1:7" x14ac:dyDescent="0.35">
      <c r="A273" t="s">
        <v>1814</v>
      </c>
      <c r="B273" t="s">
        <v>1299</v>
      </c>
      <c r="F273" t="s">
        <v>1354</v>
      </c>
      <c r="G273" t="s">
        <v>1355</v>
      </c>
    </row>
    <row r="274" spans="1:7" x14ac:dyDescent="0.35">
      <c r="A274" t="s">
        <v>1815</v>
      </c>
      <c r="B274" t="s">
        <v>1299</v>
      </c>
      <c r="C274" t="s">
        <v>1816</v>
      </c>
      <c r="D274" t="s">
        <v>1301</v>
      </c>
      <c r="E274" s="12">
        <v>46258</v>
      </c>
      <c r="F274" t="s">
        <v>843</v>
      </c>
      <c r="G274" t="s">
        <v>853</v>
      </c>
    </row>
    <row r="275" spans="1:7" x14ac:dyDescent="0.35">
      <c r="A275" t="s">
        <v>1817</v>
      </c>
      <c r="B275" t="s">
        <v>1299</v>
      </c>
      <c r="C275" t="s">
        <v>1818</v>
      </c>
      <c r="D275" t="s">
        <v>1301</v>
      </c>
      <c r="E275" s="12">
        <v>46258</v>
      </c>
      <c r="F275" t="s">
        <v>843</v>
      </c>
      <c r="G275" t="s">
        <v>853</v>
      </c>
    </row>
    <row r="276" spans="1:7" x14ac:dyDescent="0.35">
      <c r="A276" t="s">
        <v>1819</v>
      </c>
      <c r="B276" t="s">
        <v>1299</v>
      </c>
      <c r="C276" t="s">
        <v>1820</v>
      </c>
      <c r="D276" t="s">
        <v>1301</v>
      </c>
      <c r="E276" s="12">
        <v>46258</v>
      </c>
      <c r="F276" t="s">
        <v>843</v>
      </c>
      <c r="G276" t="s">
        <v>853</v>
      </c>
    </row>
    <row r="277" spans="1:7" x14ac:dyDescent="0.35">
      <c r="A277" t="s">
        <v>1821</v>
      </c>
      <c r="B277" t="s">
        <v>1299</v>
      </c>
      <c r="C277" t="s">
        <v>1822</v>
      </c>
      <c r="D277" t="s">
        <v>1301</v>
      </c>
      <c r="E277" s="12">
        <v>46258</v>
      </c>
      <c r="F277" t="s">
        <v>843</v>
      </c>
      <c r="G277" t="s">
        <v>853</v>
      </c>
    </row>
    <row r="278" spans="1:7" x14ac:dyDescent="0.35">
      <c r="A278" t="s">
        <v>1823</v>
      </c>
      <c r="B278" t="s">
        <v>1299</v>
      </c>
      <c r="F278" t="s">
        <v>1354</v>
      </c>
      <c r="G278" t="s">
        <v>1355</v>
      </c>
    </row>
    <row r="279" spans="1:7" x14ac:dyDescent="0.35">
      <c r="A279" t="s">
        <v>1824</v>
      </c>
      <c r="B279" t="s">
        <v>1299</v>
      </c>
      <c r="D279" t="s">
        <v>1304</v>
      </c>
      <c r="E279" s="12">
        <v>46181</v>
      </c>
      <c r="F279" t="s">
        <v>839</v>
      </c>
      <c r="G279" t="s">
        <v>853</v>
      </c>
    </row>
    <row r="280" spans="1:7" x14ac:dyDescent="0.35">
      <c r="A280" t="s">
        <v>1825</v>
      </c>
      <c r="B280" t="s">
        <v>1299</v>
      </c>
      <c r="C280" t="s">
        <v>1826</v>
      </c>
      <c r="D280" t="s">
        <v>1301</v>
      </c>
      <c r="E280" s="12">
        <v>46258</v>
      </c>
      <c r="F280" t="s">
        <v>843</v>
      </c>
      <c r="G280" t="s">
        <v>853</v>
      </c>
    </row>
    <row r="281" spans="1:7" x14ac:dyDescent="0.35">
      <c r="A281" t="s">
        <v>1827</v>
      </c>
      <c r="B281" t="s">
        <v>1299</v>
      </c>
      <c r="C281" t="s">
        <v>1828</v>
      </c>
      <c r="D281" t="s">
        <v>1301</v>
      </c>
      <c r="E281" s="12">
        <v>46258</v>
      </c>
      <c r="F281" t="s">
        <v>843</v>
      </c>
      <c r="G281" t="s">
        <v>853</v>
      </c>
    </row>
    <row r="282" spans="1:7" x14ac:dyDescent="0.35">
      <c r="A282" t="s">
        <v>1829</v>
      </c>
      <c r="B282" t="s">
        <v>1299</v>
      </c>
      <c r="C282" t="s">
        <v>10298</v>
      </c>
      <c r="D282" t="s">
        <v>1301</v>
      </c>
      <c r="E282" s="12">
        <v>46258</v>
      </c>
      <c r="F282" t="s">
        <v>843</v>
      </c>
      <c r="G282" t="s">
        <v>853</v>
      </c>
    </row>
    <row r="283" spans="1:7" x14ac:dyDescent="0.35">
      <c r="A283" t="s">
        <v>1831</v>
      </c>
      <c r="B283" t="s">
        <v>1299</v>
      </c>
      <c r="C283" t="s">
        <v>1832</v>
      </c>
      <c r="D283" t="s">
        <v>1301</v>
      </c>
      <c r="E283" s="12">
        <v>46258</v>
      </c>
      <c r="F283" t="s">
        <v>843</v>
      </c>
      <c r="G283" t="s">
        <v>853</v>
      </c>
    </row>
    <row r="284" spans="1:7" x14ac:dyDescent="0.35">
      <c r="A284" t="s">
        <v>1833</v>
      </c>
      <c r="B284" t="s">
        <v>1299</v>
      </c>
      <c r="D284" t="s">
        <v>1304</v>
      </c>
      <c r="E284" s="12">
        <v>46258</v>
      </c>
      <c r="F284" t="s">
        <v>847</v>
      </c>
      <c r="G284" t="s">
        <v>853</v>
      </c>
    </row>
    <row r="285" spans="1:7" x14ac:dyDescent="0.35">
      <c r="A285" t="s">
        <v>1834</v>
      </c>
      <c r="B285" t="s">
        <v>1299</v>
      </c>
      <c r="C285" t="s">
        <v>1835</v>
      </c>
      <c r="D285" t="s">
        <v>1301</v>
      </c>
      <c r="E285" s="12">
        <v>46258</v>
      </c>
      <c r="F285" t="s">
        <v>843</v>
      </c>
      <c r="G285" t="s">
        <v>853</v>
      </c>
    </row>
    <row r="286" spans="1:7" x14ac:dyDescent="0.35">
      <c r="A286" t="s">
        <v>1836</v>
      </c>
      <c r="B286" t="s">
        <v>1299</v>
      </c>
      <c r="C286" t="s">
        <v>1837</v>
      </c>
      <c r="D286" t="s">
        <v>1301</v>
      </c>
      <c r="E286" s="12">
        <v>46258</v>
      </c>
      <c r="F286" t="s">
        <v>843</v>
      </c>
      <c r="G286" t="s">
        <v>853</v>
      </c>
    </row>
    <row r="287" spans="1:7" x14ac:dyDescent="0.35">
      <c r="A287" t="s">
        <v>1838</v>
      </c>
      <c r="B287" t="s">
        <v>1299</v>
      </c>
      <c r="C287" t="s">
        <v>1839</v>
      </c>
      <c r="D287" t="s">
        <v>1301</v>
      </c>
      <c r="E287" s="12">
        <v>46258</v>
      </c>
      <c r="F287" t="s">
        <v>843</v>
      </c>
      <c r="G287" t="s">
        <v>853</v>
      </c>
    </row>
    <row r="288" spans="1:7" x14ac:dyDescent="0.35">
      <c r="A288" t="s">
        <v>1840</v>
      </c>
      <c r="B288" t="s">
        <v>1299</v>
      </c>
      <c r="C288" t="s">
        <v>1841</v>
      </c>
      <c r="D288" t="s">
        <v>1301</v>
      </c>
      <c r="E288" s="12">
        <v>46258</v>
      </c>
      <c r="F288" t="s">
        <v>843</v>
      </c>
      <c r="G288" t="s">
        <v>853</v>
      </c>
    </row>
    <row r="289" spans="1:7" x14ac:dyDescent="0.35">
      <c r="A289" t="s">
        <v>1842</v>
      </c>
      <c r="B289" t="s">
        <v>1299</v>
      </c>
      <c r="C289" t="s">
        <v>1843</v>
      </c>
      <c r="D289" t="s">
        <v>1301</v>
      </c>
      <c r="E289" s="12">
        <v>46258</v>
      </c>
      <c r="F289" t="s">
        <v>843</v>
      </c>
      <c r="G289" t="s">
        <v>853</v>
      </c>
    </row>
    <row r="290" spans="1:7" x14ac:dyDescent="0.35">
      <c r="A290" t="s">
        <v>1844</v>
      </c>
      <c r="B290" t="s">
        <v>1299</v>
      </c>
      <c r="C290" t="s">
        <v>1845</v>
      </c>
      <c r="D290" t="s">
        <v>1301</v>
      </c>
      <c r="E290" s="12">
        <v>46258</v>
      </c>
      <c r="F290" t="s">
        <v>843</v>
      </c>
      <c r="G290" t="s">
        <v>853</v>
      </c>
    </row>
    <row r="291" spans="1:7" x14ac:dyDescent="0.35">
      <c r="A291" t="s">
        <v>1846</v>
      </c>
      <c r="B291" t="s">
        <v>1299</v>
      </c>
      <c r="C291" t="s">
        <v>1847</v>
      </c>
      <c r="D291" t="s">
        <v>1301</v>
      </c>
      <c r="E291" s="12">
        <v>46258</v>
      </c>
      <c r="F291" t="s">
        <v>843</v>
      </c>
      <c r="G291" t="s">
        <v>853</v>
      </c>
    </row>
    <row r="292" spans="1:7" x14ac:dyDescent="0.35">
      <c r="A292" t="s">
        <v>1848</v>
      </c>
      <c r="B292" t="s">
        <v>1299</v>
      </c>
      <c r="F292" t="s">
        <v>1354</v>
      </c>
      <c r="G292" t="s">
        <v>1355</v>
      </c>
    </row>
    <row r="293" spans="1:7" x14ac:dyDescent="0.35">
      <c r="A293" t="s">
        <v>1849</v>
      </c>
      <c r="B293" t="s">
        <v>1299</v>
      </c>
      <c r="C293" t="s">
        <v>1850</v>
      </c>
      <c r="D293" t="s">
        <v>1301</v>
      </c>
      <c r="E293" s="12">
        <v>46258</v>
      </c>
      <c r="F293" t="s">
        <v>843</v>
      </c>
      <c r="G293" t="s">
        <v>853</v>
      </c>
    </row>
    <row r="294" spans="1:7" x14ac:dyDescent="0.35">
      <c r="A294" t="s">
        <v>1851</v>
      </c>
      <c r="B294" t="s">
        <v>1299</v>
      </c>
      <c r="C294" t="s">
        <v>1852</v>
      </c>
      <c r="D294" t="s">
        <v>1301</v>
      </c>
      <c r="E294" s="12">
        <v>46258</v>
      </c>
      <c r="F294" t="s">
        <v>843</v>
      </c>
      <c r="G294" t="s">
        <v>853</v>
      </c>
    </row>
    <row r="295" spans="1:7" x14ac:dyDescent="0.35">
      <c r="A295" t="s">
        <v>1853</v>
      </c>
      <c r="B295" t="s">
        <v>1299</v>
      </c>
      <c r="F295" t="s">
        <v>1354</v>
      </c>
      <c r="G295" t="s">
        <v>1355</v>
      </c>
    </row>
    <row r="296" spans="1:7" x14ac:dyDescent="0.35">
      <c r="A296" t="s">
        <v>1854</v>
      </c>
      <c r="B296" t="s">
        <v>1299</v>
      </c>
      <c r="C296" t="s">
        <v>1855</v>
      </c>
      <c r="D296" t="s">
        <v>1301</v>
      </c>
      <c r="E296" s="12">
        <v>46258</v>
      </c>
      <c r="F296" t="s">
        <v>843</v>
      </c>
      <c r="G296" t="s">
        <v>853</v>
      </c>
    </row>
    <row r="297" spans="1:7" x14ac:dyDescent="0.35">
      <c r="A297" t="s">
        <v>1856</v>
      </c>
      <c r="B297" t="s">
        <v>1299</v>
      </c>
      <c r="C297" t="s">
        <v>1857</v>
      </c>
      <c r="D297" t="s">
        <v>1301</v>
      </c>
      <c r="E297" s="12">
        <v>46258</v>
      </c>
      <c r="F297" t="s">
        <v>843</v>
      </c>
      <c r="G297" t="s">
        <v>853</v>
      </c>
    </row>
    <row r="298" spans="1:7" x14ac:dyDescent="0.35">
      <c r="A298" t="s">
        <v>1858</v>
      </c>
      <c r="B298" t="s">
        <v>1299</v>
      </c>
      <c r="C298" t="s">
        <v>1859</v>
      </c>
      <c r="D298" t="s">
        <v>1301</v>
      </c>
      <c r="E298" s="12">
        <v>46258</v>
      </c>
      <c r="F298" t="s">
        <v>843</v>
      </c>
      <c r="G298" t="s">
        <v>853</v>
      </c>
    </row>
    <row r="299" spans="1:7" x14ac:dyDescent="0.35">
      <c r="A299" t="s">
        <v>1860</v>
      </c>
      <c r="B299" t="s">
        <v>1299</v>
      </c>
      <c r="C299" t="s">
        <v>1861</v>
      </c>
      <c r="D299" t="s">
        <v>1301</v>
      </c>
      <c r="E299" s="12">
        <v>46258</v>
      </c>
      <c r="F299" t="s">
        <v>843</v>
      </c>
      <c r="G299" t="s">
        <v>853</v>
      </c>
    </row>
    <row r="300" spans="1:7" x14ac:dyDescent="0.35">
      <c r="A300" t="s">
        <v>1862</v>
      </c>
      <c r="B300" t="s">
        <v>1299</v>
      </c>
      <c r="C300" t="s">
        <v>1863</v>
      </c>
      <c r="D300" t="s">
        <v>1301</v>
      </c>
      <c r="E300" s="12">
        <v>46258</v>
      </c>
      <c r="F300" t="s">
        <v>843</v>
      </c>
      <c r="G300" t="s">
        <v>853</v>
      </c>
    </row>
    <row r="301" spans="1:7" x14ac:dyDescent="0.35">
      <c r="A301" t="s">
        <v>1864</v>
      </c>
      <c r="B301" t="s">
        <v>1299</v>
      </c>
      <c r="C301" t="s">
        <v>1865</v>
      </c>
      <c r="D301" t="s">
        <v>1301</v>
      </c>
      <c r="E301" s="12">
        <v>46258</v>
      </c>
      <c r="F301" t="s">
        <v>843</v>
      </c>
      <c r="G301" t="s">
        <v>853</v>
      </c>
    </row>
    <row r="302" spans="1:7" x14ac:dyDescent="0.35">
      <c r="A302" t="s">
        <v>1866</v>
      </c>
      <c r="B302" t="s">
        <v>1299</v>
      </c>
      <c r="C302" t="s">
        <v>1867</v>
      </c>
      <c r="D302" t="s">
        <v>1301</v>
      </c>
      <c r="E302" s="12">
        <v>46258</v>
      </c>
      <c r="F302" t="s">
        <v>843</v>
      </c>
      <c r="G302" t="s">
        <v>853</v>
      </c>
    </row>
    <row r="303" spans="1:7" x14ac:dyDescent="0.35">
      <c r="A303" t="s">
        <v>1868</v>
      </c>
      <c r="B303" t="s">
        <v>1299</v>
      </c>
      <c r="C303" t="s">
        <v>1869</v>
      </c>
      <c r="D303" t="s">
        <v>1301</v>
      </c>
      <c r="E303" s="12">
        <v>46258</v>
      </c>
      <c r="F303" t="s">
        <v>843</v>
      </c>
      <c r="G303" t="s">
        <v>853</v>
      </c>
    </row>
    <row r="304" spans="1:7" x14ac:dyDescent="0.35">
      <c r="A304" t="s">
        <v>1870</v>
      </c>
      <c r="B304" t="s">
        <v>1299</v>
      </c>
      <c r="C304" t="s">
        <v>1871</v>
      </c>
      <c r="D304" t="s">
        <v>1301</v>
      </c>
      <c r="E304" s="12">
        <v>46258</v>
      </c>
      <c r="F304" t="s">
        <v>843</v>
      </c>
      <c r="G304" t="s">
        <v>853</v>
      </c>
    </row>
    <row r="305" spans="1:7" x14ac:dyDescent="0.35">
      <c r="A305" t="s">
        <v>1872</v>
      </c>
      <c r="B305" t="s">
        <v>1299</v>
      </c>
      <c r="C305" t="s">
        <v>1873</v>
      </c>
      <c r="D305" t="s">
        <v>1301</v>
      </c>
      <c r="E305" s="12">
        <v>46258</v>
      </c>
      <c r="F305" t="s">
        <v>843</v>
      </c>
      <c r="G305" t="s">
        <v>853</v>
      </c>
    </row>
    <row r="306" spans="1:7" x14ac:dyDescent="0.35">
      <c r="A306" t="s">
        <v>1874</v>
      </c>
      <c r="B306" t="s">
        <v>1299</v>
      </c>
      <c r="C306" t="s">
        <v>1875</v>
      </c>
      <c r="D306" t="s">
        <v>1301</v>
      </c>
      <c r="E306" s="12">
        <v>46258</v>
      </c>
      <c r="F306" t="s">
        <v>843</v>
      </c>
      <c r="G306" t="s">
        <v>853</v>
      </c>
    </row>
    <row r="307" spans="1:7" x14ac:dyDescent="0.35">
      <c r="A307" t="s">
        <v>1876</v>
      </c>
      <c r="B307" t="s">
        <v>1299</v>
      </c>
      <c r="C307" t="s">
        <v>1877</v>
      </c>
      <c r="D307" t="s">
        <v>1301</v>
      </c>
      <c r="E307" s="12">
        <v>46258</v>
      </c>
      <c r="F307" t="s">
        <v>843</v>
      </c>
      <c r="G307" t="s">
        <v>853</v>
      </c>
    </row>
    <row r="308" spans="1:7" x14ac:dyDescent="0.35">
      <c r="A308" t="s">
        <v>1878</v>
      </c>
      <c r="B308" t="s">
        <v>1299</v>
      </c>
      <c r="C308" t="s">
        <v>1879</v>
      </c>
      <c r="D308" t="s">
        <v>1301</v>
      </c>
      <c r="E308" s="12">
        <v>46258</v>
      </c>
      <c r="F308" t="s">
        <v>843</v>
      </c>
      <c r="G308" t="s">
        <v>853</v>
      </c>
    </row>
    <row r="309" spans="1:7" x14ac:dyDescent="0.35">
      <c r="A309" t="s">
        <v>1880</v>
      </c>
      <c r="B309" t="s">
        <v>1299</v>
      </c>
      <c r="C309" t="s">
        <v>1881</v>
      </c>
      <c r="D309" t="s">
        <v>1301</v>
      </c>
      <c r="E309" s="12">
        <v>46258</v>
      </c>
      <c r="F309" t="s">
        <v>843</v>
      </c>
      <c r="G309" t="s">
        <v>853</v>
      </c>
    </row>
    <row r="310" spans="1:7" x14ac:dyDescent="0.35">
      <c r="A310" t="s">
        <v>1882</v>
      </c>
      <c r="B310" t="s">
        <v>1299</v>
      </c>
      <c r="C310" t="s">
        <v>1883</v>
      </c>
      <c r="D310" t="s">
        <v>1301</v>
      </c>
      <c r="E310" s="12">
        <v>46258</v>
      </c>
      <c r="F310" t="s">
        <v>843</v>
      </c>
      <c r="G310" t="s">
        <v>853</v>
      </c>
    </row>
    <row r="311" spans="1:7" x14ac:dyDescent="0.35">
      <c r="A311" t="s">
        <v>1884</v>
      </c>
      <c r="B311" t="s">
        <v>1299</v>
      </c>
      <c r="C311" t="s">
        <v>10300</v>
      </c>
      <c r="D311" t="s">
        <v>1301</v>
      </c>
      <c r="E311" s="12">
        <v>46258</v>
      </c>
      <c r="F311" t="s">
        <v>843</v>
      </c>
      <c r="G311" t="s">
        <v>853</v>
      </c>
    </row>
    <row r="312" spans="1:7" x14ac:dyDescent="0.35">
      <c r="A312" t="s">
        <v>1886</v>
      </c>
      <c r="B312" t="s">
        <v>1299</v>
      </c>
      <c r="C312" t="s">
        <v>1887</v>
      </c>
      <c r="D312" t="s">
        <v>1301</v>
      </c>
      <c r="E312" s="12">
        <v>46258</v>
      </c>
      <c r="F312" t="s">
        <v>843</v>
      </c>
      <c r="G312" t="s">
        <v>853</v>
      </c>
    </row>
    <row r="313" spans="1:7" x14ac:dyDescent="0.35">
      <c r="A313" t="s">
        <v>1888</v>
      </c>
      <c r="B313" t="s">
        <v>1299</v>
      </c>
      <c r="C313" t="s">
        <v>1889</v>
      </c>
      <c r="D313" t="s">
        <v>1301</v>
      </c>
      <c r="E313" s="12">
        <v>46258</v>
      </c>
      <c r="F313" t="s">
        <v>843</v>
      </c>
      <c r="G313" t="s">
        <v>853</v>
      </c>
    </row>
    <row r="314" spans="1:7" x14ac:dyDescent="0.35">
      <c r="A314" t="s">
        <v>1890</v>
      </c>
      <c r="B314" t="s">
        <v>1299</v>
      </c>
      <c r="C314" t="s">
        <v>1891</v>
      </c>
      <c r="D314" t="s">
        <v>1301</v>
      </c>
      <c r="E314" s="12">
        <v>46258</v>
      </c>
      <c r="F314" t="s">
        <v>843</v>
      </c>
      <c r="G314" t="s">
        <v>853</v>
      </c>
    </row>
    <row r="315" spans="1:7" x14ac:dyDescent="0.35">
      <c r="A315" t="s">
        <v>1892</v>
      </c>
      <c r="B315" t="s">
        <v>1299</v>
      </c>
      <c r="C315" t="s">
        <v>1893</v>
      </c>
      <c r="D315" t="s">
        <v>1301</v>
      </c>
      <c r="E315" s="12">
        <v>46258</v>
      </c>
      <c r="F315" t="s">
        <v>843</v>
      </c>
      <c r="G315" t="s">
        <v>853</v>
      </c>
    </row>
    <row r="316" spans="1:7" x14ac:dyDescent="0.35">
      <c r="A316" t="s">
        <v>1894</v>
      </c>
      <c r="B316" t="s">
        <v>1299</v>
      </c>
      <c r="C316" t="s">
        <v>1895</v>
      </c>
      <c r="D316" t="s">
        <v>1301</v>
      </c>
      <c r="E316" s="12">
        <v>46258</v>
      </c>
      <c r="F316" t="s">
        <v>843</v>
      </c>
      <c r="G316" t="s">
        <v>853</v>
      </c>
    </row>
    <row r="317" spans="1:7" x14ac:dyDescent="0.35">
      <c r="A317" t="s">
        <v>1896</v>
      </c>
      <c r="B317" t="s">
        <v>1299</v>
      </c>
      <c r="C317" t="s">
        <v>1897</v>
      </c>
      <c r="D317" t="s">
        <v>1301</v>
      </c>
      <c r="E317" s="12">
        <v>46258</v>
      </c>
      <c r="F317" t="s">
        <v>843</v>
      </c>
      <c r="G317" t="s">
        <v>853</v>
      </c>
    </row>
    <row r="318" spans="1:7" x14ac:dyDescent="0.35">
      <c r="A318" t="s">
        <v>1898</v>
      </c>
      <c r="B318" t="s">
        <v>1299</v>
      </c>
      <c r="C318" t="s">
        <v>1899</v>
      </c>
      <c r="D318" t="s">
        <v>1301</v>
      </c>
      <c r="E318" s="12">
        <v>46258</v>
      </c>
      <c r="F318" t="s">
        <v>843</v>
      </c>
      <c r="G318" t="s">
        <v>853</v>
      </c>
    </row>
    <row r="319" spans="1:7" x14ac:dyDescent="0.35">
      <c r="A319" t="s">
        <v>1900</v>
      </c>
      <c r="B319" t="s">
        <v>1299</v>
      </c>
      <c r="C319" t="s">
        <v>1901</v>
      </c>
      <c r="D319" t="s">
        <v>1301</v>
      </c>
      <c r="E319" s="12">
        <v>46258</v>
      </c>
      <c r="F319" t="s">
        <v>843</v>
      </c>
      <c r="G319" t="s">
        <v>853</v>
      </c>
    </row>
    <row r="320" spans="1:7" x14ac:dyDescent="0.35">
      <c r="A320" t="s">
        <v>1902</v>
      </c>
      <c r="B320" t="s">
        <v>1299</v>
      </c>
      <c r="E320" s="12"/>
      <c r="F320" t="s">
        <v>1354</v>
      </c>
      <c r="G320" t="s">
        <v>1355</v>
      </c>
    </row>
    <row r="321" spans="1:7" x14ac:dyDescent="0.35">
      <c r="A321" t="s">
        <v>1904</v>
      </c>
      <c r="B321" t="s">
        <v>1299</v>
      </c>
      <c r="C321" t="s">
        <v>1905</v>
      </c>
      <c r="D321" t="s">
        <v>1301</v>
      </c>
      <c r="E321" s="12">
        <v>46255</v>
      </c>
      <c r="F321" t="s">
        <v>843</v>
      </c>
      <c r="G321" t="s">
        <v>853</v>
      </c>
    </row>
    <row r="322" spans="1:7" x14ac:dyDescent="0.35">
      <c r="A322" t="s">
        <v>1906</v>
      </c>
      <c r="B322" t="s">
        <v>1299</v>
      </c>
      <c r="C322" t="s">
        <v>1907</v>
      </c>
      <c r="D322" t="s">
        <v>1301</v>
      </c>
      <c r="E322" s="12">
        <v>46258</v>
      </c>
      <c r="F322" t="s">
        <v>843</v>
      </c>
      <c r="G322" t="s">
        <v>853</v>
      </c>
    </row>
    <row r="323" spans="1:7" x14ac:dyDescent="0.35">
      <c r="A323" t="s">
        <v>1908</v>
      </c>
      <c r="B323" t="s">
        <v>1299</v>
      </c>
      <c r="C323" t="s">
        <v>1909</v>
      </c>
      <c r="D323" t="s">
        <v>1304</v>
      </c>
      <c r="E323" s="12">
        <v>46087</v>
      </c>
      <c r="F323" t="s">
        <v>839</v>
      </c>
      <c r="G323" t="s">
        <v>853</v>
      </c>
    </row>
    <row r="324" spans="1:7" x14ac:dyDescent="0.35">
      <c r="A324" t="s">
        <v>1910</v>
      </c>
      <c r="B324" t="s">
        <v>1299</v>
      </c>
      <c r="C324" t="s">
        <v>1911</v>
      </c>
      <c r="D324" t="s">
        <v>1304</v>
      </c>
      <c r="E324" s="12">
        <v>46146</v>
      </c>
      <c r="F324" t="s">
        <v>839</v>
      </c>
      <c r="G324" t="s">
        <v>853</v>
      </c>
    </row>
    <row r="325" spans="1:7" x14ac:dyDescent="0.35">
      <c r="A325" t="s">
        <v>1912</v>
      </c>
      <c r="B325" t="s">
        <v>1299</v>
      </c>
      <c r="C325" t="s">
        <v>1913</v>
      </c>
      <c r="D325" t="s">
        <v>1301</v>
      </c>
      <c r="E325" s="12">
        <v>46255</v>
      </c>
      <c r="F325" t="s">
        <v>843</v>
      </c>
      <c r="G325" t="s">
        <v>853</v>
      </c>
    </row>
    <row r="326" spans="1:7" x14ac:dyDescent="0.35">
      <c r="A326" t="s">
        <v>1914</v>
      </c>
      <c r="B326" t="s">
        <v>1299</v>
      </c>
      <c r="C326" t="s">
        <v>1915</v>
      </c>
      <c r="D326" t="s">
        <v>1301</v>
      </c>
      <c r="E326" s="12">
        <v>46258</v>
      </c>
      <c r="F326" t="s">
        <v>843</v>
      </c>
      <c r="G326" t="s">
        <v>853</v>
      </c>
    </row>
    <row r="327" spans="1:7" x14ac:dyDescent="0.35">
      <c r="A327" t="s">
        <v>1916</v>
      </c>
      <c r="B327" t="s">
        <v>1299</v>
      </c>
      <c r="C327" t="s">
        <v>1917</v>
      </c>
      <c r="D327" t="s">
        <v>1301</v>
      </c>
      <c r="E327" s="12">
        <v>46258</v>
      </c>
      <c r="F327" t="s">
        <v>843</v>
      </c>
      <c r="G327" t="s">
        <v>853</v>
      </c>
    </row>
    <row r="328" spans="1:7" x14ac:dyDescent="0.35">
      <c r="A328" t="s">
        <v>1918</v>
      </c>
      <c r="B328" t="s">
        <v>1299</v>
      </c>
      <c r="C328" t="s">
        <v>1919</v>
      </c>
      <c r="D328" t="s">
        <v>1301</v>
      </c>
      <c r="E328" s="12">
        <v>46258</v>
      </c>
      <c r="F328" t="s">
        <v>843</v>
      </c>
      <c r="G328" t="s">
        <v>853</v>
      </c>
    </row>
    <row r="329" spans="1:7" x14ac:dyDescent="0.35">
      <c r="A329" t="s">
        <v>1920</v>
      </c>
      <c r="B329" t="s">
        <v>1299</v>
      </c>
      <c r="C329" t="s">
        <v>1921</v>
      </c>
      <c r="D329" t="s">
        <v>1304</v>
      </c>
      <c r="E329" s="12">
        <v>46238</v>
      </c>
      <c r="F329" t="s">
        <v>839</v>
      </c>
      <c r="G329" t="s">
        <v>853</v>
      </c>
    </row>
    <row r="330" spans="1:7" x14ac:dyDescent="0.35">
      <c r="A330" t="s">
        <v>1922</v>
      </c>
      <c r="B330" t="s">
        <v>1299</v>
      </c>
      <c r="C330" t="s">
        <v>1923</v>
      </c>
      <c r="D330" t="s">
        <v>1301</v>
      </c>
      <c r="E330" s="12">
        <v>46258</v>
      </c>
      <c r="F330" t="s">
        <v>843</v>
      </c>
      <c r="G330" t="s">
        <v>853</v>
      </c>
    </row>
    <row r="331" spans="1:7" x14ac:dyDescent="0.35">
      <c r="A331" t="s">
        <v>1924</v>
      </c>
      <c r="B331" t="s">
        <v>1299</v>
      </c>
      <c r="C331" t="s">
        <v>1925</v>
      </c>
      <c r="D331" t="s">
        <v>1301</v>
      </c>
      <c r="E331" s="12">
        <v>46258</v>
      </c>
      <c r="F331" t="s">
        <v>843</v>
      </c>
      <c r="G331" t="s">
        <v>853</v>
      </c>
    </row>
    <row r="332" spans="1:7" x14ac:dyDescent="0.35">
      <c r="A332" t="s">
        <v>1926</v>
      </c>
      <c r="B332" t="s">
        <v>1299</v>
      </c>
      <c r="C332" t="s">
        <v>1927</v>
      </c>
      <c r="D332" t="s">
        <v>1301</v>
      </c>
      <c r="E332" s="12">
        <v>46258</v>
      </c>
      <c r="F332" t="s">
        <v>843</v>
      </c>
      <c r="G332" t="s">
        <v>853</v>
      </c>
    </row>
    <row r="333" spans="1:7" x14ac:dyDescent="0.35">
      <c r="A333" t="s">
        <v>1928</v>
      </c>
      <c r="B333" t="s">
        <v>1299</v>
      </c>
      <c r="F333" t="s">
        <v>1354</v>
      </c>
      <c r="G333" t="s">
        <v>1355</v>
      </c>
    </row>
    <row r="334" spans="1:7" x14ac:dyDescent="0.35">
      <c r="A334" t="s">
        <v>1929</v>
      </c>
      <c r="B334" t="s">
        <v>1299</v>
      </c>
      <c r="C334" t="s">
        <v>1930</v>
      </c>
      <c r="D334" t="s">
        <v>1301</v>
      </c>
      <c r="E334" s="12">
        <v>46258</v>
      </c>
      <c r="F334" t="s">
        <v>843</v>
      </c>
      <c r="G334" t="s">
        <v>853</v>
      </c>
    </row>
    <row r="335" spans="1:7" x14ac:dyDescent="0.35">
      <c r="A335" t="s">
        <v>1931</v>
      </c>
      <c r="B335" t="s">
        <v>1299</v>
      </c>
      <c r="C335" t="s">
        <v>1932</v>
      </c>
      <c r="D335" t="s">
        <v>1301</v>
      </c>
      <c r="E335" s="12">
        <v>46258</v>
      </c>
      <c r="F335" t="s">
        <v>843</v>
      </c>
      <c r="G335" t="s">
        <v>853</v>
      </c>
    </row>
    <row r="336" spans="1:7" x14ac:dyDescent="0.35">
      <c r="A336" t="s">
        <v>1933</v>
      </c>
      <c r="B336" t="s">
        <v>1299</v>
      </c>
      <c r="F336" t="s">
        <v>1354</v>
      </c>
      <c r="G336" t="s">
        <v>1355</v>
      </c>
    </row>
    <row r="337" spans="1:7" x14ac:dyDescent="0.35">
      <c r="A337" t="s">
        <v>1934</v>
      </c>
      <c r="B337" t="s">
        <v>1299</v>
      </c>
      <c r="C337" t="s">
        <v>1935</v>
      </c>
      <c r="D337" t="s">
        <v>1301</v>
      </c>
      <c r="E337" s="12">
        <v>46258</v>
      </c>
      <c r="F337" t="s">
        <v>843</v>
      </c>
      <c r="G337" t="s">
        <v>853</v>
      </c>
    </row>
    <row r="338" spans="1:7" x14ac:dyDescent="0.35">
      <c r="A338" t="s">
        <v>1936</v>
      </c>
      <c r="B338" t="s">
        <v>1299</v>
      </c>
      <c r="F338" t="s">
        <v>1354</v>
      </c>
      <c r="G338" t="s">
        <v>1355</v>
      </c>
    </row>
    <row r="339" spans="1:7" x14ac:dyDescent="0.35">
      <c r="A339" t="s">
        <v>1937</v>
      </c>
      <c r="B339" t="s">
        <v>1299</v>
      </c>
      <c r="C339" t="s">
        <v>1938</v>
      </c>
      <c r="D339" t="s">
        <v>1301</v>
      </c>
      <c r="E339" s="12">
        <v>46258</v>
      </c>
      <c r="F339" t="s">
        <v>843</v>
      </c>
      <c r="G339" t="s">
        <v>853</v>
      </c>
    </row>
    <row r="340" spans="1:7" x14ac:dyDescent="0.35">
      <c r="A340" t="s">
        <v>1939</v>
      </c>
      <c r="B340" t="s">
        <v>1299</v>
      </c>
      <c r="C340" t="s">
        <v>1940</v>
      </c>
      <c r="D340" t="s">
        <v>1301</v>
      </c>
      <c r="E340" s="12">
        <v>46258</v>
      </c>
      <c r="F340" t="s">
        <v>843</v>
      </c>
      <c r="G340" t="s">
        <v>853</v>
      </c>
    </row>
    <row r="341" spans="1:7" x14ac:dyDescent="0.35">
      <c r="A341" t="s">
        <v>1941</v>
      </c>
      <c r="B341" t="s">
        <v>1299</v>
      </c>
      <c r="C341" t="s">
        <v>1942</v>
      </c>
      <c r="D341" t="s">
        <v>1301</v>
      </c>
      <c r="E341" s="12">
        <v>46258</v>
      </c>
      <c r="F341" t="s">
        <v>843</v>
      </c>
      <c r="G341" t="s">
        <v>853</v>
      </c>
    </row>
    <row r="342" spans="1:7" x14ac:dyDescent="0.35">
      <c r="A342" t="s">
        <v>1943</v>
      </c>
      <c r="B342" t="s">
        <v>1299</v>
      </c>
      <c r="C342" t="s">
        <v>1944</v>
      </c>
      <c r="D342" t="s">
        <v>1301</v>
      </c>
      <c r="E342" s="12">
        <v>46258</v>
      </c>
      <c r="F342" t="s">
        <v>843</v>
      </c>
      <c r="G342" t="s">
        <v>853</v>
      </c>
    </row>
    <row r="343" spans="1:7" x14ac:dyDescent="0.35">
      <c r="A343" t="s">
        <v>1945</v>
      </c>
      <c r="B343" t="s">
        <v>1299</v>
      </c>
      <c r="C343" t="s">
        <v>1946</v>
      </c>
      <c r="D343" t="s">
        <v>1301</v>
      </c>
      <c r="E343" s="12">
        <v>46258</v>
      </c>
      <c r="F343" t="s">
        <v>843</v>
      </c>
      <c r="G343" t="s">
        <v>853</v>
      </c>
    </row>
    <row r="344" spans="1:7" x14ac:dyDescent="0.35">
      <c r="A344" t="s">
        <v>1947</v>
      </c>
      <c r="B344" t="s">
        <v>1299</v>
      </c>
      <c r="C344" t="s">
        <v>1948</v>
      </c>
      <c r="D344" t="s">
        <v>1301</v>
      </c>
      <c r="E344" s="12">
        <v>46258</v>
      </c>
      <c r="F344" t="s">
        <v>843</v>
      </c>
      <c r="G344" t="s">
        <v>853</v>
      </c>
    </row>
    <row r="345" spans="1:7" x14ac:dyDescent="0.35">
      <c r="A345" t="s">
        <v>1949</v>
      </c>
      <c r="B345" t="s">
        <v>1299</v>
      </c>
      <c r="C345" t="s">
        <v>1950</v>
      </c>
      <c r="D345" t="s">
        <v>1301</v>
      </c>
      <c r="E345" s="12">
        <v>46258</v>
      </c>
      <c r="F345" t="s">
        <v>843</v>
      </c>
      <c r="G345" t="s">
        <v>853</v>
      </c>
    </row>
    <row r="346" spans="1:7" x14ac:dyDescent="0.35">
      <c r="A346" t="s">
        <v>1951</v>
      </c>
      <c r="B346" t="s">
        <v>1299</v>
      </c>
      <c r="C346" t="s">
        <v>1952</v>
      </c>
      <c r="D346" t="s">
        <v>1301</v>
      </c>
      <c r="E346" s="12">
        <v>46258</v>
      </c>
      <c r="F346" t="s">
        <v>843</v>
      </c>
      <c r="G346" t="s">
        <v>853</v>
      </c>
    </row>
    <row r="347" spans="1:7" x14ac:dyDescent="0.35">
      <c r="A347" t="s">
        <v>1953</v>
      </c>
      <c r="B347" t="s">
        <v>1299</v>
      </c>
      <c r="C347" t="s">
        <v>1954</v>
      </c>
      <c r="D347" t="s">
        <v>1301</v>
      </c>
      <c r="E347" s="12">
        <v>46258</v>
      </c>
      <c r="F347" t="s">
        <v>843</v>
      </c>
      <c r="G347" t="s">
        <v>853</v>
      </c>
    </row>
    <row r="348" spans="1:7" x14ac:dyDescent="0.35">
      <c r="A348" t="s">
        <v>1955</v>
      </c>
      <c r="B348" t="s">
        <v>1299</v>
      </c>
      <c r="C348" t="s">
        <v>10211</v>
      </c>
      <c r="D348" t="s">
        <v>1301</v>
      </c>
      <c r="E348" s="12">
        <v>46258</v>
      </c>
      <c r="F348" t="s">
        <v>843</v>
      </c>
      <c r="G348" t="s">
        <v>853</v>
      </c>
    </row>
    <row r="349" spans="1:7" x14ac:dyDescent="0.35">
      <c r="A349" t="s">
        <v>1957</v>
      </c>
      <c r="B349" t="s">
        <v>1299</v>
      </c>
      <c r="C349" t="s">
        <v>1958</v>
      </c>
      <c r="D349" t="s">
        <v>1301</v>
      </c>
      <c r="E349" s="12">
        <v>46258</v>
      </c>
      <c r="F349" t="s">
        <v>843</v>
      </c>
      <c r="G349" t="s">
        <v>853</v>
      </c>
    </row>
    <row r="350" spans="1:7" x14ac:dyDescent="0.35">
      <c r="A350" t="s">
        <v>1959</v>
      </c>
      <c r="B350" t="s">
        <v>1299</v>
      </c>
      <c r="C350" t="s">
        <v>1960</v>
      </c>
      <c r="D350" t="s">
        <v>1301</v>
      </c>
      <c r="E350" s="12">
        <v>46258</v>
      </c>
      <c r="F350" t="s">
        <v>843</v>
      </c>
      <c r="G350" t="s">
        <v>853</v>
      </c>
    </row>
    <row r="351" spans="1:7" x14ac:dyDescent="0.35">
      <c r="A351" t="s">
        <v>1961</v>
      </c>
      <c r="B351" t="s">
        <v>1299</v>
      </c>
      <c r="C351" t="s">
        <v>1962</v>
      </c>
      <c r="D351" t="s">
        <v>1301</v>
      </c>
      <c r="E351" s="12">
        <v>46258</v>
      </c>
      <c r="F351" t="s">
        <v>843</v>
      </c>
      <c r="G351" t="s">
        <v>853</v>
      </c>
    </row>
    <row r="352" spans="1:7" x14ac:dyDescent="0.35">
      <c r="A352" t="s">
        <v>1963</v>
      </c>
      <c r="B352" t="s">
        <v>1299</v>
      </c>
      <c r="C352" t="s">
        <v>1964</v>
      </c>
      <c r="D352" t="s">
        <v>1301</v>
      </c>
      <c r="E352" s="12">
        <v>46258</v>
      </c>
      <c r="F352" t="s">
        <v>843</v>
      </c>
      <c r="G352" t="s">
        <v>853</v>
      </c>
    </row>
    <row r="353" spans="1:7" x14ac:dyDescent="0.35">
      <c r="A353" t="s">
        <v>1965</v>
      </c>
      <c r="B353" t="s">
        <v>1299</v>
      </c>
      <c r="C353" t="s">
        <v>1966</v>
      </c>
      <c r="D353" t="s">
        <v>1301</v>
      </c>
      <c r="E353" s="12">
        <v>46258</v>
      </c>
      <c r="F353" t="s">
        <v>843</v>
      </c>
      <c r="G353" t="s">
        <v>853</v>
      </c>
    </row>
    <row r="354" spans="1:7" x14ac:dyDescent="0.35">
      <c r="A354" t="s">
        <v>1967</v>
      </c>
      <c r="B354" t="s">
        <v>1299</v>
      </c>
      <c r="C354" t="s">
        <v>1968</v>
      </c>
      <c r="D354" t="s">
        <v>1301</v>
      </c>
      <c r="E354" s="12">
        <v>46258</v>
      </c>
      <c r="F354" t="s">
        <v>843</v>
      </c>
      <c r="G354" t="s">
        <v>853</v>
      </c>
    </row>
    <row r="355" spans="1:7" x14ac:dyDescent="0.35">
      <c r="A355" t="s">
        <v>1969</v>
      </c>
      <c r="B355" t="s">
        <v>1299</v>
      </c>
      <c r="C355" t="s">
        <v>1970</v>
      </c>
      <c r="D355" t="s">
        <v>1301</v>
      </c>
      <c r="E355" s="12">
        <v>46258</v>
      </c>
      <c r="F355" t="s">
        <v>843</v>
      </c>
      <c r="G355" t="s">
        <v>853</v>
      </c>
    </row>
    <row r="356" spans="1:7" x14ac:dyDescent="0.35">
      <c r="A356" t="s">
        <v>1971</v>
      </c>
      <c r="B356" t="s">
        <v>1299</v>
      </c>
      <c r="C356" t="s">
        <v>1972</v>
      </c>
      <c r="D356" t="s">
        <v>1301</v>
      </c>
      <c r="E356" s="12">
        <v>46258</v>
      </c>
      <c r="F356" t="s">
        <v>843</v>
      </c>
      <c r="G356" t="s">
        <v>853</v>
      </c>
    </row>
    <row r="357" spans="1:7" x14ac:dyDescent="0.35">
      <c r="A357" t="s">
        <v>1973</v>
      </c>
      <c r="B357" t="s">
        <v>1299</v>
      </c>
      <c r="C357" t="s">
        <v>1974</v>
      </c>
      <c r="D357" t="s">
        <v>1301</v>
      </c>
      <c r="E357" s="12">
        <v>46258</v>
      </c>
      <c r="F357" t="s">
        <v>843</v>
      </c>
      <c r="G357" t="s">
        <v>853</v>
      </c>
    </row>
    <row r="358" spans="1:7" x14ac:dyDescent="0.35">
      <c r="A358" t="s">
        <v>1975</v>
      </c>
      <c r="B358" t="s">
        <v>1299</v>
      </c>
      <c r="C358" t="s">
        <v>1976</v>
      </c>
      <c r="D358" t="s">
        <v>1301</v>
      </c>
      <c r="E358" s="12">
        <v>46258</v>
      </c>
      <c r="F358" t="s">
        <v>843</v>
      </c>
      <c r="G358" t="s">
        <v>853</v>
      </c>
    </row>
    <row r="359" spans="1:7" x14ac:dyDescent="0.35">
      <c r="A359" t="s">
        <v>1977</v>
      </c>
      <c r="B359" t="s">
        <v>1299</v>
      </c>
      <c r="C359" t="s">
        <v>1978</v>
      </c>
      <c r="D359" t="s">
        <v>1301</v>
      </c>
      <c r="E359" s="12">
        <v>46258</v>
      </c>
      <c r="F359" t="s">
        <v>843</v>
      </c>
      <c r="G359" t="s">
        <v>853</v>
      </c>
    </row>
    <row r="360" spans="1:7" x14ac:dyDescent="0.35">
      <c r="A360" t="s">
        <v>1979</v>
      </c>
      <c r="B360" t="s">
        <v>1299</v>
      </c>
      <c r="C360" t="s">
        <v>1980</v>
      </c>
      <c r="D360" t="s">
        <v>1301</v>
      </c>
      <c r="E360" s="12">
        <v>46258</v>
      </c>
      <c r="F360" t="s">
        <v>843</v>
      </c>
      <c r="G360" t="s">
        <v>853</v>
      </c>
    </row>
    <row r="361" spans="1:7" x14ac:dyDescent="0.35">
      <c r="A361" t="s">
        <v>1981</v>
      </c>
      <c r="B361" t="s">
        <v>1299</v>
      </c>
      <c r="C361" t="s">
        <v>1982</v>
      </c>
      <c r="D361" t="s">
        <v>1301</v>
      </c>
      <c r="E361" s="12">
        <v>46258</v>
      </c>
      <c r="F361" t="s">
        <v>843</v>
      </c>
      <c r="G361" t="s">
        <v>853</v>
      </c>
    </row>
    <row r="362" spans="1:7" x14ac:dyDescent="0.35">
      <c r="A362" t="s">
        <v>1983</v>
      </c>
      <c r="B362" t="s">
        <v>1299</v>
      </c>
      <c r="C362" t="s">
        <v>1984</v>
      </c>
      <c r="D362" t="s">
        <v>1301</v>
      </c>
      <c r="E362" s="12">
        <v>46258</v>
      </c>
      <c r="F362" t="s">
        <v>843</v>
      </c>
      <c r="G362" t="s">
        <v>853</v>
      </c>
    </row>
    <row r="363" spans="1:7" x14ac:dyDescent="0.35">
      <c r="A363" t="s">
        <v>1985</v>
      </c>
      <c r="B363" t="s">
        <v>1299</v>
      </c>
      <c r="C363" t="s">
        <v>1986</v>
      </c>
      <c r="D363" t="s">
        <v>1301</v>
      </c>
      <c r="E363" s="12">
        <v>46258</v>
      </c>
      <c r="F363" t="s">
        <v>843</v>
      </c>
      <c r="G363" t="s">
        <v>853</v>
      </c>
    </row>
    <row r="364" spans="1:7" x14ac:dyDescent="0.35">
      <c r="A364" t="s">
        <v>1987</v>
      </c>
      <c r="B364" t="s">
        <v>1299</v>
      </c>
      <c r="C364" t="s">
        <v>1988</v>
      </c>
      <c r="D364" t="s">
        <v>1301</v>
      </c>
      <c r="E364" s="12">
        <v>46258</v>
      </c>
      <c r="F364" t="s">
        <v>843</v>
      </c>
      <c r="G364" t="s">
        <v>853</v>
      </c>
    </row>
    <row r="365" spans="1:7" x14ac:dyDescent="0.35">
      <c r="A365" t="s">
        <v>1989</v>
      </c>
      <c r="B365" t="s">
        <v>1299</v>
      </c>
      <c r="C365" t="s">
        <v>1990</v>
      </c>
      <c r="D365" t="s">
        <v>1301</v>
      </c>
      <c r="E365" s="12">
        <v>46258</v>
      </c>
      <c r="F365" t="s">
        <v>843</v>
      </c>
      <c r="G365" t="s">
        <v>853</v>
      </c>
    </row>
    <row r="366" spans="1:7" x14ac:dyDescent="0.35">
      <c r="A366" t="s">
        <v>1991</v>
      </c>
      <c r="B366" t="s">
        <v>1299</v>
      </c>
      <c r="C366" t="s">
        <v>1992</v>
      </c>
      <c r="D366" t="s">
        <v>1301</v>
      </c>
      <c r="E366" s="12">
        <v>46258</v>
      </c>
      <c r="F366" t="s">
        <v>843</v>
      </c>
      <c r="G366" t="s">
        <v>853</v>
      </c>
    </row>
    <row r="367" spans="1:7" x14ac:dyDescent="0.35">
      <c r="A367" t="s">
        <v>1993</v>
      </c>
      <c r="B367" t="s">
        <v>1299</v>
      </c>
      <c r="C367" t="s">
        <v>1994</v>
      </c>
      <c r="D367" t="s">
        <v>1301</v>
      </c>
      <c r="E367" s="12">
        <v>46257</v>
      </c>
      <c r="F367" t="s">
        <v>843</v>
      </c>
      <c r="G367" t="s">
        <v>853</v>
      </c>
    </row>
    <row r="368" spans="1:7" x14ac:dyDescent="0.35">
      <c r="A368" t="s">
        <v>1995</v>
      </c>
      <c r="B368" t="s">
        <v>1299</v>
      </c>
      <c r="C368" t="s">
        <v>1996</v>
      </c>
      <c r="D368" t="s">
        <v>1301</v>
      </c>
      <c r="E368" s="12">
        <v>46258</v>
      </c>
      <c r="F368" t="s">
        <v>843</v>
      </c>
      <c r="G368" t="s">
        <v>853</v>
      </c>
    </row>
    <row r="369" spans="1:7" x14ac:dyDescent="0.35">
      <c r="A369" t="s">
        <v>1997</v>
      </c>
      <c r="B369" t="s">
        <v>1299</v>
      </c>
      <c r="C369" t="s">
        <v>1998</v>
      </c>
      <c r="D369" t="s">
        <v>1301</v>
      </c>
      <c r="E369" s="12">
        <v>46258</v>
      </c>
      <c r="F369" t="s">
        <v>843</v>
      </c>
      <c r="G369" t="s">
        <v>853</v>
      </c>
    </row>
    <row r="370" spans="1:7" x14ac:dyDescent="0.35">
      <c r="A370" t="s">
        <v>1999</v>
      </c>
      <c r="B370" t="s">
        <v>1299</v>
      </c>
      <c r="F370" t="s">
        <v>1354</v>
      </c>
      <c r="G370" t="s">
        <v>1355</v>
      </c>
    </row>
    <row r="371" spans="1:7" x14ac:dyDescent="0.35">
      <c r="A371" t="s">
        <v>2000</v>
      </c>
      <c r="B371" t="s">
        <v>1299</v>
      </c>
      <c r="C371" t="s">
        <v>2001</v>
      </c>
      <c r="D371" t="s">
        <v>1301</v>
      </c>
      <c r="E371" s="12">
        <v>46258</v>
      </c>
      <c r="F371" t="s">
        <v>843</v>
      </c>
      <c r="G371" t="s">
        <v>853</v>
      </c>
    </row>
    <row r="372" spans="1:7" x14ac:dyDescent="0.35">
      <c r="A372" t="s">
        <v>2002</v>
      </c>
      <c r="B372" t="s">
        <v>1299</v>
      </c>
      <c r="C372" t="s">
        <v>2003</v>
      </c>
      <c r="D372" t="s">
        <v>1301</v>
      </c>
      <c r="E372" s="12">
        <v>46258</v>
      </c>
      <c r="F372" t="s">
        <v>843</v>
      </c>
      <c r="G372" t="s">
        <v>853</v>
      </c>
    </row>
    <row r="373" spans="1:7" x14ac:dyDescent="0.35">
      <c r="A373" t="s">
        <v>2004</v>
      </c>
      <c r="B373" t="s">
        <v>1299</v>
      </c>
      <c r="C373" t="s">
        <v>10212</v>
      </c>
      <c r="D373" t="s">
        <v>1301</v>
      </c>
      <c r="E373" s="12">
        <v>46258</v>
      </c>
      <c r="F373" t="s">
        <v>843</v>
      </c>
      <c r="G373" t="s">
        <v>853</v>
      </c>
    </row>
    <row r="374" spans="1:7" x14ac:dyDescent="0.35">
      <c r="A374" t="s">
        <v>2006</v>
      </c>
      <c r="B374" t="s">
        <v>1299</v>
      </c>
      <c r="C374" t="s">
        <v>2007</v>
      </c>
      <c r="D374" t="s">
        <v>1301</v>
      </c>
      <c r="E374" s="12">
        <v>46258</v>
      </c>
      <c r="F374" t="s">
        <v>843</v>
      </c>
      <c r="G374" t="s">
        <v>853</v>
      </c>
    </row>
    <row r="375" spans="1:7" x14ac:dyDescent="0.35">
      <c r="A375" t="s">
        <v>2008</v>
      </c>
      <c r="B375" t="s">
        <v>1299</v>
      </c>
      <c r="C375" t="s">
        <v>10213</v>
      </c>
      <c r="D375" t="s">
        <v>1301</v>
      </c>
      <c r="E375" s="12">
        <v>46258</v>
      </c>
      <c r="F375" t="s">
        <v>843</v>
      </c>
      <c r="G375" t="s">
        <v>853</v>
      </c>
    </row>
    <row r="376" spans="1:7" x14ac:dyDescent="0.35">
      <c r="A376" t="s">
        <v>2009</v>
      </c>
      <c r="B376" t="s">
        <v>1299</v>
      </c>
      <c r="C376" t="s">
        <v>2010</v>
      </c>
      <c r="D376" t="s">
        <v>1301</v>
      </c>
      <c r="E376" s="12">
        <v>46258</v>
      </c>
      <c r="F376" t="s">
        <v>843</v>
      </c>
      <c r="G376" t="s">
        <v>853</v>
      </c>
    </row>
    <row r="377" spans="1:7" x14ac:dyDescent="0.35">
      <c r="A377" t="s">
        <v>2011</v>
      </c>
      <c r="B377" t="s">
        <v>1299</v>
      </c>
      <c r="C377" t="s">
        <v>2012</v>
      </c>
      <c r="D377" t="s">
        <v>1301</v>
      </c>
      <c r="E377" s="12">
        <v>46258</v>
      </c>
      <c r="F377" t="s">
        <v>843</v>
      </c>
      <c r="G377" t="s">
        <v>853</v>
      </c>
    </row>
    <row r="378" spans="1:7" x14ac:dyDescent="0.35">
      <c r="A378" t="s">
        <v>2013</v>
      </c>
      <c r="B378" t="s">
        <v>1299</v>
      </c>
      <c r="C378" t="s">
        <v>2014</v>
      </c>
      <c r="D378" t="s">
        <v>1301</v>
      </c>
      <c r="E378" s="12">
        <v>46258</v>
      </c>
      <c r="F378" t="s">
        <v>843</v>
      </c>
      <c r="G378" t="s">
        <v>853</v>
      </c>
    </row>
    <row r="379" spans="1:7" x14ac:dyDescent="0.35">
      <c r="A379" t="s">
        <v>2015</v>
      </c>
      <c r="B379" t="s">
        <v>1299</v>
      </c>
      <c r="C379" t="s">
        <v>2016</v>
      </c>
      <c r="D379" t="s">
        <v>1301</v>
      </c>
      <c r="E379" s="12">
        <v>46258</v>
      </c>
      <c r="F379" t="s">
        <v>843</v>
      </c>
      <c r="G379" t="s">
        <v>853</v>
      </c>
    </row>
    <row r="380" spans="1:7" x14ac:dyDescent="0.35">
      <c r="A380" t="s">
        <v>2017</v>
      </c>
      <c r="B380" t="s">
        <v>1299</v>
      </c>
      <c r="C380" t="s">
        <v>2018</v>
      </c>
      <c r="D380" t="s">
        <v>1301</v>
      </c>
      <c r="E380" s="12">
        <v>46258</v>
      </c>
      <c r="F380" t="s">
        <v>843</v>
      </c>
      <c r="G380" t="s">
        <v>853</v>
      </c>
    </row>
    <row r="381" spans="1:7" x14ac:dyDescent="0.35">
      <c r="A381" t="s">
        <v>2019</v>
      </c>
      <c r="B381" t="s">
        <v>1299</v>
      </c>
      <c r="C381" t="s">
        <v>2020</v>
      </c>
      <c r="D381" t="s">
        <v>1301</v>
      </c>
      <c r="E381" s="12">
        <v>46258</v>
      </c>
      <c r="F381" t="s">
        <v>843</v>
      </c>
      <c r="G381" t="s">
        <v>853</v>
      </c>
    </row>
    <row r="382" spans="1:7" x14ac:dyDescent="0.35">
      <c r="A382" t="s">
        <v>2021</v>
      </c>
      <c r="B382" t="s">
        <v>1299</v>
      </c>
      <c r="C382" t="s">
        <v>2022</v>
      </c>
      <c r="D382" t="s">
        <v>1301</v>
      </c>
      <c r="E382" s="12">
        <v>46255</v>
      </c>
      <c r="F382" t="s">
        <v>843</v>
      </c>
      <c r="G382" t="s">
        <v>853</v>
      </c>
    </row>
    <row r="383" spans="1:7" x14ac:dyDescent="0.35">
      <c r="A383" t="s">
        <v>2023</v>
      </c>
      <c r="B383" t="s">
        <v>1299</v>
      </c>
      <c r="C383" t="s">
        <v>2024</v>
      </c>
      <c r="D383" t="s">
        <v>1301</v>
      </c>
      <c r="E383" s="12">
        <v>46258</v>
      </c>
      <c r="F383" t="s">
        <v>843</v>
      </c>
      <c r="G383" t="s">
        <v>853</v>
      </c>
    </row>
    <row r="384" spans="1:7" x14ac:dyDescent="0.35">
      <c r="A384" t="s">
        <v>2025</v>
      </c>
      <c r="B384" t="s">
        <v>1299</v>
      </c>
      <c r="C384" t="s">
        <v>2026</v>
      </c>
      <c r="D384" t="s">
        <v>1301</v>
      </c>
      <c r="E384" s="12">
        <v>46258</v>
      </c>
      <c r="F384" t="s">
        <v>843</v>
      </c>
      <c r="G384" t="s">
        <v>853</v>
      </c>
    </row>
    <row r="385" spans="1:7" x14ac:dyDescent="0.35">
      <c r="A385" t="s">
        <v>2027</v>
      </c>
      <c r="B385" t="s">
        <v>1299</v>
      </c>
      <c r="C385" t="s">
        <v>2028</v>
      </c>
      <c r="D385" t="s">
        <v>1301</v>
      </c>
      <c r="E385" s="12">
        <v>46258</v>
      </c>
      <c r="F385" t="s">
        <v>843</v>
      </c>
      <c r="G385" t="s">
        <v>853</v>
      </c>
    </row>
    <row r="386" spans="1:7" x14ac:dyDescent="0.35">
      <c r="A386" t="s">
        <v>2029</v>
      </c>
      <c r="B386" t="s">
        <v>1299</v>
      </c>
      <c r="C386" t="s">
        <v>2030</v>
      </c>
      <c r="D386" t="s">
        <v>1301</v>
      </c>
      <c r="E386" s="12">
        <v>46258</v>
      </c>
      <c r="F386" t="s">
        <v>843</v>
      </c>
      <c r="G386" t="s">
        <v>853</v>
      </c>
    </row>
    <row r="387" spans="1:7" x14ac:dyDescent="0.35">
      <c r="A387" t="s">
        <v>2031</v>
      </c>
      <c r="B387" t="s">
        <v>1299</v>
      </c>
      <c r="C387" t="s">
        <v>2032</v>
      </c>
      <c r="D387" t="s">
        <v>1301</v>
      </c>
      <c r="E387" s="12">
        <v>46258</v>
      </c>
      <c r="F387" t="s">
        <v>843</v>
      </c>
      <c r="G387" t="s">
        <v>853</v>
      </c>
    </row>
    <row r="388" spans="1:7" x14ac:dyDescent="0.35">
      <c r="A388" t="s">
        <v>2033</v>
      </c>
      <c r="B388" t="s">
        <v>1299</v>
      </c>
      <c r="C388" t="s">
        <v>2034</v>
      </c>
      <c r="D388" t="s">
        <v>1301</v>
      </c>
      <c r="E388" s="12">
        <v>46258</v>
      </c>
      <c r="F388" t="s">
        <v>843</v>
      </c>
      <c r="G388" t="s">
        <v>853</v>
      </c>
    </row>
    <row r="389" spans="1:7" x14ac:dyDescent="0.35">
      <c r="A389" t="s">
        <v>2035</v>
      </c>
      <c r="B389" t="s">
        <v>1299</v>
      </c>
      <c r="C389" t="s">
        <v>10214</v>
      </c>
      <c r="D389" t="s">
        <v>1301</v>
      </c>
      <c r="E389" s="12">
        <v>46258</v>
      </c>
      <c r="F389" t="s">
        <v>843</v>
      </c>
      <c r="G389" t="s">
        <v>853</v>
      </c>
    </row>
    <row r="390" spans="1:7" x14ac:dyDescent="0.35">
      <c r="A390" t="s">
        <v>2036</v>
      </c>
      <c r="B390" t="s">
        <v>1299</v>
      </c>
      <c r="C390" t="s">
        <v>2037</v>
      </c>
      <c r="D390" t="s">
        <v>1301</v>
      </c>
      <c r="E390" s="12">
        <v>46258</v>
      </c>
      <c r="F390" t="s">
        <v>843</v>
      </c>
      <c r="G390" t="s">
        <v>853</v>
      </c>
    </row>
    <row r="391" spans="1:7" x14ac:dyDescent="0.35">
      <c r="A391" t="s">
        <v>2038</v>
      </c>
      <c r="B391" t="s">
        <v>1299</v>
      </c>
      <c r="C391" t="s">
        <v>10215</v>
      </c>
      <c r="D391" t="s">
        <v>1301</v>
      </c>
      <c r="E391" s="12">
        <v>46258</v>
      </c>
      <c r="F391" t="s">
        <v>843</v>
      </c>
      <c r="G391" t="s">
        <v>853</v>
      </c>
    </row>
    <row r="392" spans="1:7" x14ac:dyDescent="0.35">
      <c r="A392" t="s">
        <v>2039</v>
      </c>
      <c r="B392" t="s">
        <v>1299</v>
      </c>
      <c r="C392" t="s">
        <v>10216</v>
      </c>
      <c r="D392" t="s">
        <v>1301</v>
      </c>
      <c r="E392" s="12">
        <v>46258</v>
      </c>
      <c r="F392" t="s">
        <v>843</v>
      </c>
      <c r="G392" t="s">
        <v>853</v>
      </c>
    </row>
    <row r="393" spans="1:7" x14ac:dyDescent="0.35">
      <c r="A393" t="s">
        <v>2040</v>
      </c>
      <c r="B393" t="s">
        <v>1299</v>
      </c>
      <c r="C393" t="s">
        <v>2041</v>
      </c>
      <c r="D393" t="s">
        <v>1301</v>
      </c>
      <c r="E393" s="12">
        <v>46258</v>
      </c>
      <c r="F393" t="s">
        <v>843</v>
      </c>
      <c r="G393" t="s">
        <v>853</v>
      </c>
    </row>
    <row r="394" spans="1:7" x14ac:dyDescent="0.35">
      <c r="A394" t="s">
        <v>2042</v>
      </c>
      <c r="B394" t="s">
        <v>1299</v>
      </c>
      <c r="C394" t="s">
        <v>2043</v>
      </c>
      <c r="D394" t="s">
        <v>1301</v>
      </c>
      <c r="E394" s="12">
        <v>46258</v>
      </c>
      <c r="F394" t="s">
        <v>843</v>
      </c>
      <c r="G394" t="s">
        <v>853</v>
      </c>
    </row>
    <row r="395" spans="1:7" x14ac:dyDescent="0.35">
      <c r="A395" t="s">
        <v>2044</v>
      </c>
      <c r="B395" t="s">
        <v>1299</v>
      </c>
      <c r="C395" t="s">
        <v>2045</v>
      </c>
      <c r="D395" t="s">
        <v>1301</v>
      </c>
      <c r="E395" s="12">
        <v>46258</v>
      </c>
      <c r="F395" t="s">
        <v>843</v>
      </c>
      <c r="G395" t="s">
        <v>853</v>
      </c>
    </row>
    <row r="396" spans="1:7" x14ac:dyDescent="0.35">
      <c r="A396" t="s">
        <v>2046</v>
      </c>
      <c r="B396" t="s">
        <v>1299</v>
      </c>
      <c r="F396" t="s">
        <v>1354</v>
      </c>
      <c r="G396" t="s">
        <v>1355</v>
      </c>
    </row>
    <row r="397" spans="1:7" x14ac:dyDescent="0.35">
      <c r="A397" t="s">
        <v>2047</v>
      </c>
      <c r="B397" t="s">
        <v>1299</v>
      </c>
      <c r="C397" t="s">
        <v>2048</v>
      </c>
      <c r="D397" t="s">
        <v>1301</v>
      </c>
      <c r="E397" s="12">
        <v>46258</v>
      </c>
      <c r="F397" t="s">
        <v>843</v>
      </c>
      <c r="G397" t="s">
        <v>853</v>
      </c>
    </row>
    <row r="398" spans="1:7" x14ac:dyDescent="0.35">
      <c r="A398" t="s">
        <v>2049</v>
      </c>
      <c r="B398" t="s">
        <v>1299</v>
      </c>
      <c r="C398" t="s">
        <v>2050</v>
      </c>
      <c r="D398" t="s">
        <v>1301</v>
      </c>
      <c r="E398" s="12">
        <v>46258</v>
      </c>
      <c r="F398" t="s">
        <v>843</v>
      </c>
      <c r="G398" t="s">
        <v>853</v>
      </c>
    </row>
    <row r="399" spans="1:7" x14ac:dyDescent="0.35">
      <c r="A399" t="s">
        <v>2051</v>
      </c>
      <c r="B399" t="s">
        <v>1299</v>
      </c>
      <c r="C399" t="s">
        <v>2052</v>
      </c>
      <c r="D399" t="s">
        <v>1301</v>
      </c>
      <c r="E399" s="12">
        <v>46258</v>
      </c>
      <c r="F399" t="s">
        <v>843</v>
      </c>
      <c r="G399" t="s">
        <v>853</v>
      </c>
    </row>
    <row r="400" spans="1:7" x14ac:dyDescent="0.35">
      <c r="A400" t="s">
        <v>2053</v>
      </c>
      <c r="B400" t="s">
        <v>1299</v>
      </c>
      <c r="C400" t="s">
        <v>2054</v>
      </c>
      <c r="D400" t="s">
        <v>1301</v>
      </c>
      <c r="E400" s="12">
        <v>46258</v>
      </c>
      <c r="F400" t="s">
        <v>843</v>
      </c>
      <c r="G400" t="s">
        <v>853</v>
      </c>
    </row>
    <row r="401" spans="1:7" x14ac:dyDescent="0.35">
      <c r="A401" t="s">
        <v>2055</v>
      </c>
      <c r="B401" t="s">
        <v>1299</v>
      </c>
      <c r="C401" t="s">
        <v>10217</v>
      </c>
      <c r="D401" t="s">
        <v>1301</v>
      </c>
      <c r="E401" s="12">
        <v>46258</v>
      </c>
      <c r="F401" t="s">
        <v>843</v>
      </c>
      <c r="G401" t="s">
        <v>853</v>
      </c>
    </row>
    <row r="402" spans="1:7" x14ac:dyDescent="0.35">
      <c r="A402" t="s">
        <v>2057</v>
      </c>
      <c r="B402" t="s">
        <v>1299</v>
      </c>
      <c r="C402" t="s">
        <v>2058</v>
      </c>
      <c r="D402" t="s">
        <v>1301</v>
      </c>
      <c r="E402" s="12">
        <v>46258</v>
      </c>
      <c r="F402" t="s">
        <v>843</v>
      </c>
      <c r="G402" t="s">
        <v>853</v>
      </c>
    </row>
    <row r="403" spans="1:7" x14ac:dyDescent="0.35">
      <c r="A403" t="s">
        <v>2059</v>
      </c>
      <c r="B403" t="s">
        <v>1299</v>
      </c>
      <c r="C403" t="s">
        <v>2060</v>
      </c>
      <c r="D403" t="s">
        <v>1301</v>
      </c>
      <c r="E403" s="12">
        <v>46258</v>
      </c>
      <c r="F403" t="s">
        <v>843</v>
      </c>
      <c r="G403" t="s">
        <v>853</v>
      </c>
    </row>
    <row r="404" spans="1:7" x14ac:dyDescent="0.35">
      <c r="A404" t="s">
        <v>2061</v>
      </c>
      <c r="B404" t="s">
        <v>1299</v>
      </c>
      <c r="C404" t="s">
        <v>2062</v>
      </c>
      <c r="D404" t="s">
        <v>1301</v>
      </c>
      <c r="E404" s="12">
        <v>46258</v>
      </c>
      <c r="F404" t="s">
        <v>843</v>
      </c>
      <c r="G404" t="s">
        <v>853</v>
      </c>
    </row>
    <row r="405" spans="1:7" x14ac:dyDescent="0.35">
      <c r="A405" t="s">
        <v>2063</v>
      </c>
      <c r="B405" t="s">
        <v>1299</v>
      </c>
      <c r="C405" t="s">
        <v>2064</v>
      </c>
      <c r="D405" t="s">
        <v>1301</v>
      </c>
      <c r="E405" s="12">
        <v>46258</v>
      </c>
      <c r="F405" t="s">
        <v>843</v>
      </c>
      <c r="G405" t="s">
        <v>853</v>
      </c>
    </row>
    <row r="406" spans="1:7" x14ac:dyDescent="0.35">
      <c r="A406" t="s">
        <v>2065</v>
      </c>
      <c r="B406" t="s">
        <v>1299</v>
      </c>
      <c r="C406" t="s">
        <v>2066</v>
      </c>
      <c r="D406" t="s">
        <v>1301</v>
      </c>
      <c r="E406" s="12">
        <v>46258</v>
      </c>
      <c r="F406" t="s">
        <v>843</v>
      </c>
      <c r="G406" t="s">
        <v>853</v>
      </c>
    </row>
    <row r="407" spans="1:7" x14ac:dyDescent="0.35">
      <c r="A407" t="s">
        <v>2067</v>
      </c>
      <c r="B407" t="s">
        <v>1299</v>
      </c>
      <c r="C407" t="s">
        <v>2068</v>
      </c>
      <c r="D407" t="s">
        <v>1301</v>
      </c>
      <c r="E407" s="12">
        <v>46258</v>
      </c>
      <c r="F407" t="s">
        <v>843</v>
      </c>
      <c r="G407" t="s">
        <v>853</v>
      </c>
    </row>
    <row r="408" spans="1:7" x14ac:dyDescent="0.35">
      <c r="A408" t="s">
        <v>2069</v>
      </c>
      <c r="B408" t="s">
        <v>1299</v>
      </c>
      <c r="C408" t="s">
        <v>12652</v>
      </c>
      <c r="D408" t="s">
        <v>1301</v>
      </c>
      <c r="E408" s="12">
        <v>46258</v>
      </c>
      <c r="F408" t="s">
        <v>843</v>
      </c>
      <c r="G408" t="s">
        <v>853</v>
      </c>
    </row>
    <row r="409" spans="1:7" x14ac:dyDescent="0.35">
      <c r="A409" t="s">
        <v>2071</v>
      </c>
      <c r="B409" t="s">
        <v>1299</v>
      </c>
      <c r="C409" t="s">
        <v>2072</v>
      </c>
      <c r="D409" t="s">
        <v>1301</v>
      </c>
      <c r="E409" s="12">
        <v>46258</v>
      </c>
      <c r="F409" t="s">
        <v>843</v>
      </c>
      <c r="G409" t="s">
        <v>853</v>
      </c>
    </row>
    <row r="410" spans="1:7" x14ac:dyDescent="0.35">
      <c r="A410" t="s">
        <v>2073</v>
      </c>
      <c r="B410" t="s">
        <v>1299</v>
      </c>
      <c r="C410" t="s">
        <v>2074</v>
      </c>
      <c r="D410" t="s">
        <v>1301</v>
      </c>
      <c r="E410" s="12">
        <v>46258</v>
      </c>
      <c r="F410" t="s">
        <v>843</v>
      </c>
      <c r="G410" t="s">
        <v>853</v>
      </c>
    </row>
    <row r="411" spans="1:7" x14ac:dyDescent="0.35">
      <c r="A411" t="s">
        <v>2075</v>
      </c>
      <c r="B411" t="s">
        <v>1299</v>
      </c>
      <c r="C411" t="s">
        <v>2076</v>
      </c>
      <c r="D411" t="s">
        <v>1301</v>
      </c>
      <c r="E411" s="12">
        <v>46258</v>
      </c>
      <c r="F411" t="s">
        <v>843</v>
      </c>
      <c r="G411" t="s">
        <v>853</v>
      </c>
    </row>
    <row r="412" spans="1:7" x14ac:dyDescent="0.35">
      <c r="A412" t="s">
        <v>2077</v>
      </c>
      <c r="B412" t="s">
        <v>1299</v>
      </c>
      <c r="C412" t="s">
        <v>2078</v>
      </c>
      <c r="D412" t="s">
        <v>1301</v>
      </c>
      <c r="E412" s="12">
        <v>46258</v>
      </c>
      <c r="F412" t="s">
        <v>843</v>
      </c>
      <c r="G412" t="s">
        <v>853</v>
      </c>
    </row>
    <row r="413" spans="1:7" x14ac:dyDescent="0.35">
      <c r="A413" t="s">
        <v>2079</v>
      </c>
      <c r="B413" t="s">
        <v>1299</v>
      </c>
      <c r="C413" t="s">
        <v>2080</v>
      </c>
      <c r="D413" t="s">
        <v>1301</v>
      </c>
      <c r="E413" s="12">
        <v>46258</v>
      </c>
      <c r="F413" t="s">
        <v>843</v>
      </c>
      <c r="G413" t="s">
        <v>853</v>
      </c>
    </row>
    <row r="414" spans="1:7" x14ac:dyDescent="0.35">
      <c r="A414" t="s">
        <v>2081</v>
      </c>
      <c r="B414" t="s">
        <v>1299</v>
      </c>
      <c r="C414" t="s">
        <v>10218</v>
      </c>
      <c r="D414" t="s">
        <v>1301</v>
      </c>
      <c r="E414" s="12">
        <v>46258</v>
      </c>
      <c r="F414" t="s">
        <v>843</v>
      </c>
      <c r="G414" t="s">
        <v>853</v>
      </c>
    </row>
    <row r="415" spans="1:7" x14ac:dyDescent="0.35">
      <c r="A415" t="s">
        <v>2083</v>
      </c>
      <c r="B415" t="s">
        <v>1299</v>
      </c>
      <c r="C415" t="s">
        <v>2084</v>
      </c>
      <c r="D415" t="s">
        <v>1301</v>
      </c>
      <c r="E415" s="12">
        <v>46258</v>
      </c>
      <c r="F415" t="s">
        <v>843</v>
      </c>
      <c r="G415" t="s">
        <v>853</v>
      </c>
    </row>
    <row r="416" spans="1:7" x14ac:dyDescent="0.35">
      <c r="A416" t="s">
        <v>2085</v>
      </c>
      <c r="B416" t="s">
        <v>1299</v>
      </c>
      <c r="C416" t="s">
        <v>2086</v>
      </c>
      <c r="D416" t="s">
        <v>1301</v>
      </c>
      <c r="E416" s="12">
        <v>46258</v>
      </c>
      <c r="F416" t="s">
        <v>843</v>
      </c>
      <c r="G416" t="s">
        <v>853</v>
      </c>
    </row>
    <row r="417" spans="1:7" x14ac:dyDescent="0.35">
      <c r="A417" t="s">
        <v>2087</v>
      </c>
      <c r="B417" t="s">
        <v>1299</v>
      </c>
      <c r="C417" t="s">
        <v>2088</v>
      </c>
      <c r="D417" t="s">
        <v>1301</v>
      </c>
      <c r="E417" s="12">
        <v>46258</v>
      </c>
      <c r="F417" t="s">
        <v>843</v>
      </c>
      <c r="G417" t="s">
        <v>853</v>
      </c>
    </row>
    <row r="418" spans="1:7" x14ac:dyDescent="0.35">
      <c r="A418" t="s">
        <v>2089</v>
      </c>
      <c r="B418" t="s">
        <v>1299</v>
      </c>
      <c r="C418" t="s">
        <v>2090</v>
      </c>
      <c r="D418" t="s">
        <v>1301</v>
      </c>
      <c r="E418" s="12">
        <v>46258</v>
      </c>
      <c r="F418" t="s">
        <v>843</v>
      </c>
      <c r="G418" t="s">
        <v>853</v>
      </c>
    </row>
    <row r="419" spans="1:7" x14ac:dyDescent="0.35">
      <c r="A419" t="s">
        <v>2091</v>
      </c>
      <c r="B419" t="s">
        <v>1299</v>
      </c>
      <c r="C419" t="s">
        <v>2092</v>
      </c>
      <c r="D419" t="s">
        <v>1301</v>
      </c>
      <c r="E419" s="12">
        <v>46258</v>
      </c>
      <c r="F419" t="s">
        <v>843</v>
      </c>
      <c r="G419" t="s">
        <v>853</v>
      </c>
    </row>
    <row r="420" spans="1:7" x14ac:dyDescent="0.35">
      <c r="A420" t="s">
        <v>2093</v>
      </c>
      <c r="B420" t="s">
        <v>1299</v>
      </c>
      <c r="C420" t="s">
        <v>2094</v>
      </c>
      <c r="D420" t="s">
        <v>1301</v>
      </c>
      <c r="E420" s="12">
        <v>46258</v>
      </c>
      <c r="F420" t="s">
        <v>843</v>
      </c>
      <c r="G420" t="s">
        <v>853</v>
      </c>
    </row>
    <row r="421" spans="1:7" x14ac:dyDescent="0.35">
      <c r="A421" t="s">
        <v>2095</v>
      </c>
      <c r="B421" t="s">
        <v>1299</v>
      </c>
      <c r="F421" t="s">
        <v>1354</v>
      </c>
      <c r="G421" t="s">
        <v>1355</v>
      </c>
    </row>
    <row r="422" spans="1:7" x14ac:dyDescent="0.35">
      <c r="A422" t="s">
        <v>2096</v>
      </c>
      <c r="B422" t="s">
        <v>1299</v>
      </c>
      <c r="C422" t="s">
        <v>2097</v>
      </c>
      <c r="D422" t="s">
        <v>1301</v>
      </c>
      <c r="E422" s="12">
        <v>46258</v>
      </c>
      <c r="F422" t="s">
        <v>843</v>
      </c>
      <c r="G422" t="s">
        <v>853</v>
      </c>
    </row>
    <row r="423" spans="1:7" x14ac:dyDescent="0.35">
      <c r="A423" t="s">
        <v>2098</v>
      </c>
      <c r="B423" t="s">
        <v>1299</v>
      </c>
      <c r="C423" t="s">
        <v>2099</v>
      </c>
      <c r="D423" t="s">
        <v>1301</v>
      </c>
      <c r="E423" s="12">
        <v>46258</v>
      </c>
      <c r="F423" t="s">
        <v>843</v>
      </c>
      <c r="G423" t="s">
        <v>853</v>
      </c>
    </row>
    <row r="424" spans="1:7" x14ac:dyDescent="0.35">
      <c r="A424" t="s">
        <v>2100</v>
      </c>
      <c r="B424" t="s">
        <v>1299</v>
      </c>
      <c r="C424" t="s">
        <v>2101</v>
      </c>
      <c r="D424" t="s">
        <v>1301</v>
      </c>
      <c r="E424" s="12">
        <v>46258</v>
      </c>
      <c r="F424" t="s">
        <v>843</v>
      </c>
      <c r="G424" t="s">
        <v>853</v>
      </c>
    </row>
    <row r="425" spans="1:7" x14ac:dyDescent="0.35">
      <c r="A425" t="s">
        <v>2102</v>
      </c>
      <c r="B425" t="s">
        <v>1299</v>
      </c>
      <c r="C425" t="s">
        <v>2103</v>
      </c>
      <c r="D425" t="s">
        <v>1301</v>
      </c>
      <c r="E425" s="12">
        <v>46258</v>
      </c>
      <c r="F425" t="s">
        <v>843</v>
      </c>
      <c r="G425" t="s">
        <v>853</v>
      </c>
    </row>
    <row r="426" spans="1:7" x14ac:dyDescent="0.35">
      <c r="A426" t="s">
        <v>2104</v>
      </c>
      <c r="B426" t="s">
        <v>1299</v>
      </c>
      <c r="C426" t="s">
        <v>2105</v>
      </c>
      <c r="D426" t="s">
        <v>1301</v>
      </c>
      <c r="E426" s="12">
        <v>46258</v>
      </c>
      <c r="F426" t="s">
        <v>843</v>
      </c>
      <c r="G426" t="s">
        <v>853</v>
      </c>
    </row>
    <row r="427" spans="1:7" x14ac:dyDescent="0.35">
      <c r="A427" t="s">
        <v>2106</v>
      </c>
      <c r="B427" t="s">
        <v>1299</v>
      </c>
      <c r="C427" t="s">
        <v>2107</v>
      </c>
      <c r="D427" t="s">
        <v>1301</v>
      </c>
      <c r="E427" s="12">
        <v>46258</v>
      </c>
      <c r="F427" t="s">
        <v>843</v>
      </c>
      <c r="G427" t="s">
        <v>853</v>
      </c>
    </row>
    <row r="428" spans="1:7" x14ac:dyDescent="0.35">
      <c r="A428" t="s">
        <v>2108</v>
      </c>
      <c r="B428" t="s">
        <v>1299</v>
      </c>
      <c r="C428" t="s">
        <v>2109</v>
      </c>
      <c r="D428" t="s">
        <v>1301</v>
      </c>
      <c r="E428" s="12">
        <v>46258</v>
      </c>
      <c r="F428" t="s">
        <v>843</v>
      </c>
      <c r="G428" t="s">
        <v>853</v>
      </c>
    </row>
    <row r="429" spans="1:7" x14ac:dyDescent="0.35">
      <c r="A429" t="s">
        <v>2110</v>
      </c>
      <c r="B429" t="s">
        <v>1299</v>
      </c>
      <c r="C429" t="s">
        <v>2111</v>
      </c>
      <c r="D429" t="s">
        <v>1301</v>
      </c>
      <c r="E429" s="12">
        <v>46258</v>
      </c>
      <c r="F429" t="s">
        <v>843</v>
      </c>
      <c r="G429" t="s">
        <v>853</v>
      </c>
    </row>
    <row r="430" spans="1:7" x14ac:dyDescent="0.35">
      <c r="A430" t="s">
        <v>2112</v>
      </c>
      <c r="B430" t="s">
        <v>1299</v>
      </c>
      <c r="C430" t="s">
        <v>2113</v>
      </c>
      <c r="D430" t="s">
        <v>1301</v>
      </c>
      <c r="E430" s="12">
        <v>46258</v>
      </c>
      <c r="F430" t="s">
        <v>843</v>
      </c>
      <c r="G430" t="s">
        <v>853</v>
      </c>
    </row>
    <row r="431" spans="1:7" x14ac:dyDescent="0.35">
      <c r="A431" t="s">
        <v>2114</v>
      </c>
      <c r="B431" t="s">
        <v>1299</v>
      </c>
      <c r="C431" t="s">
        <v>2115</v>
      </c>
      <c r="D431" t="s">
        <v>1301</v>
      </c>
      <c r="E431" s="12">
        <v>46258</v>
      </c>
      <c r="F431" t="s">
        <v>843</v>
      </c>
      <c r="G431" t="s">
        <v>853</v>
      </c>
    </row>
    <row r="432" spans="1:7" x14ac:dyDescent="0.35">
      <c r="A432" t="s">
        <v>2116</v>
      </c>
      <c r="B432" t="s">
        <v>1299</v>
      </c>
      <c r="C432" t="s">
        <v>2117</v>
      </c>
      <c r="D432" t="s">
        <v>1301</v>
      </c>
      <c r="E432" s="12">
        <v>46258</v>
      </c>
      <c r="F432" t="s">
        <v>843</v>
      </c>
      <c r="G432" t="s">
        <v>853</v>
      </c>
    </row>
    <row r="433" spans="1:7" x14ac:dyDescent="0.35">
      <c r="A433" t="s">
        <v>2118</v>
      </c>
      <c r="B433" t="s">
        <v>1299</v>
      </c>
      <c r="C433" t="s">
        <v>2119</v>
      </c>
      <c r="D433" t="s">
        <v>1301</v>
      </c>
      <c r="E433" s="12">
        <v>46258</v>
      </c>
      <c r="F433" t="s">
        <v>843</v>
      </c>
      <c r="G433" t="s">
        <v>853</v>
      </c>
    </row>
    <row r="434" spans="1:7" x14ac:dyDescent="0.35">
      <c r="A434" t="s">
        <v>2120</v>
      </c>
      <c r="B434" t="s">
        <v>1299</v>
      </c>
      <c r="C434" t="s">
        <v>2121</v>
      </c>
      <c r="D434" t="s">
        <v>1301</v>
      </c>
      <c r="E434" s="12">
        <v>46258</v>
      </c>
      <c r="F434" t="s">
        <v>843</v>
      </c>
      <c r="G434" t="s">
        <v>853</v>
      </c>
    </row>
    <row r="435" spans="1:7" x14ac:dyDescent="0.35">
      <c r="A435" t="s">
        <v>2122</v>
      </c>
      <c r="B435" t="s">
        <v>1299</v>
      </c>
      <c r="C435" t="s">
        <v>2123</v>
      </c>
      <c r="D435" t="s">
        <v>1301</v>
      </c>
      <c r="E435" s="12">
        <v>46258</v>
      </c>
      <c r="F435" t="s">
        <v>843</v>
      </c>
      <c r="G435" t="s">
        <v>853</v>
      </c>
    </row>
    <row r="436" spans="1:7" x14ac:dyDescent="0.35">
      <c r="A436" t="s">
        <v>2124</v>
      </c>
      <c r="B436" t="s">
        <v>1299</v>
      </c>
      <c r="C436" t="s">
        <v>2125</v>
      </c>
      <c r="D436" t="s">
        <v>1301</v>
      </c>
      <c r="E436" s="12">
        <v>46258</v>
      </c>
      <c r="F436" t="s">
        <v>843</v>
      </c>
      <c r="G436" t="s">
        <v>853</v>
      </c>
    </row>
    <row r="437" spans="1:7" x14ac:dyDescent="0.35">
      <c r="A437" t="s">
        <v>2126</v>
      </c>
      <c r="B437" t="s">
        <v>1299</v>
      </c>
      <c r="C437" t="s">
        <v>2127</v>
      </c>
      <c r="D437" t="s">
        <v>1301</v>
      </c>
      <c r="E437" s="12">
        <v>46258</v>
      </c>
      <c r="F437" t="s">
        <v>843</v>
      </c>
      <c r="G437" t="s">
        <v>853</v>
      </c>
    </row>
    <row r="438" spans="1:7" x14ac:dyDescent="0.35">
      <c r="A438" t="s">
        <v>2128</v>
      </c>
      <c r="B438" t="s">
        <v>1299</v>
      </c>
      <c r="C438" t="s">
        <v>2129</v>
      </c>
      <c r="D438" t="s">
        <v>1301</v>
      </c>
      <c r="E438" s="12">
        <v>46258</v>
      </c>
      <c r="F438" t="s">
        <v>843</v>
      </c>
      <c r="G438" t="s">
        <v>853</v>
      </c>
    </row>
    <row r="439" spans="1:7" x14ac:dyDescent="0.35">
      <c r="A439" t="s">
        <v>2130</v>
      </c>
      <c r="B439" t="s">
        <v>1299</v>
      </c>
      <c r="C439" t="s">
        <v>2131</v>
      </c>
      <c r="D439" t="s">
        <v>1301</v>
      </c>
      <c r="E439" s="12">
        <v>46258</v>
      </c>
      <c r="F439" t="s">
        <v>843</v>
      </c>
      <c r="G439" t="s">
        <v>853</v>
      </c>
    </row>
    <row r="440" spans="1:7" x14ac:dyDescent="0.35">
      <c r="A440" t="s">
        <v>2132</v>
      </c>
      <c r="B440" t="s">
        <v>1299</v>
      </c>
      <c r="C440" t="s">
        <v>2133</v>
      </c>
      <c r="D440" t="s">
        <v>1301</v>
      </c>
      <c r="E440" s="12">
        <v>46258</v>
      </c>
      <c r="F440" t="s">
        <v>843</v>
      </c>
      <c r="G440" t="s">
        <v>853</v>
      </c>
    </row>
    <row r="441" spans="1:7" x14ac:dyDescent="0.35">
      <c r="A441" t="s">
        <v>2134</v>
      </c>
      <c r="B441" t="s">
        <v>1299</v>
      </c>
      <c r="C441" t="s">
        <v>2135</v>
      </c>
      <c r="D441" t="s">
        <v>1301</v>
      </c>
      <c r="E441" s="12">
        <v>46258</v>
      </c>
      <c r="F441" t="s">
        <v>843</v>
      </c>
      <c r="G441" t="s">
        <v>853</v>
      </c>
    </row>
    <row r="442" spans="1:7" x14ac:dyDescent="0.35">
      <c r="A442" t="s">
        <v>2136</v>
      </c>
      <c r="B442" t="s">
        <v>1299</v>
      </c>
      <c r="C442" t="s">
        <v>2137</v>
      </c>
      <c r="D442" t="s">
        <v>1301</v>
      </c>
      <c r="E442" s="12">
        <v>46258</v>
      </c>
      <c r="F442" t="s">
        <v>843</v>
      </c>
      <c r="G442" t="s">
        <v>853</v>
      </c>
    </row>
    <row r="443" spans="1:7" x14ac:dyDescent="0.35">
      <c r="A443" t="s">
        <v>2138</v>
      </c>
      <c r="B443" t="s">
        <v>1299</v>
      </c>
      <c r="C443" t="s">
        <v>2139</v>
      </c>
      <c r="D443" t="s">
        <v>1301</v>
      </c>
      <c r="E443" s="12">
        <v>46258</v>
      </c>
      <c r="F443" t="s">
        <v>843</v>
      </c>
      <c r="G443" t="s">
        <v>853</v>
      </c>
    </row>
    <row r="444" spans="1:7" x14ac:dyDescent="0.35">
      <c r="A444" t="s">
        <v>2140</v>
      </c>
      <c r="B444" t="s">
        <v>1299</v>
      </c>
      <c r="C444" t="s">
        <v>2141</v>
      </c>
      <c r="D444" t="s">
        <v>1301</v>
      </c>
      <c r="E444" s="12">
        <v>46258</v>
      </c>
      <c r="F444" t="s">
        <v>843</v>
      </c>
      <c r="G444" t="s">
        <v>853</v>
      </c>
    </row>
    <row r="445" spans="1:7" x14ac:dyDescent="0.35">
      <c r="A445" t="s">
        <v>2142</v>
      </c>
      <c r="B445" t="s">
        <v>1299</v>
      </c>
      <c r="C445" t="s">
        <v>2143</v>
      </c>
      <c r="D445" t="s">
        <v>1301</v>
      </c>
      <c r="E445" s="12">
        <v>46258</v>
      </c>
      <c r="F445" t="s">
        <v>843</v>
      </c>
      <c r="G445" t="s">
        <v>853</v>
      </c>
    </row>
    <row r="446" spans="1:7" x14ac:dyDescent="0.35">
      <c r="A446" t="s">
        <v>2144</v>
      </c>
      <c r="B446" t="s">
        <v>1299</v>
      </c>
      <c r="C446" t="s">
        <v>2145</v>
      </c>
      <c r="D446" t="s">
        <v>1301</v>
      </c>
      <c r="E446" s="12">
        <v>46258</v>
      </c>
      <c r="F446" t="s">
        <v>843</v>
      </c>
      <c r="G446" t="s">
        <v>853</v>
      </c>
    </row>
    <row r="447" spans="1:7" x14ac:dyDescent="0.35">
      <c r="A447" t="s">
        <v>2146</v>
      </c>
      <c r="B447" t="s">
        <v>1299</v>
      </c>
      <c r="C447" t="s">
        <v>2147</v>
      </c>
      <c r="D447" t="s">
        <v>1301</v>
      </c>
      <c r="E447" s="12">
        <v>46258</v>
      </c>
      <c r="F447" t="s">
        <v>843</v>
      </c>
      <c r="G447" t="s">
        <v>853</v>
      </c>
    </row>
    <row r="448" spans="1:7" x14ac:dyDescent="0.35">
      <c r="A448" t="s">
        <v>2148</v>
      </c>
      <c r="B448" t="s">
        <v>1299</v>
      </c>
      <c r="C448" t="s">
        <v>2149</v>
      </c>
      <c r="D448" t="s">
        <v>1301</v>
      </c>
      <c r="E448" s="12">
        <v>46258</v>
      </c>
      <c r="F448" t="s">
        <v>843</v>
      </c>
      <c r="G448" t="s">
        <v>853</v>
      </c>
    </row>
    <row r="449" spans="1:7" x14ac:dyDescent="0.35">
      <c r="A449" t="s">
        <v>2150</v>
      </c>
      <c r="B449" t="s">
        <v>1299</v>
      </c>
      <c r="C449" t="s">
        <v>2151</v>
      </c>
      <c r="D449" t="s">
        <v>1301</v>
      </c>
      <c r="E449" s="12">
        <v>46258</v>
      </c>
      <c r="F449" t="s">
        <v>843</v>
      </c>
      <c r="G449" t="s">
        <v>853</v>
      </c>
    </row>
    <row r="450" spans="1:7" x14ac:dyDescent="0.35">
      <c r="A450" t="s">
        <v>2152</v>
      </c>
      <c r="B450" t="s">
        <v>1299</v>
      </c>
      <c r="C450" t="s">
        <v>2153</v>
      </c>
      <c r="D450" t="s">
        <v>1301</v>
      </c>
      <c r="E450" s="12">
        <v>46258</v>
      </c>
      <c r="F450" t="s">
        <v>843</v>
      </c>
      <c r="G450" t="s">
        <v>853</v>
      </c>
    </row>
    <row r="451" spans="1:7" x14ac:dyDescent="0.35">
      <c r="A451" t="s">
        <v>2154</v>
      </c>
      <c r="B451" t="s">
        <v>1299</v>
      </c>
      <c r="C451" t="s">
        <v>2155</v>
      </c>
      <c r="D451" t="s">
        <v>1301</v>
      </c>
      <c r="E451" s="12">
        <v>46258</v>
      </c>
      <c r="F451" t="s">
        <v>843</v>
      </c>
      <c r="G451" t="s">
        <v>853</v>
      </c>
    </row>
    <row r="452" spans="1:7" x14ac:dyDescent="0.35">
      <c r="A452" t="s">
        <v>2156</v>
      </c>
      <c r="B452" t="s">
        <v>1299</v>
      </c>
      <c r="C452" t="s">
        <v>2157</v>
      </c>
      <c r="D452" t="s">
        <v>1301</v>
      </c>
      <c r="E452" s="12">
        <v>46258</v>
      </c>
      <c r="F452" t="s">
        <v>843</v>
      </c>
      <c r="G452" t="s">
        <v>853</v>
      </c>
    </row>
    <row r="453" spans="1:7" x14ac:dyDescent="0.35">
      <c r="A453" t="s">
        <v>2158</v>
      </c>
      <c r="B453" t="s">
        <v>1299</v>
      </c>
      <c r="C453" t="s">
        <v>9698</v>
      </c>
      <c r="D453" t="s">
        <v>1301</v>
      </c>
      <c r="E453" s="12">
        <v>46258</v>
      </c>
      <c r="F453" t="s">
        <v>843</v>
      </c>
      <c r="G453" t="s">
        <v>853</v>
      </c>
    </row>
    <row r="454" spans="1:7" x14ac:dyDescent="0.35">
      <c r="A454" t="s">
        <v>2159</v>
      </c>
      <c r="B454" t="s">
        <v>1299</v>
      </c>
      <c r="C454" t="s">
        <v>2160</v>
      </c>
      <c r="D454" t="s">
        <v>1301</v>
      </c>
      <c r="E454" s="12">
        <v>46258</v>
      </c>
      <c r="F454" t="s">
        <v>843</v>
      </c>
      <c r="G454" t="s">
        <v>853</v>
      </c>
    </row>
    <row r="455" spans="1:7" x14ac:dyDescent="0.35">
      <c r="A455" t="s">
        <v>2161</v>
      </c>
      <c r="B455" t="s">
        <v>1299</v>
      </c>
      <c r="C455" t="s">
        <v>2162</v>
      </c>
      <c r="D455" t="s">
        <v>1301</v>
      </c>
      <c r="E455" s="12">
        <v>46258</v>
      </c>
      <c r="F455" t="s">
        <v>843</v>
      </c>
      <c r="G455" t="s">
        <v>853</v>
      </c>
    </row>
    <row r="456" spans="1:7" x14ac:dyDescent="0.35">
      <c r="A456" t="s">
        <v>2163</v>
      </c>
      <c r="B456" t="s">
        <v>1299</v>
      </c>
      <c r="C456" t="s">
        <v>2164</v>
      </c>
      <c r="D456" t="s">
        <v>1301</v>
      </c>
      <c r="E456" s="12">
        <v>46258</v>
      </c>
      <c r="F456" t="s">
        <v>843</v>
      </c>
      <c r="G456" t="s">
        <v>853</v>
      </c>
    </row>
    <row r="457" spans="1:7" x14ac:dyDescent="0.35">
      <c r="A457" t="s">
        <v>2165</v>
      </c>
      <c r="B457" t="s">
        <v>1299</v>
      </c>
      <c r="C457" t="s">
        <v>2166</v>
      </c>
      <c r="D457" t="s">
        <v>1301</v>
      </c>
      <c r="E457" s="12">
        <v>46258</v>
      </c>
      <c r="F457" t="s">
        <v>843</v>
      </c>
      <c r="G457" t="s">
        <v>853</v>
      </c>
    </row>
    <row r="458" spans="1:7" x14ac:dyDescent="0.35">
      <c r="A458" t="s">
        <v>2167</v>
      </c>
      <c r="B458" t="s">
        <v>1299</v>
      </c>
      <c r="C458" t="s">
        <v>2168</v>
      </c>
      <c r="D458" t="s">
        <v>1301</v>
      </c>
      <c r="E458" s="12">
        <v>46258</v>
      </c>
      <c r="F458" t="s">
        <v>843</v>
      </c>
      <c r="G458" t="s">
        <v>853</v>
      </c>
    </row>
    <row r="459" spans="1:7" x14ac:dyDescent="0.35">
      <c r="A459" t="s">
        <v>2169</v>
      </c>
      <c r="B459" t="s">
        <v>1299</v>
      </c>
      <c r="C459" t="s">
        <v>2170</v>
      </c>
      <c r="D459" t="s">
        <v>1301</v>
      </c>
      <c r="E459" s="12">
        <v>46258</v>
      </c>
      <c r="F459" t="s">
        <v>843</v>
      </c>
      <c r="G459" t="s">
        <v>853</v>
      </c>
    </row>
    <row r="460" spans="1:7" x14ac:dyDescent="0.35">
      <c r="A460" t="s">
        <v>2171</v>
      </c>
      <c r="B460" t="s">
        <v>1299</v>
      </c>
      <c r="C460" t="s">
        <v>2172</v>
      </c>
      <c r="D460" t="s">
        <v>1301</v>
      </c>
      <c r="E460" s="12">
        <v>46258</v>
      </c>
      <c r="F460" t="s">
        <v>843</v>
      </c>
      <c r="G460" t="s">
        <v>853</v>
      </c>
    </row>
    <row r="461" spans="1:7" x14ac:dyDescent="0.35">
      <c r="A461" t="s">
        <v>2173</v>
      </c>
      <c r="B461" t="s">
        <v>1299</v>
      </c>
      <c r="C461" t="s">
        <v>2174</v>
      </c>
      <c r="D461" t="s">
        <v>1301</v>
      </c>
      <c r="E461" s="12">
        <v>46258</v>
      </c>
      <c r="F461" t="s">
        <v>843</v>
      </c>
      <c r="G461" t="s">
        <v>853</v>
      </c>
    </row>
    <row r="462" spans="1:7" x14ac:dyDescent="0.35">
      <c r="A462" t="s">
        <v>2175</v>
      </c>
      <c r="B462" t="s">
        <v>1299</v>
      </c>
      <c r="C462" t="s">
        <v>2176</v>
      </c>
      <c r="D462" t="s">
        <v>1301</v>
      </c>
      <c r="E462" s="12">
        <v>46258</v>
      </c>
      <c r="F462" t="s">
        <v>843</v>
      </c>
      <c r="G462" t="s">
        <v>853</v>
      </c>
    </row>
    <row r="463" spans="1:7" x14ac:dyDescent="0.35">
      <c r="A463" t="s">
        <v>2177</v>
      </c>
      <c r="B463" t="s">
        <v>1299</v>
      </c>
      <c r="C463" t="s">
        <v>2178</v>
      </c>
      <c r="D463" t="s">
        <v>1301</v>
      </c>
      <c r="E463" s="12">
        <v>46258</v>
      </c>
      <c r="F463" t="s">
        <v>843</v>
      </c>
      <c r="G463" t="s">
        <v>853</v>
      </c>
    </row>
    <row r="464" spans="1:7" x14ac:dyDescent="0.35">
      <c r="A464" t="s">
        <v>2179</v>
      </c>
      <c r="B464" t="s">
        <v>1299</v>
      </c>
      <c r="C464" t="s">
        <v>2180</v>
      </c>
      <c r="D464" t="s">
        <v>1301</v>
      </c>
      <c r="E464" s="12">
        <v>46258</v>
      </c>
      <c r="F464" t="s">
        <v>843</v>
      </c>
      <c r="G464" t="s">
        <v>853</v>
      </c>
    </row>
    <row r="465" spans="1:7" x14ac:dyDescent="0.35">
      <c r="A465" t="s">
        <v>2181</v>
      </c>
      <c r="B465" t="s">
        <v>1299</v>
      </c>
      <c r="C465" t="s">
        <v>2182</v>
      </c>
      <c r="D465" t="s">
        <v>1301</v>
      </c>
      <c r="E465" s="12">
        <v>46258</v>
      </c>
      <c r="F465" t="s">
        <v>843</v>
      </c>
      <c r="G465" t="s">
        <v>853</v>
      </c>
    </row>
    <row r="466" spans="1:7" x14ac:dyDescent="0.35">
      <c r="A466" t="s">
        <v>2183</v>
      </c>
      <c r="B466" t="s">
        <v>1299</v>
      </c>
      <c r="C466" t="s">
        <v>2184</v>
      </c>
      <c r="D466" t="s">
        <v>1301</v>
      </c>
      <c r="E466" s="12">
        <v>46258</v>
      </c>
      <c r="F466" t="s">
        <v>843</v>
      </c>
      <c r="G466" t="s">
        <v>853</v>
      </c>
    </row>
    <row r="467" spans="1:7" x14ac:dyDescent="0.35">
      <c r="A467" t="s">
        <v>2185</v>
      </c>
      <c r="B467" t="s">
        <v>1299</v>
      </c>
      <c r="C467" t="s">
        <v>2186</v>
      </c>
      <c r="D467" t="s">
        <v>1301</v>
      </c>
      <c r="E467" s="12">
        <v>46258</v>
      </c>
      <c r="F467" t="s">
        <v>843</v>
      </c>
      <c r="G467" t="s">
        <v>853</v>
      </c>
    </row>
    <row r="468" spans="1:7" x14ac:dyDescent="0.35">
      <c r="A468" t="s">
        <v>2187</v>
      </c>
      <c r="B468" t="s">
        <v>1299</v>
      </c>
      <c r="C468" t="s">
        <v>2188</v>
      </c>
      <c r="D468" t="s">
        <v>1301</v>
      </c>
      <c r="E468" s="12">
        <v>46258</v>
      </c>
      <c r="F468" t="s">
        <v>843</v>
      </c>
      <c r="G468" t="s">
        <v>853</v>
      </c>
    </row>
    <row r="469" spans="1:7" x14ac:dyDescent="0.35">
      <c r="A469" t="s">
        <v>2189</v>
      </c>
      <c r="B469" t="s">
        <v>1299</v>
      </c>
      <c r="C469" t="s">
        <v>2190</v>
      </c>
      <c r="D469" t="s">
        <v>1301</v>
      </c>
      <c r="E469" s="12">
        <v>46258</v>
      </c>
      <c r="F469" t="s">
        <v>843</v>
      </c>
      <c r="G469" t="s">
        <v>853</v>
      </c>
    </row>
    <row r="470" spans="1:7" x14ac:dyDescent="0.35">
      <c r="A470" t="s">
        <v>2191</v>
      </c>
      <c r="B470" t="s">
        <v>1299</v>
      </c>
      <c r="C470" t="s">
        <v>2192</v>
      </c>
      <c r="D470" t="s">
        <v>1301</v>
      </c>
      <c r="E470" s="12">
        <v>46258</v>
      </c>
      <c r="F470" t="s">
        <v>843</v>
      </c>
      <c r="G470" t="s">
        <v>853</v>
      </c>
    </row>
    <row r="471" spans="1:7" x14ac:dyDescent="0.35">
      <c r="A471" t="s">
        <v>2193</v>
      </c>
      <c r="B471" t="s">
        <v>1299</v>
      </c>
      <c r="C471" t="s">
        <v>2194</v>
      </c>
      <c r="D471" t="s">
        <v>1301</v>
      </c>
      <c r="E471" s="12">
        <v>46258</v>
      </c>
      <c r="F471" t="s">
        <v>843</v>
      </c>
      <c r="G471" t="s">
        <v>853</v>
      </c>
    </row>
    <row r="472" spans="1:7" x14ac:dyDescent="0.35">
      <c r="A472" t="s">
        <v>2195</v>
      </c>
      <c r="B472" t="s">
        <v>1299</v>
      </c>
      <c r="C472" t="s">
        <v>2196</v>
      </c>
      <c r="D472" t="s">
        <v>1301</v>
      </c>
      <c r="E472" s="12">
        <v>46258</v>
      </c>
      <c r="F472" t="s">
        <v>843</v>
      </c>
      <c r="G472" t="s">
        <v>853</v>
      </c>
    </row>
    <row r="473" spans="1:7" x14ac:dyDescent="0.35">
      <c r="A473" t="s">
        <v>2197</v>
      </c>
      <c r="B473" t="s">
        <v>1299</v>
      </c>
      <c r="F473" t="s">
        <v>1354</v>
      </c>
      <c r="G473" t="s">
        <v>1355</v>
      </c>
    </row>
    <row r="474" spans="1:7" x14ac:dyDescent="0.35">
      <c r="A474" t="s">
        <v>2198</v>
      </c>
      <c r="B474" t="s">
        <v>1299</v>
      </c>
      <c r="C474" t="s">
        <v>2199</v>
      </c>
      <c r="D474" t="s">
        <v>1301</v>
      </c>
      <c r="E474" s="12">
        <v>46258</v>
      </c>
      <c r="F474" t="s">
        <v>843</v>
      </c>
      <c r="G474" t="s">
        <v>853</v>
      </c>
    </row>
    <row r="475" spans="1:7" x14ac:dyDescent="0.35">
      <c r="A475" t="s">
        <v>2200</v>
      </c>
      <c r="B475" t="s">
        <v>1299</v>
      </c>
      <c r="C475" t="s">
        <v>2201</v>
      </c>
      <c r="D475" t="s">
        <v>1301</v>
      </c>
      <c r="E475" s="12">
        <v>46258</v>
      </c>
      <c r="F475" t="s">
        <v>843</v>
      </c>
      <c r="G475" t="s">
        <v>853</v>
      </c>
    </row>
    <row r="476" spans="1:7" x14ac:dyDescent="0.35">
      <c r="A476" t="s">
        <v>2202</v>
      </c>
      <c r="B476" t="s">
        <v>1299</v>
      </c>
      <c r="C476" t="s">
        <v>2203</v>
      </c>
      <c r="D476" t="s">
        <v>1301</v>
      </c>
      <c r="E476" s="12">
        <v>46258</v>
      </c>
      <c r="F476" t="s">
        <v>843</v>
      </c>
      <c r="G476" t="s">
        <v>853</v>
      </c>
    </row>
    <row r="477" spans="1:7" x14ac:dyDescent="0.35">
      <c r="A477" t="s">
        <v>2204</v>
      </c>
      <c r="B477" t="s">
        <v>1299</v>
      </c>
      <c r="C477" t="s">
        <v>2205</v>
      </c>
      <c r="D477" t="s">
        <v>1301</v>
      </c>
      <c r="E477" s="12">
        <v>46258</v>
      </c>
      <c r="F477" t="s">
        <v>843</v>
      </c>
      <c r="G477" t="s">
        <v>853</v>
      </c>
    </row>
    <row r="478" spans="1:7" x14ac:dyDescent="0.35">
      <c r="A478" t="s">
        <v>2206</v>
      </c>
      <c r="B478" t="s">
        <v>1299</v>
      </c>
      <c r="C478" t="s">
        <v>2207</v>
      </c>
      <c r="D478" t="s">
        <v>1301</v>
      </c>
      <c r="E478" s="12">
        <v>46258</v>
      </c>
      <c r="F478" t="s">
        <v>843</v>
      </c>
      <c r="G478" t="s">
        <v>853</v>
      </c>
    </row>
    <row r="479" spans="1:7" x14ac:dyDescent="0.35">
      <c r="A479" t="s">
        <v>2208</v>
      </c>
      <c r="B479" t="s">
        <v>1299</v>
      </c>
      <c r="C479" t="s">
        <v>2209</v>
      </c>
      <c r="D479" t="s">
        <v>1301</v>
      </c>
      <c r="E479" s="12">
        <v>46258</v>
      </c>
      <c r="F479" t="s">
        <v>843</v>
      </c>
      <c r="G479" t="s">
        <v>853</v>
      </c>
    </row>
    <row r="480" spans="1:7" x14ac:dyDescent="0.35">
      <c r="A480" t="s">
        <v>2210</v>
      </c>
      <c r="B480" t="s">
        <v>1299</v>
      </c>
      <c r="C480" t="s">
        <v>2211</v>
      </c>
      <c r="D480" t="s">
        <v>1301</v>
      </c>
      <c r="E480" s="12">
        <v>46258</v>
      </c>
      <c r="F480" t="s">
        <v>843</v>
      </c>
      <c r="G480" t="s">
        <v>853</v>
      </c>
    </row>
    <row r="481" spans="1:7" x14ac:dyDescent="0.35">
      <c r="A481" t="s">
        <v>2212</v>
      </c>
      <c r="B481" t="s">
        <v>1299</v>
      </c>
      <c r="C481" t="s">
        <v>2213</v>
      </c>
      <c r="D481" t="s">
        <v>1301</v>
      </c>
      <c r="E481" s="12">
        <v>46258</v>
      </c>
      <c r="F481" t="s">
        <v>843</v>
      </c>
      <c r="G481" t="s">
        <v>853</v>
      </c>
    </row>
    <row r="482" spans="1:7" x14ac:dyDescent="0.35">
      <c r="A482" t="s">
        <v>2214</v>
      </c>
      <c r="B482" t="s">
        <v>1299</v>
      </c>
      <c r="C482" t="s">
        <v>2215</v>
      </c>
      <c r="D482" t="s">
        <v>1301</v>
      </c>
      <c r="E482" s="12">
        <v>46258</v>
      </c>
      <c r="F482" t="s">
        <v>843</v>
      </c>
      <c r="G482" t="s">
        <v>853</v>
      </c>
    </row>
    <row r="483" spans="1:7" x14ac:dyDescent="0.35">
      <c r="A483" t="s">
        <v>2216</v>
      </c>
      <c r="B483" t="s">
        <v>1299</v>
      </c>
      <c r="C483" t="s">
        <v>2217</v>
      </c>
      <c r="D483" t="s">
        <v>1301</v>
      </c>
      <c r="E483" s="12">
        <v>46258</v>
      </c>
      <c r="F483" t="s">
        <v>843</v>
      </c>
      <c r="G483" t="s">
        <v>853</v>
      </c>
    </row>
    <row r="484" spans="1:7" x14ac:dyDescent="0.35">
      <c r="A484" t="s">
        <v>2218</v>
      </c>
      <c r="B484" t="s">
        <v>1299</v>
      </c>
      <c r="C484" t="s">
        <v>2219</v>
      </c>
      <c r="D484" t="s">
        <v>1301</v>
      </c>
      <c r="E484" s="12">
        <v>46258</v>
      </c>
      <c r="F484" t="s">
        <v>843</v>
      </c>
      <c r="G484" t="s">
        <v>853</v>
      </c>
    </row>
    <row r="485" spans="1:7" x14ac:dyDescent="0.35">
      <c r="A485" t="s">
        <v>2220</v>
      </c>
      <c r="B485" t="s">
        <v>1299</v>
      </c>
      <c r="C485" t="s">
        <v>2221</v>
      </c>
      <c r="D485" t="s">
        <v>1301</v>
      </c>
      <c r="E485" s="12">
        <v>46258</v>
      </c>
      <c r="F485" t="s">
        <v>843</v>
      </c>
      <c r="G485" t="s">
        <v>853</v>
      </c>
    </row>
    <row r="486" spans="1:7" x14ac:dyDescent="0.35">
      <c r="A486" t="s">
        <v>2222</v>
      </c>
      <c r="B486" t="s">
        <v>1299</v>
      </c>
      <c r="C486" t="s">
        <v>2223</v>
      </c>
      <c r="D486" t="s">
        <v>1301</v>
      </c>
      <c r="E486" s="12">
        <v>46258</v>
      </c>
      <c r="F486" t="s">
        <v>843</v>
      </c>
      <c r="G486" t="s">
        <v>853</v>
      </c>
    </row>
    <row r="487" spans="1:7" x14ac:dyDescent="0.35">
      <c r="A487" t="s">
        <v>2224</v>
      </c>
      <c r="B487" t="s">
        <v>1299</v>
      </c>
      <c r="C487" t="s">
        <v>2225</v>
      </c>
      <c r="D487" t="s">
        <v>1301</v>
      </c>
      <c r="E487" s="12">
        <v>46258</v>
      </c>
      <c r="F487" t="s">
        <v>843</v>
      </c>
      <c r="G487" t="s">
        <v>853</v>
      </c>
    </row>
    <row r="488" spans="1:7" x14ac:dyDescent="0.35">
      <c r="A488" t="s">
        <v>2226</v>
      </c>
      <c r="B488" t="s">
        <v>1299</v>
      </c>
      <c r="C488" t="s">
        <v>2227</v>
      </c>
      <c r="D488" t="s">
        <v>1301</v>
      </c>
      <c r="E488" s="12">
        <v>46258</v>
      </c>
      <c r="F488" t="s">
        <v>843</v>
      </c>
      <c r="G488" t="s">
        <v>853</v>
      </c>
    </row>
    <row r="489" spans="1:7" x14ac:dyDescent="0.35">
      <c r="A489" t="s">
        <v>2228</v>
      </c>
      <c r="B489" t="s">
        <v>1299</v>
      </c>
      <c r="C489" t="s">
        <v>2229</v>
      </c>
      <c r="D489" t="s">
        <v>1301</v>
      </c>
      <c r="E489" s="12">
        <v>46258</v>
      </c>
      <c r="F489" t="s">
        <v>843</v>
      </c>
      <c r="G489" t="s">
        <v>853</v>
      </c>
    </row>
    <row r="490" spans="1:7" x14ac:dyDescent="0.35">
      <c r="A490" t="s">
        <v>2230</v>
      </c>
      <c r="B490" t="s">
        <v>1299</v>
      </c>
      <c r="C490" t="s">
        <v>10219</v>
      </c>
      <c r="D490" t="s">
        <v>1301</v>
      </c>
      <c r="E490" s="12">
        <v>46258</v>
      </c>
      <c r="F490" t="s">
        <v>843</v>
      </c>
      <c r="G490" t="s">
        <v>853</v>
      </c>
    </row>
    <row r="491" spans="1:7" x14ac:dyDescent="0.35">
      <c r="A491" t="s">
        <v>2231</v>
      </c>
      <c r="B491" t="s">
        <v>1299</v>
      </c>
      <c r="C491" t="s">
        <v>2232</v>
      </c>
      <c r="D491" t="s">
        <v>1301</v>
      </c>
      <c r="E491" s="12">
        <v>46258</v>
      </c>
      <c r="F491" t="s">
        <v>843</v>
      </c>
      <c r="G491" t="s">
        <v>853</v>
      </c>
    </row>
    <row r="492" spans="1:7" x14ac:dyDescent="0.35">
      <c r="A492" t="s">
        <v>2233</v>
      </c>
      <c r="B492" t="s">
        <v>1299</v>
      </c>
      <c r="C492" t="s">
        <v>2234</v>
      </c>
      <c r="D492" t="s">
        <v>1301</v>
      </c>
      <c r="E492" s="12">
        <v>46258</v>
      </c>
      <c r="F492" t="s">
        <v>843</v>
      </c>
      <c r="G492" t="s">
        <v>853</v>
      </c>
    </row>
    <row r="493" spans="1:7" x14ac:dyDescent="0.35">
      <c r="A493" t="s">
        <v>2235</v>
      </c>
      <c r="B493" t="s">
        <v>1299</v>
      </c>
      <c r="C493" t="s">
        <v>2236</v>
      </c>
      <c r="D493" t="s">
        <v>1301</v>
      </c>
      <c r="E493" s="12">
        <v>46258</v>
      </c>
      <c r="F493" t="s">
        <v>843</v>
      </c>
      <c r="G493" t="s">
        <v>853</v>
      </c>
    </row>
    <row r="494" spans="1:7" x14ac:dyDescent="0.35">
      <c r="A494" t="s">
        <v>2237</v>
      </c>
      <c r="B494" t="s">
        <v>1299</v>
      </c>
      <c r="C494" t="s">
        <v>2238</v>
      </c>
      <c r="D494" t="s">
        <v>1301</v>
      </c>
      <c r="E494" s="12">
        <v>46258</v>
      </c>
      <c r="F494" t="s">
        <v>843</v>
      </c>
      <c r="G494" t="s">
        <v>853</v>
      </c>
    </row>
    <row r="495" spans="1:7" x14ac:dyDescent="0.35">
      <c r="A495" t="s">
        <v>2239</v>
      </c>
      <c r="B495" t="s">
        <v>1299</v>
      </c>
      <c r="C495" t="s">
        <v>2240</v>
      </c>
      <c r="D495" t="s">
        <v>1301</v>
      </c>
      <c r="E495" s="12">
        <v>46258</v>
      </c>
      <c r="F495" t="s">
        <v>843</v>
      </c>
      <c r="G495" t="s">
        <v>853</v>
      </c>
    </row>
    <row r="496" spans="1:7" x14ac:dyDescent="0.35">
      <c r="A496" t="s">
        <v>2241</v>
      </c>
      <c r="B496" t="s">
        <v>1299</v>
      </c>
      <c r="C496" t="s">
        <v>2242</v>
      </c>
      <c r="D496" t="s">
        <v>1301</v>
      </c>
      <c r="E496" s="12">
        <v>46258</v>
      </c>
      <c r="F496" t="s">
        <v>843</v>
      </c>
      <c r="G496" t="s">
        <v>853</v>
      </c>
    </row>
    <row r="497" spans="1:7" x14ac:dyDescent="0.35">
      <c r="A497" t="s">
        <v>2243</v>
      </c>
      <c r="B497" t="s">
        <v>1299</v>
      </c>
      <c r="C497" t="s">
        <v>2244</v>
      </c>
      <c r="D497" t="s">
        <v>1301</v>
      </c>
      <c r="E497" s="12">
        <v>46258</v>
      </c>
      <c r="F497" t="s">
        <v>843</v>
      </c>
      <c r="G497" t="s">
        <v>853</v>
      </c>
    </row>
    <row r="498" spans="1:7" x14ac:dyDescent="0.35">
      <c r="A498" t="s">
        <v>2245</v>
      </c>
      <c r="B498" t="s">
        <v>1299</v>
      </c>
      <c r="C498" t="s">
        <v>2246</v>
      </c>
      <c r="D498" t="s">
        <v>1301</v>
      </c>
      <c r="E498" s="12">
        <v>46258</v>
      </c>
      <c r="F498" t="s">
        <v>843</v>
      </c>
      <c r="G498" t="s">
        <v>853</v>
      </c>
    </row>
    <row r="499" spans="1:7" x14ac:dyDescent="0.35">
      <c r="A499" t="s">
        <v>2247</v>
      </c>
      <c r="B499" t="s">
        <v>1299</v>
      </c>
      <c r="C499" t="s">
        <v>2248</v>
      </c>
      <c r="D499" t="s">
        <v>1301</v>
      </c>
      <c r="E499" s="12">
        <v>46258</v>
      </c>
      <c r="F499" t="s">
        <v>843</v>
      </c>
      <c r="G499" t="s">
        <v>853</v>
      </c>
    </row>
    <row r="500" spans="1:7" x14ac:dyDescent="0.35">
      <c r="A500" t="s">
        <v>2249</v>
      </c>
      <c r="B500" t="s">
        <v>1299</v>
      </c>
      <c r="C500" t="s">
        <v>2250</v>
      </c>
      <c r="D500" t="s">
        <v>1301</v>
      </c>
      <c r="E500" s="12">
        <v>46258</v>
      </c>
      <c r="F500" t="s">
        <v>843</v>
      </c>
      <c r="G500" t="s">
        <v>853</v>
      </c>
    </row>
    <row r="501" spans="1:7" x14ac:dyDescent="0.35">
      <c r="A501" t="s">
        <v>2251</v>
      </c>
      <c r="B501" t="s">
        <v>1299</v>
      </c>
      <c r="C501" t="s">
        <v>2252</v>
      </c>
      <c r="D501" t="s">
        <v>1301</v>
      </c>
      <c r="E501" s="12">
        <v>46258</v>
      </c>
      <c r="F501" t="s">
        <v>843</v>
      </c>
      <c r="G501" t="s">
        <v>853</v>
      </c>
    </row>
    <row r="502" spans="1:7" x14ac:dyDescent="0.35">
      <c r="A502" t="s">
        <v>2253</v>
      </c>
      <c r="B502" t="s">
        <v>1299</v>
      </c>
      <c r="C502" t="s">
        <v>2254</v>
      </c>
      <c r="D502" t="s">
        <v>1301</v>
      </c>
      <c r="E502" s="12">
        <v>46258</v>
      </c>
      <c r="F502" t="s">
        <v>843</v>
      </c>
      <c r="G502" t="s">
        <v>853</v>
      </c>
    </row>
    <row r="503" spans="1:7" x14ac:dyDescent="0.35">
      <c r="A503" t="s">
        <v>2255</v>
      </c>
      <c r="B503" t="s">
        <v>1299</v>
      </c>
      <c r="C503" t="s">
        <v>2256</v>
      </c>
      <c r="D503" t="s">
        <v>1301</v>
      </c>
      <c r="E503" s="12">
        <v>46258</v>
      </c>
      <c r="F503" t="s">
        <v>843</v>
      </c>
      <c r="G503" t="s">
        <v>853</v>
      </c>
    </row>
    <row r="504" spans="1:7" x14ac:dyDescent="0.35">
      <c r="A504" t="s">
        <v>2257</v>
      </c>
      <c r="B504" t="s">
        <v>1299</v>
      </c>
      <c r="C504" t="s">
        <v>2258</v>
      </c>
      <c r="D504" t="s">
        <v>1301</v>
      </c>
      <c r="E504" s="12">
        <v>46258</v>
      </c>
      <c r="F504" t="s">
        <v>843</v>
      </c>
      <c r="G504" t="s">
        <v>853</v>
      </c>
    </row>
    <row r="505" spans="1:7" x14ac:dyDescent="0.35">
      <c r="A505" t="s">
        <v>2259</v>
      </c>
      <c r="B505" t="s">
        <v>1299</v>
      </c>
      <c r="C505" t="s">
        <v>2260</v>
      </c>
      <c r="D505" t="s">
        <v>1301</v>
      </c>
      <c r="E505" s="12">
        <v>46258</v>
      </c>
      <c r="F505" t="s">
        <v>843</v>
      </c>
      <c r="G505" t="s">
        <v>853</v>
      </c>
    </row>
    <row r="506" spans="1:7" x14ac:dyDescent="0.35">
      <c r="A506" t="s">
        <v>2261</v>
      </c>
      <c r="B506" t="s">
        <v>1299</v>
      </c>
      <c r="C506" t="s">
        <v>2262</v>
      </c>
      <c r="D506" t="s">
        <v>1301</v>
      </c>
      <c r="E506" s="12">
        <v>46258</v>
      </c>
      <c r="F506" t="s">
        <v>843</v>
      </c>
      <c r="G506" t="s">
        <v>853</v>
      </c>
    </row>
    <row r="507" spans="1:7" x14ac:dyDescent="0.35">
      <c r="A507" t="s">
        <v>2263</v>
      </c>
      <c r="B507" t="s">
        <v>1299</v>
      </c>
      <c r="C507" t="s">
        <v>2264</v>
      </c>
      <c r="D507" t="s">
        <v>1301</v>
      </c>
      <c r="E507" s="12">
        <v>46258</v>
      </c>
      <c r="F507" t="s">
        <v>843</v>
      </c>
      <c r="G507" t="s">
        <v>853</v>
      </c>
    </row>
    <row r="508" spans="1:7" x14ac:dyDescent="0.35">
      <c r="A508" t="s">
        <v>2265</v>
      </c>
      <c r="B508" t="s">
        <v>1299</v>
      </c>
      <c r="C508" t="s">
        <v>10220</v>
      </c>
      <c r="D508" t="s">
        <v>1301</v>
      </c>
      <c r="E508" s="12">
        <v>46258</v>
      </c>
      <c r="F508" t="s">
        <v>843</v>
      </c>
      <c r="G508" t="s">
        <v>853</v>
      </c>
    </row>
    <row r="509" spans="1:7" x14ac:dyDescent="0.35">
      <c r="A509" t="s">
        <v>2267</v>
      </c>
      <c r="B509" t="s">
        <v>1299</v>
      </c>
      <c r="C509" t="s">
        <v>2268</v>
      </c>
      <c r="D509" t="s">
        <v>1301</v>
      </c>
      <c r="E509" s="12">
        <v>46258</v>
      </c>
      <c r="F509" t="s">
        <v>843</v>
      </c>
      <c r="G509" t="s">
        <v>853</v>
      </c>
    </row>
    <row r="510" spans="1:7" x14ac:dyDescent="0.35">
      <c r="A510" t="s">
        <v>2269</v>
      </c>
      <c r="B510" t="s">
        <v>1299</v>
      </c>
      <c r="C510" t="s">
        <v>2270</v>
      </c>
      <c r="D510" t="s">
        <v>1301</v>
      </c>
      <c r="E510" s="12">
        <v>46258</v>
      </c>
      <c r="F510" t="s">
        <v>843</v>
      </c>
      <c r="G510" t="s">
        <v>853</v>
      </c>
    </row>
    <row r="511" spans="1:7" x14ac:dyDescent="0.35">
      <c r="A511" t="s">
        <v>2271</v>
      </c>
      <c r="B511" t="s">
        <v>1299</v>
      </c>
      <c r="C511" t="s">
        <v>2272</v>
      </c>
      <c r="D511" t="s">
        <v>1301</v>
      </c>
      <c r="E511" s="12">
        <v>46258</v>
      </c>
      <c r="F511" t="s">
        <v>843</v>
      </c>
      <c r="G511" t="s">
        <v>853</v>
      </c>
    </row>
    <row r="512" spans="1:7" x14ac:dyDescent="0.35">
      <c r="A512" t="s">
        <v>2273</v>
      </c>
      <c r="B512" t="s">
        <v>1299</v>
      </c>
      <c r="C512" t="s">
        <v>10221</v>
      </c>
      <c r="D512" t="s">
        <v>1301</v>
      </c>
      <c r="E512" s="12">
        <v>46258</v>
      </c>
      <c r="F512" t="s">
        <v>843</v>
      </c>
      <c r="G512" t="s">
        <v>853</v>
      </c>
    </row>
    <row r="513" spans="1:7" x14ac:dyDescent="0.35">
      <c r="A513" t="s">
        <v>2275</v>
      </c>
      <c r="B513" t="s">
        <v>1299</v>
      </c>
      <c r="C513" t="s">
        <v>10222</v>
      </c>
      <c r="D513" t="s">
        <v>1301</v>
      </c>
      <c r="E513" s="12">
        <v>46258</v>
      </c>
      <c r="F513" t="s">
        <v>843</v>
      </c>
      <c r="G513" t="s">
        <v>853</v>
      </c>
    </row>
    <row r="514" spans="1:7" x14ac:dyDescent="0.35">
      <c r="A514" t="s">
        <v>2276</v>
      </c>
      <c r="B514" t="s">
        <v>1299</v>
      </c>
      <c r="C514" t="s">
        <v>2277</v>
      </c>
      <c r="D514" t="s">
        <v>1301</v>
      </c>
      <c r="E514" s="12">
        <v>46258</v>
      </c>
      <c r="F514" t="s">
        <v>843</v>
      </c>
      <c r="G514" t="s">
        <v>853</v>
      </c>
    </row>
    <row r="515" spans="1:7" x14ac:dyDescent="0.35">
      <c r="A515" t="s">
        <v>2278</v>
      </c>
      <c r="B515" t="s">
        <v>1299</v>
      </c>
      <c r="C515" t="s">
        <v>2279</v>
      </c>
      <c r="D515" t="s">
        <v>1301</v>
      </c>
      <c r="E515" s="12">
        <v>46258</v>
      </c>
      <c r="F515" t="s">
        <v>843</v>
      </c>
      <c r="G515" t="s">
        <v>853</v>
      </c>
    </row>
    <row r="516" spans="1:7" x14ac:dyDescent="0.35">
      <c r="A516" t="s">
        <v>2280</v>
      </c>
      <c r="B516" t="s">
        <v>1299</v>
      </c>
      <c r="C516" t="s">
        <v>2281</v>
      </c>
      <c r="D516" t="s">
        <v>1301</v>
      </c>
      <c r="E516" s="12">
        <v>46258</v>
      </c>
      <c r="F516" t="s">
        <v>843</v>
      </c>
      <c r="G516" t="s">
        <v>853</v>
      </c>
    </row>
    <row r="517" spans="1:7" x14ac:dyDescent="0.35">
      <c r="A517" t="s">
        <v>2282</v>
      </c>
      <c r="B517" t="s">
        <v>1299</v>
      </c>
      <c r="C517" t="s">
        <v>2283</v>
      </c>
      <c r="D517" t="s">
        <v>1301</v>
      </c>
      <c r="E517" s="12">
        <v>46258</v>
      </c>
      <c r="F517" t="s">
        <v>843</v>
      </c>
      <c r="G517" t="s">
        <v>853</v>
      </c>
    </row>
    <row r="518" spans="1:7" x14ac:dyDescent="0.35">
      <c r="A518" t="s">
        <v>2284</v>
      </c>
      <c r="B518" t="s">
        <v>1299</v>
      </c>
      <c r="F518" t="s">
        <v>1354</v>
      </c>
      <c r="G518" t="s">
        <v>1355</v>
      </c>
    </row>
    <row r="519" spans="1:7" x14ac:dyDescent="0.35">
      <c r="A519" t="s">
        <v>2285</v>
      </c>
      <c r="B519" t="s">
        <v>1299</v>
      </c>
      <c r="E519" s="12"/>
      <c r="F519" t="s">
        <v>1354</v>
      </c>
      <c r="G519" t="s">
        <v>1355</v>
      </c>
    </row>
    <row r="520" spans="1:7" x14ac:dyDescent="0.35">
      <c r="A520" t="s">
        <v>2287</v>
      </c>
      <c r="B520" t="s">
        <v>1299</v>
      </c>
      <c r="C520" t="s">
        <v>2288</v>
      </c>
      <c r="D520" t="s">
        <v>1301</v>
      </c>
      <c r="E520" s="12">
        <v>46258</v>
      </c>
      <c r="F520" t="s">
        <v>843</v>
      </c>
      <c r="G520" t="s">
        <v>853</v>
      </c>
    </row>
    <row r="521" spans="1:7" x14ac:dyDescent="0.35">
      <c r="A521" t="s">
        <v>2289</v>
      </c>
      <c r="B521" t="s">
        <v>1299</v>
      </c>
      <c r="F521" t="s">
        <v>1354</v>
      </c>
      <c r="G521" t="s">
        <v>1355</v>
      </c>
    </row>
    <row r="522" spans="1:7" x14ac:dyDescent="0.35">
      <c r="A522" t="s">
        <v>2290</v>
      </c>
      <c r="B522" t="s">
        <v>1299</v>
      </c>
      <c r="C522" t="s">
        <v>2291</v>
      </c>
      <c r="D522" t="s">
        <v>1301</v>
      </c>
      <c r="E522" s="12">
        <v>46258</v>
      </c>
      <c r="F522" t="s">
        <v>843</v>
      </c>
      <c r="G522" t="s">
        <v>853</v>
      </c>
    </row>
    <row r="523" spans="1:7" x14ac:dyDescent="0.35">
      <c r="A523" t="s">
        <v>2292</v>
      </c>
      <c r="B523" t="s">
        <v>1299</v>
      </c>
      <c r="C523" t="s">
        <v>2293</v>
      </c>
      <c r="D523" t="s">
        <v>1301</v>
      </c>
      <c r="E523" s="12">
        <v>46258</v>
      </c>
      <c r="F523" t="s">
        <v>843</v>
      </c>
      <c r="G523" t="s">
        <v>853</v>
      </c>
    </row>
    <row r="524" spans="1:7" x14ac:dyDescent="0.35">
      <c r="A524" t="s">
        <v>2294</v>
      </c>
      <c r="B524" t="s">
        <v>1299</v>
      </c>
      <c r="C524" t="s">
        <v>2295</v>
      </c>
      <c r="D524" t="s">
        <v>1301</v>
      </c>
      <c r="E524" s="12">
        <v>46258</v>
      </c>
      <c r="F524" t="s">
        <v>843</v>
      </c>
      <c r="G524" t="s">
        <v>853</v>
      </c>
    </row>
    <row r="525" spans="1:7" x14ac:dyDescent="0.35">
      <c r="A525" t="s">
        <v>2296</v>
      </c>
      <c r="B525" t="s">
        <v>1299</v>
      </c>
      <c r="E525" s="12"/>
      <c r="F525" t="s">
        <v>1354</v>
      </c>
      <c r="G525" t="s">
        <v>1355</v>
      </c>
    </row>
    <row r="526" spans="1:7" x14ac:dyDescent="0.35">
      <c r="A526" t="s">
        <v>2297</v>
      </c>
      <c r="B526" t="s">
        <v>1299</v>
      </c>
      <c r="C526" t="s">
        <v>2298</v>
      </c>
      <c r="D526" t="s">
        <v>1301</v>
      </c>
      <c r="E526" s="12">
        <v>46258</v>
      </c>
      <c r="F526" t="s">
        <v>843</v>
      </c>
      <c r="G526" t="s">
        <v>853</v>
      </c>
    </row>
    <row r="527" spans="1:7" x14ac:dyDescent="0.35">
      <c r="A527" t="s">
        <v>2299</v>
      </c>
      <c r="B527" t="s">
        <v>1299</v>
      </c>
      <c r="C527" t="s">
        <v>2300</v>
      </c>
      <c r="D527" t="s">
        <v>1301</v>
      </c>
      <c r="E527" s="12">
        <v>46258</v>
      </c>
      <c r="F527" t="s">
        <v>843</v>
      </c>
      <c r="G527" t="s">
        <v>853</v>
      </c>
    </row>
    <row r="528" spans="1:7" x14ac:dyDescent="0.35">
      <c r="A528" t="s">
        <v>2301</v>
      </c>
      <c r="B528" t="s">
        <v>1299</v>
      </c>
      <c r="C528" t="s">
        <v>2302</v>
      </c>
      <c r="D528" t="s">
        <v>1301</v>
      </c>
      <c r="E528" s="12">
        <v>46258</v>
      </c>
      <c r="F528" t="s">
        <v>843</v>
      </c>
      <c r="G528" t="s">
        <v>853</v>
      </c>
    </row>
    <row r="529" spans="1:7" x14ac:dyDescent="0.35">
      <c r="A529" t="s">
        <v>2303</v>
      </c>
      <c r="B529" t="s">
        <v>1299</v>
      </c>
      <c r="C529" t="s">
        <v>2304</v>
      </c>
      <c r="D529" t="s">
        <v>1301</v>
      </c>
      <c r="E529" s="12">
        <v>46258</v>
      </c>
      <c r="F529" t="s">
        <v>843</v>
      </c>
      <c r="G529" t="s">
        <v>853</v>
      </c>
    </row>
    <row r="530" spans="1:7" x14ac:dyDescent="0.35">
      <c r="A530" t="s">
        <v>2305</v>
      </c>
      <c r="B530" t="s">
        <v>1299</v>
      </c>
      <c r="C530" t="s">
        <v>2306</v>
      </c>
      <c r="D530" t="s">
        <v>1301</v>
      </c>
      <c r="E530" s="12">
        <v>46258</v>
      </c>
      <c r="F530" t="s">
        <v>843</v>
      </c>
      <c r="G530" t="s">
        <v>853</v>
      </c>
    </row>
    <row r="531" spans="1:7" x14ac:dyDescent="0.35">
      <c r="A531" t="s">
        <v>2307</v>
      </c>
      <c r="B531" t="s">
        <v>1299</v>
      </c>
      <c r="C531" t="s">
        <v>2308</v>
      </c>
      <c r="D531" t="s">
        <v>1301</v>
      </c>
      <c r="E531" s="12">
        <v>46258</v>
      </c>
      <c r="F531" t="s">
        <v>843</v>
      </c>
      <c r="G531" t="s">
        <v>853</v>
      </c>
    </row>
    <row r="532" spans="1:7" x14ac:dyDescent="0.35">
      <c r="A532" t="s">
        <v>2309</v>
      </c>
      <c r="B532" t="s">
        <v>1299</v>
      </c>
      <c r="C532" t="s">
        <v>2310</v>
      </c>
      <c r="D532" t="s">
        <v>1301</v>
      </c>
      <c r="E532" s="12">
        <v>46258</v>
      </c>
      <c r="F532" t="s">
        <v>843</v>
      </c>
      <c r="G532" t="s">
        <v>853</v>
      </c>
    </row>
    <row r="533" spans="1:7" x14ac:dyDescent="0.35">
      <c r="A533" t="s">
        <v>2311</v>
      </c>
      <c r="B533" t="s">
        <v>1299</v>
      </c>
      <c r="C533" t="s">
        <v>2312</v>
      </c>
      <c r="D533" t="s">
        <v>1301</v>
      </c>
      <c r="E533" s="12">
        <v>46258</v>
      </c>
      <c r="F533" t="s">
        <v>843</v>
      </c>
      <c r="G533" t="s">
        <v>853</v>
      </c>
    </row>
    <row r="534" spans="1:7" x14ac:dyDescent="0.35">
      <c r="A534" t="s">
        <v>2313</v>
      </c>
      <c r="B534" t="s">
        <v>1299</v>
      </c>
      <c r="C534" t="s">
        <v>2314</v>
      </c>
      <c r="D534" t="s">
        <v>1301</v>
      </c>
      <c r="E534" s="12">
        <v>46258</v>
      </c>
      <c r="F534" t="s">
        <v>843</v>
      </c>
      <c r="G534" t="s">
        <v>853</v>
      </c>
    </row>
    <row r="535" spans="1:7" x14ac:dyDescent="0.35">
      <c r="A535" t="s">
        <v>2315</v>
      </c>
      <c r="B535" t="s">
        <v>1299</v>
      </c>
      <c r="C535" t="s">
        <v>2316</v>
      </c>
      <c r="D535" t="s">
        <v>1301</v>
      </c>
      <c r="E535" s="12">
        <v>46258</v>
      </c>
      <c r="F535" t="s">
        <v>843</v>
      </c>
      <c r="G535" t="s">
        <v>853</v>
      </c>
    </row>
    <row r="536" spans="1:7" x14ac:dyDescent="0.35">
      <c r="A536" t="s">
        <v>2317</v>
      </c>
      <c r="B536" t="s">
        <v>1299</v>
      </c>
      <c r="C536" t="s">
        <v>2318</v>
      </c>
      <c r="D536" t="s">
        <v>1301</v>
      </c>
      <c r="E536" s="12">
        <v>46258</v>
      </c>
      <c r="F536" t="s">
        <v>843</v>
      </c>
      <c r="G536" t="s">
        <v>853</v>
      </c>
    </row>
    <row r="537" spans="1:7" x14ac:dyDescent="0.35">
      <c r="A537" t="s">
        <v>2319</v>
      </c>
      <c r="B537" t="s">
        <v>1299</v>
      </c>
      <c r="C537" t="s">
        <v>2320</v>
      </c>
      <c r="D537" t="s">
        <v>1301</v>
      </c>
      <c r="E537" s="12">
        <v>46258</v>
      </c>
      <c r="F537" t="s">
        <v>843</v>
      </c>
      <c r="G537" t="s">
        <v>853</v>
      </c>
    </row>
    <row r="538" spans="1:7" x14ac:dyDescent="0.35">
      <c r="A538" t="s">
        <v>2321</v>
      </c>
      <c r="B538" t="s">
        <v>1299</v>
      </c>
      <c r="C538" t="s">
        <v>1956</v>
      </c>
      <c r="D538" t="s">
        <v>1301</v>
      </c>
      <c r="E538" s="12">
        <v>46258</v>
      </c>
      <c r="F538" t="s">
        <v>843</v>
      </c>
      <c r="G538" t="s">
        <v>853</v>
      </c>
    </row>
    <row r="539" spans="1:7" x14ac:dyDescent="0.35">
      <c r="A539" t="s">
        <v>2322</v>
      </c>
      <c r="B539" t="s">
        <v>1299</v>
      </c>
      <c r="C539" t="s">
        <v>2323</v>
      </c>
      <c r="D539" t="s">
        <v>1301</v>
      </c>
      <c r="E539" s="12">
        <v>46258</v>
      </c>
      <c r="F539" t="s">
        <v>843</v>
      </c>
      <c r="G539" t="s">
        <v>853</v>
      </c>
    </row>
    <row r="540" spans="1:7" x14ac:dyDescent="0.35">
      <c r="A540" t="s">
        <v>2324</v>
      </c>
      <c r="B540" t="s">
        <v>1299</v>
      </c>
      <c r="F540" t="s">
        <v>1354</v>
      </c>
      <c r="G540" t="s">
        <v>1355</v>
      </c>
    </row>
    <row r="541" spans="1:7" x14ac:dyDescent="0.35">
      <c r="A541" t="s">
        <v>2325</v>
      </c>
      <c r="B541" t="s">
        <v>1299</v>
      </c>
      <c r="C541" t="s">
        <v>3368</v>
      </c>
      <c r="D541" t="s">
        <v>1301</v>
      </c>
      <c r="E541" s="12">
        <v>46258</v>
      </c>
      <c r="F541" t="s">
        <v>843</v>
      </c>
      <c r="G541" t="s">
        <v>853</v>
      </c>
    </row>
    <row r="542" spans="1:7" x14ac:dyDescent="0.35">
      <c r="A542" t="s">
        <v>2326</v>
      </c>
      <c r="B542" t="s">
        <v>1299</v>
      </c>
      <c r="C542" t="s">
        <v>10223</v>
      </c>
      <c r="D542" t="s">
        <v>1301</v>
      </c>
      <c r="E542" s="12">
        <v>46258</v>
      </c>
      <c r="F542" t="s">
        <v>843</v>
      </c>
      <c r="G542" t="s">
        <v>853</v>
      </c>
    </row>
    <row r="543" spans="1:7" x14ac:dyDescent="0.35">
      <c r="A543" t="s">
        <v>2327</v>
      </c>
      <c r="B543" t="s">
        <v>1299</v>
      </c>
      <c r="C543" t="s">
        <v>2328</v>
      </c>
      <c r="D543" t="s">
        <v>1301</v>
      </c>
      <c r="E543" s="12">
        <v>46255</v>
      </c>
      <c r="F543" t="s">
        <v>843</v>
      </c>
      <c r="G543" t="s">
        <v>853</v>
      </c>
    </row>
    <row r="544" spans="1:7" x14ac:dyDescent="0.35">
      <c r="A544" t="s">
        <v>2329</v>
      </c>
      <c r="B544" t="s">
        <v>1299</v>
      </c>
      <c r="C544" t="s">
        <v>2330</v>
      </c>
      <c r="D544" t="s">
        <v>1301</v>
      </c>
      <c r="E544" s="12">
        <v>46258</v>
      </c>
      <c r="F544" t="s">
        <v>843</v>
      </c>
      <c r="G544" t="s">
        <v>853</v>
      </c>
    </row>
    <row r="545" spans="1:7" x14ac:dyDescent="0.35">
      <c r="A545" t="s">
        <v>2331</v>
      </c>
      <c r="B545" t="s">
        <v>1299</v>
      </c>
      <c r="C545" t="s">
        <v>2332</v>
      </c>
      <c r="D545" t="s">
        <v>1301</v>
      </c>
      <c r="E545" s="12">
        <v>46258</v>
      </c>
      <c r="F545" t="s">
        <v>843</v>
      </c>
      <c r="G545" t="s">
        <v>853</v>
      </c>
    </row>
    <row r="546" spans="1:7" x14ac:dyDescent="0.35">
      <c r="A546" t="s">
        <v>2333</v>
      </c>
      <c r="B546" t="s">
        <v>1299</v>
      </c>
      <c r="C546" t="s">
        <v>2334</v>
      </c>
      <c r="D546" t="s">
        <v>1301</v>
      </c>
      <c r="E546" s="12">
        <v>46258</v>
      </c>
      <c r="F546" t="s">
        <v>843</v>
      </c>
      <c r="G546" t="s">
        <v>853</v>
      </c>
    </row>
    <row r="547" spans="1:7" x14ac:dyDescent="0.35">
      <c r="A547" t="s">
        <v>2335</v>
      </c>
      <c r="B547" t="s">
        <v>1299</v>
      </c>
      <c r="C547" t="s">
        <v>2336</v>
      </c>
      <c r="D547" t="s">
        <v>1301</v>
      </c>
      <c r="E547" s="12">
        <v>46258</v>
      </c>
      <c r="F547" t="s">
        <v>843</v>
      </c>
      <c r="G547" t="s">
        <v>853</v>
      </c>
    </row>
    <row r="548" spans="1:7" x14ac:dyDescent="0.35">
      <c r="A548" t="s">
        <v>2337</v>
      </c>
      <c r="B548" t="s">
        <v>1299</v>
      </c>
      <c r="C548" t="s">
        <v>2338</v>
      </c>
      <c r="D548" t="s">
        <v>1301</v>
      </c>
      <c r="E548" s="12">
        <v>46258</v>
      </c>
      <c r="F548" t="s">
        <v>843</v>
      </c>
      <c r="G548" t="s">
        <v>853</v>
      </c>
    </row>
    <row r="549" spans="1:7" x14ac:dyDescent="0.35">
      <c r="A549" t="s">
        <v>2339</v>
      </c>
      <c r="B549" t="s">
        <v>1299</v>
      </c>
      <c r="C549" t="s">
        <v>2340</v>
      </c>
      <c r="D549" t="s">
        <v>1301</v>
      </c>
      <c r="E549" s="12">
        <v>46258</v>
      </c>
      <c r="F549" t="s">
        <v>843</v>
      </c>
      <c r="G549" t="s">
        <v>853</v>
      </c>
    </row>
    <row r="550" spans="1:7" x14ac:dyDescent="0.35">
      <c r="A550" t="s">
        <v>2341</v>
      </c>
      <c r="B550" t="s">
        <v>1299</v>
      </c>
      <c r="C550" t="s">
        <v>2342</v>
      </c>
      <c r="D550" t="s">
        <v>1301</v>
      </c>
      <c r="E550" s="12">
        <v>46258</v>
      </c>
      <c r="F550" t="s">
        <v>843</v>
      </c>
      <c r="G550" t="s">
        <v>853</v>
      </c>
    </row>
    <row r="551" spans="1:7" x14ac:dyDescent="0.35">
      <c r="A551" t="s">
        <v>2343</v>
      </c>
      <c r="B551" t="s">
        <v>1299</v>
      </c>
      <c r="C551" t="s">
        <v>2344</v>
      </c>
      <c r="D551" t="s">
        <v>1301</v>
      </c>
      <c r="E551" s="12">
        <v>46258</v>
      </c>
      <c r="F551" t="s">
        <v>843</v>
      </c>
      <c r="G551" t="s">
        <v>853</v>
      </c>
    </row>
    <row r="552" spans="1:7" x14ac:dyDescent="0.35">
      <c r="A552" t="s">
        <v>2345</v>
      </c>
      <c r="B552" t="s">
        <v>1299</v>
      </c>
      <c r="C552" t="s">
        <v>2346</v>
      </c>
      <c r="D552" t="s">
        <v>1301</v>
      </c>
      <c r="E552" s="12">
        <v>46258</v>
      </c>
      <c r="F552" t="s">
        <v>843</v>
      </c>
      <c r="G552" t="s">
        <v>853</v>
      </c>
    </row>
    <row r="553" spans="1:7" x14ac:dyDescent="0.35">
      <c r="A553" t="s">
        <v>2347</v>
      </c>
      <c r="B553" t="s">
        <v>1299</v>
      </c>
      <c r="C553" t="s">
        <v>2348</v>
      </c>
      <c r="D553" t="s">
        <v>1301</v>
      </c>
      <c r="E553" s="12">
        <v>46258</v>
      </c>
      <c r="F553" t="s">
        <v>843</v>
      </c>
      <c r="G553" t="s">
        <v>853</v>
      </c>
    </row>
    <row r="554" spans="1:7" x14ac:dyDescent="0.35">
      <c r="A554" t="s">
        <v>2349</v>
      </c>
      <c r="B554" t="s">
        <v>1299</v>
      </c>
      <c r="C554" t="s">
        <v>2350</v>
      </c>
      <c r="D554" t="s">
        <v>1301</v>
      </c>
      <c r="E554" s="12">
        <v>46258</v>
      </c>
      <c r="F554" t="s">
        <v>843</v>
      </c>
      <c r="G554" t="s">
        <v>853</v>
      </c>
    </row>
    <row r="555" spans="1:7" x14ac:dyDescent="0.35">
      <c r="A555" t="s">
        <v>2351</v>
      </c>
      <c r="B555" t="s">
        <v>1299</v>
      </c>
      <c r="C555" t="s">
        <v>2352</v>
      </c>
      <c r="D555" t="s">
        <v>1301</v>
      </c>
      <c r="E555" s="12">
        <v>46258</v>
      </c>
      <c r="F555" t="s">
        <v>843</v>
      </c>
      <c r="G555" t="s">
        <v>853</v>
      </c>
    </row>
    <row r="556" spans="1:7" x14ac:dyDescent="0.35">
      <c r="A556" t="s">
        <v>2353</v>
      </c>
      <c r="B556" t="s">
        <v>1299</v>
      </c>
      <c r="C556" t="s">
        <v>2354</v>
      </c>
      <c r="D556" t="s">
        <v>1301</v>
      </c>
      <c r="E556" s="12">
        <v>46258</v>
      </c>
      <c r="F556" t="s">
        <v>843</v>
      </c>
      <c r="G556" t="s">
        <v>853</v>
      </c>
    </row>
    <row r="557" spans="1:7" x14ac:dyDescent="0.35">
      <c r="A557" t="s">
        <v>2355</v>
      </c>
      <c r="B557" t="s">
        <v>1299</v>
      </c>
      <c r="C557" t="s">
        <v>2356</v>
      </c>
      <c r="D557" t="s">
        <v>1301</v>
      </c>
      <c r="E557" s="12">
        <v>46258</v>
      </c>
      <c r="F557" t="s">
        <v>843</v>
      </c>
      <c r="G557" t="s">
        <v>853</v>
      </c>
    </row>
    <row r="558" spans="1:7" x14ac:dyDescent="0.35">
      <c r="A558" t="s">
        <v>2357</v>
      </c>
      <c r="B558" t="s">
        <v>1299</v>
      </c>
      <c r="C558" t="s">
        <v>2358</v>
      </c>
      <c r="D558" t="s">
        <v>1301</v>
      </c>
      <c r="E558" s="12">
        <v>46258</v>
      </c>
      <c r="F558" t="s">
        <v>843</v>
      </c>
      <c r="G558" t="s">
        <v>853</v>
      </c>
    </row>
    <row r="559" spans="1:7" x14ac:dyDescent="0.35">
      <c r="A559" t="s">
        <v>2359</v>
      </c>
      <c r="B559" t="s">
        <v>1299</v>
      </c>
      <c r="C559" t="s">
        <v>2360</v>
      </c>
      <c r="D559" t="s">
        <v>1301</v>
      </c>
      <c r="E559" s="12">
        <v>46258</v>
      </c>
      <c r="F559" t="s">
        <v>843</v>
      </c>
      <c r="G559" t="s">
        <v>853</v>
      </c>
    </row>
    <row r="560" spans="1:7" x14ac:dyDescent="0.35">
      <c r="A560" t="s">
        <v>2361</v>
      </c>
      <c r="B560" t="s">
        <v>1299</v>
      </c>
      <c r="C560" t="s">
        <v>2362</v>
      </c>
      <c r="D560" t="s">
        <v>1301</v>
      </c>
      <c r="E560" s="12">
        <v>46258</v>
      </c>
      <c r="F560" t="s">
        <v>843</v>
      </c>
      <c r="G560" t="s">
        <v>853</v>
      </c>
    </row>
    <row r="561" spans="1:7" x14ac:dyDescent="0.35">
      <c r="A561" t="s">
        <v>2363</v>
      </c>
      <c r="B561" t="s">
        <v>1299</v>
      </c>
      <c r="C561" t="s">
        <v>2364</v>
      </c>
      <c r="D561" t="s">
        <v>1301</v>
      </c>
      <c r="E561" s="12">
        <v>46258</v>
      </c>
      <c r="F561" t="s">
        <v>843</v>
      </c>
      <c r="G561" t="s">
        <v>853</v>
      </c>
    </row>
    <row r="562" spans="1:7" x14ac:dyDescent="0.35">
      <c r="A562" t="s">
        <v>2365</v>
      </c>
      <c r="B562" t="s">
        <v>1299</v>
      </c>
      <c r="C562" t="s">
        <v>2366</v>
      </c>
      <c r="D562" t="s">
        <v>1301</v>
      </c>
      <c r="E562" s="12">
        <v>46258</v>
      </c>
      <c r="F562" t="s">
        <v>843</v>
      </c>
      <c r="G562" t="s">
        <v>853</v>
      </c>
    </row>
    <row r="563" spans="1:7" x14ac:dyDescent="0.35">
      <c r="A563" t="s">
        <v>2367</v>
      </c>
      <c r="B563" t="s">
        <v>1299</v>
      </c>
      <c r="C563" t="s">
        <v>2368</v>
      </c>
      <c r="D563" t="s">
        <v>1301</v>
      </c>
      <c r="E563" s="12">
        <v>46258</v>
      </c>
      <c r="F563" t="s">
        <v>843</v>
      </c>
      <c r="G563" t="s">
        <v>853</v>
      </c>
    </row>
    <row r="564" spans="1:7" x14ac:dyDescent="0.35">
      <c r="A564" t="s">
        <v>2369</v>
      </c>
      <c r="B564" t="s">
        <v>1299</v>
      </c>
      <c r="C564" t="s">
        <v>2370</v>
      </c>
      <c r="D564" t="s">
        <v>1301</v>
      </c>
      <c r="E564" s="12">
        <v>46258</v>
      </c>
      <c r="F564" t="s">
        <v>843</v>
      </c>
      <c r="G564" t="s">
        <v>853</v>
      </c>
    </row>
    <row r="565" spans="1:7" x14ac:dyDescent="0.35">
      <c r="A565" t="s">
        <v>2371</v>
      </c>
      <c r="B565" t="s">
        <v>1299</v>
      </c>
      <c r="C565" t="s">
        <v>2372</v>
      </c>
      <c r="D565" t="s">
        <v>1301</v>
      </c>
      <c r="E565" s="12">
        <v>46258</v>
      </c>
      <c r="F565" t="s">
        <v>843</v>
      </c>
      <c r="G565" t="s">
        <v>853</v>
      </c>
    </row>
    <row r="566" spans="1:7" x14ac:dyDescent="0.35">
      <c r="A566" t="s">
        <v>2373</v>
      </c>
      <c r="B566" t="s">
        <v>1299</v>
      </c>
      <c r="C566" t="s">
        <v>2374</v>
      </c>
      <c r="D566" t="s">
        <v>1301</v>
      </c>
      <c r="E566" s="12">
        <v>46258</v>
      </c>
      <c r="F566" t="s">
        <v>843</v>
      </c>
      <c r="G566" t="s">
        <v>853</v>
      </c>
    </row>
    <row r="567" spans="1:7" x14ac:dyDescent="0.35">
      <c r="A567" t="s">
        <v>2375</v>
      </c>
      <c r="B567" t="s">
        <v>1299</v>
      </c>
      <c r="C567" t="s">
        <v>2376</v>
      </c>
      <c r="D567" t="s">
        <v>1304</v>
      </c>
      <c r="E567" s="12">
        <v>46231</v>
      </c>
      <c r="F567" t="s">
        <v>839</v>
      </c>
      <c r="G567" t="s">
        <v>853</v>
      </c>
    </row>
    <row r="568" spans="1:7" x14ac:dyDescent="0.35">
      <c r="A568" t="s">
        <v>2377</v>
      </c>
      <c r="B568" t="s">
        <v>1299</v>
      </c>
      <c r="F568" t="s">
        <v>1354</v>
      </c>
      <c r="G568" t="s">
        <v>1355</v>
      </c>
    </row>
    <row r="569" spans="1:7" x14ac:dyDescent="0.35">
      <c r="A569" t="s">
        <v>2378</v>
      </c>
      <c r="B569" t="s">
        <v>1299</v>
      </c>
      <c r="C569" t="s">
        <v>2379</v>
      </c>
      <c r="D569" t="s">
        <v>1301</v>
      </c>
      <c r="E569" s="12">
        <v>46258</v>
      </c>
      <c r="F569" t="s">
        <v>843</v>
      </c>
      <c r="G569" t="s">
        <v>853</v>
      </c>
    </row>
    <row r="570" spans="1:7" x14ac:dyDescent="0.35">
      <c r="A570" t="s">
        <v>2380</v>
      </c>
      <c r="B570" t="s">
        <v>1299</v>
      </c>
      <c r="C570" t="s">
        <v>2381</v>
      </c>
      <c r="D570" t="s">
        <v>1301</v>
      </c>
      <c r="E570" s="12">
        <v>46258</v>
      </c>
      <c r="F570" t="s">
        <v>843</v>
      </c>
      <c r="G570" t="s">
        <v>853</v>
      </c>
    </row>
    <row r="571" spans="1:7" x14ac:dyDescent="0.35">
      <c r="A571" t="s">
        <v>2382</v>
      </c>
      <c r="B571" t="s">
        <v>1299</v>
      </c>
      <c r="F571" t="s">
        <v>1354</v>
      </c>
      <c r="G571" t="s">
        <v>1355</v>
      </c>
    </row>
    <row r="572" spans="1:7" x14ac:dyDescent="0.35">
      <c r="A572" t="s">
        <v>2383</v>
      </c>
      <c r="B572" t="s">
        <v>1299</v>
      </c>
      <c r="F572" t="s">
        <v>1354</v>
      </c>
      <c r="G572" t="s">
        <v>1355</v>
      </c>
    </row>
    <row r="573" spans="1:7" x14ac:dyDescent="0.35">
      <c r="A573" t="s">
        <v>2384</v>
      </c>
      <c r="B573" t="s">
        <v>1299</v>
      </c>
      <c r="C573" t="s">
        <v>2385</v>
      </c>
      <c r="D573" t="s">
        <v>1301</v>
      </c>
      <c r="E573" s="12">
        <v>46254</v>
      </c>
      <c r="F573" t="s">
        <v>843</v>
      </c>
      <c r="G573" t="s">
        <v>853</v>
      </c>
    </row>
    <row r="574" spans="1:7" x14ac:dyDescent="0.35">
      <c r="A574" t="s">
        <v>2386</v>
      </c>
      <c r="B574" t="s">
        <v>1299</v>
      </c>
      <c r="C574" t="s">
        <v>2387</v>
      </c>
      <c r="D574" t="s">
        <v>1301</v>
      </c>
      <c r="E574" s="12">
        <v>46258</v>
      </c>
      <c r="F574" t="s">
        <v>843</v>
      </c>
      <c r="G574" t="s">
        <v>853</v>
      </c>
    </row>
    <row r="575" spans="1:7" x14ac:dyDescent="0.35">
      <c r="A575" t="s">
        <v>2388</v>
      </c>
      <c r="B575" t="s">
        <v>1299</v>
      </c>
      <c r="C575" t="s">
        <v>2389</v>
      </c>
      <c r="D575" t="s">
        <v>1301</v>
      </c>
      <c r="E575" s="12">
        <v>46258</v>
      </c>
      <c r="F575" t="s">
        <v>843</v>
      </c>
      <c r="G575" t="s">
        <v>853</v>
      </c>
    </row>
    <row r="576" spans="1:7" x14ac:dyDescent="0.35">
      <c r="A576" t="s">
        <v>2390</v>
      </c>
      <c r="B576" t="s">
        <v>1299</v>
      </c>
      <c r="C576" t="s">
        <v>2391</v>
      </c>
      <c r="D576" t="s">
        <v>1301</v>
      </c>
      <c r="E576" s="12">
        <v>46258</v>
      </c>
      <c r="F576" t="s">
        <v>843</v>
      </c>
      <c r="G576" t="s">
        <v>853</v>
      </c>
    </row>
    <row r="577" spans="1:7" x14ac:dyDescent="0.35">
      <c r="A577" t="s">
        <v>2392</v>
      </c>
      <c r="B577" t="s">
        <v>1299</v>
      </c>
      <c r="C577" t="s">
        <v>2393</v>
      </c>
      <c r="D577" t="s">
        <v>1301</v>
      </c>
      <c r="E577" s="12">
        <v>46258</v>
      </c>
      <c r="F577" t="s">
        <v>843</v>
      </c>
      <c r="G577" t="s">
        <v>853</v>
      </c>
    </row>
    <row r="578" spans="1:7" x14ac:dyDescent="0.35">
      <c r="A578" t="s">
        <v>2394</v>
      </c>
      <c r="B578" t="s">
        <v>1299</v>
      </c>
      <c r="C578" t="s">
        <v>2395</v>
      </c>
      <c r="D578" t="s">
        <v>1301</v>
      </c>
      <c r="E578" s="12">
        <v>46258</v>
      </c>
      <c r="F578" t="s">
        <v>843</v>
      </c>
      <c r="G578" t="s">
        <v>853</v>
      </c>
    </row>
    <row r="579" spans="1:7" x14ac:dyDescent="0.35">
      <c r="A579" t="s">
        <v>2396</v>
      </c>
      <c r="B579" t="s">
        <v>1299</v>
      </c>
      <c r="C579" t="s">
        <v>10224</v>
      </c>
      <c r="D579" t="s">
        <v>1301</v>
      </c>
      <c r="E579" s="12">
        <v>46258</v>
      </c>
      <c r="F579" t="s">
        <v>843</v>
      </c>
      <c r="G579" t="s">
        <v>853</v>
      </c>
    </row>
    <row r="580" spans="1:7" x14ac:dyDescent="0.35">
      <c r="A580" t="s">
        <v>2397</v>
      </c>
      <c r="B580" t="s">
        <v>1299</v>
      </c>
      <c r="C580" t="s">
        <v>2398</v>
      </c>
      <c r="D580" t="s">
        <v>1301</v>
      </c>
      <c r="E580" s="12">
        <v>46258</v>
      </c>
      <c r="F580" t="s">
        <v>843</v>
      </c>
      <c r="G580" t="s">
        <v>853</v>
      </c>
    </row>
    <row r="581" spans="1:7" x14ac:dyDescent="0.35">
      <c r="A581" t="s">
        <v>2399</v>
      </c>
      <c r="B581" t="s">
        <v>1299</v>
      </c>
      <c r="C581" t="s">
        <v>2400</v>
      </c>
      <c r="D581" t="s">
        <v>1301</v>
      </c>
      <c r="E581" s="12">
        <v>46258</v>
      </c>
      <c r="F581" t="s">
        <v>843</v>
      </c>
      <c r="G581" t="s">
        <v>853</v>
      </c>
    </row>
    <row r="582" spans="1:7" x14ac:dyDescent="0.35">
      <c r="A582" t="s">
        <v>2401</v>
      </c>
      <c r="B582" t="s">
        <v>1299</v>
      </c>
      <c r="C582" t="s">
        <v>2402</v>
      </c>
      <c r="D582" t="s">
        <v>1301</v>
      </c>
      <c r="E582" s="12">
        <v>46258</v>
      </c>
      <c r="F582" t="s">
        <v>843</v>
      </c>
      <c r="G582" t="s">
        <v>853</v>
      </c>
    </row>
    <row r="583" spans="1:7" x14ac:dyDescent="0.35">
      <c r="A583" t="s">
        <v>2403</v>
      </c>
      <c r="B583" t="s">
        <v>1299</v>
      </c>
      <c r="C583" t="s">
        <v>2404</v>
      </c>
      <c r="D583" t="s">
        <v>1301</v>
      </c>
      <c r="E583" s="12">
        <v>46258</v>
      </c>
      <c r="F583" t="s">
        <v>843</v>
      </c>
      <c r="G583" t="s">
        <v>853</v>
      </c>
    </row>
    <row r="584" spans="1:7" x14ac:dyDescent="0.35">
      <c r="A584" t="s">
        <v>2405</v>
      </c>
      <c r="B584" t="s">
        <v>1299</v>
      </c>
      <c r="C584" t="s">
        <v>2406</v>
      </c>
      <c r="D584" t="s">
        <v>1301</v>
      </c>
      <c r="E584" s="12">
        <v>46258</v>
      </c>
      <c r="F584" t="s">
        <v>843</v>
      </c>
      <c r="G584" t="s">
        <v>853</v>
      </c>
    </row>
    <row r="585" spans="1:7" x14ac:dyDescent="0.35">
      <c r="A585" t="s">
        <v>2407</v>
      </c>
      <c r="B585" t="s">
        <v>1299</v>
      </c>
      <c r="C585" t="s">
        <v>2408</v>
      </c>
      <c r="D585" t="s">
        <v>1304</v>
      </c>
      <c r="E585" s="12">
        <v>46090</v>
      </c>
      <c r="F585" t="s">
        <v>839</v>
      </c>
      <c r="G585" t="s">
        <v>853</v>
      </c>
    </row>
    <row r="586" spans="1:7" x14ac:dyDescent="0.35">
      <c r="A586" t="s">
        <v>2409</v>
      </c>
      <c r="B586" t="s">
        <v>1299</v>
      </c>
      <c r="C586" t="s">
        <v>2410</v>
      </c>
      <c r="D586" t="s">
        <v>1304</v>
      </c>
      <c r="E586" s="12">
        <v>46245</v>
      </c>
      <c r="F586" t="s">
        <v>839</v>
      </c>
      <c r="G586" t="s">
        <v>853</v>
      </c>
    </row>
    <row r="587" spans="1:7" x14ac:dyDescent="0.35">
      <c r="A587" t="s">
        <v>2411</v>
      </c>
      <c r="B587" t="s">
        <v>1299</v>
      </c>
      <c r="C587" t="s">
        <v>2412</v>
      </c>
      <c r="F587" t="s">
        <v>1354</v>
      </c>
      <c r="G587" t="s">
        <v>1355</v>
      </c>
    </row>
    <row r="588" spans="1:7" x14ac:dyDescent="0.35">
      <c r="A588" t="s">
        <v>2413</v>
      </c>
      <c r="B588" t="s">
        <v>1299</v>
      </c>
      <c r="C588" t="s">
        <v>2414</v>
      </c>
      <c r="D588" t="s">
        <v>1301</v>
      </c>
      <c r="E588" s="12">
        <v>46258</v>
      </c>
      <c r="F588" t="s">
        <v>843</v>
      </c>
      <c r="G588" t="s">
        <v>853</v>
      </c>
    </row>
    <row r="589" spans="1:7" x14ac:dyDescent="0.35">
      <c r="A589" t="s">
        <v>2415</v>
      </c>
      <c r="B589" t="s">
        <v>1299</v>
      </c>
      <c r="F589" t="s">
        <v>1354</v>
      </c>
      <c r="G589" t="s">
        <v>1355</v>
      </c>
    </row>
    <row r="590" spans="1:7" x14ac:dyDescent="0.35">
      <c r="A590" t="s">
        <v>2416</v>
      </c>
      <c r="B590" t="s">
        <v>1299</v>
      </c>
      <c r="C590" t="s">
        <v>2417</v>
      </c>
      <c r="D590" t="s">
        <v>1301</v>
      </c>
      <c r="E590" s="12">
        <v>46258</v>
      </c>
      <c r="F590" t="s">
        <v>843</v>
      </c>
      <c r="G590" t="s">
        <v>853</v>
      </c>
    </row>
    <row r="591" spans="1:7" x14ac:dyDescent="0.35">
      <c r="A591" t="s">
        <v>2418</v>
      </c>
      <c r="B591" t="s">
        <v>1299</v>
      </c>
      <c r="F591" t="s">
        <v>1354</v>
      </c>
      <c r="G591" t="s">
        <v>1355</v>
      </c>
    </row>
    <row r="592" spans="1:7" x14ac:dyDescent="0.35">
      <c r="A592" t="s">
        <v>2419</v>
      </c>
      <c r="B592" t="s">
        <v>1299</v>
      </c>
      <c r="C592" t="s">
        <v>2420</v>
      </c>
      <c r="D592" t="s">
        <v>1301</v>
      </c>
      <c r="E592" s="12">
        <v>46258</v>
      </c>
      <c r="F592" t="s">
        <v>843</v>
      </c>
      <c r="G592" t="s">
        <v>853</v>
      </c>
    </row>
    <row r="593" spans="1:7" x14ac:dyDescent="0.35">
      <c r="A593" t="s">
        <v>2421</v>
      </c>
      <c r="B593" t="s">
        <v>1299</v>
      </c>
      <c r="C593" t="s">
        <v>2422</v>
      </c>
      <c r="D593" t="s">
        <v>1301</v>
      </c>
      <c r="E593" s="12">
        <v>46258</v>
      </c>
      <c r="F593" t="s">
        <v>843</v>
      </c>
      <c r="G593" t="s">
        <v>853</v>
      </c>
    </row>
    <row r="594" spans="1:7" x14ac:dyDescent="0.35">
      <c r="A594" t="s">
        <v>2423</v>
      </c>
      <c r="B594" t="s">
        <v>1299</v>
      </c>
      <c r="F594" t="s">
        <v>1354</v>
      </c>
      <c r="G594" t="s">
        <v>1355</v>
      </c>
    </row>
    <row r="595" spans="1:7" x14ac:dyDescent="0.35">
      <c r="A595" t="s">
        <v>2424</v>
      </c>
      <c r="B595" t="s">
        <v>1299</v>
      </c>
      <c r="C595" t="s">
        <v>2425</v>
      </c>
      <c r="D595" t="s">
        <v>1301</v>
      </c>
      <c r="E595" s="12">
        <v>46258</v>
      </c>
      <c r="F595" t="s">
        <v>843</v>
      </c>
      <c r="G595" t="s">
        <v>853</v>
      </c>
    </row>
    <row r="596" spans="1:7" x14ac:dyDescent="0.35">
      <c r="A596" t="s">
        <v>2426</v>
      </c>
      <c r="B596" t="s">
        <v>1299</v>
      </c>
      <c r="C596" t="s">
        <v>2427</v>
      </c>
      <c r="D596" t="s">
        <v>1301</v>
      </c>
      <c r="E596" s="12">
        <v>46258</v>
      </c>
      <c r="F596" t="s">
        <v>843</v>
      </c>
      <c r="G596" t="s">
        <v>853</v>
      </c>
    </row>
    <row r="597" spans="1:7" x14ac:dyDescent="0.35">
      <c r="A597" t="s">
        <v>2428</v>
      </c>
      <c r="B597" t="s">
        <v>1299</v>
      </c>
      <c r="C597" t="s">
        <v>2429</v>
      </c>
      <c r="D597" t="s">
        <v>1301</v>
      </c>
      <c r="E597" s="12">
        <v>46258</v>
      </c>
      <c r="F597" t="s">
        <v>843</v>
      </c>
      <c r="G597" t="s">
        <v>853</v>
      </c>
    </row>
    <row r="598" spans="1:7" x14ac:dyDescent="0.35">
      <c r="A598" t="s">
        <v>2430</v>
      </c>
      <c r="B598" t="s">
        <v>1299</v>
      </c>
      <c r="C598" t="s">
        <v>2431</v>
      </c>
      <c r="D598" t="s">
        <v>1301</v>
      </c>
      <c r="E598" s="12">
        <v>46258</v>
      </c>
      <c r="F598" t="s">
        <v>843</v>
      </c>
      <c r="G598" t="s">
        <v>853</v>
      </c>
    </row>
    <row r="599" spans="1:7" x14ac:dyDescent="0.35">
      <c r="A599" t="s">
        <v>2432</v>
      </c>
      <c r="B599" t="s">
        <v>1299</v>
      </c>
      <c r="C599" t="s">
        <v>2433</v>
      </c>
      <c r="D599" t="s">
        <v>1301</v>
      </c>
      <c r="E599" s="12">
        <v>46258</v>
      </c>
      <c r="F599" t="s">
        <v>843</v>
      </c>
      <c r="G599" t="s">
        <v>853</v>
      </c>
    </row>
    <row r="600" spans="1:7" x14ac:dyDescent="0.35">
      <c r="A600" t="s">
        <v>2434</v>
      </c>
      <c r="B600" t="s">
        <v>1299</v>
      </c>
      <c r="C600" t="s">
        <v>2435</v>
      </c>
      <c r="D600" t="s">
        <v>1301</v>
      </c>
      <c r="E600" s="12">
        <v>46258</v>
      </c>
      <c r="F600" t="s">
        <v>843</v>
      </c>
      <c r="G600" t="s">
        <v>853</v>
      </c>
    </row>
    <row r="601" spans="1:7" x14ac:dyDescent="0.35">
      <c r="A601" t="s">
        <v>2436</v>
      </c>
      <c r="B601" t="s">
        <v>1299</v>
      </c>
      <c r="C601" t="s">
        <v>2437</v>
      </c>
      <c r="D601" t="s">
        <v>1301</v>
      </c>
      <c r="E601" s="12">
        <v>46258</v>
      </c>
      <c r="F601" t="s">
        <v>843</v>
      </c>
      <c r="G601" t="s">
        <v>853</v>
      </c>
    </row>
    <row r="602" spans="1:7" x14ac:dyDescent="0.35">
      <c r="A602" t="s">
        <v>2438</v>
      </c>
      <c r="B602" t="s">
        <v>1299</v>
      </c>
      <c r="C602" t="s">
        <v>2439</v>
      </c>
      <c r="D602" t="s">
        <v>1301</v>
      </c>
      <c r="E602" s="12">
        <v>46258</v>
      </c>
      <c r="F602" t="s">
        <v>843</v>
      </c>
      <c r="G602" t="s">
        <v>853</v>
      </c>
    </row>
    <row r="603" spans="1:7" x14ac:dyDescent="0.35">
      <c r="A603" t="s">
        <v>2440</v>
      </c>
      <c r="B603" t="s">
        <v>1299</v>
      </c>
      <c r="C603" t="s">
        <v>2441</v>
      </c>
      <c r="D603" t="s">
        <v>1301</v>
      </c>
      <c r="E603" s="12">
        <v>46258</v>
      </c>
      <c r="F603" t="s">
        <v>843</v>
      </c>
      <c r="G603" t="s">
        <v>853</v>
      </c>
    </row>
    <row r="604" spans="1:7" x14ac:dyDescent="0.35">
      <c r="A604" t="s">
        <v>2442</v>
      </c>
      <c r="B604" t="s">
        <v>1299</v>
      </c>
      <c r="C604" t="s">
        <v>2443</v>
      </c>
      <c r="D604" t="s">
        <v>1301</v>
      </c>
      <c r="E604" s="12">
        <v>46258</v>
      </c>
      <c r="F604" t="s">
        <v>843</v>
      </c>
      <c r="G604" t="s">
        <v>853</v>
      </c>
    </row>
    <row r="605" spans="1:7" x14ac:dyDescent="0.35">
      <c r="A605" t="s">
        <v>2444</v>
      </c>
      <c r="B605" t="s">
        <v>1299</v>
      </c>
      <c r="C605" t="s">
        <v>2445</v>
      </c>
      <c r="D605" t="s">
        <v>1301</v>
      </c>
      <c r="E605" s="12">
        <v>46258</v>
      </c>
      <c r="F605" t="s">
        <v>843</v>
      </c>
      <c r="G605" t="s">
        <v>853</v>
      </c>
    </row>
    <row r="606" spans="1:7" x14ac:dyDescent="0.35">
      <c r="A606" t="s">
        <v>2446</v>
      </c>
      <c r="B606" t="s">
        <v>1299</v>
      </c>
      <c r="C606" t="s">
        <v>2447</v>
      </c>
      <c r="D606" t="s">
        <v>1301</v>
      </c>
      <c r="E606" s="12">
        <v>46258</v>
      </c>
      <c r="F606" t="s">
        <v>843</v>
      </c>
      <c r="G606" t="s">
        <v>853</v>
      </c>
    </row>
    <row r="607" spans="1:7" x14ac:dyDescent="0.35">
      <c r="A607" t="s">
        <v>2448</v>
      </c>
      <c r="B607" t="s">
        <v>1299</v>
      </c>
      <c r="C607" t="s">
        <v>2449</v>
      </c>
      <c r="D607" t="s">
        <v>1301</v>
      </c>
      <c r="E607" s="12">
        <v>46258</v>
      </c>
      <c r="F607" t="s">
        <v>843</v>
      </c>
      <c r="G607" t="s">
        <v>853</v>
      </c>
    </row>
    <row r="608" spans="1:7" x14ac:dyDescent="0.35">
      <c r="A608" t="s">
        <v>2450</v>
      </c>
      <c r="B608" t="s">
        <v>1299</v>
      </c>
      <c r="C608" t="s">
        <v>2451</v>
      </c>
      <c r="D608" t="s">
        <v>1301</v>
      </c>
      <c r="E608" s="12">
        <v>46258</v>
      </c>
      <c r="F608" t="s">
        <v>843</v>
      </c>
      <c r="G608" t="s">
        <v>853</v>
      </c>
    </row>
    <row r="609" spans="1:7" x14ac:dyDescent="0.35">
      <c r="A609" t="s">
        <v>2452</v>
      </c>
      <c r="B609" t="s">
        <v>1299</v>
      </c>
      <c r="C609" t="s">
        <v>2453</v>
      </c>
      <c r="D609" t="s">
        <v>1301</v>
      </c>
      <c r="E609" s="12">
        <v>46258</v>
      </c>
      <c r="F609" t="s">
        <v>843</v>
      </c>
      <c r="G609" t="s">
        <v>853</v>
      </c>
    </row>
    <row r="610" spans="1:7" x14ac:dyDescent="0.35">
      <c r="A610" t="s">
        <v>2454</v>
      </c>
      <c r="B610" t="s">
        <v>1299</v>
      </c>
      <c r="C610" t="s">
        <v>2455</v>
      </c>
      <c r="F610" t="s">
        <v>1354</v>
      </c>
      <c r="G610" t="s">
        <v>1355</v>
      </c>
    </row>
    <row r="611" spans="1:7" x14ac:dyDescent="0.35">
      <c r="A611" t="s">
        <v>2456</v>
      </c>
      <c r="B611" t="s">
        <v>1299</v>
      </c>
      <c r="C611" t="s">
        <v>2457</v>
      </c>
      <c r="D611" t="s">
        <v>1301</v>
      </c>
      <c r="E611" s="12">
        <v>46258</v>
      </c>
      <c r="F611" t="s">
        <v>843</v>
      </c>
      <c r="G611" t="s">
        <v>853</v>
      </c>
    </row>
    <row r="612" spans="1:7" x14ac:dyDescent="0.35">
      <c r="A612" t="s">
        <v>2458</v>
      </c>
      <c r="B612" t="s">
        <v>1299</v>
      </c>
      <c r="F612" t="s">
        <v>1354</v>
      </c>
      <c r="G612" t="s">
        <v>1355</v>
      </c>
    </row>
    <row r="613" spans="1:7" x14ac:dyDescent="0.35">
      <c r="A613" t="s">
        <v>2459</v>
      </c>
      <c r="B613" t="s">
        <v>1299</v>
      </c>
      <c r="C613" t="s">
        <v>2460</v>
      </c>
      <c r="D613" t="s">
        <v>1301</v>
      </c>
      <c r="E613" s="12">
        <v>46258</v>
      </c>
      <c r="F613" t="s">
        <v>843</v>
      </c>
      <c r="G613" t="s">
        <v>853</v>
      </c>
    </row>
    <row r="614" spans="1:7" x14ac:dyDescent="0.35">
      <c r="A614" t="s">
        <v>2461</v>
      </c>
      <c r="B614" t="s">
        <v>1299</v>
      </c>
      <c r="C614" t="s">
        <v>2462</v>
      </c>
      <c r="D614" t="s">
        <v>1301</v>
      </c>
      <c r="E614" s="12">
        <v>46258</v>
      </c>
      <c r="F614" t="s">
        <v>843</v>
      </c>
      <c r="G614" t="s">
        <v>853</v>
      </c>
    </row>
    <row r="615" spans="1:7" x14ac:dyDescent="0.35">
      <c r="A615" t="s">
        <v>2463</v>
      </c>
      <c r="B615" t="s">
        <v>1299</v>
      </c>
      <c r="C615" t="s">
        <v>2464</v>
      </c>
      <c r="D615" t="s">
        <v>1301</v>
      </c>
      <c r="E615" s="12">
        <v>46258</v>
      </c>
      <c r="F615" t="s">
        <v>843</v>
      </c>
      <c r="G615" t="s">
        <v>853</v>
      </c>
    </row>
    <row r="616" spans="1:7" x14ac:dyDescent="0.35">
      <c r="A616" t="s">
        <v>2465</v>
      </c>
      <c r="B616" t="s">
        <v>1299</v>
      </c>
      <c r="C616" t="s">
        <v>2466</v>
      </c>
      <c r="D616" t="s">
        <v>1301</v>
      </c>
      <c r="E616" s="12">
        <v>46258</v>
      </c>
      <c r="F616" t="s">
        <v>843</v>
      </c>
      <c r="G616" t="s">
        <v>853</v>
      </c>
    </row>
    <row r="617" spans="1:7" x14ac:dyDescent="0.35">
      <c r="A617" t="s">
        <v>2467</v>
      </c>
      <c r="B617" t="s">
        <v>1299</v>
      </c>
      <c r="C617" t="s">
        <v>2468</v>
      </c>
      <c r="D617" t="s">
        <v>1301</v>
      </c>
      <c r="E617" s="12">
        <v>46258</v>
      </c>
      <c r="F617" t="s">
        <v>843</v>
      </c>
      <c r="G617" t="s">
        <v>853</v>
      </c>
    </row>
    <row r="618" spans="1:7" x14ac:dyDescent="0.35">
      <c r="A618" t="s">
        <v>2469</v>
      </c>
      <c r="B618" t="s">
        <v>1299</v>
      </c>
      <c r="C618" t="s">
        <v>2470</v>
      </c>
      <c r="D618" t="s">
        <v>1301</v>
      </c>
      <c r="E618" s="12">
        <v>46258</v>
      </c>
      <c r="F618" t="s">
        <v>843</v>
      </c>
      <c r="G618" t="s">
        <v>853</v>
      </c>
    </row>
    <row r="619" spans="1:7" x14ac:dyDescent="0.35">
      <c r="A619" t="s">
        <v>2471</v>
      </c>
      <c r="B619" t="s">
        <v>1299</v>
      </c>
      <c r="C619" t="s">
        <v>2472</v>
      </c>
      <c r="F619" t="s">
        <v>1354</v>
      </c>
      <c r="G619" t="s">
        <v>1355</v>
      </c>
    </row>
    <row r="620" spans="1:7" x14ac:dyDescent="0.35">
      <c r="A620" t="s">
        <v>2473</v>
      </c>
      <c r="B620" t="s">
        <v>1299</v>
      </c>
      <c r="C620" t="s">
        <v>2474</v>
      </c>
      <c r="D620" t="s">
        <v>1301</v>
      </c>
      <c r="E620" s="12">
        <v>46258</v>
      </c>
      <c r="F620" t="s">
        <v>843</v>
      </c>
      <c r="G620" t="s">
        <v>853</v>
      </c>
    </row>
    <row r="621" spans="1:7" x14ac:dyDescent="0.35">
      <c r="A621" t="s">
        <v>2475</v>
      </c>
      <c r="B621" t="s">
        <v>1299</v>
      </c>
      <c r="C621" t="s">
        <v>2476</v>
      </c>
      <c r="D621" t="s">
        <v>1301</v>
      </c>
      <c r="E621" s="12">
        <v>46258</v>
      </c>
      <c r="F621" t="s">
        <v>843</v>
      </c>
      <c r="G621" t="s">
        <v>853</v>
      </c>
    </row>
    <row r="622" spans="1:7" x14ac:dyDescent="0.35">
      <c r="A622" t="s">
        <v>2477</v>
      </c>
      <c r="B622" t="s">
        <v>1299</v>
      </c>
      <c r="C622" t="s">
        <v>2478</v>
      </c>
      <c r="D622" t="s">
        <v>1301</v>
      </c>
      <c r="E622" s="12">
        <v>46258</v>
      </c>
      <c r="F622" t="s">
        <v>843</v>
      </c>
      <c r="G622" t="s">
        <v>853</v>
      </c>
    </row>
    <row r="623" spans="1:7" x14ac:dyDescent="0.35">
      <c r="A623" t="s">
        <v>2479</v>
      </c>
      <c r="B623" t="s">
        <v>1299</v>
      </c>
      <c r="C623" t="s">
        <v>2480</v>
      </c>
      <c r="D623" t="s">
        <v>1301</v>
      </c>
      <c r="E623" s="12">
        <v>46258</v>
      </c>
      <c r="F623" t="s">
        <v>843</v>
      </c>
      <c r="G623" t="s">
        <v>853</v>
      </c>
    </row>
    <row r="624" spans="1:7" x14ac:dyDescent="0.35">
      <c r="A624" t="s">
        <v>2481</v>
      </c>
      <c r="B624" t="s">
        <v>1299</v>
      </c>
      <c r="C624" t="s">
        <v>2482</v>
      </c>
      <c r="D624" t="s">
        <v>1301</v>
      </c>
      <c r="E624" s="12">
        <v>46258</v>
      </c>
      <c r="F624" t="s">
        <v>843</v>
      </c>
      <c r="G624" t="s">
        <v>853</v>
      </c>
    </row>
    <row r="625" spans="1:7" x14ac:dyDescent="0.35">
      <c r="A625" t="s">
        <v>2483</v>
      </c>
      <c r="B625" t="s">
        <v>1299</v>
      </c>
      <c r="C625" t="s">
        <v>2484</v>
      </c>
      <c r="D625" t="s">
        <v>1301</v>
      </c>
      <c r="E625" s="12">
        <v>46258</v>
      </c>
      <c r="F625" t="s">
        <v>843</v>
      </c>
      <c r="G625" t="s">
        <v>853</v>
      </c>
    </row>
    <row r="626" spans="1:7" x14ac:dyDescent="0.35">
      <c r="A626" t="s">
        <v>2485</v>
      </c>
      <c r="B626" t="s">
        <v>1299</v>
      </c>
      <c r="C626" t="s">
        <v>2486</v>
      </c>
      <c r="D626" t="s">
        <v>1301</v>
      </c>
      <c r="E626" s="12">
        <v>46258</v>
      </c>
      <c r="F626" t="s">
        <v>843</v>
      </c>
      <c r="G626" t="s">
        <v>853</v>
      </c>
    </row>
    <row r="627" spans="1:7" x14ac:dyDescent="0.35">
      <c r="A627" t="s">
        <v>2487</v>
      </c>
      <c r="B627" t="s">
        <v>1299</v>
      </c>
      <c r="C627" t="s">
        <v>2488</v>
      </c>
      <c r="D627" t="s">
        <v>1301</v>
      </c>
      <c r="E627" s="12">
        <v>46258</v>
      </c>
      <c r="F627" t="s">
        <v>843</v>
      </c>
      <c r="G627" t="s">
        <v>853</v>
      </c>
    </row>
    <row r="628" spans="1:7" x14ac:dyDescent="0.35">
      <c r="A628" t="s">
        <v>2489</v>
      </c>
      <c r="B628" t="s">
        <v>1299</v>
      </c>
      <c r="C628" t="s">
        <v>2490</v>
      </c>
      <c r="D628" t="s">
        <v>1301</v>
      </c>
      <c r="E628" s="12">
        <v>46258</v>
      </c>
      <c r="F628" t="s">
        <v>843</v>
      </c>
      <c r="G628" t="s">
        <v>853</v>
      </c>
    </row>
    <row r="629" spans="1:7" x14ac:dyDescent="0.35">
      <c r="A629" t="s">
        <v>2491</v>
      </c>
      <c r="B629" t="s">
        <v>1299</v>
      </c>
      <c r="C629" t="s">
        <v>2492</v>
      </c>
      <c r="D629" t="s">
        <v>1301</v>
      </c>
      <c r="E629" s="12">
        <v>46258</v>
      </c>
      <c r="F629" t="s">
        <v>843</v>
      </c>
      <c r="G629" t="s">
        <v>853</v>
      </c>
    </row>
    <row r="630" spans="1:7" x14ac:dyDescent="0.35">
      <c r="A630" t="s">
        <v>2493</v>
      </c>
      <c r="B630" t="s">
        <v>1299</v>
      </c>
      <c r="C630" t="s">
        <v>2494</v>
      </c>
      <c r="D630" t="s">
        <v>1301</v>
      </c>
      <c r="E630" s="12">
        <v>46258</v>
      </c>
      <c r="F630" t="s">
        <v>843</v>
      </c>
      <c r="G630" t="s">
        <v>853</v>
      </c>
    </row>
    <row r="631" spans="1:7" x14ac:dyDescent="0.35">
      <c r="A631" t="s">
        <v>2495</v>
      </c>
      <c r="B631" t="s">
        <v>1299</v>
      </c>
      <c r="C631" t="s">
        <v>10013</v>
      </c>
      <c r="D631" t="s">
        <v>1301</v>
      </c>
      <c r="E631" s="12">
        <v>46258</v>
      </c>
      <c r="F631" t="s">
        <v>843</v>
      </c>
      <c r="G631" t="s">
        <v>853</v>
      </c>
    </row>
    <row r="632" spans="1:7" x14ac:dyDescent="0.35">
      <c r="A632" t="s">
        <v>2497</v>
      </c>
      <c r="B632" t="s">
        <v>1299</v>
      </c>
      <c r="C632" t="s">
        <v>2498</v>
      </c>
      <c r="D632" t="s">
        <v>1301</v>
      </c>
      <c r="E632" s="12">
        <v>46258</v>
      </c>
      <c r="F632" t="s">
        <v>843</v>
      </c>
      <c r="G632" t="s">
        <v>853</v>
      </c>
    </row>
    <row r="633" spans="1:7" x14ac:dyDescent="0.35">
      <c r="A633" t="s">
        <v>2499</v>
      </c>
      <c r="B633" t="s">
        <v>1299</v>
      </c>
      <c r="C633" t="s">
        <v>2500</v>
      </c>
      <c r="D633" t="s">
        <v>1301</v>
      </c>
      <c r="E633" s="12">
        <v>46258</v>
      </c>
      <c r="F633" t="s">
        <v>843</v>
      </c>
      <c r="G633" t="s">
        <v>853</v>
      </c>
    </row>
    <row r="634" spans="1:7" x14ac:dyDescent="0.35">
      <c r="A634" t="s">
        <v>2501</v>
      </c>
      <c r="B634" t="s">
        <v>1299</v>
      </c>
      <c r="F634" t="s">
        <v>1354</v>
      </c>
      <c r="G634" t="s">
        <v>1355</v>
      </c>
    </row>
    <row r="635" spans="1:7" x14ac:dyDescent="0.35">
      <c r="A635" t="s">
        <v>2502</v>
      </c>
      <c r="B635" t="s">
        <v>1299</v>
      </c>
      <c r="C635" t="s">
        <v>2503</v>
      </c>
      <c r="D635" t="s">
        <v>1301</v>
      </c>
      <c r="E635" s="12">
        <v>46255</v>
      </c>
      <c r="F635" t="s">
        <v>843</v>
      </c>
      <c r="G635" t="s">
        <v>853</v>
      </c>
    </row>
    <row r="636" spans="1:7" x14ac:dyDescent="0.35">
      <c r="A636" t="s">
        <v>2504</v>
      </c>
      <c r="B636" t="s">
        <v>1299</v>
      </c>
      <c r="C636" t="s">
        <v>2505</v>
      </c>
      <c r="D636" t="s">
        <v>1301</v>
      </c>
      <c r="E636" s="12">
        <v>46258</v>
      </c>
      <c r="F636" t="s">
        <v>843</v>
      </c>
      <c r="G636" t="s">
        <v>853</v>
      </c>
    </row>
    <row r="637" spans="1:7" x14ac:dyDescent="0.35">
      <c r="A637" t="s">
        <v>2506</v>
      </c>
      <c r="B637" t="s">
        <v>1299</v>
      </c>
      <c r="C637" t="s">
        <v>2507</v>
      </c>
      <c r="D637" t="s">
        <v>1301</v>
      </c>
      <c r="E637" s="12">
        <v>46258</v>
      </c>
      <c r="F637" t="s">
        <v>843</v>
      </c>
      <c r="G637" t="s">
        <v>853</v>
      </c>
    </row>
    <row r="638" spans="1:7" x14ac:dyDescent="0.35">
      <c r="A638" t="s">
        <v>2508</v>
      </c>
      <c r="B638" t="s">
        <v>1299</v>
      </c>
      <c r="C638" t="s">
        <v>2509</v>
      </c>
      <c r="D638" t="s">
        <v>1301</v>
      </c>
      <c r="E638" s="12">
        <v>46258</v>
      </c>
      <c r="F638" t="s">
        <v>843</v>
      </c>
      <c r="G638" t="s">
        <v>853</v>
      </c>
    </row>
    <row r="639" spans="1:7" x14ac:dyDescent="0.35">
      <c r="A639" t="s">
        <v>2510</v>
      </c>
      <c r="B639" t="s">
        <v>1299</v>
      </c>
      <c r="C639" t="s">
        <v>2511</v>
      </c>
      <c r="D639" t="s">
        <v>1301</v>
      </c>
      <c r="E639" s="12">
        <v>46258</v>
      </c>
      <c r="F639" t="s">
        <v>843</v>
      </c>
      <c r="G639" t="s">
        <v>853</v>
      </c>
    </row>
    <row r="640" spans="1:7" x14ac:dyDescent="0.35">
      <c r="A640" t="s">
        <v>2512</v>
      </c>
      <c r="B640" t="s">
        <v>1299</v>
      </c>
      <c r="C640" t="s">
        <v>2513</v>
      </c>
      <c r="D640" t="s">
        <v>1301</v>
      </c>
      <c r="E640" s="12">
        <v>46258</v>
      </c>
      <c r="F640" t="s">
        <v>843</v>
      </c>
      <c r="G640" t="s">
        <v>853</v>
      </c>
    </row>
    <row r="641" spans="1:7" x14ac:dyDescent="0.35">
      <c r="A641" t="s">
        <v>2514</v>
      </c>
      <c r="B641" t="s">
        <v>1299</v>
      </c>
      <c r="C641" t="s">
        <v>2515</v>
      </c>
      <c r="D641" t="s">
        <v>1301</v>
      </c>
      <c r="E641" s="12">
        <v>46258</v>
      </c>
      <c r="F641" t="s">
        <v>843</v>
      </c>
      <c r="G641" t="s">
        <v>853</v>
      </c>
    </row>
    <row r="642" spans="1:7" x14ac:dyDescent="0.35">
      <c r="A642" t="s">
        <v>2516</v>
      </c>
      <c r="B642" t="s">
        <v>1299</v>
      </c>
      <c r="C642" t="s">
        <v>2517</v>
      </c>
      <c r="D642" t="s">
        <v>1301</v>
      </c>
      <c r="E642" s="12">
        <v>46258</v>
      </c>
      <c r="F642" t="s">
        <v>843</v>
      </c>
      <c r="G642" t="s">
        <v>853</v>
      </c>
    </row>
    <row r="643" spans="1:7" x14ac:dyDescent="0.35">
      <c r="A643" t="s">
        <v>2518</v>
      </c>
      <c r="B643" t="s">
        <v>1299</v>
      </c>
      <c r="C643" t="s">
        <v>2519</v>
      </c>
      <c r="D643" t="s">
        <v>1301</v>
      </c>
      <c r="E643" s="12">
        <v>46258</v>
      </c>
      <c r="F643" t="s">
        <v>843</v>
      </c>
      <c r="G643" t="s">
        <v>853</v>
      </c>
    </row>
    <row r="644" spans="1:7" x14ac:dyDescent="0.35">
      <c r="A644" t="s">
        <v>2520</v>
      </c>
      <c r="B644" t="s">
        <v>1299</v>
      </c>
      <c r="C644" t="s">
        <v>2521</v>
      </c>
      <c r="D644" t="s">
        <v>1301</v>
      </c>
      <c r="E644" s="12">
        <v>46258</v>
      </c>
      <c r="F644" t="s">
        <v>843</v>
      </c>
      <c r="G644" t="s">
        <v>853</v>
      </c>
    </row>
    <row r="645" spans="1:7" x14ac:dyDescent="0.35">
      <c r="A645" t="s">
        <v>2522</v>
      </c>
      <c r="B645" t="s">
        <v>1299</v>
      </c>
      <c r="F645" t="s">
        <v>1354</v>
      </c>
      <c r="G645" t="s">
        <v>1355</v>
      </c>
    </row>
    <row r="646" spans="1:7" x14ac:dyDescent="0.35">
      <c r="A646" t="s">
        <v>2523</v>
      </c>
      <c r="B646" t="s">
        <v>1299</v>
      </c>
      <c r="C646" t="s">
        <v>2524</v>
      </c>
      <c r="D646" t="s">
        <v>1301</v>
      </c>
      <c r="E646" s="12">
        <v>46258</v>
      </c>
      <c r="F646" t="s">
        <v>843</v>
      </c>
      <c r="G646" t="s">
        <v>853</v>
      </c>
    </row>
    <row r="647" spans="1:7" x14ac:dyDescent="0.35">
      <c r="A647" t="s">
        <v>2525</v>
      </c>
      <c r="B647" t="s">
        <v>1299</v>
      </c>
      <c r="C647" t="s">
        <v>2526</v>
      </c>
      <c r="D647" t="s">
        <v>1301</v>
      </c>
      <c r="E647" s="12">
        <v>46258</v>
      </c>
      <c r="F647" t="s">
        <v>843</v>
      </c>
      <c r="G647" t="s">
        <v>853</v>
      </c>
    </row>
    <row r="648" spans="1:7" x14ac:dyDescent="0.35">
      <c r="A648" t="s">
        <v>2527</v>
      </c>
      <c r="B648" t="s">
        <v>1299</v>
      </c>
      <c r="F648" t="s">
        <v>1354</v>
      </c>
      <c r="G648" t="s">
        <v>1355</v>
      </c>
    </row>
    <row r="649" spans="1:7" x14ac:dyDescent="0.35">
      <c r="A649" t="s">
        <v>2528</v>
      </c>
      <c r="B649" t="s">
        <v>1299</v>
      </c>
      <c r="C649" t="s">
        <v>2529</v>
      </c>
      <c r="D649" t="s">
        <v>1301</v>
      </c>
      <c r="E649" s="12">
        <v>46258</v>
      </c>
      <c r="F649" t="s">
        <v>843</v>
      </c>
      <c r="G649" t="s">
        <v>853</v>
      </c>
    </row>
    <row r="650" spans="1:7" x14ac:dyDescent="0.35">
      <c r="A650" t="s">
        <v>2530</v>
      </c>
      <c r="B650" t="s">
        <v>1299</v>
      </c>
      <c r="C650" t="s">
        <v>2531</v>
      </c>
      <c r="D650" t="s">
        <v>1301</v>
      </c>
      <c r="E650" s="12">
        <v>46258</v>
      </c>
      <c r="F650" t="s">
        <v>843</v>
      </c>
      <c r="G650" t="s">
        <v>853</v>
      </c>
    </row>
    <row r="651" spans="1:7" x14ac:dyDescent="0.35">
      <c r="A651" t="s">
        <v>2532</v>
      </c>
      <c r="B651" t="s">
        <v>1299</v>
      </c>
      <c r="C651" t="s">
        <v>2533</v>
      </c>
      <c r="D651" t="s">
        <v>1301</v>
      </c>
      <c r="E651" s="12">
        <v>46258</v>
      </c>
      <c r="F651" t="s">
        <v>843</v>
      </c>
      <c r="G651" t="s">
        <v>853</v>
      </c>
    </row>
    <row r="652" spans="1:7" x14ac:dyDescent="0.35">
      <c r="A652" t="s">
        <v>2534</v>
      </c>
      <c r="B652" t="s">
        <v>1299</v>
      </c>
      <c r="C652" t="s">
        <v>2535</v>
      </c>
      <c r="D652" t="s">
        <v>1301</v>
      </c>
      <c r="E652" s="12">
        <v>46258</v>
      </c>
      <c r="F652" t="s">
        <v>843</v>
      </c>
      <c r="G652" t="s">
        <v>853</v>
      </c>
    </row>
    <row r="653" spans="1:7" x14ac:dyDescent="0.35">
      <c r="A653" t="s">
        <v>2536</v>
      </c>
      <c r="B653" t="s">
        <v>1299</v>
      </c>
      <c r="C653" t="s">
        <v>2537</v>
      </c>
      <c r="D653" t="s">
        <v>1301</v>
      </c>
      <c r="E653" s="12">
        <v>46258</v>
      </c>
      <c r="F653" t="s">
        <v>843</v>
      </c>
      <c r="G653" t="s">
        <v>853</v>
      </c>
    </row>
    <row r="654" spans="1:7" x14ac:dyDescent="0.35">
      <c r="A654" t="s">
        <v>2538</v>
      </c>
      <c r="B654" t="s">
        <v>1299</v>
      </c>
      <c r="F654" t="s">
        <v>1354</v>
      </c>
      <c r="G654" t="s">
        <v>1355</v>
      </c>
    </row>
    <row r="655" spans="1:7" x14ac:dyDescent="0.35">
      <c r="A655" t="s">
        <v>2539</v>
      </c>
      <c r="B655" t="s">
        <v>1299</v>
      </c>
      <c r="C655" t="s">
        <v>2540</v>
      </c>
      <c r="D655" t="s">
        <v>1301</v>
      </c>
      <c r="E655" s="12">
        <v>46258</v>
      </c>
      <c r="F655" t="s">
        <v>843</v>
      </c>
      <c r="G655" t="s">
        <v>853</v>
      </c>
    </row>
    <row r="656" spans="1:7" x14ac:dyDescent="0.35">
      <c r="A656" t="s">
        <v>2541</v>
      </c>
      <c r="B656" t="s">
        <v>1299</v>
      </c>
      <c r="C656" t="s">
        <v>2542</v>
      </c>
      <c r="D656" t="s">
        <v>1301</v>
      </c>
      <c r="E656" s="12">
        <v>46258</v>
      </c>
      <c r="F656" t="s">
        <v>843</v>
      </c>
      <c r="G656" t="s">
        <v>853</v>
      </c>
    </row>
    <row r="657" spans="1:7" x14ac:dyDescent="0.35">
      <c r="A657" t="s">
        <v>2543</v>
      </c>
      <c r="B657" t="s">
        <v>1299</v>
      </c>
      <c r="E657" s="12"/>
      <c r="F657" t="s">
        <v>1354</v>
      </c>
      <c r="G657" t="s">
        <v>1355</v>
      </c>
    </row>
    <row r="658" spans="1:7" x14ac:dyDescent="0.35">
      <c r="A658" t="s">
        <v>2545</v>
      </c>
      <c r="B658" t="s">
        <v>1299</v>
      </c>
      <c r="C658" t="s">
        <v>2546</v>
      </c>
      <c r="D658" t="s">
        <v>1301</v>
      </c>
      <c r="E658" s="12">
        <v>46258</v>
      </c>
      <c r="F658" t="s">
        <v>843</v>
      </c>
      <c r="G658" t="s">
        <v>853</v>
      </c>
    </row>
    <row r="659" spans="1:7" x14ac:dyDescent="0.35">
      <c r="A659" t="s">
        <v>2547</v>
      </c>
      <c r="B659" t="s">
        <v>1299</v>
      </c>
      <c r="C659" t="s">
        <v>2548</v>
      </c>
      <c r="D659" t="s">
        <v>1301</v>
      </c>
      <c r="E659" s="12">
        <v>46258</v>
      </c>
      <c r="F659" t="s">
        <v>843</v>
      </c>
      <c r="G659" t="s">
        <v>853</v>
      </c>
    </row>
    <row r="660" spans="1:7" x14ac:dyDescent="0.35">
      <c r="A660" t="s">
        <v>2549</v>
      </c>
      <c r="B660" t="s">
        <v>1299</v>
      </c>
      <c r="C660" t="s">
        <v>2550</v>
      </c>
      <c r="D660" t="s">
        <v>1301</v>
      </c>
      <c r="E660" s="12">
        <v>46258</v>
      </c>
      <c r="F660" t="s">
        <v>843</v>
      </c>
      <c r="G660" t="s">
        <v>853</v>
      </c>
    </row>
    <row r="661" spans="1:7" x14ac:dyDescent="0.35">
      <c r="A661" t="s">
        <v>2551</v>
      </c>
      <c r="B661" t="s">
        <v>1299</v>
      </c>
      <c r="C661" t="s">
        <v>10225</v>
      </c>
      <c r="D661" t="s">
        <v>1301</v>
      </c>
      <c r="E661" s="12">
        <v>46258</v>
      </c>
      <c r="F661" t="s">
        <v>843</v>
      </c>
      <c r="G661" t="s">
        <v>853</v>
      </c>
    </row>
    <row r="662" spans="1:7" x14ac:dyDescent="0.35">
      <c r="A662" t="s">
        <v>2553</v>
      </c>
      <c r="B662" t="s">
        <v>1299</v>
      </c>
      <c r="F662" t="s">
        <v>1354</v>
      </c>
      <c r="G662" t="s">
        <v>1355</v>
      </c>
    </row>
    <row r="663" spans="1:7" x14ac:dyDescent="0.35">
      <c r="A663" t="s">
        <v>2554</v>
      </c>
      <c r="B663" t="s">
        <v>1299</v>
      </c>
      <c r="C663" t="s">
        <v>2555</v>
      </c>
      <c r="D663" t="s">
        <v>1301</v>
      </c>
      <c r="E663" s="12">
        <v>46258</v>
      </c>
      <c r="F663" t="s">
        <v>843</v>
      </c>
      <c r="G663" t="s">
        <v>853</v>
      </c>
    </row>
    <row r="664" spans="1:7" x14ac:dyDescent="0.35">
      <c r="A664" t="s">
        <v>2556</v>
      </c>
      <c r="B664" t="s">
        <v>1299</v>
      </c>
      <c r="C664" t="s">
        <v>2557</v>
      </c>
      <c r="D664" t="s">
        <v>1301</v>
      </c>
      <c r="E664" s="12">
        <v>46258</v>
      </c>
      <c r="F664" t="s">
        <v>843</v>
      </c>
      <c r="G664" t="s">
        <v>853</v>
      </c>
    </row>
    <row r="665" spans="1:7" x14ac:dyDescent="0.35">
      <c r="A665" t="s">
        <v>2558</v>
      </c>
      <c r="B665" t="s">
        <v>1299</v>
      </c>
      <c r="C665" t="s">
        <v>2559</v>
      </c>
      <c r="D665" t="s">
        <v>1301</v>
      </c>
      <c r="E665" s="12">
        <v>46258</v>
      </c>
      <c r="F665" t="s">
        <v>843</v>
      </c>
      <c r="G665" t="s">
        <v>853</v>
      </c>
    </row>
    <row r="666" spans="1:7" x14ac:dyDescent="0.35">
      <c r="A666" t="s">
        <v>2560</v>
      </c>
      <c r="B666" t="s">
        <v>1299</v>
      </c>
      <c r="C666" t="s">
        <v>2561</v>
      </c>
      <c r="D666" t="s">
        <v>1301</v>
      </c>
      <c r="E666" s="12">
        <v>46258</v>
      </c>
      <c r="F666" t="s">
        <v>843</v>
      </c>
      <c r="G666" t="s">
        <v>853</v>
      </c>
    </row>
    <row r="667" spans="1:7" x14ac:dyDescent="0.35">
      <c r="A667" t="s">
        <v>2562</v>
      </c>
      <c r="B667" t="s">
        <v>1299</v>
      </c>
      <c r="C667" t="s">
        <v>2563</v>
      </c>
      <c r="D667" t="s">
        <v>1301</v>
      </c>
      <c r="E667" s="12">
        <v>46258</v>
      </c>
      <c r="F667" t="s">
        <v>843</v>
      </c>
      <c r="G667" t="s">
        <v>853</v>
      </c>
    </row>
    <row r="668" spans="1:7" x14ac:dyDescent="0.35">
      <c r="A668" t="s">
        <v>2564</v>
      </c>
      <c r="B668" t="s">
        <v>1299</v>
      </c>
      <c r="C668" t="s">
        <v>2565</v>
      </c>
      <c r="D668" t="s">
        <v>1301</v>
      </c>
      <c r="E668" s="12">
        <v>46258</v>
      </c>
      <c r="F668" t="s">
        <v>843</v>
      </c>
      <c r="G668" t="s">
        <v>853</v>
      </c>
    </row>
    <row r="669" spans="1:7" x14ac:dyDescent="0.35">
      <c r="A669" t="s">
        <v>2566</v>
      </c>
      <c r="B669" t="s">
        <v>1299</v>
      </c>
      <c r="C669" t="s">
        <v>2567</v>
      </c>
      <c r="D669" t="s">
        <v>1301</v>
      </c>
      <c r="E669" s="12">
        <v>46258</v>
      </c>
      <c r="F669" t="s">
        <v>843</v>
      </c>
      <c r="G669" t="s">
        <v>853</v>
      </c>
    </row>
    <row r="670" spans="1:7" x14ac:dyDescent="0.35">
      <c r="A670" t="s">
        <v>2568</v>
      </c>
      <c r="B670" t="s">
        <v>1299</v>
      </c>
      <c r="F670" t="s">
        <v>1354</v>
      </c>
      <c r="G670" t="s">
        <v>1355</v>
      </c>
    </row>
    <row r="671" spans="1:7" x14ac:dyDescent="0.35">
      <c r="A671" t="s">
        <v>2569</v>
      </c>
      <c r="B671" t="s">
        <v>1299</v>
      </c>
      <c r="C671" t="s">
        <v>2570</v>
      </c>
      <c r="D671" t="s">
        <v>1301</v>
      </c>
      <c r="E671" s="12">
        <v>46258</v>
      </c>
      <c r="F671" t="s">
        <v>843</v>
      </c>
      <c r="G671" t="s">
        <v>853</v>
      </c>
    </row>
    <row r="672" spans="1:7" x14ac:dyDescent="0.35">
      <c r="A672" t="s">
        <v>2571</v>
      </c>
      <c r="B672" t="s">
        <v>1299</v>
      </c>
      <c r="C672" t="s">
        <v>10226</v>
      </c>
      <c r="D672" t="s">
        <v>1301</v>
      </c>
      <c r="E672" s="12">
        <v>46258</v>
      </c>
      <c r="F672" t="s">
        <v>843</v>
      </c>
      <c r="G672" t="s">
        <v>853</v>
      </c>
    </row>
    <row r="673" spans="1:7" x14ac:dyDescent="0.35">
      <c r="A673" t="s">
        <v>2573</v>
      </c>
      <c r="B673" t="s">
        <v>1299</v>
      </c>
      <c r="C673" t="s">
        <v>2574</v>
      </c>
      <c r="D673" t="s">
        <v>1304</v>
      </c>
      <c r="E673" s="12">
        <v>46213</v>
      </c>
      <c r="F673" t="s">
        <v>839</v>
      </c>
      <c r="G673" t="s">
        <v>853</v>
      </c>
    </row>
    <row r="674" spans="1:7" x14ac:dyDescent="0.35">
      <c r="A674" t="s">
        <v>2575</v>
      </c>
      <c r="B674" t="s">
        <v>1299</v>
      </c>
      <c r="F674" t="s">
        <v>1354</v>
      </c>
      <c r="G674" t="s">
        <v>1355</v>
      </c>
    </row>
    <row r="675" spans="1:7" x14ac:dyDescent="0.35">
      <c r="A675" t="s">
        <v>2576</v>
      </c>
      <c r="B675" t="s">
        <v>1299</v>
      </c>
      <c r="C675" t="s">
        <v>2577</v>
      </c>
      <c r="D675" t="s">
        <v>1301</v>
      </c>
      <c r="E675" s="12">
        <v>46258</v>
      </c>
      <c r="F675" t="s">
        <v>843</v>
      </c>
      <c r="G675" t="s">
        <v>853</v>
      </c>
    </row>
    <row r="676" spans="1:7" x14ac:dyDescent="0.35">
      <c r="A676" t="s">
        <v>2578</v>
      </c>
      <c r="B676" t="s">
        <v>1299</v>
      </c>
      <c r="F676" t="s">
        <v>1354</v>
      </c>
      <c r="G676" t="s">
        <v>1355</v>
      </c>
    </row>
    <row r="677" spans="1:7" x14ac:dyDescent="0.35">
      <c r="A677" t="s">
        <v>2579</v>
      </c>
      <c r="B677" t="s">
        <v>1299</v>
      </c>
      <c r="C677" t="s">
        <v>2580</v>
      </c>
      <c r="D677" t="s">
        <v>1301</v>
      </c>
      <c r="E677" s="12">
        <v>46258</v>
      </c>
      <c r="F677" t="s">
        <v>843</v>
      </c>
      <c r="G677" t="s">
        <v>853</v>
      </c>
    </row>
    <row r="678" spans="1:7" x14ac:dyDescent="0.35">
      <c r="A678" t="s">
        <v>2581</v>
      </c>
      <c r="B678" t="s">
        <v>1299</v>
      </c>
      <c r="C678" t="s">
        <v>2582</v>
      </c>
      <c r="D678" t="s">
        <v>1301</v>
      </c>
      <c r="E678" s="12">
        <v>46258</v>
      </c>
      <c r="F678" t="s">
        <v>843</v>
      </c>
      <c r="G678" t="s">
        <v>853</v>
      </c>
    </row>
    <row r="679" spans="1:7" x14ac:dyDescent="0.35">
      <c r="A679" t="s">
        <v>2583</v>
      </c>
      <c r="B679" t="s">
        <v>1299</v>
      </c>
      <c r="C679" t="s">
        <v>2584</v>
      </c>
      <c r="D679" t="s">
        <v>1301</v>
      </c>
      <c r="E679" s="12">
        <v>46258</v>
      </c>
      <c r="F679" t="s">
        <v>843</v>
      </c>
      <c r="G679" t="s">
        <v>853</v>
      </c>
    </row>
    <row r="680" spans="1:7" x14ac:dyDescent="0.35">
      <c r="A680" t="s">
        <v>2585</v>
      </c>
      <c r="B680" t="s">
        <v>1299</v>
      </c>
      <c r="C680" t="s">
        <v>2586</v>
      </c>
      <c r="D680" t="s">
        <v>1301</v>
      </c>
      <c r="E680" s="12">
        <v>46258</v>
      </c>
      <c r="F680" t="s">
        <v>843</v>
      </c>
      <c r="G680" t="s">
        <v>853</v>
      </c>
    </row>
    <row r="681" spans="1:7" x14ac:dyDescent="0.35">
      <c r="A681" t="s">
        <v>2587</v>
      </c>
      <c r="B681" t="s">
        <v>1299</v>
      </c>
      <c r="C681" t="s">
        <v>2588</v>
      </c>
      <c r="D681" t="s">
        <v>1301</v>
      </c>
      <c r="E681" s="12">
        <v>46258</v>
      </c>
      <c r="F681" t="s">
        <v>843</v>
      </c>
      <c r="G681" t="s">
        <v>853</v>
      </c>
    </row>
    <row r="682" spans="1:7" x14ac:dyDescent="0.35">
      <c r="A682" t="s">
        <v>2589</v>
      </c>
      <c r="B682" t="s">
        <v>1299</v>
      </c>
      <c r="F682" t="s">
        <v>1354</v>
      </c>
      <c r="G682" t="s">
        <v>1355</v>
      </c>
    </row>
    <row r="683" spans="1:7" x14ac:dyDescent="0.35">
      <c r="A683" t="s">
        <v>2590</v>
      </c>
      <c r="B683" t="s">
        <v>1299</v>
      </c>
      <c r="C683" t="s">
        <v>2591</v>
      </c>
      <c r="D683" t="s">
        <v>1301</v>
      </c>
      <c r="E683" s="12">
        <v>46258</v>
      </c>
      <c r="F683" t="s">
        <v>843</v>
      </c>
      <c r="G683" t="s">
        <v>853</v>
      </c>
    </row>
    <row r="684" spans="1:7" x14ac:dyDescent="0.35">
      <c r="A684" t="s">
        <v>2592</v>
      </c>
      <c r="B684" t="s">
        <v>1299</v>
      </c>
      <c r="C684" t="s">
        <v>2593</v>
      </c>
      <c r="D684" t="s">
        <v>1301</v>
      </c>
      <c r="E684" s="12">
        <v>46258</v>
      </c>
      <c r="F684" t="s">
        <v>843</v>
      </c>
      <c r="G684" t="s">
        <v>853</v>
      </c>
    </row>
    <row r="685" spans="1:7" x14ac:dyDescent="0.35">
      <c r="A685" t="s">
        <v>2594</v>
      </c>
      <c r="B685" t="s">
        <v>1299</v>
      </c>
      <c r="C685" t="s">
        <v>2595</v>
      </c>
      <c r="D685" t="s">
        <v>1301</v>
      </c>
      <c r="E685" s="12">
        <v>46258</v>
      </c>
      <c r="F685" t="s">
        <v>843</v>
      </c>
      <c r="G685" t="s">
        <v>853</v>
      </c>
    </row>
    <row r="686" spans="1:7" x14ac:dyDescent="0.35">
      <c r="A686" t="s">
        <v>2596</v>
      </c>
      <c r="B686" t="s">
        <v>1299</v>
      </c>
      <c r="C686" t="s">
        <v>2597</v>
      </c>
      <c r="D686" t="s">
        <v>1301</v>
      </c>
      <c r="E686" s="12">
        <v>46258</v>
      </c>
      <c r="F686" t="s">
        <v>843</v>
      </c>
      <c r="G686" t="s">
        <v>853</v>
      </c>
    </row>
    <row r="687" spans="1:7" x14ac:dyDescent="0.35">
      <c r="A687" t="s">
        <v>2598</v>
      </c>
      <c r="B687" t="s">
        <v>1299</v>
      </c>
      <c r="C687" t="s">
        <v>2599</v>
      </c>
      <c r="D687" t="s">
        <v>1301</v>
      </c>
      <c r="E687" s="12">
        <v>46258</v>
      </c>
      <c r="F687" t="s">
        <v>843</v>
      </c>
      <c r="G687" t="s">
        <v>853</v>
      </c>
    </row>
    <row r="688" spans="1:7" x14ac:dyDescent="0.35">
      <c r="A688" t="s">
        <v>2600</v>
      </c>
      <c r="B688" t="s">
        <v>1299</v>
      </c>
      <c r="C688" t="s">
        <v>2601</v>
      </c>
      <c r="D688" t="s">
        <v>1301</v>
      </c>
      <c r="E688" s="12">
        <v>46258</v>
      </c>
      <c r="F688" t="s">
        <v>843</v>
      </c>
      <c r="G688" t="s">
        <v>853</v>
      </c>
    </row>
    <row r="689" spans="1:7" x14ac:dyDescent="0.35">
      <c r="A689" t="s">
        <v>2602</v>
      </c>
      <c r="B689" t="s">
        <v>1299</v>
      </c>
      <c r="C689" t="s">
        <v>2603</v>
      </c>
      <c r="D689" t="s">
        <v>1301</v>
      </c>
      <c r="E689" s="12">
        <v>46258</v>
      </c>
      <c r="F689" t="s">
        <v>843</v>
      </c>
      <c r="G689" t="s">
        <v>853</v>
      </c>
    </row>
    <row r="690" spans="1:7" x14ac:dyDescent="0.35">
      <c r="A690" t="s">
        <v>2604</v>
      </c>
      <c r="B690" t="s">
        <v>1299</v>
      </c>
      <c r="C690" t="s">
        <v>2605</v>
      </c>
      <c r="D690" t="s">
        <v>1301</v>
      </c>
      <c r="E690" s="12">
        <v>46258</v>
      </c>
      <c r="F690" t="s">
        <v>843</v>
      </c>
      <c r="G690" t="s">
        <v>853</v>
      </c>
    </row>
    <row r="691" spans="1:7" x14ac:dyDescent="0.35">
      <c r="A691" t="s">
        <v>2606</v>
      </c>
      <c r="B691" t="s">
        <v>1299</v>
      </c>
      <c r="C691" t="s">
        <v>2607</v>
      </c>
      <c r="D691" t="s">
        <v>1301</v>
      </c>
      <c r="E691" s="12">
        <v>46258</v>
      </c>
      <c r="F691" t="s">
        <v>843</v>
      </c>
      <c r="G691" t="s">
        <v>853</v>
      </c>
    </row>
    <row r="692" spans="1:7" x14ac:dyDescent="0.35">
      <c r="A692" t="s">
        <v>2608</v>
      </c>
      <c r="B692" t="s">
        <v>1299</v>
      </c>
      <c r="C692" t="s">
        <v>2609</v>
      </c>
      <c r="D692" t="s">
        <v>1301</v>
      </c>
      <c r="E692" s="12">
        <v>46258</v>
      </c>
      <c r="F692" t="s">
        <v>843</v>
      </c>
      <c r="G692" t="s">
        <v>853</v>
      </c>
    </row>
    <row r="693" spans="1:7" x14ac:dyDescent="0.35">
      <c r="A693" t="s">
        <v>2610</v>
      </c>
      <c r="B693" t="s">
        <v>1299</v>
      </c>
      <c r="C693" t="s">
        <v>2611</v>
      </c>
      <c r="D693" t="s">
        <v>1301</v>
      </c>
      <c r="E693" s="12">
        <v>46258</v>
      </c>
      <c r="F693" t="s">
        <v>843</v>
      </c>
      <c r="G693" t="s">
        <v>853</v>
      </c>
    </row>
    <row r="694" spans="1:7" x14ac:dyDescent="0.35">
      <c r="A694" t="s">
        <v>2612</v>
      </c>
      <c r="B694" t="s">
        <v>1299</v>
      </c>
      <c r="C694" t="s">
        <v>2613</v>
      </c>
      <c r="D694" t="s">
        <v>1301</v>
      </c>
      <c r="E694" s="12">
        <v>46258</v>
      </c>
      <c r="F694" t="s">
        <v>843</v>
      </c>
      <c r="G694" t="s">
        <v>853</v>
      </c>
    </row>
    <row r="695" spans="1:7" x14ac:dyDescent="0.35">
      <c r="A695" t="s">
        <v>2614</v>
      </c>
      <c r="B695" t="s">
        <v>1299</v>
      </c>
      <c r="C695" t="s">
        <v>2615</v>
      </c>
      <c r="D695" t="s">
        <v>1301</v>
      </c>
      <c r="E695" s="12">
        <v>46258</v>
      </c>
      <c r="F695" t="s">
        <v>843</v>
      </c>
      <c r="G695" t="s">
        <v>853</v>
      </c>
    </row>
    <row r="696" spans="1:7" x14ac:dyDescent="0.35">
      <c r="A696" t="s">
        <v>2616</v>
      </c>
      <c r="B696" t="s">
        <v>1299</v>
      </c>
      <c r="C696" t="s">
        <v>2617</v>
      </c>
      <c r="D696" t="s">
        <v>1301</v>
      </c>
      <c r="E696" s="12">
        <v>46258</v>
      </c>
      <c r="F696" t="s">
        <v>843</v>
      </c>
      <c r="G696" t="s">
        <v>853</v>
      </c>
    </row>
    <row r="697" spans="1:7" x14ac:dyDescent="0.35">
      <c r="A697" t="s">
        <v>2618</v>
      </c>
      <c r="B697" t="s">
        <v>1299</v>
      </c>
      <c r="C697" t="s">
        <v>2619</v>
      </c>
      <c r="D697" t="s">
        <v>1301</v>
      </c>
      <c r="E697" s="12">
        <v>46258</v>
      </c>
      <c r="F697" t="s">
        <v>843</v>
      </c>
      <c r="G697" t="s">
        <v>853</v>
      </c>
    </row>
    <row r="698" spans="1:7" x14ac:dyDescent="0.35">
      <c r="A698" t="s">
        <v>2620</v>
      </c>
      <c r="B698" t="s">
        <v>1299</v>
      </c>
      <c r="C698" t="s">
        <v>2621</v>
      </c>
      <c r="D698" t="s">
        <v>1301</v>
      </c>
      <c r="E698" s="12">
        <v>46258</v>
      </c>
      <c r="F698" t="s">
        <v>843</v>
      </c>
      <c r="G698" t="s">
        <v>853</v>
      </c>
    </row>
    <row r="699" spans="1:7" x14ac:dyDescent="0.35">
      <c r="A699" t="s">
        <v>2622</v>
      </c>
      <c r="B699" t="s">
        <v>1299</v>
      </c>
      <c r="C699" t="s">
        <v>2623</v>
      </c>
      <c r="D699" t="s">
        <v>1301</v>
      </c>
      <c r="E699" s="12">
        <v>46258</v>
      </c>
      <c r="F699" t="s">
        <v>843</v>
      </c>
      <c r="G699" t="s">
        <v>853</v>
      </c>
    </row>
    <row r="700" spans="1:7" x14ac:dyDescent="0.35">
      <c r="A700" t="s">
        <v>2624</v>
      </c>
      <c r="B700" t="s">
        <v>1299</v>
      </c>
      <c r="C700" t="s">
        <v>2625</v>
      </c>
      <c r="D700" t="s">
        <v>1301</v>
      </c>
      <c r="E700" s="12">
        <v>46258</v>
      </c>
      <c r="F700" t="s">
        <v>843</v>
      </c>
      <c r="G700" t="s">
        <v>853</v>
      </c>
    </row>
    <row r="701" spans="1:7" x14ac:dyDescent="0.35">
      <c r="A701" t="s">
        <v>2626</v>
      </c>
      <c r="B701" t="s">
        <v>1299</v>
      </c>
      <c r="C701" t="s">
        <v>2627</v>
      </c>
      <c r="D701" t="s">
        <v>1301</v>
      </c>
      <c r="E701" s="12">
        <v>46258</v>
      </c>
      <c r="F701" t="s">
        <v>843</v>
      </c>
      <c r="G701" t="s">
        <v>853</v>
      </c>
    </row>
    <row r="702" spans="1:7" x14ac:dyDescent="0.35">
      <c r="A702" t="s">
        <v>2628</v>
      </c>
      <c r="B702" t="s">
        <v>1299</v>
      </c>
      <c r="C702" t="s">
        <v>2629</v>
      </c>
      <c r="D702" t="s">
        <v>1301</v>
      </c>
      <c r="E702" s="12">
        <v>46258</v>
      </c>
      <c r="F702" t="s">
        <v>843</v>
      </c>
      <c r="G702" t="s">
        <v>853</v>
      </c>
    </row>
    <row r="703" spans="1:7" x14ac:dyDescent="0.35">
      <c r="A703" t="s">
        <v>2630</v>
      </c>
      <c r="B703" t="s">
        <v>1299</v>
      </c>
      <c r="C703" t="s">
        <v>2631</v>
      </c>
      <c r="D703" t="s">
        <v>1301</v>
      </c>
      <c r="E703" s="12">
        <v>46258</v>
      </c>
      <c r="F703" t="s">
        <v>843</v>
      </c>
      <c r="G703" t="s">
        <v>853</v>
      </c>
    </row>
    <row r="704" spans="1:7" x14ac:dyDescent="0.35">
      <c r="A704" t="s">
        <v>2632</v>
      </c>
      <c r="B704" t="s">
        <v>1299</v>
      </c>
      <c r="C704" t="s">
        <v>2633</v>
      </c>
      <c r="D704" t="s">
        <v>1301</v>
      </c>
      <c r="E704" s="12">
        <v>46258</v>
      </c>
      <c r="F704" t="s">
        <v>843</v>
      </c>
      <c r="G704" t="s">
        <v>853</v>
      </c>
    </row>
    <row r="705" spans="1:7" x14ac:dyDescent="0.35">
      <c r="A705" t="s">
        <v>2634</v>
      </c>
      <c r="B705" t="s">
        <v>1299</v>
      </c>
      <c r="C705" t="s">
        <v>2635</v>
      </c>
      <c r="D705" t="s">
        <v>1301</v>
      </c>
      <c r="E705" s="12">
        <v>46258</v>
      </c>
      <c r="F705" t="s">
        <v>843</v>
      </c>
      <c r="G705" t="s">
        <v>853</v>
      </c>
    </row>
    <row r="706" spans="1:7" x14ac:dyDescent="0.35">
      <c r="A706" t="s">
        <v>2636</v>
      </c>
      <c r="B706" t="s">
        <v>1299</v>
      </c>
      <c r="C706" t="s">
        <v>2637</v>
      </c>
      <c r="D706" t="s">
        <v>1301</v>
      </c>
      <c r="E706" s="12">
        <v>46258</v>
      </c>
      <c r="F706" t="s">
        <v>843</v>
      </c>
      <c r="G706" t="s">
        <v>853</v>
      </c>
    </row>
    <row r="707" spans="1:7" x14ac:dyDescent="0.35">
      <c r="A707" t="s">
        <v>2638</v>
      </c>
      <c r="B707" t="s">
        <v>1299</v>
      </c>
      <c r="C707" t="s">
        <v>2639</v>
      </c>
      <c r="D707" t="s">
        <v>1301</v>
      </c>
      <c r="E707" s="12">
        <v>46258</v>
      </c>
      <c r="F707" t="s">
        <v>843</v>
      </c>
      <c r="G707" t="s">
        <v>853</v>
      </c>
    </row>
    <row r="708" spans="1:7" x14ac:dyDescent="0.35">
      <c r="A708" t="s">
        <v>2640</v>
      </c>
      <c r="B708" t="s">
        <v>1299</v>
      </c>
      <c r="C708" t="s">
        <v>2641</v>
      </c>
      <c r="D708" t="s">
        <v>1301</v>
      </c>
      <c r="E708" s="12">
        <v>46258</v>
      </c>
      <c r="F708" t="s">
        <v>843</v>
      </c>
      <c r="G708" t="s">
        <v>853</v>
      </c>
    </row>
    <row r="709" spans="1:7" x14ac:dyDescent="0.35">
      <c r="A709" t="s">
        <v>2642</v>
      </c>
      <c r="B709" t="s">
        <v>1299</v>
      </c>
      <c r="C709" t="s">
        <v>2643</v>
      </c>
      <c r="D709" t="s">
        <v>1301</v>
      </c>
      <c r="E709" s="12">
        <v>46258</v>
      </c>
      <c r="F709" t="s">
        <v>843</v>
      </c>
      <c r="G709" t="s">
        <v>853</v>
      </c>
    </row>
    <row r="710" spans="1:7" x14ac:dyDescent="0.35">
      <c r="A710" t="s">
        <v>2644</v>
      </c>
      <c r="B710" t="s">
        <v>1299</v>
      </c>
      <c r="C710" t="s">
        <v>2645</v>
      </c>
      <c r="D710" t="s">
        <v>1301</v>
      </c>
      <c r="E710" s="12">
        <v>46258</v>
      </c>
      <c r="F710" t="s">
        <v>843</v>
      </c>
      <c r="G710" t="s">
        <v>853</v>
      </c>
    </row>
    <row r="711" spans="1:7" x14ac:dyDescent="0.35">
      <c r="A711" t="s">
        <v>2646</v>
      </c>
      <c r="B711" t="s">
        <v>1299</v>
      </c>
      <c r="C711" t="s">
        <v>2647</v>
      </c>
      <c r="D711" t="s">
        <v>1301</v>
      </c>
      <c r="E711" s="12">
        <v>46258</v>
      </c>
      <c r="F711" t="s">
        <v>843</v>
      </c>
      <c r="G711" t="s">
        <v>853</v>
      </c>
    </row>
    <row r="712" spans="1:7" x14ac:dyDescent="0.35">
      <c r="A712" t="s">
        <v>2648</v>
      </c>
      <c r="B712" t="s">
        <v>1299</v>
      </c>
      <c r="C712" t="s">
        <v>2649</v>
      </c>
      <c r="D712" t="s">
        <v>1301</v>
      </c>
      <c r="E712" s="12">
        <v>46258</v>
      </c>
      <c r="F712" t="s">
        <v>843</v>
      </c>
      <c r="G712" t="s">
        <v>853</v>
      </c>
    </row>
    <row r="713" spans="1:7" x14ac:dyDescent="0.35">
      <c r="A713" t="s">
        <v>2650</v>
      </c>
      <c r="B713" t="s">
        <v>1299</v>
      </c>
      <c r="C713" t="s">
        <v>2651</v>
      </c>
      <c r="D713" t="s">
        <v>1301</v>
      </c>
      <c r="E713" s="12">
        <v>46258</v>
      </c>
      <c r="F713" t="s">
        <v>843</v>
      </c>
      <c r="G713" t="s">
        <v>853</v>
      </c>
    </row>
    <row r="714" spans="1:7" x14ac:dyDescent="0.35">
      <c r="A714" t="s">
        <v>2652</v>
      </c>
      <c r="B714" t="s">
        <v>1299</v>
      </c>
      <c r="C714" t="s">
        <v>2653</v>
      </c>
      <c r="D714" t="s">
        <v>1301</v>
      </c>
      <c r="E714" s="12">
        <v>46258</v>
      </c>
      <c r="F714" t="s">
        <v>843</v>
      </c>
      <c r="G714" t="s">
        <v>853</v>
      </c>
    </row>
    <row r="715" spans="1:7" x14ac:dyDescent="0.35">
      <c r="A715" t="s">
        <v>2654</v>
      </c>
      <c r="B715" t="s">
        <v>1299</v>
      </c>
      <c r="C715" t="s">
        <v>2655</v>
      </c>
      <c r="D715" t="s">
        <v>1301</v>
      </c>
      <c r="E715" s="12">
        <v>46258</v>
      </c>
      <c r="F715" t="s">
        <v>843</v>
      </c>
      <c r="G715" t="s">
        <v>853</v>
      </c>
    </row>
    <row r="716" spans="1:7" x14ac:dyDescent="0.35">
      <c r="A716" t="s">
        <v>2656</v>
      </c>
      <c r="B716" t="s">
        <v>1299</v>
      </c>
      <c r="C716" t="s">
        <v>2657</v>
      </c>
      <c r="D716" t="s">
        <v>1301</v>
      </c>
      <c r="E716" s="12">
        <v>46258</v>
      </c>
      <c r="F716" t="s">
        <v>843</v>
      </c>
      <c r="G716" t="s">
        <v>853</v>
      </c>
    </row>
    <row r="717" spans="1:7" x14ac:dyDescent="0.35">
      <c r="A717" t="s">
        <v>2658</v>
      </c>
      <c r="B717" t="s">
        <v>1299</v>
      </c>
      <c r="C717" t="s">
        <v>2659</v>
      </c>
      <c r="D717" t="s">
        <v>1301</v>
      </c>
      <c r="E717" s="12">
        <v>46258</v>
      </c>
      <c r="F717" t="s">
        <v>843</v>
      </c>
      <c r="G717" t="s">
        <v>853</v>
      </c>
    </row>
    <row r="718" spans="1:7" x14ac:dyDescent="0.35">
      <c r="A718" t="s">
        <v>2660</v>
      </c>
      <c r="B718" t="s">
        <v>1299</v>
      </c>
      <c r="C718" t="s">
        <v>2661</v>
      </c>
      <c r="D718" t="s">
        <v>1301</v>
      </c>
      <c r="E718" s="12">
        <v>46258</v>
      </c>
      <c r="F718" t="s">
        <v>843</v>
      </c>
      <c r="G718" t="s">
        <v>853</v>
      </c>
    </row>
    <row r="719" spans="1:7" x14ac:dyDescent="0.35">
      <c r="A719" t="s">
        <v>2662</v>
      </c>
      <c r="B719" t="s">
        <v>1299</v>
      </c>
      <c r="C719" t="s">
        <v>2663</v>
      </c>
      <c r="D719" t="s">
        <v>1301</v>
      </c>
      <c r="E719" s="12">
        <v>46258</v>
      </c>
      <c r="F719" t="s">
        <v>843</v>
      </c>
      <c r="G719" t="s">
        <v>853</v>
      </c>
    </row>
    <row r="720" spans="1:7" x14ac:dyDescent="0.35">
      <c r="A720" t="s">
        <v>2664</v>
      </c>
      <c r="B720" t="s">
        <v>1299</v>
      </c>
      <c r="C720" t="s">
        <v>10227</v>
      </c>
      <c r="D720" t="s">
        <v>1301</v>
      </c>
      <c r="E720" s="12">
        <v>46258</v>
      </c>
      <c r="F720" t="s">
        <v>843</v>
      </c>
      <c r="G720" t="s">
        <v>853</v>
      </c>
    </row>
    <row r="721" spans="1:7" x14ac:dyDescent="0.35">
      <c r="A721" t="s">
        <v>2665</v>
      </c>
      <c r="B721" t="s">
        <v>1299</v>
      </c>
      <c r="C721" t="s">
        <v>2666</v>
      </c>
      <c r="D721" t="s">
        <v>1301</v>
      </c>
      <c r="E721" s="12">
        <v>46258</v>
      </c>
      <c r="F721" t="s">
        <v>843</v>
      </c>
      <c r="G721" t="s">
        <v>853</v>
      </c>
    </row>
    <row r="722" spans="1:7" x14ac:dyDescent="0.35">
      <c r="A722" t="s">
        <v>2667</v>
      </c>
      <c r="B722" t="s">
        <v>1299</v>
      </c>
      <c r="C722" t="s">
        <v>10228</v>
      </c>
      <c r="D722" t="s">
        <v>1301</v>
      </c>
      <c r="E722" s="12">
        <v>46258</v>
      </c>
      <c r="F722" t="s">
        <v>843</v>
      </c>
      <c r="G722" t="s">
        <v>853</v>
      </c>
    </row>
    <row r="723" spans="1:7" x14ac:dyDescent="0.35">
      <c r="A723" t="s">
        <v>2668</v>
      </c>
      <c r="B723" t="s">
        <v>1299</v>
      </c>
      <c r="C723" t="s">
        <v>2669</v>
      </c>
      <c r="D723" t="s">
        <v>1301</v>
      </c>
      <c r="E723" s="12">
        <v>46258</v>
      </c>
      <c r="F723" t="s">
        <v>843</v>
      </c>
      <c r="G723" t="s">
        <v>853</v>
      </c>
    </row>
    <row r="724" spans="1:7" x14ac:dyDescent="0.35">
      <c r="A724" t="s">
        <v>2670</v>
      </c>
      <c r="B724" t="s">
        <v>1299</v>
      </c>
      <c r="C724" t="s">
        <v>2671</v>
      </c>
      <c r="D724" t="s">
        <v>1304</v>
      </c>
      <c r="E724" s="12">
        <v>46185</v>
      </c>
      <c r="F724" t="s">
        <v>839</v>
      </c>
      <c r="G724" t="s">
        <v>853</v>
      </c>
    </row>
    <row r="725" spans="1:7" x14ac:dyDescent="0.35">
      <c r="A725" t="s">
        <v>2672</v>
      </c>
      <c r="B725" t="s">
        <v>1299</v>
      </c>
      <c r="C725" t="s">
        <v>2673</v>
      </c>
      <c r="D725" t="s">
        <v>1301</v>
      </c>
      <c r="E725" s="12">
        <v>46258</v>
      </c>
      <c r="F725" t="s">
        <v>843</v>
      </c>
      <c r="G725" t="s">
        <v>853</v>
      </c>
    </row>
    <row r="726" spans="1:7" x14ac:dyDescent="0.35">
      <c r="A726" t="s">
        <v>2674</v>
      </c>
      <c r="B726" t="s">
        <v>1299</v>
      </c>
      <c r="E726" s="12"/>
      <c r="F726" t="s">
        <v>1354</v>
      </c>
      <c r="G726" t="s">
        <v>1355</v>
      </c>
    </row>
    <row r="727" spans="1:7" x14ac:dyDescent="0.35">
      <c r="A727" t="s">
        <v>2676</v>
      </c>
      <c r="B727" t="s">
        <v>1299</v>
      </c>
      <c r="C727" t="s">
        <v>2677</v>
      </c>
      <c r="D727" t="s">
        <v>1301</v>
      </c>
      <c r="E727" s="12">
        <v>46258</v>
      </c>
      <c r="F727" t="s">
        <v>843</v>
      </c>
      <c r="G727" t="s">
        <v>853</v>
      </c>
    </row>
    <row r="728" spans="1:7" x14ac:dyDescent="0.35">
      <c r="A728" t="s">
        <v>2678</v>
      </c>
      <c r="B728" t="s">
        <v>1299</v>
      </c>
      <c r="C728" t="s">
        <v>2679</v>
      </c>
      <c r="D728" t="s">
        <v>1301</v>
      </c>
      <c r="E728" s="12">
        <v>46258</v>
      </c>
      <c r="F728" t="s">
        <v>843</v>
      </c>
      <c r="G728" t="s">
        <v>853</v>
      </c>
    </row>
    <row r="729" spans="1:7" x14ac:dyDescent="0.35">
      <c r="A729" t="s">
        <v>2680</v>
      </c>
      <c r="B729" t="s">
        <v>1299</v>
      </c>
      <c r="C729" t="s">
        <v>2681</v>
      </c>
      <c r="D729" t="s">
        <v>1301</v>
      </c>
      <c r="E729" s="12">
        <v>46258</v>
      </c>
      <c r="F729" t="s">
        <v>843</v>
      </c>
      <c r="G729" t="s">
        <v>853</v>
      </c>
    </row>
    <row r="730" spans="1:7" x14ac:dyDescent="0.35">
      <c r="A730" t="s">
        <v>2682</v>
      </c>
      <c r="B730" t="s">
        <v>1299</v>
      </c>
      <c r="C730" t="s">
        <v>2683</v>
      </c>
      <c r="D730" t="s">
        <v>1301</v>
      </c>
      <c r="E730" s="12">
        <v>46258</v>
      </c>
      <c r="F730" t="s">
        <v>843</v>
      </c>
      <c r="G730" t="s">
        <v>853</v>
      </c>
    </row>
    <row r="731" spans="1:7" x14ac:dyDescent="0.35">
      <c r="A731" t="s">
        <v>2684</v>
      </c>
      <c r="B731" t="s">
        <v>1299</v>
      </c>
      <c r="F731" t="s">
        <v>1354</v>
      </c>
      <c r="G731" t="s">
        <v>1355</v>
      </c>
    </row>
    <row r="732" spans="1:7" x14ac:dyDescent="0.35">
      <c r="A732" t="s">
        <v>2685</v>
      </c>
      <c r="B732" t="s">
        <v>1299</v>
      </c>
      <c r="C732" t="s">
        <v>2686</v>
      </c>
      <c r="D732" t="s">
        <v>1301</v>
      </c>
      <c r="E732" s="12">
        <v>46258</v>
      </c>
      <c r="F732" t="s">
        <v>843</v>
      </c>
      <c r="G732" t="s">
        <v>853</v>
      </c>
    </row>
    <row r="733" spans="1:7" x14ac:dyDescent="0.35">
      <c r="A733" t="s">
        <v>2687</v>
      </c>
      <c r="B733" t="s">
        <v>1299</v>
      </c>
      <c r="C733" t="s">
        <v>2688</v>
      </c>
      <c r="D733" t="s">
        <v>1301</v>
      </c>
      <c r="E733" s="12">
        <v>46258</v>
      </c>
      <c r="F733" t="s">
        <v>843</v>
      </c>
      <c r="G733" t="s">
        <v>853</v>
      </c>
    </row>
    <row r="734" spans="1:7" x14ac:dyDescent="0.35">
      <c r="A734" t="s">
        <v>2689</v>
      </c>
      <c r="B734" t="s">
        <v>1299</v>
      </c>
      <c r="C734" t="s">
        <v>2690</v>
      </c>
      <c r="D734" t="s">
        <v>1301</v>
      </c>
      <c r="E734" s="12">
        <v>46258</v>
      </c>
      <c r="F734" t="s">
        <v>843</v>
      </c>
      <c r="G734" t="s">
        <v>853</v>
      </c>
    </row>
    <row r="735" spans="1:7" x14ac:dyDescent="0.35">
      <c r="A735" t="s">
        <v>2691</v>
      </c>
      <c r="B735" t="s">
        <v>1299</v>
      </c>
      <c r="C735" t="s">
        <v>2692</v>
      </c>
      <c r="D735" t="s">
        <v>1301</v>
      </c>
      <c r="E735" s="12">
        <v>46258</v>
      </c>
      <c r="F735" t="s">
        <v>843</v>
      </c>
      <c r="G735" t="s">
        <v>853</v>
      </c>
    </row>
    <row r="736" spans="1:7" x14ac:dyDescent="0.35">
      <c r="A736" t="s">
        <v>2693</v>
      </c>
      <c r="B736" t="s">
        <v>1299</v>
      </c>
      <c r="F736" t="s">
        <v>1354</v>
      </c>
      <c r="G736" t="s">
        <v>1355</v>
      </c>
    </row>
    <row r="737" spans="1:7" x14ac:dyDescent="0.35">
      <c r="A737" t="s">
        <v>2694</v>
      </c>
      <c r="B737" t="s">
        <v>1299</v>
      </c>
      <c r="C737" t="s">
        <v>2695</v>
      </c>
      <c r="D737" t="s">
        <v>1301</v>
      </c>
      <c r="E737" s="12">
        <v>46258</v>
      </c>
      <c r="F737" t="s">
        <v>843</v>
      </c>
      <c r="G737" t="s">
        <v>853</v>
      </c>
    </row>
    <row r="738" spans="1:7" x14ac:dyDescent="0.35">
      <c r="A738" t="s">
        <v>2696</v>
      </c>
      <c r="B738" t="s">
        <v>1299</v>
      </c>
      <c r="C738" t="s">
        <v>2697</v>
      </c>
      <c r="D738" t="s">
        <v>1301</v>
      </c>
      <c r="E738" s="12">
        <v>46258</v>
      </c>
      <c r="F738" t="s">
        <v>843</v>
      </c>
      <c r="G738" t="s">
        <v>853</v>
      </c>
    </row>
    <row r="739" spans="1:7" x14ac:dyDescent="0.35">
      <c r="A739" t="s">
        <v>2698</v>
      </c>
      <c r="B739" t="s">
        <v>1299</v>
      </c>
      <c r="F739" t="s">
        <v>1354</v>
      </c>
      <c r="G739" t="s">
        <v>1355</v>
      </c>
    </row>
    <row r="740" spans="1:7" x14ac:dyDescent="0.35">
      <c r="A740" t="s">
        <v>2699</v>
      </c>
      <c r="B740" t="s">
        <v>1299</v>
      </c>
      <c r="C740" t="s">
        <v>2700</v>
      </c>
      <c r="D740" t="s">
        <v>1301</v>
      </c>
      <c r="E740" s="12">
        <v>46258</v>
      </c>
      <c r="F740" t="s">
        <v>843</v>
      </c>
      <c r="G740" t="s">
        <v>853</v>
      </c>
    </row>
    <row r="741" spans="1:7" x14ac:dyDescent="0.35">
      <c r="A741" t="s">
        <v>2701</v>
      </c>
      <c r="B741" t="s">
        <v>1299</v>
      </c>
      <c r="C741" t="s">
        <v>2702</v>
      </c>
      <c r="D741" t="s">
        <v>1301</v>
      </c>
      <c r="E741" s="12">
        <v>46258</v>
      </c>
      <c r="F741" t="s">
        <v>843</v>
      </c>
      <c r="G741" t="s">
        <v>853</v>
      </c>
    </row>
    <row r="742" spans="1:7" x14ac:dyDescent="0.35">
      <c r="A742" t="s">
        <v>2703</v>
      </c>
      <c r="B742" t="s">
        <v>1299</v>
      </c>
      <c r="C742" t="s">
        <v>2704</v>
      </c>
      <c r="D742" t="s">
        <v>1301</v>
      </c>
      <c r="E742" s="12">
        <v>46258</v>
      </c>
      <c r="F742" t="s">
        <v>843</v>
      </c>
      <c r="G742" t="s">
        <v>853</v>
      </c>
    </row>
    <row r="743" spans="1:7" x14ac:dyDescent="0.35">
      <c r="A743" t="s">
        <v>2705</v>
      </c>
      <c r="B743" t="s">
        <v>1299</v>
      </c>
      <c r="C743" t="s">
        <v>2706</v>
      </c>
      <c r="D743" t="s">
        <v>1301</v>
      </c>
      <c r="E743" s="12">
        <v>46258</v>
      </c>
      <c r="F743" t="s">
        <v>843</v>
      </c>
      <c r="G743" t="s">
        <v>853</v>
      </c>
    </row>
    <row r="744" spans="1:7" x14ac:dyDescent="0.35">
      <c r="A744" t="s">
        <v>2707</v>
      </c>
      <c r="B744" t="s">
        <v>1299</v>
      </c>
      <c r="C744" t="s">
        <v>2708</v>
      </c>
      <c r="D744" t="s">
        <v>1301</v>
      </c>
      <c r="E744" s="12">
        <v>46258</v>
      </c>
      <c r="F744" t="s">
        <v>843</v>
      </c>
      <c r="G744" t="s">
        <v>853</v>
      </c>
    </row>
    <row r="745" spans="1:7" x14ac:dyDescent="0.35">
      <c r="A745" t="s">
        <v>2709</v>
      </c>
      <c r="B745" t="s">
        <v>1299</v>
      </c>
      <c r="C745" t="s">
        <v>2710</v>
      </c>
      <c r="D745" t="s">
        <v>1301</v>
      </c>
      <c r="E745" s="12">
        <v>46258</v>
      </c>
      <c r="F745" t="s">
        <v>843</v>
      </c>
      <c r="G745" t="s">
        <v>853</v>
      </c>
    </row>
    <row r="746" spans="1:7" x14ac:dyDescent="0.35">
      <c r="A746" t="s">
        <v>2711</v>
      </c>
      <c r="B746" t="s">
        <v>1299</v>
      </c>
      <c r="F746" t="s">
        <v>1354</v>
      </c>
      <c r="G746" t="s">
        <v>1355</v>
      </c>
    </row>
    <row r="747" spans="1:7" x14ac:dyDescent="0.35">
      <c r="A747" t="s">
        <v>2712</v>
      </c>
      <c r="B747" t="s">
        <v>1299</v>
      </c>
      <c r="C747" t="s">
        <v>2713</v>
      </c>
      <c r="D747" t="s">
        <v>1301</v>
      </c>
      <c r="E747" s="12">
        <v>46258</v>
      </c>
      <c r="F747" t="s">
        <v>843</v>
      </c>
      <c r="G747" t="s">
        <v>853</v>
      </c>
    </row>
    <row r="748" spans="1:7" x14ac:dyDescent="0.35">
      <c r="A748" t="s">
        <v>2714</v>
      </c>
      <c r="B748" t="s">
        <v>1299</v>
      </c>
      <c r="C748" t="s">
        <v>2715</v>
      </c>
      <c r="D748" t="s">
        <v>1301</v>
      </c>
      <c r="E748" s="12">
        <v>46258</v>
      </c>
      <c r="F748" t="s">
        <v>843</v>
      </c>
      <c r="G748" t="s">
        <v>853</v>
      </c>
    </row>
    <row r="749" spans="1:7" x14ac:dyDescent="0.35">
      <c r="A749" t="s">
        <v>2716</v>
      </c>
      <c r="B749" t="s">
        <v>1299</v>
      </c>
      <c r="C749" t="s">
        <v>2717</v>
      </c>
      <c r="D749" t="s">
        <v>1301</v>
      </c>
      <c r="E749" s="12">
        <v>46258</v>
      </c>
      <c r="F749" t="s">
        <v>843</v>
      </c>
      <c r="G749" t="s">
        <v>853</v>
      </c>
    </row>
    <row r="750" spans="1:7" x14ac:dyDescent="0.35">
      <c r="A750" t="s">
        <v>2718</v>
      </c>
      <c r="B750" t="s">
        <v>1299</v>
      </c>
      <c r="C750" t="s">
        <v>2719</v>
      </c>
      <c r="D750" t="s">
        <v>1301</v>
      </c>
      <c r="E750" s="12">
        <v>46258</v>
      </c>
      <c r="F750" t="s">
        <v>843</v>
      </c>
      <c r="G750" t="s">
        <v>853</v>
      </c>
    </row>
    <row r="751" spans="1:7" x14ac:dyDescent="0.35">
      <c r="A751" t="s">
        <v>2720</v>
      </c>
      <c r="B751" t="s">
        <v>1299</v>
      </c>
      <c r="C751" t="s">
        <v>2721</v>
      </c>
      <c r="D751" t="s">
        <v>1301</v>
      </c>
      <c r="E751" s="12">
        <v>46258</v>
      </c>
      <c r="F751" t="s">
        <v>843</v>
      </c>
      <c r="G751" t="s">
        <v>853</v>
      </c>
    </row>
    <row r="752" spans="1:7" x14ac:dyDescent="0.35">
      <c r="A752" t="s">
        <v>2722</v>
      </c>
      <c r="B752" t="s">
        <v>1299</v>
      </c>
      <c r="C752" t="s">
        <v>2723</v>
      </c>
      <c r="D752" t="s">
        <v>1301</v>
      </c>
      <c r="E752" s="12">
        <v>46258</v>
      </c>
      <c r="F752" t="s">
        <v>843</v>
      </c>
      <c r="G752" t="s">
        <v>853</v>
      </c>
    </row>
    <row r="753" spans="1:7" x14ac:dyDescent="0.35">
      <c r="A753" t="s">
        <v>2724</v>
      </c>
      <c r="B753" t="s">
        <v>1299</v>
      </c>
      <c r="C753" t="s">
        <v>2725</v>
      </c>
      <c r="D753" t="s">
        <v>1301</v>
      </c>
      <c r="E753" s="12">
        <v>46258</v>
      </c>
      <c r="F753" t="s">
        <v>843</v>
      </c>
      <c r="G753" t="s">
        <v>853</v>
      </c>
    </row>
    <row r="754" spans="1:7" x14ac:dyDescent="0.35">
      <c r="A754" t="s">
        <v>2726</v>
      </c>
      <c r="B754" t="s">
        <v>1299</v>
      </c>
      <c r="C754" t="s">
        <v>2727</v>
      </c>
      <c r="D754" t="s">
        <v>1301</v>
      </c>
      <c r="E754" s="12">
        <v>46258</v>
      </c>
      <c r="F754" t="s">
        <v>843</v>
      </c>
      <c r="G754" t="s">
        <v>853</v>
      </c>
    </row>
    <row r="755" spans="1:7" x14ac:dyDescent="0.35">
      <c r="A755" t="s">
        <v>2728</v>
      </c>
      <c r="B755" t="s">
        <v>1299</v>
      </c>
      <c r="C755" t="s">
        <v>2729</v>
      </c>
      <c r="D755" t="s">
        <v>1301</v>
      </c>
      <c r="E755" s="12">
        <v>46258</v>
      </c>
      <c r="F755" t="s">
        <v>843</v>
      </c>
      <c r="G755" t="s">
        <v>853</v>
      </c>
    </row>
    <row r="756" spans="1:7" x14ac:dyDescent="0.35">
      <c r="A756" t="s">
        <v>2730</v>
      </c>
      <c r="B756" t="s">
        <v>1299</v>
      </c>
      <c r="C756" t="s">
        <v>2731</v>
      </c>
      <c r="D756" t="s">
        <v>1301</v>
      </c>
      <c r="E756" s="12">
        <v>46258</v>
      </c>
      <c r="F756" t="s">
        <v>843</v>
      </c>
      <c r="G756" t="s">
        <v>853</v>
      </c>
    </row>
    <row r="757" spans="1:7" x14ac:dyDescent="0.35">
      <c r="A757" t="s">
        <v>2732</v>
      </c>
      <c r="B757" t="s">
        <v>1299</v>
      </c>
      <c r="C757" t="s">
        <v>2733</v>
      </c>
      <c r="D757" t="s">
        <v>1301</v>
      </c>
      <c r="E757" s="12">
        <v>46258</v>
      </c>
      <c r="F757" t="s">
        <v>843</v>
      </c>
      <c r="G757" t="s">
        <v>853</v>
      </c>
    </row>
    <row r="758" spans="1:7" x14ac:dyDescent="0.35">
      <c r="A758" t="s">
        <v>2734</v>
      </c>
      <c r="B758" t="s">
        <v>1299</v>
      </c>
      <c r="C758" t="s">
        <v>2735</v>
      </c>
      <c r="D758" t="s">
        <v>1301</v>
      </c>
      <c r="E758" s="12">
        <v>46258</v>
      </c>
      <c r="F758" t="s">
        <v>843</v>
      </c>
      <c r="G758" t="s">
        <v>853</v>
      </c>
    </row>
    <row r="759" spans="1:7" x14ac:dyDescent="0.35">
      <c r="A759" t="s">
        <v>2736</v>
      </c>
      <c r="B759" t="s">
        <v>1299</v>
      </c>
      <c r="C759" t="s">
        <v>2737</v>
      </c>
      <c r="D759" t="s">
        <v>1304</v>
      </c>
      <c r="E759" s="12">
        <v>46182</v>
      </c>
      <c r="F759" t="s">
        <v>839</v>
      </c>
      <c r="G759" t="s">
        <v>853</v>
      </c>
    </row>
    <row r="760" spans="1:7" x14ac:dyDescent="0.35">
      <c r="A760" t="s">
        <v>2738</v>
      </c>
      <c r="B760" t="s">
        <v>1299</v>
      </c>
      <c r="F760" t="s">
        <v>1354</v>
      </c>
      <c r="G760" t="s">
        <v>1355</v>
      </c>
    </row>
    <row r="761" spans="1:7" x14ac:dyDescent="0.35">
      <c r="A761" t="s">
        <v>2739</v>
      </c>
      <c r="B761" t="s">
        <v>1299</v>
      </c>
      <c r="E761" s="12"/>
      <c r="F761" t="s">
        <v>1354</v>
      </c>
      <c r="G761" t="s">
        <v>1355</v>
      </c>
    </row>
    <row r="762" spans="1:7" x14ac:dyDescent="0.35">
      <c r="A762" t="s">
        <v>2740</v>
      </c>
      <c r="B762" t="s">
        <v>1299</v>
      </c>
      <c r="D762" t="s">
        <v>1301</v>
      </c>
      <c r="E762" s="12">
        <v>46258</v>
      </c>
      <c r="F762" t="s">
        <v>843</v>
      </c>
      <c r="G762" t="s">
        <v>853</v>
      </c>
    </row>
    <row r="763" spans="1:7" x14ac:dyDescent="0.35">
      <c r="A763" t="s">
        <v>2741</v>
      </c>
      <c r="B763" t="s">
        <v>1299</v>
      </c>
      <c r="D763" t="s">
        <v>1301</v>
      </c>
      <c r="E763" s="12">
        <v>46258</v>
      </c>
      <c r="F763" t="s">
        <v>843</v>
      </c>
      <c r="G763" t="s">
        <v>853</v>
      </c>
    </row>
    <row r="764" spans="1:7" x14ac:dyDescent="0.35">
      <c r="A764" t="s">
        <v>2742</v>
      </c>
      <c r="B764" t="s">
        <v>1299</v>
      </c>
      <c r="D764" t="s">
        <v>1301</v>
      </c>
      <c r="E764" s="12">
        <v>46258</v>
      </c>
      <c r="F764" t="s">
        <v>843</v>
      </c>
      <c r="G764" t="s">
        <v>853</v>
      </c>
    </row>
    <row r="765" spans="1:7" x14ac:dyDescent="0.35">
      <c r="A765" t="s">
        <v>2743</v>
      </c>
      <c r="B765" t="s">
        <v>1299</v>
      </c>
      <c r="F765" t="s">
        <v>1354</v>
      </c>
      <c r="G765" t="s">
        <v>1355</v>
      </c>
    </row>
    <row r="766" spans="1:7" x14ac:dyDescent="0.35">
      <c r="A766" t="s">
        <v>2744</v>
      </c>
      <c r="B766" t="s">
        <v>2745</v>
      </c>
      <c r="F766" t="s">
        <v>1354</v>
      </c>
      <c r="G766" t="s">
        <v>1355</v>
      </c>
    </row>
    <row r="767" spans="1:7" x14ac:dyDescent="0.35">
      <c r="A767" t="s">
        <v>2746</v>
      </c>
      <c r="B767" t="s">
        <v>2745</v>
      </c>
      <c r="C767" t="s">
        <v>2747</v>
      </c>
      <c r="D767" t="s">
        <v>1301</v>
      </c>
      <c r="E767" s="12">
        <v>46258</v>
      </c>
      <c r="F767" t="s">
        <v>843</v>
      </c>
      <c r="G767" t="s">
        <v>853</v>
      </c>
    </row>
    <row r="768" spans="1:7" x14ac:dyDescent="0.35">
      <c r="A768" t="s">
        <v>2748</v>
      </c>
      <c r="B768" t="s">
        <v>2745</v>
      </c>
      <c r="C768" t="s">
        <v>2749</v>
      </c>
      <c r="D768" t="s">
        <v>1301</v>
      </c>
      <c r="E768" s="12">
        <v>46258</v>
      </c>
      <c r="F768" t="s">
        <v>843</v>
      </c>
      <c r="G768" t="s">
        <v>853</v>
      </c>
    </row>
    <row r="769" spans="1:7" x14ac:dyDescent="0.35">
      <c r="A769" t="s">
        <v>2750</v>
      </c>
      <c r="B769" t="s">
        <v>2745</v>
      </c>
      <c r="C769" t="s">
        <v>2751</v>
      </c>
      <c r="D769" t="s">
        <v>1301</v>
      </c>
      <c r="E769" s="12">
        <v>46258</v>
      </c>
      <c r="F769" t="s">
        <v>843</v>
      </c>
      <c r="G769" t="s">
        <v>853</v>
      </c>
    </row>
    <row r="770" spans="1:7" x14ac:dyDescent="0.35">
      <c r="A770" t="s">
        <v>2752</v>
      </c>
      <c r="B770" t="s">
        <v>2745</v>
      </c>
      <c r="C770" t="s">
        <v>2753</v>
      </c>
      <c r="D770" t="s">
        <v>1304</v>
      </c>
      <c r="E770" s="12">
        <v>46184</v>
      </c>
      <c r="F770" t="s">
        <v>839</v>
      </c>
      <c r="G770" t="s">
        <v>853</v>
      </c>
    </row>
    <row r="771" spans="1:7" x14ac:dyDescent="0.35">
      <c r="A771" t="s">
        <v>2754</v>
      </c>
      <c r="B771" t="s">
        <v>2745</v>
      </c>
      <c r="F771" t="s">
        <v>1354</v>
      </c>
      <c r="G771" t="s">
        <v>1355</v>
      </c>
    </row>
    <row r="772" spans="1:7" x14ac:dyDescent="0.35">
      <c r="A772" t="s">
        <v>2755</v>
      </c>
      <c r="B772" t="s">
        <v>2745</v>
      </c>
      <c r="E772" s="12"/>
      <c r="F772" t="s">
        <v>1354</v>
      </c>
      <c r="G772" t="s">
        <v>1355</v>
      </c>
    </row>
    <row r="773" spans="1:7" x14ac:dyDescent="0.35">
      <c r="A773" t="s">
        <v>2756</v>
      </c>
      <c r="B773" t="s">
        <v>2745</v>
      </c>
      <c r="C773" t="s">
        <v>2757</v>
      </c>
      <c r="D773" t="s">
        <v>1301</v>
      </c>
      <c r="E773" s="12">
        <v>46258</v>
      </c>
      <c r="F773" t="s">
        <v>843</v>
      </c>
      <c r="G773" t="s">
        <v>853</v>
      </c>
    </row>
    <row r="774" spans="1:7" x14ac:dyDescent="0.35">
      <c r="A774" t="s">
        <v>2758</v>
      </c>
      <c r="B774" t="s">
        <v>2745</v>
      </c>
      <c r="E774" s="12"/>
      <c r="F774" t="s">
        <v>1354</v>
      </c>
      <c r="G774" t="s">
        <v>1355</v>
      </c>
    </row>
    <row r="775" spans="1:7" x14ac:dyDescent="0.35">
      <c r="A775" t="s">
        <v>2760</v>
      </c>
      <c r="B775" t="s">
        <v>2745</v>
      </c>
      <c r="C775" t="s">
        <v>2761</v>
      </c>
      <c r="D775" t="s">
        <v>1301</v>
      </c>
      <c r="E775" s="12">
        <v>46258</v>
      </c>
      <c r="F775" t="s">
        <v>843</v>
      </c>
      <c r="G775" t="s">
        <v>853</v>
      </c>
    </row>
    <row r="776" spans="1:7" x14ac:dyDescent="0.35">
      <c r="A776" t="s">
        <v>2762</v>
      </c>
      <c r="B776" t="s">
        <v>2745</v>
      </c>
      <c r="C776" t="s">
        <v>2763</v>
      </c>
      <c r="D776" t="s">
        <v>1301</v>
      </c>
      <c r="E776" s="12">
        <v>46258</v>
      </c>
      <c r="F776" t="s">
        <v>843</v>
      </c>
      <c r="G776" t="s">
        <v>853</v>
      </c>
    </row>
    <row r="777" spans="1:7" x14ac:dyDescent="0.35">
      <c r="A777" t="s">
        <v>2764</v>
      </c>
      <c r="B777" t="s">
        <v>2745</v>
      </c>
      <c r="C777" t="s">
        <v>9703</v>
      </c>
      <c r="D777" t="s">
        <v>1301</v>
      </c>
      <c r="E777" s="12">
        <v>46258</v>
      </c>
      <c r="F777" t="s">
        <v>843</v>
      </c>
      <c r="G777" t="s">
        <v>853</v>
      </c>
    </row>
    <row r="778" spans="1:7" x14ac:dyDescent="0.35">
      <c r="A778" t="s">
        <v>2765</v>
      </c>
      <c r="B778" t="s">
        <v>2745</v>
      </c>
      <c r="C778" t="s">
        <v>2766</v>
      </c>
      <c r="D778" t="s">
        <v>1301</v>
      </c>
      <c r="E778" s="12">
        <v>46258</v>
      </c>
      <c r="F778" t="s">
        <v>843</v>
      </c>
      <c r="G778" t="s">
        <v>853</v>
      </c>
    </row>
    <row r="779" spans="1:7" x14ac:dyDescent="0.35">
      <c r="A779" t="s">
        <v>2767</v>
      </c>
      <c r="B779" t="s">
        <v>2745</v>
      </c>
      <c r="E779" s="12"/>
      <c r="F779" t="s">
        <v>1354</v>
      </c>
      <c r="G779" t="s">
        <v>1355</v>
      </c>
    </row>
    <row r="780" spans="1:7" x14ac:dyDescent="0.35">
      <c r="A780" t="s">
        <v>2768</v>
      </c>
      <c r="B780" t="s">
        <v>2745</v>
      </c>
      <c r="C780" t="s">
        <v>2769</v>
      </c>
      <c r="D780" t="s">
        <v>1301</v>
      </c>
      <c r="E780" s="12">
        <v>46258</v>
      </c>
      <c r="F780" t="s">
        <v>843</v>
      </c>
      <c r="G780" t="s">
        <v>853</v>
      </c>
    </row>
    <row r="781" spans="1:7" x14ac:dyDescent="0.35">
      <c r="A781" t="s">
        <v>2770</v>
      </c>
      <c r="B781" t="s">
        <v>2745</v>
      </c>
      <c r="C781" t="s">
        <v>2771</v>
      </c>
      <c r="D781" t="s">
        <v>1301</v>
      </c>
      <c r="E781" s="12">
        <v>46258</v>
      </c>
      <c r="F781" t="s">
        <v>843</v>
      </c>
      <c r="G781" t="s">
        <v>853</v>
      </c>
    </row>
    <row r="782" spans="1:7" x14ac:dyDescent="0.35">
      <c r="A782" t="s">
        <v>2772</v>
      </c>
      <c r="B782" t="s">
        <v>2745</v>
      </c>
      <c r="C782" t="s">
        <v>9701</v>
      </c>
      <c r="D782" t="s">
        <v>1301</v>
      </c>
      <c r="E782" s="12">
        <v>46258</v>
      </c>
      <c r="F782" t="s">
        <v>843</v>
      </c>
      <c r="G782" t="s">
        <v>853</v>
      </c>
    </row>
    <row r="783" spans="1:7" x14ac:dyDescent="0.35">
      <c r="A783" t="s">
        <v>2773</v>
      </c>
      <c r="B783" t="s">
        <v>2745</v>
      </c>
      <c r="C783" t="s">
        <v>2774</v>
      </c>
      <c r="D783" t="s">
        <v>1301</v>
      </c>
      <c r="E783" s="12">
        <v>46258</v>
      </c>
      <c r="F783" t="s">
        <v>843</v>
      </c>
      <c r="G783" t="s">
        <v>853</v>
      </c>
    </row>
    <row r="784" spans="1:7" x14ac:dyDescent="0.35">
      <c r="A784" t="s">
        <v>2775</v>
      </c>
      <c r="B784" t="s">
        <v>2745</v>
      </c>
      <c r="F784" t="s">
        <v>1354</v>
      </c>
      <c r="G784" t="s">
        <v>1355</v>
      </c>
    </row>
    <row r="785" spans="1:7" x14ac:dyDescent="0.35">
      <c r="A785" t="s">
        <v>2776</v>
      </c>
      <c r="B785" t="s">
        <v>2745</v>
      </c>
      <c r="C785" t="s">
        <v>2777</v>
      </c>
      <c r="D785" t="s">
        <v>1301</v>
      </c>
      <c r="E785" s="12">
        <v>46258</v>
      </c>
      <c r="F785" t="s">
        <v>843</v>
      </c>
      <c r="G785" t="s">
        <v>853</v>
      </c>
    </row>
    <row r="786" spans="1:7" x14ac:dyDescent="0.35">
      <c r="A786" t="s">
        <v>2778</v>
      </c>
      <c r="B786" t="s">
        <v>2745</v>
      </c>
      <c r="C786" t="s">
        <v>2779</v>
      </c>
      <c r="D786" t="s">
        <v>1301</v>
      </c>
      <c r="E786" s="12">
        <v>46258</v>
      </c>
      <c r="F786" t="s">
        <v>843</v>
      </c>
      <c r="G786" t="s">
        <v>853</v>
      </c>
    </row>
    <row r="787" spans="1:7" x14ac:dyDescent="0.35">
      <c r="A787" t="s">
        <v>2780</v>
      </c>
      <c r="B787" t="s">
        <v>2745</v>
      </c>
      <c r="C787" t="s">
        <v>2781</v>
      </c>
      <c r="D787" t="s">
        <v>1301</v>
      </c>
      <c r="E787" s="12">
        <v>46258</v>
      </c>
      <c r="F787" t="s">
        <v>843</v>
      </c>
      <c r="G787" t="s">
        <v>853</v>
      </c>
    </row>
    <row r="788" spans="1:7" x14ac:dyDescent="0.35">
      <c r="A788" t="s">
        <v>2782</v>
      </c>
      <c r="B788" t="s">
        <v>2745</v>
      </c>
      <c r="C788" t="s">
        <v>2783</v>
      </c>
      <c r="D788" t="s">
        <v>1301</v>
      </c>
      <c r="E788" s="12">
        <v>46258</v>
      </c>
      <c r="F788" t="s">
        <v>843</v>
      </c>
      <c r="G788" t="s">
        <v>853</v>
      </c>
    </row>
    <row r="789" spans="1:7" x14ac:dyDescent="0.35">
      <c r="A789" t="s">
        <v>2784</v>
      </c>
      <c r="B789" t="s">
        <v>2745</v>
      </c>
      <c r="F789" t="s">
        <v>1354</v>
      </c>
      <c r="G789" t="s">
        <v>1355</v>
      </c>
    </row>
    <row r="790" spans="1:7" x14ac:dyDescent="0.35">
      <c r="A790" t="s">
        <v>2785</v>
      </c>
      <c r="B790" t="s">
        <v>2745</v>
      </c>
      <c r="E790" s="12"/>
      <c r="F790" t="s">
        <v>1354</v>
      </c>
      <c r="G790" t="s">
        <v>1355</v>
      </c>
    </row>
    <row r="791" spans="1:7" x14ac:dyDescent="0.35">
      <c r="A791" t="s">
        <v>2787</v>
      </c>
      <c r="B791" t="s">
        <v>2745</v>
      </c>
      <c r="C791" t="s">
        <v>2788</v>
      </c>
      <c r="D791" t="s">
        <v>1301</v>
      </c>
      <c r="E791" s="12">
        <v>46258</v>
      </c>
      <c r="F791" t="s">
        <v>843</v>
      </c>
      <c r="G791" t="s">
        <v>853</v>
      </c>
    </row>
    <row r="792" spans="1:7" x14ac:dyDescent="0.35">
      <c r="A792" t="s">
        <v>2789</v>
      </c>
      <c r="B792" t="s">
        <v>2745</v>
      </c>
      <c r="E792" s="12"/>
      <c r="F792" t="s">
        <v>1354</v>
      </c>
      <c r="G792" t="s">
        <v>1355</v>
      </c>
    </row>
    <row r="793" spans="1:7" x14ac:dyDescent="0.35">
      <c r="A793" t="s">
        <v>2791</v>
      </c>
      <c r="B793" t="s">
        <v>2745</v>
      </c>
      <c r="C793" t="s">
        <v>2792</v>
      </c>
      <c r="D793" t="s">
        <v>1301</v>
      </c>
      <c r="E793" s="12">
        <v>46258</v>
      </c>
      <c r="F793" t="s">
        <v>843</v>
      </c>
      <c r="G793" t="s">
        <v>853</v>
      </c>
    </row>
    <row r="794" spans="1:7" x14ac:dyDescent="0.35">
      <c r="A794" t="s">
        <v>2793</v>
      </c>
      <c r="B794" t="s">
        <v>2745</v>
      </c>
      <c r="C794" t="s">
        <v>2794</v>
      </c>
      <c r="D794" t="s">
        <v>1301</v>
      </c>
      <c r="E794" s="12">
        <v>46258</v>
      </c>
      <c r="F794" t="s">
        <v>843</v>
      </c>
      <c r="G794" t="s">
        <v>853</v>
      </c>
    </row>
    <row r="795" spans="1:7" x14ac:dyDescent="0.35">
      <c r="A795" t="s">
        <v>2795</v>
      </c>
      <c r="B795" t="s">
        <v>2745</v>
      </c>
      <c r="C795" t="s">
        <v>2796</v>
      </c>
      <c r="D795" t="s">
        <v>1301</v>
      </c>
      <c r="E795" s="12">
        <v>46258</v>
      </c>
      <c r="F795" t="s">
        <v>843</v>
      </c>
      <c r="G795" t="s">
        <v>853</v>
      </c>
    </row>
    <row r="796" spans="1:7" x14ac:dyDescent="0.35">
      <c r="A796" t="s">
        <v>2797</v>
      </c>
      <c r="B796" t="s">
        <v>2745</v>
      </c>
      <c r="C796" t="s">
        <v>2798</v>
      </c>
      <c r="D796" t="s">
        <v>1301</v>
      </c>
      <c r="E796" s="12">
        <v>46258</v>
      </c>
      <c r="F796" t="s">
        <v>843</v>
      </c>
      <c r="G796" t="s">
        <v>853</v>
      </c>
    </row>
    <row r="797" spans="1:7" x14ac:dyDescent="0.35">
      <c r="A797" t="s">
        <v>2799</v>
      </c>
      <c r="B797" t="s">
        <v>2745</v>
      </c>
      <c r="C797" t="s">
        <v>2800</v>
      </c>
      <c r="D797" t="s">
        <v>1301</v>
      </c>
      <c r="E797" s="12">
        <v>46258</v>
      </c>
      <c r="F797" t="s">
        <v>843</v>
      </c>
      <c r="G797" t="s">
        <v>853</v>
      </c>
    </row>
    <row r="798" spans="1:7" x14ac:dyDescent="0.35">
      <c r="A798" t="s">
        <v>2801</v>
      </c>
      <c r="B798" t="s">
        <v>2745</v>
      </c>
      <c r="C798" t="s">
        <v>2802</v>
      </c>
      <c r="D798" t="s">
        <v>1301</v>
      </c>
      <c r="E798" s="12">
        <v>46258</v>
      </c>
      <c r="F798" t="s">
        <v>843</v>
      </c>
      <c r="G798" t="s">
        <v>853</v>
      </c>
    </row>
    <row r="799" spans="1:7" x14ac:dyDescent="0.35">
      <c r="A799" t="s">
        <v>2803</v>
      </c>
      <c r="B799" t="s">
        <v>2745</v>
      </c>
      <c r="C799" t="s">
        <v>2804</v>
      </c>
      <c r="D799" t="s">
        <v>1304</v>
      </c>
      <c r="E799" s="12">
        <v>46161</v>
      </c>
      <c r="F799" t="s">
        <v>839</v>
      </c>
      <c r="G799" t="s">
        <v>853</v>
      </c>
    </row>
    <row r="800" spans="1:7" x14ac:dyDescent="0.35">
      <c r="A800" t="s">
        <v>2805</v>
      </c>
      <c r="B800" t="s">
        <v>2745</v>
      </c>
      <c r="C800" t="s">
        <v>2806</v>
      </c>
      <c r="D800" t="s">
        <v>1301</v>
      </c>
      <c r="E800" s="12">
        <v>46258</v>
      </c>
      <c r="F800" t="s">
        <v>843</v>
      </c>
      <c r="G800" t="s">
        <v>853</v>
      </c>
    </row>
    <row r="801" spans="1:7" x14ac:dyDescent="0.35">
      <c r="A801" t="s">
        <v>2807</v>
      </c>
      <c r="B801" t="s">
        <v>2745</v>
      </c>
      <c r="C801" t="s">
        <v>2808</v>
      </c>
      <c r="D801" t="s">
        <v>1301</v>
      </c>
      <c r="E801" s="12">
        <v>46258</v>
      </c>
      <c r="F801" t="s">
        <v>843</v>
      </c>
      <c r="G801" t="s">
        <v>853</v>
      </c>
    </row>
    <row r="802" spans="1:7" x14ac:dyDescent="0.35">
      <c r="A802" t="s">
        <v>2809</v>
      </c>
      <c r="B802" t="s">
        <v>2745</v>
      </c>
      <c r="C802" t="s">
        <v>2810</v>
      </c>
      <c r="D802" t="s">
        <v>1301</v>
      </c>
      <c r="E802" s="12">
        <v>46258</v>
      </c>
      <c r="F802" t="s">
        <v>843</v>
      </c>
      <c r="G802" t="s">
        <v>853</v>
      </c>
    </row>
    <row r="803" spans="1:7" x14ac:dyDescent="0.35">
      <c r="A803" t="s">
        <v>2811</v>
      </c>
      <c r="B803" t="s">
        <v>2745</v>
      </c>
      <c r="C803" t="s">
        <v>2812</v>
      </c>
      <c r="D803" t="s">
        <v>1301</v>
      </c>
      <c r="E803" s="12">
        <v>46258</v>
      </c>
      <c r="F803" t="s">
        <v>843</v>
      </c>
      <c r="G803" t="s">
        <v>853</v>
      </c>
    </row>
    <row r="804" spans="1:7" x14ac:dyDescent="0.35">
      <c r="A804" t="s">
        <v>2813</v>
      </c>
      <c r="B804" t="s">
        <v>2745</v>
      </c>
      <c r="C804" t="s">
        <v>2814</v>
      </c>
      <c r="D804" t="s">
        <v>1301</v>
      </c>
      <c r="E804" s="12">
        <v>46258</v>
      </c>
      <c r="F804" t="s">
        <v>843</v>
      </c>
      <c r="G804" t="s">
        <v>853</v>
      </c>
    </row>
    <row r="805" spans="1:7" x14ac:dyDescent="0.35">
      <c r="A805" t="s">
        <v>2815</v>
      </c>
      <c r="B805" t="s">
        <v>2745</v>
      </c>
      <c r="C805" t="s">
        <v>2816</v>
      </c>
      <c r="D805" t="s">
        <v>1301</v>
      </c>
      <c r="E805" s="12">
        <v>46258</v>
      </c>
      <c r="F805" t="s">
        <v>843</v>
      </c>
      <c r="G805" t="s">
        <v>853</v>
      </c>
    </row>
    <row r="806" spans="1:7" x14ac:dyDescent="0.35">
      <c r="A806" t="s">
        <v>2817</v>
      </c>
      <c r="B806" t="s">
        <v>2745</v>
      </c>
      <c r="C806" t="s">
        <v>2818</v>
      </c>
      <c r="D806" t="s">
        <v>1301</v>
      </c>
      <c r="E806" s="12">
        <v>46258</v>
      </c>
      <c r="F806" t="s">
        <v>843</v>
      </c>
      <c r="G806" t="s">
        <v>853</v>
      </c>
    </row>
    <row r="807" spans="1:7" x14ac:dyDescent="0.35">
      <c r="A807" t="s">
        <v>2819</v>
      </c>
      <c r="B807" t="s">
        <v>2745</v>
      </c>
      <c r="C807" t="s">
        <v>2820</v>
      </c>
      <c r="D807" t="s">
        <v>1301</v>
      </c>
      <c r="E807" s="12">
        <v>46258</v>
      </c>
      <c r="F807" t="s">
        <v>843</v>
      </c>
      <c r="G807" t="s">
        <v>853</v>
      </c>
    </row>
    <row r="808" spans="1:7" x14ac:dyDescent="0.35">
      <c r="A808" t="s">
        <v>2821</v>
      </c>
      <c r="B808" t="s">
        <v>2745</v>
      </c>
      <c r="C808" t="s">
        <v>2822</v>
      </c>
      <c r="D808" t="s">
        <v>1301</v>
      </c>
      <c r="E808" s="12">
        <v>46258</v>
      </c>
      <c r="F808" t="s">
        <v>843</v>
      </c>
      <c r="G808" t="s">
        <v>853</v>
      </c>
    </row>
    <row r="809" spans="1:7" x14ac:dyDescent="0.35">
      <c r="A809" t="s">
        <v>2823</v>
      </c>
      <c r="B809" t="s">
        <v>2745</v>
      </c>
      <c r="C809" t="s">
        <v>2824</v>
      </c>
      <c r="D809" t="s">
        <v>1301</v>
      </c>
      <c r="E809" s="12">
        <v>46258</v>
      </c>
      <c r="F809" t="s">
        <v>843</v>
      </c>
      <c r="G809" t="s">
        <v>853</v>
      </c>
    </row>
    <row r="810" spans="1:7" x14ac:dyDescent="0.35">
      <c r="A810" t="s">
        <v>2825</v>
      </c>
      <c r="B810" t="s">
        <v>2745</v>
      </c>
      <c r="C810" t="s">
        <v>2826</v>
      </c>
      <c r="D810" t="s">
        <v>1301</v>
      </c>
      <c r="E810" s="12">
        <v>46258</v>
      </c>
      <c r="F810" t="s">
        <v>843</v>
      </c>
      <c r="G810" t="s">
        <v>853</v>
      </c>
    </row>
    <row r="811" spans="1:7" x14ac:dyDescent="0.35">
      <c r="A811" t="s">
        <v>2827</v>
      </c>
      <c r="B811" t="s">
        <v>2745</v>
      </c>
      <c r="C811" t="s">
        <v>2828</v>
      </c>
      <c r="D811" t="s">
        <v>1301</v>
      </c>
      <c r="E811" s="12">
        <v>46258</v>
      </c>
      <c r="F811" t="s">
        <v>843</v>
      </c>
      <c r="G811" t="s">
        <v>853</v>
      </c>
    </row>
    <row r="812" spans="1:7" x14ac:dyDescent="0.35">
      <c r="A812" t="s">
        <v>2829</v>
      </c>
      <c r="B812" t="s">
        <v>2745</v>
      </c>
      <c r="F812" t="s">
        <v>1354</v>
      </c>
      <c r="G812" t="s">
        <v>1355</v>
      </c>
    </row>
    <row r="813" spans="1:7" x14ac:dyDescent="0.35">
      <c r="A813" t="s">
        <v>2830</v>
      </c>
      <c r="B813" t="s">
        <v>2745</v>
      </c>
      <c r="C813" t="s">
        <v>2831</v>
      </c>
      <c r="D813" t="s">
        <v>1301</v>
      </c>
      <c r="E813" s="12">
        <v>46258</v>
      </c>
      <c r="F813" t="s">
        <v>843</v>
      </c>
      <c r="G813" t="s">
        <v>853</v>
      </c>
    </row>
    <row r="814" spans="1:7" x14ac:dyDescent="0.35">
      <c r="A814" t="s">
        <v>2832</v>
      </c>
      <c r="B814" t="s">
        <v>2745</v>
      </c>
      <c r="C814" t="s">
        <v>2833</v>
      </c>
      <c r="D814" t="s">
        <v>1301</v>
      </c>
      <c r="E814" s="12">
        <v>46258</v>
      </c>
      <c r="F814" t="s">
        <v>843</v>
      </c>
      <c r="G814" t="s">
        <v>853</v>
      </c>
    </row>
    <row r="815" spans="1:7" x14ac:dyDescent="0.35">
      <c r="A815" t="s">
        <v>2834</v>
      </c>
      <c r="B815" t="s">
        <v>2745</v>
      </c>
      <c r="C815" t="s">
        <v>2835</v>
      </c>
      <c r="D815" t="s">
        <v>1301</v>
      </c>
      <c r="E815" s="12">
        <v>46258</v>
      </c>
      <c r="F815" t="s">
        <v>843</v>
      </c>
      <c r="G815" t="s">
        <v>853</v>
      </c>
    </row>
    <row r="816" spans="1:7" x14ac:dyDescent="0.35">
      <c r="A816" t="s">
        <v>2836</v>
      </c>
      <c r="B816" t="s">
        <v>2745</v>
      </c>
      <c r="C816" t="s">
        <v>2837</v>
      </c>
      <c r="D816" t="s">
        <v>1301</v>
      </c>
      <c r="E816" s="12">
        <v>46258</v>
      </c>
      <c r="F816" t="s">
        <v>843</v>
      </c>
      <c r="G816" t="s">
        <v>853</v>
      </c>
    </row>
    <row r="817" spans="1:7" x14ac:dyDescent="0.35">
      <c r="A817" t="s">
        <v>2838</v>
      </c>
      <c r="B817" t="s">
        <v>2745</v>
      </c>
      <c r="C817" t="s">
        <v>2839</v>
      </c>
      <c r="D817" t="s">
        <v>1301</v>
      </c>
      <c r="E817" s="12">
        <v>46258</v>
      </c>
      <c r="F817" t="s">
        <v>843</v>
      </c>
      <c r="G817" t="s">
        <v>853</v>
      </c>
    </row>
    <row r="818" spans="1:7" x14ac:dyDescent="0.35">
      <c r="A818" t="s">
        <v>2840</v>
      </c>
      <c r="B818" t="s">
        <v>2745</v>
      </c>
      <c r="C818" t="s">
        <v>2841</v>
      </c>
      <c r="D818" t="s">
        <v>1301</v>
      </c>
      <c r="E818" s="12">
        <v>46258</v>
      </c>
      <c r="F818" t="s">
        <v>843</v>
      </c>
      <c r="G818" t="s">
        <v>853</v>
      </c>
    </row>
    <row r="819" spans="1:7" x14ac:dyDescent="0.35">
      <c r="A819" t="s">
        <v>2842</v>
      </c>
      <c r="B819" t="s">
        <v>2745</v>
      </c>
      <c r="C819" t="s">
        <v>2843</v>
      </c>
      <c r="D819" t="s">
        <v>1301</v>
      </c>
      <c r="E819" s="12">
        <v>46258</v>
      </c>
      <c r="F819" t="s">
        <v>843</v>
      </c>
      <c r="G819" t="s">
        <v>853</v>
      </c>
    </row>
    <row r="820" spans="1:7" x14ac:dyDescent="0.35">
      <c r="A820" t="s">
        <v>2844</v>
      </c>
      <c r="B820" t="s">
        <v>2745</v>
      </c>
      <c r="C820" t="s">
        <v>2845</v>
      </c>
      <c r="D820" t="s">
        <v>1301</v>
      </c>
      <c r="E820" s="12">
        <v>46258</v>
      </c>
      <c r="F820" t="s">
        <v>843</v>
      </c>
      <c r="G820" t="s">
        <v>853</v>
      </c>
    </row>
    <row r="821" spans="1:7" x14ac:dyDescent="0.35">
      <c r="A821" t="s">
        <v>2846</v>
      </c>
      <c r="B821" t="s">
        <v>2745</v>
      </c>
      <c r="C821" t="s">
        <v>2847</v>
      </c>
      <c r="D821" t="s">
        <v>1301</v>
      </c>
      <c r="E821" s="12">
        <v>46258</v>
      </c>
      <c r="F821" t="s">
        <v>843</v>
      </c>
      <c r="G821" t="s">
        <v>853</v>
      </c>
    </row>
    <row r="822" spans="1:7" x14ac:dyDescent="0.35">
      <c r="A822" t="s">
        <v>2848</v>
      </c>
      <c r="B822" t="s">
        <v>2745</v>
      </c>
      <c r="C822" t="s">
        <v>2849</v>
      </c>
      <c r="D822" t="s">
        <v>1301</v>
      </c>
      <c r="E822" s="12">
        <v>46258</v>
      </c>
      <c r="F822" t="s">
        <v>843</v>
      </c>
      <c r="G822" t="s">
        <v>853</v>
      </c>
    </row>
    <row r="823" spans="1:7" x14ac:dyDescent="0.35">
      <c r="A823" t="s">
        <v>2850</v>
      </c>
      <c r="B823" t="s">
        <v>2745</v>
      </c>
      <c r="C823" t="s">
        <v>2851</v>
      </c>
      <c r="D823" t="s">
        <v>1301</v>
      </c>
      <c r="E823" s="12">
        <v>46258</v>
      </c>
      <c r="F823" t="s">
        <v>843</v>
      </c>
      <c r="G823" t="s">
        <v>853</v>
      </c>
    </row>
    <row r="824" spans="1:7" x14ac:dyDescent="0.35">
      <c r="A824" t="s">
        <v>2852</v>
      </c>
      <c r="B824" t="s">
        <v>2745</v>
      </c>
      <c r="C824" t="s">
        <v>2853</v>
      </c>
      <c r="D824" t="s">
        <v>1301</v>
      </c>
      <c r="E824" s="12">
        <v>46258</v>
      </c>
      <c r="F824" t="s">
        <v>843</v>
      </c>
      <c r="G824" t="s">
        <v>853</v>
      </c>
    </row>
    <row r="825" spans="1:7" x14ac:dyDescent="0.35">
      <c r="A825" t="s">
        <v>2854</v>
      </c>
      <c r="B825" t="s">
        <v>2745</v>
      </c>
      <c r="C825" t="s">
        <v>2855</v>
      </c>
      <c r="D825" t="s">
        <v>1301</v>
      </c>
      <c r="E825" s="12">
        <v>46258</v>
      </c>
      <c r="F825" t="s">
        <v>843</v>
      </c>
      <c r="G825" t="s">
        <v>853</v>
      </c>
    </row>
    <row r="826" spans="1:7" x14ac:dyDescent="0.35">
      <c r="A826" t="s">
        <v>2856</v>
      </c>
      <c r="B826" t="s">
        <v>2745</v>
      </c>
      <c r="C826" t="s">
        <v>2857</v>
      </c>
      <c r="D826" t="s">
        <v>1301</v>
      </c>
      <c r="E826" s="12">
        <v>46258</v>
      </c>
      <c r="F826" t="s">
        <v>843</v>
      </c>
      <c r="G826" t="s">
        <v>853</v>
      </c>
    </row>
    <row r="827" spans="1:7" x14ac:dyDescent="0.35">
      <c r="A827" t="s">
        <v>2858</v>
      </c>
      <c r="B827" t="s">
        <v>2745</v>
      </c>
      <c r="C827" t="s">
        <v>2859</v>
      </c>
      <c r="D827" t="s">
        <v>1301</v>
      </c>
      <c r="E827" s="12">
        <v>46258</v>
      </c>
      <c r="F827" t="s">
        <v>843</v>
      </c>
      <c r="G827" t="s">
        <v>853</v>
      </c>
    </row>
    <row r="828" spans="1:7" x14ac:dyDescent="0.35">
      <c r="A828" t="s">
        <v>2860</v>
      </c>
      <c r="B828" t="s">
        <v>2745</v>
      </c>
      <c r="C828" t="s">
        <v>2861</v>
      </c>
      <c r="D828" t="s">
        <v>1301</v>
      </c>
      <c r="E828" s="12">
        <v>46258</v>
      </c>
      <c r="F828" t="s">
        <v>843</v>
      </c>
      <c r="G828" t="s">
        <v>853</v>
      </c>
    </row>
    <row r="829" spans="1:7" x14ac:dyDescent="0.35">
      <c r="A829" t="s">
        <v>2862</v>
      </c>
      <c r="B829" t="s">
        <v>2745</v>
      </c>
      <c r="C829" t="s">
        <v>2863</v>
      </c>
      <c r="D829" t="s">
        <v>1301</v>
      </c>
      <c r="E829" s="12">
        <v>46258</v>
      </c>
      <c r="F829" t="s">
        <v>843</v>
      </c>
      <c r="G829" t="s">
        <v>853</v>
      </c>
    </row>
    <row r="830" spans="1:7" x14ac:dyDescent="0.35">
      <c r="A830" t="s">
        <v>2864</v>
      </c>
      <c r="B830" t="s">
        <v>2745</v>
      </c>
      <c r="C830" t="s">
        <v>9964</v>
      </c>
      <c r="D830" t="s">
        <v>1301</v>
      </c>
      <c r="E830" s="12">
        <v>46258</v>
      </c>
      <c r="F830" t="s">
        <v>843</v>
      </c>
      <c r="G830" t="s">
        <v>853</v>
      </c>
    </row>
    <row r="831" spans="1:7" x14ac:dyDescent="0.35">
      <c r="A831" t="s">
        <v>2865</v>
      </c>
      <c r="B831" t="s">
        <v>2745</v>
      </c>
      <c r="C831" t="s">
        <v>2866</v>
      </c>
      <c r="D831" t="s">
        <v>1301</v>
      </c>
      <c r="E831" s="12">
        <v>46258</v>
      </c>
      <c r="F831" t="s">
        <v>843</v>
      </c>
      <c r="G831" t="s">
        <v>853</v>
      </c>
    </row>
    <row r="832" spans="1:7" x14ac:dyDescent="0.35">
      <c r="A832" t="s">
        <v>2867</v>
      </c>
      <c r="B832" t="s">
        <v>2745</v>
      </c>
      <c r="C832" t="s">
        <v>2868</v>
      </c>
      <c r="D832" t="s">
        <v>1301</v>
      </c>
      <c r="E832" s="12">
        <v>46258</v>
      </c>
      <c r="F832" t="s">
        <v>843</v>
      </c>
      <c r="G832" t="s">
        <v>853</v>
      </c>
    </row>
    <row r="833" spans="1:7" x14ac:dyDescent="0.35">
      <c r="A833" t="s">
        <v>2869</v>
      </c>
      <c r="B833" t="s">
        <v>2745</v>
      </c>
      <c r="C833" t="s">
        <v>10229</v>
      </c>
      <c r="D833" t="s">
        <v>1301</v>
      </c>
      <c r="E833" s="12">
        <v>46258</v>
      </c>
      <c r="F833" t="s">
        <v>843</v>
      </c>
      <c r="G833" t="s">
        <v>853</v>
      </c>
    </row>
    <row r="834" spans="1:7" x14ac:dyDescent="0.35">
      <c r="A834" t="s">
        <v>2870</v>
      </c>
      <c r="B834" t="s">
        <v>2745</v>
      </c>
      <c r="C834" t="s">
        <v>2871</v>
      </c>
      <c r="D834" t="s">
        <v>1301</v>
      </c>
      <c r="E834" s="12">
        <v>46258</v>
      </c>
      <c r="F834" t="s">
        <v>843</v>
      </c>
      <c r="G834" t="s">
        <v>853</v>
      </c>
    </row>
    <row r="835" spans="1:7" x14ac:dyDescent="0.35">
      <c r="A835" t="s">
        <v>2872</v>
      </c>
      <c r="B835" t="s">
        <v>2745</v>
      </c>
      <c r="F835" t="s">
        <v>1354</v>
      </c>
      <c r="G835" t="s">
        <v>1355</v>
      </c>
    </row>
    <row r="836" spans="1:7" x14ac:dyDescent="0.35">
      <c r="A836" t="s">
        <v>2873</v>
      </c>
      <c r="B836" t="s">
        <v>2745</v>
      </c>
      <c r="F836" t="s">
        <v>1354</v>
      </c>
      <c r="G836" t="s">
        <v>1355</v>
      </c>
    </row>
    <row r="837" spans="1:7" x14ac:dyDescent="0.35">
      <c r="A837" t="s">
        <v>2874</v>
      </c>
      <c r="B837" t="s">
        <v>2745</v>
      </c>
      <c r="C837" t="s">
        <v>2875</v>
      </c>
      <c r="D837" t="s">
        <v>1301</v>
      </c>
      <c r="E837" s="12">
        <v>46258</v>
      </c>
      <c r="F837" t="s">
        <v>843</v>
      </c>
      <c r="G837" t="s">
        <v>853</v>
      </c>
    </row>
    <row r="838" spans="1:7" x14ac:dyDescent="0.35">
      <c r="A838" t="s">
        <v>2876</v>
      </c>
      <c r="B838" t="s">
        <v>2745</v>
      </c>
      <c r="F838" t="s">
        <v>1354</v>
      </c>
      <c r="G838" t="s">
        <v>1355</v>
      </c>
    </row>
    <row r="839" spans="1:7" x14ac:dyDescent="0.35">
      <c r="A839" t="s">
        <v>2877</v>
      </c>
      <c r="B839" t="s">
        <v>2745</v>
      </c>
      <c r="C839" t="s">
        <v>2878</v>
      </c>
      <c r="D839" t="s">
        <v>1301</v>
      </c>
      <c r="E839" s="12">
        <v>46258</v>
      </c>
      <c r="F839" t="s">
        <v>843</v>
      </c>
      <c r="G839" t="s">
        <v>853</v>
      </c>
    </row>
    <row r="840" spans="1:7" x14ac:dyDescent="0.35">
      <c r="A840" t="s">
        <v>2879</v>
      </c>
      <c r="B840" t="s">
        <v>2745</v>
      </c>
      <c r="C840" t="s">
        <v>2880</v>
      </c>
      <c r="D840" t="s">
        <v>1301</v>
      </c>
      <c r="E840" s="12">
        <v>46258</v>
      </c>
      <c r="F840" t="s">
        <v>843</v>
      </c>
      <c r="G840" t="s">
        <v>853</v>
      </c>
    </row>
    <row r="841" spans="1:7" x14ac:dyDescent="0.35">
      <c r="A841" t="s">
        <v>2881</v>
      </c>
      <c r="B841" t="s">
        <v>2745</v>
      </c>
      <c r="C841" t="s">
        <v>2882</v>
      </c>
      <c r="D841" t="s">
        <v>1301</v>
      </c>
      <c r="E841" s="12">
        <v>46258</v>
      </c>
      <c r="F841" t="s">
        <v>843</v>
      </c>
      <c r="G841" t="s">
        <v>853</v>
      </c>
    </row>
    <row r="842" spans="1:7" x14ac:dyDescent="0.35">
      <c r="A842" t="s">
        <v>2883</v>
      </c>
      <c r="B842" t="s">
        <v>2745</v>
      </c>
      <c r="C842" t="s">
        <v>2884</v>
      </c>
      <c r="D842" t="s">
        <v>1301</v>
      </c>
      <c r="E842" s="12">
        <v>46258</v>
      </c>
      <c r="F842" t="s">
        <v>843</v>
      </c>
      <c r="G842" t="s">
        <v>853</v>
      </c>
    </row>
    <row r="843" spans="1:7" x14ac:dyDescent="0.35">
      <c r="A843" t="s">
        <v>2885</v>
      </c>
      <c r="B843" t="s">
        <v>2745</v>
      </c>
      <c r="C843" t="s">
        <v>2886</v>
      </c>
      <c r="D843" t="s">
        <v>1301</v>
      </c>
      <c r="E843" s="12">
        <v>46258</v>
      </c>
      <c r="F843" t="s">
        <v>843</v>
      </c>
      <c r="G843" t="s">
        <v>853</v>
      </c>
    </row>
    <row r="844" spans="1:7" x14ac:dyDescent="0.35">
      <c r="A844" t="s">
        <v>2887</v>
      </c>
      <c r="B844" t="s">
        <v>2745</v>
      </c>
      <c r="C844" t="s">
        <v>2888</v>
      </c>
      <c r="D844" t="s">
        <v>1301</v>
      </c>
      <c r="E844" s="12">
        <v>46258</v>
      </c>
      <c r="F844" t="s">
        <v>843</v>
      </c>
      <c r="G844" t="s">
        <v>853</v>
      </c>
    </row>
    <row r="845" spans="1:7" x14ac:dyDescent="0.35">
      <c r="A845" t="s">
        <v>2889</v>
      </c>
      <c r="B845" t="s">
        <v>2745</v>
      </c>
      <c r="F845" t="s">
        <v>1354</v>
      </c>
      <c r="G845" t="s">
        <v>1355</v>
      </c>
    </row>
    <row r="846" spans="1:7" x14ac:dyDescent="0.35">
      <c r="A846" t="s">
        <v>2890</v>
      </c>
      <c r="B846" t="s">
        <v>2745</v>
      </c>
      <c r="F846" t="s">
        <v>1354</v>
      </c>
      <c r="G846" t="s">
        <v>1355</v>
      </c>
    </row>
    <row r="847" spans="1:7" x14ac:dyDescent="0.35">
      <c r="A847" t="s">
        <v>2891</v>
      </c>
      <c r="B847" t="s">
        <v>2745</v>
      </c>
      <c r="C847" t="s">
        <v>2892</v>
      </c>
      <c r="D847" t="s">
        <v>1301</v>
      </c>
      <c r="E847" s="12">
        <v>46258</v>
      </c>
      <c r="F847" t="s">
        <v>843</v>
      </c>
      <c r="G847" t="s">
        <v>853</v>
      </c>
    </row>
    <row r="848" spans="1:7" x14ac:dyDescent="0.35">
      <c r="A848" t="s">
        <v>2893</v>
      </c>
      <c r="B848" t="s">
        <v>2745</v>
      </c>
      <c r="C848" t="s">
        <v>2894</v>
      </c>
      <c r="D848" t="s">
        <v>1301</v>
      </c>
      <c r="E848" s="12">
        <v>46258</v>
      </c>
      <c r="F848" t="s">
        <v>843</v>
      </c>
      <c r="G848" t="s">
        <v>853</v>
      </c>
    </row>
    <row r="849" spans="1:7" x14ac:dyDescent="0.35">
      <c r="A849" t="s">
        <v>2895</v>
      </c>
      <c r="B849" t="s">
        <v>2745</v>
      </c>
      <c r="C849" t="s">
        <v>2896</v>
      </c>
      <c r="D849" t="s">
        <v>1301</v>
      </c>
      <c r="E849" s="12">
        <v>46258</v>
      </c>
      <c r="F849" t="s">
        <v>843</v>
      </c>
      <c r="G849" t="s">
        <v>853</v>
      </c>
    </row>
    <row r="850" spans="1:7" x14ac:dyDescent="0.35">
      <c r="A850" t="s">
        <v>2897</v>
      </c>
      <c r="B850" t="s">
        <v>2745</v>
      </c>
      <c r="C850" t="s">
        <v>2898</v>
      </c>
      <c r="D850" t="s">
        <v>1301</v>
      </c>
      <c r="E850" s="12">
        <v>46258</v>
      </c>
      <c r="F850" t="s">
        <v>843</v>
      </c>
      <c r="G850" t="s">
        <v>853</v>
      </c>
    </row>
    <row r="851" spans="1:7" x14ac:dyDescent="0.35">
      <c r="A851" t="s">
        <v>2899</v>
      </c>
      <c r="B851" t="s">
        <v>2745</v>
      </c>
      <c r="C851" t="s">
        <v>2900</v>
      </c>
      <c r="D851" t="s">
        <v>1301</v>
      </c>
      <c r="E851" s="12">
        <v>46258</v>
      </c>
      <c r="F851" t="s">
        <v>843</v>
      </c>
      <c r="G851" t="s">
        <v>853</v>
      </c>
    </row>
    <row r="852" spans="1:7" x14ac:dyDescent="0.35">
      <c r="A852" t="s">
        <v>2901</v>
      </c>
      <c r="B852" t="s">
        <v>2745</v>
      </c>
      <c r="C852" t="s">
        <v>2902</v>
      </c>
      <c r="D852" t="s">
        <v>1301</v>
      </c>
      <c r="E852" s="12">
        <v>46258</v>
      </c>
      <c r="F852" t="s">
        <v>843</v>
      </c>
      <c r="G852" t="s">
        <v>853</v>
      </c>
    </row>
    <row r="853" spans="1:7" x14ac:dyDescent="0.35">
      <c r="A853" t="s">
        <v>2903</v>
      </c>
      <c r="B853" t="s">
        <v>2745</v>
      </c>
      <c r="C853" t="s">
        <v>2904</v>
      </c>
      <c r="D853" t="s">
        <v>1301</v>
      </c>
      <c r="E853" s="12">
        <v>46258</v>
      </c>
      <c r="F853" t="s">
        <v>843</v>
      </c>
      <c r="G853" t="s">
        <v>853</v>
      </c>
    </row>
    <row r="854" spans="1:7" x14ac:dyDescent="0.35">
      <c r="A854" t="s">
        <v>2905</v>
      </c>
      <c r="B854" t="s">
        <v>2745</v>
      </c>
      <c r="D854" t="s">
        <v>1304</v>
      </c>
      <c r="E854" s="12">
        <v>46258</v>
      </c>
      <c r="F854" t="s">
        <v>847</v>
      </c>
      <c r="G854" t="s">
        <v>853</v>
      </c>
    </row>
    <row r="855" spans="1:7" x14ac:dyDescent="0.35">
      <c r="A855" t="s">
        <v>2906</v>
      </c>
      <c r="B855" t="s">
        <v>2745</v>
      </c>
      <c r="C855" t="s">
        <v>2907</v>
      </c>
      <c r="D855" t="s">
        <v>1304</v>
      </c>
      <c r="E855" s="12">
        <v>46168</v>
      </c>
      <c r="F855" t="s">
        <v>839</v>
      </c>
      <c r="G855" t="s">
        <v>853</v>
      </c>
    </row>
    <row r="856" spans="1:7" x14ac:dyDescent="0.35">
      <c r="A856" t="s">
        <v>2908</v>
      </c>
      <c r="B856" t="s">
        <v>2745</v>
      </c>
      <c r="C856" t="s">
        <v>2909</v>
      </c>
      <c r="D856" t="s">
        <v>1301</v>
      </c>
      <c r="E856" s="12">
        <v>46258</v>
      </c>
      <c r="F856" t="s">
        <v>843</v>
      </c>
      <c r="G856" t="s">
        <v>853</v>
      </c>
    </row>
    <row r="857" spans="1:7" x14ac:dyDescent="0.35">
      <c r="A857" t="s">
        <v>2910</v>
      </c>
      <c r="B857" t="s">
        <v>2745</v>
      </c>
      <c r="C857" t="s">
        <v>2911</v>
      </c>
      <c r="D857" t="s">
        <v>1301</v>
      </c>
      <c r="E857" s="12">
        <v>46258</v>
      </c>
      <c r="F857" t="s">
        <v>843</v>
      </c>
      <c r="G857" t="s">
        <v>853</v>
      </c>
    </row>
    <row r="858" spans="1:7" x14ac:dyDescent="0.35">
      <c r="A858" t="s">
        <v>2912</v>
      </c>
      <c r="B858" t="s">
        <v>2745</v>
      </c>
      <c r="F858" t="s">
        <v>1354</v>
      </c>
      <c r="G858" t="s">
        <v>1355</v>
      </c>
    </row>
    <row r="859" spans="1:7" x14ac:dyDescent="0.35">
      <c r="A859" t="s">
        <v>2913</v>
      </c>
      <c r="B859" t="s">
        <v>2745</v>
      </c>
      <c r="C859" t="s">
        <v>2914</v>
      </c>
      <c r="D859" t="s">
        <v>1301</v>
      </c>
      <c r="E859" s="12">
        <v>46258</v>
      </c>
      <c r="F859" t="s">
        <v>843</v>
      </c>
      <c r="G859" t="s">
        <v>853</v>
      </c>
    </row>
    <row r="860" spans="1:7" x14ac:dyDescent="0.35">
      <c r="A860" t="s">
        <v>2915</v>
      </c>
      <c r="B860" t="s">
        <v>2745</v>
      </c>
      <c r="C860" t="s">
        <v>2916</v>
      </c>
      <c r="D860" t="s">
        <v>1301</v>
      </c>
      <c r="E860" s="12">
        <v>46258</v>
      </c>
      <c r="F860" t="s">
        <v>843</v>
      </c>
      <c r="G860" t="s">
        <v>853</v>
      </c>
    </row>
    <row r="861" spans="1:7" x14ac:dyDescent="0.35">
      <c r="A861" t="s">
        <v>2917</v>
      </c>
      <c r="B861" t="s">
        <v>2745</v>
      </c>
      <c r="C861" t="s">
        <v>2918</v>
      </c>
      <c r="D861" t="s">
        <v>1301</v>
      </c>
      <c r="E861" s="12">
        <v>46258</v>
      </c>
      <c r="F861" t="s">
        <v>843</v>
      </c>
      <c r="G861" t="s">
        <v>853</v>
      </c>
    </row>
    <row r="862" spans="1:7" x14ac:dyDescent="0.35">
      <c r="A862" t="s">
        <v>2919</v>
      </c>
      <c r="B862" t="s">
        <v>2745</v>
      </c>
      <c r="C862" t="s">
        <v>2920</v>
      </c>
      <c r="D862" t="s">
        <v>1301</v>
      </c>
      <c r="E862" s="12">
        <v>46258</v>
      </c>
      <c r="F862" t="s">
        <v>843</v>
      </c>
      <c r="G862" t="s">
        <v>853</v>
      </c>
    </row>
    <row r="863" spans="1:7" x14ac:dyDescent="0.35">
      <c r="A863" t="s">
        <v>2921</v>
      </c>
      <c r="B863" t="s">
        <v>2745</v>
      </c>
      <c r="C863" t="s">
        <v>2922</v>
      </c>
      <c r="D863" t="s">
        <v>1304</v>
      </c>
      <c r="E863" s="12">
        <v>46191</v>
      </c>
      <c r="F863" t="s">
        <v>839</v>
      </c>
      <c r="G863" t="s">
        <v>853</v>
      </c>
    </row>
    <row r="864" spans="1:7" x14ac:dyDescent="0.35">
      <c r="A864" t="s">
        <v>2923</v>
      </c>
      <c r="B864" t="s">
        <v>2745</v>
      </c>
      <c r="C864" t="s">
        <v>2924</v>
      </c>
      <c r="D864" t="s">
        <v>1301</v>
      </c>
      <c r="E864" s="12">
        <v>46258</v>
      </c>
      <c r="F864" t="s">
        <v>843</v>
      </c>
      <c r="G864" t="s">
        <v>853</v>
      </c>
    </row>
    <row r="865" spans="1:7" x14ac:dyDescent="0.35">
      <c r="A865" t="s">
        <v>2925</v>
      </c>
      <c r="B865" t="s">
        <v>2745</v>
      </c>
      <c r="C865" t="s">
        <v>2924</v>
      </c>
      <c r="D865" t="s">
        <v>1301</v>
      </c>
      <c r="E865" s="12">
        <v>46258</v>
      </c>
      <c r="F865" t="s">
        <v>843</v>
      </c>
      <c r="G865" t="s">
        <v>853</v>
      </c>
    </row>
    <row r="866" spans="1:7" x14ac:dyDescent="0.35">
      <c r="A866" t="s">
        <v>2926</v>
      </c>
      <c r="B866" t="s">
        <v>1299</v>
      </c>
      <c r="C866" t="s">
        <v>2927</v>
      </c>
      <c r="D866" t="s">
        <v>1301</v>
      </c>
      <c r="E866" s="12">
        <v>46258</v>
      </c>
      <c r="F866" t="s">
        <v>843</v>
      </c>
      <c r="G866" t="s">
        <v>853</v>
      </c>
    </row>
    <row r="867" spans="1:7" x14ac:dyDescent="0.35">
      <c r="A867" t="s">
        <v>2928</v>
      </c>
      <c r="B867" t="s">
        <v>2745</v>
      </c>
      <c r="C867" t="s">
        <v>2929</v>
      </c>
      <c r="D867" t="s">
        <v>1301</v>
      </c>
      <c r="E867" s="12">
        <v>46258</v>
      </c>
      <c r="F867" t="s">
        <v>843</v>
      </c>
      <c r="G867" t="s">
        <v>853</v>
      </c>
    </row>
    <row r="868" spans="1:7" x14ac:dyDescent="0.35">
      <c r="A868" t="s">
        <v>2930</v>
      </c>
      <c r="B868" t="s">
        <v>1299</v>
      </c>
      <c r="C868" t="s">
        <v>2931</v>
      </c>
      <c r="D868" t="s">
        <v>1301</v>
      </c>
      <c r="E868" s="12">
        <v>46255</v>
      </c>
      <c r="F868" t="s">
        <v>843</v>
      </c>
      <c r="G868" t="s">
        <v>853</v>
      </c>
    </row>
    <row r="869" spans="1:7" x14ac:dyDescent="0.35">
      <c r="A869" t="s">
        <v>2932</v>
      </c>
      <c r="B869" t="s">
        <v>1299</v>
      </c>
      <c r="C869" t="s">
        <v>2933</v>
      </c>
      <c r="D869" t="s">
        <v>1301</v>
      </c>
      <c r="E869" s="12">
        <v>46258</v>
      </c>
      <c r="F869" t="s">
        <v>843</v>
      </c>
      <c r="G869" t="s">
        <v>853</v>
      </c>
    </row>
    <row r="870" spans="1:7" x14ac:dyDescent="0.35">
      <c r="A870" t="s">
        <v>2934</v>
      </c>
      <c r="B870" t="s">
        <v>2745</v>
      </c>
      <c r="C870" t="s">
        <v>2935</v>
      </c>
      <c r="D870" t="s">
        <v>1301</v>
      </c>
      <c r="E870" s="12">
        <v>46258</v>
      </c>
      <c r="F870" t="s">
        <v>843</v>
      </c>
      <c r="G870" t="s">
        <v>853</v>
      </c>
    </row>
    <row r="871" spans="1:7" x14ac:dyDescent="0.35">
      <c r="A871" t="s">
        <v>2936</v>
      </c>
      <c r="B871" t="s">
        <v>2745</v>
      </c>
      <c r="C871" t="s">
        <v>2937</v>
      </c>
      <c r="D871" t="s">
        <v>1301</v>
      </c>
      <c r="E871" s="12">
        <v>46258</v>
      </c>
      <c r="F871" t="s">
        <v>843</v>
      </c>
      <c r="G871" t="s">
        <v>853</v>
      </c>
    </row>
    <row r="872" spans="1:7" x14ac:dyDescent="0.35">
      <c r="A872" t="s">
        <v>2938</v>
      </c>
      <c r="B872" t="s">
        <v>2745</v>
      </c>
      <c r="C872" t="s">
        <v>2939</v>
      </c>
      <c r="D872" t="s">
        <v>1301</v>
      </c>
      <c r="E872" s="12">
        <v>46258</v>
      </c>
      <c r="F872" t="s">
        <v>843</v>
      </c>
      <c r="G872" t="s">
        <v>853</v>
      </c>
    </row>
    <row r="873" spans="1:7" x14ac:dyDescent="0.35">
      <c r="A873" t="s">
        <v>2940</v>
      </c>
      <c r="B873" t="s">
        <v>2745</v>
      </c>
      <c r="C873" t="s">
        <v>2941</v>
      </c>
      <c r="D873" t="s">
        <v>1301</v>
      </c>
      <c r="E873" s="12">
        <v>46258</v>
      </c>
      <c r="F873" t="s">
        <v>843</v>
      </c>
      <c r="G873" t="s">
        <v>853</v>
      </c>
    </row>
    <row r="874" spans="1:7" x14ac:dyDescent="0.35">
      <c r="A874" t="s">
        <v>2942</v>
      </c>
      <c r="B874" t="s">
        <v>2745</v>
      </c>
      <c r="C874" t="s">
        <v>2943</v>
      </c>
      <c r="D874" t="s">
        <v>1301</v>
      </c>
      <c r="E874" s="12">
        <v>46258</v>
      </c>
      <c r="F874" t="s">
        <v>843</v>
      </c>
      <c r="G874" t="s">
        <v>853</v>
      </c>
    </row>
    <row r="875" spans="1:7" x14ac:dyDescent="0.35">
      <c r="A875" t="s">
        <v>2944</v>
      </c>
      <c r="B875" t="s">
        <v>2745</v>
      </c>
      <c r="F875" t="s">
        <v>1354</v>
      </c>
      <c r="G875" t="s">
        <v>1355</v>
      </c>
    </row>
    <row r="876" spans="1:7" x14ac:dyDescent="0.35">
      <c r="A876" t="s">
        <v>2945</v>
      </c>
      <c r="B876" t="s">
        <v>2745</v>
      </c>
      <c r="C876" t="s">
        <v>2946</v>
      </c>
      <c r="D876" t="s">
        <v>1301</v>
      </c>
      <c r="E876" s="12">
        <v>46258</v>
      </c>
      <c r="F876" t="s">
        <v>843</v>
      </c>
      <c r="G876" t="s">
        <v>853</v>
      </c>
    </row>
    <row r="877" spans="1:7" x14ac:dyDescent="0.35">
      <c r="A877" t="s">
        <v>2947</v>
      </c>
      <c r="B877" t="s">
        <v>2745</v>
      </c>
      <c r="C877" t="s">
        <v>2948</v>
      </c>
      <c r="D877" t="s">
        <v>1301</v>
      </c>
      <c r="E877" s="12">
        <v>46258</v>
      </c>
      <c r="F877" t="s">
        <v>843</v>
      </c>
      <c r="G877" t="s">
        <v>853</v>
      </c>
    </row>
    <row r="878" spans="1:7" x14ac:dyDescent="0.35">
      <c r="A878" t="s">
        <v>2949</v>
      </c>
      <c r="B878" t="s">
        <v>2745</v>
      </c>
      <c r="E878" s="12"/>
      <c r="F878" t="s">
        <v>1354</v>
      </c>
      <c r="G878" t="s">
        <v>1355</v>
      </c>
    </row>
    <row r="879" spans="1:7" x14ac:dyDescent="0.35">
      <c r="A879" t="s">
        <v>2951</v>
      </c>
      <c r="B879" t="s">
        <v>2745</v>
      </c>
      <c r="E879" s="12"/>
      <c r="F879" t="s">
        <v>1354</v>
      </c>
      <c r="G879" t="s">
        <v>1355</v>
      </c>
    </row>
    <row r="880" spans="1:7" x14ac:dyDescent="0.35">
      <c r="A880" t="s">
        <v>2953</v>
      </c>
      <c r="B880" t="s">
        <v>2745</v>
      </c>
      <c r="C880" t="s">
        <v>2954</v>
      </c>
      <c r="D880" t="s">
        <v>1301</v>
      </c>
      <c r="E880" s="12">
        <v>46258</v>
      </c>
      <c r="F880" t="s">
        <v>843</v>
      </c>
      <c r="G880" t="s">
        <v>853</v>
      </c>
    </row>
    <row r="881" spans="1:7" x14ac:dyDescent="0.35">
      <c r="A881" t="s">
        <v>2955</v>
      </c>
      <c r="B881" t="s">
        <v>2745</v>
      </c>
      <c r="C881" t="s">
        <v>9969</v>
      </c>
      <c r="D881" t="s">
        <v>1301</v>
      </c>
      <c r="E881" s="12">
        <v>46258</v>
      </c>
      <c r="F881" t="s">
        <v>843</v>
      </c>
      <c r="G881" t="s">
        <v>853</v>
      </c>
    </row>
  </sheetData>
  <conditionalFormatting sqref="A1:A1048576">
    <cfRule type="duplicateValues" dxfId="9" priority="1"/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174B-B45E-4068-94E1-CEF0BA900373}">
  <sheetPr codeName="Feuil14"/>
  <dimension ref="J4:L7"/>
  <sheetViews>
    <sheetView topLeftCell="I1" workbookViewId="0">
      <selection activeCell="J6" sqref="J6"/>
    </sheetView>
  </sheetViews>
  <sheetFormatPr baseColWidth="10" defaultColWidth="11.453125" defaultRowHeight="14.5" x14ac:dyDescent="0.35"/>
  <cols>
    <col min="10" max="10" width="20.1796875" bestFit="1" customWidth="1"/>
    <col min="11" max="11" width="24.6328125" bestFit="1" customWidth="1"/>
    <col min="12" max="12" width="15.1796875" bestFit="1" customWidth="1"/>
  </cols>
  <sheetData>
    <row r="4" spans="10:12" x14ac:dyDescent="0.35">
      <c r="J4" s="2" t="s">
        <v>2967</v>
      </c>
      <c r="K4" t="s">
        <v>4</v>
      </c>
    </row>
    <row r="6" spans="10:12" x14ac:dyDescent="0.35">
      <c r="J6" s="2" t="s">
        <v>14</v>
      </c>
      <c r="K6" t="s">
        <v>15</v>
      </c>
    </row>
    <row r="7" spans="10:12" x14ac:dyDescent="0.35">
      <c r="J7" s="3" t="s">
        <v>5</v>
      </c>
      <c r="K7" s="36"/>
      <c r="L7">
        <f>LOOKUP("Total général",J:J,K:K)</f>
        <v>0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4E2D-3DAC-440E-B7BF-417C94EB43D8}">
  <sheetPr codeName="Feuil9"/>
  <dimension ref="K2:N7"/>
  <sheetViews>
    <sheetView topLeftCell="G1" workbookViewId="0">
      <selection activeCell="M17" sqref="M17:M18"/>
    </sheetView>
  </sheetViews>
  <sheetFormatPr baseColWidth="10" defaultColWidth="11.453125" defaultRowHeight="14.5" x14ac:dyDescent="0.35"/>
  <cols>
    <col min="11" max="11" width="20.1796875" bestFit="1" customWidth="1"/>
    <col min="12" max="12" width="24.6328125" bestFit="1" customWidth="1"/>
    <col min="13" max="13" width="20" bestFit="1" customWidth="1"/>
  </cols>
  <sheetData>
    <row r="2" spans="11:14" x14ac:dyDescent="0.35">
      <c r="K2" s="2" t="s">
        <v>2957</v>
      </c>
      <c r="L2" t="s">
        <v>849</v>
      </c>
    </row>
    <row r="4" spans="11:14" x14ac:dyDescent="0.35">
      <c r="L4" s="2" t="s">
        <v>10206</v>
      </c>
    </row>
    <row r="5" spans="11:14" x14ac:dyDescent="0.35">
      <c r="K5" s="2" t="s">
        <v>14</v>
      </c>
      <c r="L5" t="s">
        <v>15</v>
      </c>
      <c r="M5" t="s">
        <v>10207</v>
      </c>
    </row>
    <row r="6" spans="11:14" x14ac:dyDescent="0.35">
      <c r="K6" s="3" t="s">
        <v>5</v>
      </c>
      <c r="L6" s="36"/>
      <c r="M6" s="36"/>
    </row>
    <row r="7" spans="11:14" x14ac:dyDescent="0.35">
      <c r="N7">
        <f>LOOKUP("Total général", K:K, L:L)</f>
        <v>0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A1113"/>
  <sheetViews>
    <sheetView workbookViewId="0">
      <pane ySplit="1" topLeftCell="A2" activePane="bottomLeft" state="frozen"/>
      <selection pane="bottomLeft" activeCell="R1082" sqref="R1082"/>
    </sheetView>
  </sheetViews>
  <sheetFormatPr baseColWidth="10" defaultColWidth="8.81640625" defaultRowHeight="14.5" x14ac:dyDescent="0.35"/>
  <cols>
    <col min="1" max="1" width="34.54296875" customWidth="1"/>
    <col min="2" max="2" width="11.81640625" bestFit="1" customWidth="1"/>
    <col min="3" max="4" width="11.453125" customWidth="1"/>
    <col min="5" max="5" width="22" bestFit="1" customWidth="1"/>
    <col min="6" max="6" width="20.453125" bestFit="1" customWidth="1"/>
    <col min="7" max="7" width="15.81640625" bestFit="1" customWidth="1"/>
    <col min="12" max="12" width="15.453125" bestFit="1" customWidth="1"/>
    <col min="16" max="16" width="10.81640625" style="32" bestFit="1" customWidth="1"/>
  </cols>
  <sheetData>
    <row r="1" spans="1:26" x14ac:dyDescent="0.35">
      <c r="A1" t="s">
        <v>2958</v>
      </c>
      <c r="B1" t="s">
        <v>2959</v>
      </c>
      <c r="C1" t="s">
        <v>840</v>
      </c>
      <c r="D1" t="s">
        <v>1286</v>
      </c>
      <c r="E1" t="s">
        <v>2960</v>
      </c>
      <c r="F1" t="s">
        <v>1294</v>
      </c>
      <c r="G1" t="s">
        <v>1292</v>
      </c>
      <c r="H1" t="s">
        <v>1293</v>
      </c>
      <c r="I1" t="s">
        <v>845</v>
      </c>
      <c r="J1" t="s">
        <v>1290</v>
      </c>
      <c r="K1" t="s">
        <v>2957</v>
      </c>
      <c r="L1" t="s">
        <v>2961</v>
      </c>
      <c r="M1" t="s">
        <v>2962</v>
      </c>
      <c r="N1" t="s">
        <v>2963</v>
      </c>
      <c r="O1" t="s">
        <v>2964</v>
      </c>
      <c r="P1" s="32" t="s">
        <v>2965</v>
      </c>
      <c r="Q1" t="s">
        <v>1288</v>
      </c>
      <c r="R1" s="9" t="s">
        <v>2966</v>
      </c>
      <c r="S1" s="9" t="s">
        <v>838</v>
      </c>
      <c r="T1" s="9" t="s">
        <v>11</v>
      </c>
      <c r="U1" s="9" t="s">
        <v>842</v>
      </c>
      <c r="V1" s="9" t="s">
        <v>2967</v>
      </c>
      <c r="W1" s="9" t="s">
        <v>2968</v>
      </c>
      <c r="X1" s="9" t="s">
        <v>848</v>
      </c>
      <c r="Y1" s="9" t="s">
        <v>850</v>
      </c>
      <c r="Z1" s="9" t="s">
        <v>851</v>
      </c>
    </row>
    <row r="2" spans="1:26" x14ac:dyDescent="0.35">
      <c r="A2" t="s">
        <v>2969</v>
      </c>
      <c r="B2">
        <v>844424930440185</v>
      </c>
      <c r="C2" t="s">
        <v>841</v>
      </c>
      <c r="D2" t="s">
        <v>1287</v>
      </c>
      <c r="E2" t="s">
        <v>2970</v>
      </c>
      <c r="F2" t="s">
        <v>2971</v>
      </c>
      <c r="R2" t="s">
        <v>2972</v>
      </c>
      <c r="S2" t="s">
        <v>1354</v>
      </c>
      <c r="T2" t="s">
        <v>2973</v>
      </c>
      <c r="U2" t="s">
        <v>11067</v>
      </c>
      <c r="V2" t="s">
        <v>2974</v>
      </c>
      <c r="W2" t="s">
        <v>2975</v>
      </c>
      <c r="X2" t="s">
        <v>2975</v>
      </c>
      <c r="Y2" t="s">
        <v>2975</v>
      </c>
      <c r="Z2" t="s">
        <v>2975</v>
      </c>
    </row>
    <row r="3" spans="1:26" x14ac:dyDescent="0.35">
      <c r="A3" t="s">
        <v>809</v>
      </c>
      <c r="B3">
        <v>844424930440186</v>
      </c>
      <c r="C3" t="s">
        <v>841</v>
      </c>
      <c r="D3" t="s">
        <v>1287</v>
      </c>
      <c r="E3" t="s">
        <v>2976</v>
      </c>
      <c r="F3" t="s">
        <v>8462</v>
      </c>
      <c r="G3" t="s">
        <v>2977</v>
      </c>
      <c r="H3" t="s">
        <v>2978</v>
      </c>
      <c r="I3" t="s">
        <v>12931</v>
      </c>
      <c r="J3">
        <v>26.1</v>
      </c>
      <c r="K3" t="b">
        <v>0</v>
      </c>
      <c r="L3">
        <v>215</v>
      </c>
      <c r="M3">
        <v>822.8</v>
      </c>
      <c r="N3">
        <v>579.79999999999995</v>
      </c>
      <c r="O3">
        <v>34</v>
      </c>
      <c r="P3" s="32">
        <v>3.3674259259259258E-2</v>
      </c>
      <c r="Q3">
        <v>3.08</v>
      </c>
      <c r="R3" t="s">
        <v>2979</v>
      </c>
      <c r="S3" t="s">
        <v>843</v>
      </c>
      <c r="T3" t="s">
        <v>2999</v>
      </c>
      <c r="V3" t="s">
        <v>2974</v>
      </c>
      <c r="W3" t="s">
        <v>2975</v>
      </c>
      <c r="X3" t="s">
        <v>2975</v>
      </c>
      <c r="Y3" t="s">
        <v>2975</v>
      </c>
      <c r="Z3" s="11" t="s">
        <v>2975</v>
      </c>
    </row>
    <row r="4" spans="1:26" x14ac:dyDescent="0.35">
      <c r="A4" t="s">
        <v>214</v>
      </c>
      <c r="B4">
        <v>844424930440187</v>
      </c>
      <c r="C4" t="s">
        <v>841</v>
      </c>
      <c r="D4" t="s">
        <v>2980</v>
      </c>
      <c r="E4" t="s">
        <v>2981</v>
      </c>
      <c r="F4" t="s">
        <v>2982</v>
      </c>
      <c r="G4" t="s">
        <v>2983</v>
      </c>
      <c r="H4" t="s">
        <v>2978</v>
      </c>
      <c r="I4" t="s">
        <v>12932</v>
      </c>
      <c r="J4">
        <v>29.6</v>
      </c>
      <c r="K4" t="b">
        <v>0</v>
      </c>
      <c r="L4">
        <v>405</v>
      </c>
      <c r="M4">
        <v>1366.6</v>
      </c>
      <c r="N4">
        <v>1092.2</v>
      </c>
      <c r="O4">
        <v>34</v>
      </c>
      <c r="P4" s="32">
        <v>0.57907182870370366</v>
      </c>
      <c r="Q4">
        <v>50.189999999999991</v>
      </c>
      <c r="R4" t="s">
        <v>2984</v>
      </c>
      <c r="S4" t="s">
        <v>843</v>
      </c>
      <c r="T4" t="s">
        <v>2985</v>
      </c>
      <c r="V4" t="s">
        <v>2974</v>
      </c>
      <c r="W4" t="s">
        <v>849</v>
      </c>
      <c r="X4" t="s">
        <v>2975</v>
      </c>
      <c r="Y4" t="s">
        <v>2975</v>
      </c>
      <c r="Z4" t="s">
        <v>2975</v>
      </c>
    </row>
    <row r="5" spans="1:26" x14ac:dyDescent="0.35">
      <c r="A5" t="s">
        <v>237</v>
      </c>
      <c r="B5">
        <v>844424930440188</v>
      </c>
      <c r="C5" t="s">
        <v>841</v>
      </c>
      <c r="D5" t="s">
        <v>2980</v>
      </c>
      <c r="E5" t="s">
        <v>2981</v>
      </c>
      <c r="F5" t="s">
        <v>2986</v>
      </c>
      <c r="G5" t="s">
        <v>2987</v>
      </c>
      <c r="H5" t="s">
        <v>2978</v>
      </c>
      <c r="I5" t="s">
        <v>12933</v>
      </c>
      <c r="J5">
        <v>38.200000000000003</v>
      </c>
      <c r="K5" t="b">
        <v>0</v>
      </c>
      <c r="L5">
        <v>287</v>
      </c>
      <c r="M5">
        <v>751.2</v>
      </c>
      <c r="N5">
        <v>774</v>
      </c>
      <c r="O5">
        <v>34</v>
      </c>
      <c r="P5" s="32">
        <v>0.60423728009259259</v>
      </c>
      <c r="Q5">
        <v>62.68</v>
      </c>
      <c r="R5" t="s">
        <v>2984</v>
      </c>
      <c r="S5" t="s">
        <v>843</v>
      </c>
      <c r="T5" t="s">
        <v>2985</v>
      </c>
      <c r="V5" t="s">
        <v>2974</v>
      </c>
      <c r="W5" t="s">
        <v>2975</v>
      </c>
      <c r="X5" t="s">
        <v>849</v>
      </c>
      <c r="Y5" t="s">
        <v>2975</v>
      </c>
      <c r="Z5" t="s">
        <v>2975</v>
      </c>
    </row>
    <row r="6" spans="1:26" x14ac:dyDescent="0.35">
      <c r="A6" t="s">
        <v>2988</v>
      </c>
      <c r="B6">
        <v>844424930443238</v>
      </c>
      <c r="C6" t="s">
        <v>2989</v>
      </c>
      <c r="D6" t="s">
        <v>1287</v>
      </c>
      <c r="E6" t="s">
        <v>2990</v>
      </c>
      <c r="G6" t="s">
        <v>2991</v>
      </c>
      <c r="H6" t="s">
        <v>2978</v>
      </c>
      <c r="R6" t="s">
        <v>2984</v>
      </c>
      <c r="S6" t="s">
        <v>843</v>
      </c>
      <c r="T6" t="s">
        <v>2956</v>
      </c>
      <c r="U6" t="s">
        <v>2956</v>
      </c>
      <c r="V6" t="s">
        <v>2974</v>
      </c>
      <c r="W6" t="s">
        <v>2975</v>
      </c>
      <c r="X6" t="s">
        <v>2975</v>
      </c>
      <c r="Y6" t="s">
        <v>2975</v>
      </c>
      <c r="Z6" s="11" t="s">
        <v>2975</v>
      </c>
    </row>
    <row r="7" spans="1:26" x14ac:dyDescent="0.35">
      <c r="A7" t="s">
        <v>364</v>
      </c>
      <c r="B7">
        <v>844424930493993</v>
      </c>
      <c r="C7" t="s">
        <v>841</v>
      </c>
      <c r="D7" t="s">
        <v>1287</v>
      </c>
      <c r="E7" t="s">
        <v>2992</v>
      </c>
      <c r="F7" t="s">
        <v>2993</v>
      </c>
      <c r="G7" t="s">
        <v>2994</v>
      </c>
      <c r="H7" t="s">
        <v>2978</v>
      </c>
      <c r="J7">
        <v>30.9</v>
      </c>
      <c r="K7" t="b">
        <v>0</v>
      </c>
      <c r="L7">
        <v>113</v>
      </c>
      <c r="M7">
        <v>365.9</v>
      </c>
      <c r="N7">
        <v>304.7</v>
      </c>
      <c r="O7">
        <v>34</v>
      </c>
      <c r="P7" s="32">
        <v>0.29132922453703702</v>
      </c>
      <c r="Q7">
        <v>17.809999999999999</v>
      </c>
      <c r="R7" t="s">
        <v>2995</v>
      </c>
      <c r="S7" t="s">
        <v>843</v>
      </c>
      <c r="T7" t="s">
        <v>2996</v>
      </c>
      <c r="V7" t="s">
        <v>2974</v>
      </c>
      <c r="W7" t="s">
        <v>2975</v>
      </c>
      <c r="X7" t="s">
        <v>2975</v>
      </c>
      <c r="Y7" t="s">
        <v>2975</v>
      </c>
      <c r="Z7" t="s">
        <v>2975</v>
      </c>
    </row>
    <row r="8" spans="1:26" x14ac:dyDescent="0.35">
      <c r="A8" t="s">
        <v>365</v>
      </c>
      <c r="B8">
        <v>844424930493994</v>
      </c>
      <c r="C8" t="s">
        <v>841</v>
      </c>
      <c r="D8" t="s">
        <v>2980</v>
      </c>
      <c r="E8" t="s">
        <v>2992</v>
      </c>
      <c r="F8" t="s">
        <v>2997</v>
      </c>
      <c r="G8" t="s">
        <v>2998</v>
      </c>
      <c r="H8" t="s">
        <v>2978</v>
      </c>
      <c r="J8">
        <v>95.7</v>
      </c>
      <c r="K8" t="b">
        <v>1</v>
      </c>
      <c r="L8">
        <v>219.2</v>
      </c>
      <c r="M8">
        <v>228.8</v>
      </c>
      <c r="N8">
        <v>189.7</v>
      </c>
      <c r="O8">
        <v>34</v>
      </c>
      <c r="P8" s="32">
        <v>0.51586140046296303</v>
      </c>
      <c r="Q8">
        <v>83.509999999999991</v>
      </c>
      <c r="R8" t="s">
        <v>2995</v>
      </c>
      <c r="S8" t="s">
        <v>843</v>
      </c>
      <c r="T8" t="s">
        <v>2999</v>
      </c>
      <c r="V8" t="s">
        <v>2974</v>
      </c>
      <c r="W8" t="s">
        <v>2975</v>
      </c>
      <c r="X8" t="s">
        <v>2975</v>
      </c>
      <c r="Y8" t="s">
        <v>2975</v>
      </c>
      <c r="Z8" t="s">
        <v>2975</v>
      </c>
    </row>
    <row r="9" spans="1:26" x14ac:dyDescent="0.35">
      <c r="A9" t="s">
        <v>242</v>
      </c>
      <c r="B9">
        <v>844424930493995</v>
      </c>
      <c r="C9" t="s">
        <v>841</v>
      </c>
      <c r="D9" t="s">
        <v>2980</v>
      </c>
      <c r="E9" t="s">
        <v>2992</v>
      </c>
      <c r="F9" t="s">
        <v>3000</v>
      </c>
      <c r="G9" t="s">
        <v>3001</v>
      </c>
      <c r="H9" t="s">
        <v>2978</v>
      </c>
      <c r="J9">
        <v>31.2</v>
      </c>
      <c r="K9" t="b">
        <v>0</v>
      </c>
      <c r="L9">
        <v>7</v>
      </c>
      <c r="M9">
        <v>22.4</v>
      </c>
      <c r="N9">
        <v>18.899999999999999</v>
      </c>
      <c r="O9">
        <v>34</v>
      </c>
      <c r="P9" s="32">
        <v>1.3069027777777778E-2</v>
      </c>
      <c r="Q9">
        <v>0.71</v>
      </c>
      <c r="R9" t="s">
        <v>2995</v>
      </c>
      <c r="S9" t="s">
        <v>843</v>
      </c>
      <c r="T9" t="s">
        <v>2999</v>
      </c>
      <c r="V9" t="s">
        <v>2974</v>
      </c>
      <c r="W9" t="s">
        <v>2975</v>
      </c>
      <c r="X9" t="s">
        <v>2975</v>
      </c>
      <c r="Y9" t="s">
        <v>2975</v>
      </c>
      <c r="Z9" t="s">
        <v>2975</v>
      </c>
    </row>
    <row r="10" spans="1:26" x14ac:dyDescent="0.35">
      <c r="A10" t="s">
        <v>95</v>
      </c>
      <c r="B10">
        <v>844424930493996</v>
      </c>
      <c r="C10" t="s">
        <v>841</v>
      </c>
      <c r="D10" t="s">
        <v>1287</v>
      </c>
      <c r="E10" t="s">
        <v>2992</v>
      </c>
      <c r="F10" t="s">
        <v>3002</v>
      </c>
      <c r="R10" t="s">
        <v>2995</v>
      </c>
      <c r="S10" t="s">
        <v>1354</v>
      </c>
      <c r="T10" t="s">
        <v>3004</v>
      </c>
      <c r="U10" s="10">
        <v>46060.666666666664</v>
      </c>
      <c r="V10" t="s">
        <v>2974</v>
      </c>
      <c r="W10" t="s">
        <v>2975</v>
      </c>
      <c r="X10" t="s">
        <v>2975</v>
      </c>
      <c r="Y10" t="s">
        <v>2975</v>
      </c>
      <c r="Z10" t="s">
        <v>2975</v>
      </c>
    </row>
    <row r="11" spans="1:26" x14ac:dyDescent="0.35">
      <c r="A11" t="s">
        <v>3005</v>
      </c>
      <c r="B11">
        <v>844424930609204</v>
      </c>
      <c r="C11" t="s">
        <v>841</v>
      </c>
      <c r="D11" t="s">
        <v>1287</v>
      </c>
      <c r="E11" t="s">
        <v>3006</v>
      </c>
      <c r="F11" t="s">
        <v>3007</v>
      </c>
      <c r="R11" t="s">
        <v>2984</v>
      </c>
      <c r="S11" t="s">
        <v>1354</v>
      </c>
      <c r="U11" t="s">
        <v>11068</v>
      </c>
      <c r="V11" t="s">
        <v>2974</v>
      </c>
      <c r="W11" t="s">
        <v>2975</v>
      </c>
      <c r="X11" t="s">
        <v>2975</v>
      </c>
      <c r="Y11" t="s">
        <v>2975</v>
      </c>
      <c r="Z11" t="s">
        <v>2975</v>
      </c>
    </row>
    <row r="12" spans="1:26" x14ac:dyDescent="0.35">
      <c r="A12" t="s">
        <v>3008</v>
      </c>
      <c r="B12">
        <v>844424930609205</v>
      </c>
      <c r="C12" t="s">
        <v>841</v>
      </c>
      <c r="D12" t="s">
        <v>1287</v>
      </c>
      <c r="E12" t="s">
        <v>3009</v>
      </c>
      <c r="F12" t="s">
        <v>3010</v>
      </c>
      <c r="R12" t="s">
        <v>2984</v>
      </c>
      <c r="S12" t="s">
        <v>1354</v>
      </c>
      <c r="U12" s="10">
        <v>45661.4375</v>
      </c>
      <c r="V12" s="10" t="s">
        <v>2974</v>
      </c>
      <c r="W12" s="10" t="s">
        <v>2975</v>
      </c>
      <c r="X12" t="s">
        <v>2975</v>
      </c>
      <c r="Y12" t="s">
        <v>2975</v>
      </c>
      <c r="Z12" t="s">
        <v>2975</v>
      </c>
    </row>
    <row r="13" spans="1:26" x14ac:dyDescent="0.35">
      <c r="A13" t="s">
        <v>69</v>
      </c>
      <c r="B13">
        <v>844424930609206</v>
      </c>
      <c r="C13" t="s">
        <v>841</v>
      </c>
      <c r="D13" t="s">
        <v>1287</v>
      </c>
      <c r="E13" t="s">
        <v>3011</v>
      </c>
      <c r="F13" t="s">
        <v>2041</v>
      </c>
      <c r="G13" t="s">
        <v>2040</v>
      </c>
      <c r="H13" t="s">
        <v>2978</v>
      </c>
      <c r="I13" t="s">
        <v>12934</v>
      </c>
      <c r="J13">
        <v>0</v>
      </c>
      <c r="K13" t="b">
        <v>0</v>
      </c>
      <c r="L13">
        <v>0</v>
      </c>
      <c r="M13">
        <v>596</v>
      </c>
      <c r="N13">
        <v>0</v>
      </c>
      <c r="O13">
        <v>34</v>
      </c>
      <c r="P13" s="32">
        <v>1.9541238425925925E-2</v>
      </c>
      <c r="Q13">
        <v>0</v>
      </c>
      <c r="R13" t="s">
        <v>2984</v>
      </c>
      <c r="S13" t="s">
        <v>843</v>
      </c>
      <c r="V13" t="s">
        <v>2974</v>
      </c>
      <c r="W13" t="s">
        <v>2975</v>
      </c>
      <c r="X13" t="s">
        <v>849</v>
      </c>
      <c r="Y13" t="s">
        <v>2975</v>
      </c>
      <c r="Z13" t="s">
        <v>2975</v>
      </c>
    </row>
    <row r="14" spans="1:26" x14ac:dyDescent="0.35">
      <c r="A14" t="s">
        <v>183</v>
      </c>
      <c r="B14">
        <v>844424930609207</v>
      </c>
      <c r="C14" t="s">
        <v>841</v>
      </c>
      <c r="D14" t="s">
        <v>2980</v>
      </c>
      <c r="E14" t="s">
        <v>3006</v>
      </c>
      <c r="F14" t="s">
        <v>2125</v>
      </c>
      <c r="G14" t="s">
        <v>2124</v>
      </c>
      <c r="H14" t="s">
        <v>2978</v>
      </c>
      <c r="I14" t="s">
        <v>12935</v>
      </c>
      <c r="J14">
        <v>32.4</v>
      </c>
      <c r="K14" t="b">
        <v>0</v>
      </c>
      <c r="L14">
        <v>414</v>
      </c>
      <c r="M14">
        <v>1278.2</v>
      </c>
      <c r="N14">
        <v>1116.5</v>
      </c>
      <c r="O14">
        <v>34</v>
      </c>
      <c r="P14" s="32">
        <v>0.48015568287037036</v>
      </c>
      <c r="Q14">
        <v>51.680000000000007</v>
      </c>
      <c r="R14" t="s">
        <v>2984</v>
      </c>
      <c r="S14" t="s">
        <v>843</v>
      </c>
      <c r="V14" t="s">
        <v>2974</v>
      </c>
      <c r="W14" t="s">
        <v>2975</v>
      </c>
      <c r="X14" t="s">
        <v>2975</v>
      </c>
      <c r="Y14" t="s">
        <v>2975</v>
      </c>
      <c r="Z14" t="s">
        <v>2975</v>
      </c>
    </row>
    <row r="15" spans="1:26" x14ac:dyDescent="0.35">
      <c r="A15" t="s">
        <v>265</v>
      </c>
      <c r="B15">
        <v>844424930609208</v>
      </c>
      <c r="C15" t="s">
        <v>841</v>
      </c>
      <c r="D15" t="s">
        <v>1287</v>
      </c>
      <c r="E15" t="s">
        <v>3006</v>
      </c>
      <c r="F15" t="s">
        <v>2129</v>
      </c>
      <c r="G15" t="s">
        <v>2128</v>
      </c>
      <c r="H15" t="s">
        <v>2978</v>
      </c>
      <c r="I15" t="s">
        <v>12936</v>
      </c>
      <c r="J15">
        <v>23.6</v>
      </c>
      <c r="K15" t="b">
        <v>0</v>
      </c>
      <c r="L15">
        <v>453</v>
      </c>
      <c r="M15">
        <v>1917</v>
      </c>
      <c r="N15">
        <v>1221.7</v>
      </c>
      <c r="O15">
        <v>34</v>
      </c>
      <c r="P15" s="32">
        <v>1.4963252314814815E-2</v>
      </c>
      <c r="Q15">
        <v>1.4499999999999997</v>
      </c>
      <c r="R15" t="s">
        <v>2984</v>
      </c>
      <c r="S15" t="s">
        <v>843</v>
      </c>
      <c r="T15" t="s">
        <v>2973</v>
      </c>
      <c r="V15" t="s">
        <v>2974</v>
      </c>
      <c r="W15" t="s">
        <v>2975</v>
      </c>
      <c r="X15" t="s">
        <v>2975</v>
      </c>
      <c r="Y15" t="s">
        <v>2975</v>
      </c>
      <c r="Z15" t="s">
        <v>2975</v>
      </c>
    </row>
    <row r="16" spans="1:26" x14ac:dyDescent="0.35">
      <c r="A16" t="s">
        <v>175</v>
      </c>
      <c r="B16">
        <v>844424930609209</v>
      </c>
      <c r="C16" t="s">
        <v>841</v>
      </c>
      <c r="D16" t="s">
        <v>2980</v>
      </c>
      <c r="E16" t="s">
        <v>3006</v>
      </c>
      <c r="F16" t="s">
        <v>2131</v>
      </c>
      <c r="G16" t="s">
        <v>2130</v>
      </c>
      <c r="H16" t="s">
        <v>2978</v>
      </c>
      <c r="J16">
        <v>0</v>
      </c>
      <c r="K16" t="b">
        <v>0</v>
      </c>
      <c r="L16">
        <v>0.7</v>
      </c>
      <c r="M16">
        <v>0.1</v>
      </c>
      <c r="N16">
        <v>1.9</v>
      </c>
      <c r="O16">
        <v>34</v>
      </c>
      <c r="P16" s="32">
        <v>5.5289814814814819E-3</v>
      </c>
      <c r="Q16">
        <v>0.48</v>
      </c>
      <c r="R16" t="s">
        <v>2984</v>
      </c>
      <c r="S16" t="s">
        <v>843</v>
      </c>
      <c r="T16" t="s">
        <v>2999</v>
      </c>
      <c r="V16" t="s">
        <v>2974</v>
      </c>
      <c r="W16" t="s">
        <v>2975</v>
      </c>
      <c r="X16" t="s">
        <v>849</v>
      </c>
      <c r="Y16" t="s">
        <v>849</v>
      </c>
      <c r="Z16" t="s">
        <v>2975</v>
      </c>
    </row>
    <row r="17" spans="1:27" x14ac:dyDescent="0.35">
      <c r="A17" t="s">
        <v>268</v>
      </c>
      <c r="B17">
        <v>844424930609210</v>
      </c>
      <c r="C17" t="s">
        <v>841</v>
      </c>
      <c r="D17" t="s">
        <v>1287</v>
      </c>
      <c r="E17" t="s">
        <v>3006</v>
      </c>
      <c r="F17" t="s">
        <v>2058</v>
      </c>
      <c r="G17" t="s">
        <v>2057</v>
      </c>
      <c r="H17" t="s">
        <v>2978</v>
      </c>
      <c r="I17" t="s">
        <v>12937</v>
      </c>
      <c r="J17">
        <v>23.5</v>
      </c>
      <c r="K17" t="b">
        <v>0</v>
      </c>
      <c r="L17">
        <v>344.5</v>
      </c>
      <c r="M17">
        <v>1461.8</v>
      </c>
      <c r="N17">
        <v>929.1</v>
      </c>
      <c r="O17">
        <v>34</v>
      </c>
      <c r="P17" s="32">
        <v>8.8186342592592587E-3</v>
      </c>
      <c r="Q17">
        <v>0.81</v>
      </c>
      <c r="R17" t="s">
        <v>2984</v>
      </c>
      <c r="S17" t="s">
        <v>843</v>
      </c>
      <c r="T17" t="s">
        <v>2973</v>
      </c>
      <c r="V17" t="s">
        <v>2974</v>
      </c>
      <c r="W17" t="s">
        <v>2975</v>
      </c>
      <c r="X17" t="s">
        <v>2975</v>
      </c>
      <c r="Y17" t="s">
        <v>2975</v>
      </c>
      <c r="Z17" t="s">
        <v>2975</v>
      </c>
    </row>
    <row r="18" spans="1:27" x14ac:dyDescent="0.35">
      <c r="A18" t="s">
        <v>123</v>
      </c>
      <c r="B18">
        <v>844424930609211</v>
      </c>
      <c r="C18" t="s">
        <v>841</v>
      </c>
      <c r="D18" t="s">
        <v>1287</v>
      </c>
      <c r="E18" t="s">
        <v>3011</v>
      </c>
      <c r="F18" t="s">
        <v>2074</v>
      </c>
      <c r="G18" t="s">
        <v>2073</v>
      </c>
      <c r="H18" t="s">
        <v>2978</v>
      </c>
      <c r="I18" t="s">
        <v>12938</v>
      </c>
      <c r="J18">
        <v>21.4</v>
      </c>
      <c r="K18" t="b">
        <v>0</v>
      </c>
      <c r="L18">
        <v>200</v>
      </c>
      <c r="M18">
        <v>934.5</v>
      </c>
      <c r="N18">
        <v>539.29999999999995</v>
      </c>
      <c r="O18">
        <v>34</v>
      </c>
      <c r="P18" s="32">
        <v>8.1583495370370379E-2</v>
      </c>
      <c r="Q18">
        <v>3.9000000000000008</v>
      </c>
      <c r="R18" t="s">
        <v>2984</v>
      </c>
      <c r="S18" t="s">
        <v>843</v>
      </c>
      <c r="T18" t="s">
        <v>2999</v>
      </c>
      <c r="V18" t="s">
        <v>2974</v>
      </c>
      <c r="W18" t="s">
        <v>2975</v>
      </c>
      <c r="X18" t="s">
        <v>849</v>
      </c>
      <c r="Y18" t="s">
        <v>2975</v>
      </c>
      <c r="Z18" t="s">
        <v>2975</v>
      </c>
    </row>
    <row r="19" spans="1:27" x14ac:dyDescent="0.35">
      <c r="A19" t="s">
        <v>3012</v>
      </c>
      <c r="B19">
        <v>844424930609212</v>
      </c>
      <c r="C19" t="s">
        <v>841</v>
      </c>
      <c r="D19" t="s">
        <v>1287</v>
      </c>
      <c r="E19" t="s">
        <v>3013</v>
      </c>
      <c r="F19" t="s">
        <v>3014</v>
      </c>
      <c r="L19" s="10"/>
      <c r="R19" t="s">
        <v>3015</v>
      </c>
      <c r="S19" t="s">
        <v>1354</v>
      </c>
      <c r="T19" s="10"/>
      <c r="U19" s="10">
        <v>45728.708333333336</v>
      </c>
      <c r="V19" s="10" t="s">
        <v>2974</v>
      </c>
      <c r="W19" s="10" t="s">
        <v>2975</v>
      </c>
      <c r="X19" t="s">
        <v>2975</v>
      </c>
      <c r="Y19" t="s">
        <v>2975</v>
      </c>
      <c r="Z19" t="s">
        <v>2975</v>
      </c>
      <c r="AA19" s="31"/>
    </row>
    <row r="20" spans="1:27" x14ac:dyDescent="0.35">
      <c r="A20" t="s">
        <v>66</v>
      </c>
      <c r="B20">
        <v>844424930609213</v>
      </c>
      <c r="C20" t="s">
        <v>841</v>
      </c>
      <c r="D20" t="s">
        <v>1287</v>
      </c>
      <c r="E20" t="s">
        <v>3016</v>
      </c>
      <c r="F20" t="s">
        <v>2160</v>
      </c>
      <c r="G20" t="s">
        <v>2159</v>
      </c>
      <c r="H20" t="s">
        <v>2978</v>
      </c>
      <c r="J20">
        <v>24</v>
      </c>
      <c r="K20" t="b">
        <v>0</v>
      </c>
      <c r="L20" s="10">
        <v>108.5</v>
      </c>
      <c r="M20">
        <v>452.1</v>
      </c>
      <c r="N20">
        <v>292.60000000000002</v>
      </c>
      <c r="O20">
        <v>34</v>
      </c>
      <c r="P20" s="32">
        <v>1.5099768518518518E-2</v>
      </c>
      <c r="Q20">
        <v>1.32</v>
      </c>
      <c r="R20" t="s">
        <v>2984</v>
      </c>
      <c r="S20" t="s">
        <v>843</v>
      </c>
      <c r="T20" s="10"/>
      <c r="U20" s="10"/>
      <c r="V20" s="10" t="s">
        <v>2974</v>
      </c>
      <c r="W20" s="10" t="s">
        <v>2975</v>
      </c>
      <c r="X20" t="s">
        <v>2975</v>
      </c>
      <c r="Y20" t="s">
        <v>2975</v>
      </c>
      <c r="Z20" t="s">
        <v>2975</v>
      </c>
    </row>
    <row r="21" spans="1:27" x14ac:dyDescent="0.35">
      <c r="A21" t="s">
        <v>3017</v>
      </c>
      <c r="B21">
        <v>844424930609214</v>
      </c>
      <c r="C21" t="s">
        <v>841</v>
      </c>
      <c r="D21" t="s">
        <v>1287</v>
      </c>
      <c r="E21" t="s">
        <v>3006</v>
      </c>
      <c r="F21" t="s">
        <v>3018</v>
      </c>
      <c r="R21" t="s">
        <v>2984</v>
      </c>
      <c r="S21" t="s">
        <v>1354</v>
      </c>
      <c r="U21" t="s">
        <v>11069</v>
      </c>
      <c r="V21" t="s">
        <v>2974</v>
      </c>
      <c r="W21" t="s">
        <v>2975</v>
      </c>
      <c r="X21" t="s">
        <v>2975</v>
      </c>
      <c r="Y21" t="s">
        <v>2975</v>
      </c>
      <c r="Z21" t="s">
        <v>2975</v>
      </c>
    </row>
    <row r="22" spans="1:27" x14ac:dyDescent="0.35">
      <c r="A22" t="s">
        <v>430</v>
      </c>
      <c r="B22">
        <v>844424930609215</v>
      </c>
      <c r="C22" t="s">
        <v>841</v>
      </c>
      <c r="D22" t="s">
        <v>2980</v>
      </c>
      <c r="E22" t="s">
        <v>3006</v>
      </c>
      <c r="F22" t="s">
        <v>2113</v>
      </c>
      <c r="G22" t="s">
        <v>2112</v>
      </c>
      <c r="H22" t="s">
        <v>2978</v>
      </c>
      <c r="I22" t="s">
        <v>12939</v>
      </c>
      <c r="J22">
        <v>28.5</v>
      </c>
      <c r="K22" t="b">
        <v>0</v>
      </c>
      <c r="L22">
        <v>350</v>
      </c>
      <c r="M22">
        <v>1228.2</v>
      </c>
      <c r="N22">
        <v>873.5</v>
      </c>
      <c r="O22">
        <v>34</v>
      </c>
      <c r="P22" s="32">
        <v>0.12421479166666666</v>
      </c>
      <c r="Q22">
        <v>24.439999999999998</v>
      </c>
      <c r="R22" t="s">
        <v>2984</v>
      </c>
      <c r="S22" t="s">
        <v>843</v>
      </c>
      <c r="T22" t="s">
        <v>2985</v>
      </c>
      <c r="V22" t="s">
        <v>2974</v>
      </c>
      <c r="W22" t="s">
        <v>2975</v>
      </c>
      <c r="X22" t="s">
        <v>849</v>
      </c>
      <c r="Y22" t="s">
        <v>2975</v>
      </c>
      <c r="Z22" t="s">
        <v>2975</v>
      </c>
    </row>
    <row r="23" spans="1:27" x14ac:dyDescent="0.35">
      <c r="A23" t="s">
        <v>182</v>
      </c>
      <c r="B23">
        <v>844424930609216</v>
      </c>
      <c r="C23" t="s">
        <v>841</v>
      </c>
      <c r="D23" t="s">
        <v>2980</v>
      </c>
      <c r="E23" t="s">
        <v>3006</v>
      </c>
      <c r="F23" t="s">
        <v>2078</v>
      </c>
      <c r="G23" t="s">
        <v>2077</v>
      </c>
      <c r="H23" t="s">
        <v>2978</v>
      </c>
      <c r="I23" t="s">
        <v>12940</v>
      </c>
      <c r="J23">
        <v>29.7</v>
      </c>
      <c r="K23" t="b">
        <v>0</v>
      </c>
      <c r="L23">
        <v>223.5</v>
      </c>
      <c r="M23">
        <v>752.4</v>
      </c>
      <c r="N23">
        <v>602.70000000000005</v>
      </c>
      <c r="O23">
        <v>34</v>
      </c>
      <c r="P23" s="32">
        <v>0.30780865740740743</v>
      </c>
      <c r="Q23">
        <v>30.019999999999992</v>
      </c>
      <c r="R23" t="s">
        <v>2984</v>
      </c>
      <c r="S23" t="s">
        <v>843</v>
      </c>
      <c r="V23" t="s">
        <v>2974</v>
      </c>
      <c r="W23" t="s">
        <v>849</v>
      </c>
      <c r="X23" t="s">
        <v>2975</v>
      </c>
      <c r="Y23" t="s">
        <v>2975</v>
      </c>
      <c r="Z23" t="s">
        <v>2975</v>
      </c>
    </row>
    <row r="24" spans="1:27" x14ac:dyDescent="0.35">
      <c r="A24" t="s">
        <v>132</v>
      </c>
      <c r="B24">
        <v>844424930609217</v>
      </c>
      <c r="C24" t="s">
        <v>841</v>
      </c>
      <c r="D24" t="s">
        <v>2980</v>
      </c>
      <c r="E24" t="s">
        <v>3009</v>
      </c>
      <c r="F24" t="s">
        <v>2157</v>
      </c>
      <c r="G24" t="s">
        <v>2156</v>
      </c>
      <c r="H24" t="s">
        <v>2978</v>
      </c>
      <c r="I24" t="s">
        <v>12941</v>
      </c>
      <c r="J24">
        <v>37.700000000000003</v>
      </c>
      <c r="K24" t="b">
        <v>0</v>
      </c>
      <c r="L24">
        <v>382</v>
      </c>
      <c r="M24">
        <v>1012.5</v>
      </c>
      <c r="N24">
        <v>1030.2</v>
      </c>
      <c r="O24">
        <v>34</v>
      </c>
      <c r="P24" s="32">
        <v>1.4045778472222221</v>
      </c>
      <c r="Q24">
        <v>140.38999999999993</v>
      </c>
      <c r="R24" t="s">
        <v>2984</v>
      </c>
      <c r="S24" t="s">
        <v>843</v>
      </c>
      <c r="T24" t="s">
        <v>2999</v>
      </c>
      <c r="V24" t="s">
        <v>2974</v>
      </c>
      <c r="W24" t="s">
        <v>2975</v>
      </c>
      <c r="X24" t="s">
        <v>2975</v>
      </c>
      <c r="Y24" t="s">
        <v>2975</v>
      </c>
      <c r="Z24" t="s">
        <v>2975</v>
      </c>
    </row>
    <row r="25" spans="1:27" x14ac:dyDescent="0.35">
      <c r="A25" t="s">
        <v>3019</v>
      </c>
      <c r="B25">
        <v>844424930609218</v>
      </c>
      <c r="C25" t="s">
        <v>841</v>
      </c>
      <c r="D25" t="s">
        <v>1287</v>
      </c>
      <c r="E25" t="s">
        <v>3006</v>
      </c>
      <c r="F25" t="s">
        <v>3020</v>
      </c>
      <c r="R25" t="s">
        <v>2984</v>
      </c>
      <c r="S25" t="s">
        <v>1354</v>
      </c>
      <c r="U25" t="s">
        <v>11070</v>
      </c>
      <c r="V25" t="s">
        <v>2974</v>
      </c>
      <c r="W25" t="s">
        <v>2975</v>
      </c>
      <c r="X25" t="s">
        <v>2975</v>
      </c>
      <c r="Y25" t="s">
        <v>2975</v>
      </c>
      <c r="Z25" t="s">
        <v>2975</v>
      </c>
    </row>
    <row r="26" spans="1:27" x14ac:dyDescent="0.35">
      <c r="A26" t="s">
        <v>355</v>
      </c>
      <c r="B26">
        <v>844424930609219</v>
      </c>
      <c r="C26" t="s">
        <v>841</v>
      </c>
      <c r="D26" t="s">
        <v>2980</v>
      </c>
      <c r="E26" t="s">
        <v>3006</v>
      </c>
      <c r="F26" t="s">
        <v>2149</v>
      </c>
      <c r="G26" t="s">
        <v>2148</v>
      </c>
      <c r="H26" t="s">
        <v>2978</v>
      </c>
      <c r="I26" t="s">
        <v>12942</v>
      </c>
      <c r="J26">
        <v>33.1</v>
      </c>
      <c r="K26" t="b">
        <v>0</v>
      </c>
      <c r="L26">
        <v>393</v>
      </c>
      <c r="M26">
        <v>1187.7</v>
      </c>
      <c r="N26">
        <v>1059.9000000000001</v>
      </c>
      <c r="O26">
        <v>34</v>
      </c>
      <c r="P26" s="32">
        <v>0.14297630787037038</v>
      </c>
      <c r="Q26">
        <v>17.5</v>
      </c>
      <c r="R26" t="s">
        <v>2984</v>
      </c>
      <c r="S26" t="s">
        <v>843</v>
      </c>
      <c r="T26" t="s">
        <v>3021</v>
      </c>
      <c r="V26" t="s">
        <v>2974</v>
      </c>
      <c r="W26" t="s">
        <v>2975</v>
      </c>
      <c r="X26" t="s">
        <v>849</v>
      </c>
      <c r="Y26" t="s">
        <v>2975</v>
      </c>
      <c r="Z26" t="s">
        <v>2975</v>
      </c>
    </row>
    <row r="27" spans="1:27" x14ac:dyDescent="0.35">
      <c r="A27" t="s">
        <v>104</v>
      </c>
      <c r="B27">
        <v>844424930609220</v>
      </c>
      <c r="C27" t="s">
        <v>841</v>
      </c>
      <c r="D27" t="s">
        <v>1287</v>
      </c>
      <c r="E27" t="s">
        <v>3022</v>
      </c>
      <c r="F27" t="s">
        <v>2016</v>
      </c>
      <c r="G27" t="s">
        <v>2015</v>
      </c>
      <c r="H27" t="s">
        <v>2978</v>
      </c>
      <c r="J27">
        <v>24.4</v>
      </c>
      <c r="K27" t="b">
        <v>0</v>
      </c>
      <c r="L27" s="10">
        <v>29.5</v>
      </c>
      <c r="M27">
        <v>120.7</v>
      </c>
      <c r="N27">
        <v>79.599999999999994</v>
      </c>
      <c r="O27">
        <v>34</v>
      </c>
      <c r="P27" s="32">
        <v>4.563668981481481E-3</v>
      </c>
      <c r="Q27">
        <v>0.36</v>
      </c>
      <c r="R27" t="s">
        <v>2984</v>
      </c>
      <c r="S27" t="s">
        <v>843</v>
      </c>
      <c r="T27" s="10" t="s">
        <v>2999</v>
      </c>
      <c r="U27" s="10"/>
      <c r="V27" s="10" t="s">
        <v>2974</v>
      </c>
      <c r="W27" s="10" t="s">
        <v>2975</v>
      </c>
      <c r="X27" t="s">
        <v>2975</v>
      </c>
      <c r="Y27" t="s">
        <v>2975</v>
      </c>
      <c r="Z27" t="s">
        <v>2975</v>
      </c>
    </row>
    <row r="28" spans="1:27" x14ac:dyDescent="0.35">
      <c r="A28" t="s">
        <v>157</v>
      </c>
      <c r="B28">
        <v>844424930609221</v>
      </c>
      <c r="C28" t="s">
        <v>841</v>
      </c>
      <c r="D28" t="s">
        <v>1287</v>
      </c>
      <c r="E28" t="s">
        <v>3006</v>
      </c>
      <c r="F28" t="s">
        <v>2107</v>
      </c>
      <c r="G28" t="s">
        <v>2106</v>
      </c>
      <c r="H28" t="s">
        <v>2978</v>
      </c>
      <c r="I28" t="s">
        <v>12943</v>
      </c>
      <c r="J28">
        <v>24.3</v>
      </c>
      <c r="K28" t="b">
        <v>0</v>
      </c>
      <c r="L28" s="10">
        <v>215.5</v>
      </c>
      <c r="M28">
        <v>886.4</v>
      </c>
      <c r="N28">
        <v>581.20000000000005</v>
      </c>
      <c r="O28">
        <v>34</v>
      </c>
      <c r="P28" s="32">
        <v>8.6090393518518521E-3</v>
      </c>
      <c r="Q28">
        <v>0.83000000000000007</v>
      </c>
      <c r="R28" t="s">
        <v>2984</v>
      </c>
      <c r="S28" t="s">
        <v>843</v>
      </c>
      <c r="T28" s="10" t="s">
        <v>2985</v>
      </c>
      <c r="U28" s="10"/>
      <c r="V28" s="10" t="s">
        <v>2974</v>
      </c>
      <c r="W28" s="10" t="s">
        <v>2975</v>
      </c>
      <c r="X28" t="s">
        <v>849</v>
      </c>
      <c r="Y28" t="s">
        <v>2975</v>
      </c>
      <c r="Z28" t="s">
        <v>2975</v>
      </c>
    </row>
    <row r="29" spans="1:27" x14ac:dyDescent="0.35">
      <c r="A29" t="s">
        <v>251</v>
      </c>
      <c r="B29">
        <v>844424930609222</v>
      </c>
      <c r="C29" t="s">
        <v>841</v>
      </c>
      <c r="D29" t="s">
        <v>1287</v>
      </c>
      <c r="E29" t="s">
        <v>3006</v>
      </c>
      <c r="F29" t="s">
        <v>2014</v>
      </c>
      <c r="G29" t="s">
        <v>2013</v>
      </c>
      <c r="H29" t="s">
        <v>2978</v>
      </c>
      <c r="J29">
        <v>81.5</v>
      </c>
      <c r="K29" t="b">
        <v>1</v>
      </c>
      <c r="L29" s="10">
        <v>0.2</v>
      </c>
      <c r="M29">
        <v>0.2</v>
      </c>
      <c r="N29">
        <v>0.4</v>
      </c>
      <c r="O29">
        <v>34</v>
      </c>
      <c r="R29" t="s">
        <v>2984</v>
      </c>
      <c r="S29" t="s">
        <v>843</v>
      </c>
      <c r="T29" s="10" t="s">
        <v>3004</v>
      </c>
      <c r="U29" s="10"/>
      <c r="V29" s="10" t="s">
        <v>2974</v>
      </c>
      <c r="W29" s="10" t="s">
        <v>2975</v>
      </c>
      <c r="X29" t="s">
        <v>2975</v>
      </c>
      <c r="Y29" t="s">
        <v>2975</v>
      </c>
      <c r="Z29" t="s">
        <v>2975</v>
      </c>
    </row>
    <row r="30" spans="1:27" x14ac:dyDescent="0.35">
      <c r="A30" t="s">
        <v>201</v>
      </c>
      <c r="B30">
        <v>844424930609223</v>
      </c>
      <c r="C30" t="s">
        <v>841</v>
      </c>
      <c r="D30" t="s">
        <v>1287</v>
      </c>
      <c r="E30" t="s">
        <v>3023</v>
      </c>
      <c r="F30" t="s">
        <v>2092</v>
      </c>
      <c r="G30" t="s">
        <v>2091</v>
      </c>
      <c r="H30" t="s">
        <v>2978</v>
      </c>
      <c r="I30" t="s">
        <v>12944</v>
      </c>
      <c r="J30">
        <v>23.4</v>
      </c>
      <c r="K30" t="b">
        <v>0</v>
      </c>
      <c r="L30" s="10">
        <v>256</v>
      </c>
      <c r="M30">
        <v>1093.9000000000001</v>
      </c>
      <c r="N30">
        <v>690.4</v>
      </c>
      <c r="O30">
        <v>34</v>
      </c>
      <c r="P30" s="32">
        <v>2.3147407407407408E-2</v>
      </c>
      <c r="Q30">
        <v>2.89</v>
      </c>
      <c r="R30" t="s">
        <v>2984</v>
      </c>
      <c r="S30" t="s">
        <v>843</v>
      </c>
      <c r="T30" s="10" t="s">
        <v>2985</v>
      </c>
      <c r="U30" s="10"/>
      <c r="V30" s="10" t="s">
        <v>2974</v>
      </c>
      <c r="W30" s="10" t="s">
        <v>2975</v>
      </c>
      <c r="X30" t="s">
        <v>2975</v>
      </c>
      <c r="Y30" t="s">
        <v>2975</v>
      </c>
      <c r="Z30" t="s">
        <v>2975</v>
      </c>
    </row>
    <row r="31" spans="1:27" x14ac:dyDescent="0.35">
      <c r="A31" t="s">
        <v>3024</v>
      </c>
      <c r="B31">
        <v>844424930609224</v>
      </c>
      <c r="C31" t="s">
        <v>841</v>
      </c>
      <c r="D31" t="s">
        <v>1287</v>
      </c>
      <c r="E31" t="s">
        <v>3006</v>
      </c>
      <c r="F31" t="s">
        <v>3025</v>
      </c>
      <c r="R31" t="s">
        <v>2984</v>
      </c>
      <c r="S31" t="s">
        <v>1354</v>
      </c>
      <c r="T31" t="s">
        <v>2999</v>
      </c>
      <c r="U31" t="s">
        <v>11071</v>
      </c>
      <c r="V31" t="s">
        <v>2974</v>
      </c>
      <c r="W31" t="s">
        <v>2975</v>
      </c>
      <c r="X31" t="s">
        <v>2975</v>
      </c>
      <c r="Y31" t="s">
        <v>2975</v>
      </c>
      <c r="Z31" t="s">
        <v>2975</v>
      </c>
    </row>
    <row r="32" spans="1:27" x14ac:dyDescent="0.35">
      <c r="A32" t="s">
        <v>222</v>
      </c>
      <c r="B32">
        <v>844424930609225</v>
      </c>
      <c r="C32" t="s">
        <v>841</v>
      </c>
      <c r="D32" t="s">
        <v>1287</v>
      </c>
      <c r="E32" t="s">
        <v>3006</v>
      </c>
      <c r="F32" t="s">
        <v>2143</v>
      </c>
      <c r="G32" t="s">
        <v>2142</v>
      </c>
      <c r="H32" t="s">
        <v>2978</v>
      </c>
      <c r="I32" t="s">
        <v>12945</v>
      </c>
      <c r="J32">
        <v>21.7</v>
      </c>
      <c r="K32" t="b">
        <v>0</v>
      </c>
      <c r="L32">
        <v>266.5</v>
      </c>
      <c r="M32">
        <v>1224.8</v>
      </c>
      <c r="N32">
        <v>718.7</v>
      </c>
      <c r="O32">
        <v>34</v>
      </c>
      <c r="P32" s="32">
        <v>2.7861886574074072E-2</v>
      </c>
      <c r="Q32">
        <v>2.13</v>
      </c>
      <c r="R32" t="s">
        <v>2984</v>
      </c>
      <c r="S32" t="s">
        <v>843</v>
      </c>
      <c r="T32" t="s">
        <v>2999</v>
      </c>
      <c r="V32" t="s">
        <v>2974</v>
      </c>
      <c r="W32" t="s">
        <v>849</v>
      </c>
      <c r="X32" t="s">
        <v>2975</v>
      </c>
      <c r="Y32" t="s">
        <v>2975</v>
      </c>
      <c r="Z32" t="s">
        <v>2975</v>
      </c>
    </row>
    <row r="33" spans="1:26" x14ac:dyDescent="0.35">
      <c r="A33" t="s">
        <v>3026</v>
      </c>
      <c r="B33">
        <v>844424930609226</v>
      </c>
      <c r="C33" t="s">
        <v>841</v>
      </c>
      <c r="D33" t="s">
        <v>1287</v>
      </c>
      <c r="E33" t="s">
        <v>3011</v>
      </c>
      <c r="F33" t="s">
        <v>3027</v>
      </c>
      <c r="L33" s="10"/>
      <c r="R33" t="s">
        <v>2984</v>
      </c>
      <c r="S33" t="s">
        <v>1354</v>
      </c>
      <c r="T33" s="10"/>
      <c r="U33" s="10" t="s">
        <v>11072</v>
      </c>
      <c r="V33" s="10" t="s">
        <v>2974</v>
      </c>
      <c r="W33" s="10" t="s">
        <v>2975</v>
      </c>
      <c r="X33" t="s">
        <v>2975</v>
      </c>
      <c r="Y33" t="s">
        <v>2975</v>
      </c>
      <c r="Z33" t="s">
        <v>2975</v>
      </c>
    </row>
    <row r="34" spans="1:26" x14ac:dyDescent="0.35">
      <c r="A34" t="s">
        <v>153</v>
      </c>
      <c r="B34">
        <v>844424930609227</v>
      </c>
      <c r="C34" t="s">
        <v>841</v>
      </c>
      <c r="D34" t="s">
        <v>1287</v>
      </c>
      <c r="E34" t="s">
        <v>3016</v>
      </c>
      <c r="F34" t="s">
        <v>2127</v>
      </c>
      <c r="G34" t="s">
        <v>2126</v>
      </c>
      <c r="H34" t="s">
        <v>2978</v>
      </c>
      <c r="J34">
        <v>27.3</v>
      </c>
      <c r="K34" t="b">
        <v>0</v>
      </c>
      <c r="L34">
        <v>4</v>
      </c>
      <c r="M34">
        <v>14.6</v>
      </c>
      <c r="N34">
        <v>10.8</v>
      </c>
      <c r="O34">
        <v>34</v>
      </c>
      <c r="P34" s="32">
        <v>2.1986226851851854E-3</v>
      </c>
      <c r="Q34">
        <v>0</v>
      </c>
      <c r="R34" t="s">
        <v>2984</v>
      </c>
      <c r="S34" t="s">
        <v>843</v>
      </c>
      <c r="T34" t="s">
        <v>2985</v>
      </c>
      <c r="V34" t="s">
        <v>2974</v>
      </c>
      <c r="W34" t="s">
        <v>2975</v>
      </c>
      <c r="X34" t="s">
        <v>2975</v>
      </c>
      <c r="Y34" t="s">
        <v>2975</v>
      </c>
      <c r="Z34" t="s">
        <v>2975</v>
      </c>
    </row>
    <row r="35" spans="1:26" x14ac:dyDescent="0.35">
      <c r="A35" t="s">
        <v>111</v>
      </c>
      <c r="B35">
        <v>844424930609228</v>
      </c>
      <c r="C35" t="s">
        <v>841</v>
      </c>
      <c r="D35" t="s">
        <v>1287</v>
      </c>
      <c r="E35" t="s">
        <v>3011</v>
      </c>
      <c r="F35" t="s">
        <v>2135</v>
      </c>
      <c r="G35" t="s">
        <v>2134</v>
      </c>
      <c r="H35" t="s">
        <v>2978</v>
      </c>
      <c r="I35" t="s">
        <v>12946</v>
      </c>
      <c r="J35">
        <v>22.1</v>
      </c>
      <c r="K35" t="b">
        <v>0</v>
      </c>
      <c r="L35" s="10">
        <v>141</v>
      </c>
      <c r="M35">
        <v>638.20000000000005</v>
      </c>
      <c r="N35">
        <v>380.2</v>
      </c>
      <c r="O35">
        <v>34</v>
      </c>
      <c r="P35" s="32">
        <v>1.5401192129629629E-2</v>
      </c>
      <c r="Q35">
        <v>1.8599999999999997</v>
      </c>
      <c r="R35" t="s">
        <v>2984</v>
      </c>
      <c r="S35" t="s">
        <v>843</v>
      </c>
      <c r="T35" s="10" t="s">
        <v>2999</v>
      </c>
      <c r="U35" s="10"/>
      <c r="V35" s="10" t="s">
        <v>2974</v>
      </c>
      <c r="W35" s="10" t="s">
        <v>849</v>
      </c>
      <c r="X35" t="s">
        <v>2975</v>
      </c>
      <c r="Y35" t="s">
        <v>2975</v>
      </c>
      <c r="Z35" t="s">
        <v>2975</v>
      </c>
    </row>
    <row r="36" spans="1:26" x14ac:dyDescent="0.35">
      <c r="A36" t="s">
        <v>417</v>
      </c>
      <c r="B36">
        <v>844424930609229</v>
      </c>
      <c r="C36" t="s">
        <v>841</v>
      </c>
      <c r="D36" t="s">
        <v>2980</v>
      </c>
      <c r="E36" t="s">
        <v>3006</v>
      </c>
      <c r="F36" t="s">
        <v>2001</v>
      </c>
      <c r="G36" t="s">
        <v>2000</v>
      </c>
      <c r="H36" t="s">
        <v>2978</v>
      </c>
      <c r="I36" t="s">
        <v>12947</v>
      </c>
      <c r="J36">
        <v>27.3</v>
      </c>
      <c r="K36" t="b">
        <v>0</v>
      </c>
      <c r="L36">
        <v>277.5</v>
      </c>
      <c r="M36">
        <v>1016.2</v>
      </c>
      <c r="N36">
        <v>692.6</v>
      </c>
      <c r="O36">
        <v>34</v>
      </c>
      <c r="P36" s="32">
        <v>9.4324189814814809E-3</v>
      </c>
      <c r="Q36">
        <v>0.69</v>
      </c>
      <c r="R36" t="s">
        <v>2984</v>
      </c>
      <c r="S36" t="s">
        <v>843</v>
      </c>
      <c r="T36" t="s">
        <v>2999</v>
      </c>
      <c r="V36" t="s">
        <v>2974</v>
      </c>
      <c r="W36" t="s">
        <v>2975</v>
      </c>
      <c r="X36" t="s">
        <v>2975</v>
      </c>
      <c r="Y36" t="s">
        <v>2975</v>
      </c>
      <c r="Z36" t="s">
        <v>2975</v>
      </c>
    </row>
    <row r="37" spans="1:26" x14ac:dyDescent="0.35">
      <c r="A37" t="s">
        <v>199</v>
      </c>
      <c r="B37">
        <v>844424930609230</v>
      </c>
      <c r="C37" t="s">
        <v>841</v>
      </c>
      <c r="D37" t="s">
        <v>1287</v>
      </c>
      <c r="E37" t="s">
        <v>3023</v>
      </c>
      <c r="F37" t="s">
        <v>2121</v>
      </c>
      <c r="G37" t="s">
        <v>2120</v>
      </c>
      <c r="H37" t="s">
        <v>2978</v>
      </c>
      <c r="I37" t="s">
        <v>12948</v>
      </c>
      <c r="J37">
        <v>26.5</v>
      </c>
      <c r="K37" t="b">
        <v>0</v>
      </c>
      <c r="L37">
        <v>252</v>
      </c>
      <c r="M37">
        <v>949.5</v>
      </c>
      <c r="N37">
        <v>679.7</v>
      </c>
      <c r="O37">
        <v>34</v>
      </c>
      <c r="P37" s="32">
        <v>2.2524166666666665E-2</v>
      </c>
      <c r="Q37">
        <v>2.31</v>
      </c>
      <c r="R37" t="s">
        <v>2984</v>
      </c>
      <c r="S37" t="s">
        <v>843</v>
      </c>
      <c r="T37" t="s">
        <v>2985</v>
      </c>
      <c r="V37" t="s">
        <v>2974</v>
      </c>
      <c r="W37" t="s">
        <v>2975</v>
      </c>
      <c r="X37" t="s">
        <v>2975</v>
      </c>
      <c r="Y37" t="s">
        <v>2975</v>
      </c>
      <c r="Z37" t="s">
        <v>2975</v>
      </c>
    </row>
    <row r="38" spans="1:26" x14ac:dyDescent="0.35">
      <c r="A38" t="s">
        <v>266</v>
      </c>
      <c r="B38">
        <v>844424930609231</v>
      </c>
      <c r="C38" t="s">
        <v>841</v>
      </c>
      <c r="D38" t="s">
        <v>1287</v>
      </c>
      <c r="E38" t="s">
        <v>3006</v>
      </c>
      <c r="F38" t="s">
        <v>2105</v>
      </c>
      <c r="G38" t="s">
        <v>2104</v>
      </c>
      <c r="H38" t="s">
        <v>2978</v>
      </c>
      <c r="I38" t="s">
        <v>12949</v>
      </c>
      <c r="J38">
        <v>24.7</v>
      </c>
      <c r="K38" t="b">
        <v>0</v>
      </c>
      <c r="L38" s="10">
        <v>381</v>
      </c>
      <c r="M38">
        <v>1540.2</v>
      </c>
      <c r="N38">
        <v>1027.5</v>
      </c>
      <c r="O38">
        <v>34</v>
      </c>
      <c r="P38" s="32">
        <v>2.097428240740741E-2</v>
      </c>
      <c r="Q38">
        <v>3.46</v>
      </c>
      <c r="R38" t="s">
        <v>2984</v>
      </c>
      <c r="S38" t="s">
        <v>843</v>
      </c>
      <c r="T38" s="10" t="s">
        <v>2973</v>
      </c>
      <c r="U38" s="10"/>
      <c r="V38" s="10" t="s">
        <v>2974</v>
      </c>
      <c r="W38" s="10" t="s">
        <v>2975</v>
      </c>
      <c r="X38" t="s">
        <v>2975</v>
      </c>
      <c r="Y38" t="s">
        <v>2975</v>
      </c>
      <c r="Z38" t="s">
        <v>2975</v>
      </c>
    </row>
    <row r="39" spans="1:26" x14ac:dyDescent="0.35">
      <c r="A39" t="s">
        <v>3028</v>
      </c>
      <c r="B39">
        <v>844424930609232</v>
      </c>
      <c r="C39" t="s">
        <v>841</v>
      </c>
      <c r="D39" t="s">
        <v>1287</v>
      </c>
      <c r="E39" t="s">
        <v>3006</v>
      </c>
      <c r="F39" t="s">
        <v>3029</v>
      </c>
      <c r="R39" t="s">
        <v>2984</v>
      </c>
      <c r="S39" t="s">
        <v>1354</v>
      </c>
      <c r="T39" t="s">
        <v>3021</v>
      </c>
      <c r="U39" t="s">
        <v>11073</v>
      </c>
      <c r="V39" t="s">
        <v>2974</v>
      </c>
      <c r="W39" t="s">
        <v>2975</v>
      </c>
      <c r="X39" t="s">
        <v>2975</v>
      </c>
      <c r="Y39" t="s">
        <v>2975</v>
      </c>
      <c r="Z39" t="s">
        <v>2975</v>
      </c>
    </row>
    <row r="40" spans="1:26" x14ac:dyDescent="0.35">
      <c r="A40" t="s">
        <v>3030</v>
      </c>
      <c r="B40">
        <v>844424930609233</v>
      </c>
      <c r="C40" t="s">
        <v>841</v>
      </c>
      <c r="D40" t="s">
        <v>1287</v>
      </c>
      <c r="E40" t="s">
        <v>3006</v>
      </c>
      <c r="F40" t="s">
        <v>2141</v>
      </c>
      <c r="R40" t="s">
        <v>2984</v>
      </c>
      <c r="S40" t="s">
        <v>1354</v>
      </c>
      <c r="U40" t="s">
        <v>11074</v>
      </c>
      <c r="V40" t="s">
        <v>2974</v>
      </c>
      <c r="W40" t="s">
        <v>2975</v>
      </c>
      <c r="X40" t="s">
        <v>2975</v>
      </c>
      <c r="Y40" t="s">
        <v>2975</v>
      </c>
      <c r="Z40" t="s">
        <v>2975</v>
      </c>
    </row>
    <row r="41" spans="1:26" x14ac:dyDescent="0.35">
      <c r="A41" t="s">
        <v>3031</v>
      </c>
      <c r="B41">
        <v>844424930609234</v>
      </c>
      <c r="C41" t="s">
        <v>841</v>
      </c>
      <c r="D41" t="s">
        <v>1287</v>
      </c>
      <c r="E41" t="s">
        <v>3009</v>
      </c>
      <c r="F41" t="s">
        <v>3032</v>
      </c>
      <c r="L41" s="10"/>
      <c r="R41" t="s">
        <v>2984</v>
      </c>
      <c r="S41" t="s">
        <v>1354</v>
      </c>
      <c r="T41" s="10"/>
      <c r="U41" s="10" t="s">
        <v>11075</v>
      </c>
      <c r="V41" s="10" t="s">
        <v>2974</v>
      </c>
      <c r="W41" s="10" t="s">
        <v>2975</v>
      </c>
      <c r="X41" t="s">
        <v>2975</v>
      </c>
      <c r="Y41" t="s">
        <v>2975</v>
      </c>
      <c r="Z41" t="s">
        <v>2975</v>
      </c>
    </row>
    <row r="42" spans="1:26" x14ac:dyDescent="0.35">
      <c r="A42" t="s">
        <v>3033</v>
      </c>
      <c r="B42">
        <v>844424930609235</v>
      </c>
      <c r="C42" t="s">
        <v>841</v>
      </c>
      <c r="D42" t="s">
        <v>1287</v>
      </c>
      <c r="E42" t="s">
        <v>3006</v>
      </c>
      <c r="F42" t="s">
        <v>3034</v>
      </c>
      <c r="R42" t="s">
        <v>2984</v>
      </c>
      <c r="S42" t="s">
        <v>1354</v>
      </c>
      <c r="U42" t="s">
        <v>11076</v>
      </c>
      <c r="V42" t="s">
        <v>2974</v>
      </c>
      <c r="W42" t="s">
        <v>2975</v>
      </c>
      <c r="X42" t="s">
        <v>2975</v>
      </c>
      <c r="Y42" t="s">
        <v>2975</v>
      </c>
      <c r="Z42" t="s">
        <v>2975</v>
      </c>
    </row>
    <row r="43" spans="1:26" x14ac:dyDescent="0.35">
      <c r="A43" t="s">
        <v>82</v>
      </c>
      <c r="B43">
        <v>844424930609236</v>
      </c>
      <c r="C43" t="s">
        <v>841</v>
      </c>
      <c r="D43" t="s">
        <v>1287</v>
      </c>
      <c r="E43" t="s">
        <v>3011</v>
      </c>
      <c r="F43" t="s">
        <v>2103</v>
      </c>
      <c r="G43" t="s">
        <v>2102</v>
      </c>
      <c r="H43" t="s">
        <v>2978</v>
      </c>
      <c r="I43" t="s">
        <v>12950</v>
      </c>
      <c r="J43">
        <v>21.9</v>
      </c>
      <c r="K43" t="b">
        <v>0</v>
      </c>
      <c r="L43">
        <v>168</v>
      </c>
      <c r="M43">
        <v>765.5</v>
      </c>
      <c r="N43">
        <v>453.1</v>
      </c>
      <c r="O43">
        <v>34</v>
      </c>
      <c r="P43" s="32">
        <v>1.838340277777778E-2</v>
      </c>
      <c r="Q43">
        <v>1.9900000000000002</v>
      </c>
      <c r="R43" t="s">
        <v>2984</v>
      </c>
      <c r="S43" t="s">
        <v>843</v>
      </c>
      <c r="V43" t="s">
        <v>2974</v>
      </c>
      <c r="W43" t="s">
        <v>2975</v>
      </c>
      <c r="X43" t="s">
        <v>849</v>
      </c>
      <c r="Y43" t="s">
        <v>2975</v>
      </c>
      <c r="Z43" t="s">
        <v>2975</v>
      </c>
    </row>
    <row r="44" spans="1:26" x14ac:dyDescent="0.35">
      <c r="A44" t="s">
        <v>3035</v>
      </c>
      <c r="B44">
        <v>844424930609237</v>
      </c>
      <c r="C44" t="s">
        <v>841</v>
      </c>
      <c r="D44" t="s">
        <v>1287</v>
      </c>
      <c r="E44" t="s">
        <v>3006</v>
      </c>
      <c r="F44" t="s">
        <v>3036</v>
      </c>
      <c r="L44" s="10"/>
      <c r="R44" t="s">
        <v>2984</v>
      </c>
      <c r="S44" t="s">
        <v>1354</v>
      </c>
      <c r="T44" s="10"/>
      <c r="U44" s="10" t="s">
        <v>11077</v>
      </c>
      <c r="V44" s="10" t="s">
        <v>2974</v>
      </c>
      <c r="W44" s="10" t="s">
        <v>2975</v>
      </c>
      <c r="X44" t="s">
        <v>2975</v>
      </c>
      <c r="Y44" t="s">
        <v>2975</v>
      </c>
      <c r="Z44" t="s">
        <v>2975</v>
      </c>
    </row>
    <row r="45" spans="1:26" x14ac:dyDescent="0.35">
      <c r="A45" t="s">
        <v>378</v>
      </c>
      <c r="B45">
        <v>844424930609238</v>
      </c>
      <c r="C45" t="s">
        <v>841</v>
      </c>
      <c r="D45" t="s">
        <v>2980</v>
      </c>
      <c r="E45" t="s">
        <v>2981</v>
      </c>
      <c r="F45" t="s">
        <v>2109</v>
      </c>
      <c r="G45" t="s">
        <v>2108</v>
      </c>
      <c r="H45" t="s">
        <v>2978</v>
      </c>
      <c r="I45" t="s">
        <v>12951</v>
      </c>
      <c r="J45">
        <v>47.1</v>
      </c>
      <c r="K45" t="b">
        <v>0</v>
      </c>
      <c r="L45" s="10">
        <v>160</v>
      </c>
      <c r="M45">
        <v>339.6</v>
      </c>
      <c r="N45">
        <v>431.5</v>
      </c>
      <c r="O45">
        <v>34</v>
      </c>
      <c r="P45" s="32">
        <v>0.14938303240740741</v>
      </c>
      <c r="Q45">
        <v>17.88</v>
      </c>
      <c r="R45" t="s">
        <v>2984</v>
      </c>
      <c r="S45" t="s">
        <v>843</v>
      </c>
      <c r="T45" s="10" t="s">
        <v>2999</v>
      </c>
      <c r="U45" s="10"/>
      <c r="V45" s="10" t="s">
        <v>2974</v>
      </c>
      <c r="W45" s="10" t="s">
        <v>2975</v>
      </c>
      <c r="X45" t="s">
        <v>2975</v>
      </c>
      <c r="Y45" t="s">
        <v>2975</v>
      </c>
      <c r="Z45" t="s">
        <v>2975</v>
      </c>
    </row>
    <row r="46" spans="1:26" x14ac:dyDescent="0.35">
      <c r="A46" t="s">
        <v>154</v>
      </c>
      <c r="B46">
        <v>844424930609239</v>
      </c>
      <c r="C46" t="s">
        <v>841</v>
      </c>
      <c r="D46" t="s">
        <v>1287</v>
      </c>
      <c r="E46" t="s">
        <v>3016</v>
      </c>
      <c r="F46" t="s">
        <v>2064</v>
      </c>
      <c r="G46" t="s">
        <v>2063</v>
      </c>
      <c r="H46" t="s">
        <v>2978</v>
      </c>
      <c r="I46" t="s">
        <v>12952</v>
      </c>
      <c r="J46">
        <v>24</v>
      </c>
      <c r="K46" t="b">
        <v>0</v>
      </c>
      <c r="L46">
        <v>234.2</v>
      </c>
      <c r="M46">
        <v>976.2</v>
      </c>
      <c r="N46">
        <v>631.6</v>
      </c>
      <c r="O46">
        <v>34</v>
      </c>
      <c r="P46" s="32">
        <v>8.2140254629629622E-2</v>
      </c>
      <c r="Q46">
        <v>5.6700000000000008</v>
      </c>
      <c r="R46" t="s">
        <v>2984</v>
      </c>
      <c r="S46" t="s">
        <v>843</v>
      </c>
      <c r="T46" t="s">
        <v>2985</v>
      </c>
      <c r="V46" t="s">
        <v>2974</v>
      </c>
      <c r="W46" t="s">
        <v>849</v>
      </c>
      <c r="X46" t="s">
        <v>2975</v>
      </c>
      <c r="Y46" t="s">
        <v>2975</v>
      </c>
      <c r="Z46" t="s">
        <v>2975</v>
      </c>
    </row>
    <row r="47" spans="1:26" x14ac:dyDescent="0.35">
      <c r="A47" t="s">
        <v>3037</v>
      </c>
      <c r="B47">
        <v>844424930609240</v>
      </c>
      <c r="C47" t="s">
        <v>841</v>
      </c>
      <c r="D47" t="s">
        <v>1287</v>
      </c>
      <c r="E47" t="s">
        <v>3006</v>
      </c>
      <c r="F47" t="s">
        <v>3038</v>
      </c>
      <c r="L47" s="10"/>
      <c r="R47" t="s">
        <v>2984</v>
      </c>
      <c r="S47" t="s">
        <v>1354</v>
      </c>
      <c r="T47" s="10"/>
      <c r="U47" s="10" t="s">
        <v>11078</v>
      </c>
      <c r="V47" s="10" t="s">
        <v>2974</v>
      </c>
      <c r="W47" s="10" t="s">
        <v>2975</v>
      </c>
      <c r="X47" t="s">
        <v>2975</v>
      </c>
      <c r="Y47" t="s">
        <v>2975</v>
      </c>
      <c r="Z47" t="s">
        <v>2975</v>
      </c>
    </row>
    <row r="48" spans="1:26" x14ac:dyDescent="0.35">
      <c r="A48" t="s">
        <v>89</v>
      </c>
      <c r="B48">
        <v>844424930609241</v>
      </c>
      <c r="C48" t="s">
        <v>841</v>
      </c>
      <c r="D48" t="s">
        <v>1287</v>
      </c>
      <c r="E48" t="s">
        <v>3016</v>
      </c>
      <c r="F48" t="s">
        <v>12652</v>
      </c>
      <c r="G48" t="s">
        <v>2069</v>
      </c>
      <c r="H48" t="s">
        <v>2978</v>
      </c>
      <c r="I48" t="s">
        <v>12953</v>
      </c>
      <c r="J48">
        <v>77.099999999999994</v>
      </c>
      <c r="K48" t="b">
        <v>1</v>
      </c>
      <c r="L48">
        <v>1.3</v>
      </c>
      <c r="M48">
        <v>1.6</v>
      </c>
      <c r="N48">
        <v>3.4</v>
      </c>
      <c r="O48">
        <v>34</v>
      </c>
      <c r="P48" s="32">
        <v>1.6380671296296295E-3</v>
      </c>
      <c r="Q48">
        <v>0.53</v>
      </c>
      <c r="R48" t="s">
        <v>2984</v>
      </c>
      <c r="S48" t="s">
        <v>843</v>
      </c>
      <c r="V48" t="s">
        <v>2974</v>
      </c>
      <c r="W48" t="s">
        <v>2975</v>
      </c>
      <c r="X48" t="s">
        <v>2975</v>
      </c>
      <c r="Y48" t="s">
        <v>2975</v>
      </c>
      <c r="Z48" t="s">
        <v>2975</v>
      </c>
    </row>
    <row r="49" spans="1:26" x14ac:dyDescent="0.35">
      <c r="A49" t="s">
        <v>52</v>
      </c>
      <c r="B49">
        <v>844424930609242</v>
      </c>
      <c r="C49" t="s">
        <v>841</v>
      </c>
      <c r="D49" t="s">
        <v>1287</v>
      </c>
      <c r="E49" t="s">
        <v>3006</v>
      </c>
      <c r="F49" t="s">
        <v>2117</v>
      </c>
      <c r="G49" t="s">
        <v>2116</v>
      </c>
      <c r="H49" t="s">
        <v>2978</v>
      </c>
      <c r="I49" t="s">
        <v>12954</v>
      </c>
      <c r="J49">
        <v>26.2</v>
      </c>
      <c r="K49" t="b">
        <v>0</v>
      </c>
      <c r="L49" s="10">
        <v>216</v>
      </c>
      <c r="M49">
        <v>823.9</v>
      </c>
      <c r="N49">
        <v>582.5</v>
      </c>
      <c r="O49">
        <v>34</v>
      </c>
      <c r="P49" s="32">
        <v>4.1668807870370368E-2</v>
      </c>
      <c r="Q49">
        <v>2.7500000000000004</v>
      </c>
      <c r="R49" t="s">
        <v>2984</v>
      </c>
      <c r="S49" t="s">
        <v>843</v>
      </c>
      <c r="T49" s="10"/>
      <c r="U49" s="10"/>
      <c r="V49" s="10" t="s">
        <v>2974</v>
      </c>
      <c r="W49" s="10" t="s">
        <v>2975</v>
      </c>
      <c r="X49" t="s">
        <v>2975</v>
      </c>
      <c r="Y49" t="s">
        <v>2975</v>
      </c>
      <c r="Z49" t="s">
        <v>2975</v>
      </c>
    </row>
    <row r="50" spans="1:26" x14ac:dyDescent="0.35">
      <c r="A50" t="s">
        <v>125</v>
      </c>
      <c r="B50">
        <v>844424930609243</v>
      </c>
      <c r="C50" t="s">
        <v>841</v>
      </c>
      <c r="D50" t="s">
        <v>1287</v>
      </c>
      <c r="E50" t="s">
        <v>3011</v>
      </c>
      <c r="F50" t="s">
        <v>2045</v>
      </c>
      <c r="G50" t="s">
        <v>2044</v>
      </c>
      <c r="H50" t="s">
        <v>2978</v>
      </c>
      <c r="I50" t="s">
        <v>12955</v>
      </c>
      <c r="J50">
        <v>0</v>
      </c>
      <c r="K50" t="b">
        <v>0</v>
      </c>
      <c r="L50" s="10">
        <v>0.5</v>
      </c>
      <c r="M50">
        <v>0</v>
      </c>
      <c r="N50">
        <v>1.3</v>
      </c>
      <c r="O50">
        <v>34</v>
      </c>
      <c r="P50" s="32">
        <v>1.990034722222222E-3</v>
      </c>
      <c r="Q50">
        <v>0.39</v>
      </c>
      <c r="R50" t="s">
        <v>2984</v>
      </c>
      <c r="S50" t="s">
        <v>843</v>
      </c>
      <c r="T50" s="10" t="s">
        <v>2999</v>
      </c>
      <c r="U50" s="10"/>
      <c r="V50" s="10" t="s">
        <v>2974</v>
      </c>
      <c r="W50" s="10" t="s">
        <v>2975</v>
      </c>
      <c r="X50" t="s">
        <v>2975</v>
      </c>
      <c r="Y50" t="s">
        <v>2975</v>
      </c>
      <c r="Z50" t="s">
        <v>2975</v>
      </c>
    </row>
    <row r="51" spans="1:26" x14ac:dyDescent="0.35">
      <c r="A51" t="s">
        <v>3039</v>
      </c>
      <c r="B51">
        <v>844424930609244</v>
      </c>
      <c r="C51" t="s">
        <v>841</v>
      </c>
      <c r="D51" t="s">
        <v>1287</v>
      </c>
      <c r="E51" t="s">
        <v>3006</v>
      </c>
      <c r="F51" t="s">
        <v>3040</v>
      </c>
      <c r="L51" s="10"/>
      <c r="R51" t="s">
        <v>2984</v>
      </c>
      <c r="S51" t="s">
        <v>1354</v>
      </c>
      <c r="T51" s="10"/>
      <c r="U51" s="10">
        <v>45934.743055555555</v>
      </c>
      <c r="V51" s="10" t="s">
        <v>2974</v>
      </c>
      <c r="W51" s="10" t="s">
        <v>2975</v>
      </c>
      <c r="X51" t="s">
        <v>2975</v>
      </c>
      <c r="Y51" t="s">
        <v>2975</v>
      </c>
      <c r="Z51" t="s">
        <v>2975</v>
      </c>
    </row>
    <row r="52" spans="1:26" x14ac:dyDescent="0.35">
      <c r="A52" t="s">
        <v>62</v>
      </c>
      <c r="B52">
        <v>844424930609245</v>
      </c>
      <c r="C52" t="s">
        <v>841</v>
      </c>
      <c r="D52" t="s">
        <v>1287</v>
      </c>
      <c r="E52" t="s">
        <v>3011</v>
      </c>
      <c r="F52" t="s">
        <v>2082</v>
      </c>
      <c r="L52" s="10"/>
      <c r="R52" t="s">
        <v>2984</v>
      </c>
      <c r="S52" t="s">
        <v>1354</v>
      </c>
      <c r="T52" s="10"/>
      <c r="U52" s="10"/>
      <c r="V52" s="10" t="s">
        <v>2974</v>
      </c>
      <c r="W52" s="10" t="s">
        <v>2975</v>
      </c>
      <c r="X52" t="s">
        <v>2975</v>
      </c>
      <c r="Y52" t="s">
        <v>2975</v>
      </c>
      <c r="Z52" t="s">
        <v>2975</v>
      </c>
    </row>
    <row r="53" spans="1:26" x14ac:dyDescent="0.35">
      <c r="A53" t="s">
        <v>542</v>
      </c>
      <c r="B53">
        <v>844424930609246</v>
      </c>
      <c r="C53" t="s">
        <v>841</v>
      </c>
      <c r="D53" t="s">
        <v>2980</v>
      </c>
      <c r="E53" t="s">
        <v>3006</v>
      </c>
      <c r="F53" t="s">
        <v>2026</v>
      </c>
      <c r="G53" t="s">
        <v>2025</v>
      </c>
      <c r="H53" t="s">
        <v>2978</v>
      </c>
      <c r="I53" t="s">
        <v>12956</v>
      </c>
      <c r="J53">
        <v>26</v>
      </c>
      <c r="K53" t="b">
        <v>0</v>
      </c>
      <c r="L53">
        <v>165.5</v>
      </c>
      <c r="M53">
        <v>635</v>
      </c>
      <c r="N53">
        <v>413.1</v>
      </c>
      <c r="O53">
        <v>34</v>
      </c>
      <c r="P53" s="32">
        <v>6.4925833333333335E-2</v>
      </c>
      <c r="Q53">
        <v>7.85</v>
      </c>
      <c r="R53" t="s">
        <v>2984</v>
      </c>
      <c r="S53" t="s">
        <v>843</v>
      </c>
      <c r="T53" t="s">
        <v>2985</v>
      </c>
      <c r="V53" t="s">
        <v>2974</v>
      </c>
      <c r="W53" t="s">
        <v>2975</v>
      </c>
      <c r="X53" t="s">
        <v>849</v>
      </c>
      <c r="Y53" t="s">
        <v>2975</v>
      </c>
      <c r="Z53" t="s">
        <v>2975</v>
      </c>
    </row>
    <row r="54" spans="1:26" x14ac:dyDescent="0.35">
      <c r="A54" t="s">
        <v>3041</v>
      </c>
      <c r="B54">
        <v>844424930609247</v>
      </c>
      <c r="C54" t="s">
        <v>841</v>
      </c>
      <c r="D54" t="s">
        <v>1287</v>
      </c>
      <c r="E54" t="s">
        <v>3006</v>
      </c>
      <c r="F54" t="s">
        <v>3042</v>
      </c>
      <c r="R54" t="s">
        <v>2984</v>
      </c>
      <c r="S54" t="s">
        <v>1354</v>
      </c>
      <c r="U54" s="10">
        <v>45692.333333333336</v>
      </c>
      <c r="V54" s="10" t="s">
        <v>2974</v>
      </c>
      <c r="W54" s="10" t="s">
        <v>2975</v>
      </c>
      <c r="X54" t="s">
        <v>2975</v>
      </c>
      <c r="Y54" t="s">
        <v>2975</v>
      </c>
      <c r="Z54" t="s">
        <v>2975</v>
      </c>
    </row>
    <row r="55" spans="1:26" x14ac:dyDescent="0.35">
      <c r="A55" t="s">
        <v>551</v>
      </c>
      <c r="B55">
        <v>844424930609248</v>
      </c>
      <c r="C55" t="s">
        <v>841</v>
      </c>
      <c r="D55" t="s">
        <v>2980</v>
      </c>
      <c r="E55" t="s">
        <v>3006</v>
      </c>
      <c r="F55" t="s">
        <v>2080</v>
      </c>
      <c r="G55" t="s">
        <v>2079</v>
      </c>
      <c r="H55" t="s">
        <v>2978</v>
      </c>
      <c r="I55" t="s">
        <v>12957</v>
      </c>
      <c r="J55">
        <v>29</v>
      </c>
      <c r="K55" t="b">
        <v>0</v>
      </c>
      <c r="L55">
        <v>374.5</v>
      </c>
      <c r="M55">
        <v>1288.0999999999999</v>
      </c>
      <c r="N55">
        <v>934.7</v>
      </c>
      <c r="O55">
        <v>34</v>
      </c>
      <c r="P55" s="32">
        <v>0.21458300925925927</v>
      </c>
      <c r="Q55">
        <v>26.28</v>
      </c>
      <c r="R55" t="s">
        <v>2984</v>
      </c>
      <c r="S55" t="s">
        <v>843</v>
      </c>
      <c r="T55" t="s">
        <v>2999</v>
      </c>
      <c r="V55" t="s">
        <v>2974</v>
      </c>
      <c r="W55" t="s">
        <v>2975</v>
      </c>
      <c r="X55" t="s">
        <v>2975</v>
      </c>
      <c r="Y55" t="s">
        <v>2975</v>
      </c>
      <c r="Z55" t="s">
        <v>2975</v>
      </c>
    </row>
    <row r="56" spans="1:26" x14ac:dyDescent="0.35">
      <c r="A56" t="s">
        <v>97</v>
      </c>
      <c r="B56">
        <v>844424930609249</v>
      </c>
      <c r="C56" t="s">
        <v>841</v>
      </c>
      <c r="D56" t="s">
        <v>1287</v>
      </c>
      <c r="E56" t="s">
        <v>3022</v>
      </c>
      <c r="F56" t="s">
        <v>2139</v>
      </c>
      <c r="G56" t="s">
        <v>2138</v>
      </c>
      <c r="H56" t="s">
        <v>2978</v>
      </c>
      <c r="I56" t="s">
        <v>12958</v>
      </c>
      <c r="J56">
        <v>21.3</v>
      </c>
      <c r="K56" t="b">
        <v>0</v>
      </c>
      <c r="L56" s="10">
        <v>223.5</v>
      </c>
      <c r="M56">
        <v>1048.8</v>
      </c>
      <c r="N56">
        <v>602.70000000000005</v>
      </c>
      <c r="O56">
        <v>34</v>
      </c>
      <c r="P56" s="32">
        <v>3.5246736111111114E-2</v>
      </c>
      <c r="Q56">
        <v>3.39</v>
      </c>
      <c r="R56" t="s">
        <v>2984</v>
      </c>
      <c r="S56" t="s">
        <v>843</v>
      </c>
      <c r="T56" s="10" t="s">
        <v>2999</v>
      </c>
      <c r="U56" s="10"/>
      <c r="V56" s="10" t="s">
        <v>2974</v>
      </c>
      <c r="W56" s="10" t="s">
        <v>2975</v>
      </c>
      <c r="X56" t="s">
        <v>2975</v>
      </c>
      <c r="Y56" t="s">
        <v>2975</v>
      </c>
      <c r="Z56" t="s">
        <v>2975</v>
      </c>
    </row>
    <row r="57" spans="1:26" x14ac:dyDescent="0.35">
      <c r="A57" t="s">
        <v>18</v>
      </c>
      <c r="B57">
        <v>844424930609250</v>
      </c>
      <c r="C57" t="s">
        <v>841</v>
      </c>
      <c r="D57" t="s">
        <v>1287</v>
      </c>
      <c r="E57" t="s">
        <v>3006</v>
      </c>
      <c r="F57" t="s">
        <v>2028</v>
      </c>
      <c r="G57" t="s">
        <v>2027</v>
      </c>
      <c r="H57" t="s">
        <v>2978</v>
      </c>
      <c r="I57" t="s">
        <v>12959</v>
      </c>
      <c r="J57">
        <v>0</v>
      </c>
      <c r="K57" t="b">
        <v>0</v>
      </c>
      <c r="L57" s="10">
        <v>0</v>
      </c>
      <c r="M57">
        <v>1182.8</v>
      </c>
      <c r="N57">
        <v>0</v>
      </c>
      <c r="O57">
        <v>34</v>
      </c>
      <c r="P57" s="32">
        <v>3.0713935185185188E-2</v>
      </c>
      <c r="Q57">
        <v>0</v>
      </c>
      <c r="R57" t="s">
        <v>2984</v>
      </c>
      <c r="S57" t="s">
        <v>843</v>
      </c>
      <c r="T57" s="10"/>
      <c r="U57" s="10"/>
      <c r="V57" s="10" t="s">
        <v>2974</v>
      </c>
      <c r="W57" s="10" t="s">
        <v>2975</v>
      </c>
      <c r="X57" t="s">
        <v>2975</v>
      </c>
      <c r="Y57" t="s">
        <v>2975</v>
      </c>
      <c r="Z57" t="s">
        <v>2975</v>
      </c>
    </row>
    <row r="58" spans="1:26" x14ac:dyDescent="0.35">
      <c r="A58" t="s">
        <v>118</v>
      </c>
      <c r="B58">
        <v>844424930609251</v>
      </c>
      <c r="C58" t="s">
        <v>841</v>
      </c>
      <c r="D58" t="s">
        <v>1287</v>
      </c>
      <c r="E58" t="s">
        <v>3011</v>
      </c>
      <c r="F58" t="s">
        <v>2119</v>
      </c>
      <c r="G58" t="s">
        <v>2118</v>
      </c>
      <c r="H58" t="s">
        <v>2978</v>
      </c>
      <c r="I58" t="s">
        <v>12960</v>
      </c>
      <c r="J58">
        <v>22.6</v>
      </c>
      <c r="K58" t="b">
        <v>0</v>
      </c>
      <c r="L58">
        <v>164</v>
      </c>
      <c r="M58">
        <v>726.2</v>
      </c>
      <c r="N58">
        <v>442.3</v>
      </c>
      <c r="O58">
        <v>34</v>
      </c>
      <c r="P58" s="32">
        <v>1.5559583333333333E-2</v>
      </c>
      <c r="Q58">
        <v>1.7799999999999998</v>
      </c>
      <c r="R58" t="s">
        <v>2984</v>
      </c>
      <c r="S58" t="s">
        <v>843</v>
      </c>
      <c r="T58" t="s">
        <v>2999</v>
      </c>
      <c r="V58" t="s">
        <v>2974</v>
      </c>
      <c r="W58" t="s">
        <v>2975</v>
      </c>
      <c r="X58" t="s">
        <v>849</v>
      </c>
      <c r="Y58" t="s">
        <v>2975</v>
      </c>
      <c r="Z58" t="s">
        <v>2975</v>
      </c>
    </row>
    <row r="59" spans="1:26" x14ac:dyDescent="0.35">
      <c r="A59" t="s">
        <v>243</v>
      </c>
      <c r="B59">
        <v>844424930609252</v>
      </c>
      <c r="C59" t="s">
        <v>841</v>
      </c>
      <c r="D59" t="s">
        <v>1287</v>
      </c>
      <c r="E59" t="s">
        <v>3006</v>
      </c>
      <c r="F59" t="s">
        <v>2034</v>
      </c>
      <c r="G59" t="s">
        <v>2033</v>
      </c>
      <c r="H59" t="s">
        <v>2978</v>
      </c>
      <c r="I59" t="s">
        <v>12961</v>
      </c>
      <c r="J59">
        <v>19.600000000000001</v>
      </c>
      <c r="K59" t="b">
        <v>0</v>
      </c>
      <c r="L59" s="10">
        <v>133.4</v>
      </c>
      <c r="M59">
        <v>678.5</v>
      </c>
      <c r="N59">
        <v>359.7</v>
      </c>
      <c r="O59">
        <v>34</v>
      </c>
      <c r="P59" s="32">
        <v>1.5729687500000002E-2</v>
      </c>
      <c r="Q59">
        <v>1.04</v>
      </c>
      <c r="R59" t="s">
        <v>2984</v>
      </c>
      <c r="S59" t="s">
        <v>843</v>
      </c>
      <c r="T59" s="10" t="s">
        <v>2999</v>
      </c>
      <c r="U59" s="10"/>
      <c r="V59" s="10" t="s">
        <v>2974</v>
      </c>
      <c r="W59" s="10" t="s">
        <v>849</v>
      </c>
      <c r="X59" t="s">
        <v>2975</v>
      </c>
      <c r="Y59" t="s">
        <v>2975</v>
      </c>
      <c r="Z59" t="s">
        <v>2975</v>
      </c>
    </row>
    <row r="60" spans="1:26" x14ac:dyDescent="0.35">
      <c r="A60" t="s">
        <v>85</v>
      </c>
      <c r="B60">
        <v>844424930609253</v>
      </c>
      <c r="C60" t="s">
        <v>841</v>
      </c>
      <c r="D60" t="s">
        <v>1287</v>
      </c>
      <c r="E60" t="s">
        <v>3016</v>
      </c>
      <c r="F60" t="s">
        <v>2010</v>
      </c>
      <c r="G60" t="s">
        <v>2009</v>
      </c>
      <c r="H60" t="s">
        <v>2978</v>
      </c>
      <c r="I60" t="s">
        <v>12962</v>
      </c>
      <c r="J60">
        <v>25.6</v>
      </c>
      <c r="K60" t="b">
        <v>0</v>
      </c>
      <c r="L60">
        <v>196.9</v>
      </c>
      <c r="M60">
        <v>769</v>
      </c>
      <c r="N60">
        <v>530.9</v>
      </c>
      <c r="O60">
        <v>34</v>
      </c>
      <c r="P60" s="32">
        <v>1.2305231481481481E-2</v>
      </c>
      <c r="Q60">
        <v>1.5899999999999999</v>
      </c>
      <c r="R60" t="s">
        <v>2984</v>
      </c>
      <c r="S60" t="s">
        <v>843</v>
      </c>
      <c r="V60" t="s">
        <v>2974</v>
      </c>
      <c r="W60" t="s">
        <v>2975</v>
      </c>
      <c r="X60" t="s">
        <v>2975</v>
      </c>
      <c r="Y60" t="s">
        <v>2975</v>
      </c>
      <c r="Z60" t="s">
        <v>2975</v>
      </c>
    </row>
    <row r="61" spans="1:26" x14ac:dyDescent="0.35">
      <c r="A61" t="s">
        <v>3043</v>
      </c>
      <c r="B61">
        <v>844424930609254</v>
      </c>
      <c r="C61" t="s">
        <v>841</v>
      </c>
      <c r="D61" t="s">
        <v>1287</v>
      </c>
      <c r="E61" t="s">
        <v>3023</v>
      </c>
      <c r="F61" t="s">
        <v>3044</v>
      </c>
      <c r="R61" t="s">
        <v>2984</v>
      </c>
      <c r="S61" t="s">
        <v>1354</v>
      </c>
      <c r="U61" s="10">
        <v>45720.4375</v>
      </c>
      <c r="V61" s="10" t="s">
        <v>2974</v>
      </c>
      <c r="W61" s="10" t="s">
        <v>2975</v>
      </c>
      <c r="X61" t="s">
        <v>2975</v>
      </c>
      <c r="Y61" t="s">
        <v>2975</v>
      </c>
      <c r="Z61" t="s">
        <v>2975</v>
      </c>
    </row>
    <row r="62" spans="1:26" x14ac:dyDescent="0.35">
      <c r="A62" t="s">
        <v>30</v>
      </c>
      <c r="B62">
        <v>844424930609255</v>
      </c>
      <c r="C62" t="s">
        <v>841</v>
      </c>
      <c r="D62" t="s">
        <v>1287</v>
      </c>
      <c r="E62" t="s">
        <v>3006</v>
      </c>
      <c r="F62" t="s">
        <v>2094</v>
      </c>
      <c r="G62" t="s">
        <v>2093</v>
      </c>
      <c r="H62" t="s">
        <v>2978</v>
      </c>
      <c r="J62">
        <v>14.7</v>
      </c>
      <c r="K62" t="b">
        <v>0</v>
      </c>
      <c r="L62">
        <v>124.5</v>
      </c>
      <c r="M62">
        <v>844.4</v>
      </c>
      <c r="N62">
        <v>335.8</v>
      </c>
      <c r="O62">
        <v>34</v>
      </c>
      <c r="P62" s="32">
        <v>0.42223054398148147</v>
      </c>
      <c r="Q62">
        <v>11.659999999999998</v>
      </c>
      <c r="R62" t="s">
        <v>2984</v>
      </c>
      <c r="S62" t="s">
        <v>843</v>
      </c>
      <c r="V62" t="s">
        <v>2974</v>
      </c>
      <c r="W62" t="s">
        <v>2975</v>
      </c>
      <c r="X62" t="s">
        <v>849</v>
      </c>
      <c r="Y62" t="s">
        <v>2975</v>
      </c>
      <c r="Z62" t="s">
        <v>2975</v>
      </c>
    </row>
    <row r="63" spans="1:26" x14ac:dyDescent="0.35">
      <c r="A63" t="s">
        <v>3045</v>
      </c>
      <c r="B63">
        <v>844424930609256</v>
      </c>
      <c r="C63" t="s">
        <v>841</v>
      </c>
      <c r="D63" t="s">
        <v>1287</v>
      </c>
      <c r="E63" t="s">
        <v>3006</v>
      </c>
      <c r="F63" t="s">
        <v>3046</v>
      </c>
      <c r="L63" s="10"/>
      <c r="R63" t="s">
        <v>2984</v>
      </c>
      <c r="S63" t="s">
        <v>1354</v>
      </c>
      <c r="T63" s="10"/>
      <c r="U63" s="10">
        <v>45934.354166666664</v>
      </c>
      <c r="V63" s="10" t="s">
        <v>2974</v>
      </c>
      <c r="W63" s="10" t="s">
        <v>2975</v>
      </c>
      <c r="X63" t="s">
        <v>2975</v>
      </c>
      <c r="Y63" t="s">
        <v>2975</v>
      </c>
      <c r="Z63" t="s">
        <v>2975</v>
      </c>
    </row>
    <row r="64" spans="1:26" x14ac:dyDescent="0.35">
      <c r="A64" t="s">
        <v>100</v>
      </c>
      <c r="B64">
        <v>844424930609257</v>
      </c>
      <c r="C64" t="s">
        <v>841</v>
      </c>
      <c r="D64" t="s">
        <v>1287</v>
      </c>
      <c r="E64" t="s">
        <v>3022</v>
      </c>
      <c r="F64" t="s">
        <v>2068</v>
      </c>
      <c r="G64" t="s">
        <v>2067</v>
      </c>
      <c r="H64" t="s">
        <v>2978</v>
      </c>
      <c r="R64" t="s">
        <v>2984</v>
      </c>
      <c r="S64" t="s">
        <v>843</v>
      </c>
      <c r="T64" t="s">
        <v>2999</v>
      </c>
      <c r="V64" t="s">
        <v>2974</v>
      </c>
      <c r="W64" t="s">
        <v>2975</v>
      </c>
      <c r="X64" t="s">
        <v>2975</v>
      </c>
      <c r="Y64" t="s">
        <v>2975</v>
      </c>
      <c r="Z64" t="s">
        <v>2975</v>
      </c>
    </row>
    <row r="65" spans="1:26" x14ac:dyDescent="0.35">
      <c r="A65" t="s">
        <v>210</v>
      </c>
      <c r="B65">
        <v>844424930609258</v>
      </c>
      <c r="C65" t="s">
        <v>841</v>
      </c>
      <c r="D65" t="s">
        <v>1287</v>
      </c>
      <c r="E65" t="s">
        <v>3023</v>
      </c>
      <c r="F65" t="s">
        <v>2090</v>
      </c>
      <c r="G65" t="s">
        <v>2089</v>
      </c>
      <c r="H65" t="s">
        <v>2978</v>
      </c>
      <c r="I65" t="s">
        <v>12963</v>
      </c>
      <c r="J65">
        <v>23.2</v>
      </c>
      <c r="K65" t="b">
        <v>0</v>
      </c>
      <c r="L65">
        <v>258.5</v>
      </c>
      <c r="M65">
        <v>1111.5999999999999</v>
      </c>
      <c r="N65">
        <v>697.1</v>
      </c>
      <c r="O65">
        <v>34</v>
      </c>
      <c r="P65" s="32">
        <v>7.1002777777777776E-2</v>
      </c>
      <c r="Q65">
        <v>11.3</v>
      </c>
      <c r="R65" t="s">
        <v>2984</v>
      </c>
      <c r="S65" t="s">
        <v>843</v>
      </c>
      <c r="T65" t="s">
        <v>2985</v>
      </c>
      <c r="V65" t="s">
        <v>2974</v>
      </c>
      <c r="W65" t="s">
        <v>849</v>
      </c>
      <c r="X65" t="s">
        <v>2975</v>
      </c>
      <c r="Y65" t="s">
        <v>2975</v>
      </c>
      <c r="Z65" t="s">
        <v>2975</v>
      </c>
    </row>
    <row r="66" spans="1:26" x14ac:dyDescent="0.35">
      <c r="A66" t="s">
        <v>3047</v>
      </c>
      <c r="B66">
        <v>844424930609259</v>
      </c>
      <c r="C66" t="s">
        <v>841</v>
      </c>
      <c r="D66" t="s">
        <v>1287</v>
      </c>
      <c r="E66" t="s">
        <v>3006</v>
      </c>
      <c r="F66" t="s">
        <v>3048</v>
      </c>
      <c r="R66" t="s">
        <v>2984</v>
      </c>
      <c r="S66" t="s">
        <v>1354</v>
      </c>
      <c r="T66" t="s">
        <v>3049</v>
      </c>
      <c r="U66" t="s">
        <v>11071</v>
      </c>
      <c r="V66" t="s">
        <v>2974</v>
      </c>
      <c r="W66" t="s">
        <v>2975</v>
      </c>
      <c r="X66" t="s">
        <v>2975</v>
      </c>
      <c r="Y66" t="s">
        <v>2975</v>
      </c>
      <c r="Z66" t="s">
        <v>2975</v>
      </c>
    </row>
    <row r="67" spans="1:26" x14ac:dyDescent="0.35">
      <c r="A67" t="s">
        <v>3050</v>
      </c>
      <c r="B67">
        <v>844424930609260</v>
      </c>
      <c r="C67" t="s">
        <v>841</v>
      </c>
      <c r="D67" t="s">
        <v>1287</v>
      </c>
      <c r="E67" t="s">
        <v>3006</v>
      </c>
      <c r="F67" t="s">
        <v>3051</v>
      </c>
      <c r="L67" s="10"/>
      <c r="R67" t="s">
        <v>2984</v>
      </c>
      <c r="S67" t="s">
        <v>1354</v>
      </c>
      <c r="T67" s="10"/>
      <c r="U67" s="10">
        <v>45661.604166666664</v>
      </c>
      <c r="V67" s="10" t="s">
        <v>2974</v>
      </c>
      <c r="W67" s="10" t="s">
        <v>2975</v>
      </c>
      <c r="X67" t="s">
        <v>2975</v>
      </c>
      <c r="Y67" t="s">
        <v>2975</v>
      </c>
      <c r="Z67" t="s">
        <v>2975</v>
      </c>
    </row>
    <row r="68" spans="1:26" x14ac:dyDescent="0.35">
      <c r="A68" t="s">
        <v>3052</v>
      </c>
      <c r="B68">
        <v>844424930609261</v>
      </c>
      <c r="C68" t="s">
        <v>841</v>
      </c>
      <c r="D68" t="s">
        <v>1287</v>
      </c>
      <c r="E68" t="s">
        <v>3023</v>
      </c>
      <c r="F68" t="s">
        <v>3053</v>
      </c>
      <c r="R68" t="s">
        <v>2984</v>
      </c>
      <c r="S68" t="s">
        <v>1354</v>
      </c>
      <c r="U68" t="s">
        <v>11079</v>
      </c>
      <c r="V68" t="s">
        <v>2974</v>
      </c>
      <c r="W68" t="s">
        <v>2975</v>
      </c>
      <c r="X68" t="s">
        <v>2975</v>
      </c>
      <c r="Y68" t="s">
        <v>2975</v>
      </c>
      <c r="Z68" t="s">
        <v>2975</v>
      </c>
    </row>
    <row r="69" spans="1:26" x14ac:dyDescent="0.35">
      <c r="A69" t="s">
        <v>413</v>
      </c>
      <c r="B69">
        <v>844424930609262</v>
      </c>
      <c r="C69" t="s">
        <v>841</v>
      </c>
      <c r="D69" t="s">
        <v>2980</v>
      </c>
      <c r="E69" t="s">
        <v>3006</v>
      </c>
      <c r="F69" t="s">
        <v>2018</v>
      </c>
      <c r="G69" t="s">
        <v>2017</v>
      </c>
      <c r="H69" t="s">
        <v>2978</v>
      </c>
      <c r="I69" t="s">
        <v>12964</v>
      </c>
      <c r="J69">
        <v>25.8</v>
      </c>
      <c r="K69" t="b">
        <v>0</v>
      </c>
      <c r="L69">
        <v>450.5</v>
      </c>
      <c r="M69">
        <v>1742.4</v>
      </c>
      <c r="N69">
        <v>1124.4000000000001</v>
      </c>
      <c r="O69">
        <v>34</v>
      </c>
      <c r="P69" s="32">
        <v>6.3786388888888892E-2</v>
      </c>
      <c r="Q69">
        <v>7.7100000000000009</v>
      </c>
      <c r="R69" t="s">
        <v>2984</v>
      </c>
      <c r="S69" t="s">
        <v>843</v>
      </c>
      <c r="T69" t="s">
        <v>2999</v>
      </c>
      <c r="V69" t="s">
        <v>2974</v>
      </c>
      <c r="W69" t="s">
        <v>2975</v>
      </c>
      <c r="X69" t="s">
        <v>2975</v>
      </c>
      <c r="Y69" t="s">
        <v>2975</v>
      </c>
      <c r="Z69" s="11" t="s">
        <v>2975</v>
      </c>
    </row>
    <row r="70" spans="1:26" x14ac:dyDescent="0.35">
      <c r="A70" t="s">
        <v>3054</v>
      </c>
      <c r="B70">
        <v>844424930609263</v>
      </c>
      <c r="C70" t="s">
        <v>841</v>
      </c>
      <c r="D70" t="s">
        <v>2980</v>
      </c>
      <c r="E70" t="s">
        <v>3022</v>
      </c>
      <c r="F70" t="s">
        <v>2032</v>
      </c>
      <c r="L70" s="10"/>
      <c r="R70" t="s">
        <v>2984</v>
      </c>
      <c r="S70" t="s">
        <v>1354</v>
      </c>
      <c r="T70" s="10"/>
      <c r="U70" s="10">
        <v>45842.666666666664</v>
      </c>
      <c r="V70" s="10" t="s">
        <v>2974</v>
      </c>
      <c r="W70" s="10" t="s">
        <v>2975</v>
      </c>
      <c r="X70" t="s">
        <v>2975</v>
      </c>
      <c r="Y70" t="s">
        <v>2975</v>
      </c>
      <c r="Z70" t="s">
        <v>2975</v>
      </c>
    </row>
    <row r="71" spans="1:26" x14ac:dyDescent="0.35">
      <c r="A71" t="s">
        <v>3055</v>
      </c>
      <c r="B71">
        <v>844424930609264</v>
      </c>
      <c r="C71" t="s">
        <v>841</v>
      </c>
      <c r="D71" t="s">
        <v>1287</v>
      </c>
      <c r="E71" t="s">
        <v>3013</v>
      </c>
      <c r="F71" t="s">
        <v>3056</v>
      </c>
      <c r="R71" t="s">
        <v>3015</v>
      </c>
      <c r="S71" t="s">
        <v>1354</v>
      </c>
      <c r="U71" s="10">
        <v>45881.5</v>
      </c>
      <c r="V71" s="10" t="s">
        <v>2974</v>
      </c>
      <c r="W71" s="10" t="s">
        <v>2975</v>
      </c>
      <c r="X71" t="s">
        <v>2975</v>
      </c>
      <c r="Y71" t="s">
        <v>2975</v>
      </c>
      <c r="Z71" t="s">
        <v>2975</v>
      </c>
    </row>
    <row r="72" spans="1:26" x14ac:dyDescent="0.35">
      <c r="A72" t="s">
        <v>463</v>
      </c>
      <c r="B72">
        <v>844424930609265</v>
      </c>
      <c r="C72" t="s">
        <v>841</v>
      </c>
      <c r="D72" t="s">
        <v>2980</v>
      </c>
      <c r="E72" t="s">
        <v>3006</v>
      </c>
      <c r="F72" t="s">
        <v>2088</v>
      </c>
      <c r="G72" t="s">
        <v>2087</v>
      </c>
      <c r="H72" t="s">
        <v>2978</v>
      </c>
      <c r="I72" t="s">
        <v>12965</v>
      </c>
      <c r="J72">
        <v>30.8</v>
      </c>
      <c r="K72" t="b">
        <v>0</v>
      </c>
      <c r="L72">
        <v>360</v>
      </c>
      <c r="M72">
        <v>1169.4000000000001</v>
      </c>
      <c r="N72">
        <v>898.5</v>
      </c>
      <c r="O72">
        <v>34</v>
      </c>
      <c r="P72" s="32">
        <v>0.30257188657407408</v>
      </c>
      <c r="Q72">
        <v>32.42</v>
      </c>
      <c r="R72" t="s">
        <v>2984</v>
      </c>
      <c r="S72" t="s">
        <v>843</v>
      </c>
      <c r="T72" t="s">
        <v>2985</v>
      </c>
      <c r="V72" t="s">
        <v>2974</v>
      </c>
      <c r="W72" t="s">
        <v>2975</v>
      </c>
      <c r="X72" t="s">
        <v>849</v>
      </c>
      <c r="Y72" t="s">
        <v>2975</v>
      </c>
      <c r="Z72" t="s">
        <v>2975</v>
      </c>
    </row>
    <row r="73" spans="1:26" x14ac:dyDescent="0.35">
      <c r="A73" t="s">
        <v>3057</v>
      </c>
      <c r="B73">
        <v>844424930609266</v>
      </c>
      <c r="C73" t="s">
        <v>841</v>
      </c>
      <c r="D73" t="s">
        <v>1287</v>
      </c>
      <c r="E73" t="s">
        <v>3013</v>
      </c>
      <c r="F73" t="s">
        <v>3058</v>
      </c>
      <c r="R73" t="s">
        <v>3015</v>
      </c>
      <c r="S73" t="s">
        <v>1354</v>
      </c>
      <c r="U73" s="10">
        <v>45728.625</v>
      </c>
      <c r="V73" s="10" t="s">
        <v>2974</v>
      </c>
      <c r="W73" s="10" t="s">
        <v>2975</v>
      </c>
      <c r="X73" t="s">
        <v>2975</v>
      </c>
      <c r="Y73" t="s">
        <v>2975</v>
      </c>
      <c r="Z73" t="s">
        <v>2975</v>
      </c>
    </row>
    <row r="74" spans="1:26" x14ac:dyDescent="0.35">
      <c r="A74" t="s">
        <v>86</v>
      </c>
      <c r="B74">
        <v>844424930609267</v>
      </c>
      <c r="C74" t="s">
        <v>841</v>
      </c>
      <c r="D74" t="s">
        <v>1287</v>
      </c>
      <c r="E74" t="s">
        <v>3009</v>
      </c>
      <c r="F74" t="s">
        <v>2086</v>
      </c>
      <c r="G74" t="s">
        <v>2085</v>
      </c>
      <c r="H74" t="s">
        <v>2978</v>
      </c>
      <c r="I74" t="s">
        <v>12966</v>
      </c>
      <c r="J74">
        <v>25.7</v>
      </c>
      <c r="K74" t="b">
        <v>0</v>
      </c>
      <c r="L74">
        <v>176</v>
      </c>
      <c r="M74">
        <v>684.3</v>
      </c>
      <c r="N74">
        <v>474.6</v>
      </c>
      <c r="O74">
        <v>34</v>
      </c>
      <c r="P74" s="32">
        <v>2.2314236111111111E-2</v>
      </c>
      <c r="Q74">
        <v>2.81</v>
      </c>
      <c r="R74" t="s">
        <v>2984</v>
      </c>
      <c r="S74" t="s">
        <v>843</v>
      </c>
      <c r="V74" t="s">
        <v>2974</v>
      </c>
      <c r="W74" t="s">
        <v>2975</v>
      </c>
      <c r="X74" t="s">
        <v>2975</v>
      </c>
      <c r="Y74" t="s">
        <v>2975</v>
      </c>
      <c r="Z74" t="s">
        <v>2975</v>
      </c>
    </row>
    <row r="75" spans="1:26" x14ac:dyDescent="0.35">
      <c r="A75" t="s">
        <v>205</v>
      </c>
      <c r="B75">
        <v>844424930609268</v>
      </c>
      <c r="C75" t="s">
        <v>841</v>
      </c>
      <c r="D75" t="s">
        <v>1287</v>
      </c>
      <c r="E75" t="s">
        <v>3023</v>
      </c>
      <c r="F75" t="s">
        <v>2076</v>
      </c>
      <c r="G75" t="s">
        <v>2075</v>
      </c>
      <c r="H75" t="s">
        <v>2978</v>
      </c>
      <c r="I75" t="s">
        <v>12967</v>
      </c>
      <c r="J75">
        <v>24.8</v>
      </c>
      <c r="K75" t="b">
        <v>0</v>
      </c>
      <c r="L75">
        <v>298</v>
      </c>
      <c r="M75">
        <v>1199.9000000000001</v>
      </c>
      <c r="N75">
        <v>803.7</v>
      </c>
      <c r="O75">
        <v>34</v>
      </c>
      <c r="P75" s="32">
        <v>2.262690972222222E-2</v>
      </c>
      <c r="Q75">
        <v>2.04</v>
      </c>
      <c r="R75" t="s">
        <v>2984</v>
      </c>
      <c r="S75" t="s">
        <v>843</v>
      </c>
      <c r="T75" t="s">
        <v>2985</v>
      </c>
      <c r="V75" t="s">
        <v>2974</v>
      </c>
      <c r="W75" t="s">
        <v>2975</v>
      </c>
      <c r="X75" t="s">
        <v>849</v>
      </c>
      <c r="Y75" t="s">
        <v>2975</v>
      </c>
      <c r="Z75" t="s">
        <v>2975</v>
      </c>
    </row>
    <row r="76" spans="1:26" x14ac:dyDescent="0.35">
      <c r="A76" t="s">
        <v>68</v>
      </c>
      <c r="B76">
        <v>844424930609269</v>
      </c>
      <c r="C76" t="s">
        <v>841</v>
      </c>
      <c r="D76" t="s">
        <v>1287</v>
      </c>
      <c r="E76" t="s">
        <v>3006</v>
      </c>
      <c r="F76" t="s">
        <v>2005</v>
      </c>
      <c r="R76" t="s">
        <v>2984</v>
      </c>
      <c r="S76" t="s">
        <v>1354</v>
      </c>
      <c r="V76" t="s">
        <v>2974</v>
      </c>
      <c r="W76" t="s">
        <v>2975</v>
      </c>
      <c r="X76" t="s">
        <v>2975</v>
      </c>
      <c r="Y76" t="s">
        <v>2975</v>
      </c>
      <c r="Z76" t="s">
        <v>2975</v>
      </c>
    </row>
    <row r="77" spans="1:26" x14ac:dyDescent="0.35">
      <c r="A77" t="s">
        <v>3059</v>
      </c>
      <c r="B77">
        <v>844424930609270</v>
      </c>
      <c r="C77" t="s">
        <v>841</v>
      </c>
      <c r="D77" t="s">
        <v>1287</v>
      </c>
      <c r="E77" t="s">
        <v>3006</v>
      </c>
      <c r="F77" t="s">
        <v>3060</v>
      </c>
      <c r="R77" t="s">
        <v>2984</v>
      </c>
      <c r="S77" t="s">
        <v>1354</v>
      </c>
      <c r="U77" t="s">
        <v>11080</v>
      </c>
      <c r="V77" t="s">
        <v>2974</v>
      </c>
      <c r="W77" t="s">
        <v>2975</v>
      </c>
      <c r="X77" t="s">
        <v>2975</v>
      </c>
      <c r="Y77" t="s">
        <v>2975</v>
      </c>
      <c r="Z77" t="s">
        <v>2975</v>
      </c>
    </row>
    <row r="78" spans="1:26" x14ac:dyDescent="0.35">
      <c r="A78" t="s">
        <v>143</v>
      </c>
      <c r="B78">
        <v>844424930609271</v>
      </c>
      <c r="C78" t="s">
        <v>841</v>
      </c>
      <c r="D78" t="s">
        <v>2980</v>
      </c>
      <c r="E78" t="s">
        <v>3006</v>
      </c>
      <c r="F78" t="s">
        <v>2022</v>
      </c>
      <c r="G78" t="s">
        <v>2021</v>
      </c>
      <c r="H78" t="s">
        <v>2978</v>
      </c>
      <c r="J78">
        <v>0</v>
      </c>
      <c r="K78" t="b">
        <v>0</v>
      </c>
      <c r="L78">
        <v>0.9</v>
      </c>
      <c r="M78">
        <v>0.3</v>
      </c>
      <c r="N78">
        <v>2.5</v>
      </c>
      <c r="O78">
        <v>34</v>
      </c>
      <c r="R78" t="s">
        <v>2984</v>
      </c>
      <c r="S78" t="s">
        <v>843</v>
      </c>
      <c r="T78" t="s">
        <v>2985</v>
      </c>
      <c r="V78" t="s">
        <v>2974</v>
      </c>
      <c r="W78" t="s">
        <v>2975</v>
      </c>
      <c r="X78" t="s">
        <v>2975</v>
      </c>
      <c r="Y78" t="s">
        <v>2975</v>
      </c>
      <c r="Z78" t="s">
        <v>2975</v>
      </c>
    </row>
    <row r="79" spans="1:26" x14ac:dyDescent="0.35">
      <c r="A79" t="s">
        <v>213</v>
      </c>
      <c r="B79">
        <v>844424930609272</v>
      </c>
      <c r="C79" t="s">
        <v>841</v>
      </c>
      <c r="D79" t="s">
        <v>1287</v>
      </c>
      <c r="E79" t="s">
        <v>3006</v>
      </c>
      <c r="F79" t="s">
        <v>2007</v>
      </c>
      <c r="G79" t="s">
        <v>2006</v>
      </c>
      <c r="H79" t="s">
        <v>2978</v>
      </c>
      <c r="I79" t="s">
        <v>12968</v>
      </c>
      <c r="J79">
        <v>21.4</v>
      </c>
      <c r="K79" t="b">
        <v>0</v>
      </c>
      <c r="L79">
        <v>229.9</v>
      </c>
      <c r="M79">
        <v>1071.3</v>
      </c>
      <c r="N79">
        <v>619.9</v>
      </c>
      <c r="O79">
        <v>34</v>
      </c>
      <c r="P79" s="32">
        <v>4.8850219907407406E-2</v>
      </c>
      <c r="Q79">
        <v>4.01</v>
      </c>
      <c r="R79" t="s">
        <v>2984</v>
      </c>
      <c r="S79" t="s">
        <v>843</v>
      </c>
      <c r="T79" t="s">
        <v>2999</v>
      </c>
      <c r="V79" t="s">
        <v>2974</v>
      </c>
      <c r="W79" t="s">
        <v>2975</v>
      </c>
      <c r="X79" t="s">
        <v>2975</v>
      </c>
      <c r="Y79" t="s">
        <v>2975</v>
      </c>
      <c r="Z79" t="s">
        <v>2975</v>
      </c>
    </row>
    <row r="80" spans="1:26" x14ac:dyDescent="0.35">
      <c r="A80" t="s">
        <v>537</v>
      </c>
      <c r="B80">
        <v>844424930609273</v>
      </c>
      <c r="C80" t="s">
        <v>841</v>
      </c>
      <c r="D80" t="s">
        <v>2980</v>
      </c>
      <c r="E80" t="s">
        <v>3006</v>
      </c>
      <c r="F80" t="s">
        <v>2066</v>
      </c>
      <c r="G80" t="s">
        <v>2065</v>
      </c>
      <c r="H80" t="s">
        <v>2978</v>
      </c>
      <c r="I80" t="s">
        <v>12969</v>
      </c>
      <c r="J80">
        <v>31</v>
      </c>
      <c r="K80" t="b">
        <v>0</v>
      </c>
      <c r="L80">
        <v>205</v>
      </c>
      <c r="M80">
        <v>660.6</v>
      </c>
      <c r="N80">
        <v>511.6</v>
      </c>
      <c r="O80">
        <v>34</v>
      </c>
      <c r="P80" s="32">
        <v>0.26099939814814815</v>
      </c>
      <c r="Q80">
        <v>26.310000000000002</v>
      </c>
      <c r="R80" t="s">
        <v>2984</v>
      </c>
      <c r="S80" t="s">
        <v>843</v>
      </c>
      <c r="T80" t="s">
        <v>2985</v>
      </c>
      <c r="V80" t="s">
        <v>2974</v>
      </c>
      <c r="W80" t="s">
        <v>2975</v>
      </c>
      <c r="X80" t="s">
        <v>2975</v>
      </c>
      <c r="Y80" t="s">
        <v>2975</v>
      </c>
      <c r="Z80" t="s">
        <v>2975</v>
      </c>
    </row>
    <row r="81" spans="1:26" x14ac:dyDescent="0.35">
      <c r="A81" t="s">
        <v>161</v>
      </c>
      <c r="B81">
        <v>844424930609274</v>
      </c>
      <c r="C81" t="s">
        <v>841</v>
      </c>
      <c r="D81" t="s">
        <v>2980</v>
      </c>
      <c r="E81" t="s">
        <v>3006</v>
      </c>
      <c r="F81" t="s">
        <v>2155</v>
      </c>
      <c r="G81" t="s">
        <v>2154</v>
      </c>
      <c r="H81" t="s">
        <v>2978</v>
      </c>
      <c r="I81" t="s">
        <v>12970</v>
      </c>
      <c r="J81">
        <v>54.2</v>
      </c>
      <c r="K81" t="b">
        <v>1</v>
      </c>
      <c r="L81">
        <v>148.69999999999999</v>
      </c>
      <c r="M81">
        <v>274</v>
      </c>
      <c r="N81">
        <v>401.1</v>
      </c>
      <c r="O81">
        <v>34</v>
      </c>
      <c r="P81" s="32">
        <v>0.30951582175925929</v>
      </c>
      <c r="Q81">
        <v>31.729999999999993</v>
      </c>
      <c r="R81" t="s">
        <v>2984</v>
      </c>
      <c r="S81" t="s">
        <v>843</v>
      </c>
      <c r="T81" t="s">
        <v>2999</v>
      </c>
      <c r="V81" t="s">
        <v>2974</v>
      </c>
      <c r="W81" t="s">
        <v>2975</v>
      </c>
      <c r="X81" t="s">
        <v>2975</v>
      </c>
      <c r="Y81" t="s">
        <v>849</v>
      </c>
      <c r="Z81" t="s">
        <v>2975</v>
      </c>
    </row>
    <row r="82" spans="1:26" x14ac:dyDescent="0.35">
      <c r="A82" t="s">
        <v>3061</v>
      </c>
      <c r="B82">
        <v>844424930609275</v>
      </c>
      <c r="C82" t="s">
        <v>841</v>
      </c>
      <c r="D82" t="s">
        <v>2980</v>
      </c>
      <c r="E82" t="s">
        <v>3006</v>
      </c>
      <c r="F82" t="s">
        <v>3062</v>
      </c>
      <c r="R82" t="s">
        <v>2984</v>
      </c>
      <c r="S82" t="s">
        <v>1354</v>
      </c>
      <c r="U82" s="10">
        <v>45842.666666666664</v>
      </c>
      <c r="V82" s="10" t="s">
        <v>2974</v>
      </c>
      <c r="W82" s="10" t="s">
        <v>2975</v>
      </c>
      <c r="X82" t="s">
        <v>2975</v>
      </c>
      <c r="Y82" t="s">
        <v>2975</v>
      </c>
      <c r="Z82" t="s">
        <v>2975</v>
      </c>
    </row>
    <row r="83" spans="1:26" x14ac:dyDescent="0.35">
      <c r="A83" t="s">
        <v>156</v>
      </c>
      <c r="B83">
        <v>844424930609276</v>
      </c>
      <c r="C83" t="s">
        <v>841</v>
      </c>
      <c r="D83" t="s">
        <v>1287</v>
      </c>
      <c r="E83" t="s">
        <v>3006</v>
      </c>
      <c r="F83" t="s">
        <v>2056</v>
      </c>
      <c r="R83" t="s">
        <v>2984</v>
      </c>
      <c r="S83" t="s">
        <v>1354</v>
      </c>
      <c r="T83" t="s">
        <v>2985</v>
      </c>
      <c r="V83" t="s">
        <v>2974</v>
      </c>
      <c r="W83" t="s">
        <v>2975</v>
      </c>
      <c r="X83" t="s">
        <v>2975</v>
      </c>
      <c r="Y83" t="s">
        <v>2975</v>
      </c>
      <c r="Z83" t="s">
        <v>2975</v>
      </c>
    </row>
    <row r="84" spans="1:26" x14ac:dyDescent="0.35">
      <c r="A84" t="s">
        <v>148</v>
      </c>
      <c r="B84">
        <v>844424930609277</v>
      </c>
      <c r="C84" t="s">
        <v>841</v>
      </c>
      <c r="D84" t="s">
        <v>1287</v>
      </c>
      <c r="E84" t="s">
        <v>3006</v>
      </c>
      <c r="F84" t="s">
        <v>2030</v>
      </c>
      <c r="G84" t="s">
        <v>2029</v>
      </c>
      <c r="H84" t="s">
        <v>2978</v>
      </c>
      <c r="I84" t="s">
        <v>12971</v>
      </c>
      <c r="J84">
        <v>27</v>
      </c>
      <c r="K84" t="b">
        <v>0</v>
      </c>
      <c r="L84">
        <v>209.4</v>
      </c>
      <c r="M84">
        <v>774.1</v>
      </c>
      <c r="N84">
        <v>564.79999999999995</v>
      </c>
      <c r="O84">
        <v>34</v>
      </c>
      <c r="P84" s="32">
        <v>4.837621527777778E-2</v>
      </c>
      <c r="Q84">
        <v>4.09</v>
      </c>
      <c r="R84" t="s">
        <v>2984</v>
      </c>
      <c r="S84" t="s">
        <v>843</v>
      </c>
      <c r="V84" t="s">
        <v>2974</v>
      </c>
      <c r="W84" t="s">
        <v>2975</v>
      </c>
      <c r="X84" t="s">
        <v>2975</v>
      </c>
      <c r="Y84" t="s">
        <v>849</v>
      </c>
      <c r="Z84" t="s">
        <v>2975</v>
      </c>
    </row>
    <row r="85" spans="1:26" x14ac:dyDescent="0.35">
      <c r="A85" t="s">
        <v>3063</v>
      </c>
      <c r="B85">
        <v>844424930609278</v>
      </c>
      <c r="C85" t="s">
        <v>841</v>
      </c>
      <c r="D85" t="s">
        <v>1287</v>
      </c>
      <c r="E85" t="s">
        <v>3023</v>
      </c>
      <c r="F85" t="s">
        <v>2062</v>
      </c>
      <c r="R85" t="s">
        <v>2984</v>
      </c>
      <c r="S85" t="s">
        <v>1354</v>
      </c>
      <c r="U85" t="s">
        <v>11081</v>
      </c>
      <c r="V85" t="s">
        <v>2974</v>
      </c>
      <c r="W85" t="s">
        <v>2975</v>
      </c>
      <c r="X85" t="s">
        <v>2975</v>
      </c>
      <c r="Y85" t="s">
        <v>2975</v>
      </c>
      <c r="Z85" t="s">
        <v>2975</v>
      </c>
    </row>
    <row r="86" spans="1:26" x14ac:dyDescent="0.35">
      <c r="A86" t="s">
        <v>228</v>
      </c>
      <c r="B86">
        <v>844424930609279</v>
      </c>
      <c r="C86" t="s">
        <v>841</v>
      </c>
      <c r="D86" t="s">
        <v>2980</v>
      </c>
      <c r="E86" t="s">
        <v>3009</v>
      </c>
      <c r="F86" t="s">
        <v>2043</v>
      </c>
      <c r="G86" t="s">
        <v>2042</v>
      </c>
      <c r="H86" t="s">
        <v>2978</v>
      </c>
      <c r="I86" t="s">
        <v>12972</v>
      </c>
      <c r="J86">
        <v>33.700000000000003</v>
      </c>
      <c r="K86" t="b">
        <v>0</v>
      </c>
      <c r="L86">
        <v>259</v>
      </c>
      <c r="M86">
        <v>767.9</v>
      </c>
      <c r="N86">
        <v>698.5</v>
      </c>
      <c r="O86">
        <v>34</v>
      </c>
      <c r="P86" s="32">
        <v>0.75420928240740737</v>
      </c>
      <c r="Q86">
        <v>69.470000000000013</v>
      </c>
      <c r="R86" t="s">
        <v>2984</v>
      </c>
      <c r="S86" t="s">
        <v>843</v>
      </c>
      <c r="T86" t="s">
        <v>2985</v>
      </c>
      <c r="V86" t="s">
        <v>2974</v>
      </c>
      <c r="W86" t="s">
        <v>2975</v>
      </c>
      <c r="X86" t="s">
        <v>2975</v>
      </c>
      <c r="Y86" t="s">
        <v>2975</v>
      </c>
      <c r="Z86" t="s">
        <v>2975</v>
      </c>
    </row>
    <row r="87" spans="1:26" x14ac:dyDescent="0.35">
      <c r="A87" t="s">
        <v>231</v>
      </c>
      <c r="B87">
        <v>844424930609280</v>
      </c>
      <c r="C87" t="s">
        <v>841</v>
      </c>
      <c r="D87" t="s">
        <v>2980</v>
      </c>
      <c r="E87" t="s">
        <v>3009</v>
      </c>
      <c r="F87" t="s">
        <v>2115</v>
      </c>
      <c r="G87" t="s">
        <v>2114</v>
      </c>
      <c r="H87" t="s">
        <v>2978</v>
      </c>
      <c r="I87" t="s">
        <v>12973</v>
      </c>
      <c r="J87">
        <v>33.4</v>
      </c>
      <c r="K87" t="b">
        <v>0</v>
      </c>
      <c r="L87">
        <v>473.5</v>
      </c>
      <c r="M87">
        <v>1414.5</v>
      </c>
      <c r="N87">
        <v>1276.9000000000001</v>
      </c>
      <c r="O87">
        <v>34</v>
      </c>
      <c r="P87" s="32">
        <v>1.4247310185185185</v>
      </c>
      <c r="Q87">
        <v>123.47</v>
      </c>
      <c r="R87" t="s">
        <v>2984</v>
      </c>
      <c r="S87" t="s">
        <v>843</v>
      </c>
      <c r="T87" t="s">
        <v>2985</v>
      </c>
      <c r="V87" t="s">
        <v>2974</v>
      </c>
      <c r="W87" t="s">
        <v>2975</v>
      </c>
      <c r="X87" t="s">
        <v>849</v>
      </c>
      <c r="Y87" t="s">
        <v>2975</v>
      </c>
      <c r="Z87" t="s">
        <v>2975</v>
      </c>
    </row>
    <row r="88" spans="1:26" x14ac:dyDescent="0.35">
      <c r="A88" t="s">
        <v>3064</v>
      </c>
      <c r="B88">
        <v>844424930609281</v>
      </c>
      <c r="C88" t="s">
        <v>841</v>
      </c>
      <c r="D88" t="s">
        <v>1287</v>
      </c>
      <c r="E88" t="s">
        <v>3006</v>
      </c>
      <c r="F88" t="s">
        <v>3065</v>
      </c>
      <c r="R88" t="s">
        <v>2984</v>
      </c>
      <c r="S88" t="s">
        <v>1354</v>
      </c>
      <c r="U88" t="s">
        <v>11076</v>
      </c>
      <c r="V88" t="s">
        <v>2974</v>
      </c>
      <c r="W88" t="s">
        <v>2975</v>
      </c>
      <c r="X88" t="s">
        <v>2975</v>
      </c>
      <c r="Y88" t="s">
        <v>2975</v>
      </c>
      <c r="Z88" t="s">
        <v>2975</v>
      </c>
    </row>
    <row r="89" spans="1:26" x14ac:dyDescent="0.35">
      <c r="A89" t="s">
        <v>3066</v>
      </c>
      <c r="B89">
        <v>844424930609282</v>
      </c>
      <c r="C89" t="s">
        <v>841</v>
      </c>
      <c r="D89" t="s">
        <v>1287</v>
      </c>
      <c r="E89" t="s">
        <v>3009</v>
      </c>
      <c r="F89" t="s">
        <v>3067</v>
      </c>
      <c r="R89" t="s">
        <v>2984</v>
      </c>
      <c r="S89" t="s">
        <v>1354</v>
      </c>
      <c r="U89" s="10">
        <v>45720.666666666664</v>
      </c>
      <c r="V89" s="10" t="s">
        <v>2974</v>
      </c>
      <c r="W89" s="10" t="s">
        <v>2975</v>
      </c>
      <c r="X89" t="s">
        <v>2975</v>
      </c>
      <c r="Y89" t="s">
        <v>2975</v>
      </c>
      <c r="Z89" t="s">
        <v>2975</v>
      </c>
    </row>
    <row r="90" spans="1:26" x14ac:dyDescent="0.35">
      <c r="A90" t="s">
        <v>376</v>
      </c>
      <c r="B90">
        <v>844424930609283</v>
      </c>
      <c r="C90" t="s">
        <v>841</v>
      </c>
      <c r="D90" t="s">
        <v>2980</v>
      </c>
      <c r="E90" t="s">
        <v>3009</v>
      </c>
      <c r="F90" t="s">
        <v>2097</v>
      </c>
      <c r="G90" t="s">
        <v>2096</v>
      </c>
      <c r="H90" t="s">
        <v>2978</v>
      </c>
      <c r="I90" t="s">
        <v>12974</v>
      </c>
      <c r="J90">
        <v>36.6</v>
      </c>
      <c r="K90" t="b">
        <v>0</v>
      </c>
      <c r="L90">
        <v>503</v>
      </c>
      <c r="M90">
        <v>1373</v>
      </c>
      <c r="N90">
        <v>1356.5</v>
      </c>
      <c r="O90">
        <v>34</v>
      </c>
      <c r="P90" s="32">
        <v>1.3691017245370369</v>
      </c>
      <c r="Q90">
        <v>138.71</v>
      </c>
      <c r="R90" t="s">
        <v>2984</v>
      </c>
      <c r="S90" t="s">
        <v>843</v>
      </c>
      <c r="T90" t="s">
        <v>2999</v>
      </c>
      <c r="V90" t="s">
        <v>2974</v>
      </c>
      <c r="W90" t="s">
        <v>849</v>
      </c>
      <c r="X90" t="s">
        <v>2975</v>
      </c>
      <c r="Y90" t="s">
        <v>2975</v>
      </c>
      <c r="Z90" t="s">
        <v>2975</v>
      </c>
    </row>
    <row r="91" spans="1:26" x14ac:dyDescent="0.35">
      <c r="A91" t="s">
        <v>87</v>
      </c>
      <c r="B91">
        <v>844424930609284</v>
      </c>
      <c r="C91" t="s">
        <v>841</v>
      </c>
      <c r="D91" t="s">
        <v>1287</v>
      </c>
      <c r="E91" t="s">
        <v>3011</v>
      </c>
      <c r="F91" t="s">
        <v>2060</v>
      </c>
      <c r="G91" t="s">
        <v>2059</v>
      </c>
      <c r="H91" t="s">
        <v>2978</v>
      </c>
      <c r="I91" t="s">
        <v>12975</v>
      </c>
      <c r="J91">
        <v>23.8</v>
      </c>
      <c r="K91" t="b">
        <v>0</v>
      </c>
      <c r="L91">
        <v>127</v>
      </c>
      <c r="M91">
        <v>532.29999999999995</v>
      </c>
      <c r="N91">
        <v>342.5</v>
      </c>
      <c r="O91">
        <v>34</v>
      </c>
      <c r="P91" s="32">
        <v>1.1660092592592593E-2</v>
      </c>
      <c r="Q91">
        <v>0.84000000000000008</v>
      </c>
      <c r="R91" t="s">
        <v>2984</v>
      </c>
      <c r="S91" t="s">
        <v>843</v>
      </c>
      <c r="V91" t="s">
        <v>2974</v>
      </c>
      <c r="W91" t="s">
        <v>2975</v>
      </c>
      <c r="X91" t="s">
        <v>2975</v>
      </c>
      <c r="Y91" t="s">
        <v>2975</v>
      </c>
      <c r="Z91" t="s">
        <v>2975</v>
      </c>
    </row>
    <row r="92" spans="1:26" x14ac:dyDescent="0.35">
      <c r="A92" t="s">
        <v>134</v>
      </c>
      <c r="B92">
        <v>844424930609285</v>
      </c>
      <c r="C92" t="s">
        <v>841</v>
      </c>
      <c r="D92" t="s">
        <v>1287</v>
      </c>
      <c r="E92" t="s">
        <v>3006</v>
      </c>
      <c r="F92" t="s">
        <v>2147</v>
      </c>
      <c r="G92" t="s">
        <v>2146</v>
      </c>
      <c r="H92" t="s">
        <v>2978</v>
      </c>
      <c r="I92" t="s">
        <v>12976</v>
      </c>
      <c r="J92">
        <v>26.3</v>
      </c>
      <c r="K92" t="b">
        <v>0</v>
      </c>
      <c r="L92">
        <v>291</v>
      </c>
      <c r="M92">
        <v>1106</v>
      </c>
      <c r="N92">
        <v>784.8</v>
      </c>
      <c r="O92">
        <v>34</v>
      </c>
      <c r="P92" s="32">
        <v>1.3038287037037037E-2</v>
      </c>
      <c r="Q92">
        <v>1.5299999999999998</v>
      </c>
      <c r="R92" t="s">
        <v>2984</v>
      </c>
      <c r="S92" t="s">
        <v>843</v>
      </c>
      <c r="T92" t="s">
        <v>2999</v>
      </c>
      <c r="V92" t="s">
        <v>2974</v>
      </c>
      <c r="W92" t="s">
        <v>2975</v>
      </c>
      <c r="X92" t="s">
        <v>849</v>
      </c>
      <c r="Y92" t="s">
        <v>2975</v>
      </c>
      <c r="Z92" t="s">
        <v>2975</v>
      </c>
    </row>
    <row r="93" spans="1:26" x14ac:dyDescent="0.35">
      <c r="A93" t="s">
        <v>16</v>
      </c>
      <c r="B93">
        <v>844424930609286</v>
      </c>
      <c r="C93" t="s">
        <v>841</v>
      </c>
      <c r="D93" t="s">
        <v>1287</v>
      </c>
      <c r="E93" t="s">
        <v>3006</v>
      </c>
      <c r="F93" t="s">
        <v>2133</v>
      </c>
      <c r="G93" t="s">
        <v>2132</v>
      </c>
      <c r="H93" t="s">
        <v>2978</v>
      </c>
      <c r="J93">
        <v>0</v>
      </c>
      <c r="K93" t="b">
        <v>0</v>
      </c>
      <c r="L93">
        <v>0</v>
      </c>
      <c r="M93">
        <v>566.79999999999995</v>
      </c>
      <c r="N93">
        <v>0</v>
      </c>
      <c r="O93">
        <v>34</v>
      </c>
      <c r="P93" s="32">
        <v>9.6871655092592587E-2</v>
      </c>
      <c r="Q93">
        <v>0</v>
      </c>
      <c r="R93" t="s">
        <v>2984</v>
      </c>
      <c r="S93" t="s">
        <v>843</v>
      </c>
      <c r="V93" t="s">
        <v>2974</v>
      </c>
      <c r="W93" t="s">
        <v>2975</v>
      </c>
      <c r="X93" t="s">
        <v>2975</v>
      </c>
      <c r="Y93" t="s">
        <v>2975</v>
      </c>
      <c r="Z93" t="s">
        <v>2975</v>
      </c>
    </row>
    <row r="94" spans="1:26" x14ac:dyDescent="0.35">
      <c r="A94" t="s">
        <v>3068</v>
      </c>
      <c r="B94">
        <v>844424930609287</v>
      </c>
      <c r="C94" t="s">
        <v>841</v>
      </c>
      <c r="D94" t="s">
        <v>1287</v>
      </c>
      <c r="E94" t="s">
        <v>3006</v>
      </c>
      <c r="F94" t="s">
        <v>3069</v>
      </c>
      <c r="L94" s="10"/>
      <c r="R94" t="s">
        <v>2984</v>
      </c>
      <c r="S94" t="s">
        <v>1354</v>
      </c>
      <c r="T94" s="10"/>
      <c r="U94" s="10">
        <v>45669.53125</v>
      </c>
      <c r="V94" s="10" t="s">
        <v>2974</v>
      </c>
      <c r="W94" s="10" t="s">
        <v>2975</v>
      </c>
      <c r="X94" t="s">
        <v>2975</v>
      </c>
      <c r="Y94" t="s">
        <v>2975</v>
      </c>
      <c r="Z94" t="s">
        <v>2975</v>
      </c>
    </row>
    <row r="95" spans="1:26" x14ac:dyDescent="0.35">
      <c r="A95" t="s">
        <v>3070</v>
      </c>
      <c r="B95">
        <v>844424930617038</v>
      </c>
      <c r="C95" t="s">
        <v>841</v>
      </c>
      <c r="D95" t="s">
        <v>1287</v>
      </c>
      <c r="E95" t="s">
        <v>2992</v>
      </c>
      <c r="F95" t="s">
        <v>3071</v>
      </c>
      <c r="R95" t="s">
        <v>2995</v>
      </c>
      <c r="S95" t="s">
        <v>1354</v>
      </c>
      <c r="U95" t="s">
        <v>11082</v>
      </c>
      <c r="V95" t="s">
        <v>2974</v>
      </c>
      <c r="W95" t="s">
        <v>2975</v>
      </c>
      <c r="X95" t="s">
        <v>2975</v>
      </c>
      <c r="Y95" t="s">
        <v>2975</v>
      </c>
      <c r="Z95" t="s">
        <v>2975</v>
      </c>
    </row>
    <row r="96" spans="1:26" x14ac:dyDescent="0.35">
      <c r="A96" t="s">
        <v>32</v>
      </c>
      <c r="B96">
        <v>844424930617366</v>
      </c>
      <c r="C96" t="s">
        <v>841</v>
      </c>
      <c r="D96" t="s">
        <v>1287</v>
      </c>
      <c r="E96" t="s">
        <v>3072</v>
      </c>
      <c r="F96" t="s">
        <v>10300</v>
      </c>
      <c r="J96">
        <v>37</v>
      </c>
      <c r="K96" t="b">
        <v>0</v>
      </c>
      <c r="L96">
        <v>79.900000000000006</v>
      </c>
      <c r="M96">
        <v>215.9</v>
      </c>
      <c r="N96">
        <v>215.4</v>
      </c>
      <c r="O96">
        <v>34</v>
      </c>
      <c r="P96" s="32">
        <v>0.21918936342592593</v>
      </c>
      <c r="Q96">
        <v>20.809999999999995</v>
      </c>
      <c r="R96" t="s">
        <v>3073</v>
      </c>
      <c r="S96" t="s">
        <v>1354</v>
      </c>
      <c r="T96" t="s">
        <v>2985</v>
      </c>
      <c r="V96" t="s">
        <v>2974</v>
      </c>
      <c r="W96" t="s">
        <v>2975</v>
      </c>
      <c r="X96" t="s">
        <v>2975</v>
      </c>
      <c r="Y96" t="s">
        <v>2975</v>
      </c>
      <c r="Z96" t="s">
        <v>2975</v>
      </c>
    </row>
    <row r="97" spans="1:26" x14ac:dyDescent="0.35">
      <c r="A97" t="s">
        <v>287</v>
      </c>
      <c r="B97">
        <v>844424930617425</v>
      </c>
      <c r="C97" t="s">
        <v>841</v>
      </c>
      <c r="D97" t="s">
        <v>2980</v>
      </c>
      <c r="E97" t="s">
        <v>3074</v>
      </c>
      <c r="F97" t="s">
        <v>1806</v>
      </c>
      <c r="G97" t="s">
        <v>1805</v>
      </c>
      <c r="H97" t="s">
        <v>2978</v>
      </c>
      <c r="I97" t="s">
        <v>12977</v>
      </c>
      <c r="J97">
        <v>54.7</v>
      </c>
      <c r="K97" t="b">
        <v>1</v>
      </c>
      <c r="L97">
        <v>381.3</v>
      </c>
      <c r="M97">
        <v>696.1</v>
      </c>
      <c r="N97">
        <v>330</v>
      </c>
      <c r="O97">
        <v>34</v>
      </c>
      <c r="P97" s="32">
        <v>0.46514633101851849</v>
      </c>
      <c r="Q97">
        <v>85.090000000000032</v>
      </c>
      <c r="R97" t="s">
        <v>3073</v>
      </c>
      <c r="S97" t="s">
        <v>843</v>
      </c>
      <c r="T97" t="s">
        <v>2985</v>
      </c>
      <c r="V97" t="s">
        <v>2974</v>
      </c>
      <c r="W97" t="s">
        <v>2975</v>
      </c>
      <c r="X97" t="s">
        <v>2975</v>
      </c>
      <c r="Y97" t="s">
        <v>2975</v>
      </c>
      <c r="Z97" t="s">
        <v>2975</v>
      </c>
    </row>
    <row r="98" spans="1:26" x14ac:dyDescent="0.35">
      <c r="A98" t="s">
        <v>239</v>
      </c>
      <c r="B98">
        <v>844424930617638</v>
      </c>
      <c r="C98" t="s">
        <v>841</v>
      </c>
      <c r="D98" t="s">
        <v>1287</v>
      </c>
      <c r="E98" t="s">
        <v>2992</v>
      </c>
      <c r="F98" t="s">
        <v>1464</v>
      </c>
      <c r="G98" t="s">
        <v>1463</v>
      </c>
      <c r="H98" t="s">
        <v>2978</v>
      </c>
      <c r="I98" t="s">
        <v>12978</v>
      </c>
      <c r="J98">
        <v>26</v>
      </c>
      <c r="K98" t="b">
        <v>0</v>
      </c>
      <c r="L98" s="10">
        <v>88.5</v>
      </c>
      <c r="M98">
        <v>339.9</v>
      </c>
      <c r="N98">
        <v>238.7</v>
      </c>
      <c r="O98">
        <v>34</v>
      </c>
      <c r="P98" s="32">
        <v>3.4148298611111114E-2</v>
      </c>
      <c r="Q98">
        <v>2.23</v>
      </c>
      <c r="R98" t="s">
        <v>2995</v>
      </c>
      <c r="S98" t="s">
        <v>843</v>
      </c>
      <c r="T98" s="10" t="s">
        <v>2999</v>
      </c>
      <c r="U98" s="10"/>
      <c r="V98" s="10" t="s">
        <v>2974</v>
      </c>
      <c r="W98" s="10" t="s">
        <v>2975</v>
      </c>
      <c r="X98" t="s">
        <v>2975</v>
      </c>
      <c r="Y98" t="s">
        <v>2975</v>
      </c>
      <c r="Z98" t="s">
        <v>2975</v>
      </c>
    </row>
    <row r="99" spans="1:26" x14ac:dyDescent="0.35">
      <c r="A99" t="s">
        <v>240</v>
      </c>
      <c r="B99">
        <v>844424930617652</v>
      </c>
      <c r="C99" t="s">
        <v>841</v>
      </c>
      <c r="D99" t="s">
        <v>1287</v>
      </c>
      <c r="E99" t="s">
        <v>2992</v>
      </c>
      <c r="F99" t="s">
        <v>1344</v>
      </c>
      <c r="G99" t="s">
        <v>1343</v>
      </c>
      <c r="H99" t="s">
        <v>2978</v>
      </c>
      <c r="I99" t="s">
        <v>12979</v>
      </c>
      <c r="J99">
        <v>25.9</v>
      </c>
      <c r="K99" t="b">
        <v>0</v>
      </c>
      <c r="L99">
        <v>184</v>
      </c>
      <c r="M99">
        <v>710.5</v>
      </c>
      <c r="N99">
        <v>496.2</v>
      </c>
      <c r="O99">
        <v>34</v>
      </c>
      <c r="P99" s="32">
        <v>0.19896041666666667</v>
      </c>
      <c r="Q99">
        <v>11.27</v>
      </c>
      <c r="R99" t="s">
        <v>2995</v>
      </c>
      <c r="S99" t="s">
        <v>843</v>
      </c>
      <c r="T99" t="s">
        <v>2999</v>
      </c>
      <c r="V99" t="s">
        <v>2974</v>
      </c>
      <c r="W99" t="s">
        <v>2975</v>
      </c>
      <c r="X99" t="s">
        <v>2975</v>
      </c>
      <c r="Y99" t="s">
        <v>2975</v>
      </c>
      <c r="Z99" t="s">
        <v>2975</v>
      </c>
    </row>
    <row r="100" spans="1:26" x14ac:dyDescent="0.35">
      <c r="A100" t="s">
        <v>232</v>
      </c>
      <c r="B100">
        <v>844424930617669</v>
      </c>
      <c r="C100" t="s">
        <v>841</v>
      </c>
      <c r="D100" t="s">
        <v>2980</v>
      </c>
      <c r="E100" t="s">
        <v>2992</v>
      </c>
      <c r="F100" t="s">
        <v>1396</v>
      </c>
      <c r="G100" t="s">
        <v>1395</v>
      </c>
      <c r="H100" t="s">
        <v>2978</v>
      </c>
      <c r="J100">
        <v>62.1</v>
      </c>
      <c r="K100" t="b">
        <v>1</v>
      </c>
      <c r="L100">
        <v>396.6</v>
      </c>
      <c r="M100">
        <v>638.29999999999995</v>
      </c>
      <c r="N100">
        <v>1069.5</v>
      </c>
      <c r="O100">
        <v>34</v>
      </c>
      <c r="P100" s="32">
        <v>2.7816849537037034</v>
      </c>
      <c r="Q100">
        <v>207.28999999999991</v>
      </c>
      <c r="R100" t="s">
        <v>2995</v>
      </c>
      <c r="S100" t="s">
        <v>843</v>
      </c>
      <c r="T100" t="s">
        <v>2999</v>
      </c>
      <c r="V100" t="s">
        <v>2974</v>
      </c>
      <c r="W100" t="s">
        <v>2975</v>
      </c>
      <c r="X100" t="s">
        <v>849</v>
      </c>
      <c r="Y100" t="s">
        <v>2975</v>
      </c>
      <c r="Z100" t="s">
        <v>2975</v>
      </c>
    </row>
    <row r="101" spans="1:26" x14ac:dyDescent="0.35">
      <c r="A101" t="s">
        <v>234</v>
      </c>
      <c r="B101">
        <v>844424930617676</v>
      </c>
      <c r="C101" t="s">
        <v>841</v>
      </c>
      <c r="D101" t="s">
        <v>2980</v>
      </c>
      <c r="E101" t="s">
        <v>2992</v>
      </c>
      <c r="F101" t="s">
        <v>1378</v>
      </c>
      <c r="G101" t="s">
        <v>1377</v>
      </c>
      <c r="H101" t="s">
        <v>2978</v>
      </c>
      <c r="J101">
        <v>49.8</v>
      </c>
      <c r="K101" t="b">
        <v>0</v>
      </c>
      <c r="L101" s="10">
        <v>407.2</v>
      </c>
      <c r="M101">
        <v>817.7</v>
      </c>
      <c r="N101">
        <v>1098.3</v>
      </c>
      <c r="O101">
        <v>34</v>
      </c>
      <c r="P101" s="32">
        <v>2.0708868634259261</v>
      </c>
      <c r="Q101">
        <v>175.5</v>
      </c>
      <c r="R101" t="s">
        <v>2995</v>
      </c>
      <c r="S101" t="s">
        <v>843</v>
      </c>
      <c r="T101" s="10" t="s">
        <v>2999</v>
      </c>
      <c r="U101" s="10"/>
      <c r="V101" s="10" t="s">
        <v>2974</v>
      </c>
      <c r="W101" s="10" t="s">
        <v>2975</v>
      </c>
      <c r="X101" t="s">
        <v>2975</v>
      </c>
      <c r="Y101" t="s">
        <v>2975</v>
      </c>
      <c r="Z101" t="s">
        <v>2975</v>
      </c>
    </row>
    <row r="102" spans="1:26" x14ac:dyDescent="0.35">
      <c r="A102" t="s">
        <v>115</v>
      </c>
      <c r="B102">
        <v>844424930617685</v>
      </c>
      <c r="C102" t="s">
        <v>841</v>
      </c>
      <c r="D102" t="s">
        <v>1287</v>
      </c>
      <c r="E102" t="s">
        <v>2992</v>
      </c>
      <c r="F102" t="s">
        <v>1398</v>
      </c>
      <c r="G102" t="s">
        <v>1397</v>
      </c>
      <c r="H102" t="s">
        <v>2978</v>
      </c>
      <c r="I102" t="s">
        <v>12980</v>
      </c>
      <c r="J102">
        <v>24.1</v>
      </c>
      <c r="K102" t="b">
        <v>0</v>
      </c>
      <c r="L102">
        <v>169.5</v>
      </c>
      <c r="M102">
        <v>703.3</v>
      </c>
      <c r="N102">
        <v>457.1</v>
      </c>
      <c r="O102">
        <v>34</v>
      </c>
      <c r="P102" s="32">
        <v>5.9974247685185181E-2</v>
      </c>
      <c r="Q102">
        <v>6.15</v>
      </c>
      <c r="R102" t="s">
        <v>2995</v>
      </c>
      <c r="S102" t="s">
        <v>843</v>
      </c>
      <c r="T102" t="s">
        <v>2999</v>
      </c>
      <c r="V102" t="s">
        <v>2974</v>
      </c>
      <c r="W102" t="s">
        <v>849</v>
      </c>
      <c r="X102" t="s">
        <v>2975</v>
      </c>
      <c r="Y102" t="s">
        <v>2975</v>
      </c>
      <c r="Z102" t="s">
        <v>2975</v>
      </c>
    </row>
    <row r="103" spans="1:26" x14ac:dyDescent="0.35">
      <c r="A103" t="s">
        <v>247</v>
      </c>
      <c r="B103">
        <v>844424930617695</v>
      </c>
      <c r="C103" t="s">
        <v>841</v>
      </c>
      <c r="D103" t="s">
        <v>2980</v>
      </c>
      <c r="E103" t="s">
        <v>2992</v>
      </c>
      <c r="F103" t="s">
        <v>1468</v>
      </c>
      <c r="G103" t="s">
        <v>1467</v>
      </c>
      <c r="H103" t="s">
        <v>2978</v>
      </c>
      <c r="J103">
        <v>0</v>
      </c>
      <c r="K103" t="b">
        <v>0</v>
      </c>
      <c r="L103" s="10">
        <v>0.5</v>
      </c>
      <c r="M103">
        <v>0.1</v>
      </c>
      <c r="N103">
        <v>1.3</v>
      </c>
      <c r="O103">
        <v>34</v>
      </c>
      <c r="P103" s="32">
        <v>4.0387847222222223E-3</v>
      </c>
      <c r="Q103">
        <v>0.26</v>
      </c>
      <c r="R103" t="s">
        <v>2995</v>
      </c>
      <c r="S103" t="s">
        <v>843</v>
      </c>
      <c r="T103" s="10" t="s">
        <v>2999</v>
      </c>
      <c r="U103" s="10"/>
      <c r="V103" s="10" t="s">
        <v>2974</v>
      </c>
      <c r="W103" s="10" t="s">
        <v>2975</v>
      </c>
      <c r="X103" t="s">
        <v>2975</v>
      </c>
      <c r="Y103" t="s">
        <v>2975</v>
      </c>
      <c r="Z103" t="s">
        <v>2975</v>
      </c>
    </row>
    <row r="104" spans="1:26" x14ac:dyDescent="0.35">
      <c r="A104" t="s">
        <v>270</v>
      </c>
      <c r="B104">
        <v>844424930617707</v>
      </c>
      <c r="C104" t="s">
        <v>841</v>
      </c>
      <c r="D104" t="s">
        <v>2980</v>
      </c>
      <c r="E104" t="s">
        <v>2992</v>
      </c>
      <c r="F104" t="s">
        <v>1390</v>
      </c>
      <c r="G104" t="s">
        <v>1389</v>
      </c>
      <c r="H104" t="s">
        <v>2978</v>
      </c>
      <c r="J104">
        <v>0</v>
      </c>
      <c r="K104" t="b">
        <v>0</v>
      </c>
      <c r="L104">
        <v>1.4</v>
      </c>
      <c r="M104">
        <v>0.1</v>
      </c>
      <c r="N104">
        <v>1.2</v>
      </c>
      <c r="O104">
        <v>34</v>
      </c>
      <c r="R104" t="s">
        <v>2995</v>
      </c>
      <c r="S104" t="s">
        <v>843</v>
      </c>
      <c r="T104" t="s">
        <v>2985</v>
      </c>
      <c r="V104" t="s">
        <v>2974</v>
      </c>
      <c r="W104" t="s">
        <v>2975</v>
      </c>
      <c r="X104" t="s">
        <v>2975</v>
      </c>
      <c r="Y104" t="s">
        <v>2975</v>
      </c>
      <c r="Z104" t="s">
        <v>2975</v>
      </c>
    </row>
    <row r="105" spans="1:26" x14ac:dyDescent="0.35">
      <c r="A105" t="s">
        <v>272</v>
      </c>
      <c r="B105">
        <v>844424930617714</v>
      </c>
      <c r="C105" t="s">
        <v>841</v>
      </c>
      <c r="D105" t="s">
        <v>2980</v>
      </c>
      <c r="E105" t="s">
        <v>2992</v>
      </c>
      <c r="F105" t="s">
        <v>1326</v>
      </c>
      <c r="G105" t="s">
        <v>1325</v>
      </c>
      <c r="H105" t="s">
        <v>2978</v>
      </c>
      <c r="J105">
        <v>50</v>
      </c>
      <c r="K105" t="b">
        <v>0</v>
      </c>
      <c r="L105" s="10">
        <v>46.1</v>
      </c>
      <c r="M105">
        <v>92.1</v>
      </c>
      <c r="N105">
        <v>39.9</v>
      </c>
      <c r="O105">
        <v>34</v>
      </c>
      <c r="P105" s="32">
        <v>1.6014641203703703E-2</v>
      </c>
      <c r="Q105">
        <v>3.89</v>
      </c>
      <c r="R105" t="s">
        <v>2995</v>
      </c>
      <c r="S105" t="s">
        <v>843</v>
      </c>
      <c r="T105" s="10" t="s">
        <v>2985</v>
      </c>
      <c r="U105" s="10"/>
      <c r="V105" s="10" t="s">
        <v>2974</v>
      </c>
      <c r="W105" s="10" t="s">
        <v>2975</v>
      </c>
      <c r="X105" t="s">
        <v>2975</v>
      </c>
      <c r="Y105" t="s">
        <v>2975</v>
      </c>
      <c r="Z105" t="s">
        <v>2975</v>
      </c>
    </row>
    <row r="106" spans="1:26" x14ac:dyDescent="0.35">
      <c r="A106" t="s">
        <v>280</v>
      </c>
      <c r="B106">
        <v>844424930617717</v>
      </c>
      <c r="C106" t="s">
        <v>841</v>
      </c>
      <c r="D106" t="s">
        <v>2980</v>
      </c>
      <c r="E106" t="s">
        <v>2992</v>
      </c>
      <c r="F106" t="s">
        <v>1484</v>
      </c>
      <c r="G106" t="s">
        <v>1483</v>
      </c>
      <c r="H106" t="s">
        <v>2978</v>
      </c>
      <c r="J106">
        <v>70.099999999999994</v>
      </c>
      <c r="K106" t="b">
        <v>1</v>
      </c>
      <c r="L106">
        <v>365.7</v>
      </c>
      <c r="M106">
        <v>521.6</v>
      </c>
      <c r="N106">
        <v>316.60000000000002</v>
      </c>
      <c r="O106">
        <v>34</v>
      </c>
      <c r="P106" s="32">
        <v>0.83582803240740744</v>
      </c>
      <c r="Q106">
        <v>146.11000000000001</v>
      </c>
      <c r="R106" t="s">
        <v>2995</v>
      </c>
      <c r="S106" t="s">
        <v>843</v>
      </c>
      <c r="T106" t="s">
        <v>2985</v>
      </c>
      <c r="V106" t="s">
        <v>2974</v>
      </c>
      <c r="W106" t="s">
        <v>2975</v>
      </c>
      <c r="X106" t="s">
        <v>2975</v>
      </c>
      <c r="Y106" t="s">
        <v>2975</v>
      </c>
      <c r="Z106" t="s">
        <v>2975</v>
      </c>
    </row>
    <row r="107" spans="1:26" x14ac:dyDescent="0.35">
      <c r="A107" t="s">
        <v>279</v>
      </c>
      <c r="B107">
        <v>844424930617718</v>
      </c>
      <c r="C107" t="s">
        <v>841</v>
      </c>
      <c r="D107" t="s">
        <v>2980</v>
      </c>
      <c r="E107" t="s">
        <v>2992</v>
      </c>
      <c r="F107" t="s">
        <v>1446</v>
      </c>
      <c r="G107" t="s">
        <v>1445</v>
      </c>
      <c r="H107" t="s">
        <v>2978</v>
      </c>
      <c r="I107" t="s">
        <v>12981</v>
      </c>
      <c r="J107">
        <v>88.3</v>
      </c>
      <c r="K107" t="b">
        <v>1</v>
      </c>
      <c r="L107">
        <v>98</v>
      </c>
      <c r="M107">
        <v>110.9</v>
      </c>
      <c r="N107">
        <v>84.9</v>
      </c>
      <c r="O107">
        <v>34</v>
      </c>
      <c r="P107" s="32">
        <v>0.27972724537037036</v>
      </c>
      <c r="Q107">
        <v>41.95</v>
      </c>
      <c r="R107" t="s">
        <v>2995</v>
      </c>
      <c r="S107" t="s">
        <v>843</v>
      </c>
      <c r="T107" t="s">
        <v>2999</v>
      </c>
      <c r="V107" t="s">
        <v>2974</v>
      </c>
      <c r="W107" t="s">
        <v>2975</v>
      </c>
      <c r="X107" t="s">
        <v>2975</v>
      </c>
      <c r="Y107" t="s">
        <v>2975</v>
      </c>
      <c r="Z107" t="s">
        <v>2975</v>
      </c>
    </row>
    <row r="108" spans="1:26" x14ac:dyDescent="0.35">
      <c r="A108" t="s">
        <v>275</v>
      </c>
      <c r="B108">
        <v>844424930617725</v>
      </c>
      <c r="C108" t="s">
        <v>841</v>
      </c>
      <c r="D108" t="s">
        <v>2980</v>
      </c>
      <c r="E108" t="s">
        <v>2992</v>
      </c>
      <c r="F108" t="s">
        <v>1423</v>
      </c>
      <c r="G108" t="s">
        <v>1422</v>
      </c>
      <c r="H108" t="s">
        <v>2978</v>
      </c>
      <c r="J108">
        <v>61.6</v>
      </c>
      <c r="K108" t="b">
        <v>1</v>
      </c>
      <c r="L108">
        <v>27.2</v>
      </c>
      <c r="M108">
        <v>44.1</v>
      </c>
      <c r="N108">
        <v>23.6</v>
      </c>
      <c r="O108">
        <v>34</v>
      </c>
      <c r="P108" s="32">
        <v>3.7732488425925928E-2</v>
      </c>
      <c r="Q108">
        <v>6.44</v>
      </c>
      <c r="R108" t="s">
        <v>2995</v>
      </c>
      <c r="S108" t="s">
        <v>843</v>
      </c>
      <c r="T108" t="s">
        <v>2999</v>
      </c>
      <c r="V108" t="s">
        <v>2974</v>
      </c>
      <c r="W108" t="s">
        <v>2975</v>
      </c>
      <c r="X108" t="s">
        <v>2975</v>
      </c>
      <c r="Y108" t="s">
        <v>2975</v>
      </c>
      <c r="Z108" t="s">
        <v>2975</v>
      </c>
    </row>
    <row r="109" spans="1:26" x14ac:dyDescent="0.35">
      <c r="A109" t="s">
        <v>335</v>
      </c>
      <c r="B109">
        <v>844424930617726</v>
      </c>
      <c r="C109" t="s">
        <v>841</v>
      </c>
      <c r="D109" t="s">
        <v>1287</v>
      </c>
      <c r="E109" t="s">
        <v>2992</v>
      </c>
      <c r="F109" t="s">
        <v>1380</v>
      </c>
      <c r="G109" t="s">
        <v>1379</v>
      </c>
      <c r="H109" t="s">
        <v>2978</v>
      </c>
      <c r="J109">
        <v>24.6</v>
      </c>
      <c r="K109" t="b">
        <v>0</v>
      </c>
      <c r="L109" s="10">
        <v>101</v>
      </c>
      <c r="M109">
        <v>409.3</v>
      </c>
      <c r="N109">
        <v>272.3</v>
      </c>
      <c r="O109">
        <v>34</v>
      </c>
      <c r="P109" s="32">
        <v>0.26138799768518517</v>
      </c>
      <c r="Q109">
        <v>16.610000000000003</v>
      </c>
      <c r="R109" t="s">
        <v>2995</v>
      </c>
      <c r="S109" t="s">
        <v>843</v>
      </c>
      <c r="T109" s="10" t="s">
        <v>3075</v>
      </c>
      <c r="U109" s="10"/>
      <c r="V109" s="10" t="s">
        <v>2974</v>
      </c>
      <c r="W109" s="10" t="s">
        <v>2975</v>
      </c>
      <c r="X109" t="s">
        <v>2975</v>
      </c>
      <c r="Y109" t="s">
        <v>2975</v>
      </c>
      <c r="Z109" t="s">
        <v>2975</v>
      </c>
    </row>
    <row r="110" spans="1:26" x14ac:dyDescent="0.35">
      <c r="A110" t="s">
        <v>336</v>
      </c>
      <c r="B110">
        <v>844424930617727</v>
      </c>
      <c r="C110" t="s">
        <v>841</v>
      </c>
      <c r="D110" t="s">
        <v>2980</v>
      </c>
      <c r="E110" t="s">
        <v>2992</v>
      </c>
      <c r="F110" t="s">
        <v>1460</v>
      </c>
      <c r="G110" t="s">
        <v>1459</v>
      </c>
      <c r="H110" t="s">
        <v>2978</v>
      </c>
      <c r="J110">
        <v>101.2</v>
      </c>
      <c r="K110" t="b">
        <v>1</v>
      </c>
      <c r="L110">
        <v>315.2</v>
      </c>
      <c r="M110">
        <v>311.2</v>
      </c>
      <c r="N110">
        <v>272.89999999999998</v>
      </c>
      <c r="O110">
        <v>34</v>
      </c>
      <c r="P110" s="32">
        <v>0.97186843750000007</v>
      </c>
      <c r="Q110">
        <v>140.17999999999998</v>
      </c>
      <c r="R110" t="s">
        <v>2995</v>
      </c>
      <c r="S110" t="s">
        <v>843</v>
      </c>
      <c r="T110" t="s">
        <v>2999</v>
      </c>
      <c r="V110" t="s">
        <v>2974</v>
      </c>
      <c r="W110" t="s">
        <v>2975</v>
      </c>
      <c r="X110" t="s">
        <v>2975</v>
      </c>
      <c r="Y110" t="s">
        <v>2975</v>
      </c>
      <c r="Z110" t="s">
        <v>2975</v>
      </c>
    </row>
    <row r="111" spans="1:26" x14ac:dyDescent="0.35">
      <c r="A111" t="s">
        <v>312</v>
      </c>
      <c r="B111">
        <v>844424930617729</v>
      </c>
      <c r="C111" t="s">
        <v>841</v>
      </c>
      <c r="D111" t="s">
        <v>1287</v>
      </c>
      <c r="E111" t="s">
        <v>2992</v>
      </c>
      <c r="F111" t="s">
        <v>1308</v>
      </c>
      <c r="G111" t="s">
        <v>1307</v>
      </c>
      <c r="H111" t="s">
        <v>2978</v>
      </c>
      <c r="J111">
        <v>31.6</v>
      </c>
      <c r="K111" t="b">
        <v>0</v>
      </c>
      <c r="L111">
        <v>89</v>
      </c>
      <c r="M111">
        <v>281</v>
      </c>
      <c r="N111">
        <v>240</v>
      </c>
      <c r="O111">
        <v>34</v>
      </c>
      <c r="P111" s="32">
        <v>0.13341094907407408</v>
      </c>
      <c r="Q111">
        <v>7.75</v>
      </c>
      <c r="R111" t="s">
        <v>2995</v>
      </c>
      <c r="S111" t="s">
        <v>843</v>
      </c>
      <c r="T111" t="s">
        <v>3075</v>
      </c>
      <c r="V111" t="s">
        <v>2974</v>
      </c>
      <c r="W111" t="s">
        <v>2975</v>
      </c>
      <c r="X111" t="s">
        <v>2975</v>
      </c>
      <c r="Y111" t="s">
        <v>2975</v>
      </c>
      <c r="Z111" t="s">
        <v>2975</v>
      </c>
    </row>
    <row r="112" spans="1:26" x14ac:dyDescent="0.35">
      <c r="A112" t="s">
        <v>83</v>
      </c>
      <c r="B112">
        <v>844424930617732</v>
      </c>
      <c r="C112" t="s">
        <v>841</v>
      </c>
      <c r="D112" t="s">
        <v>1287</v>
      </c>
      <c r="E112" t="s">
        <v>2992</v>
      </c>
      <c r="F112" t="s">
        <v>1431</v>
      </c>
      <c r="G112" t="s">
        <v>1430</v>
      </c>
      <c r="H112" t="s">
        <v>2978</v>
      </c>
      <c r="I112" t="s">
        <v>12982</v>
      </c>
      <c r="J112">
        <v>78</v>
      </c>
      <c r="K112" t="b">
        <v>1</v>
      </c>
      <c r="L112" s="10">
        <v>2.5</v>
      </c>
      <c r="M112">
        <v>3.2</v>
      </c>
      <c r="N112">
        <v>6.7</v>
      </c>
      <c r="O112">
        <v>34</v>
      </c>
      <c r="P112" s="32">
        <v>8.6939236111111106E-3</v>
      </c>
      <c r="Q112">
        <v>0.06</v>
      </c>
      <c r="R112" t="s">
        <v>2995</v>
      </c>
      <c r="S112" t="s">
        <v>843</v>
      </c>
      <c r="T112" s="10"/>
      <c r="U112" s="10"/>
      <c r="V112" s="10" t="s">
        <v>2974</v>
      </c>
      <c r="W112" s="10" t="s">
        <v>2975</v>
      </c>
      <c r="X112" t="s">
        <v>2975</v>
      </c>
      <c r="Y112" t="s">
        <v>2975</v>
      </c>
      <c r="Z112" t="s">
        <v>2975</v>
      </c>
    </row>
    <row r="113" spans="1:26" x14ac:dyDescent="0.35">
      <c r="A113" t="s">
        <v>313</v>
      </c>
      <c r="B113">
        <v>844424930617734</v>
      </c>
      <c r="C113" t="s">
        <v>841</v>
      </c>
      <c r="D113" t="s">
        <v>2980</v>
      </c>
      <c r="E113" t="s">
        <v>2992</v>
      </c>
      <c r="F113" t="s">
        <v>1340</v>
      </c>
      <c r="G113" t="s">
        <v>1339</v>
      </c>
      <c r="H113" t="s">
        <v>2978</v>
      </c>
      <c r="J113">
        <v>0</v>
      </c>
      <c r="K113" t="b">
        <v>0</v>
      </c>
      <c r="L113">
        <v>0.7</v>
      </c>
      <c r="M113">
        <v>0</v>
      </c>
      <c r="N113">
        <v>0.6</v>
      </c>
      <c r="O113">
        <v>34</v>
      </c>
      <c r="R113" t="s">
        <v>2995</v>
      </c>
      <c r="S113" t="s">
        <v>843</v>
      </c>
      <c r="T113" t="s">
        <v>2985</v>
      </c>
      <c r="V113" t="s">
        <v>2974</v>
      </c>
      <c r="W113" t="s">
        <v>2975</v>
      </c>
      <c r="X113" t="s">
        <v>2975</v>
      </c>
      <c r="Y113" t="s">
        <v>2975</v>
      </c>
      <c r="Z113" t="s">
        <v>2975</v>
      </c>
    </row>
    <row r="114" spans="1:26" x14ac:dyDescent="0.35">
      <c r="A114" t="s">
        <v>71</v>
      </c>
      <c r="B114">
        <v>844424930617736</v>
      </c>
      <c r="C114" t="s">
        <v>841</v>
      </c>
      <c r="D114" t="s">
        <v>1287</v>
      </c>
      <c r="E114" t="s">
        <v>2992</v>
      </c>
      <c r="F114" t="s">
        <v>1316</v>
      </c>
      <c r="G114" t="s">
        <v>1315</v>
      </c>
      <c r="H114" t="s">
        <v>2978</v>
      </c>
      <c r="J114">
        <v>0</v>
      </c>
      <c r="K114" t="b">
        <v>0</v>
      </c>
      <c r="L114">
        <v>0</v>
      </c>
      <c r="M114">
        <v>0.9</v>
      </c>
      <c r="N114">
        <v>0</v>
      </c>
      <c r="O114">
        <v>34</v>
      </c>
      <c r="P114" s="32">
        <v>4.2585069444444441E-3</v>
      </c>
      <c r="Q114">
        <v>0</v>
      </c>
      <c r="R114" t="s">
        <v>2995</v>
      </c>
      <c r="S114" t="s">
        <v>843</v>
      </c>
      <c r="V114" t="s">
        <v>2974</v>
      </c>
      <c r="W114" t="s">
        <v>2975</v>
      </c>
      <c r="X114" t="s">
        <v>2975</v>
      </c>
      <c r="Y114" t="s">
        <v>2975</v>
      </c>
      <c r="Z114" t="s">
        <v>2975</v>
      </c>
    </row>
    <row r="115" spans="1:26" x14ac:dyDescent="0.35">
      <c r="A115" t="s">
        <v>360</v>
      </c>
      <c r="B115">
        <v>844424930617737</v>
      </c>
      <c r="C115" t="s">
        <v>841</v>
      </c>
      <c r="D115" t="s">
        <v>2980</v>
      </c>
      <c r="E115" t="s">
        <v>2992</v>
      </c>
      <c r="F115" t="s">
        <v>1376</v>
      </c>
      <c r="G115" t="s">
        <v>1375</v>
      </c>
      <c r="H115" t="s">
        <v>2978</v>
      </c>
      <c r="J115">
        <v>75.599999999999994</v>
      </c>
      <c r="K115" t="b">
        <v>1</v>
      </c>
      <c r="L115">
        <v>507.5</v>
      </c>
      <c r="M115">
        <v>671.1</v>
      </c>
      <c r="N115">
        <v>439.3</v>
      </c>
      <c r="O115">
        <v>34</v>
      </c>
      <c r="P115" s="32">
        <v>1.5177566898148149</v>
      </c>
      <c r="Q115">
        <v>225.24999999999994</v>
      </c>
      <c r="R115" t="s">
        <v>2995</v>
      </c>
      <c r="S115" t="s">
        <v>843</v>
      </c>
      <c r="T115" t="s">
        <v>2999</v>
      </c>
      <c r="V115" t="s">
        <v>2974</v>
      </c>
      <c r="W115" t="s">
        <v>2975</v>
      </c>
      <c r="X115" t="s">
        <v>2975</v>
      </c>
      <c r="Y115" t="s">
        <v>2975</v>
      </c>
      <c r="Z115" t="s">
        <v>2975</v>
      </c>
    </row>
    <row r="116" spans="1:26" x14ac:dyDescent="0.35">
      <c r="A116" t="s">
        <v>338</v>
      </c>
      <c r="B116">
        <v>844424930617738</v>
      </c>
      <c r="C116" t="s">
        <v>841</v>
      </c>
      <c r="D116" t="s">
        <v>1287</v>
      </c>
      <c r="E116" t="s">
        <v>2992</v>
      </c>
      <c r="F116" t="s">
        <v>1454</v>
      </c>
      <c r="G116" t="s">
        <v>1453</v>
      </c>
      <c r="H116" t="s">
        <v>2978</v>
      </c>
      <c r="I116" t="s">
        <v>12983</v>
      </c>
      <c r="J116">
        <v>25.3</v>
      </c>
      <c r="K116" t="b">
        <v>0</v>
      </c>
      <c r="L116">
        <v>128</v>
      </c>
      <c r="M116">
        <v>505.7</v>
      </c>
      <c r="N116">
        <v>345.2</v>
      </c>
      <c r="O116">
        <v>34</v>
      </c>
      <c r="P116" s="32">
        <v>0.16248142361111112</v>
      </c>
      <c r="Q116">
        <v>10.28</v>
      </c>
      <c r="R116" t="s">
        <v>2995</v>
      </c>
      <c r="S116" t="s">
        <v>843</v>
      </c>
      <c r="T116" t="s">
        <v>3075</v>
      </c>
      <c r="V116" t="s">
        <v>2974</v>
      </c>
      <c r="W116" t="s">
        <v>2975</v>
      </c>
      <c r="X116" t="s">
        <v>2975</v>
      </c>
      <c r="Y116" t="s">
        <v>2975</v>
      </c>
      <c r="Z116" t="s">
        <v>2975</v>
      </c>
    </row>
    <row r="117" spans="1:26" x14ac:dyDescent="0.35">
      <c r="A117" t="s">
        <v>9687</v>
      </c>
      <c r="B117">
        <v>844424931390265</v>
      </c>
      <c r="C117" t="s">
        <v>841</v>
      </c>
      <c r="D117" t="s">
        <v>1287</v>
      </c>
      <c r="E117" t="s">
        <v>9030</v>
      </c>
      <c r="F117" t="s">
        <v>9688</v>
      </c>
      <c r="G117" t="s">
        <v>1561</v>
      </c>
      <c r="H117" t="s">
        <v>2978</v>
      </c>
      <c r="I117" t="s">
        <v>12984</v>
      </c>
      <c r="J117">
        <v>24.5</v>
      </c>
      <c r="K117" t="b">
        <v>0</v>
      </c>
      <c r="L117">
        <v>54.5</v>
      </c>
      <c r="M117">
        <v>222.2</v>
      </c>
      <c r="N117">
        <v>147</v>
      </c>
      <c r="O117">
        <v>34</v>
      </c>
      <c r="P117" s="32">
        <v>5.0432696759259259E-2</v>
      </c>
      <c r="Q117">
        <v>4.33</v>
      </c>
      <c r="R117" t="s">
        <v>3077</v>
      </c>
      <c r="S117" t="s">
        <v>843</v>
      </c>
      <c r="T117" t="s">
        <v>2999</v>
      </c>
      <c r="V117" t="s">
        <v>2974</v>
      </c>
      <c r="W117" t="s">
        <v>2975</v>
      </c>
      <c r="X117" t="s">
        <v>2975</v>
      </c>
      <c r="Y117" t="s">
        <v>2975</v>
      </c>
      <c r="Z117" t="s">
        <v>2975</v>
      </c>
    </row>
    <row r="118" spans="1:26" x14ac:dyDescent="0.35">
      <c r="A118" t="s">
        <v>38</v>
      </c>
      <c r="B118">
        <v>844424930620130</v>
      </c>
      <c r="C118" t="s">
        <v>841</v>
      </c>
      <c r="D118" t="s">
        <v>1287</v>
      </c>
      <c r="E118" t="s">
        <v>3076</v>
      </c>
      <c r="F118" t="s">
        <v>1565</v>
      </c>
      <c r="R118" t="s">
        <v>3077</v>
      </c>
      <c r="S118" t="s">
        <v>1354</v>
      </c>
      <c r="V118" t="s">
        <v>2974</v>
      </c>
      <c r="W118" t="s">
        <v>2975</v>
      </c>
      <c r="X118" t="s">
        <v>2975</v>
      </c>
      <c r="Y118" t="s">
        <v>2975</v>
      </c>
      <c r="Z118" t="s">
        <v>2975</v>
      </c>
    </row>
    <row r="119" spans="1:26" x14ac:dyDescent="0.35">
      <c r="A119" t="s">
        <v>188</v>
      </c>
      <c r="B119">
        <v>844424930620131</v>
      </c>
      <c r="C119" t="s">
        <v>841</v>
      </c>
      <c r="D119" t="s">
        <v>2980</v>
      </c>
      <c r="E119" t="s">
        <v>3076</v>
      </c>
      <c r="F119" t="s">
        <v>1571</v>
      </c>
      <c r="G119" t="s">
        <v>1570</v>
      </c>
      <c r="H119" t="s">
        <v>2978</v>
      </c>
      <c r="I119" t="s">
        <v>12985</v>
      </c>
      <c r="J119">
        <v>34.5</v>
      </c>
      <c r="K119" t="b">
        <v>0</v>
      </c>
      <c r="L119">
        <v>249</v>
      </c>
      <c r="M119">
        <v>721</v>
      </c>
      <c r="N119">
        <v>671.5</v>
      </c>
      <c r="O119">
        <v>34</v>
      </c>
      <c r="P119" s="32">
        <v>0.60278589120370374</v>
      </c>
      <c r="Q119">
        <v>55.059999999999988</v>
      </c>
      <c r="R119" t="s">
        <v>3077</v>
      </c>
      <c r="S119" t="s">
        <v>843</v>
      </c>
      <c r="T119" t="s">
        <v>2985</v>
      </c>
      <c r="V119" t="s">
        <v>2974</v>
      </c>
      <c r="W119" t="s">
        <v>2975</v>
      </c>
      <c r="X119" t="s">
        <v>849</v>
      </c>
      <c r="Y119" t="s">
        <v>2975</v>
      </c>
      <c r="Z119" t="s">
        <v>2975</v>
      </c>
    </row>
    <row r="120" spans="1:26" x14ac:dyDescent="0.35">
      <c r="A120" t="s">
        <v>3078</v>
      </c>
      <c r="B120">
        <v>844424930620132</v>
      </c>
      <c r="C120" t="s">
        <v>841</v>
      </c>
      <c r="D120" t="s">
        <v>1287</v>
      </c>
      <c r="E120" t="s">
        <v>3076</v>
      </c>
      <c r="F120" t="s">
        <v>3079</v>
      </c>
      <c r="R120" t="s">
        <v>3077</v>
      </c>
      <c r="S120" t="s">
        <v>1354</v>
      </c>
      <c r="U120" t="s">
        <v>11083</v>
      </c>
      <c r="V120" t="s">
        <v>2974</v>
      </c>
      <c r="W120" t="s">
        <v>2975</v>
      </c>
      <c r="X120" t="s">
        <v>2975</v>
      </c>
      <c r="Y120" t="s">
        <v>2975</v>
      </c>
      <c r="Z120" t="s">
        <v>2975</v>
      </c>
    </row>
    <row r="121" spans="1:26" x14ac:dyDescent="0.35">
      <c r="A121" t="s">
        <v>73</v>
      </c>
      <c r="B121">
        <v>844424930620133</v>
      </c>
      <c r="C121" t="s">
        <v>841</v>
      </c>
      <c r="D121" t="s">
        <v>1287</v>
      </c>
      <c r="E121" t="s">
        <v>3076</v>
      </c>
      <c r="F121" t="s">
        <v>1567</v>
      </c>
      <c r="G121" t="s">
        <v>1566</v>
      </c>
      <c r="H121" t="s">
        <v>2978</v>
      </c>
      <c r="J121">
        <v>175.3</v>
      </c>
      <c r="K121" t="b">
        <v>1</v>
      </c>
      <c r="L121">
        <v>0.5</v>
      </c>
      <c r="M121">
        <v>0.3</v>
      </c>
      <c r="N121">
        <v>1.3</v>
      </c>
      <c r="O121">
        <v>34</v>
      </c>
      <c r="R121" t="s">
        <v>3077</v>
      </c>
      <c r="S121" t="s">
        <v>843</v>
      </c>
      <c r="V121" t="s">
        <v>2974</v>
      </c>
      <c r="W121" t="s">
        <v>2975</v>
      </c>
      <c r="X121" t="s">
        <v>2975</v>
      </c>
      <c r="Y121" t="s">
        <v>2975</v>
      </c>
      <c r="Z121" t="s">
        <v>2975</v>
      </c>
    </row>
    <row r="122" spans="1:26" x14ac:dyDescent="0.35">
      <c r="A122" t="s">
        <v>53</v>
      </c>
      <c r="B122">
        <v>844424931377233</v>
      </c>
      <c r="C122" t="s">
        <v>841</v>
      </c>
      <c r="D122" t="s">
        <v>1287</v>
      </c>
      <c r="E122" t="s">
        <v>3143</v>
      </c>
      <c r="F122" t="s">
        <v>1556</v>
      </c>
      <c r="G122" t="s">
        <v>1748</v>
      </c>
      <c r="H122" t="s">
        <v>2978</v>
      </c>
      <c r="I122" t="s">
        <v>12986</v>
      </c>
      <c r="J122">
        <v>25.6</v>
      </c>
      <c r="K122" t="b">
        <v>0</v>
      </c>
      <c r="L122">
        <v>137.5</v>
      </c>
      <c r="M122">
        <v>535.6</v>
      </c>
      <c r="N122">
        <v>370.8</v>
      </c>
      <c r="O122">
        <v>34</v>
      </c>
      <c r="P122" s="32">
        <v>7.3774791666666659E-2</v>
      </c>
      <c r="Q122">
        <v>5</v>
      </c>
      <c r="R122" t="s">
        <v>3144</v>
      </c>
      <c r="S122" t="s">
        <v>843</v>
      </c>
      <c r="V122" t="s">
        <v>2974</v>
      </c>
      <c r="W122" t="s">
        <v>2975</v>
      </c>
      <c r="X122" t="s">
        <v>2975</v>
      </c>
      <c r="Y122" t="s">
        <v>2975</v>
      </c>
      <c r="Z122" t="s">
        <v>2975</v>
      </c>
    </row>
    <row r="123" spans="1:26" x14ac:dyDescent="0.35">
      <c r="A123" t="s">
        <v>92</v>
      </c>
      <c r="B123">
        <v>844424930620135</v>
      </c>
      <c r="C123" t="s">
        <v>841</v>
      </c>
      <c r="D123" t="s">
        <v>1287</v>
      </c>
      <c r="E123" t="s">
        <v>3076</v>
      </c>
      <c r="F123" t="s">
        <v>1569</v>
      </c>
      <c r="G123" t="s">
        <v>1568</v>
      </c>
      <c r="H123" t="s">
        <v>2978</v>
      </c>
      <c r="I123" t="s">
        <v>12987</v>
      </c>
      <c r="J123">
        <v>26.9</v>
      </c>
      <c r="K123" t="b">
        <v>0</v>
      </c>
      <c r="L123">
        <v>146.5</v>
      </c>
      <c r="M123">
        <v>544.9</v>
      </c>
      <c r="N123">
        <v>395.1</v>
      </c>
      <c r="O123">
        <v>34</v>
      </c>
      <c r="P123" s="32">
        <v>0.15286762731481482</v>
      </c>
      <c r="Q123">
        <v>15.010000000000002</v>
      </c>
      <c r="R123" t="s">
        <v>3077</v>
      </c>
      <c r="S123" t="s">
        <v>843</v>
      </c>
      <c r="V123" t="s">
        <v>2974</v>
      </c>
      <c r="W123" t="s">
        <v>2975</v>
      </c>
      <c r="X123" t="s">
        <v>2975</v>
      </c>
      <c r="Y123" t="s">
        <v>2975</v>
      </c>
      <c r="Z123" s="11" t="s">
        <v>2975</v>
      </c>
    </row>
    <row r="124" spans="1:26" x14ac:dyDescent="0.35">
      <c r="A124" t="s">
        <v>823</v>
      </c>
      <c r="B124">
        <v>844424930620136</v>
      </c>
      <c r="C124" t="s">
        <v>841</v>
      </c>
      <c r="D124" t="s">
        <v>1287</v>
      </c>
      <c r="E124" t="s">
        <v>3076</v>
      </c>
      <c r="F124" t="s">
        <v>6309</v>
      </c>
      <c r="G124" t="s">
        <v>1563</v>
      </c>
      <c r="H124" t="s">
        <v>2978</v>
      </c>
      <c r="I124" t="s">
        <v>12988</v>
      </c>
      <c r="J124">
        <v>24.9</v>
      </c>
      <c r="K124" t="b">
        <v>0</v>
      </c>
      <c r="L124">
        <v>118</v>
      </c>
      <c r="M124">
        <v>473</v>
      </c>
      <c r="N124">
        <v>318.2</v>
      </c>
      <c r="O124">
        <v>34</v>
      </c>
      <c r="P124" s="32">
        <v>0.10381613425925926</v>
      </c>
      <c r="Q124">
        <v>8.5</v>
      </c>
      <c r="R124" t="s">
        <v>3077</v>
      </c>
      <c r="S124" t="s">
        <v>843</v>
      </c>
      <c r="T124" t="s">
        <v>2999</v>
      </c>
      <c r="V124" t="s">
        <v>2974</v>
      </c>
      <c r="W124" t="s">
        <v>2975</v>
      </c>
      <c r="X124" t="s">
        <v>2975</v>
      </c>
      <c r="Y124" t="s">
        <v>2975</v>
      </c>
      <c r="Z124" t="s">
        <v>2975</v>
      </c>
    </row>
    <row r="125" spans="1:26" x14ac:dyDescent="0.35">
      <c r="A125" t="s">
        <v>39</v>
      </c>
      <c r="B125">
        <v>844424930620137</v>
      </c>
      <c r="C125" t="s">
        <v>841</v>
      </c>
      <c r="D125" t="s">
        <v>1287</v>
      </c>
      <c r="E125" t="s">
        <v>3076</v>
      </c>
      <c r="F125" t="s">
        <v>1554</v>
      </c>
      <c r="G125" t="s">
        <v>1553</v>
      </c>
      <c r="H125" t="s">
        <v>2978</v>
      </c>
      <c r="I125" t="s">
        <v>12989</v>
      </c>
      <c r="J125">
        <v>22.1</v>
      </c>
      <c r="K125" t="b">
        <v>0</v>
      </c>
      <c r="L125">
        <v>168.5</v>
      </c>
      <c r="M125">
        <v>762.7</v>
      </c>
      <c r="N125">
        <v>454.4</v>
      </c>
      <c r="O125">
        <v>34</v>
      </c>
      <c r="P125" s="32">
        <v>5.3231724537037034E-2</v>
      </c>
      <c r="Q125">
        <v>4.3800000000000008</v>
      </c>
      <c r="R125" t="s">
        <v>3077</v>
      </c>
      <c r="S125" t="s">
        <v>843</v>
      </c>
      <c r="V125" t="s">
        <v>2974</v>
      </c>
      <c r="W125" t="s">
        <v>2975</v>
      </c>
      <c r="X125" t="s">
        <v>2975</v>
      </c>
      <c r="Y125" t="s">
        <v>2975</v>
      </c>
      <c r="Z125" s="11" t="s">
        <v>2975</v>
      </c>
    </row>
    <row r="126" spans="1:26" x14ac:dyDescent="0.35">
      <c r="A126" t="s">
        <v>63</v>
      </c>
      <c r="B126">
        <v>844424930620138</v>
      </c>
      <c r="C126" t="s">
        <v>841</v>
      </c>
      <c r="D126" t="s">
        <v>1287</v>
      </c>
      <c r="E126" t="s">
        <v>3076</v>
      </c>
      <c r="F126" t="s">
        <v>9682</v>
      </c>
      <c r="R126" t="s">
        <v>3077</v>
      </c>
      <c r="S126" t="s">
        <v>1354</v>
      </c>
      <c r="V126" t="s">
        <v>2974</v>
      </c>
      <c r="W126" t="s">
        <v>2975</v>
      </c>
      <c r="X126" t="s">
        <v>2975</v>
      </c>
      <c r="Y126" t="s">
        <v>2975</v>
      </c>
      <c r="Z126" s="11" t="s">
        <v>2975</v>
      </c>
    </row>
    <row r="127" spans="1:26" x14ac:dyDescent="0.35">
      <c r="A127" t="s">
        <v>299</v>
      </c>
      <c r="B127">
        <v>844424930620139</v>
      </c>
      <c r="C127" t="s">
        <v>841</v>
      </c>
      <c r="D127" t="s">
        <v>1287</v>
      </c>
      <c r="E127" t="s">
        <v>3080</v>
      </c>
      <c r="F127" t="s">
        <v>2631</v>
      </c>
      <c r="G127" t="s">
        <v>2630</v>
      </c>
      <c r="H127" t="s">
        <v>2978</v>
      </c>
      <c r="I127" t="s">
        <v>12990</v>
      </c>
      <c r="J127">
        <v>24.3</v>
      </c>
      <c r="K127" t="b">
        <v>0</v>
      </c>
      <c r="L127" s="10">
        <v>235.5</v>
      </c>
      <c r="M127">
        <v>967.1</v>
      </c>
      <c r="N127">
        <v>635.1</v>
      </c>
      <c r="O127">
        <v>34</v>
      </c>
      <c r="P127" s="32">
        <v>3.2241574074074075E-2</v>
      </c>
      <c r="Q127">
        <v>3.57</v>
      </c>
      <c r="R127" t="s">
        <v>3081</v>
      </c>
      <c r="S127" t="s">
        <v>843</v>
      </c>
      <c r="T127" s="10" t="s">
        <v>2985</v>
      </c>
      <c r="U127" s="10"/>
      <c r="V127" s="10" t="s">
        <v>2974</v>
      </c>
      <c r="W127" s="10" t="s">
        <v>2975</v>
      </c>
      <c r="X127" t="s">
        <v>2975</v>
      </c>
      <c r="Y127" t="s">
        <v>2975</v>
      </c>
      <c r="Z127" t="s">
        <v>2975</v>
      </c>
    </row>
    <row r="128" spans="1:26" x14ac:dyDescent="0.35">
      <c r="A128" t="s">
        <v>296</v>
      </c>
      <c r="B128">
        <v>844424930620140</v>
      </c>
      <c r="C128" t="s">
        <v>841</v>
      </c>
      <c r="D128" t="s">
        <v>1287</v>
      </c>
      <c r="E128" t="s">
        <v>3080</v>
      </c>
      <c r="F128" t="s">
        <v>2615</v>
      </c>
      <c r="G128" t="s">
        <v>2614</v>
      </c>
      <c r="H128" t="s">
        <v>2978</v>
      </c>
      <c r="I128" t="s">
        <v>12991</v>
      </c>
      <c r="J128">
        <v>25.3</v>
      </c>
      <c r="K128" t="b">
        <v>0</v>
      </c>
      <c r="L128">
        <v>167.5</v>
      </c>
      <c r="M128">
        <v>661.7</v>
      </c>
      <c r="N128">
        <v>451.7</v>
      </c>
      <c r="O128">
        <v>34</v>
      </c>
      <c r="R128" t="s">
        <v>3081</v>
      </c>
      <c r="S128" t="s">
        <v>843</v>
      </c>
      <c r="T128" t="s">
        <v>2985</v>
      </c>
      <c r="V128" t="s">
        <v>2974</v>
      </c>
      <c r="W128" t="s">
        <v>2975</v>
      </c>
      <c r="X128" t="s">
        <v>2975</v>
      </c>
      <c r="Y128" t="s">
        <v>2975</v>
      </c>
      <c r="Z128" t="s">
        <v>2975</v>
      </c>
    </row>
    <row r="129" spans="1:26" x14ac:dyDescent="0.35">
      <c r="A129" t="s">
        <v>344</v>
      </c>
      <c r="B129">
        <v>844424930620141</v>
      </c>
      <c r="C129" t="s">
        <v>841</v>
      </c>
      <c r="D129" t="s">
        <v>1287</v>
      </c>
      <c r="E129" t="s">
        <v>3080</v>
      </c>
      <c r="F129" t="s">
        <v>2605</v>
      </c>
      <c r="G129" t="s">
        <v>2604</v>
      </c>
      <c r="H129" t="s">
        <v>2978</v>
      </c>
      <c r="I129" t="s">
        <v>12992</v>
      </c>
      <c r="J129">
        <v>26.1</v>
      </c>
      <c r="K129" t="b">
        <v>0</v>
      </c>
      <c r="L129">
        <v>150.5</v>
      </c>
      <c r="M129">
        <v>577</v>
      </c>
      <c r="N129">
        <v>405.9</v>
      </c>
      <c r="O129">
        <v>34</v>
      </c>
      <c r="P129" s="32">
        <v>3.4621064814814814E-3</v>
      </c>
      <c r="Q129">
        <v>0.51</v>
      </c>
      <c r="R129" t="s">
        <v>3081</v>
      </c>
      <c r="S129" t="s">
        <v>843</v>
      </c>
      <c r="T129" t="s">
        <v>2999</v>
      </c>
      <c r="V129" t="s">
        <v>2974</v>
      </c>
      <c r="W129" t="s">
        <v>2975</v>
      </c>
      <c r="X129" t="s">
        <v>2975</v>
      </c>
      <c r="Y129" t="s">
        <v>2975</v>
      </c>
      <c r="Z129" t="s">
        <v>2975</v>
      </c>
    </row>
    <row r="130" spans="1:26" x14ac:dyDescent="0.35">
      <c r="A130" t="s">
        <v>290</v>
      </c>
      <c r="B130">
        <v>844424930620142</v>
      </c>
      <c r="C130" t="s">
        <v>841</v>
      </c>
      <c r="D130" t="s">
        <v>1287</v>
      </c>
      <c r="E130" t="s">
        <v>3080</v>
      </c>
      <c r="F130" t="s">
        <v>2627</v>
      </c>
      <c r="G130" t="s">
        <v>2626</v>
      </c>
      <c r="H130" t="s">
        <v>2978</v>
      </c>
      <c r="I130" t="s">
        <v>12993</v>
      </c>
      <c r="J130">
        <v>25.2</v>
      </c>
      <c r="K130" t="b">
        <v>0</v>
      </c>
      <c r="L130" s="10">
        <v>160.5</v>
      </c>
      <c r="M130">
        <v>636.4</v>
      </c>
      <c r="N130">
        <v>432.8</v>
      </c>
      <c r="O130">
        <v>34</v>
      </c>
      <c r="P130" s="32">
        <v>6.6776851851851849E-3</v>
      </c>
      <c r="Q130">
        <v>0.84000000000000008</v>
      </c>
      <c r="R130" t="s">
        <v>3081</v>
      </c>
      <c r="S130" t="s">
        <v>843</v>
      </c>
      <c r="T130" s="10" t="s">
        <v>2985</v>
      </c>
      <c r="U130" s="10"/>
      <c r="V130" s="10" t="s">
        <v>2974</v>
      </c>
      <c r="W130" s="10" t="s">
        <v>2975</v>
      </c>
      <c r="X130" t="s">
        <v>2975</v>
      </c>
      <c r="Y130" t="s">
        <v>2975</v>
      </c>
      <c r="Z130" t="s">
        <v>2975</v>
      </c>
    </row>
    <row r="131" spans="1:26" x14ac:dyDescent="0.35">
      <c r="A131" t="s">
        <v>215</v>
      </c>
      <c r="B131">
        <v>844424930620143</v>
      </c>
      <c r="C131" t="s">
        <v>841</v>
      </c>
      <c r="D131" t="s">
        <v>1287</v>
      </c>
      <c r="E131" t="s">
        <v>3080</v>
      </c>
      <c r="F131" t="s">
        <v>2633</v>
      </c>
      <c r="G131" t="s">
        <v>2632</v>
      </c>
      <c r="H131" t="s">
        <v>2978</v>
      </c>
      <c r="I131" t="s">
        <v>12994</v>
      </c>
      <c r="J131">
        <v>25.3</v>
      </c>
      <c r="K131" t="b">
        <v>0</v>
      </c>
      <c r="L131" s="10">
        <v>111</v>
      </c>
      <c r="M131">
        <v>437.5</v>
      </c>
      <c r="N131">
        <v>299.3</v>
      </c>
      <c r="O131">
        <v>34</v>
      </c>
      <c r="P131" s="32">
        <v>4.8463194444444439E-3</v>
      </c>
      <c r="Q131">
        <v>0.48</v>
      </c>
      <c r="R131" t="s">
        <v>3081</v>
      </c>
      <c r="S131" t="s">
        <v>843</v>
      </c>
      <c r="T131" s="10" t="s">
        <v>2985</v>
      </c>
      <c r="U131" s="10"/>
      <c r="V131" s="10" t="s">
        <v>2974</v>
      </c>
      <c r="W131" s="10" t="s">
        <v>2975</v>
      </c>
      <c r="X131" t="s">
        <v>2975</v>
      </c>
      <c r="Y131" t="s">
        <v>2975</v>
      </c>
      <c r="Z131" t="s">
        <v>2975</v>
      </c>
    </row>
    <row r="132" spans="1:26" x14ac:dyDescent="0.35">
      <c r="A132" t="s">
        <v>187</v>
      </c>
      <c r="B132">
        <v>844424930620144</v>
      </c>
      <c r="C132" t="s">
        <v>841</v>
      </c>
      <c r="D132" t="s">
        <v>2980</v>
      </c>
      <c r="E132" t="s">
        <v>3080</v>
      </c>
      <c r="F132" t="s">
        <v>2641</v>
      </c>
      <c r="G132" t="s">
        <v>2640</v>
      </c>
      <c r="H132" t="s">
        <v>2978</v>
      </c>
      <c r="I132" t="s">
        <v>12995</v>
      </c>
      <c r="J132">
        <v>31.8</v>
      </c>
      <c r="K132" t="b">
        <v>0</v>
      </c>
      <c r="L132">
        <v>140</v>
      </c>
      <c r="M132">
        <v>439.5</v>
      </c>
      <c r="N132">
        <v>377.5</v>
      </c>
      <c r="O132">
        <v>34</v>
      </c>
      <c r="P132" s="32">
        <v>0.11947292824074074</v>
      </c>
      <c r="Q132">
        <v>13.6</v>
      </c>
      <c r="R132" t="s">
        <v>3081</v>
      </c>
      <c r="S132" t="s">
        <v>843</v>
      </c>
      <c r="V132" t="s">
        <v>2974</v>
      </c>
      <c r="W132" t="s">
        <v>2975</v>
      </c>
      <c r="X132" t="s">
        <v>849</v>
      </c>
      <c r="Y132" t="s">
        <v>2975</v>
      </c>
      <c r="Z132" t="s">
        <v>2975</v>
      </c>
    </row>
    <row r="133" spans="1:26" x14ac:dyDescent="0.35">
      <c r="A133" t="s">
        <v>655</v>
      </c>
      <c r="B133">
        <v>844424930620145</v>
      </c>
      <c r="C133" t="s">
        <v>841</v>
      </c>
      <c r="D133" t="s">
        <v>1287</v>
      </c>
      <c r="E133" t="s">
        <v>3080</v>
      </c>
      <c r="F133" t="s">
        <v>2637</v>
      </c>
      <c r="G133" t="s">
        <v>2636</v>
      </c>
      <c r="H133" t="s">
        <v>2978</v>
      </c>
      <c r="I133" t="s">
        <v>12996</v>
      </c>
      <c r="J133">
        <v>25.1</v>
      </c>
      <c r="K133" t="b">
        <v>0</v>
      </c>
      <c r="L133">
        <v>251</v>
      </c>
      <c r="M133">
        <v>997.1</v>
      </c>
      <c r="N133">
        <v>676.9</v>
      </c>
      <c r="O133">
        <v>34</v>
      </c>
      <c r="P133" s="32">
        <v>0.17223344907407406</v>
      </c>
      <c r="Q133">
        <v>6.62</v>
      </c>
      <c r="R133" t="s">
        <v>3081</v>
      </c>
      <c r="S133" t="s">
        <v>843</v>
      </c>
      <c r="T133" t="s">
        <v>2999</v>
      </c>
      <c r="V133" t="s">
        <v>2974</v>
      </c>
      <c r="W133" t="s">
        <v>2975</v>
      </c>
      <c r="X133" t="s">
        <v>2975</v>
      </c>
      <c r="Y133" t="s">
        <v>2975</v>
      </c>
      <c r="Z133" s="11" t="s">
        <v>2975</v>
      </c>
    </row>
    <row r="134" spans="1:26" x14ac:dyDescent="0.35">
      <c r="A134" t="s">
        <v>3082</v>
      </c>
      <c r="B134">
        <v>844424930620146</v>
      </c>
      <c r="C134" t="s">
        <v>841</v>
      </c>
      <c r="D134" t="s">
        <v>1287</v>
      </c>
      <c r="E134" t="s">
        <v>3080</v>
      </c>
      <c r="F134" t="s">
        <v>3083</v>
      </c>
      <c r="R134" t="s">
        <v>3081</v>
      </c>
      <c r="S134" t="s">
        <v>1354</v>
      </c>
      <c r="U134" s="10">
        <v>45423.5</v>
      </c>
      <c r="V134" s="10" t="s">
        <v>2974</v>
      </c>
      <c r="W134" s="10" t="s">
        <v>2975</v>
      </c>
      <c r="X134" t="s">
        <v>2975</v>
      </c>
      <c r="Y134" t="s">
        <v>2975</v>
      </c>
      <c r="Z134" t="s">
        <v>2975</v>
      </c>
    </row>
    <row r="135" spans="1:26" x14ac:dyDescent="0.35">
      <c r="A135" t="s">
        <v>3084</v>
      </c>
      <c r="B135">
        <v>844424930620147</v>
      </c>
      <c r="C135" t="s">
        <v>841</v>
      </c>
      <c r="D135" t="s">
        <v>1287</v>
      </c>
      <c r="E135" t="s">
        <v>3080</v>
      </c>
      <c r="F135" t="s">
        <v>3085</v>
      </c>
      <c r="L135" s="10"/>
      <c r="R135" t="s">
        <v>3081</v>
      </c>
      <c r="S135" t="s">
        <v>1354</v>
      </c>
      <c r="T135" s="10"/>
      <c r="U135" s="10" t="s">
        <v>11084</v>
      </c>
      <c r="V135" s="10" t="s">
        <v>2974</v>
      </c>
      <c r="W135" s="10" t="s">
        <v>2975</v>
      </c>
      <c r="X135" t="s">
        <v>2975</v>
      </c>
      <c r="Y135" t="s">
        <v>2975</v>
      </c>
      <c r="Z135" t="s">
        <v>2975</v>
      </c>
    </row>
    <row r="136" spans="1:26" x14ac:dyDescent="0.35">
      <c r="A136" t="s">
        <v>382</v>
      </c>
      <c r="B136">
        <v>844424930620148</v>
      </c>
      <c r="C136" t="s">
        <v>841</v>
      </c>
      <c r="D136" t="s">
        <v>1287</v>
      </c>
      <c r="E136" t="s">
        <v>3080</v>
      </c>
      <c r="F136" t="s">
        <v>2613</v>
      </c>
      <c r="G136" t="s">
        <v>2612</v>
      </c>
      <c r="H136" t="s">
        <v>2978</v>
      </c>
      <c r="I136" t="s">
        <v>12997</v>
      </c>
      <c r="J136">
        <v>23.3</v>
      </c>
      <c r="K136" t="b">
        <v>0</v>
      </c>
      <c r="L136" s="10">
        <v>296.5</v>
      </c>
      <c r="M136">
        <v>1271.4000000000001</v>
      </c>
      <c r="N136">
        <v>799.6</v>
      </c>
      <c r="O136">
        <v>34</v>
      </c>
      <c r="P136" s="32">
        <v>6.4504745370370375E-3</v>
      </c>
      <c r="Q136">
        <v>1.04</v>
      </c>
      <c r="R136" t="s">
        <v>3081</v>
      </c>
      <c r="S136" t="s">
        <v>843</v>
      </c>
      <c r="T136" s="10" t="s">
        <v>2999</v>
      </c>
      <c r="U136" s="10"/>
      <c r="V136" s="10" t="s">
        <v>2974</v>
      </c>
      <c r="W136" s="10" t="s">
        <v>2975</v>
      </c>
      <c r="X136" t="s">
        <v>2975</v>
      </c>
      <c r="Y136" t="s">
        <v>2975</v>
      </c>
      <c r="Z136" t="s">
        <v>2975</v>
      </c>
    </row>
    <row r="137" spans="1:26" x14ac:dyDescent="0.35">
      <c r="A137" t="s">
        <v>208</v>
      </c>
      <c r="B137">
        <v>844424930620149</v>
      </c>
      <c r="C137" t="s">
        <v>841</v>
      </c>
      <c r="D137" t="s">
        <v>1287</v>
      </c>
      <c r="E137" t="s">
        <v>3080</v>
      </c>
      <c r="F137" t="s">
        <v>2645</v>
      </c>
      <c r="G137" t="s">
        <v>2644</v>
      </c>
      <c r="H137" t="s">
        <v>2978</v>
      </c>
      <c r="I137" t="s">
        <v>12998</v>
      </c>
      <c r="J137">
        <v>24.1</v>
      </c>
      <c r="K137" t="b">
        <v>0</v>
      </c>
      <c r="L137">
        <v>241.5</v>
      </c>
      <c r="M137">
        <v>1001.3</v>
      </c>
      <c r="N137">
        <v>651.29999999999995</v>
      </c>
      <c r="O137">
        <v>34</v>
      </c>
      <c r="P137" s="32">
        <v>1.3002708333333333E-2</v>
      </c>
      <c r="Q137">
        <v>0.92</v>
      </c>
      <c r="R137" t="s">
        <v>3081</v>
      </c>
      <c r="S137" t="s">
        <v>843</v>
      </c>
      <c r="T137" t="s">
        <v>2985</v>
      </c>
      <c r="V137" t="s">
        <v>2974</v>
      </c>
      <c r="W137" t="s">
        <v>2975</v>
      </c>
      <c r="X137" t="s">
        <v>2975</v>
      </c>
      <c r="Y137" t="s">
        <v>2975</v>
      </c>
      <c r="Z137" s="11" t="s">
        <v>2975</v>
      </c>
    </row>
    <row r="138" spans="1:26" x14ac:dyDescent="0.35">
      <c r="A138" t="s">
        <v>327</v>
      </c>
      <c r="B138">
        <v>844424930620150</v>
      </c>
      <c r="C138" t="s">
        <v>841</v>
      </c>
      <c r="D138" t="s">
        <v>1287</v>
      </c>
      <c r="E138" t="s">
        <v>3080</v>
      </c>
      <c r="F138" t="s">
        <v>2619</v>
      </c>
      <c r="G138" t="s">
        <v>2618</v>
      </c>
      <c r="H138" t="s">
        <v>2978</v>
      </c>
      <c r="J138">
        <v>24.2</v>
      </c>
      <c r="K138" t="b">
        <v>0</v>
      </c>
      <c r="L138">
        <v>245</v>
      </c>
      <c r="M138">
        <v>1009.8</v>
      </c>
      <c r="N138">
        <v>660.7</v>
      </c>
      <c r="O138">
        <v>34</v>
      </c>
      <c r="P138" s="32">
        <v>2.0290983796296298E-2</v>
      </c>
      <c r="Q138">
        <v>1.48</v>
      </c>
      <c r="R138" t="s">
        <v>3081</v>
      </c>
      <c r="S138" t="s">
        <v>843</v>
      </c>
      <c r="T138" t="s">
        <v>2985</v>
      </c>
      <c r="V138" t="s">
        <v>2974</v>
      </c>
      <c r="W138" t="s">
        <v>2975</v>
      </c>
      <c r="X138" t="s">
        <v>2975</v>
      </c>
      <c r="Y138" t="s">
        <v>2975</v>
      </c>
      <c r="Z138" t="s">
        <v>2975</v>
      </c>
    </row>
    <row r="139" spans="1:26" x14ac:dyDescent="0.35">
      <c r="A139" t="s">
        <v>346</v>
      </c>
      <c r="B139">
        <v>844424930620151</v>
      </c>
      <c r="C139" t="s">
        <v>841</v>
      </c>
      <c r="D139" t="s">
        <v>1287</v>
      </c>
      <c r="E139" t="s">
        <v>3086</v>
      </c>
      <c r="F139" t="s">
        <v>2647</v>
      </c>
      <c r="G139" t="s">
        <v>2646</v>
      </c>
      <c r="H139" t="s">
        <v>2978</v>
      </c>
      <c r="I139" t="s">
        <v>12999</v>
      </c>
      <c r="J139">
        <v>25.6</v>
      </c>
      <c r="K139" t="b">
        <v>0</v>
      </c>
      <c r="L139" s="10">
        <v>312</v>
      </c>
      <c r="M139">
        <v>1217.0999999999999</v>
      </c>
      <c r="N139">
        <v>841.4</v>
      </c>
      <c r="O139">
        <v>34</v>
      </c>
      <c r="P139" s="32">
        <v>6.5464351851851846E-3</v>
      </c>
      <c r="Q139">
        <v>0.44</v>
      </c>
      <c r="R139" t="s">
        <v>3081</v>
      </c>
      <c r="S139" t="s">
        <v>843</v>
      </c>
      <c r="T139" s="10" t="s">
        <v>2985</v>
      </c>
      <c r="U139" s="10"/>
      <c r="V139" s="10" t="s">
        <v>2974</v>
      </c>
      <c r="W139" s="10" t="s">
        <v>2975</v>
      </c>
      <c r="X139" t="s">
        <v>2975</v>
      </c>
      <c r="Y139" t="s">
        <v>2975</v>
      </c>
      <c r="Z139" t="s">
        <v>2975</v>
      </c>
    </row>
    <row r="140" spans="1:26" x14ac:dyDescent="0.35">
      <c r="A140" t="s">
        <v>310</v>
      </c>
      <c r="B140">
        <v>844424930620152</v>
      </c>
      <c r="C140" t="s">
        <v>841</v>
      </c>
      <c r="D140" t="s">
        <v>1287</v>
      </c>
      <c r="E140" t="s">
        <v>3080</v>
      </c>
      <c r="F140" t="s">
        <v>2607</v>
      </c>
      <c r="G140" t="s">
        <v>2606</v>
      </c>
      <c r="H140" t="s">
        <v>2978</v>
      </c>
      <c r="J140">
        <v>23.4</v>
      </c>
      <c r="K140" t="b">
        <v>0</v>
      </c>
      <c r="L140">
        <v>293</v>
      </c>
      <c r="M140">
        <v>1249.2</v>
      </c>
      <c r="N140">
        <v>790.2</v>
      </c>
      <c r="O140">
        <v>34</v>
      </c>
      <c r="P140" s="32">
        <v>7.3885069444444441E-3</v>
      </c>
      <c r="Q140">
        <v>0.94</v>
      </c>
      <c r="R140" t="s">
        <v>3081</v>
      </c>
      <c r="S140" t="s">
        <v>843</v>
      </c>
      <c r="T140" t="s">
        <v>2985</v>
      </c>
      <c r="V140" t="s">
        <v>2974</v>
      </c>
      <c r="W140" t="s">
        <v>2975</v>
      </c>
      <c r="X140" t="s">
        <v>2975</v>
      </c>
      <c r="Y140" t="s">
        <v>2975</v>
      </c>
      <c r="Z140" t="s">
        <v>2975</v>
      </c>
    </row>
    <row r="141" spans="1:26" x14ac:dyDescent="0.35">
      <c r="A141" t="s">
        <v>349</v>
      </c>
      <c r="B141">
        <v>844424930620153</v>
      </c>
      <c r="C141" t="s">
        <v>841</v>
      </c>
      <c r="D141" t="s">
        <v>1287</v>
      </c>
      <c r="E141" t="s">
        <v>3080</v>
      </c>
      <c r="F141" t="s">
        <v>2635</v>
      </c>
      <c r="G141" t="s">
        <v>2634</v>
      </c>
      <c r="H141" t="s">
        <v>2978</v>
      </c>
      <c r="I141" t="s">
        <v>13000</v>
      </c>
      <c r="J141">
        <v>24.5</v>
      </c>
      <c r="K141" t="b">
        <v>0</v>
      </c>
      <c r="L141">
        <v>333.5</v>
      </c>
      <c r="M141">
        <v>1359.2</v>
      </c>
      <c r="N141">
        <v>899.4</v>
      </c>
      <c r="O141">
        <v>34</v>
      </c>
      <c r="P141" s="32">
        <v>2.8397199074074075E-2</v>
      </c>
      <c r="Q141">
        <v>2.96</v>
      </c>
      <c r="R141" t="s">
        <v>3081</v>
      </c>
      <c r="S141" t="s">
        <v>843</v>
      </c>
      <c r="T141" t="s">
        <v>2985</v>
      </c>
      <c r="V141" t="s">
        <v>2974</v>
      </c>
      <c r="W141" t="s">
        <v>2975</v>
      </c>
      <c r="X141" t="s">
        <v>2975</v>
      </c>
      <c r="Y141" t="s">
        <v>2975</v>
      </c>
      <c r="Z141" t="s">
        <v>2975</v>
      </c>
    </row>
    <row r="142" spans="1:26" x14ac:dyDescent="0.35">
      <c r="A142" t="s">
        <v>343</v>
      </c>
      <c r="B142">
        <v>844424930620154</v>
      </c>
      <c r="C142" t="s">
        <v>841</v>
      </c>
      <c r="D142" t="s">
        <v>1287</v>
      </c>
      <c r="E142" t="s">
        <v>3080</v>
      </c>
      <c r="F142" t="s">
        <v>2609</v>
      </c>
      <c r="G142" t="s">
        <v>2608</v>
      </c>
      <c r="H142" t="s">
        <v>2978</v>
      </c>
      <c r="I142" t="s">
        <v>13001</v>
      </c>
      <c r="J142">
        <v>23.9</v>
      </c>
      <c r="K142" t="b">
        <v>0</v>
      </c>
      <c r="L142">
        <v>158</v>
      </c>
      <c r="M142">
        <v>661.5</v>
      </c>
      <c r="N142">
        <v>426.1</v>
      </c>
      <c r="O142">
        <v>34</v>
      </c>
      <c r="P142" s="32">
        <v>1.6296435185185185E-2</v>
      </c>
      <c r="Q142">
        <v>1.43</v>
      </c>
      <c r="R142" t="s">
        <v>3081</v>
      </c>
      <c r="S142" t="s">
        <v>843</v>
      </c>
      <c r="T142" t="s">
        <v>2985</v>
      </c>
      <c r="V142" t="s">
        <v>2974</v>
      </c>
      <c r="W142" t="s">
        <v>849</v>
      </c>
      <c r="X142" t="s">
        <v>2975</v>
      </c>
      <c r="Y142" t="s">
        <v>2975</v>
      </c>
      <c r="Z142" t="s">
        <v>2975</v>
      </c>
    </row>
    <row r="143" spans="1:26" x14ac:dyDescent="0.35">
      <c r="A143" t="s">
        <v>363</v>
      </c>
      <c r="B143">
        <v>844424930620155</v>
      </c>
      <c r="C143" t="s">
        <v>841</v>
      </c>
      <c r="D143" t="s">
        <v>1287</v>
      </c>
      <c r="E143" t="s">
        <v>3080</v>
      </c>
      <c r="F143" t="s">
        <v>2643</v>
      </c>
      <c r="G143" t="s">
        <v>2642</v>
      </c>
      <c r="H143" t="s">
        <v>2978</v>
      </c>
      <c r="I143" t="s">
        <v>13002</v>
      </c>
      <c r="J143">
        <v>22.2</v>
      </c>
      <c r="K143" t="b">
        <v>0</v>
      </c>
      <c r="L143">
        <v>262.5</v>
      </c>
      <c r="M143">
        <v>1181.2</v>
      </c>
      <c r="N143">
        <v>707.9</v>
      </c>
      <c r="O143">
        <v>34</v>
      </c>
      <c r="P143" s="32">
        <v>7.6988194444444448E-3</v>
      </c>
      <c r="Q143">
        <v>1.38</v>
      </c>
      <c r="R143" t="s">
        <v>3081</v>
      </c>
      <c r="S143" t="s">
        <v>843</v>
      </c>
      <c r="T143" t="s">
        <v>2985</v>
      </c>
      <c r="V143" t="s">
        <v>2974</v>
      </c>
      <c r="W143" t="s">
        <v>2975</v>
      </c>
      <c r="X143" t="s">
        <v>2975</v>
      </c>
      <c r="Y143" t="s">
        <v>2975</v>
      </c>
      <c r="Z143" t="s">
        <v>2975</v>
      </c>
    </row>
    <row r="144" spans="1:26" x14ac:dyDescent="0.35">
      <c r="A144" t="s">
        <v>314</v>
      </c>
      <c r="B144">
        <v>844424930620156</v>
      </c>
      <c r="C144" t="s">
        <v>841</v>
      </c>
      <c r="D144" t="s">
        <v>1287</v>
      </c>
      <c r="E144" t="s">
        <v>3080</v>
      </c>
      <c r="F144" t="s">
        <v>2623</v>
      </c>
      <c r="G144" t="s">
        <v>2622</v>
      </c>
      <c r="H144" t="s">
        <v>2978</v>
      </c>
      <c r="J144">
        <v>24.5</v>
      </c>
      <c r="K144" t="b">
        <v>0</v>
      </c>
      <c r="L144" s="10">
        <v>243</v>
      </c>
      <c r="M144">
        <v>991.5</v>
      </c>
      <c r="N144">
        <v>655.29999999999995</v>
      </c>
      <c r="O144">
        <v>34</v>
      </c>
      <c r="P144" s="32">
        <v>6.7415856481481476E-3</v>
      </c>
      <c r="Q144">
        <v>1.1200000000000001</v>
      </c>
      <c r="R144" t="s">
        <v>3081</v>
      </c>
      <c r="S144" t="s">
        <v>843</v>
      </c>
      <c r="T144" s="10" t="s">
        <v>2985</v>
      </c>
      <c r="U144" s="10"/>
      <c r="V144" s="10" t="s">
        <v>2974</v>
      </c>
      <c r="W144" s="10" t="s">
        <v>2975</v>
      </c>
      <c r="X144" t="s">
        <v>2975</v>
      </c>
      <c r="Y144" t="s">
        <v>2975</v>
      </c>
      <c r="Z144" t="s">
        <v>2975</v>
      </c>
    </row>
    <row r="145" spans="1:26" x14ac:dyDescent="0.35">
      <c r="A145" t="s">
        <v>57</v>
      </c>
      <c r="B145">
        <v>844424930620157</v>
      </c>
      <c r="C145" t="s">
        <v>841</v>
      </c>
      <c r="D145" t="s">
        <v>1287</v>
      </c>
      <c r="E145" t="s">
        <v>3080</v>
      </c>
      <c r="F145" t="s">
        <v>2603</v>
      </c>
      <c r="G145" t="s">
        <v>2602</v>
      </c>
      <c r="H145" t="s">
        <v>2978</v>
      </c>
      <c r="J145">
        <v>0</v>
      </c>
      <c r="K145" t="b">
        <v>0</v>
      </c>
      <c r="L145" s="10">
        <v>0</v>
      </c>
      <c r="M145">
        <v>0</v>
      </c>
      <c r="N145">
        <v>0</v>
      </c>
      <c r="O145">
        <v>34</v>
      </c>
      <c r="P145" s="32">
        <v>2.0427199074074076E-3</v>
      </c>
      <c r="Q145">
        <v>0</v>
      </c>
      <c r="R145" t="s">
        <v>3081</v>
      </c>
      <c r="S145" t="s">
        <v>843</v>
      </c>
      <c r="T145" s="10"/>
      <c r="U145" s="10"/>
      <c r="V145" s="10" t="s">
        <v>2974</v>
      </c>
      <c r="W145" s="10" t="s">
        <v>2975</v>
      </c>
      <c r="X145" t="s">
        <v>2975</v>
      </c>
      <c r="Y145" t="s">
        <v>2975</v>
      </c>
      <c r="Z145" t="s">
        <v>2975</v>
      </c>
    </row>
    <row r="146" spans="1:26" x14ac:dyDescent="0.35">
      <c r="A146" t="s">
        <v>105</v>
      </c>
      <c r="B146">
        <v>844424930620158</v>
      </c>
      <c r="C146" t="s">
        <v>841</v>
      </c>
      <c r="D146" t="s">
        <v>1287</v>
      </c>
      <c r="E146" t="s">
        <v>3080</v>
      </c>
      <c r="F146" t="s">
        <v>2639</v>
      </c>
      <c r="G146" t="s">
        <v>2638</v>
      </c>
      <c r="H146" t="s">
        <v>2978</v>
      </c>
      <c r="I146" t="s">
        <v>13003</v>
      </c>
      <c r="J146">
        <v>57.1</v>
      </c>
      <c r="K146" t="b">
        <v>1</v>
      </c>
      <c r="L146">
        <v>1.5</v>
      </c>
      <c r="M146">
        <v>2.6</v>
      </c>
      <c r="N146">
        <v>4</v>
      </c>
      <c r="O146">
        <v>34</v>
      </c>
      <c r="P146" s="32">
        <v>2.0330439814814816E-3</v>
      </c>
      <c r="Q146">
        <v>0.27</v>
      </c>
      <c r="R146" t="s">
        <v>3081</v>
      </c>
      <c r="S146" t="s">
        <v>843</v>
      </c>
      <c r="T146" t="s">
        <v>2985</v>
      </c>
      <c r="V146" t="s">
        <v>2974</v>
      </c>
      <c r="W146" t="s">
        <v>2975</v>
      </c>
      <c r="X146" t="s">
        <v>2975</v>
      </c>
      <c r="Y146" t="s">
        <v>2975</v>
      </c>
      <c r="Z146" t="s">
        <v>2975</v>
      </c>
    </row>
    <row r="147" spans="1:26" x14ac:dyDescent="0.35">
      <c r="A147" t="s">
        <v>184</v>
      </c>
      <c r="B147">
        <v>844424930620159</v>
      </c>
      <c r="C147" t="s">
        <v>841</v>
      </c>
      <c r="D147" t="s">
        <v>2980</v>
      </c>
      <c r="E147" t="s">
        <v>3080</v>
      </c>
      <c r="F147" t="s">
        <v>2625</v>
      </c>
      <c r="G147" t="s">
        <v>2624</v>
      </c>
      <c r="H147" t="s">
        <v>2978</v>
      </c>
      <c r="I147" t="s">
        <v>13004</v>
      </c>
      <c r="J147">
        <v>31.5</v>
      </c>
      <c r="K147" t="b">
        <v>0</v>
      </c>
      <c r="L147">
        <v>239</v>
      </c>
      <c r="M147">
        <v>758.5</v>
      </c>
      <c r="N147">
        <v>644.5</v>
      </c>
      <c r="O147">
        <v>34</v>
      </c>
      <c r="P147" s="32">
        <v>0.45771534722222224</v>
      </c>
      <c r="Q147">
        <v>47.110000000000007</v>
      </c>
      <c r="R147" t="s">
        <v>3081</v>
      </c>
      <c r="S147" t="s">
        <v>843</v>
      </c>
      <c r="V147" t="s">
        <v>2974</v>
      </c>
      <c r="W147" t="s">
        <v>2975</v>
      </c>
      <c r="X147" t="s">
        <v>849</v>
      </c>
      <c r="Y147" t="s">
        <v>2975</v>
      </c>
      <c r="Z147" t="s">
        <v>2975</v>
      </c>
    </row>
    <row r="148" spans="1:26" x14ac:dyDescent="0.35">
      <c r="A148" t="s">
        <v>230</v>
      </c>
      <c r="B148">
        <v>844424930620160</v>
      </c>
      <c r="C148" t="s">
        <v>841</v>
      </c>
      <c r="D148" t="s">
        <v>2980</v>
      </c>
      <c r="E148" t="s">
        <v>3080</v>
      </c>
      <c r="F148" t="s">
        <v>2649</v>
      </c>
      <c r="G148" t="s">
        <v>2648</v>
      </c>
      <c r="H148" t="s">
        <v>2978</v>
      </c>
      <c r="I148" t="s">
        <v>13005</v>
      </c>
      <c r="J148">
        <v>24.8</v>
      </c>
      <c r="K148" t="b">
        <v>0</v>
      </c>
      <c r="L148" s="10">
        <v>339.5</v>
      </c>
      <c r="M148">
        <v>1368.1</v>
      </c>
      <c r="N148">
        <v>915.6</v>
      </c>
      <c r="O148">
        <v>34</v>
      </c>
      <c r="P148" s="32">
        <v>0.13924850694444443</v>
      </c>
      <c r="Q148">
        <v>15.84</v>
      </c>
      <c r="R148" t="s">
        <v>3081</v>
      </c>
      <c r="S148" t="s">
        <v>843</v>
      </c>
      <c r="T148" s="10" t="s">
        <v>2985</v>
      </c>
      <c r="U148" s="10"/>
      <c r="V148" s="10" t="s">
        <v>2974</v>
      </c>
      <c r="W148" s="10" t="s">
        <v>2975</v>
      </c>
      <c r="X148" t="s">
        <v>2975</v>
      </c>
      <c r="Y148" t="s">
        <v>2975</v>
      </c>
      <c r="Z148" t="s">
        <v>2975</v>
      </c>
    </row>
    <row r="149" spans="1:26" x14ac:dyDescent="0.35">
      <c r="A149" t="s">
        <v>323</v>
      </c>
      <c r="B149">
        <v>844424930620161</v>
      </c>
      <c r="C149" t="s">
        <v>841</v>
      </c>
      <c r="D149" t="s">
        <v>1287</v>
      </c>
      <c r="E149" t="s">
        <v>3080</v>
      </c>
      <c r="F149" t="s">
        <v>2617</v>
      </c>
      <c r="G149" t="s">
        <v>2616</v>
      </c>
      <c r="H149" t="s">
        <v>2978</v>
      </c>
      <c r="I149" t="s">
        <v>13006</v>
      </c>
      <c r="J149">
        <v>25.4</v>
      </c>
      <c r="K149" t="b">
        <v>0</v>
      </c>
      <c r="L149" s="10">
        <v>249.5</v>
      </c>
      <c r="M149">
        <v>980.8</v>
      </c>
      <c r="N149">
        <v>672.9</v>
      </c>
      <c r="O149">
        <v>34</v>
      </c>
      <c r="P149" s="32">
        <v>1.8623472222222222E-2</v>
      </c>
      <c r="Q149">
        <v>1.37</v>
      </c>
      <c r="R149" t="s">
        <v>3081</v>
      </c>
      <c r="S149" t="s">
        <v>843</v>
      </c>
      <c r="T149" s="10" t="s">
        <v>2985</v>
      </c>
      <c r="U149" s="10"/>
      <c r="V149" s="10" t="s">
        <v>2974</v>
      </c>
      <c r="W149" s="10" t="s">
        <v>2975</v>
      </c>
      <c r="X149" t="s">
        <v>2975</v>
      </c>
      <c r="Y149" t="s">
        <v>2975</v>
      </c>
      <c r="Z149" t="s">
        <v>2975</v>
      </c>
    </row>
    <row r="150" spans="1:26" x14ac:dyDescent="0.35">
      <c r="A150" t="s">
        <v>224</v>
      </c>
      <c r="B150">
        <v>844424930620162</v>
      </c>
      <c r="C150" t="s">
        <v>841</v>
      </c>
      <c r="D150" t="s">
        <v>1287</v>
      </c>
      <c r="E150" t="s">
        <v>3080</v>
      </c>
      <c r="F150" t="s">
        <v>2611</v>
      </c>
      <c r="G150" t="s">
        <v>2610</v>
      </c>
      <c r="H150" t="s">
        <v>2978</v>
      </c>
      <c r="I150" t="s">
        <v>13007</v>
      </c>
      <c r="J150">
        <v>24.9</v>
      </c>
      <c r="K150" t="b">
        <v>0</v>
      </c>
      <c r="L150">
        <v>335</v>
      </c>
      <c r="M150">
        <v>1344.5</v>
      </c>
      <c r="N150">
        <v>903.4</v>
      </c>
      <c r="O150">
        <v>34</v>
      </c>
      <c r="P150" s="32">
        <v>6.9908217592592583E-3</v>
      </c>
      <c r="Q150">
        <v>0.14000000000000001</v>
      </c>
      <c r="R150" t="s">
        <v>3081</v>
      </c>
      <c r="S150" t="s">
        <v>843</v>
      </c>
      <c r="T150" t="s">
        <v>2985</v>
      </c>
      <c r="V150" t="s">
        <v>2974</v>
      </c>
      <c r="W150" t="s">
        <v>2975</v>
      </c>
      <c r="X150" t="s">
        <v>2975</v>
      </c>
      <c r="Y150" t="s">
        <v>2975</v>
      </c>
      <c r="Z150" t="s">
        <v>2975</v>
      </c>
    </row>
    <row r="151" spans="1:26" x14ac:dyDescent="0.35">
      <c r="A151" t="s">
        <v>3087</v>
      </c>
      <c r="B151">
        <v>844424930620163</v>
      </c>
      <c r="C151" t="s">
        <v>841</v>
      </c>
      <c r="D151" t="s">
        <v>1287</v>
      </c>
      <c r="E151" t="s">
        <v>2976</v>
      </c>
      <c r="F151" t="s">
        <v>1970</v>
      </c>
      <c r="L151" s="10"/>
      <c r="R151" t="s">
        <v>2979</v>
      </c>
      <c r="S151" t="s">
        <v>1354</v>
      </c>
      <c r="T151" s="10"/>
      <c r="U151" s="10" t="s">
        <v>11085</v>
      </c>
      <c r="V151" s="10" t="s">
        <v>2974</v>
      </c>
      <c r="W151" s="10" t="s">
        <v>2975</v>
      </c>
      <c r="X151" t="s">
        <v>2975</v>
      </c>
      <c r="Y151" t="s">
        <v>2975</v>
      </c>
      <c r="Z151" t="s">
        <v>2975</v>
      </c>
    </row>
    <row r="152" spans="1:26" x14ac:dyDescent="0.35">
      <c r="A152" t="s">
        <v>794</v>
      </c>
      <c r="B152">
        <v>844424930620164</v>
      </c>
      <c r="C152" t="s">
        <v>841</v>
      </c>
      <c r="D152" t="s">
        <v>1287</v>
      </c>
      <c r="E152" t="s">
        <v>2976</v>
      </c>
      <c r="F152" t="s">
        <v>1958</v>
      </c>
      <c r="G152" t="s">
        <v>1957</v>
      </c>
      <c r="H152" t="s">
        <v>2978</v>
      </c>
      <c r="I152" t="s">
        <v>13008</v>
      </c>
      <c r="J152">
        <v>26.2</v>
      </c>
      <c r="K152" t="b">
        <v>0</v>
      </c>
      <c r="L152">
        <v>233</v>
      </c>
      <c r="M152">
        <v>889</v>
      </c>
      <c r="N152">
        <v>628.4</v>
      </c>
      <c r="O152">
        <v>34</v>
      </c>
      <c r="P152" s="32">
        <v>4.5924386574074078E-2</v>
      </c>
      <c r="Q152">
        <v>3.46</v>
      </c>
      <c r="R152" t="s">
        <v>2979</v>
      </c>
      <c r="S152" t="s">
        <v>843</v>
      </c>
      <c r="T152" t="s">
        <v>2999</v>
      </c>
      <c r="V152" t="s">
        <v>2974</v>
      </c>
      <c r="W152" t="s">
        <v>2975</v>
      </c>
      <c r="X152" t="s">
        <v>2975</v>
      </c>
      <c r="Y152" t="s">
        <v>2975</v>
      </c>
      <c r="Z152" t="s">
        <v>2975</v>
      </c>
    </row>
    <row r="153" spans="1:26" x14ac:dyDescent="0.35">
      <c r="A153" t="s">
        <v>633</v>
      </c>
      <c r="B153">
        <v>844424930620165</v>
      </c>
      <c r="C153" t="s">
        <v>841</v>
      </c>
      <c r="D153" t="s">
        <v>1287</v>
      </c>
      <c r="E153" t="s">
        <v>2976</v>
      </c>
      <c r="F153" t="s">
        <v>1935</v>
      </c>
      <c r="G153" t="s">
        <v>1934</v>
      </c>
      <c r="H153" t="s">
        <v>2978</v>
      </c>
      <c r="I153" t="s">
        <v>13009</v>
      </c>
      <c r="J153">
        <v>23.4</v>
      </c>
      <c r="K153" t="b">
        <v>0</v>
      </c>
      <c r="L153">
        <v>253</v>
      </c>
      <c r="M153">
        <v>1078.5</v>
      </c>
      <c r="N153">
        <v>682.3</v>
      </c>
      <c r="O153">
        <v>34</v>
      </c>
      <c r="P153" s="32">
        <v>4.4305694444444446E-2</v>
      </c>
      <c r="Q153">
        <v>3</v>
      </c>
      <c r="R153" t="s">
        <v>2979</v>
      </c>
      <c r="S153" t="s">
        <v>843</v>
      </c>
      <c r="T153" t="s">
        <v>2999</v>
      </c>
      <c r="V153" t="s">
        <v>2974</v>
      </c>
      <c r="W153" t="s">
        <v>2975</v>
      </c>
      <c r="X153" t="s">
        <v>2975</v>
      </c>
      <c r="Y153" t="s">
        <v>2975</v>
      </c>
      <c r="Z153" t="s">
        <v>2975</v>
      </c>
    </row>
    <row r="154" spans="1:26" x14ac:dyDescent="0.35">
      <c r="A154" t="s">
        <v>681</v>
      </c>
      <c r="B154">
        <v>844424930620166</v>
      </c>
      <c r="C154" t="s">
        <v>841</v>
      </c>
      <c r="D154" t="s">
        <v>1287</v>
      </c>
      <c r="E154" t="s">
        <v>2976</v>
      </c>
      <c r="F154" t="s">
        <v>1950</v>
      </c>
      <c r="G154" t="s">
        <v>1949</v>
      </c>
      <c r="H154" t="s">
        <v>2978</v>
      </c>
      <c r="I154" t="s">
        <v>13010</v>
      </c>
      <c r="J154">
        <v>26.9</v>
      </c>
      <c r="K154" t="b">
        <v>0</v>
      </c>
      <c r="L154">
        <v>688.5</v>
      </c>
      <c r="M154">
        <v>2557.6</v>
      </c>
      <c r="N154">
        <v>1856.8</v>
      </c>
      <c r="O154">
        <v>34</v>
      </c>
      <c r="P154" s="32">
        <v>7.2143356481481472E-2</v>
      </c>
      <c r="Q154">
        <v>10.950000000000001</v>
      </c>
      <c r="R154" t="s">
        <v>2979</v>
      </c>
      <c r="S154" t="s">
        <v>843</v>
      </c>
      <c r="T154" t="s">
        <v>2973</v>
      </c>
      <c r="V154" t="s">
        <v>2974</v>
      </c>
      <c r="W154" t="s">
        <v>2975</v>
      </c>
      <c r="X154" t="s">
        <v>2975</v>
      </c>
      <c r="Y154" t="s">
        <v>2975</v>
      </c>
      <c r="Z154" t="s">
        <v>2975</v>
      </c>
    </row>
    <row r="155" spans="1:26" x14ac:dyDescent="0.35">
      <c r="A155" t="s">
        <v>788</v>
      </c>
      <c r="B155">
        <v>844424930620167</v>
      </c>
      <c r="C155" t="s">
        <v>841</v>
      </c>
      <c r="D155" t="s">
        <v>1287</v>
      </c>
      <c r="E155" t="s">
        <v>2976</v>
      </c>
      <c r="F155" t="s">
        <v>1968</v>
      </c>
      <c r="G155" t="s">
        <v>1967</v>
      </c>
      <c r="H155" t="s">
        <v>2978</v>
      </c>
      <c r="I155" t="s">
        <v>13011</v>
      </c>
      <c r="J155">
        <v>24.2</v>
      </c>
      <c r="K155" t="b">
        <v>0</v>
      </c>
      <c r="L155">
        <v>294</v>
      </c>
      <c r="M155">
        <v>1215</v>
      </c>
      <c r="N155">
        <v>792.9</v>
      </c>
      <c r="O155">
        <v>34</v>
      </c>
      <c r="P155" s="32">
        <v>1.9712581018518516E-2</v>
      </c>
      <c r="Q155">
        <v>1.48</v>
      </c>
      <c r="R155" t="s">
        <v>2979</v>
      </c>
      <c r="S155" t="s">
        <v>843</v>
      </c>
      <c r="T155" t="s">
        <v>2999</v>
      </c>
      <c r="U155" s="10"/>
      <c r="V155" s="10" t="s">
        <v>2974</v>
      </c>
      <c r="W155" s="10" t="s">
        <v>2975</v>
      </c>
      <c r="X155" t="s">
        <v>2975</v>
      </c>
      <c r="Y155" t="s">
        <v>2975</v>
      </c>
      <c r="Z155" t="s">
        <v>2975</v>
      </c>
    </row>
    <row r="156" spans="1:26" x14ac:dyDescent="0.35">
      <c r="A156" t="s">
        <v>204</v>
      </c>
      <c r="B156">
        <v>844424930620168</v>
      </c>
      <c r="C156" t="s">
        <v>841</v>
      </c>
      <c r="D156" t="s">
        <v>1287</v>
      </c>
      <c r="E156" t="s">
        <v>2976</v>
      </c>
      <c r="F156" t="s">
        <v>1938</v>
      </c>
      <c r="G156" t="s">
        <v>1937</v>
      </c>
      <c r="H156" t="s">
        <v>2978</v>
      </c>
      <c r="I156" t="s">
        <v>13012</v>
      </c>
      <c r="J156">
        <v>28.9</v>
      </c>
      <c r="K156" t="b">
        <v>0</v>
      </c>
      <c r="L156">
        <v>535.5</v>
      </c>
      <c r="M156">
        <v>1849.8</v>
      </c>
      <c r="N156">
        <v>1444.2</v>
      </c>
      <c r="O156">
        <v>34</v>
      </c>
      <c r="P156" s="32">
        <v>4.5835752314814814E-2</v>
      </c>
      <c r="Q156">
        <v>3.8600000000000003</v>
      </c>
      <c r="R156" t="s">
        <v>2979</v>
      </c>
      <c r="S156" t="s">
        <v>843</v>
      </c>
      <c r="V156" t="s">
        <v>2974</v>
      </c>
      <c r="W156" t="s">
        <v>2975</v>
      </c>
      <c r="X156" t="s">
        <v>2975</v>
      </c>
      <c r="Y156" t="s">
        <v>2975</v>
      </c>
      <c r="Z156" t="s">
        <v>2975</v>
      </c>
    </row>
    <row r="157" spans="1:26" x14ac:dyDescent="0.35">
      <c r="A157" t="s">
        <v>3088</v>
      </c>
      <c r="B157">
        <v>844424930620169</v>
      </c>
      <c r="C157" t="s">
        <v>841</v>
      </c>
      <c r="D157" t="s">
        <v>1287</v>
      </c>
      <c r="E157" t="s">
        <v>2976</v>
      </c>
      <c r="F157" t="s">
        <v>1948</v>
      </c>
      <c r="L157" s="10"/>
      <c r="R157" t="s">
        <v>2979</v>
      </c>
      <c r="S157" t="s">
        <v>1354</v>
      </c>
      <c r="T157" s="10"/>
      <c r="U157" s="10" t="s">
        <v>11086</v>
      </c>
      <c r="V157" s="10" t="s">
        <v>2974</v>
      </c>
      <c r="W157" s="10" t="s">
        <v>2975</v>
      </c>
      <c r="X157" t="s">
        <v>2975</v>
      </c>
      <c r="Y157" t="s">
        <v>2975</v>
      </c>
      <c r="Z157" t="s">
        <v>2975</v>
      </c>
    </row>
    <row r="158" spans="1:26" x14ac:dyDescent="0.35">
      <c r="A158" t="s">
        <v>1936</v>
      </c>
      <c r="B158">
        <v>844424930620170</v>
      </c>
      <c r="C158" t="s">
        <v>2989</v>
      </c>
      <c r="D158" t="s">
        <v>1287</v>
      </c>
      <c r="G158" t="s">
        <v>1936</v>
      </c>
      <c r="H158" t="s">
        <v>2978</v>
      </c>
      <c r="R158" t="s">
        <v>3089</v>
      </c>
      <c r="S158" t="s">
        <v>1354</v>
      </c>
      <c r="T158" t="s">
        <v>2956</v>
      </c>
      <c r="U158" t="s">
        <v>2956</v>
      </c>
      <c r="V158" t="s">
        <v>2974</v>
      </c>
      <c r="W158" t="s">
        <v>2975</v>
      </c>
      <c r="X158" t="s">
        <v>2975</v>
      </c>
      <c r="Y158" t="s">
        <v>2975</v>
      </c>
      <c r="Z158" s="11" t="s">
        <v>2975</v>
      </c>
    </row>
    <row r="159" spans="1:26" x14ac:dyDescent="0.35">
      <c r="A159" t="s">
        <v>791</v>
      </c>
      <c r="B159">
        <v>844424930620171</v>
      </c>
      <c r="C159" t="s">
        <v>841</v>
      </c>
      <c r="D159" t="s">
        <v>1287</v>
      </c>
      <c r="E159" t="s">
        <v>2976</v>
      </c>
      <c r="F159" t="s">
        <v>1946</v>
      </c>
      <c r="G159" t="s">
        <v>1945</v>
      </c>
      <c r="H159" t="s">
        <v>2978</v>
      </c>
      <c r="I159" t="s">
        <v>13013</v>
      </c>
      <c r="J159">
        <v>27.1</v>
      </c>
      <c r="K159" t="b">
        <v>0</v>
      </c>
      <c r="L159" s="10">
        <v>429</v>
      </c>
      <c r="M159">
        <v>1582.3</v>
      </c>
      <c r="N159">
        <v>1156.9000000000001</v>
      </c>
      <c r="O159">
        <v>34</v>
      </c>
      <c r="P159" s="32">
        <v>0.10690802083333333</v>
      </c>
      <c r="Q159">
        <v>10.77</v>
      </c>
      <c r="R159" t="s">
        <v>2979</v>
      </c>
      <c r="S159" t="s">
        <v>843</v>
      </c>
      <c r="T159" s="10" t="s">
        <v>2999</v>
      </c>
      <c r="U159" s="10"/>
      <c r="V159" s="10" t="s">
        <v>2974</v>
      </c>
      <c r="W159" s="10" t="s">
        <v>2975</v>
      </c>
      <c r="X159" t="s">
        <v>2975</v>
      </c>
      <c r="Y159" t="s">
        <v>2975</v>
      </c>
      <c r="Z159" t="s">
        <v>2975</v>
      </c>
    </row>
    <row r="160" spans="1:26" x14ac:dyDescent="0.35">
      <c r="A160" t="s">
        <v>790</v>
      </c>
      <c r="B160">
        <v>844424930620172</v>
      </c>
      <c r="C160" t="s">
        <v>841</v>
      </c>
      <c r="D160" t="s">
        <v>1287</v>
      </c>
      <c r="E160" t="s">
        <v>2976</v>
      </c>
      <c r="F160" t="s">
        <v>1960</v>
      </c>
      <c r="G160" t="s">
        <v>1959</v>
      </c>
      <c r="H160" t="s">
        <v>2978</v>
      </c>
      <c r="I160" t="s">
        <v>13014</v>
      </c>
      <c r="J160">
        <v>25.6</v>
      </c>
      <c r="K160" t="b">
        <v>0</v>
      </c>
      <c r="L160">
        <v>612.5</v>
      </c>
      <c r="M160">
        <v>2390.8000000000002</v>
      </c>
      <c r="N160">
        <v>1651.8</v>
      </c>
      <c r="O160">
        <v>34</v>
      </c>
      <c r="P160" s="32">
        <v>6.5573877314814816E-2</v>
      </c>
      <c r="Q160">
        <v>7.1700000000000008</v>
      </c>
      <c r="R160" t="s">
        <v>2979</v>
      </c>
      <c r="S160" t="s">
        <v>843</v>
      </c>
      <c r="T160" t="s">
        <v>2973</v>
      </c>
      <c r="V160" t="s">
        <v>2974</v>
      </c>
      <c r="W160" t="s">
        <v>849</v>
      </c>
      <c r="X160" t="s">
        <v>2975</v>
      </c>
      <c r="Y160" t="s">
        <v>2975</v>
      </c>
      <c r="Z160" s="11" t="s">
        <v>2975</v>
      </c>
    </row>
    <row r="161" spans="1:26" x14ac:dyDescent="0.35">
      <c r="A161" t="s">
        <v>3091</v>
      </c>
      <c r="B161">
        <v>844424930620173</v>
      </c>
      <c r="C161" t="s">
        <v>841</v>
      </c>
      <c r="D161" t="s">
        <v>1287</v>
      </c>
      <c r="E161" t="s">
        <v>2976</v>
      </c>
      <c r="F161" t="s">
        <v>1964</v>
      </c>
      <c r="R161" t="s">
        <v>2979</v>
      </c>
      <c r="S161" t="s">
        <v>1354</v>
      </c>
      <c r="U161" s="10">
        <v>45782.729166666664</v>
      </c>
      <c r="V161" s="10" t="s">
        <v>2974</v>
      </c>
      <c r="W161" s="10" t="s">
        <v>2975</v>
      </c>
      <c r="X161" t="s">
        <v>2975</v>
      </c>
      <c r="Y161" t="s">
        <v>2975</v>
      </c>
      <c r="Z161" t="s">
        <v>2975</v>
      </c>
    </row>
    <row r="162" spans="1:26" x14ac:dyDescent="0.35">
      <c r="A162" t="s">
        <v>3092</v>
      </c>
      <c r="B162">
        <v>844424931113082</v>
      </c>
      <c r="C162" t="s">
        <v>841</v>
      </c>
      <c r="D162" t="s">
        <v>1287</v>
      </c>
      <c r="E162" t="s">
        <v>2970</v>
      </c>
      <c r="F162" t="s">
        <v>2221</v>
      </c>
      <c r="R162" t="s">
        <v>2972</v>
      </c>
      <c r="S162" t="s">
        <v>1354</v>
      </c>
      <c r="U162" t="s">
        <v>11087</v>
      </c>
      <c r="V162" t="s">
        <v>2974</v>
      </c>
      <c r="W162" t="s">
        <v>2975</v>
      </c>
      <c r="X162" t="s">
        <v>2975</v>
      </c>
      <c r="Y162" t="s">
        <v>2975</v>
      </c>
      <c r="Z162" t="s">
        <v>2975</v>
      </c>
    </row>
    <row r="163" spans="1:26" x14ac:dyDescent="0.35">
      <c r="A163" t="s">
        <v>3093</v>
      </c>
      <c r="B163">
        <v>844424930620175</v>
      </c>
      <c r="C163" t="s">
        <v>841</v>
      </c>
      <c r="D163" t="s">
        <v>1287</v>
      </c>
      <c r="E163" t="s">
        <v>2976</v>
      </c>
      <c r="F163" t="s">
        <v>1927</v>
      </c>
      <c r="R163" t="s">
        <v>2979</v>
      </c>
      <c r="S163" t="s">
        <v>1354</v>
      </c>
      <c r="U163" s="10">
        <v>45963.388888888891</v>
      </c>
      <c r="V163" s="10" t="s">
        <v>2974</v>
      </c>
      <c r="W163" s="10" t="s">
        <v>2975</v>
      </c>
      <c r="X163" t="s">
        <v>2975</v>
      </c>
      <c r="Y163" t="s">
        <v>2975</v>
      </c>
      <c r="Z163" t="s">
        <v>2975</v>
      </c>
    </row>
    <row r="164" spans="1:26" x14ac:dyDescent="0.35">
      <c r="A164" t="s">
        <v>3094</v>
      </c>
      <c r="B164">
        <v>844424930620176</v>
      </c>
      <c r="C164" t="s">
        <v>841</v>
      </c>
      <c r="D164" t="s">
        <v>1287</v>
      </c>
      <c r="E164" t="s">
        <v>2976</v>
      </c>
      <c r="F164" t="s">
        <v>1966</v>
      </c>
      <c r="R164" t="s">
        <v>2979</v>
      </c>
      <c r="S164" t="s">
        <v>1354</v>
      </c>
      <c r="U164" t="s">
        <v>11085</v>
      </c>
      <c r="V164" t="s">
        <v>2974</v>
      </c>
      <c r="W164" t="s">
        <v>2975</v>
      </c>
      <c r="X164" t="s">
        <v>2975</v>
      </c>
      <c r="Y164" t="s">
        <v>2975</v>
      </c>
      <c r="Z164" t="s">
        <v>2975</v>
      </c>
    </row>
    <row r="165" spans="1:26" x14ac:dyDescent="0.35">
      <c r="A165" t="s">
        <v>3095</v>
      </c>
      <c r="B165">
        <v>844424930620177</v>
      </c>
      <c r="C165" t="s">
        <v>841</v>
      </c>
      <c r="D165" t="s">
        <v>1287</v>
      </c>
      <c r="E165" t="s">
        <v>2976</v>
      </c>
      <c r="F165" t="s">
        <v>2168</v>
      </c>
      <c r="L165" s="10"/>
      <c r="R165" t="s">
        <v>2979</v>
      </c>
      <c r="S165" t="s">
        <v>1354</v>
      </c>
      <c r="T165" s="10"/>
      <c r="U165" s="10">
        <v>45963.388888888891</v>
      </c>
      <c r="V165" s="10" t="s">
        <v>2974</v>
      </c>
      <c r="W165" s="10" t="s">
        <v>2975</v>
      </c>
      <c r="X165" t="s">
        <v>2975</v>
      </c>
      <c r="Y165" t="s">
        <v>2975</v>
      </c>
      <c r="Z165" t="s">
        <v>2975</v>
      </c>
    </row>
    <row r="166" spans="1:26" x14ac:dyDescent="0.35">
      <c r="A166" t="s">
        <v>544</v>
      </c>
      <c r="B166">
        <v>844424930620495</v>
      </c>
      <c r="C166" t="s">
        <v>841</v>
      </c>
      <c r="D166" t="s">
        <v>1287</v>
      </c>
      <c r="E166" t="s">
        <v>2970</v>
      </c>
      <c r="F166" t="s">
        <v>1954</v>
      </c>
      <c r="I166" t="s">
        <v>13015</v>
      </c>
      <c r="J166">
        <v>23.2</v>
      </c>
      <c r="K166" t="b">
        <v>0</v>
      </c>
      <c r="L166" s="10">
        <v>279.5</v>
      </c>
      <c r="M166">
        <v>1206.0999999999999</v>
      </c>
      <c r="N166">
        <v>753.8</v>
      </c>
      <c r="O166">
        <v>34</v>
      </c>
      <c r="P166" s="32">
        <v>5.9336030092592591E-2</v>
      </c>
      <c r="Q166">
        <v>3.5500000000000003</v>
      </c>
      <c r="R166" t="s">
        <v>2972</v>
      </c>
      <c r="S166" t="s">
        <v>1354</v>
      </c>
      <c r="T166" s="10" t="s">
        <v>2999</v>
      </c>
      <c r="U166" s="10"/>
      <c r="V166" s="10" t="s">
        <v>2974</v>
      </c>
      <c r="W166" s="10" t="s">
        <v>2975</v>
      </c>
      <c r="X166" t="s">
        <v>2975</v>
      </c>
      <c r="Y166" t="s">
        <v>2975</v>
      </c>
      <c r="Z166" t="s">
        <v>2975</v>
      </c>
    </row>
    <row r="167" spans="1:26" x14ac:dyDescent="0.35">
      <c r="A167" t="s">
        <v>782</v>
      </c>
      <c r="B167">
        <v>844424930620179</v>
      </c>
      <c r="C167" t="s">
        <v>841</v>
      </c>
      <c r="D167" t="s">
        <v>1287</v>
      </c>
      <c r="E167" t="s">
        <v>2976</v>
      </c>
      <c r="F167" t="s">
        <v>1925</v>
      </c>
      <c r="G167" t="s">
        <v>1924</v>
      </c>
      <c r="H167" t="s">
        <v>2978</v>
      </c>
      <c r="I167" t="s">
        <v>13016</v>
      </c>
      <c r="J167">
        <v>26.2</v>
      </c>
      <c r="K167" t="b">
        <v>0</v>
      </c>
      <c r="L167">
        <v>233.5</v>
      </c>
      <c r="M167">
        <v>890.6</v>
      </c>
      <c r="N167">
        <v>629.70000000000005</v>
      </c>
      <c r="O167">
        <v>34</v>
      </c>
      <c r="P167" s="32">
        <v>5.9670057870370372E-2</v>
      </c>
      <c r="Q167">
        <v>5.16</v>
      </c>
      <c r="R167" t="s">
        <v>2979</v>
      </c>
      <c r="S167" t="s">
        <v>843</v>
      </c>
      <c r="T167" t="s">
        <v>2999</v>
      </c>
      <c r="V167" t="s">
        <v>2974</v>
      </c>
      <c r="W167" t="s">
        <v>2975</v>
      </c>
      <c r="X167" t="s">
        <v>2975</v>
      </c>
      <c r="Y167" t="s">
        <v>2975</v>
      </c>
      <c r="Z167" t="s">
        <v>2975</v>
      </c>
    </row>
    <row r="168" spans="1:26" x14ac:dyDescent="0.35">
      <c r="A168" t="s">
        <v>615</v>
      </c>
      <c r="B168">
        <v>844424930896926</v>
      </c>
      <c r="C168" t="s">
        <v>841</v>
      </c>
      <c r="D168" t="s">
        <v>1287</v>
      </c>
      <c r="E168" t="s">
        <v>2976</v>
      </c>
      <c r="F168" t="s">
        <v>1962</v>
      </c>
      <c r="G168" t="s">
        <v>1961</v>
      </c>
      <c r="H168" t="s">
        <v>2978</v>
      </c>
      <c r="J168">
        <v>0</v>
      </c>
      <c r="K168" t="b">
        <v>0</v>
      </c>
      <c r="L168">
        <v>0.5</v>
      </c>
      <c r="M168">
        <v>0</v>
      </c>
      <c r="N168">
        <v>1.3</v>
      </c>
      <c r="O168">
        <v>34</v>
      </c>
      <c r="P168" s="32">
        <v>9.3918287037037026E-3</v>
      </c>
      <c r="Q168">
        <v>0.5</v>
      </c>
      <c r="R168" t="s">
        <v>2979</v>
      </c>
      <c r="S168" t="s">
        <v>843</v>
      </c>
      <c r="T168" t="s">
        <v>2999</v>
      </c>
      <c r="V168" t="s">
        <v>2974</v>
      </c>
      <c r="W168" t="s">
        <v>2975</v>
      </c>
      <c r="X168" t="s">
        <v>2975</v>
      </c>
      <c r="Y168" t="s">
        <v>2975</v>
      </c>
      <c r="Z168" t="s">
        <v>2975</v>
      </c>
    </row>
    <row r="169" spans="1:26" x14ac:dyDescent="0.35">
      <c r="A169" t="s">
        <v>3096</v>
      </c>
      <c r="B169">
        <v>844424930620181</v>
      </c>
      <c r="C169" t="s">
        <v>841</v>
      </c>
      <c r="D169" t="s">
        <v>1287</v>
      </c>
      <c r="E169" t="s">
        <v>2976</v>
      </c>
      <c r="F169" t="s">
        <v>1944</v>
      </c>
      <c r="R169" t="s">
        <v>2979</v>
      </c>
      <c r="S169" t="s">
        <v>1354</v>
      </c>
      <c r="U169" t="s">
        <v>11088</v>
      </c>
      <c r="V169" t="s">
        <v>2974</v>
      </c>
      <c r="W169" t="s">
        <v>2975</v>
      </c>
      <c r="X169" t="s">
        <v>2975</v>
      </c>
      <c r="Y169" t="s">
        <v>2975</v>
      </c>
      <c r="Z169" s="11" t="s">
        <v>2975</v>
      </c>
    </row>
    <row r="170" spans="1:26" x14ac:dyDescent="0.35">
      <c r="A170" t="s">
        <v>51</v>
      </c>
      <c r="B170">
        <v>844424931352180</v>
      </c>
      <c r="C170" t="s">
        <v>841</v>
      </c>
      <c r="D170" t="s">
        <v>1287</v>
      </c>
      <c r="E170" t="s">
        <v>3305</v>
      </c>
      <c r="F170" t="s">
        <v>1988</v>
      </c>
      <c r="G170" t="s">
        <v>1987</v>
      </c>
      <c r="H170" t="s">
        <v>2978</v>
      </c>
      <c r="I170" t="s">
        <v>13017</v>
      </c>
      <c r="J170">
        <v>22.1</v>
      </c>
      <c r="K170" t="b">
        <v>0</v>
      </c>
      <c r="L170">
        <v>233</v>
      </c>
      <c r="M170">
        <v>1053.5999999999999</v>
      </c>
      <c r="N170">
        <v>628.29999999999995</v>
      </c>
      <c r="O170">
        <v>34</v>
      </c>
      <c r="P170" s="32">
        <v>2.8296747685185183E-2</v>
      </c>
      <c r="Q170">
        <v>2.9400000000000004</v>
      </c>
      <c r="R170" t="s">
        <v>3307</v>
      </c>
      <c r="S170" t="s">
        <v>843</v>
      </c>
      <c r="V170" t="s">
        <v>2974</v>
      </c>
      <c r="W170" t="s">
        <v>2975</v>
      </c>
      <c r="X170" t="s">
        <v>2975</v>
      </c>
      <c r="Y170" t="s">
        <v>849</v>
      </c>
      <c r="Z170" t="s">
        <v>2975</v>
      </c>
    </row>
    <row r="171" spans="1:26" x14ac:dyDescent="0.35">
      <c r="A171" t="s">
        <v>3097</v>
      </c>
      <c r="B171">
        <v>844424930620183</v>
      </c>
      <c r="C171" t="s">
        <v>841</v>
      </c>
      <c r="D171" t="s">
        <v>1287</v>
      </c>
      <c r="E171" t="s">
        <v>2970</v>
      </c>
      <c r="F171" t="s">
        <v>1932</v>
      </c>
      <c r="R171" t="s">
        <v>2972</v>
      </c>
      <c r="S171" t="s">
        <v>1354</v>
      </c>
      <c r="U171" t="s">
        <v>3098</v>
      </c>
      <c r="V171" t="s">
        <v>2974</v>
      </c>
      <c r="W171" t="s">
        <v>2975</v>
      </c>
      <c r="X171" t="s">
        <v>2975</v>
      </c>
      <c r="Y171" t="s">
        <v>2975</v>
      </c>
      <c r="Z171" t="s">
        <v>2975</v>
      </c>
    </row>
    <row r="172" spans="1:26" x14ac:dyDescent="0.35">
      <c r="A172" t="s">
        <v>506</v>
      </c>
      <c r="B172">
        <v>844424930620184</v>
      </c>
      <c r="C172" t="s">
        <v>841</v>
      </c>
      <c r="D172" t="s">
        <v>1287</v>
      </c>
      <c r="E172" t="s">
        <v>2970</v>
      </c>
      <c r="F172" t="s">
        <v>1942</v>
      </c>
      <c r="G172" t="s">
        <v>1941</v>
      </c>
      <c r="H172" t="s">
        <v>2978</v>
      </c>
      <c r="I172" t="s">
        <v>13018</v>
      </c>
      <c r="J172">
        <v>22</v>
      </c>
      <c r="K172" t="b">
        <v>0</v>
      </c>
      <c r="L172">
        <v>121.5</v>
      </c>
      <c r="M172">
        <v>553</v>
      </c>
      <c r="N172">
        <v>327.7</v>
      </c>
      <c r="O172">
        <v>34</v>
      </c>
      <c r="P172" s="32">
        <v>7.8530555555555558E-3</v>
      </c>
      <c r="Q172">
        <v>0.56000000000000005</v>
      </c>
      <c r="R172" t="s">
        <v>2972</v>
      </c>
      <c r="S172" t="s">
        <v>843</v>
      </c>
      <c r="T172" t="s">
        <v>2985</v>
      </c>
      <c r="V172" t="s">
        <v>2974</v>
      </c>
      <c r="W172" t="s">
        <v>2975</v>
      </c>
      <c r="X172" t="s">
        <v>849</v>
      </c>
      <c r="Y172" t="s">
        <v>2975</v>
      </c>
      <c r="Z172" t="s">
        <v>2975</v>
      </c>
    </row>
    <row r="173" spans="1:26" x14ac:dyDescent="0.35">
      <c r="A173" t="s">
        <v>3099</v>
      </c>
      <c r="B173">
        <v>844424930620185</v>
      </c>
      <c r="C173" t="s">
        <v>841</v>
      </c>
      <c r="D173" t="s">
        <v>1287</v>
      </c>
      <c r="E173" t="s">
        <v>2976</v>
      </c>
      <c r="F173" t="s">
        <v>1956</v>
      </c>
      <c r="R173" t="s">
        <v>2979</v>
      </c>
      <c r="S173" t="s">
        <v>1354</v>
      </c>
      <c r="U173" t="s">
        <v>11089</v>
      </c>
      <c r="V173" t="s">
        <v>2974</v>
      </c>
      <c r="W173" t="s">
        <v>2975</v>
      </c>
      <c r="X173" t="s">
        <v>2975</v>
      </c>
      <c r="Y173" t="s">
        <v>2975</v>
      </c>
      <c r="Z173" t="s">
        <v>2975</v>
      </c>
    </row>
    <row r="174" spans="1:26" x14ac:dyDescent="0.35">
      <c r="A174" t="s">
        <v>420</v>
      </c>
      <c r="B174">
        <v>844424930620186</v>
      </c>
      <c r="C174" t="s">
        <v>841</v>
      </c>
      <c r="D174" t="s">
        <v>1287</v>
      </c>
      <c r="E174" t="s">
        <v>2970</v>
      </c>
      <c r="F174" t="s">
        <v>1930</v>
      </c>
      <c r="G174" t="s">
        <v>1929</v>
      </c>
      <c r="H174" t="s">
        <v>2978</v>
      </c>
      <c r="I174" t="s">
        <v>13019</v>
      </c>
      <c r="J174">
        <v>24.6</v>
      </c>
      <c r="K174" t="b">
        <v>0</v>
      </c>
      <c r="L174" s="10">
        <v>293</v>
      </c>
      <c r="M174">
        <v>1189.5</v>
      </c>
      <c r="N174">
        <v>790.2</v>
      </c>
      <c r="O174">
        <v>34</v>
      </c>
      <c r="P174" s="32">
        <v>1.5320277777777778E-2</v>
      </c>
      <c r="Q174">
        <v>1.4699999999999998</v>
      </c>
      <c r="R174" t="s">
        <v>2972</v>
      </c>
      <c r="S174" t="s">
        <v>843</v>
      </c>
      <c r="T174" s="10" t="s">
        <v>2973</v>
      </c>
      <c r="U174" s="10"/>
      <c r="V174" s="10" t="s">
        <v>2974</v>
      </c>
      <c r="W174" s="10" t="s">
        <v>2975</v>
      </c>
      <c r="X174" t="s">
        <v>2975</v>
      </c>
      <c r="Y174" t="s">
        <v>2975</v>
      </c>
      <c r="Z174" t="s">
        <v>2975</v>
      </c>
    </row>
    <row r="175" spans="1:26" x14ac:dyDescent="0.35">
      <c r="A175" t="s">
        <v>3100</v>
      </c>
      <c r="B175">
        <v>844424930937621</v>
      </c>
      <c r="C175" t="s">
        <v>841</v>
      </c>
      <c r="D175" t="s">
        <v>1287</v>
      </c>
      <c r="E175" t="s">
        <v>2976</v>
      </c>
      <c r="R175" t="s">
        <v>2979</v>
      </c>
      <c r="S175" t="s">
        <v>1354</v>
      </c>
      <c r="U175" s="10">
        <v>45332.354166666664</v>
      </c>
      <c r="V175" t="s">
        <v>2974</v>
      </c>
      <c r="W175" t="s">
        <v>2975</v>
      </c>
      <c r="X175" t="s">
        <v>2975</v>
      </c>
      <c r="Y175" t="s">
        <v>2975</v>
      </c>
      <c r="Z175" t="s">
        <v>2975</v>
      </c>
    </row>
    <row r="176" spans="1:26" x14ac:dyDescent="0.35">
      <c r="A176" t="s">
        <v>651</v>
      </c>
      <c r="B176">
        <v>844424930620188</v>
      </c>
      <c r="C176" t="s">
        <v>841</v>
      </c>
      <c r="D176" t="s">
        <v>1287</v>
      </c>
      <c r="E176" t="s">
        <v>3101</v>
      </c>
      <c r="F176" t="s">
        <v>2655</v>
      </c>
      <c r="G176" t="s">
        <v>2654</v>
      </c>
      <c r="H176" t="s">
        <v>2978</v>
      </c>
      <c r="J176">
        <v>0</v>
      </c>
      <c r="K176" t="b">
        <v>0</v>
      </c>
      <c r="L176">
        <v>0</v>
      </c>
      <c r="M176">
        <v>0</v>
      </c>
      <c r="N176">
        <v>0</v>
      </c>
      <c r="O176">
        <v>34</v>
      </c>
      <c r="R176" t="s">
        <v>3102</v>
      </c>
      <c r="S176" t="s">
        <v>843</v>
      </c>
      <c r="T176" t="s">
        <v>2985</v>
      </c>
      <c r="V176" t="s">
        <v>2974</v>
      </c>
      <c r="W176" t="s">
        <v>2975</v>
      </c>
      <c r="X176" t="s">
        <v>2975</v>
      </c>
      <c r="Y176" t="s">
        <v>2975</v>
      </c>
      <c r="Z176" t="s">
        <v>2975</v>
      </c>
    </row>
    <row r="177" spans="1:26" x14ac:dyDescent="0.35">
      <c r="A177" t="s">
        <v>664</v>
      </c>
      <c r="B177">
        <v>844424930620189</v>
      </c>
      <c r="C177" t="s">
        <v>841</v>
      </c>
      <c r="D177" t="s">
        <v>1287</v>
      </c>
      <c r="E177" t="s">
        <v>3101</v>
      </c>
      <c r="F177" t="s">
        <v>2653</v>
      </c>
      <c r="G177" t="s">
        <v>2652</v>
      </c>
      <c r="H177" t="s">
        <v>2978</v>
      </c>
      <c r="I177" t="s">
        <v>13020</v>
      </c>
      <c r="J177">
        <v>40.9</v>
      </c>
      <c r="K177" t="b">
        <v>0</v>
      </c>
      <c r="L177">
        <v>182</v>
      </c>
      <c r="M177">
        <v>444.7</v>
      </c>
      <c r="N177">
        <v>490.8</v>
      </c>
      <c r="O177">
        <v>34</v>
      </c>
      <c r="P177" s="32">
        <v>0.41572118055555551</v>
      </c>
      <c r="Q177">
        <v>61.81</v>
      </c>
      <c r="R177" t="s">
        <v>3102</v>
      </c>
      <c r="S177" t="s">
        <v>843</v>
      </c>
      <c r="T177" t="s">
        <v>2985</v>
      </c>
      <c r="V177" t="s">
        <v>2974</v>
      </c>
      <c r="W177" t="s">
        <v>2975</v>
      </c>
      <c r="X177" t="s">
        <v>2975</v>
      </c>
      <c r="Y177" t="s">
        <v>2975</v>
      </c>
      <c r="Z177" t="s">
        <v>2975</v>
      </c>
    </row>
    <row r="178" spans="1:26" x14ac:dyDescent="0.35">
      <c r="A178" t="s">
        <v>65</v>
      </c>
      <c r="B178">
        <v>844424930620190</v>
      </c>
      <c r="C178" t="s">
        <v>841</v>
      </c>
      <c r="D178" t="s">
        <v>1287</v>
      </c>
      <c r="E178" t="s">
        <v>3101</v>
      </c>
      <c r="F178" t="s">
        <v>2659</v>
      </c>
      <c r="G178" t="s">
        <v>2658</v>
      </c>
      <c r="H178" t="s">
        <v>2978</v>
      </c>
      <c r="I178" t="s">
        <v>13021</v>
      </c>
      <c r="J178">
        <v>28.6</v>
      </c>
      <c r="K178" t="b">
        <v>0</v>
      </c>
      <c r="L178" s="10">
        <v>65.5</v>
      </c>
      <c r="M178">
        <v>228.5</v>
      </c>
      <c r="N178">
        <v>176.6</v>
      </c>
      <c r="O178">
        <v>34</v>
      </c>
      <c r="P178" s="32">
        <v>8.0527534722222224E-2</v>
      </c>
      <c r="Q178">
        <v>5.45</v>
      </c>
      <c r="R178" t="s">
        <v>3102</v>
      </c>
      <c r="S178" t="s">
        <v>843</v>
      </c>
      <c r="T178" s="10"/>
      <c r="U178" s="10"/>
      <c r="V178" s="10" t="s">
        <v>2974</v>
      </c>
      <c r="W178" s="10" t="s">
        <v>849</v>
      </c>
      <c r="X178" t="s">
        <v>2975</v>
      </c>
      <c r="Y178" t="s">
        <v>2975</v>
      </c>
      <c r="Z178" t="s">
        <v>2975</v>
      </c>
    </row>
    <row r="179" spans="1:26" x14ac:dyDescent="0.35">
      <c r="A179" t="s">
        <v>76</v>
      </c>
      <c r="B179">
        <v>844424930620191</v>
      </c>
      <c r="C179" t="s">
        <v>841</v>
      </c>
      <c r="D179" t="s">
        <v>1287</v>
      </c>
      <c r="E179" t="s">
        <v>3101</v>
      </c>
      <c r="F179" t="s">
        <v>2663</v>
      </c>
      <c r="G179" t="s">
        <v>2662</v>
      </c>
      <c r="H179" t="s">
        <v>2978</v>
      </c>
      <c r="R179" t="s">
        <v>3102</v>
      </c>
      <c r="S179" t="s">
        <v>843</v>
      </c>
      <c r="V179" t="s">
        <v>2974</v>
      </c>
      <c r="W179" t="s">
        <v>2975</v>
      </c>
      <c r="X179" t="s">
        <v>2975</v>
      </c>
      <c r="Y179" t="s">
        <v>2975</v>
      </c>
      <c r="Z179" t="s">
        <v>2975</v>
      </c>
    </row>
    <row r="180" spans="1:26" x14ac:dyDescent="0.35">
      <c r="A180" t="s">
        <v>765</v>
      </c>
      <c r="B180">
        <v>844424931193030</v>
      </c>
      <c r="C180" t="s">
        <v>841</v>
      </c>
      <c r="D180" t="s">
        <v>1287</v>
      </c>
      <c r="E180" t="s">
        <v>3101</v>
      </c>
      <c r="F180" t="s">
        <v>2661</v>
      </c>
      <c r="G180" t="s">
        <v>2660</v>
      </c>
      <c r="H180" t="s">
        <v>2978</v>
      </c>
      <c r="I180" t="s">
        <v>13022</v>
      </c>
      <c r="J180">
        <v>26.4</v>
      </c>
      <c r="K180" t="b">
        <v>0</v>
      </c>
      <c r="L180">
        <v>201</v>
      </c>
      <c r="M180">
        <v>760.8</v>
      </c>
      <c r="N180">
        <v>542.1</v>
      </c>
      <c r="O180">
        <v>34</v>
      </c>
      <c r="P180" s="32">
        <v>0.14749719907407408</v>
      </c>
      <c r="Q180">
        <v>9.2299999999999986</v>
      </c>
      <c r="R180" t="s">
        <v>3102</v>
      </c>
      <c r="S180" t="s">
        <v>843</v>
      </c>
      <c r="T180" t="s">
        <v>2985</v>
      </c>
      <c r="V180" t="s">
        <v>2974</v>
      </c>
      <c r="W180" t="s">
        <v>2975</v>
      </c>
      <c r="X180" t="s">
        <v>2975</v>
      </c>
      <c r="Y180" t="s">
        <v>2975</v>
      </c>
      <c r="Z180" t="s">
        <v>2975</v>
      </c>
    </row>
    <row r="181" spans="1:26" x14ac:dyDescent="0.35">
      <c r="A181" t="s">
        <v>636</v>
      </c>
      <c r="B181">
        <v>844424930620193</v>
      </c>
      <c r="C181" t="s">
        <v>841</v>
      </c>
      <c r="D181" t="s">
        <v>2980</v>
      </c>
      <c r="E181" t="s">
        <v>3101</v>
      </c>
      <c r="F181" t="s">
        <v>2657</v>
      </c>
      <c r="G181" t="s">
        <v>2656</v>
      </c>
      <c r="H181" t="s">
        <v>2978</v>
      </c>
      <c r="J181">
        <v>34.799999999999997</v>
      </c>
      <c r="K181" t="b">
        <v>0</v>
      </c>
      <c r="L181">
        <v>330.7</v>
      </c>
      <c r="M181">
        <v>948.2</v>
      </c>
      <c r="N181">
        <v>892</v>
      </c>
      <c r="O181">
        <v>34</v>
      </c>
      <c r="P181" s="32">
        <v>0.8224594675925927</v>
      </c>
      <c r="Q181">
        <v>86.269999999999982</v>
      </c>
      <c r="R181" t="s">
        <v>3102</v>
      </c>
      <c r="S181" t="s">
        <v>843</v>
      </c>
      <c r="T181" t="s">
        <v>2985</v>
      </c>
      <c r="U181" s="10"/>
      <c r="V181" s="10" t="s">
        <v>2974</v>
      </c>
      <c r="W181" s="10" t="s">
        <v>2975</v>
      </c>
      <c r="X181" t="s">
        <v>2975</v>
      </c>
      <c r="Y181" t="s">
        <v>2975</v>
      </c>
      <c r="Z181" t="s">
        <v>2975</v>
      </c>
    </row>
    <row r="182" spans="1:26" x14ac:dyDescent="0.35">
      <c r="A182" t="s">
        <v>3103</v>
      </c>
      <c r="B182">
        <v>844424930620195</v>
      </c>
      <c r="C182" t="s">
        <v>841</v>
      </c>
      <c r="D182" t="s">
        <v>1287</v>
      </c>
      <c r="E182" t="s">
        <v>3104</v>
      </c>
      <c r="F182" t="s">
        <v>3105</v>
      </c>
      <c r="R182" t="s">
        <v>3106</v>
      </c>
      <c r="S182" t="s">
        <v>1354</v>
      </c>
      <c r="T182" t="s">
        <v>3049</v>
      </c>
      <c r="U182" s="10">
        <v>45818.75</v>
      </c>
      <c r="V182" t="s">
        <v>2974</v>
      </c>
      <c r="W182" t="s">
        <v>2975</v>
      </c>
      <c r="X182" t="s">
        <v>2975</v>
      </c>
      <c r="Y182" t="s">
        <v>2975</v>
      </c>
      <c r="Z182" t="s">
        <v>2975</v>
      </c>
    </row>
    <row r="183" spans="1:26" x14ac:dyDescent="0.35">
      <c r="A183" t="s">
        <v>3107</v>
      </c>
      <c r="B183">
        <v>844424930620196</v>
      </c>
      <c r="C183" t="s">
        <v>841</v>
      </c>
      <c r="D183" t="s">
        <v>1287</v>
      </c>
      <c r="E183" t="s">
        <v>3104</v>
      </c>
      <c r="F183" t="s">
        <v>3108</v>
      </c>
      <c r="R183" t="s">
        <v>3106</v>
      </c>
      <c r="S183" t="s">
        <v>1354</v>
      </c>
      <c r="T183" t="s">
        <v>3049</v>
      </c>
      <c r="U183" s="10">
        <v>46271.791666666664</v>
      </c>
      <c r="V183" t="s">
        <v>2974</v>
      </c>
      <c r="W183" t="s">
        <v>2975</v>
      </c>
      <c r="X183" t="s">
        <v>2975</v>
      </c>
      <c r="Y183" t="s">
        <v>2975</v>
      </c>
      <c r="Z183" s="11" t="s">
        <v>2975</v>
      </c>
    </row>
    <row r="184" spans="1:26" x14ac:dyDescent="0.35">
      <c r="A184" t="s">
        <v>3109</v>
      </c>
      <c r="B184">
        <v>844424930620197</v>
      </c>
      <c r="C184" t="s">
        <v>841</v>
      </c>
      <c r="D184" t="s">
        <v>1287</v>
      </c>
      <c r="E184" t="s">
        <v>3104</v>
      </c>
      <c r="F184" t="s">
        <v>3110</v>
      </c>
      <c r="R184" t="s">
        <v>3106</v>
      </c>
      <c r="S184" t="s">
        <v>1354</v>
      </c>
      <c r="U184" t="s">
        <v>11090</v>
      </c>
      <c r="V184" t="s">
        <v>2974</v>
      </c>
      <c r="W184" t="s">
        <v>2975</v>
      </c>
      <c r="X184" t="s">
        <v>2975</v>
      </c>
      <c r="Y184" t="s">
        <v>2975</v>
      </c>
      <c r="Z184" s="11" t="s">
        <v>2975</v>
      </c>
    </row>
    <row r="185" spans="1:26" x14ac:dyDescent="0.35">
      <c r="A185" t="s">
        <v>3111</v>
      </c>
      <c r="B185">
        <v>844424930620198</v>
      </c>
      <c r="C185" t="s">
        <v>841</v>
      </c>
      <c r="D185" t="s">
        <v>1287</v>
      </c>
      <c r="E185" t="s">
        <v>3104</v>
      </c>
      <c r="F185" t="s">
        <v>3112</v>
      </c>
      <c r="R185" t="s">
        <v>3106</v>
      </c>
      <c r="S185" t="s">
        <v>1354</v>
      </c>
      <c r="U185" t="s">
        <v>11091</v>
      </c>
      <c r="V185" t="s">
        <v>2974</v>
      </c>
      <c r="W185" t="s">
        <v>2975</v>
      </c>
      <c r="X185" t="s">
        <v>2975</v>
      </c>
      <c r="Y185" t="s">
        <v>2975</v>
      </c>
      <c r="Z185" t="s">
        <v>2975</v>
      </c>
    </row>
    <row r="186" spans="1:26" x14ac:dyDescent="0.35">
      <c r="A186" t="s">
        <v>160</v>
      </c>
      <c r="B186">
        <v>844424931118216</v>
      </c>
      <c r="C186" t="s">
        <v>841</v>
      </c>
      <c r="D186" t="s">
        <v>1287</v>
      </c>
      <c r="E186" t="s">
        <v>3104</v>
      </c>
      <c r="F186" t="s">
        <v>2552</v>
      </c>
      <c r="L186" s="10"/>
      <c r="R186" t="s">
        <v>3106</v>
      </c>
      <c r="S186" t="s">
        <v>1354</v>
      </c>
      <c r="T186" s="10" t="s">
        <v>3004</v>
      </c>
      <c r="U186" s="10"/>
      <c r="V186" s="10" t="s">
        <v>2974</v>
      </c>
      <c r="W186" s="10" t="s">
        <v>2975</v>
      </c>
      <c r="X186" t="s">
        <v>2975</v>
      </c>
      <c r="Y186" t="s">
        <v>2975</v>
      </c>
      <c r="Z186" s="11" t="s">
        <v>2975</v>
      </c>
    </row>
    <row r="187" spans="1:26" x14ac:dyDescent="0.35">
      <c r="A187" t="s">
        <v>3113</v>
      </c>
      <c r="B187">
        <v>844424930620200</v>
      </c>
      <c r="C187" t="s">
        <v>841</v>
      </c>
      <c r="D187" t="s">
        <v>1287</v>
      </c>
      <c r="E187" t="s">
        <v>3104</v>
      </c>
      <c r="F187" t="s">
        <v>3114</v>
      </c>
      <c r="R187" t="s">
        <v>3106</v>
      </c>
      <c r="S187" t="s">
        <v>1354</v>
      </c>
      <c r="U187" t="s">
        <v>11092</v>
      </c>
      <c r="V187" t="s">
        <v>2974</v>
      </c>
      <c r="W187" t="s">
        <v>2975</v>
      </c>
      <c r="X187" t="s">
        <v>2975</v>
      </c>
      <c r="Y187" t="s">
        <v>2975</v>
      </c>
      <c r="Z187" t="s">
        <v>2975</v>
      </c>
    </row>
    <row r="188" spans="1:26" x14ac:dyDescent="0.35">
      <c r="A188" t="s">
        <v>317</v>
      </c>
      <c r="B188">
        <v>844424930620201</v>
      </c>
      <c r="C188" t="s">
        <v>841</v>
      </c>
      <c r="D188" t="s">
        <v>1287</v>
      </c>
      <c r="E188" t="s">
        <v>3104</v>
      </c>
      <c r="F188" t="s">
        <v>2574</v>
      </c>
      <c r="G188" t="s">
        <v>2573</v>
      </c>
      <c r="H188" t="s">
        <v>2978</v>
      </c>
      <c r="R188" t="s">
        <v>3106</v>
      </c>
      <c r="S188" t="s">
        <v>839</v>
      </c>
      <c r="V188" t="s">
        <v>2974</v>
      </c>
      <c r="W188" t="s">
        <v>2975</v>
      </c>
      <c r="X188" t="s">
        <v>2975</v>
      </c>
      <c r="Y188" t="s">
        <v>2975</v>
      </c>
      <c r="Z188" t="s">
        <v>2975</v>
      </c>
    </row>
    <row r="189" spans="1:26" x14ac:dyDescent="0.35">
      <c r="A189" t="s">
        <v>144</v>
      </c>
      <c r="B189">
        <v>844424930620202</v>
      </c>
      <c r="C189" t="s">
        <v>841</v>
      </c>
      <c r="D189" t="s">
        <v>1287</v>
      </c>
      <c r="E189" t="s">
        <v>3115</v>
      </c>
      <c r="F189" t="s">
        <v>2597</v>
      </c>
      <c r="G189" t="s">
        <v>2596</v>
      </c>
      <c r="H189" t="s">
        <v>2978</v>
      </c>
      <c r="J189">
        <v>56.2</v>
      </c>
      <c r="K189" t="b">
        <v>1</v>
      </c>
      <c r="L189">
        <v>8.1999999999999993</v>
      </c>
      <c r="M189">
        <v>14.6</v>
      </c>
      <c r="N189">
        <v>22.1</v>
      </c>
      <c r="O189">
        <v>34</v>
      </c>
      <c r="P189" s="32">
        <v>9.6266990740740743E-2</v>
      </c>
      <c r="Q189">
        <v>3.7500000000000004</v>
      </c>
      <c r="R189" t="s">
        <v>3106</v>
      </c>
      <c r="S189" t="s">
        <v>843</v>
      </c>
      <c r="T189" t="s">
        <v>3116</v>
      </c>
      <c r="U189" s="10"/>
      <c r="V189" s="10" t="s">
        <v>2974</v>
      </c>
      <c r="W189" s="10" t="s">
        <v>2975</v>
      </c>
      <c r="X189" t="s">
        <v>2975</v>
      </c>
      <c r="Y189" t="s">
        <v>2975</v>
      </c>
      <c r="Z189" t="s">
        <v>2975</v>
      </c>
    </row>
    <row r="190" spans="1:26" x14ac:dyDescent="0.35">
      <c r="A190" t="s">
        <v>3117</v>
      </c>
      <c r="B190">
        <v>844424930620203</v>
      </c>
      <c r="C190" t="s">
        <v>841</v>
      </c>
      <c r="D190" t="s">
        <v>1287</v>
      </c>
      <c r="E190" t="s">
        <v>3104</v>
      </c>
      <c r="R190" t="s">
        <v>3106</v>
      </c>
      <c r="S190" t="s">
        <v>1354</v>
      </c>
      <c r="T190" t="s">
        <v>3116</v>
      </c>
      <c r="U190" s="10">
        <v>45638.666666666664</v>
      </c>
      <c r="V190" t="s">
        <v>2974</v>
      </c>
      <c r="W190" t="s">
        <v>2975</v>
      </c>
      <c r="X190" t="s">
        <v>2975</v>
      </c>
      <c r="Y190" t="s">
        <v>2975</v>
      </c>
      <c r="Z190" s="11" t="s">
        <v>2975</v>
      </c>
    </row>
    <row r="191" spans="1:26" x14ac:dyDescent="0.35">
      <c r="A191" t="s">
        <v>523</v>
      </c>
      <c r="B191">
        <v>844424930620204</v>
      </c>
      <c r="C191" t="s">
        <v>841</v>
      </c>
      <c r="D191" t="s">
        <v>2980</v>
      </c>
      <c r="E191" t="s">
        <v>3104</v>
      </c>
      <c r="F191" t="s">
        <v>2509</v>
      </c>
      <c r="G191" t="s">
        <v>2508</v>
      </c>
      <c r="H191" t="s">
        <v>2978</v>
      </c>
      <c r="I191" t="s">
        <v>13023</v>
      </c>
      <c r="J191">
        <v>28.5</v>
      </c>
      <c r="K191" t="b">
        <v>0</v>
      </c>
      <c r="L191">
        <v>462.3</v>
      </c>
      <c r="M191">
        <v>1618.8</v>
      </c>
      <c r="N191">
        <v>1246.7</v>
      </c>
      <c r="O191">
        <v>34</v>
      </c>
      <c r="P191" s="32">
        <v>0.50854019675925921</v>
      </c>
      <c r="Q191">
        <v>64.240000000000009</v>
      </c>
      <c r="R191" t="s">
        <v>3106</v>
      </c>
      <c r="S191" t="s">
        <v>843</v>
      </c>
      <c r="T191" t="s">
        <v>2985</v>
      </c>
      <c r="V191" t="s">
        <v>2974</v>
      </c>
      <c r="W191" t="s">
        <v>2975</v>
      </c>
      <c r="X191" t="s">
        <v>2975</v>
      </c>
      <c r="Y191" t="s">
        <v>2975</v>
      </c>
      <c r="Z191" t="s">
        <v>2975</v>
      </c>
    </row>
    <row r="192" spans="1:26" x14ac:dyDescent="0.35">
      <c r="A192" t="s">
        <v>410</v>
      </c>
      <c r="B192">
        <v>844424930620205</v>
      </c>
      <c r="C192" t="s">
        <v>841</v>
      </c>
      <c r="D192" t="s">
        <v>1287</v>
      </c>
      <c r="E192" t="s">
        <v>2992</v>
      </c>
      <c r="F192" t="s">
        <v>2505</v>
      </c>
      <c r="G192" t="s">
        <v>2504</v>
      </c>
      <c r="H192" t="s">
        <v>2978</v>
      </c>
      <c r="J192">
        <v>24.4</v>
      </c>
      <c r="K192" t="b">
        <v>0</v>
      </c>
      <c r="L192">
        <v>93.5</v>
      </c>
      <c r="M192">
        <v>382.4</v>
      </c>
      <c r="N192">
        <v>252.1</v>
      </c>
      <c r="O192">
        <v>34</v>
      </c>
      <c r="P192" s="32">
        <v>8.9761354166666668E-2</v>
      </c>
      <c r="Q192">
        <v>4.0599999999999996</v>
      </c>
      <c r="R192" t="s">
        <v>2995</v>
      </c>
      <c r="S192" t="s">
        <v>843</v>
      </c>
      <c r="T192" t="s">
        <v>2999</v>
      </c>
      <c r="V192" t="s">
        <v>2974</v>
      </c>
      <c r="W192" t="s">
        <v>2975</v>
      </c>
      <c r="X192" t="s">
        <v>2975</v>
      </c>
      <c r="Y192" t="s">
        <v>2975</v>
      </c>
      <c r="Z192" t="s">
        <v>2975</v>
      </c>
    </row>
    <row r="193" spans="1:26" x14ac:dyDescent="0.35">
      <c r="A193" t="s">
        <v>534</v>
      </c>
      <c r="B193">
        <v>844424930620206</v>
      </c>
      <c r="C193" t="s">
        <v>841</v>
      </c>
      <c r="D193" t="s">
        <v>2980</v>
      </c>
      <c r="E193" t="s">
        <v>3115</v>
      </c>
      <c r="F193" t="s">
        <v>2555</v>
      </c>
      <c r="G193" t="s">
        <v>2554</v>
      </c>
      <c r="H193" t="s">
        <v>2978</v>
      </c>
      <c r="I193" t="s">
        <v>13024</v>
      </c>
      <c r="J193">
        <v>40.200000000000003</v>
      </c>
      <c r="K193" t="b">
        <v>0</v>
      </c>
      <c r="L193">
        <v>294.5</v>
      </c>
      <c r="M193">
        <v>731</v>
      </c>
      <c r="N193">
        <v>794.2</v>
      </c>
      <c r="O193">
        <v>34</v>
      </c>
      <c r="P193" s="32">
        <v>0.68863185185185183</v>
      </c>
      <c r="Q193">
        <v>67.179999999999993</v>
      </c>
      <c r="R193" t="s">
        <v>3106</v>
      </c>
      <c r="S193" t="s">
        <v>843</v>
      </c>
      <c r="T193" t="s">
        <v>2999</v>
      </c>
      <c r="V193" t="s">
        <v>2974</v>
      </c>
      <c r="W193" t="s">
        <v>2975</v>
      </c>
      <c r="X193" t="s">
        <v>2975</v>
      </c>
      <c r="Y193" t="s">
        <v>2975</v>
      </c>
      <c r="Z193" s="11" t="s">
        <v>2975</v>
      </c>
    </row>
    <row r="194" spans="1:26" x14ac:dyDescent="0.35">
      <c r="A194" t="s">
        <v>392</v>
      </c>
      <c r="B194">
        <v>844424931337408</v>
      </c>
      <c r="C194" t="s">
        <v>841</v>
      </c>
      <c r="D194" t="s">
        <v>1287</v>
      </c>
      <c r="E194" t="s">
        <v>3118</v>
      </c>
      <c r="F194" t="s">
        <v>2759</v>
      </c>
      <c r="L194" s="10"/>
      <c r="R194" t="s">
        <v>3106</v>
      </c>
      <c r="S194" t="s">
        <v>1354</v>
      </c>
      <c r="T194" s="10" t="s">
        <v>2999</v>
      </c>
      <c r="U194" s="10"/>
      <c r="V194" s="10" t="s">
        <v>2974</v>
      </c>
      <c r="W194" s="10" t="s">
        <v>2975</v>
      </c>
      <c r="X194" t="s">
        <v>2975</v>
      </c>
      <c r="Y194" t="s">
        <v>2975</v>
      </c>
      <c r="Z194" t="s">
        <v>2975</v>
      </c>
    </row>
    <row r="195" spans="1:26" x14ac:dyDescent="0.35">
      <c r="A195" t="s">
        <v>396</v>
      </c>
      <c r="B195">
        <v>844424930620209</v>
      </c>
      <c r="C195" t="s">
        <v>841</v>
      </c>
      <c r="D195" t="s">
        <v>1287</v>
      </c>
      <c r="E195" t="s">
        <v>3104</v>
      </c>
      <c r="F195" t="s">
        <v>2529</v>
      </c>
      <c r="G195" t="s">
        <v>2528</v>
      </c>
      <c r="H195" t="s">
        <v>2978</v>
      </c>
      <c r="J195">
        <v>22.5</v>
      </c>
      <c r="K195" t="b">
        <v>0</v>
      </c>
      <c r="L195" s="10">
        <v>110.5</v>
      </c>
      <c r="M195">
        <v>489.6</v>
      </c>
      <c r="N195">
        <v>298</v>
      </c>
      <c r="O195">
        <v>34</v>
      </c>
      <c r="P195" s="32">
        <v>0.31214746527777781</v>
      </c>
      <c r="Q195">
        <v>13.299999999999999</v>
      </c>
      <c r="R195" t="s">
        <v>3106</v>
      </c>
      <c r="S195" t="s">
        <v>843</v>
      </c>
      <c r="T195" s="10" t="s">
        <v>2999</v>
      </c>
      <c r="U195" s="10"/>
      <c r="V195" s="10" t="s">
        <v>2974</v>
      </c>
      <c r="W195" s="10" t="s">
        <v>2975</v>
      </c>
      <c r="X195" t="s">
        <v>2975</v>
      </c>
      <c r="Y195" t="s">
        <v>2975</v>
      </c>
      <c r="Z195" t="s">
        <v>2975</v>
      </c>
    </row>
    <row r="196" spans="1:26" x14ac:dyDescent="0.35">
      <c r="A196" t="s">
        <v>3120</v>
      </c>
      <c r="B196">
        <v>844424930620210</v>
      </c>
      <c r="C196" t="s">
        <v>841</v>
      </c>
      <c r="D196" t="s">
        <v>1287</v>
      </c>
      <c r="E196" t="s">
        <v>3104</v>
      </c>
      <c r="F196" t="s">
        <v>3121</v>
      </c>
      <c r="R196" t="s">
        <v>3106</v>
      </c>
      <c r="S196" t="s">
        <v>1354</v>
      </c>
      <c r="U196" s="10">
        <v>45910.666666666664</v>
      </c>
      <c r="V196" t="s">
        <v>2974</v>
      </c>
      <c r="W196" t="s">
        <v>2975</v>
      </c>
      <c r="X196" t="s">
        <v>2975</v>
      </c>
      <c r="Y196" t="s">
        <v>2975</v>
      </c>
      <c r="Z196" s="11" t="s">
        <v>2975</v>
      </c>
    </row>
    <row r="197" spans="1:26" x14ac:dyDescent="0.35">
      <c r="A197" t="s">
        <v>3122</v>
      </c>
      <c r="B197">
        <v>844424930620211</v>
      </c>
      <c r="C197" t="s">
        <v>2989</v>
      </c>
      <c r="D197" t="s">
        <v>1287</v>
      </c>
      <c r="R197" t="s">
        <v>3089</v>
      </c>
      <c r="S197" t="s">
        <v>1354</v>
      </c>
      <c r="T197" t="s">
        <v>2956</v>
      </c>
      <c r="U197" t="s">
        <v>2956</v>
      </c>
      <c r="V197" t="s">
        <v>2974</v>
      </c>
      <c r="W197" t="s">
        <v>2975</v>
      </c>
      <c r="X197" t="s">
        <v>2975</v>
      </c>
      <c r="Y197" t="s">
        <v>2975</v>
      </c>
      <c r="Z197" t="s">
        <v>2975</v>
      </c>
    </row>
    <row r="198" spans="1:26" x14ac:dyDescent="0.35">
      <c r="A198" t="s">
        <v>3123</v>
      </c>
      <c r="B198">
        <v>844424930620213</v>
      </c>
      <c r="C198" t="s">
        <v>2989</v>
      </c>
      <c r="D198" t="s">
        <v>1287</v>
      </c>
      <c r="R198" t="s">
        <v>3089</v>
      </c>
      <c r="S198" t="s">
        <v>1354</v>
      </c>
      <c r="T198" t="s">
        <v>2956</v>
      </c>
      <c r="U198" s="10" t="s">
        <v>2956</v>
      </c>
      <c r="V198" s="10" t="s">
        <v>2974</v>
      </c>
      <c r="W198" s="10" t="s">
        <v>2975</v>
      </c>
      <c r="X198" t="s">
        <v>2975</v>
      </c>
      <c r="Y198" t="s">
        <v>2975</v>
      </c>
      <c r="Z198" t="s">
        <v>2975</v>
      </c>
    </row>
    <row r="199" spans="1:26" x14ac:dyDescent="0.35">
      <c r="A199" t="s">
        <v>3124</v>
      </c>
      <c r="B199">
        <v>844424930620214</v>
      </c>
      <c r="C199" t="s">
        <v>841</v>
      </c>
      <c r="D199" t="s">
        <v>1287</v>
      </c>
      <c r="E199" t="s">
        <v>3104</v>
      </c>
      <c r="F199" t="s">
        <v>3125</v>
      </c>
      <c r="R199" t="s">
        <v>3106</v>
      </c>
      <c r="S199" t="s">
        <v>1354</v>
      </c>
      <c r="T199" t="s">
        <v>2999</v>
      </c>
      <c r="U199" s="10">
        <v>45818.791666666664</v>
      </c>
      <c r="V199" t="s">
        <v>2974</v>
      </c>
      <c r="W199" t="s">
        <v>2975</v>
      </c>
      <c r="X199" t="s">
        <v>2975</v>
      </c>
      <c r="Y199" t="s">
        <v>2975</v>
      </c>
      <c r="Z199" t="s">
        <v>2975</v>
      </c>
    </row>
    <row r="200" spans="1:26" x14ac:dyDescent="0.35">
      <c r="A200" t="s">
        <v>193</v>
      </c>
      <c r="B200">
        <v>844424930620215</v>
      </c>
      <c r="C200" t="s">
        <v>841</v>
      </c>
      <c r="D200" t="s">
        <v>1287</v>
      </c>
      <c r="E200" t="s">
        <v>3104</v>
      </c>
      <c r="F200" t="s">
        <v>2582</v>
      </c>
      <c r="G200" t="s">
        <v>2581</v>
      </c>
      <c r="H200" t="s">
        <v>2978</v>
      </c>
      <c r="I200" t="s">
        <v>13025</v>
      </c>
      <c r="J200">
        <v>24.4</v>
      </c>
      <c r="K200" t="b">
        <v>0</v>
      </c>
      <c r="L200">
        <v>246</v>
      </c>
      <c r="M200">
        <v>1008.2</v>
      </c>
      <c r="N200">
        <v>663.4</v>
      </c>
      <c r="O200">
        <v>34</v>
      </c>
      <c r="P200" s="32">
        <v>0.30191070601851849</v>
      </c>
      <c r="Q200">
        <v>15.329999999999998</v>
      </c>
      <c r="R200" t="s">
        <v>3106</v>
      </c>
      <c r="S200" t="s">
        <v>843</v>
      </c>
      <c r="T200" t="s">
        <v>2999</v>
      </c>
      <c r="V200" t="s">
        <v>2974</v>
      </c>
      <c r="W200" t="s">
        <v>2975</v>
      </c>
      <c r="X200" t="s">
        <v>2975</v>
      </c>
      <c r="Y200" t="s">
        <v>2975</v>
      </c>
      <c r="Z200" t="s">
        <v>2975</v>
      </c>
    </row>
    <row r="201" spans="1:26" x14ac:dyDescent="0.35">
      <c r="A201" t="s">
        <v>256</v>
      </c>
      <c r="B201">
        <v>844424930620216</v>
      </c>
      <c r="C201" t="s">
        <v>841</v>
      </c>
      <c r="D201" t="s">
        <v>1287</v>
      </c>
      <c r="E201" t="s">
        <v>3126</v>
      </c>
      <c r="F201" t="s">
        <v>2511</v>
      </c>
      <c r="G201" t="s">
        <v>2510</v>
      </c>
      <c r="H201" t="s">
        <v>2978</v>
      </c>
      <c r="J201">
        <v>23.3</v>
      </c>
      <c r="K201" t="b">
        <v>0</v>
      </c>
      <c r="L201">
        <v>529</v>
      </c>
      <c r="M201">
        <v>2267.3000000000002</v>
      </c>
      <c r="N201">
        <v>1426.6</v>
      </c>
      <c r="O201">
        <v>34</v>
      </c>
      <c r="P201" s="32">
        <v>0.34499913194444443</v>
      </c>
      <c r="Q201">
        <v>15.529999999999998</v>
      </c>
      <c r="R201" t="s">
        <v>3126</v>
      </c>
      <c r="S201" t="s">
        <v>843</v>
      </c>
      <c r="T201" t="s">
        <v>2973</v>
      </c>
      <c r="V201" t="s">
        <v>2974</v>
      </c>
      <c r="W201" t="s">
        <v>2975</v>
      </c>
      <c r="X201" t="s">
        <v>2975</v>
      </c>
      <c r="Y201" t="s">
        <v>2975</v>
      </c>
      <c r="Z201" s="11" t="s">
        <v>2975</v>
      </c>
    </row>
    <row r="202" spans="1:26" x14ac:dyDescent="0.35">
      <c r="A202" t="s">
        <v>345</v>
      </c>
      <c r="B202">
        <v>844424930620217</v>
      </c>
      <c r="C202" t="s">
        <v>841</v>
      </c>
      <c r="D202" t="s">
        <v>2980</v>
      </c>
      <c r="E202" t="s">
        <v>3104</v>
      </c>
      <c r="F202" t="s">
        <v>2593</v>
      </c>
      <c r="G202" t="s">
        <v>2592</v>
      </c>
      <c r="H202" t="s">
        <v>2978</v>
      </c>
      <c r="R202" t="s">
        <v>3106</v>
      </c>
      <c r="S202" t="s">
        <v>843</v>
      </c>
      <c r="T202" t="s">
        <v>2999</v>
      </c>
      <c r="V202" t="s">
        <v>2974</v>
      </c>
      <c r="W202" t="s">
        <v>2975</v>
      </c>
      <c r="X202" t="s">
        <v>2975</v>
      </c>
      <c r="Y202" t="s">
        <v>2975</v>
      </c>
      <c r="Z202" t="s">
        <v>2975</v>
      </c>
    </row>
    <row r="203" spans="1:26" x14ac:dyDescent="0.35">
      <c r="A203" t="s">
        <v>257</v>
      </c>
      <c r="B203">
        <v>844424930620218</v>
      </c>
      <c r="C203" t="s">
        <v>841</v>
      </c>
      <c r="D203" t="s">
        <v>1287</v>
      </c>
      <c r="E203" t="s">
        <v>3126</v>
      </c>
      <c r="F203" t="s">
        <v>2559</v>
      </c>
      <c r="G203" t="s">
        <v>2558</v>
      </c>
      <c r="H203" t="s">
        <v>2978</v>
      </c>
      <c r="J203">
        <v>25.5</v>
      </c>
      <c r="K203" t="b">
        <v>0</v>
      </c>
      <c r="L203">
        <v>662.3</v>
      </c>
      <c r="M203">
        <v>2590.5</v>
      </c>
      <c r="N203">
        <v>1786.2</v>
      </c>
      <c r="O203">
        <v>34</v>
      </c>
      <c r="P203" s="32">
        <v>0.38018206018518524</v>
      </c>
      <c r="Q203">
        <v>19.369999999999997</v>
      </c>
      <c r="R203" t="s">
        <v>3126</v>
      </c>
      <c r="S203" t="s">
        <v>843</v>
      </c>
      <c r="T203" t="s">
        <v>2973</v>
      </c>
      <c r="U203" s="10"/>
      <c r="V203" s="10" t="s">
        <v>2974</v>
      </c>
      <c r="W203" s="10" t="s">
        <v>2975</v>
      </c>
      <c r="X203" t="s">
        <v>849</v>
      </c>
      <c r="Y203" t="s">
        <v>2975</v>
      </c>
      <c r="Z203" t="s">
        <v>2975</v>
      </c>
    </row>
    <row r="204" spans="1:26" x14ac:dyDescent="0.35">
      <c r="A204" t="s">
        <v>3127</v>
      </c>
      <c r="B204">
        <v>844424930620219</v>
      </c>
      <c r="C204" t="s">
        <v>841</v>
      </c>
      <c r="D204" t="s">
        <v>1287</v>
      </c>
      <c r="E204" t="s">
        <v>3104</v>
      </c>
      <c r="F204" t="s">
        <v>3128</v>
      </c>
      <c r="L204" s="10"/>
      <c r="R204" t="s">
        <v>3106</v>
      </c>
      <c r="S204" t="s">
        <v>1354</v>
      </c>
      <c r="T204" s="10"/>
      <c r="U204" s="10">
        <v>45758.375</v>
      </c>
      <c r="V204" s="10" t="s">
        <v>2974</v>
      </c>
      <c r="W204" s="10" t="s">
        <v>2975</v>
      </c>
      <c r="X204" t="s">
        <v>2975</v>
      </c>
      <c r="Y204" t="s">
        <v>2975</v>
      </c>
      <c r="Z204" t="s">
        <v>2975</v>
      </c>
    </row>
    <row r="205" spans="1:26" x14ac:dyDescent="0.35">
      <c r="A205" t="s">
        <v>3129</v>
      </c>
      <c r="B205">
        <v>844424930620220</v>
      </c>
      <c r="C205" t="s">
        <v>841</v>
      </c>
      <c r="D205" t="s">
        <v>1287</v>
      </c>
      <c r="E205" t="s">
        <v>3104</v>
      </c>
      <c r="F205" t="s">
        <v>3130</v>
      </c>
      <c r="R205" t="s">
        <v>3106</v>
      </c>
      <c r="S205" t="s">
        <v>1354</v>
      </c>
      <c r="T205" t="s">
        <v>3004</v>
      </c>
      <c r="U205" s="10" t="s">
        <v>11093</v>
      </c>
      <c r="V205" s="10" t="s">
        <v>2974</v>
      </c>
      <c r="W205" s="10" t="s">
        <v>2975</v>
      </c>
      <c r="X205" t="s">
        <v>2975</v>
      </c>
      <c r="Y205" t="s">
        <v>2975</v>
      </c>
      <c r="Z205" t="s">
        <v>2975</v>
      </c>
    </row>
    <row r="206" spans="1:26" x14ac:dyDescent="0.35">
      <c r="A206" t="s">
        <v>3131</v>
      </c>
      <c r="B206">
        <v>844424930620221</v>
      </c>
      <c r="C206" t="s">
        <v>841</v>
      </c>
      <c r="D206" t="s">
        <v>1287</v>
      </c>
      <c r="E206" t="s">
        <v>3104</v>
      </c>
      <c r="F206" t="s">
        <v>3132</v>
      </c>
      <c r="L206" s="10"/>
      <c r="R206" t="s">
        <v>3106</v>
      </c>
      <c r="S206" t="s">
        <v>1354</v>
      </c>
      <c r="T206" s="10"/>
      <c r="U206" s="10">
        <v>45758.708333333336</v>
      </c>
      <c r="V206" s="10" t="s">
        <v>2974</v>
      </c>
      <c r="W206" s="10" t="s">
        <v>2975</v>
      </c>
      <c r="X206" t="s">
        <v>2975</v>
      </c>
      <c r="Y206" t="s">
        <v>2975</v>
      </c>
      <c r="Z206" t="s">
        <v>2975</v>
      </c>
    </row>
    <row r="207" spans="1:26" x14ac:dyDescent="0.35">
      <c r="A207" t="s">
        <v>3133</v>
      </c>
      <c r="B207">
        <v>844424930620222</v>
      </c>
      <c r="C207" t="s">
        <v>841</v>
      </c>
      <c r="D207" t="s">
        <v>1287</v>
      </c>
      <c r="E207" t="s">
        <v>3104</v>
      </c>
      <c r="F207" t="s">
        <v>3134</v>
      </c>
      <c r="R207" t="s">
        <v>3106</v>
      </c>
      <c r="S207" t="s">
        <v>1354</v>
      </c>
      <c r="U207" s="10">
        <v>45758.375</v>
      </c>
      <c r="V207" t="s">
        <v>2974</v>
      </c>
      <c r="W207" t="s">
        <v>2975</v>
      </c>
      <c r="X207" t="s">
        <v>2975</v>
      </c>
      <c r="Y207" t="s">
        <v>2975</v>
      </c>
      <c r="Z207" t="s">
        <v>2975</v>
      </c>
    </row>
    <row r="208" spans="1:26" x14ac:dyDescent="0.35">
      <c r="A208" t="s">
        <v>543</v>
      </c>
      <c r="B208">
        <v>844424930620223</v>
      </c>
      <c r="C208" t="s">
        <v>841</v>
      </c>
      <c r="D208" t="s">
        <v>1287</v>
      </c>
      <c r="E208" t="s">
        <v>3104</v>
      </c>
      <c r="F208" t="s">
        <v>2542</v>
      </c>
      <c r="G208" t="s">
        <v>2541</v>
      </c>
      <c r="H208" t="s">
        <v>2978</v>
      </c>
      <c r="I208" t="s">
        <v>13026</v>
      </c>
      <c r="J208">
        <v>22</v>
      </c>
      <c r="K208" t="b">
        <v>0</v>
      </c>
      <c r="L208">
        <v>270</v>
      </c>
      <c r="M208">
        <v>1223.4000000000001</v>
      </c>
      <c r="N208">
        <v>728.1</v>
      </c>
      <c r="O208">
        <v>34</v>
      </c>
      <c r="P208" s="32">
        <v>0.21141833333333335</v>
      </c>
      <c r="Q208">
        <v>15.549999999999997</v>
      </c>
      <c r="R208" t="s">
        <v>3106</v>
      </c>
      <c r="S208" t="s">
        <v>843</v>
      </c>
      <c r="T208" t="s">
        <v>3075</v>
      </c>
      <c r="V208" t="s">
        <v>2974</v>
      </c>
      <c r="W208" t="s">
        <v>2975</v>
      </c>
      <c r="X208" t="s">
        <v>2975</v>
      </c>
      <c r="Y208" t="s">
        <v>2975</v>
      </c>
      <c r="Z208" s="11" t="s">
        <v>2975</v>
      </c>
    </row>
    <row r="209" spans="1:26" x14ac:dyDescent="0.35">
      <c r="A209" t="s">
        <v>480</v>
      </c>
      <c r="B209">
        <v>844424930620224</v>
      </c>
      <c r="C209" t="s">
        <v>841</v>
      </c>
      <c r="D209" t="s">
        <v>1287</v>
      </c>
      <c r="E209" t="s">
        <v>3104</v>
      </c>
      <c r="F209" t="s">
        <v>2601</v>
      </c>
      <c r="G209" t="s">
        <v>2600</v>
      </c>
      <c r="H209" t="s">
        <v>2978</v>
      </c>
      <c r="I209" t="s">
        <v>13027</v>
      </c>
      <c r="J209">
        <v>22.4</v>
      </c>
      <c r="K209" t="b">
        <v>0</v>
      </c>
      <c r="L209">
        <v>364.5</v>
      </c>
      <c r="M209">
        <v>1627.2</v>
      </c>
      <c r="N209">
        <v>983</v>
      </c>
      <c r="O209">
        <v>34</v>
      </c>
      <c r="P209" s="32">
        <v>0.6901846064814815</v>
      </c>
      <c r="Q209">
        <v>35.68</v>
      </c>
      <c r="R209" t="s">
        <v>3106</v>
      </c>
      <c r="S209" t="s">
        <v>843</v>
      </c>
      <c r="T209" t="s">
        <v>2999</v>
      </c>
      <c r="V209" t="s">
        <v>2974</v>
      </c>
      <c r="W209" t="s">
        <v>2975</v>
      </c>
      <c r="X209" t="s">
        <v>2975</v>
      </c>
      <c r="Y209" t="s">
        <v>2975</v>
      </c>
      <c r="Z209" t="s">
        <v>2975</v>
      </c>
    </row>
    <row r="210" spans="1:26" x14ac:dyDescent="0.35">
      <c r="A210" t="s">
        <v>3135</v>
      </c>
      <c r="B210">
        <v>844424930620225</v>
      </c>
      <c r="C210" t="s">
        <v>841</v>
      </c>
      <c r="D210" t="s">
        <v>1287</v>
      </c>
      <c r="E210" t="s">
        <v>3104</v>
      </c>
      <c r="F210" t="s">
        <v>3136</v>
      </c>
      <c r="L210" s="10"/>
      <c r="R210" t="s">
        <v>3106</v>
      </c>
      <c r="S210" t="s">
        <v>1354</v>
      </c>
      <c r="T210" s="10"/>
      <c r="U210" s="10" t="s">
        <v>11094</v>
      </c>
      <c r="V210" s="10" t="s">
        <v>2974</v>
      </c>
      <c r="W210" s="10" t="s">
        <v>2975</v>
      </c>
      <c r="X210" t="s">
        <v>2975</v>
      </c>
      <c r="Y210" t="s">
        <v>2975</v>
      </c>
      <c r="Z210" t="s">
        <v>2975</v>
      </c>
    </row>
    <row r="211" spans="1:26" x14ac:dyDescent="0.35">
      <c r="A211" t="s">
        <v>3137</v>
      </c>
      <c r="B211">
        <v>844424930620226</v>
      </c>
      <c r="C211" t="s">
        <v>841</v>
      </c>
      <c r="D211" t="s">
        <v>1287</v>
      </c>
      <c r="E211" t="s">
        <v>3104</v>
      </c>
      <c r="F211" t="s">
        <v>3138</v>
      </c>
      <c r="L211" s="10"/>
      <c r="R211" t="s">
        <v>3106</v>
      </c>
      <c r="S211" t="s">
        <v>1354</v>
      </c>
      <c r="T211" s="10"/>
      <c r="U211" s="10" t="s">
        <v>11095</v>
      </c>
      <c r="V211" s="10" t="s">
        <v>2974</v>
      </c>
      <c r="W211" s="10" t="s">
        <v>2975</v>
      </c>
      <c r="X211" t="s">
        <v>2975</v>
      </c>
      <c r="Y211" t="s">
        <v>2975</v>
      </c>
      <c r="Z211" t="s">
        <v>2975</v>
      </c>
    </row>
    <row r="212" spans="1:26" x14ac:dyDescent="0.35">
      <c r="A212" t="s">
        <v>3139</v>
      </c>
      <c r="B212">
        <v>844424930620227</v>
      </c>
      <c r="C212" t="s">
        <v>841</v>
      </c>
      <c r="D212" t="s">
        <v>1287</v>
      </c>
      <c r="E212" t="s">
        <v>3104</v>
      </c>
      <c r="F212" t="s">
        <v>3140</v>
      </c>
      <c r="R212" t="s">
        <v>3106</v>
      </c>
      <c r="S212" t="s">
        <v>1354</v>
      </c>
      <c r="U212" s="10">
        <v>46026.645833333336</v>
      </c>
      <c r="V212" s="10" t="s">
        <v>2974</v>
      </c>
      <c r="W212" s="10" t="s">
        <v>2975</v>
      </c>
      <c r="X212" t="s">
        <v>2975</v>
      </c>
      <c r="Y212" t="s">
        <v>2975</v>
      </c>
      <c r="Z212" t="s">
        <v>2975</v>
      </c>
    </row>
    <row r="213" spans="1:26" x14ac:dyDescent="0.35">
      <c r="A213" t="s">
        <v>3141</v>
      </c>
      <c r="B213">
        <v>844424930620228</v>
      </c>
      <c r="C213" t="s">
        <v>841</v>
      </c>
      <c r="D213" t="s">
        <v>1287</v>
      </c>
      <c r="E213" t="s">
        <v>3104</v>
      </c>
      <c r="F213" t="s">
        <v>3142</v>
      </c>
      <c r="R213" t="s">
        <v>3106</v>
      </c>
      <c r="S213" t="s">
        <v>1354</v>
      </c>
      <c r="U213" s="10">
        <v>45849.708333333336</v>
      </c>
      <c r="V213" t="s">
        <v>2974</v>
      </c>
      <c r="W213" t="s">
        <v>2975</v>
      </c>
      <c r="X213" t="s">
        <v>2975</v>
      </c>
      <c r="Y213" t="s">
        <v>2975</v>
      </c>
      <c r="Z213" t="s">
        <v>2975</v>
      </c>
    </row>
    <row r="214" spans="1:26" x14ac:dyDescent="0.35">
      <c r="A214" t="s">
        <v>137</v>
      </c>
      <c r="B214">
        <v>844424930620229</v>
      </c>
      <c r="C214" t="s">
        <v>841</v>
      </c>
      <c r="D214" t="s">
        <v>1287</v>
      </c>
      <c r="E214" t="s">
        <v>3104</v>
      </c>
      <c r="F214" t="s">
        <v>2563</v>
      </c>
      <c r="G214" t="s">
        <v>2562</v>
      </c>
      <c r="H214" t="s">
        <v>2978</v>
      </c>
      <c r="I214" t="s">
        <v>13028</v>
      </c>
      <c r="J214">
        <v>22.6</v>
      </c>
      <c r="K214" t="b">
        <v>0</v>
      </c>
      <c r="L214">
        <v>181.5</v>
      </c>
      <c r="M214">
        <v>803</v>
      </c>
      <c r="N214">
        <v>489.5</v>
      </c>
      <c r="O214">
        <v>34</v>
      </c>
      <c r="P214" s="32">
        <v>0.21807762731481481</v>
      </c>
      <c r="Q214">
        <v>10.170000000000002</v>
      </c>
      <c r="R214" t="s">
        <v>3106</v>
      </c>
      <c r="S214" t="s">
        <v>843</v>
      </c>
      <c r="T214" t="s">
        <v>2985</v>
      </c>
      <c r="V214" t="s">
        <v>2974</v>
      </c>
      <c r="W214" t="s">
        <v>2975</v>
      </c>
      <c r="X214" t="s">
        <v>2975</v>
      </c>
      <c r="Y214" t="s">
        <v>2975</v>
      </c>
      <c r="Z214" t="s">
        <v>2975</v>
      </c>
    </row>
    <row r="215" spans="1:26" x14ac:dyDescent="0.35">
      <c r="A215" t="s">
        <v>191</v>
      </c>
      <c r="B215">
        <v>844424930620230</v>
      </c>
      <c r="C215" t="s">
        <v>841</v>
      </c>
      <c r="D215" t="s">
        <v>1287</v>
      </c>
      <c r="E215" t="s">
        <v>3143</v>
      </c>
      <c r="F215" t="s">
        <v>2584</v>
      </c>
      <c r="G215" t="s">
        <v>2583</v>
      </c>
      <c r="H215" t="s">
        <v>2978</v>
      </c>
      <c r="I215" t="s">
        <v>13029</v>
      </c>
      <c r="J215">
        <v>25.1</v>
      </c>
      <c r="K215" t="b">
        <v>0</v>
      </c>
      <c r="L215" s="10">
        <v>284</v>
      </c>
      <c r="M215">
        <v>1128.2</v>
      </c>
      <c r="N215">
        <v>765.9</v>
      </c>
      <c r="O215">
        <v>34</v>
      </c>
      <c r="P215" s="32">
        <v>0.52338959490740733</v>
      </c>
      <c r="Q215">
        <v>28.190000000000005</v>
      </c>
      <c r="R215" t="s">
        <v>3144</v>
      </c>
      <c r="S215" t="s">
        <v>843</v>
      </c>
      <c r="T215" s="10" t="s">
        <v>2999</v>
      </c>
      <c r="U215" s="10"/>
      <c r="V215" s="10" t="s">
        <v>2974</v>
      </c>
      <c r="W215" s="10" t="s">
        <v>2975</v>
      </c>
      <c r="X215" t="s">
        <v>2975</v>
      </c>
      <c r="Y215" t="s">
        <v>2975</v>
      </c>
      <c r="Z215" t="s">
        <v>2975</v>
      </c>
    </row>
    <row r="216" spans="1:26" x14ac:dyDescent="0.35">
      <c r="A216" t="s">
        <v>223</v>
      </c>
      <c r="B216">
        <v>844424930620231</v>
      </c>
      <c r="C216" t="s">
        <v>841</v>
      </c>
      <c r="D216" t="s">
        <v>1287</v>
      </c>
      <c r="E216" t="s">
        <v>3104</v>
      </c>
      <c r="F216" t="s">
        <v>2595</v>
      </c>
      <c r="G216" t="s">
        <v>2594</v>
      </c>
      <c r="H216" t="s">
        <v>2978</v>
      </c>
      <c r="J216">
        <v>24.1</v>
      </c>
      <c r="K216" t="b">
        <v>0</v>
      </c>
      <c r="L216">
        <v>202.1</v>
      </c>
      <c r="M216">
        <v>839.6</v>
      </c>
      <c r="N216">
        <v>545.20000000000005</v>
      </c>
      <c r="O216">
        <v>34</v>
      </c>
      <c r="P216" s="32">
        <v>0.30963430555555554</v>
      </c>
      <c r="Q216">
        <v>18.680000000000003</v>
      </c>
      <c r="R216" t="s">
        <v>3106</v>
      </c>
      <c r="S216" t="s">
        <v>843</v>
      </c>
      <c r="T216" t="s">
        <v>2985</v>
      </c>
      <c r="U216" s="10"/>
      <c r="V216" s="10" t="s">
        <v>2974</v>
      </c>
      <c r="W216" s="10" t="s">
        <v>2975</v>
      </c>
      <c r="X216" t="s">
        <v>2975</v>
      </c>
      <c r="Y216" t="s">
        <v>2975</v>
      </c>
      <c r="Z216" t="s">
        <v>2975</v>
      </c>
    </row>
    <row r="217" spans="1:26" x14ac:dyDescent="0.35">
      <c r="A217" t="s">
        <v>3145</v>
      </c>
      <c r="B217">
        <v>844424930620232</v>
      </c>
      <c r="C217" t="s">
        <v>841</v>
      </c>
      <c r="D217" t="s">
        <v>1287</v>
      </c>
      <c r="E217" t="s">
        <v>3104</v>
      </c>
      <c r="F217" t="s">
        <v>3146</v>
      </c>
      <c r="R217" t="s">
        <v>3106</v>
      </c>
      <c r="S217" t="s">
        <v>1354</v>
      </c>
      <c r="U217" s="10">
        <v>45910.541666666664</v>
      </c>
      <c r="V217" t="s">
        <v>2974</v>
      </c>
      <c r="W217" t="s">
        <v>2975</v>
      </c>
      <c r="X217" t="s">
        <v>2975</v>
      </c>
      <c r="Y217" t="s">
        <v>2975</v>
      </c>
      <c r="Z217" t="s">
        <v>2975</v>
      </c>
    </row>
    <row r="218" spans="1:26" x14ac:dyDescent="0.35">
      <c r="A218" t="s">
        <v>3147</v>
      </c>
      <c r="B218">
        <v>844424930620233</v>
      </c>
      <c r="C218" t="s">
        <v>841</v>
      </c>
      <c r="D218" t="s">
        <v>1287</v>
      </c>
      <c r="E218" t="s">
        <v>3104</v>
      </c>
      <c r="F218" t="s">
        <v>3148</v>
      </c>
      <c r="L218" s="10"/>
      <c r="R218" t="s">
        <v>3106</v>
      </c>
      <c r="S218" t="s">
        <v>1354</v>
      </c>
      <c r="T218" s="10" t="s">
        <v>2973</v>
      </c>
      <c r="U218" s="10" t="s">
        <v>11096</v>
      </c>
      <c r="V218" s="10" t="s">
        <v>2974</v>
      </c>
      <c r="W218" s="10" t="s">
        <v>2975</v>
      </c>
      <c r="X218" t="s">
        <v>2975</v>
      </c>
      <c r="Y218" t="s">
        <v>2975</v>
      </c>
      <c r="Z218" t="s">
        <v>2975</v>
      </c>
    </row>
    <row r="219" spans="1:26" x14ac:dyDescent="0.35">
      <c r="A219" t="s">
        <v>3149</v>
      </c>
      <c r="B219">
        <v>844424930620234</v>
      </c>
      <c r="C219" t="s">
        <v>841</v>
      </c>
      <c r="D219" t="s">
        <v>1287</v>
      </c>
      <c r="E219" t="s">
        <v>3104</v>
      </c>
      <c r="F219" t="s">
        <v>3150</v>
      </c>
      <c r="L219" s="10"/>
      <c r="R219" t="s">
        <v>3106</v>
      </c>
      <c r="S219" t="s">
        <v>1354</v>
      </c>
      <c r="T219" s="10"/>
      <c r="U219" s="10">
        <v>45910.375</v>
      </c>
      <c r="V219" s="10" t="s">
        <v>2974</v>
      </c>
      <c r="W219" s="10" t="s">
        <v>2975</v>
      </c>
      <c r="X219" t="s">
        <v>2975</v>
      </c>
      <c r="Y219" t="s">
        <v>2975</v>
      </c>
      <c r="Z219" t="s">
        <v>2975</v>
      </c>
    </row>
    <row r="220" spans="1:26" x14ac:dyDescent="0.35">
      <c r="A220" t="s">
        <v>19</v>
      </c>
      <c r="B220">
        <v>844424930620235</v>
      </c>
      <c r="C220" t="s">
        <v>841</v>
      </c>
      <c r="D220" t="s">
        <v>1287</v>
      </c>
      <c r="E220" t="s">
        <v>3115</v>
      </c>
      <c r="F220" t="s">
        <v>3151</v>
      </c>
      <c r="R220" t="s">
        <v>3106</v>
      </c>
      <c r="S220" t="s">
        <v>1354</v>
      </c>
      <c r="V220" t="s">
        <v>2974</v>
      </c>
      <c r="W220" t="s">
        <v>2975</v>
      </c>
      <c r="X220" t="s">
        <v>2975</v>
      </c>
      <c r="Y220" t="s">
        <v>2975</v>
      </c>
      <c r="Z220" t="s">
        <v>2975</v>
      </c>
    </row>
    <row r="221" spans="1:26" x14ac:dyDescent="0.35">
      <c r="A221" t="s">
        <v>305</v>
      </c>
      <c r="B221">
        <v>844424930620238</v>
      </c>
      <c r="C221" t="s">
        <v>841</v>
      </c>
      <c r="D221" t="s">
        <v>2980</v>
      </c>
      <c r="E221" t="s">
        <v>3115</v>
      </c>
      <c r="F221" t="s">
        <v>2550</v>
      </c>
      <c r="G221" t="s">
        <v>2549</v>
      </c>
      <c r="H221" t="s">
        <v>2978</v>
      </c>
      <c r="J221">
        <v>63.6</v>
      </c>
      <c r="K221" t="b">
        <v>1</v>
      </c>
      <c r="L221" s="10">
        <v>663.1</v>
      </c>
      <c r="M221">
        <v>1042.0999999999999</v>
      </c>
      <c r="N221">
        <v>574</v>
      </c>
      <c r="O221">
        <v>34</v>
      </c>
      <c r="P221" s="32">
        <v>0.9223949768518519</v>
      </c>
      <c r="Q221">
        <v>162.02000000000001</v>
      </c>
      <c r="R221" t="s">
        <v>3106</v>
      </c>
      <c r="S221" t="s">
        <v>843</v>
      </c>
      <c r="T221" s="10" t="s">
        <v>2999</v>
      </c>
      <c r="U221" s="10"/>
      <c r="V221" s="10" t="s">
        <v>2974</v>
      </c>
      <c r="W221" s="10" t="s">
        <v>2975</v>
      </c>
      <c r="X221" t="s">
        <v>2975</v>
      </c>
      <c r="Y221" t="s">
        <v>849</v>
      </c>
      <c r="Z221" t="s">
        <v>2975</v>
      </c>
    </row>
    <row r="222" spans="1:26" x14ac:dyDescent="0.35">
      <c r="A222" t="s">
        <v>3152</v>
      </c>
      <c r="B222">
        <v>844424930620239</v>
      </c>
      <c r="C222" t="s">
        <v>841</v>
      </c>
      <c r="D222" t="s">
        <v>1287</v>
      </c>
      <c r="E222" t="s">
        <v>3115</v>
      </c>
      <c r="F222" t="s">
        <v>3153</v>
      </c>
      <c r="R222" t="s">
        <v>3106</v>
      </c>
      <c r="S222" t="s">
        <v>1354</v>
      </c>
      <c r="U222" s="10">
        <v>46117.677083333336</v>
      </c>
      <c r="V222" t="s">
        <v>2974</v>
      </c>
      <c r="W222" t="s">
        <v>2975</v>
      </c>
      <c r="X222" t="s">
        <v>2975</v>
      </c>
      <c r="Y222" t="s">
        <v>2975</v>
      </c>
      <c r="Z222" t="s">
        <v>2975</v>
      </c>
    </row>
    <row r="223" spans="1:26" x14ac:dyDescent="0.35">
      <c r="A223" t="s">
        <v>84</v>
      </c>
      <c r="B223">
        <v>844424930620240</v>
      </c>
      <c r="C223" t="s">
        <v>841</v>
      </c>
      <c r="D223" t="s">
        <v>1287</v>
      </c>
      <c r="E223" t="s">
        <v>3115</v>
      </c>
      <c r="F223" t="s">
        <v>3154</v>
      </c>
      <c r="R223" t="s">
        <v>3106</v>
      </c>
      <c r="S223" t="s">
        <v>1354</v>
      </c>
      <c r="U223" s="10" t="s">
        <v>9767</v>
      </c>
      <c r="V223" s="10" t="s">
        <v>2974</v>
      </c>
      <c r="W223" s="10" t="s">
        <v>2975</v>
      </c>
      <c r="X223" t="s">
        <v>2975</v>
      </c>
      <c r="Y223" t="s">
        <v>2975</v>
      </c>
      <c r="Z223" t="s">
        <v>2975</v>
      </c>
    </row>
    <row r="224" spans="1:26" x14ac:dyDescent="0.35">
      <c r="A224" t="s">
        <v>3155</v>
      </c>
      <c r="B224">
        <v>844424930620241</v>
      </c>
      <c r="C224" t="s">
        <v>841</v>
      </c>
      <c r="D224" t="s">
        <v>1287</v>
      </c>
      <c r="E224" t="s">
        <v>3115</v>
      </c>
      <c r="F224" t="s">
        <v>3156</v>
      </c>
      <c r="R224" t="s">
        <v>3106</v>
      </c>
      <c r="S224" t="s">
        <v>1354</v>
      </c>
      <c r="T224" t="s">
        <v>11097</v>
      </c>
      <c r="U224" s="10">
        <v>45332.708333333336</v>
      </c>
      <c r="V224" t="s">
        <v>2974</v>
      </c>
      <c r="W224" t="s">
        <v>2975</v>
      </c>
      <c r="X224" t="s">
        <v>2975</v>
      </c>
      <c r="Y224" t="s">
        <v>2975</v>
      </c>
      <c r="Z224" t="s">
        <v>2975</v>
      </c>
    </row>
    <row r="225" spans="1:26" x14ac:dyDescent="0.35">
      <c r="A225" t="s">
        <v>158</v>
      </c>
      <c r="B225">
        <v>844424930620244</v>
      </c>
      <c r="C225" t="s">
        <v>841</v>
      </c>
      <c r="D225" t="s">
        <v>1287</v>
      </c>
      <c r="E225" t="s">
        <v>3115</v>
      </c>
      <c r="F225" t="s">
        <v>2572</v>
      </c>
      <c r="L225" s="10"/>
      <c r="R225" t="s">
        <v>3106</v>
      </c>
      <c r="S225" t="s">
        <v>1354</v>
      </c>
      <c r="T225" s="10" t="s">
        <v>3004</v>
      </c>
      <c r="U225" s="10"/>
      <c r="V225" s="10" t="s">
        <v>2974</v>
      </c>
      <c r="W225" s="10" t="s">
        <v>2975</v>
      </c>
      <c r="X225" t="s">
        <v>2975</v>
      </c>
      <c r="Y225" t="s">
        <v>2975</v>
      </c>
      <c r="Z225" t="s">
        <v>2975</v>
      </c>
    </row>
    <row r="226" spans="1:26" x14ac:dyDescent="0.35">
      <c r="A226" t="s">
        <v>112</v>
      </c>
      <c r="B226">
        <v>844424930620245</v>
      </c>
      <c r="C226" t="s">
        <v>841</v>
      </c>
      <c r="D226" t="s">
        <v>1287</v>
      </c>
      <c r="E226" t="s">
        <v>3115</v>
      </c>
      <c r="F226" t="s">
        <v>2507</v>
      </c>
      <c r="G226" t="s">
        <v>2506</v>
      </c>
      <c r="H226" t="s">
        <v>2978</v>
      </c>
      <c r="J226">
        <v>0</v>
      </c>
      <c r="K226" t="b">
        <v>0</v>
      </c>
      <c r="L226">
        <v>0</v>
      </c>
      <c r="M226">
        <v>0.1</v>
      </c>
      <c r="N226">
        <v>0</v>
      </c>
      <c r="O226">
        <v>34</v>
      </c>
      <c r="R226" t="s">
        <v>3106</v>
      </c>
      <c r="S226" t="s">
        <v>843</v>
      </c>
      <c r="T226" t="s">
        <v>2999</v>
      </c>
      <c r="U226" s="10"/>
      <c r="V226" s="10" t="s">
        <v>2974</v>
      </c>
      <c r="W226" s="10" t="s">
        <v>2975</v>
      </c>
      <c r="X226" t="s">
        <v>2975</v>
      </c>
      <c r="Y226" t="s">
        <v>2975</v>
      </c>
      <c r="Z226" t="s">
        <v>2975</v>
      </c>
    </row>
    <row r="227" spans="1:26" x14ac:dyDescent="0.35">
      <c r="A227" t="s">
        <v>3157</v>
      </c>
      <c r="B227">
        <v>844424930620248</v>
      </c>
      <c r="C227" t="s">
        <v>841</v>
      </c>
      <c r="D227" t="s">
        <v>1287</v>
      </c>
      <c r="E227" t="s">
        <v>3115</v>
      </c>
      <c r="F227" t="s">
        <v>1992</v>
      </c>
      <c r="R227" t="s">
        <v>3106</v>
      </c>
      <c r="S227" t="s">
        <v>1354</v>
      </c>
      <c r="T227" t="s">
        <v>3004</v>
      </c>
      <c r="U227" s="10">
        <v>45329.333333333336</v>
      </c>
      <c r="V227" t="s">
        <v>2974</v>
      </c>
      <c r="W227" t="s">
        <v>2975</v>
      </c>
      <c r="X227" t="s">
        <v>2975</v>
      </c>
      <c r="Y227" t="s">
        <v>2975</v>
      </c>
      <c r="Z227" s="11" t="s">
        <v>2975</v>
      </c>
    </row>
    <row r="228" spans="1:26" x14ac:dyDescent="0.35">
      <c r="A228" t="s">
        <v>3158</v>
      </c>
      <c r="B228">
        <v>844424930620250</v>
      </c>
      <c r="C228" t="s">
        <v>2989</v>
      </c>
      <c r="D228" t="s">
        <v>1287</v>
      </c>
      <c r="E228" t="s">
        <v>3159</v>
      </c>
      <c r="F228" t="s">
        <v>3160</v>
      </c>
      <c r="R228" t="s">
        <v>3161</v>
      </c>
      <c r="S228" t="s">
        <v>1354</v>
      </c>
      <c r="T228" t="s">
        <v>2956</v>
      </c>
      <c r="U228" t="s">
        <v>2956</v>
      </c>
      <c r="V228" t="s">
        <v>2974</v>
      </c>
      <c r="W228" t="s">
        <v>2975</v>
      </c>
      <c r="X228" t="s">
        <v>2975</v>
      </c>
      <c r="Y228" t="s">
        <v>2975</v>
      </c>
      <c r="Z228" t="s">
        <v>2975</v>
      </c>
    </row>
    <row r="229" spans="1:26" x14ac:dyDescent="0.35">
      <c r="A229" t="s">
        <v>353</v>
      </c>
      <c r="B229">
        <v>844424930620251</v>
      </c>
      <c r="C229" t="s">
        <v>841</v>
      </c>
      <c r="D229" t="s">
        <v>2980</v>
      </c>
      <c r="E229" t="s">
        <v>3162</v>
      </c>
      <c r="F229" t="s">
        <v>1535</v>
      </c>
      <c r="G229" t="s">
        <v>1534</v>
      </c>
      <c r="H229" t="s">
        <v>2978</v>
      </c>
      <c r="J229">
        <v>31.8</v>
      </c>
      <c r="K229" t="b">
        <v>0</v>
      </c>
      <c r="L229">
        <v>301</v>
      </c>
      <c r="M229">
        <v>944.5</v>
      </c>
      <c r="N229">
        <v>811.7</v>
      </c>
      <c r="O229">
        <v>34</v>
      </c>
      <c r="P229" s="32">
        <v>0.43033964120370372</v>
      </c>
      <c r="Q229">
        <v>44.290000000000006</v>
      </c>
      <c r="R229" t="s">
        <v>3163</v>
      </c>
      <c r="S229" t="s">
        <v>843</v>
      </c>
      <c r="T229" t="s">
        <v>3164</v>
      </c>
      <c r="V229" t="s">
        <v>2974</v>
      </c>
      <c r="W229" t="s">
        <v>2975</v>
      </c>
      <c r="X229" t="s">
        <v>2975</v>
      </c>
      <c r="Y229" t="s">
        <v>2975</v>
      </c>
      <c r="Z229" t="s">
        <v>2975</v>
      </c>
    </row>
    <row r="230" spans="1:26" x14ac:dyDescent="0.35">
      <c r="A230" t="s">
        <v>96</v>
      </c>
      <c r="B230">
        <v>844424930620253</v>
      </c>
      <c r="C230" t="s">
        <v>841</v>
      </c>
      <c r="D230" t="s">
        <v>1287</v>
      </c>
      <c r="E230" t="s">
        <v>3162</v>
      </c>
      <c r="F230" t="s">
        <v>1520</v>
      </c>
      <c r="G230" t="s">
        <v>1519</v>
      </c>
      <c r="H230" t="s">
        <v>2978</v>
      </c>
      <c r="I230" t="s">
        <v>13030</v>
      </c>
      <c r="J230">
        <v>37</v>
      </c>
      <c r="K230" t="b">
        <v>0</v>
      </c>
      <c r="L230">
        <v>94.5</v>
      </c>
      <c r="M230">
        <v>255</v>
      </c>
      <c r="N230">
        <v>254.8</v>
      </c>
      <c r="O230">
        <v>34</v>
      </c>
      <c r="P230" s="32">
        <v>0.40530187500000003</v>
      </c>
      <c r="Q230">
        <v>26.74</v>
      </c>
      <c r="R230" t="s">
        <v>3163</v>
      </c>
      <c r="S230" t="s">
        <v>843</v>
      </c>
      <c r="T230" t="s">
        <v>3165</v>
      </c>
      <c r="V230" t="s">
        <v>2974</v>
      </c>
      <c r="W230" t="s">
        <v>2975</v>
      </c>
      <c r="X230" t="s">
        <v>2975</v>
      </c>
      <c r="Y230" t="s">
        <v>2975</v>
      </c>
      <c r="Z230" s="11" t="s">
        <v>2975</v>
      </c>
    </row>
    <row r="231" spans="1:26" x14ac:dyDescent="0.35">
      <c r="A231" t="s">
        <v>359</v>
      </c>
      <c r="B231">
        <v>844424930620254</v>
      </c>
      <c r="C231" t="s">
        <v>841</v>
      </c>
      <c r="D231" t="s">
        <v>2980</v>
      </c>
      <c r="E231" t="s">
        <v>3162</v>
      </c>
      <c r="F231" t="s">
        <v>1516</v>
      </c>
      <c r="G231" t="s">
        <v>1515</v>
      </c>
      <c r="H231" t="s">
        <v>2978</v>
      </c>
      <c r="I231" t="s">
        <v>13031</v>
      </c>
      <c r="J231">
        <v>39.6</v>
      </c>
      <c r="K231" t="b">
        <v>0</v>
      </c>
      <c r="L231">
        <v>441.5</v>
      </c>
      <c r="M231">
        <v>1113.7</v>
      </c>
      <c r="N231">
        <v>1190.8</v>
      </c>
      <c r="O231">
        <v>34</v>
      </c>
      <c r="P231" s="32">
        <v>1.1360791319444443</v>
      </c>
      <c r="Q231">
        <v>102.93999999999998</v>
      </c>
      <c r="R231" t="s">
        <v>3163</v>
      </c>
      <c r="S231" t="s">
        <v>843</v>
      </c>
      <c r="T231" t="s">
        <v>3164</v>
      </c>
      <c r="V231" t="s">
        <v>2974</v>
      </c>
      <c r="W231" t="s">
        <v>2975</v>
      </c>
      <c r="X231" t="s">
        <v>2975</v>
      </c>
      <c r="Y231" t="s">
        <v>2975</v>
      </c>
      <c r="Z231" t="s">
        <v>2975</v>
      </c>
    </row>
    <row r="232" spans="1:26" x14ac:dyDescent="0.35">
      <c r="A232" t="s">
        <v>350</v>
      </c>
      <c r="B232">
        <v>844424930620255</v>
      </c>
      <c r="C232" t="s">
        <v>841</v>
      </c>
      <c r="D232" t="s">
        <v>2980</v>
      </c>
      <c r="E232" t="s">
        <v>3162</v>
      </c>
      <c r="F232" t="s">
        <v>1501</v>
      </c>
      <c r="G232" t="s">
        <v>1500</v>
      </c>
      <c r="H232" t="s">
        <v>2978</v>
      </c>
      <c r="J232">
        <v>28.4</v>
      </c>
      <c r="K232" t="b">
        <v>0</v>
      </c>
      <c r="L232" s="10">
        <v>15.5</v>
      </c>
      <c r="M232">
        <v>54.6</v>
      </c>
      <c r="N232">
        <v>41.8</v>
      </c>
      <c r="O232">
        <v>34</v>
      </c>
      <c r="P232" s="32">
        <v>8.9678125000000001E-3</v>
      </c>
      <c r="Q232">
        <v>0.85</v>
      </c>
      <c r="R232" t="s">
        <v>3163</v>
      </c>
      <c r="S232" t="s">
        <v>843</v>
      </c>
      <c r="T232" s="10" t="s">
        <v>3164</v>
      </c>
      <c r="U232" s="10"/>
      <c r="V232" s="10" t="s">
        <v>2974</v>
      </c>
      <c r="W232" s="10" t="s">
        <v>2975</v>
      </c>
      <c r="X232" t="s">
        <v>2975</v>
      </c>
      <c r="Y232" t="s">
        <v>2975</v>
      </c>
      <c r="Z232" t="s">
        <v>2975</v>
      </c>
    </row>
    <row r="233" spans="1:26" x14ac:dyDescent="0.35">
      <c r="A233" t="s">
        <v>337</v>
      </c>
      <c r="B233">
        <v>844424930620259</v>
      </c>
      <c r="C233" t="s">
        <v>841</v>
      </c>
      <c r="D233" t="s">
        <v>2980</v>
      </c>
      <c r="E233" t="s">
        <v>3162</v>
      </c>
      <c r="F233" t="s">
        <v>1552</v>
      </c>
      <c r="G233" t="s">
        <v>1551</v>
      </c>
      <c r="H233" t="s">
        <v>2978</v>
      </c>
      <c r="I233" t="s">
        <v>13032</v>
      </c>
      <c r="J233">
        <v>36.4</v>
      </c>
      <c r="K233" t="b">
        <v>0</v>
      </c>
      <c r="L233" s="10">
        <v>408</v>
      </c>
      <c r="M233">
        <v>1119.5999999999999</v>
      </c>
      <c r="N233">
        <v>1100.3</v>
      </c>
      <c r="O233">
        <v>34</v>
      </c>
      <c r="P233" s="32">
        <v>0.59217574074074075</v>
      </c>
      <c r="Q233">
        <v>70.72999999999999</v>
      </c>
      <c r="R233" t="s">
        <v>3163</v>
      </c>
      <c r="S233" t="s">
        <v>843</v>
      </c>
      <c r="T233" s="10" t="s">
        <v>3164</v>
      </c>
      <c r="U233" s="10"/>
      <c r="V233" s="10" t="s">
        <v>2974</v>
      </c>
      <c r="W233" s="10" t="s">
        <v>2975</v>
      </c>
      <c r="X233" t="s">
        <v>2975</v>
      </c>
      <c r="Y233" t="s">
        <v>2975</v>
      </c>
      <c r="Z233" t="s">
        <v>2975</v>
      </c>
    </row>
    <row r="234" spans="1:26" x14ac:dyDescent="0.35">
      <c r="A234" t="s">
        <v>351</v>
      </c>
      <c r="B234">
        <v>844424930620260</v>
      </c>
      <c r="C234" t="s">
        <v>841</v>
      </c>
      <c r="D234" t="s">
        <v>2980</v>
      </c>
      <c r="E234" t="s">
        <v>3162</v>
      </c>
      <c r="F234" t="s">
        <v>1507</v>
      </c>
      <c r="G234" t="s">
        <v>1506</v>
      </c>
      <c r="H234" t="s">
        <v>2978</v>
      </c>
      <c r="J234">
        <v>40</v>
      </c>
      <c r="K234" t="b">
        <v>0</v>
      </c>
      <c r="L234">
        <v>425</v>
      </c>
      <c r="M234">
        <v>1060.7</v>
      </c>
      <c r="N234">
        <v>1146.2</v>
      </c>
      <c r="O234">
        <v>34</v>
      </c>
      <c r="P234" s="32">
        <v>0.6892164814814814</v>
      </c>
      <c r="Q234">
        <v>74.620000000000019</v>
      </c>
      <c r="R234" t="s">
        <v>3163</v>
      </c>
      <c r="S234" t="s">
        <v>843</v>
      </c>
      <c r="T234" t="s">
        <v>3166</v>
      </c>
      <c r="V234" t="s">
        <v>2974</v>
      </c>
      <c r="W234" t="s">
        <v>2975</v>
      </c>
      <c r="X234" t="s">
        <v>2975</v>
      </c>
      <c r="Y234" t="s">
        <v>2975</v>
      </c>
      <c r="Z234" s="11" t="s">
        <v>2975</v>
      </c>
    </row>
    <row r="235" spans="1:26" x14ac:dyDescent="0.35">
      <c r="A235" t="s">
        <v>330</v>
      </c>
      <c r="B235">
        <v>844424930620261</v>
      </c>
      <c r="C235" t="s">
        <v>841</v>
      </c>
      <c r="D235" t="s">
        <v>2980</v>
      </c>
      <c r="E235" t="s">
        <v>3162</v>
      </c>
      <c r="F235" t="s">
        <v>1497</v>
      </c>
      <c r="G235" t="s">
        <v>1496</v>
      </c>
      <c r="H235" t="s">
        <v>2978</v>
      </c>
      <c r="J235">
        <v>36</v>
      </c>
      <c r="K235" t="b">
        <v>0</v>
      </c>
      <c r="L235">
        <v>398.5</v>
      </c>
      <c r="M235">
        <v>1104.5999999999999</v>
      </c>
      <c r="N235">
        <v>1074.7</v>
      </c>
      <c r="O235">
        <v>34</v>
      </c>
      <c r="P235" s="32">
        <v>0.54284538194444443</v>
      </c>
      <c r="Q235">
        <v>59.660000000000004</v>
      </c>
      <c r="R235" t="s">
        <v>3163</v>
      </c>
      <c r="S235" t="s">
        <v>843</v>
      </c>
      <c r="T235" t="s">
        <v>3164</v>
      </c>
      <c r="V235" t="s">
        <v>2974</v>
      </c>
      <c r="W235" t="s">
        <v>849</v>
      </c>
      <c r="X235" t="s">
        <v>2975</v>
      </c>
      <c r="Y235" t="s">
        <v>2975</v>
      </c>
      <c r="Z235" t="s">
        <v>2975</v>
      </c>
    </row>
    <row r="236" spans="1:26" x14ac:dyDescent="0.35">
      <c r="A236" t="s">
        <v>374</v>
      </c>
      <c r="B236">
        <v>844424930620262</v>
      </c>
      <c r="C236" t="s">
        <v>841</v>
      </c>
      <c r="D236" t="s">
        <v>2980</v>
      </c>
      <c r="E236" t="s">
        <v>3162</v>
      </c>
      <c r="F236" t="s">
        <v>1529</v>
      </c>
      <c r="G236" t="s">
        <v>1528</v>
      </c>
      <c r="H236" t="s">
        <v>2978</v>
      </c>
      <c r="J236">
        <v>36.200000000000003</v>
      </c>
      <c r="K236" t="b">
        <v>0</v>
      </c>
      <c r="L236">
        <v>975.9</v>
      </c>
      <c r="M236">
        <v>2694.9</v>
      </c>
      <c r="N236">
        <v>2632.1</v>
      </c>
      <c r="O236">
        <v>34</v>
      </c>
      <c r="P236" s="32">
        <v>1.9506839930555557</v>
      </c>
      <c r="Q236">
        <v>224.59000000000003</v>
      </c>
      <c r="R236" t="s">
        <v>3163</v>
      </c>
      <c r="S236" t="s">
        <v>843</v>
      </c>
      <c r="T236" t="s">
        <v>3167</v>
      </c>
      <c r="V236" t="s">
        <v>2974</v>
      </c>
      <c r="W236" t="s">
        <v>2975</v>
      </c>
      <c r="X236" t="s">
        <v>849</v>
      </c>
      <c r="Y236" t="s">
        <v>2975</v>
      </c>
      <c r="Z236" t="s">
        <v>2975</v>
      </c>
    </row>
    <row r="237" spans="1:26" x14ac:dyDescent="0.35">
      <c r="A237" t="s">
        <v>357</v>
      </c>
      <c r="B237">
        <v>844424930620263</v>
      </c>
      <c r="C237" t="s">
        <v>841</v>
      </c>
      <c r="D237" t="s">
        <v>2980</v>
      </c>
      <c r="E237" t="s">
        <v>3162</v>
      </c>
      <c r="F237" t="s">
        <v>1505</v>
      </c>
      <c r="G237" t="s">
        <v>1504</v>
      </c>
      <c r="H237" t="s">
        <v>2978</v>
      </c>
      <c r="J237">
        <v>0</v>
      </c>
      <c r="K237" t="b">
        <v>0</v>
      </c>
      <c r="L237">
        <v>2.5</v>
      </c>
      <c r="M237">
        <v>0.1</v>
      </c>
      <c r="N237">
        <v>6.7</v>
      </c>
      <c r="O237">
        <v>34</v>
      </c>
      <c r="P237" s="32">
        <v>3.0366782407407408E-2</v>
      </c>
      <c r="Q237">
        <v>2</v>
      </c>
      <c r="R237" t="s">
        <v>3163</v>
      </c>
      <c r="S237" t="s">
        <v>843</v>
      </c>
      <c r="T237" t="s">
        <v>3167</v>
      </c>
      <c r="V237" t="s">
        <v>2974</v>
      </c>
      <c r="W237" t="s">
        <v>2975</v>
      </c>
      <c r="X237" t="s">
        <v>2975</v>
      </c>
      <c r="Y237" t="s">
        <v>2975</v>
      </c>
      <c r="Z237" t="s">
        <v>2975</v>
      </c>
    </row>
    <row r="238" spans="1:26" x14ac:dyDescent="0.35">
      <c r="A238" t="s">
        <v>248</v>
      </c>
      <c r="B238">
        <v>844424930620264</v>
      </c>
      <c r="C238" t="s">
        <v>841</v>
      </c>
      <c r="D238" t="s">
        <v>1287</v>
      </c>
      <c r="E238" t="s">
        <v>3162</v>
      </c>
      <c r="F238" t="s">
        <v>1549</v>
      </c>
      <c r="G238" t="s">
        <v>1548</v>
      </c>
      <c r="H238" t="s">
        <v>2978</v>
      </c>
      <c r="I238" t="s">
        <v>13033</v>
      </c>
      <c r="J238">
        <v>31.4</v>
      </c>
      <c r="K238" t="b">
        <v>0</v>
      </c>
      <c r="L238">
        <v>191</v>
      </c>
      <c r="M238">
        <v>607.79999999999995</v>
      </c>
      <c r="N238">
        <v>515.1</v>
      </c>
      <c r="O238">
        <v>34</v>
      </c>
      <c r="P238" s="32">
        <v>0.31591763888888891</v>
      </c>
      <c r="Q238">
        <v>12.69</v>
      </c>
      <c r="R238" t="s">
        <v>3163</v>
      </c>
      <c r="S238" t="s">
        <v>843</v>
      </c>
      <c r="T238" t="s">
        <v>3164</v>
      </c>
      <c r="V238" t="s">
        <v>2974</v>
      </c>
      <c r="W238" t="s">
        <v>2975</v>
      </c>
      <c r="X238" t="s">
        <v>2975</v>
      </c>
      <c r="Y238" t="s">
        <v>2975</v>
      </c>
      <c r="Z238" t="s">
        <v>2975</v>
      </c>
    </row>
    <row r="239" spans="1:26" x14ac:dyDescent="0.35">
      <c r="A239" t="s">
        <v>375</v>
      </c>
      <c r="B239">
        <v>844424930620265</v>
      </c>
      <c r="C239" t="s">
        <v>841</v>
      </c>
      <c r="D239" t="s">
        <v>2980</v>
      </c>
      <c r="E239" t="s">
        <v>3162</v>
      </c>
      <c r="F239" t="s">
        <v>1537</v>
      </c>
      <c r="G239" t="s">
        <v>1536</v>
      </c>
      <c r="H239" t="s">
        <v>2978</v>
      </c>
      <c r="J239">
        <v>53.8</v>
      </c>
      <c r="K239" t="b">
        <v>1</v>
      </c>
      <c r="L239">
        <v>232.8</v>
      </c>
      <c r="M239">
        <v>432.5</v>
      </c>
      <c r="N239">
        <v>628</v>
      </c>
      <c r="O239">
        <v>34</v>
      </c>
      <c r="P239" s="32">
        <v>0.69729167824074068</v>
      </c>
      <c r="Q239">
        <v>68.52</v>
      </c>
      <c r="R239" t="s">
        <v>3163</v>
      </c>
      <c r="S239" t="s">
        <v>843</v>
      </c>
      <c r="T239" t="s">
        <v>2999</v>
      </c>
      <c r="V239" t="s">
        <v>2974</v>
      </c>
      <c r="W239" t="s">
        <v>2975</v>
      </c>
      <c r="X239" t="s">
        <v>2975</v>
      </c>
      <c r="Y239" t="s">
        <v>2975</v>
      </c>
      <c r="Z239" t="s">
        <v>2975</v>
      </c>
    </row>
    <row r="240" spans="1:26" x14ac:dyDescent="0.35">
      <c r="A240" t="s">
        <v>333</v>
      </c>
      <c r="B240">
        <v>844424930620266</v>
      </c>
      <c r="C240" t="s">
        <v>841</v>
      </c>
      <c r="D240" t="s">
        <v>2980</v>
      </c>
      <c r="E240" t="s">
        <v>3162</v>
      </c>
      <c r="F240" t="s">
        <v>1533</v>
      </c>
      <c r="G240" t="s">
        <v>1532</v>
      </c>
      <c r="H240" t="s">
        <v>2978</v>
      </c>
      <c r="J240">
        <v>33.6</v>
      </c>
      <c r="K240" t="b">
        <v>0</v>
      </c>
      <c r="L240">
        <v>381</v>
      </c>
      <c r="M240">
        <v>1132.8</v>
      </c>
      <c r="N240">
        <v>1027.5</v>
      </c>
      <c r="O240">
        <v>34</v>
      </c>
      <c r="P240" s="32">
        <v>0.86389708333333337</v>
      </c>
      <c r="Q240">
        <v>69.710000000000008</v>
      </c>
      <c r="R240" t="s">
        <v>3163</v>
      </c>
      <c r="S240" t="s">
        <v>843</v>
      </c>
      <c r="T240" t="s">
        <v>3164</v>
      </c>
      <c r="V240" t="s">
        <v>2974</v>
      </c>
      <c r="W240" t="s">
        <v>2975</v>
      </c>
      <c r="X240" t="s">
        <v>2975</v>
      </c>
      <c r="Y240" t="s">
        <v>2975</v>
      </c>
      <c r="Z240" s="11" t="s">
        <v>2975</v>
      </c>
    </row>
    <row r="241" spans="1:26" x14ac:dyDescent="0.35">
      <c r="A241" t="s">
        <v>372</v>
      </c>
      <c r="B241">
        <v>844424930620267</v>
      </c>
      <c r="C241" t="s">
        <v>841</v>
      </c>
      <c r="D241" t="s">
        <v>2980</v>
      </c>
      <c r="E241" t="s">
        <v>3162</v>
      </c>
      <c r="F241" t="s">
        <v>1509</v>
      </c>
      <c r="G241" t="s">
        <v>1508</v>
      </c>
      <c r="H241" t="s">
        <v>2978</v>
      </c>
      <c r="J241">
        <v>45.5</v>
      </c>
      <c r="K241" t="b">
        <v>0</v>
      </c>
      <c r="L241">
        <v>395</v>
      </c>
      <c r="M241">
        <v>866.6</v>
      </c>
      <c r="N241">
        <v>1065.2</v>
      </c>
      <c r="O241">
        <v>34</v>
      </c>
      <c r="P241" s="32">
        <v>1.1138892708333332</v>
      </c>
      <c r="Q241">
        <v>112.47</v>
      </c>
      <c r="R241" t="s">
        <v>3163</v>
      </c>
      <c r="S241" t="s">
        <v>843</v>
      </c>
      <c r="T241" t="s">
        <v>3167</v>
      </c>
      <c r="V241" t="s">
        <v>2974</v>
      </c>
      <c r="W241" t="s">
        <v>2975</v>
      </c>
      <c r="X241" t="s">
        <v>2975</v>
      </c>
      <c r="Y241" t="s">
        <v>2975</v>
      </c>
      <c r="Z241" t="s">
        <v>2975</v>
      </c>
    </row>
    <row r="242" spans="1:26" x14ac:dyDescent="0.35">
      <c r="A242" t="s">
        <v>348</v>
      </c>
      <c r="B242">
        <v>844424930620268</v>
      </c>
      <c r="C242" t="s">
        <v>841</v>
      </c>
      <c r="D242" t="s">
        <v>2980</v>
      </c>
      <c r="E242" t="s">
        <v>3162</v>
      </c>
      <c r="F242" t="s">
        <v>1525</v>
      </c>
      <c r="G242" t="s">
        <v>1524</v>
      </c>
      <c r="H242" t="s">
        <v>2978</v>
      </c>
      <c r="J242">
        <v>34.700000000000003</v>
      </c>
      <c r="K242" t="b">
        <v>0</v>
      </c>
      <c r="L242">
        <v>373.5</v>
      </c>
      <c r="M242">
        <v>1076.5</v>
      </c>
      <c r="N242">
        <v>1007.3</v>
      </c>
      <c r="O242">
        <v>34</v>
      </c>
      <c r="P242" s="32">
        <v>0.645038912037037</v>
      </c>
      <c r="Q242">
        <v>62.689999999999991</v>
      </c>
      <c r="R242" t="s">
        <v>3163</v>
      </c>
      <c r="S242" t="s">
        <v>843</v>
      </c>
      <c r="T242" t="s">
        <v>3165</v>
      </c>
      <c r="V242" t="s">
        <v>2974</v>
      </c>
      <c r="W242" t="s">
        <v>2975</v>
      </c>
      <c r="X242" t="s">
        <v>2975</v>
      </c>
      <c r="Y242" t="s">
        <v>2975</v>
      </c>
      <c r="Z242" t="s">
        <v>2975</v>
      </c>
    </row>
    <row r="243" spans="1:26" x14ac:dyDescent="0.35">
      <c r="A243" t="s">
        <v>370</v>
      </c>
      <c r="B243">
        <v>844424930620271</v>
      </c>
      <c r="C243" t="s">
        <v>841</v>
      </c>
      <c r="D243" t="s">
        <v>2980</v>
      </c>
      <c r="E243" t="s">
        <v>3162</v>
      </c>
      <c r="F243" t="s">
        <v>1518</v>
      </c>
      <c r="G243" t="s">
        <v>1517</v>
      </c>
      <c r="H243" t="s">
        <v>2978</v>
      </c>
      <c r="J243">
        <v>32.5</v>
      </c>
      <c r="K243" t="b">
        <v>0</v>
      </c>
      <c r="L243">
        <v>85</v>
      </c>
      <c r="M243">
        <v>261.2</v>
      </c>
      <c r="N243">
        <v>229.2</v>
      </c>
      <c r="O243">
        <v>34</v>
      </c>
      <c r="P243" s="32">
        <v>6.6815578703703707E-2</v>
      </c>
      <c r="Q243">
        <v>7.32</v>
      </c>
      <c r="R243" t="s">
        <v>3163</v>
      </c>
      <c r="S243" t="s">
        <v>843</v>
      </c>
      <c r="T243" t="s">
        <v>3164</v>
      </c>
      <c r="V243" t="s">
        <v>2974</v>
      </c>
      <c r="W243" t="s">
        <v>2975</v>
      </c>
      <c r="X243" t="s">
        <v>2975</v>
      </c>
      <c r="Y243" t="s">
        <v>2975</v>
      </c>
      <c r="Z243" s="11" t="s">
        <v>2975</v>
      </c>
    </row>
    <row r="244" spans="1:26" x14ac:dyDescent="0.35">
      <c r="A244" t="s">
        <v>389</v>
      </c>
      <c r="B244">
        <v>844424930620272</v>
      </c>
      <c r="C244" t="s">
        <v>841</v>
      </c>
      <c r="D244" t="s">
        <v>2980</v>
      </c>
      <c r="E244" t="s">
        <v>3162</v>
      </c>
      <c r="F244" t="s">
        <v>1499</v>
      </c>
      <c r="G244" t="s">
        <v>1498</v>
      </c>
      <c r="H244" t="s">
        <v>2978</v>
      </c>
      <c r="J244">
        <v>36.1</v>
      </c>
      <c r="K244" t="b">
        <v>0</v>
      </c>
      <c r="L244">
        <v>791.4</v>
      </c>
      <c r="M244">
        <v>2188.6999999999998</v>
      </c>
      <c r="N244">
        <v>2134.3000000000002</v>
      </c>
      <c r="O244">
        <v>34</v>
      </c>
      <c r="P244" s="32">
        <v>1.2985496990740741</v>
      </c>
      <c r="Q244">
        <v>146.42000000000004</v>
      </c>
      <c r="R244" t="s">
        <v>3163</v>
      </c>
      <c r="S244" t="s">
        <v>843</v>
      </c>
      <c r="T244" t="s">
        <v>3167</v>
      </c>
      <c r="V244" t="s">
        <v>2974</v>
      </c>
      <c r="W244" t="s">
        <v>2975</v>
      </c>
      <c r="X244" t="s">
        <v>2975</v>
      </c>
      <c r="Y244" t="s">
        <v>2975</v>
      </c>
      <c r="Z244" t="s">
        <v>2975</v>
      </c>
    </row>
    <row r="245" spans="1:26" x14ac:dyDescent="0.35">
      <c r="A245" t="s">
        <v>1546</v>
      </c>
      <c r="B245">
        <v>844424930620273</v>
      </c>
      <c r="C245" t="s">
        <v>2989</v>
      </c>
      <c r="D245" t="s">
        <v>1287</v>
      </c>
      <c r="E245" t="s">
        <v>3484</v>
      </c>
      <c r="G245" t="s">
        <v>1546</v>
      </c>
      <c r="H245" t="s">
        <v>2978</v>
      </c>
      <c r="R245" t="s">
        <v>3163</v>
      </c>
      <c r="S245" t="s">
        <v>1354</v>
      </c>
      <c r="T245" t="s">
        <v>2956</v>
      </c>
      <c r="U245" t="s">
        <v>2956</v>
      </c>
      <c r="V245" t="s">
        <v>2974</v>
      </c>
      <c r="W245" t="s">
        <v>2975</v>
      </c>
      <c r="X245" t="s">
        <v>2975</v>
      </c>
      <c r="Y245" t="s">
        <v>2975</v>
      </c>
      <c r="Z245" s="11" t="s">
        <v>2975</v>
      </c>
    </row>
    <row r="246" spans="1:26" x14ac:dyDescent="0.35">
      <c r="A246" t="s">
        <v>1547</v>
      </c>
      <c r="B246">
        <v>844424930620274</v>
      </c>
      <c r="C246" t="s">
        <v>2989</v>
      </c>
      <c r="D246" t="s">
        <v>1287</v>
      </c>
      <c r="G246" t="s">
        <v>1547</v>
      </c>
      <c r="H246" t="s">
        <v>2978</v>
      </c>
      <c r="R246" t="s">
        <v>3089</v>
      </c>
      <c r="S246" t="s">
        <v>1354</v>
      </c>
      <c r="T246" t="s">
        <v>2956</v>
      </c>
      <c r="U246" t="s">
        <v>2956</v>
      </c>
      <c r="V246" t="s">
        <v>2974</v>
      </c>
      <c r="W246" t="s">
        <v>2975</v>
      </c>
      <c r="X246" t="s">
        <v>2975</v>
      </c>
      <c r="Y246" t="s">
        <v>2975</v>
      </c>
      <c r="Z246" t="s">
        <v>2975</v>
      </c>
    </row>
    <row r="247" spans="1:26" x14ac:dyDescent="0.35">
      <c r="A247" t="s">
        <v>1538</v>
      </c>
      <c r="B247">
        <v>844424930620275</v>
      </c>
      <c r="C247" t="s">
        <v>2989</v>
      </c>
      <c r="D247" t="s">
        <v>1287</v>
      </c>
      <c r="E247" t="s">
        <v>3484</v>
      </c>
      <c r="G247" t="s">
        <v>1538</v>
      </c>
      <c r="H247" t="s">
        <v>2978</v>
      </c>
      <c r="R247" t="s">
        <v>3163</v>
      </c>
      <c r="S247" t="s">
        <v>1354</v>
      </c>
      <c r="T247" t="s">
        <v>2956</v>
      </c>
      <c r="U247" t="s">
        <v>2956</v>
      </c>
      <c r="V247" t="s">
        <v>2974</v>
      </c>
      <c r="W247" t="s">
        <v>2975</v>
      </c>
      <c r="X247" t="s">
        <v>2975</v>
      </c>
      <c r="Y247" t="s">
        <v>2975</v>
      </c>
      <c r="Z247" t="s">
        <v>2975</v>
      </c>
    </row>
    <row r="248" spans="1:26" x14ac:dyDescent="0.35">
      <c r="A248" t="s">
        <v>1539</v>
      </c>
      <c r="B248">
        <v>844424930620276</v>
      </c>
      <c r="C248" t="s">
        <v>2989</v>
      </c>
      <c r="D248" t="s">
        <v>1287</v>
      </c>
      <c r="G248" t="s">
        <v>1539</v>
      </c>
      <c r="H248" t="s">
        <v>2978</v>
      </c>
      <c r="R248" t="s">
        <v>3089</v>
      </c>
      <c r="S248" t="s">
        <v>1354</v>
      </c>
      <c r="T248" t="s">
        <v>2956</v>
      </c>
      <c r="U248" t="s">
        <v>2956</v>
      </c>
      <c r="V248" t="s">
        <v>2974</v>
      </c>
      <c r="W248" t="s">
        <v>2975</v>
      </c>
      <c r="X248" t="s">
        <v>2975</v>
      </c>
      <c r="Y248" t="s">
        <v>2975</v>
      </c>
      <c r="Z248" s="11" t="s">
        <v>2975</v>
      </c>
    </row>
    <row r="249" spans="1:26" x14ac:dyDescent="0.35">
      <c r="A249" t="s">
        <v>1523</v>
      </c>
      <c r="B249">
        <v>844424930620277</v>
      </c>
      <c r="C249" t="s">
        <v>2989</v>
      </c>
      <c r="D249" t="s">
        <v>1287</v>
      </c>
      <c r="E249" t="s">
        <v>3162</v>
      </c>
      <c r="G249" t="s">
        <v>1523</v>
      </c>
      <c r="H249" t="s">
        <v>2978</v>
      </c>
      <c r="R249" t="s">
        <v>3163</v>
      </c>
      <c r="S249" t="s">
        <v>1354</v>
      </c>
      <c r="T249" t="s">
        <v>2956</v>
      </c>
      <c r="U249" t="s">
        <v>2956</v>
      </c>
      <c r="V249" t="s">
        <v>2974</v>
      </c>
      <c r="W249" t="s">
        <v>2975</v>
      </c>
      <c r="X249" t="s">
        <v>2975</v>
      </c>
      <c r="Y249" t="s">
        <v>2975</v>
      </c>
      <c r="Z249" s="11" t="s">
        <v>2975</v>
      </c>
    </row>
    <row r="250" spans="1:26" x14ac:dyDescent="0.35">
      <c r="A250" t="s">
        <v>1526</v>
      </c>
      <c r="B250">
        <v>844424930620278</v>
      </c>
      <c r="C250" t="s">
        <v>2989</v>
      </c>
      <c r="D250" t="s">
        <v>1287</v>
      </c>
      <c r="G250" t="s">
        <v>1526</v>
      </c>
      <c r="H250" t="s">
        <v>2978</v>
      </c>
      <c r="L250" s="10"/>
      <c r="R250" t="s">
        <v>3089</v>
      </c>
      <c r="S250" t="s">
        <v>1354</v>
      </c>
      <c r="T250" s="10" t="s">
        <v>2956</v>
      </c>
      <c r="U250" s="10" t="s">
        <v>2956</v>
      </c>
      <c r="V250" s="10" t="s">
        <v>2974</v>
      </c>
      <c r="W250" s="10" t="s">
        <v>2975</v>
      </c>
      <c r="X250" t="s">
        <v>2975</v>
      </c>
      <c r="Y250" t="s">
        <v>2975</v>
      </c>
      <c r="Z250" t="s">
        <v>2975</v>
      </c>
    </row>
    <row r="251" spans="1:26" x14ac:dyDescent="0.35">
      <c r="A251" t="s">
        <v>1527</v>
      </c>
      <c r="B251">
        <v>844424930620279</v>
      </c>
      <c r="C251" t="s">
        <v>2989</v>
      </c>
      <c r="D251" t="s">
        <v>1287</v>
      </c>
      <c r="G251" t="s">
        <v>1527</v>
      </c>
      <c r="H251" t="s">
        <v>2978</v>
      </c>
      <c r="R251" t="s">
        <v>3089</v>
      </c>
      <c r="S251" t="s">
        <v>1354</v>
      </c>
      <c r="T251" t="s">
        <v>2956</v>
      </c>
      <c r="U251" t="s">
        <v>2956</v>
      </c>
      <c r="V251" t="s">
        <v>2974</v>
      </c>
      <c r="W251" t="s">
        <v>2975</v>
      </c>
      <c r="X251" t="s">
        <v>2975</v>
      </c>
      <c r="Y251" t="s">
        <v>2975</v>
      </c>
      <c r="Z251" t="s">
        <v>2975</v>
      </c>
    </row>
    <row r="252" spans="1:26" x14ac:dyDescent="0.35">
      <c r="A252" t="s">
        <v>416</v>
      </c>
      <c r="B252">
        <v>844424930620282</v>
      </c>
      <c r="C252" t="s">
        <v>841</v>
      </c>
      <c r="D252" t="s">
        <v>1287</v>
      </c>
      <c r="E252" t="s">
        <v>3162</v>
      </c>
      <c r="F252" t="s">
        <v>1522</v>
      </c>
      <c r="R252" t="s">
        <v>3163</v>
      </c>
      <c r="S252" t="s">
        <v>1354</v>
      </c>
      <c r="T252" t="s">
        <v>3004</v>
      </c>
      <c r="V252" t="s">
        <v>2974</v>
      </c>
      <c r="W252" t="s">
        <v>2975</v>
      </c>
      <c r="X252" t="s">
        <v>2975</v>
      </c>
      <c r="Y252" t="s">
        <v>2975</v>
      </c>
      <c r="Z252" t="s">
        <v>2975</v>
      </c>
    </row>
    <row r="253" spans="1:26" x14ac:dyDescent="0.35">
      <c r="A253" t="s">
        <v>2294</v>
      </c>
      <c r="B253">
        <v>844424930620283</v>
      </c>
      <c r="C253" t="s">
        <v>2989</v>
      </c>
      <c r="D253" t="s">
        <v>1287</v>
      </c>
      <c r="E253" t="s">
        <v>3159</v>
      </c>
      <c r="F253" t="s">
        <v>3168</v>
      </c>
      <c r="R253" t="s">
        <v>3161</v>
      </c>
      <c r="S253" t="s">
        <v>1354</v>
      </c>
      <c r="T253" t="s">
        <v>2956</v>
      </c>
      <c r="U253" t="s">
        <v>2956</v>
      </c>
      <c r="V253" t="s">
        <v>2974</v>
      </c>
      <c r="W253" t="s">
        <v>2975</v>
      </c>
      <c r="X253" t="s">
        <v>2975</v>
      </c>
      <c r="Y253" t="s">
        <v>2975</v>
      </c>
      <c r="Z253" t="s">
        <v>2975</v>
      </c>
    </row>
    <row r="254" spans="1:26" x14ac:dyDescent="0.35">
      <c r="A254" t="s">
        <v>452</v>
      </c>
      <c r="B254">
        <v>844424930620284</v>
      </c>
      <c r="C254" t="s">
        <v>841</v>
      </c>
      <c r="D254" t="s">
        <v>2980</v>
      </c>
      <c r="E254" t="s">
        <v>3159</v>
      </c>
      <c r="F254" t="s">
        <v>2300</v>
      </c>
      <c r="G254" t="s">
        <v>2299</v>
      </c>
      <c r="H254" t="s">
        <v>2978</v>
      </c>
      <c r="I254" t="s">
        <v>13034</v>
      </c>
      <c r="J254">
        <v>31.8</v>
      </c>
      <c r="K254" t="b">
        <v>0</v>
      </c>
      <c r="L254">
        <v>255</v>
      </c>
      <c r="M254">
        <v>801.1</v>
      </c>
      <c r="N254">
        <v>687.7</v>
      </c>
      <c r="O254">
        <v>34</v>
      </c>
      <c r="P254" s="32">
        <v>0.26190799768518519</v>
      </c>
      <c r="Q254">
        <v>28.74</v>
      </c>
      <c r="R254" t="s">
        <v>3161</v>
      </c>
      <c r="S254" t="s">
        <v>843</v>
      </c>
      <c r="T254" t="s">
        <v>2999</v>
      </c>
      <c r="V254" t="s">
        <v>2974</v>
      </c>
      <c r="W254" t="s">
        <v>2975</v>
      </c>
      <c r="X254" t="s">
        <v>2975</v>
      </c>
      <c r="Y254" t="s">
        <v>2975</v>
      </c>
      <c r="Z254" t="s">
        <v>2975</v>
      </c>
    </row>
    <row r="255" spans="1:26" x14ac:dyDescent="0.35">
      <c r="A255" t="s">
        <v>88</v>
      </c>
      <c r="B255">
        <v>844424930620287</v>
      </c>
      <c r="C255" t="s">
        <v>841</v>
      </c>
      <c r="D255" t="s">
        <v>1287</v>
      </c>
      <c r="E255" t="s">
        <v>3159</v>
      </c>
      <c r="F255" t="s">
        <v>2293</v>
      </c>
      <c r="G255" t="s">
        <v>2292</v>
      </c>
      <c r="H255" t="s">
        <v>2978</v>
      </c>
      <c r="I255" t="s">
        <v>13035</v>
      </c>
      <c r="J255">
        <v>29</v>
      </c>
      <c r="K255" t="b">
        <v>0</v>
      </c>
      <c r="L255">
        <v>196</v>
      </c>
      <c r="M255">
        <v>674.1</v>
      </c>
      <c r="N255">
        <v>528.6</v>
      </c>
      <c r="O255">
        <v>34</v>
      </c>
      <c r="P255" s="32">
        <v>9.0138530092592595E-2</v>
      </c>
      <c r="Q255">
        <v>7.92</v>
      </c>
      <c r="R255" t="s">
        <v>3161</v>
      </c>
      <c r="S255" t="s">
        <v>843</v>
      </c>
      <c r="T255" t="s">
        <v>3166</v>
      </c>
      <c r="V255" t="s">
        <v>2974</v>
      </c>
      <c r="W255" t="s">
        <v>2975</v>
      </c>
      <c r="X255" t="s">
        <v>2975</v>
      </c>
      <c r="Y255" t="s">
        <v>2975</v>
      </c>
      <c r="Z255" t="s">
        <v>2975</v>
      </c>
    </row>
    <row r="256" spans="1:26" x14ac:dyDescent="0.35">
      <c r="A256" t="s">
        <v>3169</v>
      </c>
      <c r="B256">
        <v>844424930620288</v>
      </c>
      <c r="C256" t="s">
        <v>841</v>
      </c>
      <c r="D256" t="s">
        <v>1287</v>
      </c>
      <c r="E256" t="s">
        <v>3159</v>
      </c>
      <c r="F256" t="s">
        <v>3170</v>
      </c>
      <c r="R256" t="s">
        <v>3161</v>
      </c>
      <c r="S256" t="s">
        <v>1354</v>
      </c>
      <c r="T256" t="s">
        <v>3166</v>
      </c>
      <c r="U256" s="10" t="s">
        <v>11098</v>
      </c>
      <c r="V256" t="s">
        <v>2974</v>
      </c>
      <c r="W256" t="s">
        <v>2975</v>
      </c>
      <c r="X256" t="s">
        <v>2975</v>
      </c>
      <c r="Y256" t="s">
        <v>2975</v>
      </c>
      <c r="Z256" t="s">
        <v>2975</v>
      </c>
    </row>
    <row r="257" spans="1:26" x14ac:dyDescent="0.35">
      <c r="A257" t="s">
        <v>3171</v>
      </c>
      <c r="B257">
        <v>844424930620289</v>
      </c>
      <c r="C257" t="s">
        <v>841</v>
      </c>
      <c r="D257" t="s">
        <v>1287</v>
      </c>
      <c r="E257" t="s">
        <v>3159</v>
      </c>
      <c r="F257" t="s">
        <v>2302</v>
      </c>
      <c r="R257" t="s">
        <v>3161</v>
      </c>
      <c r="S257" t="s">
        <v>1354</v>
      </c>
      <c r="U257" s="10">
        <v>45669.5625</v>
      </c>
      <c r="V257" s="10" t="s">
        <v>2974</v>
      </c>
      <c r="W257" s="10" t="s">
        <v>2975</v>
      </c>
      <c r="X257" t="s">
        <v>2975</v>
      </c>
      <c r="Y257" t="s">
        <v>2975</v>
      </c>
      <c r="Z257" t="s">
        <v>2975</v>
      </c>
    </row>
    <row r="258" spans="1:26" x14ac:dyDescent="0.35">
      <c r="A258" t="s">
        <v>91</v>
      </c>
      <c r="B258">
        <v>844424930620290</v>
      </c>
      <c r="C258" t="s">
        <v>841</v>
      </c>
      <c r="D258" t="s">
        <v>1287</v>
      </c>
      <c r="E258" t="s">
        <v>3159</v>
      </c>
      <c r="F258" t="s">
        <v>2264</v>
      </c>
      <c r="G258" t="s">
        <v>2263</v>
      </c>
      <c r="H258" t="s">
        <v>2978</v>
      </c>
      <c r="I258" t="s">
        <v>13036</v>
      </c>
      <c r="J258">
        <v>27.8</v>
      </c>
      <c r="K258" t="b">
        <v>0</v>
      </c>
      <c r="L258">
        <v>252.5</v>
      </c>
      <c r="M258">
        <v>907.8</v>
      </c>
      <c r="N258">
        <v>680.9</v>
      </c>
      <c r="O258">
        <v>34</v>
      </c>
      <c r="P258" s="32">
        <v>3.9832928240740743E-2</v>
      </c>
      <c r="Q258">
        <v>4.3499999999999996</v>
      </c>
      <c r="R258" t="s">
        <v>3161</v>
      </c>
      <c r="S258" t="s">
        <v>843</v>
      </c>
      <c r="T258" t="s">
        <v>3166</v>
      </c>
      <c r="V258" t="s">
        <v>2974</v>
      </c>
      <c r="W258" t="s">
        <v>2975</v>
      </c>
      <c r="X258" t="s">
        <v>2975</v>
      </c>
      <c r="Y258" t="s">
        <v>2975</v>
      </c>
      <c r="Z258" t="s">
        <v>2975</v>
      </c>
    </row>
    <row r="259" spans="1:26" x14ac:dyDescent="0.35">
      <c r="A259" t="s">
        <v>3172</v>
      </c>
      <c r="B259">
        <v>844424930620291</v>
      </c>
      <c r="C259" t="s">
        <v>841</v>
      </c>
      <c r="D259" t="s">
        <v>1287</v>
      </c>
      <c r="E259" t="s">
        <v>3159</v>
      </c>
      <c r="F259" t="s">
        <v>3173</v>
      </c>
      <c r="R259" t="s">
        <v>3161</v>
      </c>
      <c r="S259" t="s">
        <v>1354</v>
      </c>
      <c r="T259" t="s">
        <v>3004</v>
      </c>
      <c r="U259" t="s">
        <v>11099</v>
      </c>
      <c r="V259" t="s">
        <v>2974</v>
      </c>
      <c r="W259" t="s">
        <v>2975</v>
      </c>
      <c r="X259" t="s">
        <v>2975</v>
      </c>
      <c r="Y259" t="s">
        <v>2975</v>
      </c>
      <c r="Z259" t="s">
        <v>2975</v>
      </c>
    </row>
    <row r="260" spans="1:26" x14ac:dyDescent="0.35">
      <c r="A260" t="s">
        <v>769</v>
      </c>
      <c r="B260">
        <v>844424931264992</v>
      </c>
      <c r="C260" t="s">
        <v>841</v>
      </c>
      <c r="D260" t="s">
        <v>1287</v>
      </c>
      <c r="E260" t="s">
        <v>3159</v>
      </c>
      <c r="F260" t="s">
        <v>2939</v>
      </c>
      <c r="G260" t="s">
        <v>2938</v>
      </c>
      <c r="H260" t="s">
        <v>3119</v>
      </c>
      <c r="I260" t="s">
        <v>13037</v>
      </c>
      <c r="J260">
        <v>27.7</v>
      </c>
      <c r="K260" t="b">
        <v>0</v>
      </c>
      <c r="L260">
        <v>468.5</v>
      </c>
      <c r="M260">
        <v>1689</v>
      </c>
      <c r="N260">
        <v>1263.5</v>
      </c>
      <c r="O260">
        <v>34</v>
      </c>
      <c r="P260" s="32">
        <v>0.14944789351851853</v>
      </c>
      <c r="Q260">
        <v>9.4700000000000006</v>
      </c>
      <c r="R260" t="s">
        <v>3161</v>
      </c>
      <c r="S260" t="s">
        <v>843</v>
      </c>
      <c r="T260" t="s">
        <v>2999</v>
      </c>
      <c r="V260" t="s">
        <v>2974</v>
      </c>
      <c r="W260" t="s">
        <v>2975</v>
      </c>
      <c r="X260" t="s">
        <v>2975</v>
      </c>
      <c r="Y260" t="s">
        <v>2975</v>
      </c>
      <c r="Z260" s="11" t="s">
        <v>2975</v>
      </c>
    </row>
    <row r="261" spans="1:26" x14ac:dyDescent="0.35">
      <c r="A261" t="s">
        <v>10208</v>
      </c>
      <c r="B261">
        <v>844424930620293</v>
      </c>
      <c r="C261" t="s">
        <v>841</v>
      </c>
      <c r="D261" t="s">
        <v>1287</v>
      </c>
      <c r="E261" t="s">
        <v>9652</v>
      </c>
      <c r="F261" t="s">
        <v>10222</v>
      </c>
      <c r="G261" t="s">
        <v>2275</v>
      </c>
      <c r="H261" t="s">
        <v>2978</v>
      </c>
      <c r="I261" t="s">
        <v>13038</v>
      </c>
      <c r="J261">
        <v>27</v>
      </c>
      <c r="K261" t="b">
        <v>0</v>
      </c>
      <c r="L261">
        <v>226.5</v>
      </c>
      <c r="M261">
        <v>836.7</v>
      </c>
      <c r="N261">
        <v>610.79999999999995</v>
      </c>
      <c r="O261">
        <v>34</v>
      </c>
      <c r="P261" s="32">
        <v>0.20175532407407407</v>
      </c>
      <c r="Q261">
        <v>12.759999999999996</v>
      </c>
      <c r="R261" t="s">
        <v>3161</v>
      </c>
      <c r="S261" t="s">
        <v>843</v>
      </c>
      <c r="T261" t="s">
        <v>3167</v>
      </c>
      <c r="V261" t="s">
        <v>2974</v>
      </c>
      <c r="W261" t="s">
        <v>2975</v>
      </c>
      <c r="X261" t="s">
        <v>2975</v>
      </c>
      <c r="Y261" t="s">
        <v>2975</v>
      </c>
      <c r="Z261" t="s">
        <v>2975</v>
      </c>
    </row>
    <row r="262" spans="1:26" x14ac:dyDescent="0.35">
      <c r="A262" t="s">
        <v>229</v>
      </c>
      <c r="B262">
        <v>844424930620294</v>
      </c>
      <c r="C262" t="s">
        <v>841</v>
      </c>
      <c r="D262" t="s">
        <v>2980</v>
      </c>
      <c r="E262" t="s">
        <v>3159</v>
      </c>
      <c r="F262" t="s">
        <v>2283</v>
      </c>
      <c r="G262" t="s">
        <v>2282</v>
      </c>
      <c r="H262" t="s">
        <v>2978</v>
      </c>
      <c r="I262" t="s">
        <v>13039</v>
      </c>
      <c r="J262">
        <v>28.6</v>
      </c>
      <c r="K262" t="b">
        <v>0</v>
      </c>
      <c r="L262" s="10">
        <v>338.5</v>
      </c>
      <c r="M262">
        <v>1180.9000000000001</v>
      </c>
      <c r="N262">
        <v>912.9</v>
      </c>
      <c r="O262">
        <v>34</v>
      </c>
      <c r="P262" s="32">
        <v>0.27113802083333333</v>
      </c>
      <c r="Q262">
        <v>25.68</v>
      </c>
      <c r="R262" t="s">
        <v>3161</v>
      </c>
      <c r="S262" t="s">
        <v>843</v>
      </c>
      <c r="T262" s="10" t="s">
        <v>2999</v>
      </c>
      <c r="U262" s="10"/>
      <c r="V262" s="10" t="s">
        <v>2974</v>
      </c>
      <c r="W262" s="10" t="s">
        <v>2975</v>
      </c>
      <c r="X262" t="s">
        <v>2975</v>
      </c>
      <c r="Y262" t="s">
        <v>2975</v>
      </c>
      <c r="Z262" t="s">
        <v>2975</v>
      </c>
    </row>
    <row r="263" spans="1:26" x14ac:dyDescent="0.35">
      <c r="A263" t="s">
        <v>227</v>
      </c>
      <c r="B263">
        <v>844424930620295</v>
      </c>
      <c r="C263" t="s">
        <v>841</v>
      </c>
      <c r="D263" t="s">
        <v>2980</v>
      </c>
      <c r="E263" t="s">
        <v>3159</v>
      </c>
      <c r="F263" t="s">
        <v>2279</v>
      </c>
      <c r="G263" t="s">
        <v>2278</v>
      </c>
      <c r="H263" t="s">
        <v>2978</v>
      </c>
      <c r="J263">
        <v>25.9</v>
      </c>
      <c r="K263" t="b">
        <v>0</v>
      </c>
      <c r="L263" s="10">
        <v>13</v>
      </c>
      <c r="M263">
        <v>50.1</v>
      </c>
      <c r="N263">
        <v>35.1</v>
      </c>
      <c r="O263">
        <v>34</v>
      </c>
      <c r="P263" s="32">
        <v>3.0128692129629632E-2</v>
      </c>
      <c r="Q263">
        <v>2.33</v>
      </c>
      <c r="R263" t="s">
        <v>3161</v>
      </c>
      <c r="S263" t="s">
        <v>843</v>
      </c>
      <c r="T263" s="10" t="s">
        <v>2999</v>
      </c>
      <c r="U263" s="10"/>
      <c r="V263" s="10" t="s">
        <v>2974</v>
      </c>
      <c r="W263" s="10" t="s">
        <v>2975</v>
      </c>
      <c r="X263" t="s">
        <v>2975</v>
      </c>
      <c r="Y263" t="s">
        <v>2975</v>
      </c>
      <c r="Z263" t="s">
        <v>2975</v>
      </c>
    </row>
    <row r="264" spans="1:26" x14ac:dyDescent="0.35">
      <c r="A264" t="s">
        <v>103</v>
      </c>
      <c r="B264">
        <v>844424930620296</v>
      </c>
      <c r="C264" t="s">
        <v>841</v>
      </c>
      <c r="D264" t="s">
        <v>2980</v>
      </c>
      <c r="E264" t="s">
        <v>3159</v>
      </c>
      <c r="F264" t="s">
        <v>10221</v>
      </c>
      <c r="L264" s="10"/>
      <c r="R264" t="s">
        <v>3161</v>
      </c>
      <c r="S264" t="s">
        <v>1354</v>
      </c>
      <c r="T264" s="10" t="s">
        <v>2985</v>
      </c>
      <c r="U264" s="10"/>
      <c r="V264" s="10" t="s">
        <v>2974</v>
      </c>
      <c r="W264" s="10" t="s">
        <v>2975</v>
      </c>
      <c r="X264" t="s">
        <v>2975</v>
      </c>
      <c r="Y264" t="s">
        <v>2975</v>
      </c>
      <c r="Z264" t="s">
        <v>2975</v>
      </c>
    </row>
    <row r="265" spans="1:26" x14ac:dyDescent="0.35">
      <c r="A265" t="s">
        <v>106</v>
      </c>
      <c r="B265">
        <v>844424930620297</v>
      </c>
      <c r="C265" t="s">
        <v>841</v>
      </c>
      <c r="D265" t="s">
        <v>1287</v>
      </c>
      <c r="E265" t="s">
        <v>3159</v>
      </c>
      <c r="F265" t="s">
        <v>2262</v>
      </c>
      <c r="G265" t="s">
        <v>2261</v>
      </c>
      <c r="H265" t="s">
        <v>2978</v>
      </c>
      <c r="J265">
        <v>36</v>
      </c>
      <c r="K265" t="b">
        <v>0</v>
      </c>
      <c r="L265">
        <v>40</v>
      </c>
      <c r="M265">
        <v>111</v>
      </c>
      <c r="N265">
        <v>107.9</v>
      </c>
      <c r="O265">
        <v>34</v>
      </c>
      <c r="P265" s="32">
        <v>1.0840243055555556E-2</v>
      </c>
      <c r="Q265">
        <v>0.56999999999999995</v>
      </c>
      <c r="R265" t="s">
        <v>3161</v>
      </c>
      <c r="S265" t="s">
        <v>843</v>
      </c>
      <c r="T265" t="s">
        <v>3166</v>
      </c>
      <c r="V265" t="s">
        <v>2974</v>
      </c>
      <c r="W265" t="s">
        <v>2975</v>
      </c>
      <c r="X265" t="s">
        <v>2975</v>
      </c>
      <c r="Y265" t="s">
        <v>2975</v>
      </c>
      <c r="Z265" t="s">
        <v>2975</v>
      </c>
    </row>
    <row r="266" spans="1:26" x14ac:dyDescent="0.35">
      <c r="A266" t="s">
        <v>101</v>
      </c>
      <c r="B266">
        <v>844424930620298</v>
      </c>
      <c r="C266" t="s">
        <v>841</v>
      </c>
      <c r="D266" t="s">
        <v>2980</v>
      </c>
      <c r="E266" t="s">
        <v>3159</v>
      </c>
      <c r="F266" t="s">
        <v>2266</v>
      </c>
      <c r="L266" s="10"/>
      <c r="R266" t="s">
        <v>3161</v>
      </c>
      <c r="S266" t="s">
        <v>1354</v>
      </c>
      <c r="T266" s="10" t="s">
        <v>2985</v>
      </c>
      <c r="U266" s="10"/>
      <c r="V266" s="10" t="s">
        <v>2974</v>
      </c>
      <c r="W266" s="10" t="s">
        <v>2975</v>
      </c>
      <c r="X266" t="s">
        <v>2975</v>
      </c>
      <c r="Y266" t="s">
        <v>2975</v>
      </c>
      <c r="Z266" t="s">
        <v>2975</v>
      </c>
    </row>
    <row r="267" spans="1:26" x14ac:dyDescent="0.35">
      <c r="A267" t="s">
        <v>90</v>
      </c>
      <c r="B267">
        <v>844424930620299</v>
      </c>
      <c r="C267" t="s">
        <v>841</v>
      </c>
      <c r="D267" t="s">
        <v>1287</v>
      </c>
      <c r="E267" t="s">
        <v>3159</v>
      </c>
      <c r="F267" t="s">
        <v>2270</v>
      </c>
      <c r="G267" t="s">
        <v>2269</v>
      </c>
      <c r="H267" t="s">
        <v>2978</v>
      </c>
      <c r="I267" t="s">
        <v>13040</v>
      </c>
      <c r="J267">
        <v>25.1</v>
      </c>
      <c r="K267" t="b">
        <v>0</v>
      </c>
      <c r="L267">
        <v>187.5</v>
      </c>
      <c r="M267">
        <v>744.8</v>
      </c>
      <c r="N267">
        <v>505.7</v>
      </c>
      <c r="O267">
        <v>34</v>
      </c>
      <c r="P267" s="32">
        <v>0.10118099537037037</v>
      </c>
      <c r="Q267">
        <v>10.239999999999998</v>
      </c>
      <c r="R267" t="s">
        <v>3161</v>
      </c>
      <c r="S267" t="s">
        <v>843</v>
      </c>
      <c r="V267" t="s">
        <v>2974</v>
      </c>
      <c r="W267" t="s">
        <v>2975</v>
      </c>
      <c r="X267" t="s">
        <v>849</v>
      </c>
      <c r="Y267" t="s">
        <v>2975</v>
      </c>
      <c r="Z267" t="s">
        <v>2975</v>
      </c>
    </row>
    <row r="268" spans="1:26" x14ac:dyDescent="0.35">
      <c r="A268" t="s">
        <v>99</v>
      </c>
      <c r="B268">
        <v>844424930620300</v>
      </c>
      <c r="C268" t="s">
        <v>841</v>
      </c>
      <c r="D268" t="s">
        <v>2980</v>
      </c>
      <c r="E268" t="s">
        <v>3159</v>
      </c>
      <c r="F268" t="s">
        <v>2281</v>
      </c>
      <c r="G268" t="s">
        <v>2280</v>
      </c>
      <c r="H268" t="s">
        <v>2978</v>
      </c>
      <c r="I268" t="s">
        <v>13041</v>
      </c>
      <c r="J268">
        <v>25.6</v>
      </c>
      <c r="K268" t="b">
        <v>0</v>
      </c>
      <c r="L268">
        <v>400.5</v>
      </c>
      <c r="M268">
        <v>1560.3</v>
      </c>
      <c r="N268">
        <v>1080.0999999999999</v>
      </c>
      <c r="O268">
        <v>34</v>
      </c>
      <c r="P268" s="32">
        <v>0.21300598379629632</v>
      </c>
      <c r="Q268">
        <v>25.71</v>
      </c>
      <c r="R268" t="s">
        <v>3161</v>
      </c>
      <c r="S268" t="s">
        <v>843</v>
      </c>
      <c r="T268" t="s">
        <v>2985</v>
      </c>
      <c r="V268" t="s">
        <v>2974</v>
      </c>
      <c r="W268" t="s">
        <v>2975</v>
      </c>
      <c r="X268" t="s">
        <v>2975</v>
      </c>
      <c r="Y268" t="s">
        <v>2975</v>
      </c>
      <c r="Z268" t="s">
        <v>2975</v>
      </c>
    </row>
    <row r="269" spans="1:26" x14ac:dyDescent="0.35">
      <c r="A269" t="s">
        <v>226</v>
      </c>
      <c r="B269">
        <v>844424930620301</v>
      </c>
      <c r="C269" t="s">
        <v>841</v>
      </c>
      <c r="D269" t="s">
        <v>2980</v>
      </c>
      <c r="E269" t="s">
        <v>3159</v>
      </c>
      <c r="F269" t="s">
        <v>2277</v>
      </c>
      <c r="G269" t="s">
        <v>2276</v>
      </c>
      <c r="H269" t="s">
        <v>2978</v>
      </c>
      <c r="I269" t="s">
        <v>13042</v>
      </c>
      <c r="J269">
        <v>35.1</v>
      </c>
      <c r="K269" t="b">
        <v>0</v>
      </c>
      <c r="L269">
        <v>299</v>
      </c>
      <c r="M269">
        <v>850.1</v>
      </c>
      <c r="N269">
        <v>806.4</v>
      </c>
      <c r="O269">
        <v>34</v>
      </c>
      <c r="P269" s="32">
        <v>0.43153783564814813</v>
      </c>
      <c r="Q269">
        <v>48.45000000000001</v>
      </c>
      <c r="R269" t="s">
        <v>3161</v>
      </c>
      <c r="S269" t="s">
        <v>843</v>
      </c>
      <c r="T269" t="s">
        <v>2999</v>
      </c>
      <c r="V269" t="s">
        <v>2974</v>
      </c>
      <c r="W269" t="s">
        <v>849</v>
      </c>
      <c r="X269" t="s">
        <v>2975</v>
      </c>
      <c r="Y269" t="s">
        <v>2975</v>
      </c>
      <c r="Z269" t="s">
        <v>2975</v>
      </c>
    </row>
    <row r="270" spans="1:26" x14ac:dyDescent="0.35">
      <c r="A270" t="s">
        <v>3174</v>
      </c>
      <c r="B270">
        <v>844424930620302</v>
      </c>
      <c r="C270" t="s">
        <v>841</v>
      </c>
      <c r="D270" t="s">
        <v>1287</v>
      </c>
      <c r="E270" t="s">
        <v>3159</v>
      </c>
      <c r="F270" t="s">
        <v>3175</v>
      </c>
      <c r="R270" t="s">
        <v>3161</v>
      </c>
      <c r="S270" t="s">
        <v>1354</v>
      </c>
      <c r="U270" t="s">
        <v>11100</v>
      </c>
      <c r="V270" t="s">
        <v>2974</v>
      </c>
      <c r="W270" t="s">
        <v>2975</v>
      </c>
      <c r="X270" t="s">
        <v>2975</v>
      </c>
      <c r="Y270" t="s">
        <v>2975</v>
      </c>
      <c r="Z270" s="11" t="s">
        <v>2975</v>
      </c>
    </row>
    <row r="271" spans="1:26" x14ac:dyDescent="0.35">
      <c r="A271" t="s">
        <v>122</v>
      </c>
      <c r="B271">
        <v>844424930620303</v>
      </c>
      <c r="C271" t="s">
        <v>841</v>
      </c>
      <c r="D271" t="s">
        <v>2980</v>
      </c>
      <c r="E271" t="s">
        <v>3159</v>
      </c>
      <c r="F271" t="s">
        <v>2286</v>
      </c>
      <c r="R271" t="s">
        <v>3161</v>
      </c>
      <c r="S271" t="s">
        <v>1354</v>
      </c>
      <c r="T271" t="s">
        <v>2985</v>
      </c>
      <c r="V271" t="s">
        <v>2974</v>
      </c>
      <c r="W271" t="s">
        <v>2975</v>
      </c>
      <c r="X271" t="s">
        <v>2975</v>
      </c>
      <c r="Y271" t="s">
        <v>2975</v>
      </c>
      <c r="Z271" t="s">
        <v>2975</v>
      </c>
    </row>
    <row r="272" spans="1:26" x14ac:dyDescent="0.35">
      <c r="A272" t="s">
        <v>727</v>
      </c>
      <c r="B272">
        <v>844424930620304</v>
      </c>
      <c r="C272" t="s">
        <v>841</v>
      </c>
      <c r="D272" t="s">
        <v>1287</v>
      </c>
      <c r="E272" t="s">
        <v>3159</v>
      </c>
      <c r="F272" t="s">
        <v>2298</v>
      </c>
      <c r="G272" t="s">
        <v>2297</v>
      </c>
      <c r="H272" t="s">
        <v>2978</v>
      </c>
      <c r="I272" t="s">
        <v>13043</v>
      </c>
      <c r="J272">
        <v>31.6</v>
      </c>
      <c r="K272" t="b">
        <v>0</v>
      </c>
      <c r="L272" s="10">
        <v>376.5</v>
      </c>
      <c r="M272">
        <v>1189</v>
      </c>
      <c r="N272">
        <v>1015.4</v>
      </c>
      <c r="O272">
        <v>34</v>
      </c>
      <c r="P272" s="32">
        <v>0.51294940972222225</v>
      </c>
      <c r="Q272">
        <v>56.320000000000007</v>
      </c>
      <c r="R272" t="s">
        <v>3161</v>
      </c>
      <c r="S272" t="s">
        <v>843</v>
      </c>
      <c r="T272" s="10" t="s">
        <v>2999</v>
      </c>
      <c r="U272" s="10"/>
      <c r="V272" s="10" t="s">
        <v>2974</v>
      </c>
      <c r="W272" s="10" t="s">
        <v>2975</v>
      </c>
      <c r="X272" t="s">
        <v>2975</v>
      </c>
      <c r="Y272" t="s">
        <v>2975</v>
      </c>
      <c r="Z272" t="s">
        <v>2975</v>
      </c>
    </row>
    <row r="273" spans="1:26" x14ac:dyDescent="0.35">
      <c r="A273" t="s">
        <v>3176</v>
      </c>
      <c r="B273">
        <v>844424930620305</v>
      </c>
      <c r="C273" t="s">
        <v>841</v>
      </c>
      <c r="D273" t="s">
        <v>1287</v>
      </c>
      <c r="E273" t="s">
        <v>3159</v>
      </c>
      <c r="F273" t="s">
        <v>3177</v>
      </c>
      <c r="L273" s="10"/>
      <c r="R273" t="s">
        <v>3161</v>
      </c>
      <c r="S273" t="s">
        <v>1354</v>
      </c>
      <c r="T273" s="10" t="s">
        <v>2985</v>
      </c>
      <c r="U273" s="10" t="s">
        <v>11100</v>
      </c>
      <c r="V273" s="10" t="s">
        <v>2974</v>
      </c>
      <c r="W273" s="10" t="s">
        <v>2975</v>
      </c>
      <c r="X273" t="s">
        <v>2975</v>
      </c>
      <c r="Y273" t="s">
        <v>2975</v>
      </c>
      <c r="Z273" t="s">
        <v>2975</v>
      </c>
    </row>
    <row r="274" spans="1:26" x14ac:dyDescent="0.35">
      <c r="A274" t="s">
        <v>3178</v>
      </c>
      <c r="B274">
        <v>844424930620306</v>
      </c>
      <c r="C274" t="s">
        <v>841</v>
      </c>
      <c r="D274" t="s">
        <v>1287</v>
      </c>
      <c r="E274" t="s">
        <v>3159</v>
      </c>
      <c r="F274" t="s">
        <v>3179</v>
      </c>
      <c r="L274" s="10"/>
      <c r="R274" t="s">
        <v>3161</v>
      </c>
      <c r="S274" t="s">
        <v>1354</v>
      </c>
      <c r="T274" s="10" t="s">
        <v>2999</v>
      </c>
      <c r="U274" s="10" t="s">
        <v>11101</v>
      </c>
      <c r="V274" s="10" t="s">
        <v>2974</v>
      </c>
      <c r="W274" s="10" t="s">
        <v>2975</v>
      </c>
      <c r="X274" t="s">
        <v>2975</v>
      </c>
      <c r="Y274" t="s">
        <v>2975</v>
      </c>
      <c r="Z274" t="s">
        <v>2975</v>
      </c>
    </row>
    <row r="275" spans="1:26" x14ac:dyDescent="0.35">
      <c r="A275" t="s">
        <v>219</v>
      </c>
      <c r="B275">
        <v>844424930620307</v>
      </c>
      <c r="C275" t="s">
        <v>841</v>
      </c>
      <c r="D275" t="s">
        <v>1287</v>
      </c>
      <c r="E275" t="s">
        <v>3180</v>
      </c>
      <c r="F275" t="s">
        <v>2488</v>
      </c>
      <c r="G275" t="s">
        <v>2487</v>
      </c>
      <c r="H275" t="s">
        <v>2978</v>
      </c>
      <c r="J275">
        <v>26.8</v>
      </c>
      <c r="K275" t="b">
        <v>0</v>
      </c>
      <c r="L275">
        <v>405</v>
      </c>
      <c r="M275">
        <v>1508.7</v>
      </c>
      <c r="N275">
        <v>1092.2</v>
      </c>
      <c r="O275">
        <v>34</v>
      </c>
      <c r="P275" s="32">
        <v>2.1588425925925924E-3</v>
      </c>
      <c r="Q275">
        <v>0.61</v>
      </c>
      <c r="R275" t="s">
        <v>3181</v>
      </c>
      <c r="S275" t="s">
        <v>843</v>
      </c>
      <c r="T275" t="s">
        <v>2999</v>
      </c>
      <c r="V275" t="s">
        <v>2974</v>
      </c>
      <c r="W275" t="s">
        <v>849</v>
      </c>
      <c r="X275" t="s">
        <v>2975</v>
      </c>
      <c r="Y275" t="s">
        <v>2975</v>
      </c>
      <c r="Z275" t="s">
        <v>2975</v>
      </c>
    </row>
    <row r="276" spans="1:26" x14ac:dyDescent="0.35">
      <c r="A276" t="s">
        <v>212</v>
      </c>
      <c r="B276">
        <v>844424930620308</v>
      </c>
      <c r="C276" t="s">
        <v>841</v>
      </c>
      <c r="D276" t="s">
        <v>1287</v>
      </c>
      <c r="E276" t="s">
        <v>3180</v>
      </c>
      <c r="F276" t="s">
        <v>2435</v>
      </c>
      <c r="G276" t="s">
        <v>2434</v>
      </c>
      <c r="H276" t="s">
        <v>2978</v>
      </c>
      <c r="J276">
        <v>28.1</v>
      </c>
      <c r="K276" t="b">
        <v>0</v>
      </c>
      <c r="L276">
        <v>381.5</v>
      </c>
      <c r="M276">
        <v>1354.6</v>
      </c>
      <c r="N276">
        <v>1028.9000000000001</v>
      </c>
      <c r="O276">
        <v>34</v>
      </c>
      <c r="P276" s="32">
        <v>5.4486875000000004E-2</v>
      </c>
      <c r="Q276">
        <v>5.89</v>
      </c>
      <c r="R276" t="s">
        <v>3181</v>
      </c>
      <c r="S276" t="s">
        <v>843</v>
      </c>
      <c r="T276" t="s">
        <v>2999</v>
      </c>
      <c r="V276" t="s">
        <v>2974</v>
      </c>
      <c r="W276" t="s">
        <v>2975</v>
      </c>
      <c r="X276" t="s">
        <v>849</v>
      </c>
      <c r="Y276" t="s">
        <v>2975</v>
      </c>
      <c r="Z276" t="s">
        <v>2975</v>
      </c>
    </row>
    <row r="277" spans="1:26" x14ac:dyDescent="0.35">
      <c r="A277" t="s">
        <v>241</v>
      </c>
      <c r="B277">
        <v>844424930620309</v>
      </c>
      <c r="C277" t="s">
        <v>841</v>
      </c>
      <c r="D277" t="s">
        <v>1287</v>
      </c>
      <c r="E277" t="s">
        <v>3180</v>
      </c>
      <c r="F277" t="s">
        <v>2480</v>
      </c>
      <c r="G277" t="s">
        <v>2479</v>
      </c>
      <c r="H277" t="s">
        <v>2978</v>
      </c>
      <c r="J277">
        <v>0</v>
      </c>
      <c r="K277" t="b">
        <v>0</v>
      </c>
      <c r="L277">
        <v>0.5</v>
      </c>
      <c r="M277">
        <v>0</v>
      </c>
      <c r="N277">
        <v>1.3</v>
      </c>
      <c r="O277">
        <v>34</v>
      </c>
      <c r="R277" t="s">
        <v>3181</v>
      </c>
      <c r="S277" t="s">
        <v>843</v>
      </c>
      <c r="T277" t="s">
        <v>2999</v>
      </c>
      <c r="V277" t="s">
        <v>2974</v>
      </c>
      <c r="W277" t="s">
        <v>849</v>
      </c>
      <c r="X277" t="s">
        <v>2975</v>
      </c>
      <c r="Y277" t="s">
        <v>2975</v>
      </c>
      <c r="Z277" s="11" t="s">
        <v>2975</v>
      </c>
    </row>
    <row r="278" spans="1:26" x14ac:dyDescent="0.35">
      <c r="A278" t="s">
        <v>235</v>
      </c>
      <c r="B278">
        <v>844424930620310</v>
      </c>
      <c r="C278" t="s">
        <v>841</v>
      </c>
      <c r="D278" t="s">
        <v>1287</v>
      </c>
      <c r="E278" t="s">
        <v>3180</v>
      </c>
      <c r="F278" t="s">
        <v>2447</v>
      </c>
      <c r="G278" t="s">
        <v>2446</v>
      </c>
      <c r="H278" t="s">
        <v>2978</v>
      </c>
      <c r="J278">
        <v>24.3</v>
      </c>
      <c r="K278" t="b">
        <v>0</v>
      </c>
      <c r="L278" s="10">
        <v>424</v>
      </c>
      <c r="M278">
        <v>1746.7</v>
      </c>
      <c r="N278">
        <v>1143.5</v>
      </c>
      <c r="O278">
        <v>34</v>
      </c>
      <c r="P278" s="32">
        <v>6.0620150462962964E-2</v>
      </c>
      <c r="Q278">
        <v>5.59</v>
      </c>
      <c r="R278" t="s">
        <v>3181</v>
      </c>
      <c r="S278" t="s">
        <v>843</v>
      </c>
      <c r="T278" s="10" t="s">
        <v>3164</v>
      </c>
      <c r="U278" s="10"/>
      <c r="V278" s="10" t="s">
        <v>2974</v>
      </c>
      <c r="W278" s="10" t="s">
        <v>2975</v>
      </c>
      <c r="X278" t="s">
        <v>849</v>
      </c>
      <c r="Y278" t="s">
        <v>2975</v>
      </c>
      <c r="Z278" t="s">
        <v>2975</v>
      </c>
    </row>
    <row r="279" spans="1:26" x14ac:dyDescent="0.35">
      <c r="A279" t="s">
        <v>221</v>
      </c>
      <c r="B279">
        <v>844424930620311</v>
      </c>
      <c r="C279" t="s">
        <v>841</v>
      </c>
      <c r="D279" t="s">
        <v>1287</v>
      </c>
      <c r="E279" t="s">
        <v>3180</v>
      </c>
      <c r="F279" t="s">
        <v>2492</v>
      </c>
      <c r="G279" t="s">
        <v>2491</v>
      </c>
      <c r="H279" t="s">
        <v>2978</v>
      </c>
      <c r="J279">
        <v>34.700000000000003</v>
      </c>
      <c r="K279" t="b">
        <v>0</v>
      </c>
      <c r="L279">
        <v>280.5</v>
      </c>
      <c r="M279">
        <v>806.7</v>
      </c>
      <c r="N279">
        <v>756.5</v>
      </c>
      <c r="O279">
        <v>34</v>
      </c>
      <c r="P279" s="32">
        <v>2.2363136574074075E-2</v>
      </c>
      <c r="Q279">
        <v>0.92</v>
      </c>
      <c r="R279" t="s">
        <v>3181</v>
      </c>
      <c r="S279" t="s">
        <v>843</v>
      </c>
      <c r="T279" t="s">
        <v>3164</v>
      </c>
      <c r="V279" t="s">
        <v>2974</v>
      </c>
      <c r="W279" t="s">
        <v>2975</v>
      </c>
      <c r="X279" t="s">
        <v>849</v>
      </c>
      <c r="Y279" t="s">
        <v>2975</v>
      </c>
      <c r="Z279" t="s">
        <v>2975</v>
      </c>
    </row>
    <row r="280" spans="1:26" x14ac:dyDescent="0.35">
      <c r="A280" t="s">
        <v>505</v>
      </c>
      <c r="B280">
        <v>844424930620312</v>
      </c>
      <c r="C280" t="s">
        <v>841</v>
      </c>
      <c r="D280" t="s">
        <v>1287</v>
      </c>
      <c r="E280" t="s">
        <v>3180</v>
      </c>
      <c r="F280" t="s">
        <v>2441</v>
      </c>
      <c r="G280" t="s">
        <v>2440</v>
      </c>
      <c r="H280" t="s">
        <v>2978</v>
      </c>
      <c r="I280" t="s">
        <v>13044</v>
      </c>
      <c r="J280">
        <v>25</v>
      </c>
      <c r="K280" t="b">
        <v>0</v>
      </c>
      <c r="L280">
        <v>350</v>
      </c>
      <c r="M280">
        <v>1397.2</v>
      </c>
      <c r="N280">
        <v>943.9</v>
      </c>
      <c r="O280">
        <v>34</v>
      </c>
      <c r="P280" s="32">
        <v>3.9808553240740736E-2</v>
      </c>
      <c r="Q280">
        <v>2.95</v>
      </c>
      <c r="R280" t="s">
        <v>3181</v>
      </c>
      <c r="S280" t="s">
        <v>843</v>
      </c>
      <c r="T280" t="s">
        <v>2985</v>
      </c>
      <c r="V280" t="s">
        <v>2974</v>
      </c>
      <c r="W280" t="s">
        <v>2975</v>
      </c>
      <c r="X280" t="s">
        <v>2975</v>
      </c>
      <c r="Y280" t="s">
        <v>2975</v>
      </c>
      <c r="Z280" t="s">
        <v>2975</v>
      </c>
    </row>
    <row r="281" spans="1:26" x14ac:dyDescent="0.35">
      <c r="A281" t="s">
        <v>507</v>
      </c>
      <c r="B281">
        <v>844424930620313</v>
      </c>
      <c r="C281" t="s">
        <v>841</v>
      </c>
      <c r="D281" t="s">
        <v>1287</v>
      </c>
      <c r="E281" t="s">
        <v>3180</v>
      </c>
      <c r="F281" t="s">
        <v>2445</v>
      </c>
      <c r="G281" t="s">
        <v>2444</v>
      </c>
      <c r="H281" t="s">
        <v>2978</v>
      </c>
      <c r="I281" t="s">
        <v>13045</v>
      </c>
      <c r="J281">
        <v>25.5</v>
      </c>
      <c r="K281" t="b">
        <v>0</v>
      </c>
      <c r="L281">
        <v>600</v>
      </c>
      <c r="M281">
        <v>2351</v>
      </c>
      <c r="N281">
        <v>1618.1</v>
      </c>
      <c r="O281">
        <v>34</v>
      </c>
      <c r="P281" s="32">
        <v>3.9450185185185185E-2</v>
      </c>
      <c r="Q281">
        <v>6.4900000000000011</v>
      </c>
      <c r="R281" t="s">
        <v>3181</v>
      </c>
      <c r="S281" t="s">
        <v>843</v>
      </c>
      <c r="T281" t="s">
        <v>2973</v>
      </c>
      <c r="V281" t="s">
        <v>2974</v>
      </c>
      <c r="W281" t="s">
        <v>2975</v>
      </c>
      <c r="X281" t="s">
        <v>2975</v>
      </c>
      <c r="Y281" t="s">
        <v>2975</v>
      </c>
      <c r="Z281" t="s">
        <v>2975</v>
      </c>
    </row>
    <row r="282" spans="1:26" x14ac:dyDescent="0.35">
      <c r="A282" t="s">
        <v>386</v>
      </c>
      <c r="B282">
        <v>844424930620314</v>
      </c>
      <c r="C282" t="s">
        <v>841</v>
      </c>
      <c r="D282" t="s">
        <v>1287</v>
      </c>
      <c r="E282" t="s">
        <v>3180</v>
      </c>
      <c r="F282" t="s">
        <v>2443</v>
      </c>
      <c r="G282" t="s">
        <v>2442</v>
      </c>
      <c r="H282" t="s">
        <v>2978</v>
      </c>
      <c r="J282">
        <v>26.8</v>
      </c>
      <c r="K282" t="b">
        <v>0</v>
      </c>
      <c r="L282" s="10">
        <v>107.5</v>
      </c>
      <c r="M282">
        <v>400.8</v>
      </c>
      <c r="N282">
        <v>289.89999999999998</v>
      </c>
      <c r="O282">
        <v>34</v>
      </c>
      <c r="P282" s="32">
        <v>2.1279745370370369E-2</v>
      </c>
      <c r="Q282">
        <v>1.8000000000000003</v>
      </c>
      <c r="R282" t="s">
        <v>3181</v>
      </c>
      <c r="S282" t="s">
        <v>843</v>
      </c>
      <c r="T282" s="10" t="s">
        <v>3075</v>
      </c>
      <c r="U282" s="10"/>
      <c r="V282" s="10" t="s">
        <v>2974</v>
      </c>
      <c r="W282" s="10" t="s">
        <v>849</v>
      </c>
      <c r="X282" t="s">
        <v>2975</v>
      </c>
      <c r="Y282" t="s">
        <v>2975</v>
      </c>
      <c r="Z282" t="s">
        <v>2975</v>
      </c>
    </row>
    <row r="283" spans="1:26" x14ac:dyDescent="0.35">
      <c r="A283" t="s">
        <v>220</v>
      </c>
      <c r="B283">
        <v>844424930620315</v>
      </c>
      <c r="C283" t="s">
        <v>841</v>
      </c>
      <c r="D283" t="s">
        <v>1287</v>
      </c>
      <c r="E283" t="s">
        <v>3180</v>
      </c>
      <c r="F283" t="s">
        <v>2486</v>
      </c>
      <c r="G283" t="s">
        <v>2485</v>
      </c>
      <c r="H283" t="s">
        <v>2978</v>
      </c>
      <c r="J283">
        <v>26</v>
      </c>
      <c r="K283" t="b">
        <v>0</v>
      </c>
      <c r="L283" s="10">
        <v>213.5</v>
      </c>
      <c r="M283">
        <v>821.7</v>
      </c>
      <c r="N283">
        <v>575.79999999999995</v>
      </c>
      <c r="O283">
        <v>34</v>
      </c>
      <c r="P283" s="32">
        <v>7.4584328703703712E-2</v>
      </c>
      <c r="Q283">
        <v>14.55</v>
      </c>
      <c r="R283" t="s">
        <v>3181</v>
      </c>
      <c r="S283" t="s">
        <v>843</v>
      </c>
      <c r="T283" s="10" t="s">
        <v>2999</v>
      </c>
      <c r="U283" s="10"/>
      <c r="V283" s="10" t="s">
        <v>2974</v>
      </c>
      <c r="W283" s="10" t="s">
        <v>2975</v>
      </c>
      <c r="X283" t="s">
        <v>2975</v>
      </c>
      <c r="Y283" t="s">
        <v>2975</v>
      </c>
      <c r="Z283" t="s">
        <v>2975</v>
      </c>
    </row>
    <row r="284" spans="1:26" x14ac:dyDescent="0.35">
      <c r="A284" t="s">
        <v>211</v>
      </c>
      <c r="B284">
        <v>844424930620316</v>
      </c>
      <c r="C284" t="s">
        <v>841</v>
      </c>
      <c r="D284" t="s">
        <v>1287</v>
      </c>
      <c r="E284" t="s">
        <v>3180</v>
      </c>
      <c r="F284" t="s">
        <v>2439</v>
      </c>
      <c r="G284" t="s">
        <v>2438</v>
      </c>
      <c r="H284" t="s">
        <v>2978</v>
      </c>
      <c r="J284">
        <v>25.6</v>
      </c>
      <c r="K284" t="b">
        <v>0</v>
      </c>
      <c r="L284">
        <v>257</v>
      </c>
      <c r="M284">
        <v>1003.7</v>
      </c>
      <c r="N284">
        <v>693.1</v>
      </c>
      <c r="O284">
        <v>34</v>
      </c>
      <c r="P284" s="32">
        <v>6.3999803240740741E-2</v>
      </c>
      <c r="Q284">
        <v>4.6700000000000008</v>
      </c>
      <c r="R284" t="s">
        <v>3181</v>
      </c>
      <c r="S284" t="s">
        <v>843</v>
      </c>
      <c r="T284" t="s">
        <v>2999</v>
      </c>
      <c r="V284" t="s">
        <v>2974</v>
      </c>
      <c r="W284" t="s">
        <v>849</v>
      </c>
      <c r="X284" t="s">
        <v>2975</v>
      </c>
      <c r="Y284" t="s">
        <v>2975</v>
      </c>
      <c r="Z284" s="11" t="s">
        <v>2975</v>
      </c>
    </row>
    <row r="285" spans="1:26" x14ac:dyDescent="0.35">
      <c r="A285" t="s">
        <v>151</v>
      </c>
      <c r="B285">
        <v>844424930620317</v>
      </c>
      <c r="C285" t="s">
        <v>841</v>
      </c>
      <c r="D285" t="s">
        <v>1287</v>
      </c>
      <c r="E285" t="s">
        <v>3180</v>
      </c>
      <c r="F285" t="s">
        <v>2476</v>
      </c>
      <c r="G285" t="s">
        <v>2475</v>
      </c>
      <c r="H285" t="s">
        <v>2978</v>
      </c>
      <c r="I285" t="s">
        <v>13046</v>
      </c>
      <c r="J285">
        <v>22.8</v>
      </c>
      <c r="K285" t="b">
        <v>0</v>
      </c>
      <c r="L285">
        <v>168.5</v>
      </c>
      <c r="M285">
        <v>736.9</v>
      </c>
      <c r="N285">
        <v>454.4</v>
      </c>
      <c r="O285">
        <v>34</v>
      </c>
      <c r="P285" s="32">
        <v>2.247284722222222E-2</v>
      </c>
      <c r="Q285">
        <v>0.96</v>
      </c>
      <c r="R285" t="s">
        <v>3181</v>
      </c>
      <c r="S285" t="s">
        <v>843</v>
      </c>
      <c r="T285" t="s">
        <v>3049</v>
      </c>
      <c r="V285" t="s">
        <v>2974</v>
      </c>
      <c r="W285" t="s">
        <v>849</v>
      </c>
      <c r="X285" t="s">
        <v>2975</v>
      </c>
      <c r="Y285" t="s">
        <v>2975</v>
      </c>
      <c r="Z285" t="s">
        <v>2975</v>
      </c>
    </row>
    <row r="286" spans="1:26" x14ac:dyDescent="0.35">
      <c r="A286" t="s">
        <v>150</v>
      </c>
      <c r="B286">
        <v>844424930620318</v>
      </c>
      <c r="C286" t="s">
        <v>841</v>
      </c>
      <c r="D286" t="s">
        <v>1287</v>
      </c>
      <c r="E286" t="s">
        <v>3180</v>
      </c>
      <c r="F286" t="s">
        <v>2457</v>
      </c>
      <c r="G286" t="s">
        <v>2456</v>
      </c>
      <c r="H286" t="s">
        <v>2978</v>
      </c>
      <c r="I286" t="s">
        <v>13047</v>
      </c>
      <c r="J286">
        <v>22.6</v>
      </c>
      <c r="K286" t="b">
        <v>0</v>
      </c>
      <c r="L286">
        <v>133</v>
      </c>
      <c r="M286">
        <v>587</v>
      </c>
      <c r="N286">
        <v>358.7</v>
      </c>
      <c r="O286">
        <v>34</v>
      </c>
      <c r="P286" s="32">
        <v>1.2303761574074075E-2</v>
      </c>
      <c r="Q286">
        <v>1.1200000000000001</v>
      </c>
      <c r="R286" t="s">
        <v>3181</v>
      </c>
      <c r="S286" t="s">
        <v>843</v>
      </c>
      <c r="T286" t="s">
        <v>3049</v>
      </c>
      <c r="V286" t="s">
        <v>2974</v>
      </c>
      <c r="W286" t="s">
        <v>2975</v>
      </c>
      <c r="X286" t="s">
        <v>849</v>
      </c>
      <c r="Y286" t="s">
        <v>2975</v>
      </c>
      <c r="Z286" t="s">
        <v>2975</v>
      </c>
    </row>
    <row r="287" spans="1:26" x14ac:dyDescent="0.35">
      <c r="A287" t="s">
        <v>146</v>
      </c>
      <c r="B287">
        <v>844424930620319</v>
      </c>
      <c r="C287" t="s">
        <v>841</v>
      </c>
      <c r="D287" t="s">
        <v>1287</v>
      </c>
      <c r="E287" t="s">
        <v>3180</v>
      </c>
      <c r="F287" t="s">
        <v>2472</v>
      </c>
      <c r="G287" t="s">
        <v>2471</v>
      </c>
      <c r="H287" t="s">
        <v>2978</v>
      </c>
      <c r="R287" t="s">
        <v>3181</v>
      </c>
      <c r="S287" t="s">
        <v>1354</v>
      </c>
      <c r="T287" t="s">
        <v>3116</v>
      </c>
      <c r="V287" t="s">
        <v>2974</v>
      </c>
      <c r="W287" t="s">
        <v>2975</v>
      </c>
      <c r="X287" t="s">
        <v>2975</v>
      </c>
      <c r="Y287" t="s">
        <v>2975</v>
      </c>
      <c r="Z287" t="s">
        <v>2975</v>
      </c>
    </row>
    <row r="288" spans="1:26" x14ac:dyDescent="0.35">
      <c r="A288" t="s">
        <v>504</v>
      </c>
      <c r="B288">
        <v>844424930620320</v>
      </c>
      <c r="C288" t="s">
        <v>841</v>
      </c>
      <c r="D288" t="s">
        <v>1287</v>
      </c>
      <c r="E288" t="s">
        <v>3180</v>
      </c>
      <c r="F288" t="s">
        <v>2451</v>
      </c>
      <c r="G288" t="s">
        <v>2450</v>
      </c>
      <c r="H288" t="s">
        <v>2978</v>
      </c>
      <c r="I288" t="s">
        <v>13048</v>
      </c>
      <c r="J288">
        <v>29.6</v>
      </c>
      <c r="K288" t="b">
        <v>0</v>
      </c>
      <c r="L288">
        <v>345.5</v>
      </c>
      <c r="M288">
        <v>1167.7</v>
      </c>
      <c r="N288">
        <v>931.8</v>
      </c>
      <c r="O288">
        <v>34</v>
      </c>
      <c r="P288" s="32">
        <v>1.8128368055555556E-2</v>
      </c>
      <c r="Q288">
        <v>4.29</v>
      </c>
      <c r="R288" t="s">
        <v>3181</v>
      </c>
      <c r="S288" t="s">
        <v>843</v>
      </c>
      <c r="T288" t="s">
        <v>2999</v>
      </c>
      <c r="V288" t="s">
        <v>2974</v>
      </c>
      <c r="W288" t="s">
        <v>2975</v>
      </c>
      <c r="X288" t="s">
        <v>2975</v>
      </c>
      <c r="Y288" t="s">
        <v>2975</v>
      </c>
      <c r="Z288" t="s">
        <v>2975</v>
      </c>
    </row>
    <row r="289" spans="1:26" x14ac:dyDescent="0.35">
      <c r="A289" t="s">
        <v>152</v>
      </c>
      <c r="B289">
        <v>844424930620321</v>
      </c>
      <c r="C289" t="s">
        <v>841</v>
      </c>
      <c r="D289" t="s">
        <v>1287</v>
      </c>
      <c r="E289" t="s">
        <v>3180</v>
      </c>
      <c r="F289" t="s">
        <v>2433</v>
      </c>
      <c r="G289" t="s">
        <v>2432</v>
      </c>
      <c r="H289" t="s">
        <v>2978</v>
      </c>
      <c r="I289" t="s">
        <v>13049</v>
      </c>
      <c r="J289">
        <v>22.2</v>
      </c>
      <c r="K289" t="b">
        <v>0</v>
      </c>
      <c r="L289">
        <v>80</v>
      </c>
      <c r="M289">
        <v>359.8</v>
      </c>
      <c r="N289">
        <v>215.7</v>
      </c>
      <c r="O289">
        <v>34</v>
      </c>
      <c r="P289" s="32">
        <v>3.3983298611111115E-2</v>
      </c>
      <c r="Q289">
        <v>0.6399999999999999</v>
      </c>
      <c r="R289" t="s">
        <v>3181</v>
      </c>
      <c r="S289" t="s">
        <v>843</v>
      </c>
      <c r="T289" t="s">
        <v>3049</v>
      </c>
      <c r="V289" t="s">
        <v>2974</v>
      </c>
      <c r="W289" t="s">
        <v>2975</v>
      </c>
      <c r="X289" t="s">
        <v>2975</v>
      </c>
      <c r="Y289" t="s">
        <v>2975</v>
      </c>
      <c r="Z289" t="s">
        <v>2975</v>
      </c>
    </row>
    <row r="290" spans="1:26" x14ac:dyDescent="0.35">
      <c r="A290" t="s">
        <v>162</v>
      </c>
      <c r="B290">
        <v>844424930620322</v>
      </c>
      <c r="C290" t="s">
        <v>841</v>
      </c>
      <c r="D290" t="s">
        <v>1287</v>
      </c>
      <c r="E290" t="s">
        <v>3180</v>
      </c>
      <c r="F290" t="s">
        <v>2437</v>
      </c>
      <c r="G290" t="s">
        <v>2436</v>
      </c>
      <c r="H290" t="s">
        <v>2978</v>
      </c>
      <c r="I290" t="s">
        <v>13050</v>
      </c>
      <c r="J290">
        <v>20.5</v>
      </c>
      <c r="K290" t="b">
        <v>0</v>
      </c>
      <c r="L290">
        <v>218.5</v>
      </c>
      <c r="M290">
        <v>1065.7</v>
      </c>
      <c r="N290">
        <v>589.20000000000005</v>
      </c>
      <c r="O290">
        <v>34</v>
      </c>
      <c r="P290" s="32">
        <v>1.4523611111111111E-3</v>
      </c>
      <c r="Q290">
        <v>0</v>
      </c>
      <c r="R290" t="s">
        <v>3181</v>
      </c>
      <c r="S290" t="s">
        <v>843</v>
      </c>
      <c r="T290" t="s">
        <v>2999</v>
      </c>
      <c r="V290" t="s">
        <v>2974</v>
      </c>
      <c r="W290" t="s">
        <v>2975</v>
      </c>
      <c r="X290" t="s">
        <v>849</v>
      </c>
      <c r="Y290" t="s">
        <v>2975</v>
      </c>
      <c r="Z290" t="s">
        <v>2975</v>
      </c>
    </row>
    <row r="291" spans="1:26" x14ac:dyDescent="0.35">
      <c r="A291" t="s">
        <v>163</v>
      </c>
      <c r="B291">
        <v>844424930620323</v>
      </c>
      <c r="C291" t="s">
        <v>841</v>
      </c>
      <c r="D291" t="s">
        <v>1287</v>
      </c>
      <c r="E291" t="s">
        <v>3180</v>
      </c>
      <c r="F291" t="s">
        <v>2470</v>
      </c>
      <c r="G291" t="s">
        <v>2469</v>
      </c>
      <c r="H291" t="s">
        <v>2978</v>
      </c>
      <c r="I291" t="s">
        <v>13051</v>
      </c>
      <c r="J291">
        <v>20.8</v>
      </c>
      <c r="K291" t="b">
        <v>0</v>
      </c>
      <c r="L291">
        <v>169</v>
      </c>
      <c r="M291">
        <v>812.7</v>
      </c>
      <c r="N291">
        <v>455.7</v>
      </c>
      <c r="O291">
        <v>34</v>
      </c>
      <c r="P291" s="32">
        <v>0.11412887731481482</v>
      </c>
      <c r="Q291">
        <v>4.04</v>
      </c>
      <c r="R291" t="s">
        <v>3181</v>
      </c>
      <c r="S291" t="s">
        <v>843</v>
      </c>
      <c r="T291" t="s">
        <v>2999</v>
      </c>
      <c r="V291" t="s">
        <v>2974</v>
      </c>
      <c r="W291" t="s">
        <v>2975</v>
      </c>
      <c r="X291" t="s">
        <v>849</v>
      </c>
      <c r="Y291" t="s">
        <v>2975</v>
      </c>
      <c r="Z291" s="11" t="s">
        <v>2975</v>
      </c>
    </row>
    <row r="292" spans="1:26" x14ac:dyDescent="0.35">
      <c r="A292" t="s">
        <v>164</v>
      </c>
      <c r="B292">
        <v>844424930620324</v>
      </c>
      <c r="C292" t="s">
        <v>841</v>
      </c>
      <c r="D292" t="s">
        <v>1287</v>
      </c>
      <c r="E292" t="s">
        <v>3180</v>
      </c>
      <c r="F292" t="s">
        <v>2449</v>
      </c>
      <c r="G292" t="s">
        <v>2448</v>
      </c>
      <c r="H292" t="s">
        <v>2978</v>
      </c>
      <c r="I292" t="s">
        <v>13052</v>
      </c>
      <c r="J292">
        <v>20.8</v>
      </c>
      <c r="K292" t="b">
        <v>0</v>
      </c>
      <c r="L292">
        <v>37</v>
      </c>
      <c r="M292">
        <v>178.1</v>
      </c>
      <c r="N292">
        <v>99.8</v>
      </c>
      <c r="O292">
        <v>34</v>
      </c>
      <c r="P292" s="32">
        <v>1.7012141203703701E-2</v>
      </c>
      <c r="Q292">
        <v>1.81</v>
      </c>
      <c r="R292" t="s">
        <v>3181</v>
      </c>
      <c r="S292" t="s">
        <v>843</v>
      </c>
      <c r="T292" t="s">
        <v>3049</v>
      </c>
      <c r="V292" t="s">
        <v>2974</v>
      </c>
      <c r="W292" t="s">
        <v>849</v>
      </c>
      <c r="X292" t="s">
        <v>2975</v>
      </c>
      <c r="Y292" t="s">
        <v>2975</v>
      </c>
      <c r="Z292" t="s">
        <v>2975</v>
      </c>
    </row>
    <row r="293" spans="1:26" x14ac:dyDescent="0.35">
      <c r="A293" t="s">
        <v>177</v>
      </c>
      <c r="B293">
        <v>844424930620325</v>
      </c>
      <c r="C293" t="s">
        <v>841</v>
      </c>
      <c r="D293" t="s">
        <v>1287</v>
      </c>
      <c r="E293" t="s">
        <v>3180</v>
      </c>
      <c r="F293" t="s">
        <v>2455</v>
      </c>
      <c r="G293" t="s">
        <v>2454</v>
      </c>
      <c r="H293" t="s">
        <v>2978</v>
      </c>
      <c r="L293" s="10"/>
      <c r="R293" t="s">
        <v>3181</v>
      </c>
      <c r="S293" t="s">
        <v>1354</v>
      </c>
      <c r="T293" s="10" t="s">
        <v>3116</v>
      </c>
      <c r="U293" s="10"/>
      <c r="V293" s="10" t="s">
        <v>2974</v>
      </c>
      <c r="W293" s="10" t="s">
        <v>2975</v>
      </c>
      <c r="X293" t="s">
        <v>2975</v>
      </c>
      <c r="Y293" t="s">
        <v>2975</v>
      </c>
      <c r="Z293" t="s">
        <v>2975</v>
      </c>
    </row>
    <row r="294" spans="1:26" x14ac:dyDescent="0.35">
      <c r="A294" t="s">
        <v>178</v>
      </c>
      <c r="B294">
        <v>844424930620326</v>
      </c>
      <c r="C294" t="s">
        <v>841</v>
      </c>
      <c r="D294" t="s">
        <v>1287</v>
      </c>
      <c r="E294" t="s">
        <v>3180</v>
      </c>
      <c r="F294" t="s">
        <v>2498</v>
      </c>
      <c r="G294" t="s">
        <v>2497</v>
      </c>
      <c r="H294" t="s">
        <v>2978</v>
      </c>
      <c r="I294" t="s">
        <v>13053</v>
      </c>
      <c r="J294">
        <v>20.9</v>
      </c>
      <c r="K294" t="b">
        <v>0</v>
      </c>
      <c r="L294">
        <v>162.5</v>
      </c>
      <c r="M294">
        <v>776</v>
      </c>
      <c r="N294">
        <v>438.2</v>
      </c>
      <c r="O294">
        <v>34</v>
      </c>
      <c r="P294" s="32">
        <v>3.2051388888888886E-2</v>
      </c>
      <c r="Q294">
        <v>1.3699999999999999</v>
      </c>
      <c r="R294" t="s">
        <v>3181</v>
      </c>
      <c r="S294" t="s">
        <v>843</v>
      </c>
      <c r="T294" t="s">
        <v>2999</v>
      </c>
      <c r="V294" t="s">
        <v>2974</v>
      </c>
      <c r="W294" t="s">
        <v>849</v>
      </c>
      <c r="X294" t="s">
        <v>2975</v>
      </c>
      <c r="Y294" t="s">
        <v>2975</v>
      </c>
      <c r="Z294" t="s">
        <v>2975</v>
      </c>
    </row>
    <row r="295" spans="1:26" x14ac:dyDescent="0.35">
      <c r="A295" t="s">
        <v>244</v>
      </c>
      <c r="B295">
        <v>844424930620327</v>
      </c>
      <c r="C295" t="s">
        <v>841</v>
      </c>
      <c r="D295" t="s">
        <v>1287</v>
      </c>
      <c r="E295" t="s">
        <v>3180</v>
      </c>
      <c r="F295" t="s">
        <v>2490</v>
      </c>
      <c r="G295" t="s">
        <v>2489</v>
      </c>
      <c r="H295" t="s">
        <v>2978</v>
      </c>
      <c r="I295" t="s">
        <v>13054</v>
      </c>
      <c r="J295">
        <v>26.5</v>
      </c>
      <c r="K295" t="b">
        <v>0</v>
      </c>
      <c r="L295">
        <v>265.5</v>
      </c>
      <c r="M295">
        <v>1000.1</v>
      </c>
      <c r="N295">
        <v>716</v>
      </c>
      <c r="O295">
        <v>34</v>
      </c>
      <c r="P295" s="32">
        <v>4.1086585648148148E-2</v>
      </c>
      <c r="Q295">
        <v>4.62</v>
      </c>
      <c r="R295" t="s">
        <v>3181</v>
      </c>
      <c r="S295" t="s">
        <v>843</v>
      </c>
      <c r="T295" t="s">
        <v>2999</v>
      </c>
      <c r="V295" t="s">
        <v>2974</v>
      </c>
      <c r="W295" t="s">
        <v>849</v>
      </c>
      <c r="X295" t="s">
        <v>2975</v>
      </c>
      <c r="Y295" t="s">
        <v>2975</v>
      </c>
      <c r="Z295" s="11" t="s">
        <v>2975</v>
      </c>
    </row>
    <row r="296" spans="1:26" x14ac:dyDescent="0.35">
      <c r="A296" t="s">
        <v>233</v>
      </c>
      <c r="B296">
        <v>844424930620328</v>
      </c>
      <c r="C296" t="s">
        <v>841</v>
      </c>
      <c r="D296" t="s">
        <v>1287</v>
      </c>
      <c r="E296" t="s">
        <v>3180</v>
      </c>
      <c r="F296" t="s">
        <v>2482</v>
      </c>
      <c r="G296" t="s">
        <v>2481</v>
      </c>
      <c r="H296" t="s">
        <v>2978</v>
      </c>
      <c r="J296">
        <v>29.3</v>
      </c>
      <c r="K296" t="b">
        <v>0</v>
      </c>
      <c r="L296" s="10">
        <v>371.5</v>
      </c>
      <c r="M296">
        <v>1265.9000000000001</v>
      </c>
      <c r="N296">
        <v>1001.9</v>
      </c>
      <c r="O296">
        <v>34</v>
      </c>
      <c r="P296" s="32">
        <v>8.5722638888888883E-2</v>
      </c>
      <c r="Q296">
        <v>16.080000000000002</v>
      </c>
      <c r="R296" t="s">
        <v>3181</v>
      </c>
      <c r="S296" t="s">
        <v>843</v>
      </c>
      <c r="T296" s="10" t="s">
        <v>3164</v>
      </c>
      <c r="U296" s="10"/>
      <c r="V296" s="10" t="s">
        <v>2974</v>
      </c>
      <c r="W296" s="10" t="s">
        <v>2975</v>
      </c>
      <c r="X296" t="s">
        <v>849</v>
      </c>
      <c r="Y296" t="s">
        <v>849</v>
      </c>
      <c r="Z296" t="s">
        <v>2975</v>
      </c>
    </row>
    <row r="297" spans="1:26" x14ac:dyDescent="0.35">
      <c r="A297" t="s">
        <v>387</v>
      </c>
      <c r="B297">
        <v>844424930620329</v>
      </c>
      <c r="C297" t="s">
        <v>841</v>
      </c>
      <c r="D297" t="s">
        <v>1287</v>
      </c>
      <c r="E297" t="s">
        <v>3180</v>
      </c>
      <c r="F297" t="s">
        <v>2494</v>
      </c>
      <c r="G297" t="s">
        <v>2493</v>
      </c>
      <c r="H297" t="s">
        <v>2978</v>
      </c>
      <c r="J297">
        <v>23.9</v>
      </c>
      <c r="K297" t="b">
        <v>0</v>
      </c>
      <c r="L297">
        <v>154</v>
      </c>
      <c r="M297">
        <v>642.6</v>
      </c>
      <c r="N297">
        <v>415.3</v>
      </c>
      <c r="O297">
        <v>34</v>
      </c>
      <c r="P297" s="32">
        <v>1.6287766203703702E-2</v>
      </c>
      <c r="Q297">
        <v>1.26</v>
      </c>
      <c r="R297" t="s">
        <v>3181</v>
      </c>
      <c r="S297" t="s">
        <v>843</v>
      </c>
      <c r="T297" t="s">
        <v>3075</v>
      </c>
      <c r="V297" t="s">
        <v>2974</v>
      </c>
      <c r="W297" t="s">
        <v>849</v>
      </c>
      <c r="X297" t="s">
        <v>2975</v>
      </c>
      <c r="Y297" t="s">
        <v>2975</v>
      </c>
      <c r="Z297" t="s">
        <v>2975</v>
      </c>
    </row>
    <row r="298" spans="1:26" x14ac:dyDescent="0.35">
      <c r="A298" t="s">
        <v>383</v>
      </c>
      <c r="B298">
        <v>844424930620331</v>
      </c>
      <c r="C298" t="s">
        <v>841</v>
      </c>
      <c r="D298" t="s">
        <v>1287</v>
      </c>
      <c r="E298" t="s">
        <v>3180</v>
      </c>
      <c r="F298" t="s">
        <v>2484</v>
      </c>
      <c r="G298" t="s">
        <v>2483</v>
      </c>
      <c r="H298" t="s">
        <v>2978</v>
      </c>
      <c r="I298" t="s">
        <v>13055</v>
      </c>
      <c r="J298">
        <v>23.2</v>
      </c>
      <c r="K298" t="b">
        <v>0</v>
      </c>
      <c r="L298" s="10">
        <v>320</v>
      </c>
      <c r="M298">
        <v>1380</v>
      </c>
      <c r="N298">
        <v>863</v>
      </c>
      <c r="O298">
        <v>34</v>
      </c>
      <c r="P298" s="32">
        <v>2.100207175925926E-2</v>
      </c>
      <c r="Q298">
        <v>3.3600000000000003</v>
      </c>
      <c r="R298" t="s">
        <v>3181</v>
      </c>
      <c r="S298" t="s">
        <v>843</v>
      </c>
      <c r="T298" s="10" t="s">
        <v>3075</v>
      </c>
      <c r="U298" s="10"/>
      <c r="V298" s="10" t="s">
        <v>2974</v>
      </c>
      <c r="W298" s="10" t="s">
        <v>2975</v>
      </c>
      <c r="X298" t="s">
        <v>849</v>
      </c>
      <c r="Y298" t="s">
        <v>2975</v>
      </c>
      <c r="Z298" t="s">
        <v>2975</v>
      </c>
    </row>
    <row r="299" spans="1:26" x14ac:dyDescent="0.35">
      <c r="A299" t="s">
        <v>209</v>
      </c>
      <c r="B299">
        <v>844424930620332</v>
      </c>
      <c r="C299" t="s">
        <v>841</v>
      </c>
      <c r="D299" t="s">
        <v>1287</v>
      </c>
      <c r="E299" t="s">
        <v>3180</v>
      </c>
      <c r="F299" t="s">
        <v>2500</v>
      </c>
      <c r="G299" t="s">
        <v>2499</v>
      </c>
      <c r="H299" t="s">
        <v>2978</v>
      </c>
      <c r="J299">
        <v>28.3</v>
      </c>
      <c r="K299" t="b">
        <v>0</v>
      </c>
      <c r="L299" s="10">
        <v>256.5</v>
      </c>
      <c r="M299">
        <v>904</v>
      </c>
      <c r="N299">
        <v>691.7</v>
      </c>
      <c r="O299">
        <v>34</v>
      </c>
      <c r="P299" s="32">
        <v>1.7838449074074073E-2</v>
      </c>
      <c r="Q299">
        <v>0.98999999999999988</v>
      </c>
      <c r="R299" t="s">
        <v>3181</v>
      </c>
      <c r="S299" t="s">
        <v>843</v>
      </c>
      <c r="T299" s="10" t="s">
        <v>3164</v>
      </c>
      <c r="U299" s="10"/>
      <c r="V299" s="10" t="s">
        <v>2974</v>
      </c>
      <c r="W299" s="10" t="s">
        <v>2975</v>
      </c>
      <c r="X299" t="s">
        <v>849</v>
      </c>
      <c r="Y299" t="s">
        <v>2975</v>
      </c>
      <c r="Z299" t="s">
        <v>2975</v>
      </c>
    </row>
    <row r="300" spans="1:26" x14ac:dyDescent="0.35">
      <c r="A300" t="s">
        <v>22</v>
      </c>
      <c r="B300">
        <v>844424930620333</v>
      </c>
      <c r="C300" t="s">
        <v>841</v>
      </c>
      <c r="D300" t="s">
        <v>1287</v>
      </c>
      <c r="E300" t="s">
        <v>3180</v>
      </c>
      <c r="F300" t="s">
        <v>2460</v>
      </c>
      <c r="G300" t="s">
        <v>2459</v>
      </c>
      <c r="H300" t="s">
        <v>2978</v>
      </c>
      <c r="R300" t="s">
        <v>3181</v>
      </c>
      <c r="S300" t="s">
        <v>843</v>
      </c>
      <c r="T300" t="s">
        <v>3164</v>
      </c>
      <c r="V300" t="s">
        <v>2974</v>
      </c>
      <c r="W300" t="s">
        <v>2975</v>
      </c>
      <c r="X300" t="s">
        <v>2975</v>
      </c>
      <c r="Y300" t="s">
        <v>2975</v>
      </c>
      <c r="Z300" t="s">
        <v>2975</v>
      </c>
    </row>
    <row r="301" spans="1:26" x14ac:dyDescent="0.35">
      <c r="A301" t="s">
        <v>159</v>
      </c>
      <c r="B301">
        <v>844424930620336</v>
      </c>
      <c r="C301" t="s">
        <v>841</v>
      </c>
      <c r="D301" t="s">
        <v>1287</v>
      </c>
      <c r="E301" t="s">
        <v>3180</v>
      </c>
      <c r="F301" t="s">
        <v>2466</v>
      </c>
      <c r="G301" t="s">
        <v>2465</v>
      </c>
      <c r="H301" t="s">
        <v>2978</v>
      </c>
      <c r="I301" t="s">
        <v>13056</v>
      </c>
      <c r="J301">
        <v>23.9</v>
      </c>
      <c r="K301" t="b">
        <v>0</v>
      </c>
      <c r="L301">
        <v>135</v>
      </c>
      <c r="M301">
        <v>563.70000000000005</v>
      </c>
      <c r="N301">
        <v>364.1</v>
      </c>
      <c r="O301">
        <v>34</v>
      </c>
      <c r="P301" s="32">
        <v>3.1641851851851852E-2</v>
      </c>
      <c r="Q301">
        <v>1.9300000000000002</v>
      </c>
      <c r="R301" t="s">
        <v>3181</v>
      </c>
      <c r="S301" t="s">
        <v>843</v>
      </c>
      <c r="T301" t="s">
        <v>3049</v>
      </c>
      <c r="V301" t="s">
        <v>2974</v>
      </c>
      <c r="W301" t="s">
        <v>2975</v>
      </c>
      <c r="X301" t="s">
        <v>849</v>
      </c>
      <c r="Y301" t="s">
        <v>2975</v>
      </c>
      <c r="Z301" t="s">
        <v>2975</v>
      </c>
    </row>
    <row r="302" spans="1:26" x14ac:dyDescent="0.35">
      <c r="A302" t="s">
        <v>180</v>
      </c>
      <c r="B302">
        <v>844424930620337</v>
      </c>
      <c r="C302" t="s">
        <v>841</v>
      </c>
      <c r="D302" t="s">
        <v>1287</v>
      </c>
      <c r="E302" t="s">
        <v>3180</v>
      </c>
      <c r="F302" t="s">
        <v>2453</v>
      </c>
      <c r="G302" t="s">
        <v>2452</v>
      </c>
      <c r="H302" t="s">
        <v>2978</v>
      </c>
      <c r="I302" t="s">
        <v>13057</v>
      </c>
      <c r="J302">
        <v>22.9</v>
      </c>
      <c r="K302" t="b">
        <v>0</v>
      </c>
      <c r="L302">
        <v>112.5</v>
      </c>
      <c r="M302">
        <v>490</v>
      </c>
      <c r="N302">
        <v>303.39999999999998</v>
      </c>
      <c r="O302">
        <v>34</v>
      </c>
      <c r="P302" s="32">
        <v>1.127267361111111E-2</v>
      </c>
      <c r="Q302">
        <v>1.5</v>
      </c>
      <c r="R302" t="s">
        <v>3181</v>
      </c>
      <c r="S302" t="s">
        <v>843</v>
      </c>
      <c r="T302" t="s">
        <v>2999</v>
      </c>
      <c r="V302" t="s">
        <v>2974</v>
      </c>
      <c r="W302" t="s">
        <v>2975</v>
      </c>
      <c r="X302" t="s">
        <v>2975</v>
      </c>
      <c r="Y302" t="s">
        <v>2975</v>
      </c>
      <c r="Z302" t="s">
        <v>2975</v>
      </c>
    </row>
    <row r="303" spans="1:26" x14ac:dyDescent="0.35">
      <c r="A303" t="s">
        <v>21</v>
      </c>
      <c r="B303">
        <v>844424930620340</v>
      </c>
      <c r="C303" t="s">
        <v>841</v>
      </c>
      <c r="D303" t="s">
        <v>1287</v>
      </c>
      <c r="E303" t="s">
        <v>3180</v>
      </c>
      <c r="F303" t="s">
        <v>2468</v>
      </c>
      <c r="G303" t="s">
        <v>2467</v>
      </c>
      <c r="H303" t="s">
        <v>2978</v>
      </c>
      <c r="R303" t="s">
        <v>3181</v>
      </c>
      <c r="S303" t="s">
        <v>843</v>
      </c>
      <c r="V303" t="s">
        <v>2974</v>
      </c>
      <c r="W303" t="s">
        <v>2975</v>
      </c>
      <c r="X303" t="s">
        <v>2975</v>
      </c>
      <c r="Y303" t="s">
        <v>2975</v>
      </c>
      <c r="Z303" t="s">
        <v>2975</v>
      </c>
    </row>
    <row r="304" spans="1:26" x14ac:dyDescent="0.35">
      <c r="A304" t="s">
        <v>20</v>
      </c>
      <c r="B304">
        <v>844424930620341</v>
      </c>
      <c r="C304" t="s">
        <v>841</v>
      </c>
      <c r="D304" t="s">
        <v>1287</v>
      </c>
      <c r="E304" t="s">
        <v>3080</v>
      </c>
      <c r="F304" t="s">
        <v>2496</v>
      </c>
      <c r="R304" t="s">
        <v>3081</v>
      </c>
      <c r="S304" t="s">
        <v>1354</v>
      </c>
      <c r="U304" s="10">
        <v>46181.597222222219</v>
      </c>
      <c r="V304" t="s">
        <v>2974</v>
      </c>
      <c r="W304" t="s">
        <v>2975</v>
      </c>
      <c r="X304" t="s">
        <v>2975</v>
      </c>
      <c r="Y304" t="s">
        <v>2975</v>
      </c>
      <c r="Z304" t="s">
        <v>2975</v>
      </c>
    </row>
    <row r="305" spans="1:26" x14ac:dyDescent="0.35">
      <c r="A305" t="s">
        <v>3182</v>
      </c>
      <c r="B305">
        <v>844424930620343</v>
      </c>
      <c r="C305" t="s">
        <v>841</v>
      </c>
      <c r="D305" t="s">
        <v>1287</v>
      </c>
      <c r="E305" t="s">
        <v>3013</v>
      </c>
      <c r="F305" t="s">
        <v>3183</v>
      </c>
      <c r="L305" s="10"/>
      <c r="R305" t="s">
        <v>3015</v>
      </c>
      <c r="S305" t="s">
        <v>1354</v>
      </c>
      <c r="T305" s="10" t="s">
        <v>3004</v>
      </c>
      <c r="U305" s="10" t="s">
        <v>11102</v>
      </c>
      <c r="V305" s="10" t="s">
        <v>2974</v>
      </c>
      <c r="W305" s="10" t="s">
        <v>2975</v>
      </c>
      <c r="X305" t="s">
        <v>2975</v>
      </c>
      <c r="Y305" t="s">
        <v>2975</v>
      </c>
      <c r="Z305" t="s">
        <v>2975</v>
      </c>
    </row>
    <row r="306" spans="1:26" x14ac:dyDescent="0.35">
      <c r="A306" t="s">
        <v>3184</v>
      </c>
      <c r="B306">
        <v>844424930620344</v>
      </c>
      <c r="C306" t="s">
        <v>841</v>
      </c>
      <c r="D306" t="s">
        <v>1287</v>
      </c>
      <c r="E306" t="s">
        <v>3013</v>
      </c>
      <c r="F306" t="s">
        <v>3185</v>
      </c>
      <c r="L306" s="10"/>
      <c r="R306" t="s">
        <v>3015</v>
      </c>
      <c r="S306" t="s">
        <v>1354</v>
      </c>
      <c r="T306" s="10" t="s">
        <v>3004</v>
      </c>
      <c r="U306" s="10" t="s">
        <v>11103</v>
      </c>
      <c r="V306" s="10" t="s">
        <v>2974</v>
      </c>
      <c r="W306" s="10" t="s">
        <v>2975</v>
      </c>
      <c r="X306" t="s">
        <v>2975</v>
      </c>
      <c r="Y306" t="s">
        <v>2975</v>
      </c>
      <c r="Z306" t="s">
        <v>2975</v>
      </c>
    </row>
    <row r="307" spans="1:26" x14ac:dyDescent="0.35">
      <c r="A307" t="s">
        <v>427</v>
      </c>
      <c r="B307">
        <v>844424930620345</v>
      </c>
      <c r="C307" t="s">
        <v>841</v>
      </c>
      <c r="D307" t="s">
        <v>1287</v>
      </c>
      <c r="E307" t="s">
        <v>3013</v>
      </c>
      <c r="F307" t="s">
        <v>1609</v>
      </c>
      <c r="G307" t="s">
        <v>1608</v>
      </c>
      <c r="H307" t="s">
        <v>2978</v>
      </c>
      <c r="I307" t="s">
        <v>13058</v>
      </c>
      <c r="J307">
        <v>25.5</v>
      </c>
      <c r="K307" t="b">
        <v>0</v>
      </c>
      <c r="L307">
        <v>247.8</v>
      </c>
      <c r="M307">
        <v>971</v>
      </c>
      <c r="N307">
        <v>668.4</v>
      </c>
      <c r="O307">
        <v>34</v>
      </c>
      <c r="P307" s="32">
        <v>0.87854944444444449</v>
      </c>
      <c r="Q307">
        <v>39.929999999999993</v>
      </c>
      <c r="R307" t="s">
        <v>3015</v>
      </c>
      <c r="S307" t="s">
        <v>843</v>
      </c>
      <c r="T307" t="s">
        <v>2999</v>
      </c>
      <c r="V307" t="s">
        <v>2974</v>
      </c>
      <c r="W307" t="s">
        <v>2975</v>
      </c>
      <c r="X307" t="s">
        <v>2975</v>
      </c>
      <c r="Y307" t="s">
        <v>2975</v>
      </c>
      <c r="Z307" s="11" t="s">
        <v>2975</v>
      </c>
    </row>
    <row r="308" spans="1:26" x14ac:dyDescent="0.35">
      <c r="A308" t="s">
        <v>60</v>
      </c>
      <c r="B308">
        <v>844424930620346</v>
      </c>
      <c r="C308" t="s">
        <v>841</v>
      </c>
      <c r="D308" t="s">
        <v>1287</v>
      </c>
      <c r="E308" t="s">
        <v>3013</v>
      </c>
      <c r="F308" t="s">
        <v>1642</v>
      </c>
      <c r="G308" t="s">
        <v>1641</v>
      </c>
      <c r="H308" t="s">
        <v>2978</v>
      </c>
      <c r="I308" t="s">
        <v>13059</v>
      </c>
      <c r="J308">
        <v>25.1</v>
      </c>
      <c r="K308" t="b">
        <v>0</v>
      </c>
      <c r="L308" s="10">
        <v>226</v>
      </c>
      <c r="M308">
        <v>899.9</v>
      </c>
      <c r="N308">
        <v>609.5</v>
      </c>
      <c r="O308">
        <v>34</v>
      </c>
      <c r="P308" s="32">
        <v>5.1274490740740739E-2</v>
      </c>
      <c r="Q308">
        <v>5.1000000000000014</v>
      </c>
      <c r="R308" t="s">
        <v>3015</v>
      </c>
      <c r="S308" t="s">
        <v>843</v>
      </c>
      <c r="T308" s="10" t="s">
        <v>3166</v>
      </c>
      <c r="U308" s="10"/>
      <c r="V308" s="10" t="s">
        <v>2974</v>
      </c>
      <c r="W308" s="10" t="s">
        <v>2975</v>
      </c>
      <c r="X308" t="s">
        <v>849</v>
      </c>
      <c r="Y308" t="s">
        <v>2975</v>
      </c>
      <c r="Z308" t="s">
        <v>2975</v>
      </c>
    </row>
    <row r="309" spans="1:26" x14ac:dyDescent="0.35">
      <c r="A309" t="s">
        <v>3186</v>
      </c>
      <c r="B309">
        <v>844424930620347</v>
      </c>
      <c r="C309" t="s">
        <v>841</v>
      </c>
      <c r="D309" t="s">
        <v>1287</v>
      </c>
      <c r="E309" t="s">
        <v>3013</v>
      </c>
      <c r="F309" t="s">
        <v>3187</v>
      </c>
      <c r="L309" s="10"/>
      <c r="R309" t="s">
        <v>3015</v>
      </c>
      <c r="S309" t="s">
        <v>1354</v>
      </c>
      <c r="T309" s="10"/>
      <c r="U309" s="10">
        <v>45881.775694444441</v>
      </c>
      <c r="V309" s="10" t="s">
        <v>2974</v>
      </c>
      <c r="W309" s="10" t="s">
        <v>2975</v>
      </c>
      <c r="X309" t="s">
        <v>2975</v>
      </c>
      <c r="Y309" t="s">
        <v>2975</v>
      </c>
      <c r="Z309" t="s">
        <v>2975</v>
      </c>
    </row>
    <row r="310" spans="1:26" x14ac:dyDescent="0.35">
      <c r="A310" t="s">
        <v>3188</v>
      </c>
      <c r="B310">
        <v>844424930620348</v>
      </c>
      <c r="C310" t="s">
        <v>841</v>
      </c>
      <c r="D310" t="s">
        <v>1287</v>
      </c>
      <c r="E310" t="s">
        <v>3013</v>
      </c>
      <c r="F310" t="s">
        <v>3189</v>
      </c>
      <c r="R310" t="s">
        <v>3015</v>
      </c>
      <c r="S310" t="s">
        <v>1354</v>
      </c>
      <c r="U310" t="s">
        <v>11104</v>
      </c>
      <c r="V310" t="s">
        <v>2974</v>
      </c>
      <c r="W310" t="s">
        <v>2975</v>
      </c>
      <c r="X310" t="s">
        <v>2975</v>
      </c>
      <c r="Y310" t="s">
        <v>2975</v>
      </c>
      <c r="Z310" t="s">
        <v>2975</v>
      </c>
    </row>
    <row r="311" spans="1:26" x14ac:dyDescent="0.35">
      <c r="A311" t="s">
        <v>3190</v>
      </c>
      <c r="B311">
        <v>844424930620349</v>
      </c>
      <c r="C311" t="s">
        <v>841</v>
      </c>
      <c r="D311" t="s">
        <v>1287</v>
      </c>
      <c r="E311" t="s">
        <v>3013</v>
      </c>
      <c r="F311" t="s">
        <v>3191</v>
      </c>
      <c r="R311" t="s">
        <v>3015</v>
      </c>
      <c r="S311" t="s">
        <v>1354</v>
      </c>
      <c r="U311" t="s">
        <v>11105</v>
      </c>
      <c r="V311" t="s">
        <v>2974</v>
      </c>
      <c r="W311" t="s">
        <v>2975</v>
      </c>
      <c r="X311" t="s">
        <v>2975</v>
      </c>
      <c r="Y311" t="s">
        <v>2975</v>
      </c>
      <c r="Z311" t="s">
        <v>2975</v>
      </c>
    </row>
    <row r="312" spans="1:26" x14ac:dyDescent="0.35">
      <c r="A312" t="s">
        <v>3192</v>
      </c>
      <c r="B312">
        <v>844424930620350</v>
      </c>
      <c r="C312" t="s">
        <v>841</v>
      </c>
      <c r="D312" t="s">
        <v>1287</v>
      </c>
      <c r="E312" t="s">
        <v>3013</v>
      </c>
      <c r="F312" t="s">
        <v>3193</v>
      </c>
      <c r="L312" s="10"/>
      <c r="R312" t="s">
        <v>3015</v>
      </c>
      <c r="S312" t="s">
        <v>1354</v>
      </c>
      <c r="T312" s="10" t="s">
        <v>2999</v>
      </c>
      <c r="U312" s="10"/>
      <c r="V312" s="10" t="s">
        <v>2974</v>
      </c>
      <c r="W312" s="10" t="s">
        <v>2975</v>
      </c>
      <c r="X312" t="s">
        <v>2975</v>
      </c>
      <c r="Y312" t="s">
        <v>2975</v>
      </c>
      <c r="Z312" t="s">
        <v>2975</v>
      </c>
    </row>
    <row r="313" spans="1:26" x14ac:dyDescent="0.35">
      <c r="A313" t="s">
        <v>249</v>
      </c>
      <c r="B313">
        <v>844424930620351</v>
      </c>
      <c r="C313" t="s">
        <v>841</v>
      </c>
      <c r="D313" t="s">
        <v>2980</v>
      </c>
      <c r="E313" t="s">
        <v>3194</v>
      </c>
      <c r="F313" t="s">
        <v>1621</v>
      </c>
      <c r="G313" t="s">
        <v>1620</v>
      </c>
      <c r="H313" t="s">
        <v>2978</v>
      </c>
      <c r="J313">
        <v>42.8</v>
      </c>
      <c r="K313" t="b">
        <v>0</v>
      </c>
      <c r="L313">
        <v>394.5</v>
      </c>
      <c r="M313">
        <v>921.8</v>
      </c>
      <c r="N313">
        <v>1063.9000000000001</v>
      </c>
      <c r="O313">
        <v>34</v>
      </c>
      <c r="P313" s="32">
        <v>1.7197767708333331</v>
      </c>
      <c r="Q313">
        <v>141.56</v>
      </c>
      <c r="R313" t="s">
        <v>3015</v>
      </c>
      <c r="S313" t="s">
        <v>843</v>
      </c>
      <c r="T313" t="s">
        <v>2999</v>
      </c>
      <c r="V313" t="s">
        <v>2974</v>
      </c>
      <c r="W313" t="s">
        <v>2975</v>
      </c>
      <c r="X313" t="s">
        <v>2975</v>
      </c>
      <c r="Y313" t="s">
        <v>2975</v>
      </c>
      <c r="Z313" t="s">
        <v>2975</v>
      </c>
    </row>
    <row r="314" spans="1:26" x14ac:dyDescent="0.35">
      <c r="A314" t="s">
        <v>3195</v>
      </c>
      <c r="B314">
        <v>844424930620352</v>
      </c>
      <c r="C314" t="s">
        <v>841</v>
      </c>
      <c r="D314" t="s">
        <v>1287</v>
      </c>
      <c r="E314" t="s">
        <v>3013</v>
      </c>
      <c r="F314" t="s">
        <v>2790</v>
      </c>
      <c r="L314" s="10"/>
      <c r="R314" t="s">
        <v>3015</v>
      </c>
      <c r="S314" t="s">
        <v>1354</v>
      </c>
      <c r="T314" s="10"/>
      <c r="U314" s="10" t="s">
        <v>11106</v>
      </c>
      <c r="V314" s="10" t="s">
        <v>2974</v>
      </c>
      <c r="W314" s="10" t="s">
        <v>2975</v>
      </c>
      <c r="X314" t="s">
        <v>2975</v>
      </c>
      <c r="Y314" t="s">
        <v>2975</v>
      </c>
      <c r="Z314" t="s">
        <v>2975</v>
      </c>
    </row>
    <row r="315" spans="1:26" x14ac:dyDescent="0.35">
      <c r="A315" t="s">
        <v>3196</v>
      </c>
      <c r="B315">
        <v>844424930620353</v>
      </c>
      <c r="C315" t="s">
        <v>841</v>
      </c>
      <c r="D315" t="s">
        <v>1287</v>
      </c>
      <c r="E315" t="s">
        <v>3013</v>
      </c>
      <c r="F315" t="s">
        <v>3197</v>
      </c>
      <c r="R315" t="s">
        <v>3015</v>
      </c>
      <c r="S315" t="s">
        <v>1354</v>
      </c>
      <c r="U315" t="s">
        <v>11107</v>
      </c>
      <c r="V315" t="s">
        <v>2974</v>
      </c>
      <c r="W315" t="s">
        <v>2975</v>
      </c>
      <c r="X315" t="s">
        <v>2975</v>
      </c>
      <c r="Y315" t="s">
        <v>2975</v>
      </c>
      <c r="Z315" t="s">
        <v>2975</v>
      </c>
    </row>
    <row r="316" spans="1:26" x14ac:dyDescent="0.35">
      <c r="A316" t="s">
        <v>3198</v>
      </c>
      <c r="B316">
        <v>844424930620354</v>
      </c>
      <c r="C316" t="s">
        <v>841</v>
      </c>
      <c r="D316" t="s">
        <v>1287</v>
      </c>
      <c r="E316" t="s">
        <v>3013</v>
      </c>
      <c r="F316" t="s">
        <v>3199</v>
      </c>
      <c r="L316" s="10"/>
      <c r="R316" t="s">
        <v>3015</v>
      </c>
      <c r="S316" t="s">
        <v>1354</v>
      </c>
      <c r="T316" s="10"/>
      <c r="U316" s="10" t="s">
        <v>11107</v>
      </c>
      <c r="V316" s="10" t="s">
        <v>2974</v>
      </c>
      <c r="W316" s="10" t="s">
        <v>2975</v>
      </c>
      <c r="X316" t="s">
        <v>2975</v>
      </c>
      <c r="Y316" t="s">
        <v>2975</v>
      </c>
      <c r="Z316" t="s">
        <v>2975</v>
      </c>
    </row>
    <row r="317" spans="1:26" x14ac:dyDescent="0.35">
      <c r="A317" t="s">
        <v>3200</v>
      </c>
      <c r="B317">
        <v>844424930620355</v>
      </c>
      <c r="C317" t="s">
        <v>841</v>
      </c>
      <c r="D317" t="s">
        <v>1287</v>
      </c>
      <c r="E317" t="s">
        <v>3013</v>
      </c>
      <c r="F317" t="s">
        <v>1600</v>
      </c>
      <c r="R317" t="s">
        <v>3015</v>
      </c>
      <c r="S317" t="s">
        <v>1354</v>
      </c>
      <c r="U317" t="s">
        <v>11108</v>
      </c>
      <c r="V317" t="s">
        <v>2974</v>
      </c>
      <c r="W317" t="s">
        <v>2975</v>
      </c>
      <c r="X317" t="s">
        <v>2975</v>
      </c>
      <c r="Y317" t="s">
        <v>2975</v>
      </c>
      <c r="Z317" t="s">
        <v>2975</v>
      </c>
    </row>
    <row r="318" spans="1:26" x14ac:dyDescent="0.35">
      <c r="A318" t="s">
        <v>3201</v>
      </c>
      <c r="B318">
        <v>844424930620356</v>
      </c>
      <c r="C318" t="s">
        <v>841</v>
      </c>
      <c r="D318" t="s">
        <v>1287</v>
      </c>
      <c r="E318" t="s">
        <v>3013</v>
      </c>
      <c r="F318" t="s">
        <v>3202</v>
      </c>
      <c r="R318" t="s">
        <v>3015</v>
      </c>
      <c r="S318" t="s">
        <v>1354</v>
      </c>
      <c r="U318" t="s">
        <v>11109</v>
      </c>
      <c r="V318" t="s">
        <v>2974</v>
      </c>
      <c r="W318" t="s">
        <v>2975</v>
      </c>
      <c r="X318" t="s">
        <v>2975</v>
      </c>
      <c r="Y318" t="s">
        <v>2975</v>
      </c>
      <c r="Z318" s="11" t="s">
        <v>2975</v>
      </c>
    </row>
    <row r="319" spans="1:26" x14ac:dyDescent="0.35">
      <c r="A319" t="s">
        <v>3203</v>
      </c>
      <c r="B319">
        <v>844424930620357</v>
      </c>
      <c r="C319" t="s">
        <v>841</v>
      </c>
      <c r="D319" t="s">
        <v>1287</v>
      </c>
      <c r="E319" t="s">
        <v>3013</v>
      </c>
      <c r="F319" t="s">
        <v>3204</v>
      </c>
      <c r="R319" t="s">
        <v>3015</v>
      </c>
      <c r="S319" t="s">
        <v>1354</v>
      </c>
      <c r="U319" t="s">
        <v>11110</v>
      </c>
      <c r="V319" t="s">
        <v>2974</v>
      </c>
      <c r="W319" t="s">
        <v>2975</v>
      </c>
      <c r="X319" t="s">
        <v>2975</v>
      </c>
      <c r="Y319" t="s">
        <v>2975</v>
      </c>
      <c r="Z319" s="11" t="s">
        <v>2975</v>
      </c>
    </row>
    <row r="320" spans="1:26" x14ac:dyDescent="0.35">
      <c r="A320" t="s">
        <v>3205</v>
      </c>
      <c r="B320">
        <v>844424930620358</v>
      </c>
      <c r="C320" t="s">
        <v>841</v>
      </c>
      <c r="D320" t="s">
        <v>1287</v>
      </c>
      <c r="E320" t="s">
        <v>3206</v>
      </c>
      <c r="F320" t="s">
        <v>1581</v>
      </c>
      <c r="R320" t="s">
        <v>3015</v>
      </c>
      <c r="S320" t="s">
        <v>1354</v>
      </c>
      <c r="U320" t="s">
        <v>11108</v>
      </c>
      <c r="V320" t="s">
        <v>2974</v>
      </c>
      <c r="W320" t="s">
        <v>2975</v>
      </c>
      <c r="X320" t="s">
        <v>2975</v>
      </c>
      <c r="Y320" t="s">
        <v>2975</v>
      </c>
      <c r="Z320" t="s">
        <v>2975</v>
      </c>
    </row>
    <row r="321" spans="1:26" x14ac:dyDescent="0.35">
      <c r="A321" t="s">
        <v>3207</v>
      </c>
      <c r="B321">
        <v>844424930620359</v>
      </c>
      <c r="C321" t="s">
        <v>841</v>
      </c>
      <c r="D321" t="s">
        <v>1287</v>
      </c>
      <c r="E321" t="s">
        <v>3013</v>
      </c>
      <c r="F321" t="s">
        <v>1684</v>
      </c>
      <c r="R321" t="s">
        <v>3015</v>
      </c>
      <c r="S321" t="s">
        <v>1354</v>
      </c>
      <c r="U321" t="s">
        <v>11111</v>
      </c>
      <c r="V321" t="s">
        <v>2974</v>
      </c>
      <c r="W321" t="s">
        <v>2975</v>
      </c>
      <c r="X321" t="s">
        <v>2975</v>
      </c>
      <c r="Y321" t="s">
        <v>2975</v>
      </c>
      <c r="Z321" s="11" t="s">
        <v>2975</v>
      </c>
    </row>
    <row r="322" spans="1:26" x14ac:dyDescent="0.35">
      <c r="A322" t="s">
        <v>3208</v>
      </c>
      <c r="B322">
        <v>844424930620360</v>
      </c>
      <c r="C322" t="s">
        <v>841</v>
      </c>
      <c r="D322" t="s">
        <v>1287</v>
      </c>
      <c r="E322" t="s">
        <v>3013</v>
      </c>
      <c r="F322" t="s">
        <v>3209</v>
      </c>
      <c r="R322" t="s">
        <v>3015</v>
      </c>
      <c r="S322" t="s">
        <v>1354</v>
      </c>
      <c r="U322" t="s">
        <v>11112</v>
      </c>
      <c r="V322" t="s">
        <v>2974</v>
      </c>
      <c r="W322" t="s">
        <v>2975</v>
      </c>
      <c r="X322" t="s">
        <v>2975</v>
      </c>
      <c r="Y322" t="s">
        <v>2975</v>
      </c>
      <c r="Z322" s="11" t="s">
        <v>2975</v>
      </c>
    </row>
    <row r="323" spans="1:26" x14ac:dyDescent="0.35">
      <c r="A323" t="s">
        <v>3210</v>
      </c>
      <c r="B323">
        <v>844424930620361</v>
      </c>
      <c r="C323" t="s">
        <v>841</v>
      </c>
      <c r="D323" t="s">
        <v>1287</v>
      </c>
      <c r="E323" t="s">
        <v>3013</v>
      </c>
      <c r="F323" t="s">
        <v>3211</v>
      </c>
      <c r="R323" t="s">
        <v>3015</v>
      </c>
      <c r="S323" t="s">
        <v>1354</v>
      </c>
      <c r="U323" t="s">
        <v>11113</v>
      </c>
      <c r="V323" t="s">
        <v>2974</v>
      </c>
      <c r="W323" t="s">
        <v>2975</v>
      </c>
      <c r="X323" t="s">
        <v>2975</v>
      </c>
      <c r="Y323" t="s">
        <v>2975</v>
      </c>
      <c r="Z323" t="s">
        <v>2975</v>
      </c>
    </row>
    <row r="324" spans="1:26" x14ac:dyDescent="0.35">
      <c r="A324" t="s">
        <v>185</v>
      </c>
      <c r="B324">
        <v>844424930620362</v>
      </c>
      <c r="C324" t="s">
        <v>841</v>
      </c>
      <c r="D324" t="s">
        <v>2980</v>
      </c>
      <c r="E324" t="s">
        <v>3206</v>
      </c>
      <c r="F324" t="s">
        <v>1577</v>
      </c>
      <c r="G324" t="s">
        <v>1576</v>
      </c>
      <c r="H324" t="s">
        <v>2978</v>
      </c>
      <c r="I324" t="s">
        <v>13060</v>
      </c>
      <c r="J324">
        <v>45.1</v>
      </c>
      <c r="K324" t="b">
        <v>0</v>
      </c>
      <c r="L324">
        <v>140.69999999999999</v>
      </c>
      <c r="M324">
        <v>311.5</v>
      </c>
      <c r="N324">
        <v>379.5</v>
      </c>
      <c r="O324">
        <v>34</v>
      </c>
      <c r="P324" s="32">
        <v>0.4670581597222222</v>
      </c>
      <c r="Q324">
        <v>49.359999999999992</v>
      </c>
      <c r="R324" t="s">
        <v>3015</v>
      </c>
      <c r="S324" t="s">
        <v>843</v>
      </c>
      <c r="V324" t="s">
        <v>2974</v>
      </c>
      <c r="W324" t="s">
        <v>2975</v>
      </c>
      <c r="X324" t="s">
        <v>2975</v>
      </c>
      <c r="Y324" t="s">
        <v>2975</v>
      </c>
      <c r="Z324" t="s">
        <v>2975</v>
      </c>
    </row>
    <row r="325" spans="1:26" x14ac:dyDescent="0.35">
      <c r="A325" t="s">
        <v>3212</v>
      </c>
      <c r="B325">
        <v>844424930620363</v>
      </c>
      <c r="C325" t="s">
        <v>841</v>
      </c>
      <c r="D325" t="s">
        <v>1287</v>
      </c>
      <c r="E325" t="s">
        <v>3206</v>
      </c>
      <c r="F325" t="s">
        <v>3213</v>
      </c>
      <c r="R325" t="s">
        <v>3015</v>
      </c>
      <c r="S325" t="s">
        <v>1354</v>
      </c>
      <c r="U325" t="s">
        <v>11114</v>
      </c>
      <c r="V325" t="s">
        <v>2974</v>
      </c>
      <c r="W325" t="s">
        <v>2975</v>
      </c>
      <c r="X325" t="s">
        <v>2975</v>
      </c>
      <c r="Y325" t="s">
        <v>2975</v>
      </c>
      <c r="Z325" t="s">
        <v>2975</v>
      </c>
    </row>
    <row r="326" spans="1:26" x14ac:dyDescent="0.35">
      <c r="A326" t="s">
        <v>340</v>
      </c>
      <c r="B326">
        <v>844424930620364</v>
      </c>
      <c r="C326" t="s">
        <v>841</v>
      </c>
      <c r="D326" t="s">
        <v>2980</v>
      </c>
      <c r="E326" t="s">
        <v>3206</v>
      </c>
      <c r="F326" t="s">
        <v>1573</v>
      </c>
      <c r="G326" t="s">
        <v>1572</v>
      </c>
      <c r="H326" t="s">
        <v>2978</v>
      </c>
      <c r="I326" t="s">
        <v>13061</v>
      </c>
      <c r="J326">
        <v>34.4</v>
      </c>
      <c r="K326" t="b">
        <v>0</v>
      </c>
      <c r="L326">
        <v>444</v>
      </c>
      <c r="M326">
        <v>1287.8</v>
      </c>
      <c r="N326">
        <v>1197.4000000000001</v>
      </c>
      <c r="O326">
        <v>34</v>
      </c>
      <c r="P326" s="32">
        <v>0.60696129629629625</v>
      </c>
      <c r="Q326">
        <v>61.14</v>
      </c>
      <c r="R326" t="s">
        <v>3015</v>
      </c>
      <c r="S326" t="s">
        <v>843</v>
      </c>
      <c r="T326" t="s">
        <v>3164</v>
      </c>
      <c r="V326" t="s">
        <v>2974</v>
      </c>
      <c r="W326" t="s">
        <v>849</v>
      </c>
      <c r="X326" t="s">
        <v>2975</v>
      </c>
      <c r="Y326" t="s">
        <v>2975</v>
      </c>
      <c r="Z326" s="11" t="s">
        <v>2975</v>
      </c>
    </row>
    <row r="327" spans="1:26" x14ac:dyDescent="0.35">
      <c r="A327" t="s">
        <v>61</v>
      </c>
      <c r="B327">
        <v>844424930620365</v>
      </c>
      <c r="C327" t="s">
        <v>841</v>
      </c>
      <c r="D327" t="s">
        <v>1287</v>
      </c>
      <c r="E327" t="s">
        <v>3206</v>
      </c>
      <c r="F327" t="s">
        <v>1587</v>
      </c>
      <c r="G327" t="s">
        <v>1586</v>
      </c>
      <c r="H327" t="s">
        <v>2978</v>
      </c>
      <c r="I327" t="s">
        <v>13062</v>
      </c>
      <c r="J327">
        <v>37.1</v>
      </c>
      <c r="K327" t="b">
        <v>0</v>
      </c>
      <c r="L327">
        <v>110.5</v>
      </c>
      <c r="M327">
        <v>297.60000000000002</v>
      </c>
      <c r="N327">
        <v>298</v>
      </c>
      <c r="O327">
        <v>34</v>
      </c>
      <c r="P327" s="32">
        <v>0.15578141203703702</v>
      </c>
      <c r="Q327">
        <v>28.779999999999998</v>
      </c>
      <c r="R327" t="s">
        <v>3015</v>
      </c>
      <c r="S327" t="s">
        <v>843</v>
      </c>
      <c r="V327" t="s">
        <v>2974</v>
      </c>
      <c r="W327" t="s">
        <v>2975</v>
      </c>
      <c r="X327" t="s">
        <v>2975</v>
      </c>
      <c r="Y327" t="s">
        <v>2975</v>
      </c>
      <c r="Z327" s="11" t="s">
        <v>2975</v>
      </c>
    </row>
    <row r="328" spans="1:26" x14ac:dyDescent="0.35">
      <c r="A328" t="s">
        <v>3214</v>
      </c>
      <c r="B328">
        <v>844424930620366</v>
      </c>
      <c r="C328" t="s">
        <v>841</v>
      </c>
      <c r="D328" t="s">
        <v>1287</v>
      </c>
      <c r="E328" t="s">
        <v>3206</v>
      </c>
      <c r="F328" t="s">
        <v>3215</v>
      </c>
      <c r="R328" t="s">
        <v>3015</v>
      </c>
      <c r="S328" t="s">
        <v>1354</v>
      </c>
      <c r="U328" s="10" t="s">
        <v>11115</v>
      </c>
      <c r="V328" t="s">
        <v>2974</v>
      </c>
      <c r="W328" t="s">
        <v>2975</v>
      </c>
      <c r="X328" t="s">
        <v>2975</v>
      </c>
      <c r="Y328" t="s">
        <v>2975</v>
      </c>
      <c r="Z328" s="11" t="s">
        <v>2975</v>
      </c>
    </row>
    <row r="329" spans="1:26" x14ac:dyDescent="0.35">
      <c r="A329" t="s">
        <v>3216</v>
      </c>
      <c r="B329">
        <v>844424930620367</v>
      </c>
      <c r="C329" t="s">
        <v>841</v>
      </c>
      <c r="D329" t="s">
        <v>1287</v>
      </c>
      <c r="E329" t="s">
        <v>3013</v>
      </c>
      <c r="F329" t="s">
        <v>3217</v>
      </c>
      <c r="R329" t="s">
        <v>3015</v>
      </c>
      <c r="S329" t="s">
        <v>1354</v>
      </c>
      <c r="U329" s="10">
        <v>45881.5625</v>
      </c>
      <c r="V329" s="10" t="s">
        <v>2974</v>
      </c>
      <c r="W329" s="10" t="s">
        <v>2975</v>
      </c>
      <c r="X329" t="s">
        <v>2975</v>
      </c>
      <c r="Y329" t="s">
        <v>2975</v>
      </c>
      <c r="Z329" t="s">
        <v>2975</v>
      </c>
    </row>
    <row r="330" spans="1:26" x14ac:dyDescent="0.35">
      <c r="A330" t="s">
        <v>3218</v>
      </c>
      <c r="B330">
        <v>844424930620368</v>
      </c>
      <c r="C330" t="s">
        <v>841</v>
      </c>
      <c r="D330" t="s">
        <v>1287</v>
      </c>
      <c r="E330" t="s">
        <v>3206</v>
      </c>
      <c r="F330" t="s">
        <v>3219</v>
      </c>
      <c r="R330" t="s">
        <v>3015</v>
      </c>
      <c r="S330" t="s">
        <v>1354</v>
      </c>
      <c r="U330" s="10" t="s">
        <v>11116</v>
      </c>
      <c r="V330" t="s">
        <v>2974</v>
      </c>
      <c r="W330" t="s">
        <v>2975</v>
      </c>
      <c r="X330" t="s">
        <v>2975</v>
      </c>
      <c r="Y330" t="s">
        <v>2975</v>
      </c>
      <c r="Z330" t="s">
        <v>2975</v>
      </c>
    </row>
    <row r="331" spans="1:26" x14ac:dyDescent="0.35">
      <c r="A331" t="s">
        <v>3220</v>
      </c>
      <c r="B331">
        <v>844424930620369</v>
      </c>
      <c r="C331" t="s">
        <v>841</v>
      </c>
      <c r="D331" t="s">
        <v>1287</v>
      </c>
      <c r="E331" t="s">
        <v>3013</v>
      </c>
      <c r="F331" t="s">
        <v>3221</v>
      </c>
      <c r="R331" t="s">
        <v>3015</v>
      </c>
      <c r="S331" t="s">
        <v>1354</v>
      </c>
      <c r="U331" s="10">
        <v>45789.583333333336</v>
      </c>
      <c r="V331" s="10" t="s">
        <v>2974</v>
      </c>
      <c r="W331" s="10" t="s">
        <v>2975</v>
      </c>
      <c r="X331" t="s">
        <v>2975</v>
      </c>
      <c r="Y331" t="s">
        <v>2975</v>
      </c>
      <c r="Z331" s="11" t="s">
        <v>2975</v>
      </c>
    </row>
    <row r="332" spans="1:26" x14ac:dyDescent="0.35">
      <c r="A332" t="s">
        <v>3222</v>
      </c>
      <c r="B332">
        <v>844424930620370</v>
      </c>
      <c r="C332" t="s">
        <v>841</v>
      </c>
      <c r="D332" t="s">
        <v>1287</v>
      </c>
      <c r="E332" t="s">
        <v>3206</v>
      </c>
      <c r="F332" t="s">
        <v>3223</v>
      </c>
      <c r="R332" t="s">
        <v>3015</v>
      </c>
      <c r="S332" t="s">
        <v>1354</v>
      </c>
      <c r="U332" s="10">
        <v>45996.625</v>
      </c>
      <c r="V332" s="10" t="s">
        <v>2974</v>
      </c>
      <c r="W332" s="10" t="s">
        <v>2975</v>
      </c>
      <c r="X332" t="s">
        <v>2975</v>
      </c>
      <c r="Y332" t="s">
        <v>2975</v>
      </c>
      <c r="Z332" t="s">
        <v>2975</v>
      </c>
    </row>
    <row r="333" spans="1:26" x14ac:dyDescent="0.35">
      <c r="A333" t="s">
        <v>3224</v>
      </c>
      <c r="B333">
        <v>844424930943972</v>
      </c>
      <c r="C333" t="s">
        <v>841</v>
      </c>
      <c r="D333" t="s">
        <v>1287</v>
      </c>
      <c r="E333" t="s">
        <v>3206</v>
      </c>
      <c r="F333" t="s">
        <v>3225</v>
      </c>
      <c r="R333" t="s">
        <v>3015</v>
      </c>
      <c r="S333" t="s">
        <v>1354</v>
      </c>
      <c r="U333" s="10">
        <v>45759.416666666664</v>
      </c>
      <c r="V333" s="10" t="s">
        <v>2974</v>
      </c>
      <c r="W333" s="10" t="s">
        <v>2975</v>
      </c>
      <c r="X333" t="s">
        <v>2975</v>
      </c>
      <c r="Y333" t="s">
        <v>2975</v>
      </c>
      <c r="Z333" t="s">
        <v>2975</v>
      </c>
    </row>
    <row r="334" spans="1:26" x14ac:dyDescent="0.35">
      <c r="A334" t="s">
        <v>3226</v>
      </c>
      <c r="B334">
        <v>844424930620372</v>
      </c>
      <c r="C334" t="s">
        <v>841</v>
      </c>
      <c r="D334" t="s">
        <v>1287</v>
      </c>
      <c r="E334" t="s">
        <v>3206</v>
      </c>
      <c r="F334" t="s">
        <v>3225</v>
      </c>
      <c r="R334" t="s">
        <v>3015</v>
      </c>
      <c r="S334" t="s">
        <v>1354</v>
      </c>
      <c r="U334" s="10">
        <v>45904.614583333336</v>
      </c>
      <c r="V334" s="10" t="s">
        <v>2974</v>
      </c>
      <c r="W334" s="10" t="s">
        <v>2975</v>
      </c>
      <c r="X334" t="s">
        <v>2975</v>
      </c>
      <c r="Y334" t="s">
        <v>2975</v>
      </c>
      <c r="Z334" t="s">
        <v>2975</v>
      </c>
    </row>
    <row r="335" spans="1:26" x14ac:dyDescent="0.35">
      <c r="A335" t="s">
        <v>141</v>
      </c>
      <c r="B335">
        <v>844424930620373</v>
      </c>
      <c r="C335" t="s">
        <v>841</v>
      </c>
      <c r="D335" t="s">
        <v>1287</v>
      </c>
      <c r="E335" t="s">
        <v>3194</v>
      </c>
      <c r="F335" t="s">
        <v>1689</v>
      </c>
      <c r="G335" t="s">
        <v>1688</v>
      </c>
      <c r="H335" t="s">
        <v>2978</v>
      </c>
      <c r="I335" t="s">
        <v>13063</v>
      </c>
      <c r="J335">
        <v>29.4</v>
      </c>
      <c r="K335" t="b">
        <v>0</v>
      </c>
      <c r="L335">
        <v>249</v>
      </c>
      <c r="M335">
        <v>846.5</v>
      </c>
      <c r="N335">
        <v>671.5</v>
      </c>
      <c r="O335">
        <v>34</v>
      </c>
      <c r="P335" s="32">
        <v>9.6517557870370377E-2</v>
      </c>
      <c r="Q335">
        <v>9.83</v>
      </c>
      <c r="R335" t="s">
        <v>3015</v>
      </c>
      <c r="S335" t="s">
        <v>843</v>
      </c>
      <c r="T335" t="s">
        <v>3167</v>
      </c>
      <c r="V335" t="s">
        <v>2974</v>
      </c>
      <c r="W335" t="s">
        <v>2975</v>
      </c>
      <c r="X335" t="s">
        <v>2975</v>
      </c>
      <c r="Y335" t="s">
        <v>2975</v>
      </c>
      <c r="Z335" t="s">
        <v>2975</v>
      </c>
    </row>
    <row r="336" spans="1:26" x14ac:dyDescent="0.35">
      <c r="A336" t="s">
        <v>3227</v>
      </c>
      <c r="B336">
        <v>844424930620374</v>
      </c>
      <c r="C336" t="s">
        <v>841</v>
      </c>
      <c r="D336" t="s">
        <v>1287</v>
      </c>
      <c r="E336" t="s">
        <v>3013</v>
      </c>
      <c r="F336" t="s">
        <v>1686</v>
      </c>
      <c r="R336" t="s">
        <v>3015</v>
      </c>
      <c r="S336" t="s">
        <v>1354</v>
      </c>
      <c r="U336" t="s">
        <v>11117</v>
      </c>
      <c r="V336" t="s">
        <v>2974</v>
      </c>
      <c r="W336" t="s">
        <v>2975</v>
      </c>
      <c r="X336" t="s">
        <v>2975</v>
      </c>
      <c r="Y336" t="s">
        <v>2975</v>
      </c>
      <c r="Z336" t="s">
        <v>2975</v>
      </c>
    </row>
    <row r="337" spans="1:26" x14ac:dyDescent="0.35">
      <c r="A337" t="s">
        <v>366</v>
      </c>
      <c r="B337">
        <v>844424930620375</v>
      </c>
      <c r="C337" t="s">
        <v>841</v>
      </c>
      <c r="D337" t="s">
        <v>2980</v>
      </c>
      <c r="E337" t="s">
        <v>3013</v>
      </c>
      <c r="F337" t="s">
        <v>1638</v>
      </c>
      <c r="G337" t="s">
        <v>1637</v>
      </c>
      <c r="H337" t="s">
        <v>2978</v>
      </c>
      <c r="J337">
        <v>58</v>
      </c>
      <c r="K337" t="b">
        <v>1</v>
      </c>
      <c r="L337">
        <v>410.6</v>
      </c>
      <c r="M337">
        <v>707.9</v>
      </c>
      <c r="N337">
        <v>355.4</v>
      </c>
      <c r="O337">
        <v>34</v>
      </c>
      <c r="P337" s="32">
        <v>0.51573546296296302</v>
      </c>
      <c r="Q337">
        <v>98.230000000000018</v>
      </c>
      <c r="R337" t="s">
        <v>3015</v>
      </c>
      <c r="S337" t="s">
        <v>843</v>
      </c>
      <c r="T337" t="s">
        <v>2985</v>
      </c>
      <c r="V337" t="s">
        <v>2974</v>
      </c>
      <c r="W337" t="s">
        <v>2975</v>
      </c>
      <c r="X337" t="s">
        <v>2975</v>
      </c>
      <c r="Y337" t="s">
        <v>2975</v>
      </c>
      <c r="Z337" s="11" t="s">
        <v>2975</v>
      </c>
    </row>
    <row r="338" spans="1:26" x14ac:dyDescent="0.35">
      <c r="A338" t="s">
        <v>342</v>
      </c>
      <c r="B338">
        <v>844424930620376</v>
      </c>
      <c r="C338" t="s">
        <v>841</v>
      </c>
      <c r="D338" t="s">
        <v>2980</v>
      </c>
      <c r="E338" t="s">
        <v>3013</v>
      </c>
      <c r="F338" t="s">
        <v>1661</v>
      </c>
      <c r="G338" t="s">
        <v>1660</v>
      </c>
      <c r="H338" t="s">
        <v>2978</v>
      </c>
      <c r="J338">
        <v>71.2</v>
      </c>
      <c r="K338" t="b">
        <v>1</v>
      </c>
      <c r="L338">
        <v>438.4</v>
      </c>
      <c r="M338">
        <v>615</v>
      </c>
      <c r="N338">
        <v>379.5</v>
      </c>
      <c r="O338">
        <v>34</v>
      </c>
      <c r="P338" s="32">
        <v>0.9309100578703704</v>
      </c>
      <c r="Q338">
        <v>161.76999999999992</v>
      </c>
      <c r="R338" t="s">
        <v>3015</v>
      </c>
      <c r="S338" t="s">
        <v>843</v>
      </c>
      <c r="T338" t="s">
        <v>2985</v>
      </c>
      <c r="V338" t="s">
        <v>2974</v>
      </c>
      <c r="W338" t="s">
        <v>2975</v>
      </c>
      <c r="X338" t="s">
        <v>2975</v>
      </c>
      <c r="Y338" t="s">
        <v>2975</v>
      </c>
      <c r="Z338" s="11" t="s">
        <v>2975</v>
      </c>
    </row>
    <row r="339" spans="1:26" x14ac:dyDescent="0.35">
      <c r="A339" t="s">
        <v>192</v>
      </c>
      <c r="B339">
        <v>844424930620377</v>
      </c>
      <c r="C339" t="s">
        <v>841</v>
      </c>
      <c r="D339" t="s">
        <v>2980</v>
      </c>
      <c r="E339" t="s">
        <v>3013</v>
      </c>
      <c r="F339" t="s">
        <v>1682</v>
      </c>
      <c r="G339" t="s">
        <v>1681</v>
      </c>
      <c r="H339" t="s">
        <v>2978</v>
      </c>
      <c r="I339" t="s">
        <v>13064</v>
      </c>
      <c r="J339">
        <v>41.6</v>
      </c>
      <c r="K339" t="b">
        <v>0</v>
      </c>
      <c r="L339">
        <v>365</v>
      </c>
      <c r="M339">
        <v>876.8</v>
      </c>
      <c r="N339">
        <v>984.3</v>
      </c>
      <c r="O339">
        <v>34</v>
      </c>
      <c r="P339" s="32">
        <v>0.60641579861111106</v>
      </c>
      <c r="Q339">
        <v>80.86999999999999</v>
      </c>
      <c r="R339" t="s">
        <v>3015</v>
      </c>
      <c r="S339" t="s">
        <v>843</v>
      </c>
      <c r="V339" t="s">
        <v>2974</v>
      </c>
      <c r="W339" t="s">
        <v>2975</v>
      </c>
      <c r="X339" t="s">
        <v>2975</v>
      </c>
      <c r="Y339" t="s">
        <v>2975</v>
      </c>
      <c r="Z339" t="s">
        <v>2975</v>
      </c>
    </row>
    <row r="340" spans="1:26" x14ac:dyDescent="0.35">
      <c r="A340" t="s">
        <v>284</v>
      </c>
      <c r="B340">
        <v>844424930620378</v>
      </c>
      <c r="C340" t="s">
        <v>841</v>
      </c>
      <c r="D340" t="s">
        <v>2980</v>
      </c>
      <c r="E340" t="s">
        <v>3013</v>
      </c>
      <c r="F340" t="s">
        <v>1647</v>
      </c>
      <c r="G340" t="s">
        <v>1646</v>
      </c>
      <c r="H340" t="s">
        <v>2978</v>
      </c>
      <c r="J340">
        <v>0</v>
      </c>
      <c r="K340" t="b">
        <v>0</v>
      </c>
      <c r="L340">
        <v>0</v>
      </c>
      <c r="M340">
        <v>0.6</v>
      </c>
      <c r="N340">
        <v>0</v>
      </c>
      <c r="O340">
        <v>34</v>
      </c>
      <c r="P340" s="32">
        <v>3.262148148148148E-2</v>
      </c>
      <c r="Q340">
        <v>0</v>
      </c>
      <c r="R340" t="s">
        <v>3015</v>
      </c>
      <c r="S340" t="s">
        <v>843</v>
      </c>
      <c r="T340" t="s">
        <v>2985</v>
      </c>
      <c r="V340" t="s">
        <v>2974</v>
      </c>
      <c r="W340" t="s">
        <v>2975</v>
      </c>
      <c r="X340" t="s">
        <v>2975</v>
      </c>
      <c r="Y340" t="s">
        <v>2975</v>
      </c>
      <c r="Z340" t="s">
        <v>2975</v>
      </c>
    </row>
    <row r="341" spans="1:26" x14ac:dyDescent="0.35">
      <c r="A341" t="s">
        <v>189</v>
      </c>
      <c r="B341">
        <v>844424930620379</v>
      </c>
      <c r="C341" t="s">
        <v>841</v>
      </c>
      <c r="D341" t="s">
        <v>2980</v>
      </c>
      <c r="E341" t="s">
        <v>3013</v>
      </c>
      <c r="F341" t="s">
        <v>1655</v>
      </c>
      <c r="G341" t="s">
        <v>1654</v>
      </c>
      <c r="H341" t="s">
        <v>2978</v>
      </c>
      <c r="I341" t="s">
        <v>13065</v>
      </c>
      <c r="J341">
        <v>39.4</v>
      </c>
      <c r="K341" t="b">
        <v>0</v>
      </c>
      <c r="L341">
        <v>342</v>
      </c>
      <c r="M341">
        <v>868.2</v>
      </c>
      <c r="N341">
        <v>922.3</v>
      </c>
      <c r="O341">
        <v>34</v>
      </c>
      <c r="P341" s="32">
        <v>0.69604322916666672</v>
      </c>
      <c r="Q341">
        <v>78.469999999999985</v>
      </c>
      <c r="R341" t="s">
        <v>3015</v>
      </c>
      <c r="S341" t="s">
        <v>843</v>
      </c>
      <c r="V341" t="s">
        <v>2974</v>
      </c>
      <c r="W341" t="s">
        <v>849</v>
      </c>
      <c r="X341" t="s">
        <v>2975</v>
      </c>
      <c r="Y341" t="s">
        <v>2975</v>
      </c>
      <c r="Z341" s="11" t="s">
        <v>2975</v>
      </c>
    </row>
    <row r="342" spans="1:26" x14ac:dyDescent="0.35">
      <c r="A342" t="s">
        <v>3228</v>
      </c>
      <c r="B342">
        <v>844424930620380</v>
      </c>
      <c r="C342" t="s">
        <v>841</v>
      </c>
      <c r="D342" t="s">
        <v>1287</v>
      </c>
      <c r="E342" t="s">
        <v>3013</v>
      </c>
      <c r="F342" t="s">
        <v>3229</v>
      </c>
      <c r="R342" t="s">
        <v>3015</v>
      </c>
      <c r="S342" t="s">
        <v>1354</v>
      </c>
      <c r="U342" t="s">
        <v>11118</v>
      </c>
      <c r="V342" t="s">
        <v>2974</v>
      </c>
      <c r="W342" t="s">
        <v>2975</v>
      </c>
      <c r="X342" t="s">
        <v>2975</v>
      </c>
      <c r="Y342" t="s">
        <v>2975</v>
      </c>
      <c r="Z342" t="s">
        <v>2975</v>
      </c>
    </row>
    <row r="343" spans="1:26" x14ac:dyDescent="0.35">
      <c r="A343" t="s">
        <v>186</v>
      </c>
      <c r="B343">
        <v>844424930620381</v>
      </c>
      <c r="C343" t="s">
        <v>841</v>
      </c>
      <c r="D343" t="s">
        <v>2980</v>
      </c>
      <c r="E343" t="s">
        <v>3013</v>
      </c>
      <c r="F343" t="s">
        <v>1667</v>
      </c>
      <c r="G343" t="s">
        <v>1666</v>
      </c>
      <c r="H343" t="s">
        <v>2978</v>
      </c>
      <c r="I343" t="s">
        <v>13066</v>
      </c>
      <c r="J343">
        <v>37.9</v>
      </c>
      <c r="K343" t="b">
        <v>0</v>
      </c>
      <c r="L343">
        <v>415.5</v>
      </c>
      <c r="M343">
        <v>1095.7</v>
      </c>
      <c r="N343">
        <v>1120.5</v>
      </c>
      <c r="O343">
        <v>34</v>
      </c>
      <c r="P343" s="32">
        <v>0.62717527777777782</v>
      </c>
      <c r="Q343">
        <v>72.929999999999993</v>
      </c>
      <c r="R343" t="s">
        <v>3015</v>
      </c>
      <c r="S343" t="s">
        <v>843</v>
      </c>
      <c r="V343" t="s">
        <v>2974</v>
      </c>
      <c r="W343" t="s">
        <v>849</v>
      </c>
      <c r="X343" t="s">
        <v>849</v>
      </c>
      <c r="Y343" t="s">
        <v>2975</v>
      </c>
      <c r="Z343" t="s">
        <v>2975</v>
      </c>
    </row>
    <row r="344" spans="1:26" x14ac:dyDescent="0.35">
      <c r="A344" t="s">
        <v>3230</v>
      </c>
      <c r="B344">
        <v>844424930620382</v>
      </c>
      <c r="C344" t="s">
        <v>841</v>
      </c>
      <c r="D344" t="s">
        <v>1287</v>
      </c>
      <c r="E344" t="s">
        <v>3013</v>
      </c>
      <c r="F344" t="s">
        <v>1675</v>
      </c>
      <c r="R344" t="s">
        <v>3015</v>
      </c>
      <c r="S344" t="s">
        <v>1354</v>
      </c>
      <c r="U344" t="s">
        <v>11117</v>
      </c>
      <c r="V344" t="s">
        <v>2974</v>
      </c>
      <c r="W344" t="s">
        <v>2975</v>
      </c>
      <c r="X344" t="s">
        <v>2975</v>
      </c>
      <c r="Y344" t="s">
        <v>2975</v>
      </c>
      <c r="Z344" s="11" t="s">
        <v>2975</v>
      </c>
    </row>
    <row r="345" spans="1:26" x14ac:dyDescent="0.35">
      <c r="A345" t="s">
        <v>3231</v>
      </c>
      <c r="B345">
        <v>844424930620383</v>
      </c>
      <c r="C345" t="s">
        <v>841</v>
      </c>
      <c r="D345" t="s">
        <v>1287</v>
      </c>
      <c r="E345" t="s">
        <v>3232</v>
      </c>
      <c r="F345" t="s">
        <v>1592</v>
      </c>
      <c r="R345" t="s">
        <v>3015</v>
      </c>
      <c r="S345" t="s">
        <v>1354</v>
      </c>
      <c r="U345" t="s">
        <v>11107</v>
      </c>
      <c r="V345" t="s">
        <v>2974</v>
      </c>
      <c r="W345" t="s">
        <v>2975</v>
      </c>
      <c r="X345" t="s">
        <v>2975</v>
      </c>
      <c r="Y345" t="s">
        <v>2975</v>
      </c>
      <c r="Z345" t="s">
        <v>2975</v>
      </c>
    </row>
    <row r="346" spans="1:26" x14ac:dyDescent="0.35">
      <c r="A346" t="s">
        <v>116</v>
      </c>
      <c r="B346">
        <v>844424930620384</v>
      </c>
      <c r="C346" t="s">
        <v>841</v>
      </c>
      <c r="D346" t="s">
        <v>1287</v>
      </c>
      <c r="E346" t="s">
        <v>3232</v>
      </c>
      <c r="F346" t="s">
        <v>1589</v>
      </c>
      <c r="G346" t="s">
        <v>1588</v>
      </c>
      <c r="H346" t="s">
        <v>2978</v>
      </c>
      <c r="I346" t="s">
        <v>13067</v>
      </c>
      <c r="J346">
        <v>29.2</v>
      </c>
      <c r="K346" t="b">
        <v>0</v>
      </c>
      <c r="L346">
        <v>234</v>
      </c>
      <c r="M346">
        <v>799.2</v>
      </c>
      <c r="N346">
        <v>631</v>
      </c>
      <c r="O346">
        <v>34</v>
      </c>
      <c r="P346" s="32">
        <v>8.0791898148148151E-3</v>
      </c>
      <c r="Q346">
        <v>1.06</v>
      </c>
      <c r="R346" t="s">
        <v>3015</v>
      </c>
      <c r="S346" t="s">
        <v>843</v>
      </c>
      <c r="T346" t="s">
        <v>3167</v>
      </c>
      <c r="U346" s="10"/>
      <c r="V346" t="s">
        <v>2974</v>
      </c>
      <c r="W346" t="s">
        <v>2975</v>
      </c>
      <c r="X346" t="s">
        <v>2975</v>
      </c>
      <c r="Y346" t="s">
        <v>2975</v>
      </c>
      <c r="Z346" s="11" t="s">
        <v>2975</v>
      </c>
    </row>
    <row r="347" spans="1:26" x14ac:dyDescent="0.35">
      <c r="A347" t="s">
        <v>3233</v>
      </c>
      <c r="B347">
        <v>844424930620385</v>
      </c>
      <c r="C347" t="s">
        <v>841</v>
      </c>
      <c r="D347" t="s">
        <v>1287</v>
      </c>
      <c r="F347" t="s">
        <v>1693</v>
      </c>
      <c r="G347" t="s">
        <v>1692</v>
      </c>
      <c r="H347" t="s">
        <v>2978</v>
      </c>
      <c r="R347" t="s">
        <v>3015</v>
      </c>
      <c r="S347" t="s">
        <v>843</v>
      </c>
      <c r="T347" t="s">
        <v>3166</v>
      </c>
      <c r="U347" s="10">
        <v>45942.625</v>
      </c>
      <c r="V347" s="10" t="s">
        <v>2974</v>
      </c>
      <c r="W347" s="10" t="s">
        <v>2975</v>
      </c>
      <c r="X347" t="s">
        <v>2975</v>
      </c>
      <c r="Y347" t="s">
        <v>2975</v>
      </c>
      <c r="Z347" s="11" t="s">
        <v>2975</v>
      </c>
    </row>
    <row r="348" spans="1:26" x14ac:dyDescent="0.35">
      <c r="A348" t="s">
        <v>45</v>
      </c>
      <c r="B348">
        <v>844424930620386</v>
      </c>
      <c r="C348" t="s">
        <v>841</v>
      </c>
      <c r="D348" t="s">
        <v>1287</v>
      </c>
      <c r="E348" t="s">
        <v>3232</v>
      </c>
      <c r="F348" t="s">
        <v>1659</v>
      </c>
      <c r="G348" t="s">
        <v>1658</v>
      </c>
      <c r="H348" t="s">
        <v>2978</v>
      </c>
      <c r="I348" t="s">
        <v>13068</v>
      </c>
      <c r="J348">
        <v>29.3</v>
      </c>
      <c r="K348" t="b">
        <v>0</v>
      </c>
      <c r="L348">
        <v>72</v>
      </c>
      <c r="M348">
        <v>245.9</v>
      </c>
      <c r="N348">
        <v>194.2</v>
      </c>
      <c r="O348">
        <v>34</v>
      </c>
      <c r="P348" s="32">
        <v>1.3921319444444443E-2</v>
      </c>
      <c r="Q348">
        <v>1.44</v>
      </c>
      <c r="R348" t="s">
        <v>3015</v>
      </c>
      <c r="S348" t="s">
        <v>843</v>
      </c>
      <c r="T348" t="s">
        <v>3166</v>
      </c>
      <c r="V348" t="s">
        <v>2974</v>
      </c>
      <c r="W348" t="s">
        <v>2975</v>
      </c>
      <c r="X348" t="s">
        <v>2975</v>
      </c>
      <c r="Y348" t="s">
        <v>2975</v>
      </c>
      <c r="Z348" t="s">
        <v>2975</v>
      </c>
    </row>
    <row r="349" spans="1:26" x14ac:dyDescent="0.35">
      <c r="A349" t="s">
        <v>3234</v>
      </c>
      <c r="B349">
        <v>844424930620387</v>
      </c>
      <c r="C349" t="s">
        <v>841</v>
      </c>
      <c r="D349" t="s">
        <v>1287</v>
      </c>
      <c r="E349" t="s">
        <v>3194</v>
      </c>
      <c r="F349" t="s">
        <v>1640</v>
      </c>
      <c r="R349" t="s">
        <v>3015</v>
      </c>
      <c r="S349" t="s">
        <v>1354</v>
      </c>
      <c r="T349" t="s">
        <v>3004</v>
      </c>
      <c r="U349" t="s">
        <v>11119</v>
      </c>
      <c r="V349" t="s">
        <v>2974</v>
      </c>
      <c r="W349" t="s">
        <v>2975</v>
      </c>
      <c r="X349" t="s">
        <v>2975</v>
      </c>
      <c r="Y349" t="s">
        <v>2975</v>
      </c>
      <c r="Z349" s="11" t="s">
        <v>2975</v>
      </c>
    </row>
    <row r="350" spans="1:26" x14ac:dyDescent="0.35">
      <c r="A350" t="s">
        <v>3235</v>
      </c>
      <c r="B350">
        <v>844424930620388</v>
      </c>
      <c r="C350" t="s">
        <v>841</v>
      </c>
      <c r="D350" t="s">
        <v>1287</v>
      </c>
      <c r="E350" t="s">
        <v>3232</v>
      </c>
      <c r="F350" t="s">
        <v>3236</v>
      </c>
      <c r="R350" t="s">
        <v>3015</v>
      </c>
      <c r="S350" t="s">
        <v>1354</v>
      </c>
      <c r="T350" t="s">
        <v>3004</v>
      </c>
      <c r="U350" t="s">
        <v>11120</v>
      </c>
      <c r="V350" t="s">
        <v>2974</v>
      </c>
      <c r="W350" t="s">
        <v>2975</v>
      </c>
      <c r="X350" t="s">
        <v>2975</v>
      </c>
      <c r="Y350" t="s">
        <v>2975</v>
      </c>
      <c r="Z350" t="s">
        <v>2975</v>
      </c>
    </row>
    <row r="351" spans="1:26" x14ac:dyDescent="0.35">
      <c r="A351" t="s">
        <v>3237</v>
      </c>
      <c r="B351">
        <v>844424930620389</v>
      </c>
      <c r="C351" t="s">
        <v>841</v>
      </c>
      <c r="D351" t="s">
        <v>1287</v>
      </c>
      <c r="E351" t="s">
        <v>3232</v>
      </c>
      <c r="F351" t="s">
        <v>3238</v>
      </c>
      <c r="R351" t="s">
        <v>3015</v>
      </c>
      <c r="S351" t="s">
        <v>1354</v>
      </c>
      <c r="U351" s="10" t="s">
        <v>11121</v>
      </c>
      <c r="V351" t="s">
        <v>2974</v>
      </c>
      <c r="W351" t="s">
        <v>2975</v>
      </c>
      <c r="X351" t="s">
        <v>2975</v>
      </c>
      <c r="Y351" t="s">
        <v>2975</v>
      </c>
      <c r="Z351" t="s">
        <v>2975</v>
      </c>
    </row>
    <row r="352" spans="1:26" x14ac:dyDescent="0.35">
      <c r="A352" t="s">
        <v>3239</v>
      </c>
      <c r="B352">
        <v>844424930620390</v>
      </c>
      <c r="C352" t="s">
        <v>841</v>
      </c>
      <c r="D352" t="s">
        <v>1287</v>
      </c>
      <c r="E352" t="s">
        <v>3232</v>
      </c>
      <c r="F352" t="s">
        <v>1695</v>
      </c>
      <c r="R352" t="s">
        <v>3015</v>
      </c>
      <c r="S352" t="s">
        <v>1354</v>
      </c>
      <c r="T352" t="s">
        <v>3075</v>
      </c>
      <c r="U352" s="10">
        <v>45419.583333333336</v>
      </c>
      <c r="V352" s="10" t="s">
        <v>2974</v>
      </c>
      <c r="W352" s="10" t="s">
        <v>2975</v>
      </c>
      <c r="X352" t="s">
        <v>2975</v>
      </c>
      <c r="Y352" t="s">
        <v>2975</v>
      </c>
      <c r="Z352" t="s">
        <v>2975</v>
      </c>
    </row>
    <row r="353" spans="1:26" x14ac:dyDescent="0.35">
      <c r="A353" t="s">
        <v>3240</v>
      </c>
      <c r="B353">
        <v>844424930620391</v>
      </c>
      <c r="C353" t="s">
        <v>841</v>
      </c>
      <c r="D353" t="s">
        <v>1287</v>
      </c>
      <c r="E353" t="s">
        <v>3232</v>
      </c>
      <c r="F353" t="s">
        <v>1619</v>
      </c>
      <c r="R353" t="s">
        <v>3015</v>
      </c>
      <c r="S353" t="s">
        <v>1354</v>
      </c>
      <c r="U353" s="10" t="s">
        <v>11122</v>
      </c>
      <c r="V353" t="s">
        <v>2974</v>
      </c>
      <c r="W353" t="s">
        <v>2975</v>
      </c>
      <c r="X353" t="s">
        <v>2975</v>
      </c>
      <c r="Y353" t="s">
        <v>2975</v>
      </c>
      <c r="Z353" t="s">
        <v>2975</v>
      </c>
    </row>
    <row r="354" spans="1:26" x14ac:dyDescent="0.35">
      <c r="A354" t="s">
        <v>3241</v>
      </c>
      <c r="B354">
        <v>844424930620392</v>
      </c>
      <c r="C354" t="s">
        <v>841</v>
      </c>
      <c r="D354" t="s">
        <v>1287</v>
      </c>
      <c r="E354" t="s">
        <v>3232</v>
      </c>
      <c r="F354" t="s">
        <v>3242</v>
      </c>
      <c r="R354" t="s">
        <v>3015</v>
      </c>
      <c r="S354" t="s">
        <v>1354</v>
      </c>
      <c r="T354" t="s">
        <v>3166</v>
      </c>
      <c r="U354" s="10">
        <v>45720.625</v>
      </c>
      <c r="V354" s="10" t="s">
        <v>2974</v>
      </c>
      <c r="W354" s="10" t="s">
        <v>2975</v>
      </c>
      <c r="X354" t="s">
        <v>2975</v>
      </c>
      <c r="Y354" t="s">
        <v>2975</v>
      </c>
      <c r="Z354" t="s">
        <v>2975</v>
      </c>
    </row>
    <row r="355" spans="1:26" x14ac:dyDescent="0.35">
      <c r="A355" t="s">
        <v>3243</v>
      </c>
      <c r="B355">
        <v>844424930620393</v>
      </c>
      <c r="C355" t="s">
        <v>841</v>
      </c>
      <c r="D355" t="s">
        <v>1287</v>
      </c>
      <c r="E355" t="s">
        <v>3232</v>
      </c>
      <c r="F355" t="s">
        <v>1651</v>
      </c>
      <c r="R355" t="s">
        <v>3015</v>
      </c>
      <c r="S355" t="s">
        <v>1354</v>
      </c>
      <c r="U355" s="10">
        <v>45301.458333333336</v>
      </c>
      <c r="V355" s="10" t="s">
        <v>2974</v>
      </c>
      <c r="W355" s="10" t="s">
        <v>2975</v>
      </c>
      <c r="X355" t="s">
        <v>2975</v>
      </c>
      <c r="Y355" t="s">
        <v>2975</v>
      </c>
      <c r="Z355" t="s">
        <v>2975</v>
      </c>
    </row>
    <row r="356" spans="1:26" x14ac:dyDescent="0.35">
      <c r="A356" t="s">
        <v>434</v>
      </c>
      <c r="B356">
        <v>844424930620394</v>
      </c>
      <c r="C356" t="s">
        <v>841</v>
      </c>
      <c r="D356" t="s">
        <v>1287</v>
      </c>
      <c r="E356" t="s">
        <v>3206</v>
      </c>
      <c r="F356" t="s">
        <v>1671</v>
      </c>
      <c r="G356" t="s">
        <v>1670</v>
      </c>
      <c r="H356" t="s">
        <v>2978</v>
      </c>
      <c r="J356">
        <v>27.7</v>
      </c>
      <c r="K356" t="b">
        <v>0</v>
      </c>
      <c r="L356">
        <v>122</v>
      </c>
      <c r="M356">
        <v>439.9</v>
      </c>
      <c r="N356">
        <v>329</v>
      </c>
      <c r="O356">
        <v>34</v>
      </c>
      <c r="P356" s="32">
        <v>0.15747394675925927</v>
      </c>
      <c r="Q356">
        <v>9.5499999999999989</v>
      </c>
      <c r="R356" t="s">
        <v>3015</v>
      </c>
      <c r="S356" t="s">
        <v>843</v>
      </c>
      <c r="T356" t="s">
        <v>2999</v>
      </c>
      <c r="V356" t="s">
        <v>2974</v>
      </c>
      <c r="W356" t="s">
        <v>2975</v>
      </c>
      <c r="X356" t="s">
        <v>2975</v>
      </c>
      <c r="Y356" t="s">
        <v>2975</v>
      </c>
      <c r="Z356" t="s">
        <v>2975</v>
      </c>
    </row>
    <row r="357" spans="1:26" x14ac:dyDescent="0.35">
      <c r="A357" t="s">
        <v>3244</v>
      </c>
      <c r="B357">
        <v>844424930620395</v>
      </c>
      <c r="C357" t="s">
        <v>841</v>
      </c>
      <c r="D357" t="s">
        <v>1287</v>
      </c>
      <c r="E357" t="s">
        <v>3194</v>
      </c>
      <c r="F357" t="s">
        <v>1594</v>
      </c>
      <c r="R357" t="s">
        <v>3015</v>
      </c>
      <c r="S357" t="s">
        <v>1354</v>
      </c>
      <c r="U357" s="10" t="s">
        <v>11123</v>
      </c>
      <c r="V357" t="s">
        <v>2974</v>
      </c>
      <c r="W357" t="s">
        <v>2975</v>
      </c>
      <c r="X357" t="s">
        <v>2975</v>
      </c>
      <c r="Y357" t="s">
        <v>2975</v>
      </c>
      <c r="Z357" t="s">
        <v>2975</v>
      </c>
    </row>
    <row r="358" spans="1:26" x14ac:dyDescent="0.35">
      <c r="A358" t="s">
        <v>3245</v>
      </c>
      <c r="B358">
        <v>844424930620396</v>
      </c>
      <c r="C358" t="s">
        <v>841</v>
      </c>
      <c r="D358" t="s">
        <v>1287</v>
      </c>
      <c r="E358" t="s">
        <v>3194</v>
      </c>
      <c r="F358" t="s">
        <v>1629</v>
      </c>
      <c r="G358" t="s">
        <v>1628</v>
      </c>
      <c r="H358" t="s">
        <v>2978</v>
      </c>
      <c r="R358" t="s">
        <v>3015</v>
      </c>
      <c r="S358" t="s">
        <v>839</v>
      </c>
      <c r="U358" s="10">
        <v>46268.430555555555</v>
      </c>
      <c r="V358" s="10" t="s">
        <v>2974</v>
      </c>
      <c r="W358" s="10" t="s">
        <v>2975</v>
      </c>
      <c r="X358" t="s">
        <v>2975</v>
      </c>
      <c r="Y358" t="s">
        <v>2975</v>
      </c>
      <c r="Z358" t="s">
        <v>2975</v>
      </c>
    </row>
    <row r="359" spans="1:26" x14ac:dyDescent="0.35">
      <c r="A359" t="s">
        <v>3246</v>
      </c>
      <c r="B359">
        <v>844424930620397</v>
      </c>
      <c r="C359" t="s">
        <v>841</v>
      </c>
      <c r="D359" t="s">
        <v>1287</v>
      </c>
      <c r="E359" t="s">
        <v>3194</v>
      </c>
      <c r="F359" t="s">
        <v>3247</v>
      </c>
      <c r="R359" t="s">
        <v>3015</v>
      </c>
      <c r="S359" t="s">
        <v>1354</v>
      </c>
      <c r="T359" t="s">
        <v>2999</v>
      </c>
      <c r="U359" t="s">
        <v>11124</v>
      </c>
      <c r="V359" t="s">
        <v>2974</v>
      </c>
      <c r="W359" t="s">
        <v>2975</v>
      </c>
      <c r="X359" t="s">
        <v>2975</v>
      </c>
      <c r="Y359" t="s">
        <v>2975</v>
      </c>
      <c r="Z359" t="s">
        <v>2975</v>
      </c>
    </row>
    <row r="360" spans="1:26" x14ac:dyDescent="0.35">
      <c r="A360" t="s">
        <v>390</v>
      </c>
      <c r="B360">
        <v>844424930620398</v>
      </c>
      <c r="C360" t="s">
        <v>841</v>
      </c>
      <c r="D360" t="s">
        <v>2980</v>
      </c>
      <c r="E360" t="s">
        <v>3194</v>
      </c>
      <c r="F360" t="s">
        <v>1673</v>
      </c>
      <c r="G360" t="s">
        <v>1672</v>
      </c>
      <c r="H360" t="s">
        <v>2978</v>
      </c>
      <c r="I360" t="s">
        <v>13069</v>
      </c>
      <c r="J360">
        <v>37.1</v>
      </c>
      <c r="K360" t="b">
        <v>0</v>
      </c>
      <c r="L360">
        <v>422.3</v>
      </c>
      <c r="M360">
        <v>1136.0999999999999</v>
      </c>
      <c r="N360">
        <v>1139</v>
      </c>
      <c r="O360">
        <v>34</v>
      </c>
      <c r="P360" s="32">
        <v>1.066624375</v>
      </c>
      <c r="Q360">
        <v>93.050000000000011</v>
      </c>
      <c r="R360" t="s">
        <v>3015</v>
      </c>
      <c r="S360" t="s">
        <v>843</v>
      </c>
      <c r="T360" t="s">
        <v>3166</v>
      </c>
      <c r="V360" t="s">
        <v>2974</v>
      </c>
      <c r="W360" t="s">
        <v>2975</v>
      </c>
      <c r="X360" t="s">
        <v>2975</v>
      </c>
      <c r="Y360" t="s">
        <v>2975</v>
      </c>
      <c r="Z360" t="s">
        <v>2975</v>
      </c>
    </row>
    <row r="361" spans="1:26" x14ac:dyDescent="0.35">
      <c r="A361" t="s">
        <v>128</v>
      </c>
      <c r="B361">
        <v>844424930620399</v>
      </c>
      <c r="C361" t="s">
        <v>841</v>
      </c>
      <c r="D361" t="s">
        <v>1287</v>
      </c>
      <c r="E361" t="s">
        <v>3194</v>
      </c>
      <c r="F361" t="s">
        <v>1663</v>
      </c>
      <c r="G361" t="s">
        <v>1662</v>
      </c>
      <c r="H361" t="s">
        <v>2978</v>
      </c>
      <c r="I361" t="s">
        <v>13070</v>
      </c>
      <c r="J361">
        <v>28.3</v>
      </c>
      <c r="K361" t="b">
        <v>0</v>
      </c>
      <c r="L361">
        <v>228.5</v>
      </c>
      <c r="M361">
        <v>808</v>
      </c>
      <c r="N361">
        <v>616.20000000000005</v>
      </c>
      <c r="O361">
        <v>34</v>
      </c>
      <c r="P361" s="32">
        <v>0.14313296296296296</v>
      </c>
      <c r="Q361">
        <v>11.99</v>
      </c>
      <c r="R361" t="s">
        <v>3015</v>
      </c>
      <c r="S361" t="s">
        <v>843</v>
      </c>
      <c r="T361" t="s">
        <v>3167</v>
      </c>
      <c r="V361" t="s">
        <v>2974</v>
      </c>
      <c r="W361" t="s">
        <v>2975</v>
      </c>
      <c r="X361" t="s">
        <v>2975</v>
      </c>
      <c r="Y361" t="s">
        <v>2975</v>
      </c>
      <c r="Z361" s="11" t="s">
        <v>2975</v>
      </c>
    </row>
    <row r="362" spans="1:26" x14ac:dyDescent="0.35">
      <c r="A362" t="s">
        <v>3248</v>
      </c>
      <c r="B362">
        <v>844424930620400</v>
      </c>
      <c r="C362" t="s">
        <v>841</v>
      </c>
      <c r="D362" t="s">
        <v>1287</v>
      </c>
      <c r="E362" t="s">
        <v>3194</v>
      </c>
      <c r="F362" t="s">
        <v>3249</v>
      </c>
      <c r="R362" t="s">
        <v>3015</v>
      </c>
      <c r="S362" t="s">
        <v>1354</v>
      </c>
      <c r="U362" s="10" t="s">
        <v>11111</v>
      </c>
      <c r="V362" t="s">
        <v>2974</v>
      </c>
      <c r="W362" t="s">
        <v>2975</v>
      </c>
      <c r="X362" t="s">
        <v>2975</v>
      </c>
      <c r="Y362" t="s">
        <v>2975</v>
      </c>
      <c r="Z362" s="11" t="s">
        <v>2975</v>
      </c>
    </row>
    <row r="363" spans="1:26" x14ac:dyDescent="0.35">
      <c r="A363" t="s">
        <v>3250</v>
      </c>
      <c r="B363">
        <v>844424930620401</v>
      </c>
      <c r="C363" t="s">
        <v>841</v>
      </c>
      <c r="D363" t="s">
        <v>1287</v>
      </c>
      <c r="E363" t="s">
        <v>3194</v>
      </c>
      <c r="F363" t="s">
        <v>3251</v>
      </c>
      <c r="R363" t="s">
        <v>3015</v>
      </c>
      <c r="S363" t="s">
        <v>1354</v>
      </c>
      <c r="U363" s="10">
        <v>45661.614583333336</v>
      </c>
      <c r="V363" s="10" t="s">
        <v>2974</v>
      </c>
      <c r="W363" s="10" t="s">
        <v>2975</v>
      </c>
      <c r="X363" t="s">
        <v>2975</v>
      </c>
      <c r="Y363" t="s">
        <v>2975</v>
      </c>
      <c r="Z363" t="s">
        <v>2975</v>
      </c>
    </row>
    <row r="364" spans="1:26" x14ac:dyDescent="0.35">
      <c r="A364" t="s">
        <v>23</v>
      </c>
      <c r="B364">
        <v>844424930620402</v>
      </c>
      <c r="C364" t="s">
        <v>841</v>
      </c>
      <c r="D364" t="s">
        <v>1287</v>
      </c>
      <c r="E364" t="s">
        <v>3194</v>
      </c>
      <c r="F364" t="s">
        <v>1575</v>
      </c>
      <c r="G364" t="s">
        <v>1574</v>
      </c>
      <c r="H364" t="s">
        <v>2978</v>
      </c>
      <c r="I364" t="s">
        <v>13071</v>
      </c>
      <c r="J364">
        <v>31.5</v>
      </c>
      <c r="K364" t="b">
        <v>0</v>
      </c>
      <c r="L364">
        <v>100</v>
      </c>
      <c r="M364">
        <v>316.89999999999998</v>
      </c>
      <c r="N364">
        <v>269.7</v>
      </c>
      <c r="O364">
        <v>34</v>
      </c>
      <c r="P364" s="32">
        <v>0.15593809027777777</v>
      </c>
      <c r="Q364">
        <v>11.71</v>
      </c>
      <c r="R364" t="s">
        <v>3015</v>
      </c>
      <c r="S364" t="s">
        <v>843</v>
      </c>
      <c r="U364" s="10"/>
      <c r="V364" t="s">
        <v>2974</v>
      </c>
      <c r="W364" t="s">
        <v>2975</v>
      </c>
      <c r="X364" t="s">
        <v>2975</v>
      </c>
      <c r="Y364" t="s">
        <v>2975</v>
      </c>
      <c r="Z364" s="11" t="s">
        <v>2975</v>
      </c>
    </row>
    <row r="365" spans="1:26" x14ac:dyDescent="0.35">
      <c r="A365" t="s">
        <v>3252</v>
      </c>
      <c r="B365">
        <v>844424930963978</v>
      </c>
      <c r="C365" t="s">
        <v>841</v>
      </c>
      <c r="D365" t="s">
        <v>1287</v>
      </c>
      <c r="E365" t="s">
        <v>3013</v>
      </c>
      <c r="F365" t="s">
        <v>3253</v>
      </c>
      <c r="R365" t="s">
        <v>3015</v>
      </c>
      <c r="S365" t="s">
        <v>1354</v>
      </c>
      <c r="U365" s="10">
        <v>45814.583333333336</v>
      </c>
      <c r="V365" s="10" t="s">
        <v>2974</v>
      </c>
      <c r="W365" s="10" t="s">
        <v>2975</v>
      </c>
      <c r="X365" t="s">
        <v>2975</v>
      </c>
      <c r="Y365" t="s">
        <v>2975</v>
      </c>
      <c r="Z365" t="s">
        <v>2975</v>
      </c>
    </row>
    <row r="366" spans="1:26" x14ac:dyDescent="0.35">
      <c r="A366" t="s">
        <v>3254</v>
      </c>
      <c r="B366">
        <v>844424930620404</v>
      </c>
      <c r="C366" t="s">
        <v>841</v>
      </c>
      <c r="D366" t="s">
        <v>1287</v>
      </c>
      <c r="E366" t="s">
        <v>3013</v>
      </c>
      <c r="F366" t="s">
        <v>3255</v>
      </c>
      <c r="R366" t="s">
        <v>3015</v>
      </c>
      <c r="S366" t="s">
        <v>1354</v>
      </c>
      <c r="U366" s="10">
        <v>45901.583333333336</v>
      </c>
      <c r="V366" s="10" t="s">
        <v>2974</v>
      </c>
      <c r="W366" s="10" t="s">
        <v>2975</v>
      </c>
      <c r="X366" t="s">
        <v>2975</v>
      </c>
      <c r="Y366" t="s">
        <v>2975</v>
      </c>
      <c r="Z366" s="11" t="s">
        <v>2975</v>
      </c>
    </row>
    <row r="367" spans="1:26" x14ac:dyDescent="0.35">
      <c r="A367" t="s">
        <v>3256</v>
      </c>
      <c r="B367">
        <v>844424930620405</v>
      </c>
      <c r="C367" t="s">
        <v>841</v>
      </c>
      <c r="D367" t="s">
        <v>1287</v>
      </c>
      <c r="E367" t="s">
        <v>3013</v>
      </c>
      <c r="F367" t="s">
        <v>3257</v>
      </c>
      <c r="R367" t="s">
        <v>3015</v>
      </c>
      <c r="S367" t="s">
        <v>1354</v>
      </c>
      <c r="U367" t="s">
        <v>11125</v>
      </c>
      <c r="V367" t="s">
        <v>2974</v>
      </c>
      <c r="W367" t="s">
        <v>2975</v>
      </c>
      <c r="X367" t="s">
        <v>2975</v>
      </c>
      <c r="Y367" t="s">
        <v>2975</v>
      </c>
      <c r="Z367" t="s">
        <v>2975</v>
      </c>
    </row>
    <row r="368" spans="1:26" x14ac:dyDescent="0.35">
      <c r="A368" t="s">
        <v>3258</v>
      </c>
      <c r="B368">
        <v>844424930620406</v>
      </c>
      <c r="C368" t="s">
        <v>841</v>
      </c>
      <c r="D368" t="s">
        <v>1287</v>
      </c>
      <c r="E368" t="s">
        <v>3013</v>
      </c>
      <c r="F368" t="s">
        <v>3259</v>
      </c>
      <c r="R368" t="s">
        <v>3015</v>
      </c>
      <c r="S368" t="s">
        <v>1354</v>
      </c>
      <c r="U368" t="s">
        <v>11126</v>
      </c>
      <c r="V368" t="s">
        <v>2974</v>
      </c>
      <c r="W368" t="s">
        <v>2975</v>
      </c>
      <c r="X368" t="s">
        <v>2975</v>
      </c>
      <c r="Y368" t="s">
        <v>2975</v>
      </c>
      <c r="Z368" t="s">
        <v>2975</v>
      </c>
    </row>
    <row r="369" spans="1:26" x14ac:dyDescent="0.35">
      <c r="A369" t="s">
        <v>282</v>
      </c>
      <c r="B369">
        <v>844424930620408</v>
      </c>
      <c r="C369" t="s">
        <v>841</v>
      </c>
      <c r="D369" t="s">
        <v>2980</v>
      </c>
      <c r="E369" t="s">
        <v>3143</v>
      </c>
      <c r="F369" t="s">
        <v>1735</v>
      </c>
      <c r="G369" t="s">
        <v>1734</v>
      </c>
      <c r="H369" t="s">
        <v>2978</v>
      </c>
      <c r="I369" t="s">
        <v>13072</v>
      </c>
      <c r="J369">
        <v>66.099999999999994</v>
      </c>
      <c r="K369" t="b">
        <v>1</v>
      </c>
      <c r="L369">
        <v>439.9</v>
      </c>
      <c r="M369">
        <v>664.9</v>
      </c>
      <c r="N369">
        <v>380.8</v>
      </c>
      <c r="O369">
        <v>34</v>
      </c>
      <c r="P369" s="32">
        <v>0.92234289351851861</v>
      </c>
      <c r="Q369">
        <v>156.4</v>
      </c>
      <c r="R369" t="s">
        <v>3144</v>
      </c>
      <c r="S369" t="s">
        <v>843</v>
      </c>
      <c r="T369" t="s">
        <v>2999</v>
      </c>
      <c r="V369" t="s">
        <v>2974</v>
      </c>
      <c r="W369" t="s">
        <v>2975</v>
      </c>
      <c r="X369" t="s">
        <v>2975</v>
      </c>
      <c r="Y369" t="s">
        <v>2975</v>
      </c>
      <c r="Z369" s="11" t="s">
        <v>2975</v>
      </c>
    </row>
    <row r="370" spans="1:26" x14ac:dyDescent="0.35">
      <c r="A370" t="s">
        <v>269</v>
      </c>
      <c r="B370">
        <v>844424930620409</v>
      </c>
      <c r="C370" t="s">
        <v>841</v>
      </c>
      <c r="D370" t="s">
        <v>2980</v>
      </c>
      <c r="E370" t="s">
        <v>3143</v>
      </c>
      <c r="F370" t="s">
        <v>1733</v>
      </c>
      <c r="G370" t="s">
        <v>1732</v>
      </c>
      <c r="H370" t="s">
        <v>2978</v>
      </c>
      <c r="I370" t="s">
        <v>13073</v>
      </c>
      <c r="J370">
        <v>52.5</v>
      </c>
      <c r="K370" t="b">
        <v>1</v>
      </c>
      <c r="L370">
        <v>255.6</v>
      </c>
      <c r="M370">
        <v>486.1</v>
      </c>
      <c r="N370">
        <v>221.2</v>
      </c>
      <c r="O370">
        <v>34</v>
      </c>
      <c r="P370" s="32">
        <v>0.28123635416666665</v>
      </c>
      <c r="Q370">
        <v>55.300000000000011</v>
      </c>
      <c r="R370" t="s">
        <v>3144</v>
      </c>
      <c r="S370" t="s">
        <v>843</v>
      </c>
      <c r="T370" t="s">
        <v>3166</v>
      </c>
      <c r="V370" t="s">
        <v>2974</v>
      </c>
      <c r="W370" t="s">
        <v>2975</v>
      </c>
      <c r="X370" t="s">
        <v>2975</v>
      </c>
      <c r="Y370" t="s">
        <v>2975</v>
      </c>
      <c r="Z370" t="s">
        <v>2975</v>
      </c>
    </row>
    <row r="371" spans="1:26" x14ac:dyDescent="0.35">
      <c r="A371" t="s">
        <v>358</v>
      </c>
      <c r="B371">
        <v>844424930620410</v>
      </c>
      <c r="C371" t="s">
        <v>841</v>
      </c>
      <c r="D371" t="s">
        <v>2980</v>
      </c>
      <c r="E371" t="s">
        <v>3143</v>
      </c>
      <c r="F371" t="s">
        <v>1716</v>
      </c>
      <c r="G371" t="s">
        <v>1715</v>
      </c>
      <c r="H371" t="s">
        <v>2978</v>
      </c>
      <c r="J371">
        <v>0</v>
      </c>
      <c r="K371" t="b">
        <v>0</v>
      </c>
      <c r="L371">
        <v>0</v>
      </c>
      <c r="M371">
        <v>925.8</v>
      </c>
      <c r="N371">
        <v>0</v>
      </c>
      <c r="O371">
        <v>34</v>
      </c>
      <c r="P371" s="32">
        <v>0.44349896990740745</v>
      </c>
      <c r="Q371">
        <v>0</v>
      </c>
      <c r="R371" t="s">
        <v>3144</v>
      </c>
      <c r="S371" t="s">
        <v>843</v>
      </c>
      <c r="T371" t="s">
        <v>2999</v>
      </c>
      <c r="V371" t="s">
        <v>2974</v>
      </c>
      <c r="W371" t="s">
        <v>2975</v>
      </c>
      <c r="X371" t="s">
        <v>2975</v>
      </c>
      <c r="Y371" t="s">
        <v>2975</v>
      </c>
      <c r="Z371" t="s">
        <v>2975</v>
      </c>
    </row>
    <row r="372" spans="1:26" x14ac:dyDescent="0.35">
      <c r="A372" t="s">
        <v>277</v>
      </c>
      <c r="B372">
        <v>844424930620411</v>
      </c>
      <c r="C372" t="s">
        <v>841</v>
      </c>
      <c r="D372" t="s">
        <v>2980</v>
      </c>
      <c r="E372" t="s">
        <v>3143</v>
      </c>
      <c r="F372" t="s">
        <v>1720</v>
      </c>
      <c r="G372" t="s">
        <v>1719</v>
      </c>
      <c r="H372" t="s">
        <v>2978</v>
      </c>
      <c r="J372">
        <v>52.8</v>
      </c>
      <c r="K372" t="b">
        <v>1</v>
      </c>
      <c r="L372">
        <v>22.3</v>
      </c>
      <c r="M372">
        <v>42.2</v>
      </c>
      <c r="N372">
        <v>19.3</v>
      </c>
      <c r="O372">
        <v>34</v>
      </c>
      <c r="P372" s="32">
        <v>1.3986805555555556E-3</v>
      </c>
      <c r="Q372">
        <v>0.75</v>
      </c>
      <c r="R372" t="s">
        <v>3144</v>
      </c>
      <c r="S372" t="s">
        <v>843</v>
      </c>
      <c r="T372" t="s">
        <v>3167</v>
      </c>
      <c r="V372" t="s">
        <v>2974</v>
      </c>
      <c r="W372" t="s">
        <v>2975</v>
      </c>
      <c r="X372" t="s">
        <v>2975</v>
      </c>
      <c r="Y372" t="s">
        <v>2975</v>
      </c>
      <c r="Z372" t="s">
        <v>2975</v>
      </c>
    </row>
    <row r="373" spans="1:26" x14ac:dyDescent="0.35">
      <c r="A373" t="s">
        <v>315</v>
      </c>
      <c r="B373">
        <v>844424930620412</v>
      </c>
      <c r="C373" t="s">
        <v>841</v>
      </c>
      <c r="D373" t="s">
        <v>2980</v>
      </c>
      <c r="E373" t="s">
        <v>3143</v>
      </c>
      <c r="F373" t="s">
        <v>1747</v>
      </c>
      <c r="G373" t="s">
        <v>1746</v>
      </c>
      <c r="H373" t="s">
        <v>2978</v>
      </c>
      <c r="I373" t="s">
        <v>13074</v>
      </c>
      <c r="J373">
        <v>54.9</v>
      </c>
      <c r="K373" t="b">
        <v>1</v>
      </c>
      <c r="L373">
        <v>398</v>
      </c>
      <c r="M373">
        <v>724.8</v>
      </c>
      <c r="N373">
        <v>344.5</v>
      </c>
      <c r="O373">
        <v>34</v>
      </c>
      <c r="P373" s="32">
        <v>0.50524835648148148</v>
      </c>
      <c r="Q373">
        <v>88.419999999999987</v>
      </c>
      <c r="R373" t="s">
        <v>3144</v>
      </c>
      <c r="S373" t="s">
        <v>843</v>
      </c>
      <c r="T373" t="s">
        <v>2999</v>
      </c>
      <c r="V373" t="s">
        <v>2974</v>
      </c>
      <c r="W373" t="s">
        <v>2975</v>
      </c>
      <c r="X373" t="s">
        <v>2975</v>
      </c>
      <c r="Y373" t="s">
        <v>2975</v>
      </c>
      <c r="Z373" s="11" t="s">
        <v>2975</v>
      </c>
    </row>
    <row r="374" spans="1:26" x14ac:dyDescent="0.35">
      <c r="A374" t="s">
        <v>736</v>
      </c>
      <c r="B374">
        <v>844424930620413</v>
      </c>
      <c r="C374" t="s">
        <v>841</v>
      </c>
      <c r="D374" t="s">
        <v>1287</v>
      </c>
      <c r="E374" t="s">
        <v>3143</v>
      </c>
      <c r="F374" t="s">
        <v>1708</v>
      </c>
      <c r="G374" t="s">
        <v>1707</v>
      </c>
      <c r="H374" t="s">
        <v>2978</v>
      </c>
      <c r="I374" t="s">
        <v>13075</v>
      </c>
      <c r="J374">
        <v>20.6</v>
      </c>
      <c r="K374" t="b">
        <v>0</v>
      </c>
      <c r="L374">
        <v>28.8</v>
      </c>
      <c r="M374">
        <v>139.6</v>
      </c>
      <c r="N374">
        <v>24.9</v>
      </c>
      <c r="O374">
        <v>34</v>
      </c>
      <c r="P374" s="32">
        <v>5.3814560185185191E-2</v>
      </c>
      <c r="Q374">
        <v>4.1900000000000004</v>
      </c>
      <c r="R374" t="s">
        <v>3144</v>
      </c>
      <c r="S374" t="s">
        <v>843</v>
      </c>
      <c r="T374" t="s">
        <v>3260</v>
      </c>
      <c r="V374" t="s">
        <v>2974</v>
      </c>
      <c r="W374" t="s">
        <v>2975</v>
      </c>
      <c r="X374" t="s">
        <v>2975</v>
      </c>
      <c r="Y374" t="s">
        <v>2975</v>
      </c>
      <c r="Z374" t="s">
        <v>2975</v>
      </c>
    </row>
    <row r="375" spans="1:26" x14ac:dyDescent="0.35">
      <c r="A375" t="s">
        <v>316</v>
      </c>
      <c r="B375">
        <v>844424930620414</v>
      </c>
      <c r="C375" t="s">
        <v>841</v>
      </c>
      <c r="D375" t="s">
        <v>2980</v>
      </c>
      <c r="E375" t="s">
        <v>3143</v>
      </c>
      <c r="F375" t="s">
        <v>1741</v>
      </c>
      <c r="G375" t="s">
        <v>1740</v>
      </c>
      <c r="H375" t="s">
        <v>2978</v>
      </c>
      <c r="J375">
        <v>62.5</v>
      </c>
      <c r="K375" t="b">
        <v>1</v>
      </c>
      <c r="L375">
        <v>472</v>
      </c>
      <c r="M375">
        <v>754.1</v>
      </c>
      <c r="N375">
        <v>408.6</v>
      </c>
      <c r="O375">
        <v>34</v>
      </c>
      <c r="P375" s="32">
        <v>0.66328078703703708</v>
      </c>
      <c r="Q375">
        <v>111.58999999999996</v>
      </c>
      <c r="R375" t="s">
        <v>3144</v>
      </c>
      <c r="S375" t="s">
        <v>843</v>
      </c>
      <c r="T375" t="s">
        <v>2999</v>
      </c>
      <c r="U375" s="10"/>
      <c r="V375" t="s">
        <v>2974</v>
      </c>
      <c r="W375" t="s">
        <v>2975</v>
      </c>
      <c r="X375" t="s">
        <v>2975</v>
      </c>
      <c r="Y375" t="s">
        <v>2975</v>
      </c>
      <c r="Z375" s="11" t="s">
        <v>2975</v>
      </c>
    </row>
    <row r="376" spans="1:26" x14ac:dyDescent="0.35">
      <c r="A376" t="s">
        <v>3261</v>
      </c>
      <c r="B376">
        <v>844424930620415</v>
      </c>
      <c r="C376" t="s">
        <v>841</v>
      </c>
      <c r="D376" t="s">
        <v>1287</v>
      </c>
      <c r="E376" t="s">
        <v>3143</v>
      </c>
      <c r="F376" t="s">
        <v>3262</v>
      </c>
      <c r="R376" t="s">
        <v>3144</v>
      </c>
      <c r="S376" t="s">
        <v>1354</v>
      </c>
      <c r="U376" s="10">
        <v>46362.666666666664</v>
      </c>
      <c r="V376" t="s">
        <v>2974</v>
      </c>
      <c r="W376" t="s">
        <v>2975</v>
      </c>
      <c r="X376" t="s">
        <v>2975</v>
      </c>
      <c r="Y376" t="s">
        <v>2975</v>
      </c>
      <c r="Z376" t="s">
        <v>2975</v>
      </c>
    </row>
    <row r="377" spans="1:26" x14ac:dyDescent="0.35">
      <c r="A377" t="s">
        <v>362</v>
      </c>
      <c r="B377">
        <v>844424930620417</v>
      </c>
      <c r="C377" t="s">
        <v>841</v>
      </c>
      <c r="D377" t="s">
        <v>2980</v>
      </c>
      <c r="E377" t="s">
        <v>3143</v>
      </c>
      <c r="F377" t="s">
        <v>1718</v>
      </c>
      <c r="G377" t="s">
        <v>1717</v>
      </c>
      <c r="H377" t="s">
        <v>2978</v>
      </c>
      <c r="J377">
        <v>53</v>
      </c>
      <c r="K377" t="b">
        <v>1</v>
      </c>
      <c r="L377">
        <v>421.1</v>
      </c>
      <c r="M377">
        <v>793</v>
      </c>
      <c r="N377">
        <v>364.5</v>
      </c>
      <c r="O377">
        <v>34</v>
      </c>
      <c r="P377" s="32">
        <v>0.41820645833333336</v>
      </c>
      <c r="Q377">
        <v>80.3</v>
      </c>
      <c r="R377" t="s">
        <v>3144</v>
      </c>
      <c r="S377" t="s">
        <v>843</v>
      </c>
      <c r="T377" t="s">
        <v>2999</v>
      </c>
      <c r="U377" s="10"/>
      <c r="V377" s="10" t="s">
        <v>2974</v>
      </c>
      <c r="W377" s="10" t="s">
        <v>2975</v>
      </c>
      <c r="X377" t="s">
        <v>2975</v>
      </c>
      <c r="Y377" t="s">
        <v>2975</v>
      </c>
      <c r="Z377" s="11" t="s">
        <v>2975</v>
      </c>
    </row>
    <row r="378" spans="1:26" x14ac:dyDescent="0.35">
      <c r="A378" t="s">
        <v>291</v>
      </c>
      <c r="B378">
        <v>844424930620418</v>
      </c>
      <c r="C378" t="s">
        <v>841</v>
      </c>
      <c r="D378" t="s">
        <v>2980</v>
      </c>
      <c r="E378" t="s">
        <v>3143</v>
      </c>
      <c r="F378" t="s">
        <v>1754</v>
      </c>
      <c r="G378" t="s">
        <v>1753</v>
      </c>
      <c r="H378" t="s">
        <v>2978</v>
      </c>
      <c r="I378" t="s">
        <v>13076</v>
      </c>
      <c r="J378">
        <v>89.4</v>
      </c>
      <c r="K378" t="b">
        <v>1</v>
      </c>
      <c r="L378">
        <v>295.39999999999998</v>
      </c>
      <c r="M378">
        <v>330.1</v>
      </c>
      <c r="N378">
        <v>255.7</v>
      </c>
      <c r="O378">
        <v>34</v>
      </c>
      <c r="P378" s="32">
        <v>0.84071420138888886</v>
      </c>
      <c r="Q378">
        <v>138.21</v>
      </c>
      <c r="R378" t="s">
        <v>3144</v>
      </c>
      <c r="S378" t="s">
        <v>843</v>
      </c>
      <c r="T378" t="s">
        <v>2999</v>
      </c>
      <c r="V378" t="s">
        <v>2974</v>
      </c>
      <c r="W378" t="s">
        <v>2975</v>
      </c>
      <c r="X378" t="s">
        <v>2975</v>
      </c>
      <c r="Y378" t="s">
        <v>2975</v>
      </c>
      <c r="Z378" s="11" t="s">
        <v>2975</v>
      </c>
    </row>
    <row r="379" spans="1:26" x14ac:dyDescent="0.35">
      <c r="A379" t="s">
        <v>288</v>
      </c>
      <c r="B379">
        <v>844424930620420</v>
      </c>
      <c r="C379" t="s">
        <v>841</v>
      </c>
      <c r="D379" t="s">
        <v>2980</v>
      </c>
      <c r="E379" t="s">
        <v>3143</v>
      </c>
      <c r="F379" t="s">
        <v>1739</v>
      </c>
      <c r="G379" t="s">
        <v>1738</v>
      </c>
      <c r="H379" t="s">
        <v>2978</v>
      </c>
      <c r="J379">
        <v>59.5</v>
      </c>
      <c r="K379" t="b">
        <v>1</v>
      </c>
      <c r="L379">
        <v>375</v>
      </c>
      <c r="M379">
        <v>630</v>
      </c>
      <c r="N379">
        <v>324.60000000000002</v>
      </c>
      <c r="O379">
        <v>34</v>
      </c>
      <c r="P379" s="32">
        <v>0.59813574074074072</v>
      </c>
      <c r="Q379">
        <v>105.52</v>
      </c>
      <c r="R379" t="s">
        <v>3144</v>
      </c>
      <c r="S379" t="s">
        <v>843</v>
      </c>
      <c r="T379" t="s">
        <v>2999</v>
      </c>
      <c r="V379" t="s">
        <v>2974</v>
      </c>
      <c r="W379" t="s">
        <v>2975</v>
      </c>
      <c r="X379" t="s">
        <v>2975</v>
      </c>
      <c r="Y379" t="s">
        <v>2975</v>
      </c>
      <c r="Z379" s="11" t="s">
        <v>2975</v>
      </c>
    </row>
    <row r="380" spans="1:26" x14ac:dyDescent="0.35">
      <c r="A380" t="s">
        <v>274</v>
      </c>
      <c r="B380">
        <v>844424930620421</v>
      </c>
      <c r="C380" t="s">
        <v>841</v>
      </c>
      <c r="D380" t="s">
        <v>2980</v>
      </c>
      <c r="E380" t="s">
        <v>3143</v>
      </c>
      <c r="F380" t="s">
        <v>1714</v>
      </c>
      <c r="G380" t="s">
        <v>1713</v>
      </c>
      <c r="H380" t="s">
        <v>2978</v>
      </c>
      <c r="I380" t="s">
        <v>13077</v>
      </c>
      <c r="J380">
        <v>0</v>
      </c>
      <c r="K380" t="b">
        <v>0</v>
      </c>
      <c r="L380">
        <v>0</v>
      </c>
      <c r="M380">
        <v>1519.9</v>
      </c>
      <c r="N380">
        <v>0</v>
      </c>
      <c r="O380">
        <v>34</v>
      </c>
      <c r="P380" s="32">
        <v>0.64425288194444441</v>
      </c>
      <c r="Q380">
        <v>0</v>
      </c>
      <c r="R380" t="s">
        <v>3144</v>
      </c>
      <c r="S380" t="s">
        <v>843</v>
      </c>
      <c r="T380" t="s">
        <v>3167</v>
      </c>
      <c r="V380" t="s">
        <v>2974</v>
      </c>
      <c r="W380" t="s">
        <v>2975</v>
      </c>
      <c r="X380" t="s">
        <v>2975</v>
      </c>
      <c r="Y380" t="s">
        <v>2975</v>
      </c>
      <c r="Z380" t="s">
        <v>2975</v>
      </c>
    </row>
    <row r="381" spans="1:26" x14ac:dyDescent="0.35">
      <c r="A381" t="s">
        <v>368</v>
      </c>
      <c r="B381">
        <v>844424931224753</v>
      </c>
      <c r="C381" t="s">
        <v>841</v>
      </c>
      <c r="D381" t="s">
        <v>1287</v>
      </c>
      <c r="E381" t="s">
        <v>3143</v>
      </c>
      <c r="F381" t="s">
        <v>3263</v>
      </c>
      <c r="R381" t="s">
        <v>3144</v>
      </c>
      <c r="S381" t="s">
        <v>1354</v>
      </c>
      <c r="T381" t="s">
        <v>3004</v>
      </c>
      <c r="V381" t="s">
        <v>2974</v>
      </c>
      <c r="W381" t="s">
        <v>2975</v>
      </c>
      <c r="X381" t="s">
        <v>2975</v>
      </c>
      <c r="Y381" t="s">
        <v>2975</v>
      </c>
      <c r="Z381" t="s">
        <v>2975</v>
      </c>
    </row>
    <row r="382" spans="1:26" x14ac:dyDescent="0.35">
      <c r="A382" t="s">
        <v>273</v>
      </c>
      <c r="B382">
        <v>844424930620425</v>
      </c>
      <c r="C382" t="s">
        <v>841</v>
      </c>
      <c r="D382" t="s">
        <v>1287</v>
      </c>
      <c r="E382" t="s">
        <v>3115</v>
      </c>
      <c r="F382" t="s">
        <v>1725</v>
      </c>
      <c r="G382" t="s">
        <v>1724</v>
      </c>
      <c r="H382" t="s">
        <v>2978</v>
      </c>
      <c r="J382">
        <v>30.6</v>
      </c>
      <c r="K382" t="b">
        <v>0</v>
      </c>
      <c r="L382">
        <v>203.5</v>
      </c>
      <c r="M382">
        <v>665.3</v>
      </c>
      <c r="N382">
        <v>548.79999999999995</v>
      </c>
      <c r="O382">
        <v>34</v>
      </c>
      <c r="P382" s="32">
        <v>0.96142060185185196</v>
      </c>
      <c r="Q382">
        <v>45.439999999999991</v>
      </c>
      <c r="R382" t="s">
        <v>3106</v>
      </c>
      <c r="S382" t="s">
        <v>843</v>
      </c>
      <c r="T382" t="s">
        <v>2996</v>
      </c>
      <c r="V382" t="s">
        <v>2974</v>
      </c>
      <c r="W382" t="s">
        <v>2975</v>
      </c>
      <c r="X382" t="s">
        <v>2975</v>
      </c>
      <c r="Y382" t="s">
        <v>2975</v>
      </c>
      <c r="Z382" t="s">
        <v>2975</v>
      </c>
    </row>
    <row r="383" spans="1:26" x14ac:dyDescent="0.35">
      <c r="A383" t="s">
        <v>367</v>
      </c>
      <c r="B383">
        <v>844424930620426</v>
      </c>
      <c r="C383" t="s">
        <v>841</v>
      </c>
      <c r="D383" t="s">
        <v>2980</v>
      </c>
      <c r="E383" t="s">
        <v>3143</v>
      </c>
      <c r="F383" t="s">
        <v>1712</v>
      </c>
      <c r="G383" t="s">
        <v>1711</v>
      </c>
      <c r="H383" t="s">
        <v>2978</v>
      </c>
      <c r="J383">
        <v>54.8</v>
      </c>
      <c r="K383" t="b">
        <v>1</v>
      </c>
      <c r="L383">
        <v>505.5</v>
      </c>
      <c r="M383">
        <v>921.9</v>
      </c>
      <c r="N383">
        <v>437.6</v>
      </c>
      <c r="O383">
        <v>34</v>
      </c>
      <c r="P383" s="32">
        <v>0.58904079861111114</v>
      </c>
      <c r="Q383">
        <v>104.21000000000001</v>
      </c>
      <c r="R383" t="s">
        <v>3144</v>
      </c>
      <c r="S383" t="s">
        <v>843</v>
      </c>
      <c r="T383" t="s">
        <v>2999</v>
      </c>
      <c r="V383" t="s">
        <v>2974</v>
      </c>
      <c r="W383" t="s">
        <v>2975</v>
      </c>
      <c r="X383" t="s">
        <v>2975</v>
      </c>
      <c r="Y383" t="s">
        <v>2975</v>
      </c>
      <c r="Z383" s="11" t="s">
        <v>2975</v>
      </c>
    </row>
    <row r="384" spans="1:26" x14ac:dyDescent="0.35">
      <c r="A384" t="s">
        <v>181</v>
      </c>
      <c r="B384">
        <v>844424930620428</v>
      </c>
      <c r="C384" t="s">
        <v>841</v>
      </c>
      <c r="D384" t="s">
        <v>2980</v>
      </c>
      <c r="E384" t="s">
        <v>3143</v>
      </c>
      <c r="F384" t="s">
        <v>1743</v>
      </c>
      <c r="G384" t="s">
        <v>1742</v>
      </c>
      <c r="H384" t="s">
        <v>2978</v>
      </c>
      <c r="J384">
        <v>0</v>
      </c>
      <c r="K384" t="b">
        <v>0</v>
      </c>
      <c r="L384">
        <v>4.5999999999999996</v>
      </c>
      <c r="M384">
        <v>0.1</v>
      </c>
      <c r="N384">
        <v>12.3</v>
      </c>
      <c r="O384">
        <v>34</v>
      </c>
      <c r="P384" s="32">
        <v>2.6904039351851851E-2</v>
      </c>
      <c r="Q384">
        <v>3.98</v>
      </c>
      <c r="R384" t="s">
        <v>3144</v>
      </c>
      <c r="S384" t="s">
        <v>843</v>
      </c>
      <c r="T384" t="s">
        <v>2999</v>
      </c>
      <c r="V384" t="s">
        <v>2974</v>
      </c>
      <c r="W384" t="s">
        <v>2975</v>
      </c>
      <c r="X384" t="s">
        <v>849</v>
      </c>
      <c r="Y384" t="s">
        <v>849</v>
      </c>
      <c r="Z384" s="11" t="s">
        <v>2975</v>
      </c>
    </row>
    <row r="385" spans="1:26" x14ac:dyDescent="0.35">
      <c r="A385" t="s">
        <v>405</v>
      </c>
      <c r="B385">
        <v>844424930620429</v>
      </c>
      <c r="C385" t="s">
        <v>841</v>
      </c>
      <c r="D385" t="s">
        <v>1287</v>
      </c>
      <c r="E385" t="s">
        <v>3143</v>
      </c>
      <c r="F385" t="s">
        <v>1731</v>
      </c>
      <c r="G385" t="s">
        <v>1730</v>
      </c>
      <c r="H385" t="s">
        <v>2978</v>
      </c>
      <c r="J385">
        <v>18.8</v>
      </c>
      <c r="K385" t="b">
        <v>0</v>
      </c>
      <c r="L385">
        <v>102.7</v>
      </c>
      <c r="M385">
        <v>544.29999999999995</v>
      </c>
      <c r="N385">
        <v>276.89999999999998</v>
      </c>
      <c r="O385">
        <v>34</v>
      </c>
      <c r="P385" s="32">
        <v>0.23652262731481483</v>
      </c>
      <c r="Q385">
        <v>6.7599999999999989</v>
      </c>
      <c r="R385" t="s">
        <v>3144</v>
      </c>
      <c r="S385" t="s">
        <v>843</v>
      </c>
      <c r="T385" t="s">
        <v>3004</v>
      </c>
      <c r="V385" t="s">
        <v>2974</v>
      </c>
      <c r="W385" t="s">
        <v>849</v>
      </c>
      <c r="X385" t="s">
        <v>2975</v>
      </c>
      <c r="Y385" t="s">
        <v>2975</v>
      </c>
      <c r="Z385" t="s">
        <v>2975</v>
      </c>
    </row>
    <row r="386" spans="1:26" x14ac:dyDescent="0.35">
      <c r="A386" t="s">
        <v>447</v>
      </c>
      <c r="B386">
        <v>844424930620430</v>
      </c>
      <c r="C386" t="s">
        <v>841</v>
      </c>
      <c r="D386" t="s">
        <v>2980</v>
      </c>
      <c r="E386" t="s">
        <v>3143</v>
      </c>
      <c r="F386" t="s">
        <v>1745</v>
      </c>
      <c r="G386" t="s">
        <v>1744</v>
      </c>
      <c r="H386" t="s">
        <v>2978</v>
      </c>
      <c r="I386" t="s">
        <v>13078</v>
      </c>
      <c r="J386">
        <v>40.4</v>
      </c>
      <c r="K386" t="b">
        <v>0</v>
      </c>
      <c r="L386">
        <v>11.9</v>
      </c>
      <c r="M386">
        <v>29.3</v>
      </c>
      <c r="N386">
        <v>10.3</v>
      </c>
      <c r="O386">
        <v>34</v>
      </c>
      <c r="P386" s="32">
        <v>2.2764930555555555E-3</v>
      </c>
      <c r="Q386">
        <v>0.57999999999999996</v>
      </c>
      <c r="R386" t="s">
        <v>3144</v>
      </c>
      <c r="S386" t="s">
        <v>843</v>
      </c>
      <c r="T386" t="s">
        <v>2985</v>
      </c>
      <c r="V386" t="s">
        <v>2974</v>
      </c>
      <c r="W386" t="s">
        <v>2975</v>
      </c>
      <c r="X386" t="s">
        <v>2975</v>
      </c>
      <c r="Y386" t="s">
        <v>2975</v>
      </c>
      <c r="Z386" t="s">
        <v>2975</v>
      </c>
    </row>
    <row r="387" spans="1:26" x14ac:dyDescent="0.35">
      <c r="A387" t="s">
        <v>25</v>
      </c>
      <c r="B387">
        <v>844424930620434</v>
      </c>
      <c r="C387" t="s">
        <v>841</v>
      </c>
      <c r="D387" t="s">
        <v>1287</v>
      </c>
      <c r="E387" t="s">
        <v>3143</v>
      </c>
      <c r="F387" t="s">
        <v>1752</v>
      </c>
      <c r="G387" t="s">
        <v>1751</v>
      </c>
      <c r="H387" t="s">
        <v>2978</v>
      </c>
      <c r="I387" t="s">
        <v>13079</v>
      </c>
      <c r="J387">
        <v>30.1</v>
      </c>
      <c r="K387" t="b">
        <v>0</v>
      </c>
      <c r="L387">
        <v>252</v>
      </c>
      <c r="M387">
        <v>835.4</v>
      </c>
      <c r="N387">
        <v>679.6</v>
      </c>
      <c r="O387">
        <v>34</v>
      </c>
      <c r="P387" s="32">
        <v>0.35376519675925922</v>
      </c>
      <c r="Q387">
        <v>26.990000000000006</v>
      </c>
      <c r="R387" t="s">
        <v>3144</v>
      </c>
      <c r="S387" t="s">
        <v>843</v>
      </c>
      <c r="V387" t="s">
        <v>2974</v>
      </c>
      <c r="W387" t="s">
        <v>2975</v>
      </c>
      <c r="X387" t="s">
        <v>2975</v>
      </c>
      <c r="Y387" t="s">
        <v>2975</v>
      </c>
      <c r="Z387" s="11" t="s">
        <v>2975</v>
      </c>
    </row>
    <row r="388" spans="1:26" x14ac:dyDescent="0.35">
      <c r="A388" t="s">
        <v>81</v>
      </c>
      <c r="B388">
        <v>844424930620435</v>
      </c>
      <c r="C388" t="s">
        <v>841</v>
      </c>
      <c r="D388" t="s">
        <v>1287</v>
      </c>
      <c r="E388" t="s">
        <v>3143</v>
      </c>
      <c r="F388" t="s">
        <v>1697</v>
      </c>
      <c r="G388" t="s">
        <v>1696</v>
      </c>
      <c r="H388" t="s">
        <v>2978</v>
      </c>
      <c r="I388" t="s">
        <v>13080</v>
      </c>
      <c r="J388">
        <v>23.1</v>
      </c>
      <c r="K388" t="b">
        <v>0</v>
      </c>
      <c r="L388">
        <v>261.5</v>
      </c>
      <c r="M388">
        <v>1129.4000000000001</v>
      </c>
      <c r="N388">
        <v>705.2</v>
      </c>
      <c r="O388">
        <v>34</v>
      </c>
      <c r="P388" s="32">
        <v>3.2940729166666669E-2</v>
      </c>
      <c r="Q388">
        <v>2.92</v>
      </c>
      <c r="R388" t="s">
        <v>3144</v>
      </c>
      <c r="S388" t="s">
        <v>843</v>
      </c>
      <c r="V388" t="s">
        <v>2974</v>
      </c>
      <c r="W388" t="s">
        <v>2975</v>
      </c>
      <c r="X388" t="s">
        <v>849</v>
      </c>
      <c r="Y388" t="s">
        <v>849</v>
      </c>
      <c r="Z388" t="s">
        <v>2975</v>
      </c>
    </row>
    <row r="389" spans="1:26" x14ac:dyDescent="0.35">
      <c r="A389" t="s">
        <v>408</v>
      </c>
      <c r="B389">
        <v>844424930620436</v>
      </c>
      <c r="C389" t="s">
        <v>841</v>
      </c>
      <c r="D389" t="s">
        <v>1287</v>
      </c>
      <c r="E389" t="s">
        <v>3143</v>
      </c>
      <c r="F389" t="s">
        <v>1727</v>
      </c>
      <c r="G389" t="s">
        <v>1726</v>
      </c>
      <c r="H389" t="s">
        <v>2978</v>
      </c>
      <c r="J389">
        <v>0</v>
      </c>
      <c r="K389" t="b">
        <v>0</v>
      </c>
      <c r="L389">
        <v>10.6</v>
      </c>
      <c r="M389">
        <v>0.9</v>
      </c>
      <c r="N389">
        <v>28.6</v>
      </c>
      <c r="O389">
        <v>34</v>
      </c>
      <c r="P389" s="32">
        <v>0.19012298611111111</v>
      </c>
      <c r="Q389">
        <v>5.35</v>
      </c>
      <c r="R389" t="s">
        <v>3144</v>
      </c>
      <c r="S389" t="s">
        <v>843</v>
      </c>
      <c r="T389" t="s">
        <v>3004</v>
      </c>
      <c r="V389" t="s">
        <v>2974</v>
      </c>
      <c r="W389" t="s">
        <v>2975</v>
      </c>
      <c r="X389" t="s">
        <v>2975</v>
      </c>
      <c r="Y389" t="s">
        <v>2975</v>
      </c>
      <c r="Z389" s="11" t="s">
        <v>2975</v>
      </c>
    </row>
    <row r="390" spans="1:26" x14ac:dyDescent="0.35">
      <c r="A390" t="s">
        <v>78</v>
      </c>
      <c r="B390">
        <v>844424930620437</v>
      </c>
      <c r="C390" t="s">
        <v>841</v>
      </c>
      <c r="D390" t="s">
        <v>1287</v>
      </c>
      <c r="E390" t="s">
        <v>3143</v>
      </c>
      <c r="F390" t="s">
        <v>1756</v>
      </c>
      <c r="G390" t="s">
        <v>1755</v>
      </c>
      <c r="H390" t="s">
        <v>2978</v>
      </c>
      <c r="I390" t="s">
        <v>13081</v>
      </c>
      <c r="J390">
        <v>29.6</v>
      </c>
      <c r="K390" t="b">
        <v>0</v>
      </c>
      <c r="L390">
        <v>72.8</v>
      </c>
      <c r="M390">
        <v>245.5</v>
      </c>
      <c r="N390">
        <v>196.3</v>
      </c>
      <c r="O390">
        <v>34</v>
      </c>
      <c r="P390" s="32">
        <v>6.2515902777777771E-2</v>
      </c>
      <c r="Q390">
        <v>3.7500000000000013</v>
      </c>
      <c r="R390" t="s">
        <v>3144</v>
      </c>
      <c r="S390" t="s">
        <v>843</v>
      </c>
      <c r="V390" t="s">
        <v>2974</v>
      </c>
      <c r="W390" t="s">
        <v>2975</v>
      </c>
      <c r="X390" t="s">
        <v>2975</v>
      </c>
      <c r="Y390" t="s">
        <v>2975</v>
      </c>
      <c r="Z390" t="s">
        <v>2975</v>
      </c>
    </row>
    <row r="391" spans="1:26" x14ac:dyDescent="0.35">
      <c r="A391" t="s">
        <v>729</v>
      </c>
      <c r="B391">
        <v>844424930620440</v>
      </c>
      <c r="C391" t="s">
        <v>841</v>
      </c>
      <c r="D391" t="s">
        <v>1287</v>
      </c>
      <c r="E391" t="s">
        <v>3143</v>
      </c>
      <c r="F391" t="s">
        <v>1750</v>
      </c>
      <c r="G391" t="s">
        <v>1749</v>
      </c>
      <c r="H391" t="s">
        <v>2978</v>
      </c>
      <c r="I391" t="s">
        <v>13082</v>
      </c>
      <c r="J391">
        <v>26.2</v>
      </c>
      <c r="K391" t="b">
        <v>0</v>
      </c>
      <c r="L391">
        <v>305</v>
      </c>
      <c r="M391">
        <v>1163.2</v>
      </c>
      <c r="N391">
        <v>822.5</v>
      </c>
      <c r="O391">
        <v>34</v>
      </c>
      <c r="P391" s="32">
        <v>0.15603106481481482</v>
      </c>
      <c r="Q391">
        <v>11.059999999999999</v>
      </c>
      <c r="R391" t="s">
        <v>3144</v>
      </c>
      <c r="S391" t="s">
        <v>843</v>
      </c>
      <c r="T391" t="s">
        <v>3264</v>
      </c>
      <c r="V391" t="s">
        <v>2974</v>
      </c>
      <c r="W391" t="s">
        <v>2975</v>
      </c>
      <c r="X391" t="s">
        <v>2975</v>
      </c>
      <c r="Y391" t="s">
        <v>2975</v>
      </c>
      <c r="Z391" s="11" t="s">
        <v>2975</v>
      </c>
    </row>
    <row r="392" spans="1:26" x14ac:dyDescent="0.35">
      <c r="A392" t="s">
        <v>3265</v>
      </c>
      <c r="B392">
        <v>844424930620441</v>
      </c>
      <c r="C392" t="s">
        <v>841</v>
      </c>
      <c r="D392" t="s">
        <v>1287</v>
      </c>
      <c r="E392" t="s">
        <v>3143</v>
      </c>
      <c r="F392" t="s">
        <v>3266</v>
      </c>
      <c r="R392" t="s">
        <v>3144</v>
      </c>
      <c r="S392" t="s">
        <v>1354</v>
      </c>
      <c r="U392" t="s">
        <v>11127</v>
      </c>
      <c r="V392" t="s">
        <v>2974</v>
      </c>
      <c r="W392" t="s">
        <v>2975</v>
      </c>
      <c r="X392" t="s">
        <v>2975</v>
      </c>
      <c r="Y392" t="s">
        <v>2975</v>
      </c>
      <c r="Z392" t="s">
        <v>2975</v>
      </c>
    </row>
    <row r="393" spans="1:26" x14ac:dyDescent="0.35">
      <c r="A393" t="s">
        <v>139</v>
      </c>
      <c r="B393">
        <v>844424930620442</v>
      </c>
      <c r="C393" t="s">
        <v>841</v>
      </c>
      <c r="D393" t="s">
        <v>1287</v>
      </c>
      <c r="E393" t="s">
        <v>3267</v>
      </c>
      <c r="F393" t="s">
        <v>2431</v>
      </c>
      <c r="G393" t="s">
        <v>2430</v>
      </c>
      <c r="H393" t="s">
        <v>2978</v>
      </c>
      <c r="I393" t="s">
        <v>13083</v>
      </c>
      <c r="J393">
        <v>26.5</v>
      </c>
      <c r="K393" t="b">
        <v>0</v>
      </c>
      <c r="L393">
        <v>136.5</v>
      </c>
      <c r="M393">
        <v>515.20000000000005</v>
      </c>
      <c r="N393">
        <v>368.1</v>
      </c>
      <c r="O393">
        <v>34</v>
      </c>
      <c r="P393" s="32">
        <v>3.3704907407407406E-2</v>
      </c>
      <c r="Q393">
        <v>3.1999999999999997</v>
      </c>
      <c r="R393" t="s">
        <v>3267</v>
      </c>
      <c r="S393" t="s">
        <v>843</v>
      </c>
      <c r="T393" t="s">
        <v>2999</v>
      </c>
      <c r="V393" t="s">
        <v>2974</v>
      </c>
      <c r="W393" t="s">
        <v>849</v>
      </c>
      <c r="X393" t="s">
        <v>2975</v>
      </c>
      <c r="Y393" t="s">
        <v>2975</v>
      </c>
      <c r="Z393" s="11" t="s">
        <v>2975</v>
      </c>
    </row>
    <row r="394" spans="1:26" x14ac:dyDescent="0.35">
      <c r="A394" t="s">
        <v>102</v>
      </c>
      <c r="B394">
        <v>844424930620443</v>
      </c>
      <c r="C394" t="s">
        <v>841</v>
      </c>
      <c r="D394" t="s">
        <v>1287</v>
      </c>
      <c r="E394" t="s">
        <v>3267</v>
      </c>
      <c r="F394" t="s">
        <v>2427</v>
      </c>
      <c r="G394" t="s">
        <v>2426</v>
      </c>
      <c r="H394" t="s">
        <v>2978</v>
      </c>
      <c r="I394" t="s">
        <v>13084</v>
      </c>
      <c r="J394">
        <v>27.8</v>
      </c>
      <c r="K394" t="b">
        <v>0</v>
      </c>
      <c r="L394">
        <v>183.5</v>
      </c>
      <c r="M394">
        <v>660.5</v>
      </c>
      <c r="N394">
        <v>494.9</v>
      </c>
      <c r="O394">
        <v>34</v>
      </c>
      <c r="P394" s="32">
        <v>2.4344699074074074E-2</v>
      </c>
      <c r="Q394">
        <v>2.0099999999999998</v>
      </c>
      <c r="R394" t="s">
        <v>3267</v>
      </c>
      <c r="S394" t="s">
        <v>843</v>
      </c>
      <c r="T394" t="s">
        <v>2985</v>
      </c>
      <c r="V394" t="s">
        <v>2974</v>
      </c>
      <c r="W394" t="s">
        <v>2975</v>
      </c>
      <c r="X394" t="s">
        <v>2975</v>
      </c>
      <c r="Y394" t="s">
        <v>2975</v>
      </c>
      <c r="Z394" s="11" t="s">
        <v>2975</v>
      </c>
    </row>
    <row r="395" spans="1:26" x14ac:dyDescent="0.35">
      <c r="A395" t="s">
        <v>33</v>
      </c>
      <c r="B395">
        <v>844424930620444</v>
      </c>
      <c r="C395" t="s">
        <v>841</v>
      </c>
      <c r="D395" t="s">
        <v>1287</v>
      </c>
      <c r="E395" t="s">
        <v>3267</v>
      </c>
      <c r="F395" t="s">
        <v>2412</v>
      </c>
      <c r="G395" t="s">
        <v>2411</v>
      </c>
      <c r="H395" t="s">
        <v>2978</v>
      </c>
      <c r="R395" t="s">
        <v>3267</v>
      </c>
      <c r="S395" t="s">
        <v>1354</v>
      </c>
      <c r="V395" t="s">
        <v>2974</v>
      </c>
      <c r="W395" t="s">
        <v>2975</v>
      </c>
      <c r="X395" t="s">
        <v>2975</v>
      </c>
      <c r="Y395" t="s">
        <v>2975</v>
      </c>
      <c r="Z395" s="11" t="s">
        <v>2975</v>
      </c>
    </row>
    <row r="396" spans="1:26" x14ac:dyDescent="0.35">
      <c r="A396" t="s">
        <v>2418</v>
      </c>
      <c r="B396">
        <v>844424930620445</v>
      </c>
      <c r="C396" t="s">
        <v>2989</v>
      </c>
      <c r="D396" t="s">
        <v>1287</v>
      </c>
      <c r="G396" t="s">
        <v>2418</v>
      </c>
      <c r="H396" t="s">
        <v>2978</v>
      </c>
      <c r="L396" s="10"/>
      <c r="R396" t="s">
        <v>3089</v>
      </c>
      <c r="S396" t="s">
        <v>1354</v>
      </c>
      <c r="T396" s="10" t="s">
        <v>2956</v>
      </c>
      <c r="U396" s="10" t="s">
        <v>2956</v>
      </c>
      <c r="V396" s="10" t="s">
        <v>2974</v>
      </c>
      <c r="W396" s="10" t="s">
        <v>2975</v>
      </c>
      <c r="X396" t="s">
        <v>2975</v>
      </c>
      <c r="Y396" t="s">
        <v>2975</v>
      </c>
      <c r="Z396" t="s">
        <v>2975</v>
      </c>
    </row>
    <row r="397" spans="1:26" x14ac:dyDescent="0.35">
      <c r="A397" t="s">
        <v>306</v>
      </c>
      <c r="B397">
        <v>844424930620446</v>
      </c>
      <c r="C397" t="s">
        <v>841</v>
      </c>
      <c r="D397" t="s">
        <v>2980</v>
      </c>
      <c r="E397" t="s">
        <v>3267</v>
      </c>
      <c r="F397" t="s">
        <v>2420</v>
      </c>
      <c r="G397" t="s">
        <v>2419</v>
      </c>
      <c r="H397" t="s">
        <v>2978</v>
      </c>
      <c r="I397" t="s">
        <v>13085</v>
      </c>
      <c r="J397">
        <v>25.4</v>
      </c>
      <c r="K397" t="b">
        <v>0</v>
      </c>
      <c r="L397" s="10">
        <v>380.5</v>
      </c>
      <c r="M397">
        <v>1494.2</v>
      </c>
      <c r="N397">
        <v>1026.2</v>
      </c>
      <c r="O397">
        <v>34</v>
      </c>
      <c r="P397" s="32">
        <v>5.3030763888888888E-2</v>
      </c>
      <c r="Q397">
        <v>4.6700000000000008</v>
      </c>
      <c r="R397" t="s">
        <v>3267</v>
      </c>
      <c r="S397" t="s">
        <v>843</v>
      </c>
      <c r="T397" s="10" t="s">
        <v>2985</v>
      </c>
      <c r="U397" s="10"/>
      <c r="V397" s="10" t="s">
        <v>2974</v>
      </c>
      <c r="W397" s="10" t="s">
        <v>2975</v>
      </c>
      <c r="X397" t="s">
        <v>2975</v>
      </c>
      <c r="Y397" t="s">
        <v>2975</v>
      </c>
      <c r="Z397" t="s">
        <v>2975</v>
      </c>
    </row>
    <row r="398" spans="1:26" x14ac:dyDescent="0.35">
      <c r="A398" t="s">
        <v>442</v>
      </c>
      <c r="B398">
        <v>844424930620447</v>
      </c>
      <c r="C398" t="s">
        <v>841</v>
      </c>
      <c r="D398" t="s">
        <v>1287</v>
      </c>
      <c r="E398" t="s">
        <v>3267</v>
      </c>
      <c r="F398" t="s">
        <v>2400</v>
      </c>
      <c r="G398" t="s">
        <v>2399</v>
      </c>
      <c r="H398" t="s">
        <v>2978</v>
      </c>
      <c r="I398" t="s">
        <v>13086</v>
      </c>
      <c r="J398">
        <v>22.4</v>
      </c>
      <c r="K398" t="b">
        <v>0</v>
      </c>
      <c r="L398">
        <v>240</v>
      </c>
      <c r="M398">
        <v>1070.9000000000001</v>
      </c>
      <c r="N398">
        <v>647.20000000000005</v>
      </c>
      <c r="O398">
        <v>34</v>
      </c>
      <c r="P398" s="32">
        <v>6.4154328703703703E-2</v>
      </c>
      <c r="Q398">
        <v>5.4</v>
      </c>
      <c r="R398" t="s">
        <v>3267</v>
      </c>
      <c r="S398" t="s">
        <v>843</v>
      </c>
      <c r="T398" t="s">
        <v>2973</v>
      </c>
      <c r="V398" t="s">
        <v>2974</v>
      </c>
      <c r="W398" t="s">
        <v>2975</v>
      </c>
      <c r="X398" t="s">
        <v>2975</v>
      </c>
      <c r="Y398" t="s">
        <v>2975</v>
      </c>
      <c r="Z398" s="11" t="s">
        <v>2975</v>
      </c>
    </row>
    <row r="399" spans="1:26" x14ac:dyDescent="0.35">
      <c r="A399" t="s">
        <v>3268</v>
      </c>
      <c r="B399">
        <v>844424930620448</v>
      </c>
      <c r="C399" t="s">
        <v>841</v>
      </c>
      <c r="D399" t="s">
        <v>1287</v>
      </c>
      <c r="E399" t="s">
        <v>3267</v>
      </c>
      <c r="F399" t="s">
        <v>10230</v>
      </c>
      <c r="R399" t="s">
        <v>3267</v>
      </c>
      <c r="S399" t="s">
        <v>1354</v>
      </c>
      <c r="U399" t="s">
        <v>11128</v>
      </c>
      <c r="V399" t="s">
        <v>2974</v>
      </c>
      <c r="W399" t="s">
        <v>2975</v>
      </c>
      <c r="X399" t="s">
        <v>2975</v>
      </c>
      <c r="Y399" t="s">
        <v>2975</v>
      </c>
      <c r="Z399" s="11" t="s">
        <v>2975</v>
      </c>
    </row>
    <row r="400" spans="1:26" x14ac:dyDescent="0.35">
      <c r="A400" t="s">
        <v>3270</v>
      </c>
      <c r="B400">
        <v>844424930620449</v>
      </c>
      <c r="C400" t="s">
        <v>841</v>
      </c>
      <c r="D400" t="s">
        <v>1287</v>
      </c>
      <c r="E400" t="s">
        <v>3267</v>
      </c>
      <c r="F400" t="s">
        <v>2408</v>
      </c>
      <c r="G400" t="s">
        <v>2407</v>
      </c>
      <c r="H400" t="s">
        <v>2978</v>
      </c>
      <c r="R400" t="s">
        <v>3267</v>
      </c>
      <c r="S400" t="s">
        <v>839</v>
      </c>
      <c r="T400" t="s">
        <v>3116</v>
      </c>
      <c r="U400" s="10">
        <v>46329.458333333336</v>
      </c>
      <c r="V400" t="s">
        <v>2974</v>
      </c>
      <c r="W400" t="s">
        <v>2975</v>
      </c>
      <c r="X400" t="s">
        <v>2975</v>
      </c>
      <c r="Y400" t="s">
        <v>2975</v>
      </c>
      <c r="Z400" s="11" t="s">
        <v>2975</v>
      </c>
    </row>
    <row r="401" spans="1:26" x14ac:dyDescent="0.35">
      <c r="A401" t="s">
        <v>72</v>
      </c>
      <c r="B401">
        <v>844424930620450</v>
      </c>
      <c r="C401" t="s">
        <v>841</v>
      </c>
      <c r="D401" t="s">
        <v>1287</v>
      </c>
      <c r="E401" t="s">
        <v>3267</v>
      </c>
      <c r="F401" t="s">
        <v>2410</v>
      </c>
      <c r="G401" t="s">
        <v>2409</v>
      </c>
      <c r="H401" t="s">
        <v>2978</v>
      </c>
      <c r="R401" t="s">
        <v>3267</v>
      </c>
      <c r="S401" t="s">
        <v>839</v>
      </c>
      <c r="V401" t="s">
        <v>2974</v>
      </c>
      <c r="W401" t="s">
        <v>2975</v>
      </c>
      <c r="X401" t="s">
        <v>2975</v>
      </c>
      <c r="Y401" t="s">
        <v>2975</v>
      </c>
      <c r="Z401" s="11" t="s">
        <v>2975</v>
      </c>
    </row>
    <row r="402" spans="1:26" x14ac:dyDescent="0.35">
      <c r="A402" t="s">
        <v>130</v>
      </c>
      <c r="B402">
        <v>844424930620451</v>
      </c>
      <c r="C402" t="s">
        <v>841</v>
      </c>
      <c r="D402" t="s">
        <v>1287</v>
      </c>
      <c r="E402" t="s">
        <v>3267</v>
      </c>
      <c r="F402" t="s">
        <v>2417</v>
      </c>
      <c r="G402" t="s">
        <v>2416</v>
      </c>
      <c r="H402" t="s">
        <v>2978</v>
      </c>
      <c r="I402" t="s">
        <v>13087</v>
      </c>
      <c r="J402">
        <v>27.3</v>
      </c>
      <c r="K402" t="b">
        <v>0</v>
      </c>
      <c r="L402">
        <v>55</v>
      </c>
      <c r="M402">
        <v>200.9</v>
      </c>
      <c r="N402">
        <v>148.30000000000001</v>
      </c>
      <c r="O402">
        <v>34</v>
      </c>
      <c r="P402" s="32">
        <v>2.2280729166666666E-2</v>
      </c>
      <c r="Q402">
        <v>1.45</v>
      </c>
      <c r="R402" t="s">
        <v>3267</v>
      </c>
      <c r="S402" t="s">
        <v>843</v>
      </c>
      <c r="T402" t="s">
        <v>3075</v>
      </c>
      <c r="V402" t="s">
        <v>2974</v>
      </c>
      <c r="W402" t="s">
        <v>849</v>
      </c>
      <c r="X402" t="s">
        <v>2975</v>
      </c>
      <c r="Y402" t="s">
        <v>2975</v>
      </c>
      <c r="Z402" t="s">
        <v>2975</v>
      </c>
    </row>
    <row r="403" spans="1:26" x14ac:dyDescent="0.35">
      <c r="A403" t="s">
        <v>3271</v>
      </c>
      <c r="B403">
        <v>844424930620452</v>
      </c>
      <c r="C403" t="s">
        <v>841</v>
      </c>
      <c r="D403" t="s">
        <v>1287</v>
      </c>
      <c r="E403" t="s">
        <v>3267</v>
      </c>
      <c r="F403" t="s">
        <v>3272</v>
      </c>
      <c r="R403" t="s">
        <v>3267</v>
      </c>
      <c r="S403" t="s">
        <v>1354</v>
      </c>
      <c r="U403" s="10">
        <v>45789.75</v>
      </c>
      <c r="V403" t="s">
        <v>2974</v>
      </c>
      <c r="W403" t="s">
        <v>2975</v>
      </c>
      <c r="X403" t="s">
        <v>2975</v>
      </c>
      <c r="Y403" t="s">
        <v>2975</v>
      </c>
      <c r="Z403" t="s">
        <v>2975</v>
      </c>
    </row>
    <row r="404" spans="1:26" x14ac:dyDescent="0.35">
      <c r="A404" t="s">
        <v>361</v>
      </c>
      <c r="B404">
        <v>844424930620453</v>
      </c>
      <c r="C404" t="s">
        <v>841</v>
      </c>
      <c r="D404" t="s">
        <v>2980</v>
      </c>
      <c r="E404" t="s">
        <v>3267</v>
      </c>
      <c r="F404" t="s">
        <v>2422</v>
      </c>
      <c r="G404" t="s">
        <v>2421</v>
      </c>
      <c r="H404" t="s">
        <v>2978</v>
      </c>
      <c r="I404" t="s">
        <v>13088</v>
      </c>
      <c r="J404">
        <v>39.200000000000003</v>
      </c>
      <c r="K404" t="b">
        <v>0</v>
      </c>
      <c r="L404">
        <v>305.10000000000002</v>
      </c>
      <c r="M404">
        <v>777.9</v>
      </c>
      <c r="N404">
        <v>264.10000000000002</v>
      </c>
      <c r="O404">
        <v>34</v>
      </c>
      <c r="P404" s="32">
        <v>2.5811134259259259E-2</v>
      </c>
      <c r="Q404">
        <v>5.1899999999999995</v>
      </c>
      <c r="R404" t="s">
        <v>3267</v>
      </c>
      <c r="S404" t="s">
        <v>843</v>
      </c>
      <c r="T404" t="s">
        <v>2999</v>
      </c>
      <c r="V404" t="s">
        <v>2974</v>
      </c>
      <c r="W404" t="s">
        <v>2975</v>
      </c>
      <c r="X404" t="s">
        <v>2975</v>
      </c>
      <c r="Y404" t="s">
        <v>2975</v>
      </c>
      <c r="Z404" s="11" t="s">
        <v>2975</v>
      </c>
    </row>
    <row r="405" spans="1:26" x14ac:dyDescent="0.35">
      <c r="A405" t="s">
        <v>35</v>
      </c>
      <c r="B405">
        <v>844424930620454</v>
      </c>
      <c r="C405" t="s">
        <v>841</v>
      </c>
      <c r="D405" t="s">
        <v>1287</v>
      </c>
      <c r="E405" t="s">
        <v>3267</v>
      </c>
      <c r="F405" t="s">
        <v>2414</v>
      </c>
      <c r="G405" t="s">
        <v>2413</v>
      </c>
      <c r="H405" t="s">
        <v>2978</v>
      </c>
      <c r="J405">
        <v>27.9</v>
      </c>
      <c r="K405" t="b">
        <v>0</v>
      </c>
      <c r="L405">
        <v>5.5</v>
      </c>
      <c r="M405">
        <v>19.7</v>
      </c>
      <c r="N405">
        <v>14.8</v>
      </c>
      <c r="O405">
        <v>34</v>
      </c>
      <c r="P405" s="32">
        <v>2.1172685185185183E-3</v>
      </c>
      <c r="Q405">
        <v>0</v>
      </c>
      <c r="R405" t="s">
        <v>3267</v>
      </c>
      <c r="S405" t="s">
        <v>843</v>
      </c>
      <c r="V405" t="s">
        <v>2974</v>
      </c>
      <c r="W405" t="s">
        <v>2975</v>
      </c>
      <c r="X405" t="s">
        <v>2975</v>
      </c>
      <c r="Y405" t="s">
        <v>2975</v>
      </c>
      <c r="Z405" s="11" t="s">
        <v>2975</v>
      </c>
    </row>
    <row r="406" spans="1:26" x14ac:dyDescent="0.35">
      <c r="A406" t="s">
        <v>131</v>
      </c>
      <c r="B406">
        <v>844424930620455</v>
      </c>
      <c r="C406" t="s">
        <v>841</v>
      </c>
      <c r="D406" t="s">
        <v>1287</v>
      </c>
      <c r="E406" t="s">
        <v>3180</v>
      </c>
      <c r="F406" t="s">
        <v>2425</v>
      </c>
      <c r="G406" t="s">
        <v>2424</v>
      </c>
      <c r="H406" t="s">
        <v>2978</v>
      </c>
      <c r="I406" t="s">
        <v>13089</v>
      </c>
      <c r="J406">
        <v>21</v>
      </c>
      <c r="K406" t="b">
        <v>0</v>
      </c>
      <c r="L406">
        <v>170.5</v>
      </c>
      <c r="M406">
        <v>809.8</v>
      </c>
      <c r="N406">
        <v>459.8</v>
      </c>
      <c r="O406">
        <v>34</v>
      </c>
      <c r="P406" s="32">
        <v>1.3588009259259258E-2</v>
      </c>
      <c r="Q406">
        <v>0.91999999999999993</v>
      </c>
      <c r="R406" t="s">
        <v>3181</v>
      </c>
      <c r="S406" t="s">
        <v>843</v>
      </c>
      <c r="T406" t="s">
        <v>3075</v>
      </c>
      <c r="U406" s="10"/>
      <c r="V406" t="s">
        <v>2974</v>
      </c>
      <c r="W406" t="s">
        <v>2975</v>
      </c>
      <c r="X406" t="s">
        <v>849</v>
      </c>
      <c r="Y406" t="s">
        <v>2975</v>
      </c>
      <c r="Z406" t="s">
        <v>2975</v>
      </c>
    </row>
    <row r="407" spans="1:26" x14ac:dyDescent="0.35">
      <c r="A407" t="s">
        <v>216</v>
      </c>
      <c r="B407">
        <v>844424930620456</v>
      </c>
      <c r="C407" t="s">
        <v>841</v>
      </c>
      <c r="D407" t="s">
        <v>2980</v>
      </c>
      <c r="E407" t="s">
        <v>3267</v>
      </c>
      <c r="F407" t="s">
        <v>2402</v>
      </c>
      <c r="G407" t="s">
        <v>2401</v>
      </c>
      <c r="H407" t="s">
        <v>2978</v>
      </c>
      <c r="I407" t="s">
        <v>13090</v>
      </c>
      <c r="J407">
        <v>28.4</v>
      </c>
      <c r="K407" t="b">
        <v>0</v>
      </c>
      <c r="L407">
        <v>275</v>
      </c>
      <c r="M407">
        <v>968.8</v>
      </c>
      <c r="N407">
        <v>741.6</v>
      </c>
      <c r="O407">
        <v>34</v>
      </c>
      <c r="P407" s="32">
        <v>0.25039696759259256</v>
      </c>
      <c r="Q407">
        <v>29.129999999999995</v>
      </c>
      <c r="R407" t="s">
        <v>3267</v>
      </c>
      <c r="S407" t="s">
        <v>843</v>
      </c>
      <c r="T407" t="s">
        <v>2999</v>
      </c>
      <c r="V407" t="s">
        <v>2974</v>
      </c>
      <c r="W407" t="s">
        <v>849</v>
      </c>
      <c r="X407" t="s">
        <v>2975</v>
      </c>
      <c r="Y407" t="s">
        <v>2975</v>
      </c>
      <c r="Z407" t="s">
        <v>2975</v>
      </c>
    </row>
    <row r="408" spans="1:26" x14ac:dyDescent="0.35">
      <c r="A408" t="s">
        <v>217</v>
      </c>
      <c r="B408">
        <v>844424930620457</v>
      </c>
      <c r="C408" t="s">
        <v>841</v>
      </c>
      <c r="D408" t="s">
        <v>1287</v>
      </c>
      <c r="E408" t="s">
        <v>3267</v>
      </c>
      <c r="F408" t="s">
        <v>2406</v>
      </c>
      <c r="G408" t="s">
        <v>2405</v>
      </c>
      <c r="H408" t="s">
        <v>2978</v>
      </c>
      <c r="J408">
        <v>0</v>
      </c>
      <c r="K408" t="b">
        <v>0</v>
      </c>
      <c r="L408">
        <v>0</v>
      </c>
      <c r="M408">
        <v>1</v>
      </c>
      <c r="N408">
        <v>0</v>
      </c>
      <c r="O408">
        <v>34</v>
      </c>
      <c r="R408" t="s">
        <v>3267</v>
      </c>
      <c r="S408" t="s">
        <v>843</v>
      </c>
      <c r="T408" t="s">
        <v>2999</v>
      </c>
      <c r="U408" s="10"/>
      <c r="V408" s="10" t="s">
        <v>2974</v>
      </c>
      <c r="W408" s="10" t="s">
        <v>2975</v>
      </c>
      <c r="X408" t="s">
        <v>849</v>
      </c>
      <c r="Y408" t="s">
        <v>2975</v>
      </c>
      <c r="Z408" t="s">
        <v>2975</v>
      </c>
    </row>
    <row r="409" spans="1:26" x14ac:dyDescent="0.35">
      <c r="A409" t="s">
        <v>225</v>
      </c>
      <c r="B409">
        <v>844424930620458</v>
      </c>
      <c r="C409" t="s">
        <v>841</v>
      </c>
      <c r="D409" t="s">
        <v>2980</v>
      </c>
      <c r="E409" t="s">
        <v>3267</v>
      </c>
      <c r="F409" t="s">
        <v>2429</v>
      </c>
      <c r="G409" t="s">
        <v>2428</v>
      </c>
      <c r="H409" t="s">
        <v>2978</v>
      </c>
      <c r="I409" t="s">
        <v>13091</v>
      </c>
      <c r="J409">
        <v>31.6</v>
      </c>
      <c r="K409" t="b">
        <v>0</v>
      </c>
      <c r="L409">
        <v>138.5</v>
      </c>
      <c r="M409">
        <v>437.7</v>
      </c>
      <c r="N409">
        <v>373.5</v>
      </c>
      <c r="O409">
        <v>34</v>
      </c>
      <c r="P409" s="32">
        <v>0.16317555555555557</v>
      </c>
      <c r="Q409">
        <v>15.83</v>
      </c>
      <c r="R409" t="s">
        <v>3267</v>
      </c>
      <c r="S409" t="s">
        <v>843</v>
      </c>
      <c r="T409" t="s">
        <v>2985</v>
      </c>
      <c r="U409" s="10"/>
      <c r="V409" t="s">
        <v>2974</v>
      </c>
      <c r="W409" t="s">
        <v>2975</v>
      </c>
      <c r="X409" t="s">
        <v>849</v>
      </c>
      <c r="Y409" t="s">
        <v>2975</v>
      </c>
      <c r="Z409" t="s">
        <v>2975</v>
      </c>
    </row>
    <row r="410" spans="1:26" x14ac:dyDescent="0.35">
      <c r="A410" t="s">
        <v>341</v>
      </c>
      <c r="B410">
        <v>844424930620459</v>
      </c>
      <c r="C410" t="s">
        <v>841</v>
      </c>
      <c r="D410" t="s">
        <v>2980</v>
      </c>
      <c r="E410" t="s">
        <v>3267</v>
      </c>
      <c r="F410" t="s">
        <v>2404</v>
      </c>
      <c r="G410" t="s">
        <v>2403</v>
      </c>
      <c r="H410" t="s">
        <v>2978</v>
      </c>
      <c r="I410" t="s">
        <v>13092</v>
      </c>
      <c r="J410">
        <v>59.1</v>
      </c>
      <c r="K410" t="b">
        <v>1</v>
      </c>
      <c r="L410" s="10">
        <v>273</v>
      </c>
      <c r="M410">
        <v>461.8</v>
      </c>
      <c r="N410">
        <v>236.3</v>
      </c>
      <c r="O410">
        <v>34</v>
      </c>
      <c r="P410" s="32">
        <v>0.2957000578703704</v>
      </c>
      <c r="Q410">
        <v>53.38000000000001</v>
      </c>
      <c r="R410" t="s">
        <v>3267</v>
      </c>
      <c r="S410" t="s">
        <v>843</v>
      </c>
      <c r="T410" s="10" t="s">
        <v>2985</v>
      </c>
      <c r="U410" s="10"/>
      <c r="V410" s="10" t="s">
        <v>2974</v>
      </c>
      <c r="W410" s="10" t="s">
        <v>2975</v>
      </c>
      <c r="X410" t="s">
        <v>2975</v>
      </c>
      <c r="Y410" t="s">
        <v>2975</v>
      </c>
      <c r="Z410" t="s">
        <v>2975</v>
      </c>
    </row>
    <row r="411" spans="1:26" x14ac:dyDescent="0.35">
      <c r="A411" t="s">
        <v>301</v>
      </c>
      <c r="B411">
        <v>844424930620460</v>
      </c>
      <c r="C411" t="s">
        <v>841</v>
      </c>
      <c r="D411" t="s">
        <v>1287</v>
      </c>
      <c r="E411" t="s">
        <v>2970</v>
      </c>
      <c r="F411" t="s">
        <v>2254</v>
      </c>
      <c r="G411" t="s">
        <v>2253</v>
      </c>
      <c r="H411" t="s">
        <v>2978</v>
      </c>
      <c r="I411" t="s">
        <v>13093</v>
      </c>
      <c r="J411">
        <v>23.9</v>
      </c>
      <c r="K411" t="b">
        <v>0</v>
      </c>
      <c r="L411">
        <v>182</v>
      </c>
      <c r="M411">
        <v>760.6</v>
      </c>
      <c r="N411">
        <v>490.8</v>
      </c>
      <c r="O411">
        <v>34</v>
      </c>
      <c r="P411" s="32">
        <v>1.6142245370370371E-3</v>
      </c>
      <c r="Q411">
        <v>0</v>
      </c>
      <c r="R411" t="s">
        <v>2972</v>
      </c>
      <c r="S411" t="s">
        <v>843</v>
      </c>
      <c r="T411" t="s">
        <v>2999</v>
      </c>
      <c r="U411" s="10"/>
      <c r="V411" s="10" t="s">
        <v>2974</v>
      </c>
      <c r="W411" s="10" t="s">
        <v>2975</v>
      </c>
      <c r="X411" t="s">
        <v>2975</v>
      </c>
      <c r="Y411" t="s">
        <v>2975</v>
      </c>
      <c r="Z411" t="s">
        <v>2975</v>
      </c>
    </row>
    <row r="412" spans="1:26" x14ac:dyDescent="0.35">
      <c r="A412" t="s">
        <v>286</v>
      </c>
      <c r="B412">
        <v>844424930620461</v>
      </c>
      <c r="C412" t="s">
        <v>841</v>
      </c>
      <c r="D412" t="s">
        <v>1287</v>
      </c>
      <c r="E412" t="s">
        <v>2970</v>
      </c>
      <c r="F412" t="s">
        <v>2199</v>
      </c>
      <c r="G412" t="s">
        <v>2198</v>
      </c>
      <c r="H412" t="s">
        <v>2978</v>
      </c>
      <c r="I412" t="s">
        <v>13094</v>
      </c>
      <c r="J412">
        <v>22.1</v>
      </c>
      <c r="K412" t="b">
        <v>0</v>
      </c>
      <c r="L412">
        <v>65.5</v>
      </c>
      <c r="M412">
        <v>295.8</v>
      </c>
      <c r="N412">
        <v>176.6</v>
      </c>
      <c r="O412">
        <v>34</v>
      </c>
      <c r="P412" s="32">
        <v>2.822386574074074E-2</v>
      </c>
      <c r="Q412">
        <v>2.42</v>
      </c>
      <c r="R412" t="s">
        <v>2972</v>
      </c>
      <c r="S412" t="s">
        <v>843</v>
      </c>
      <c r="T412" t="s">
        <v>2996</v>
      </c>
      <c r="V412" t="s">
        <v>2974</v>
      </c>
      <c r="W412" t="s">
        <v>2975</v>
      </c>
      <c r="X412" t="s">
        <v>2975</v>
      </c>
      <c r="Y412" t="s">
        <v>2975</v>
      </c>
      <c r="Z412" s="11" t="s">
        <v>2975</v>
      </c>
    </row>
    <row r="413" spans="1:26" x14ac:dyDescent="0.35">
      <c r="A413" t="s">
        <v>309</v>
      </c>
      <c r="B413">
        <v>844424930620462</v>
      </c>
      <c r="C413" t="s">
        <v>841</v>
      </c>
      <c r="D413" t="s">
        <v>1287</v>
      </c>
      <c r="E413" t="s">
        <v>2970</v>
      </c>
      <c r="F413" t="s">
        <v>2184</v>
      </c>
      <c r="G413" t="s">
        <v>2183</v>
      </c>
      <c r="H413" t="s">
        <v>2978</v>
      </c>
      <c r="I413" t="s">
        <v>13095</v>
      </c>
      <c r="J413">
        <v>24.7</v>
      </c>
      <c r="K413" t="b">
        <v>0</v>
      </c>
      <c r="L413">
        <v>363</v>
      </c>
      <c r="M413">
        <v>1470.8</v>
      </c>
      <c r="N413">
        <v>978.9</v>
      </c>
      <c r="O413">
        <v>34</v>
      </c>
      <c r="P413" s="32">
        <v>1.8967152777777777E-2</v>
      </c>
      <c r="Q413">
        <v>0.89</v>
      </c>
      <c r="R413" t="s">
        <v>2972</v>
      </c>
      <c r="S413" t="s">
        <v>843</v>
      </c>
      <c r="T413" t="s">
        <v>2999</v>
      </c>
      <c r="V413" t="s">
        <v>2974</v>
      </c>
      <c r="W413" t="s">
        <v>2975</v>
      </c>
      <c r="X413" t="s">
        <v>2975</v>
      </c>
      <c r="Y413" t="s">
        <v>2975</v>
      </c>
      <c r="Z413" s="11" t="s">
        <v>2975</v>
      </c>
    </row>
    <row r="414" spans="1:26" x14ac:dyDescent="0.35">
      <c r="A414" t="s">
        <v>3273</v>
      </c>
      <c r="B414">
        <v>844424930620463</v>
      </c>
      <c r="C414" t="s">
        <v>841</v>
      </c>
      <c r="D414" t="s">
        <v>1287</v>
      </c>
      <c r="E414" t="s">
        <v>2970</v>
      </c>
      <c r="F414" t="s">
        <v>2186</v>
      </c>
      <c r="R414" t="s">
        <v>2972</v>
      </c>
      <c r="S414" t="s">
        <v>1354</v>
      </c>
      <c r="U414" s="10">
        <v>46117.395833333336</v>
      </c>
      <c r="V414" t="s">
        <v>2974</v>
      </c>
      <c r="W414" t="s">
        <v>2975</v>
      </c>
      <c r="X414" t="s">
        <v>2975</v>
      </c>
      <c r="Y414" t="s">
        <v>2975</v>
      </c>
      <c r="Z414" s="11" t="s">
        <v>2975</v>
      </c>
    </row>
    <row r="415" spans="1:26" x14ac:dyDescent="0.35">
      <c r="A415" t="s">
        <v>400</v>
      </c>
      <c r="B415">
        <v>844424930620464</v>
      </c>
      <c r="C415" t="s">
        <v>841</v>
      </c>
      <c r="D415" t="s">
        <v>1287</v>
      </c>
      <c r="E415" t="s">
        <v>2970</v>
      </c>
      <c r="F415" t="s">
        <v>2196</v>
      </c>
      <c r="G415" t="s">
        <v>2195</v>
      </c>
      <c r="H415" t="s">
        <v>2978</v>
      </c>
      <c r="I415" t="s">
        <v>13096</v>
      </c>
      <c r="J415">
        <v>24.6</v>
      </c>
      <c r="K415" t="b">
        <v>0</v>
      </c>
      <c r="L415">
        <v>346.5</v>
      </c>
      <c r="M415">
        <v>1406.3</v>
      </c>
      <c r="N415">
        <v>934.5</v>
      </c>
      <c r="O415">
        <v>34</v>
      </c>
      <c r="P415" s="32">
        <v>1.3695925925925926E-2</v>
      </c>
      <c r="Q415">
        <v>1.64</v>
      </c>
      <c r="R415" t="s">
        <v>2972</v>
      </c>
      <c r="S415" t="s">
        <v>843</v>
      </c>
      <c r="T415" t="s">
        <v>2999</v>
      </c>
      <c r="V415" t="s">
        <v>2974</v>
      </c>
      <c r="W415" t="s">
        <v>2975</v>
      </c>
      <c r="X415" t="s">
        <v>2975</v>
      </c>
      <c r="Y415" t="s">
        <v>2975</v>
      </c>
      <c r="Z415" t="s">
        <v>2975</v>
      </c>
    </row>
    <row r="416" spans="1:26" x14ac:dyDescent="0.35">
      <c r="A416" t="s">
        <v>285</v>
      </c>
      <c r="B416">
        <v>844424930620465</v>
      </c>
      <c r="C416" t="s">
        <v>841</v>
      </c>
      <c r="D416" t="s">
        <v>1287</v>
      </c>
      <c r="E416" t="s">
        <v>2970</v>
      </c>
      <c r="F416" t="s">
        <v>2201</v>
      </c>
      <c r="G416" t="s">
        <v>2200</v>
      </c>
      <c r="H416" t="s">
        <v>2978</v>
      </c>
      <c r="I416" t="s">
        <v>13097</v>
      </c>
      <c r="J416">
        <v>24</v>
      </c>
      <c r="K416" t="b">
        <v>0</v>
      </c>
      <c r="L416" s="10">
        <v>315</v>
      </c>
      <c r="M416">
        <v>1312.9</v>
      </c>
      <c r="N416">
        <v>849.5</v>
      </c>
      <c r="O416">
        <v>34</v>
      </c>
      <c r="P416" s="32">
        <v>7.3733576388888888E-2</v>
      </c>
      <c r="Q416">
        <v>4.74</v>
      </c>
      <c r="R416" t="s">
        <v>2972</v>
      </c>
      <c r="S416" t="s">
        <v>843</v>
      </c>
      <c r="T416" s="10" t="s">
        <v>2999</v>
      </c>
      <c r="U416" s="10"/>
      <c r="V416" s="10" t="s">
        <v>2974</v>
      </c>
      <c r="W416" s="10" t="s">
        <v>2975</v>
      </c>
      <c r="X416" t="s">
        <v>2975</v>
      </c>
      <c r="Y416" t="s">
        <v>2975</v>
      </c>
      <c r="Z416" t="s">
        <v>2975</v>
      </c>
    </row>
    <row r="417" spans="1:26" x14ac:dyDescent="0.35">
      <c r="A417" t="s">
        <v>3274</v>
      </c>
      <c r="B417">
        <v>844424930620466</v>
      </c>
      <c r="C417" t="s">
        <v>841</v>
      </c>
      <c r="D417" t="s">
        <v>1287</v>
      </c>
      <c r="E417" t="s">
        <v>2970</v>
      </c>
      <c r="F417" t="s">
        <v>3275</v>
      </c>
      <c r="R417" t="s">
        <v>2972</v>
      </c>
      <c r="S417" t="s">
        <v>1354</v>
      </c>
      <c r="U417" t="s">
        <v>11129</v>
      </c>
      <c r="V417" t="s">
        <v>2974</v>
      </c>
      <c r="W417" t="s">
        <v>2975</v>
      </c>
      <c r="X417" t="s">
        <v>2975</v>
      </c>
      <c r="Y417" t="s">
        <v>2975</v>
      </c>
      <c r="Z417" t="s">
        <v>2975</v>
      </c>
    </row>
    <row r="418" spans="1:26" x14ac:dyDescent="0.35">
      <c r="A418" t="s">
        <v>298</v>
      </c>
      <c r="B418">
        <v>844424930620467</v>
      </c>
      <c r="C418" t="s">
        <v>841</v>
      </c>
      <c r="D418" t="s">
        <v>1287</v>
      </c>
      <c r="E418" t="s">
        <v>2970</v>
      </c>
      <c r="F418" t="s">
        <v>2162</v>
      </c>
      <c r="G418" t="s">
        <v>2161</v>
      </c>
      <c r="H418" t="s">
        <v>2978</v>
      </c>
      <c r="J418">
        <v>0</v>
      </c>
      <c r="K418" t="b">
        <v>0</v>
      </c>
      <c r="L418">
        <v>0</v>
      </c>
      <c r="M418">
        <v>13.8</v>
      </c>
      <c r="N418">
        <v>0</v>
      </c>
      <c r="O418">
        <v>34</v>
      </c>
      <c r="R418" t="s">
        <v>2972</v>
      </c>
      <c r="S418" t="s">
        <v>843</v>
      </c>
      <c r="T418" t="s">
        <v>2996</v>
      </c>
      <c r="V418" t="s">
        <v>2974</v>
      </c>
      <c r="W418" t="s">
        <v>2975</v>
      </c>
      <c r="X418" t="s">
        <v>2975</v>
      </c>
      <c r="Y418" t="s">
        <v>2975</v>
      </c>
      <c r="Z418" s="11" t="s">
        <v>2975</v>
      </c>
    </row>
    <row r="419" spans="1:26" x14ac:dyDescent="0.35">
      <c r="A419" t="s">
        <v>406</v>
      </c>
      <c r="B419">
        <v>844424930620468</v>
      </c>
      <c r="C419" t="s">
        <v>841</v>
      </c>
      <c r="D419" t="s">
        <v>1287</v>
      </c>
      <c r="E419" t="s">
        <v>2970</v>
      </c>
      <c r="F419" t="s">
        <v>2244</v>
      </c>
      <c r="G419" t="s">
        <v>2243</v>
      </c>
      <c r="H419" t="s">
        <v>2978</v>
      </c>
      <c r="I419" t="s">
        <v>13098</v>
      </c>
      <c r="J419">
        <v>24.8</v>
      </c>
      <c r="K419" t="b">
        <v>0</v>
      </c>
      <c r="L419">
        <v>249.5</v>
      </c>
      <c r="M419">
        <v>1007</v>
      </c>
      <c r="N419">
        <v>672.9</v>
      </c>
      <c r="O419">
        <v>34</v>
      </c>
      <c r="P419" s="32">
        <v>1.4200972222222221E-2</v>
      </c>
      <c r="Q419">
        <v>0.98</v>
      </c>
      <c r="R419" t="s">
        <v>2972</v>
      </c>
      <c r="S419" t="s">
        <v>843</v>
      </c>
      <c r="T419" t="s">
        <v>2999</v>
      </c>
      <c r="V419" t="s">
        <v>2974</v>
      </c>
      <c r="W419" t="s">
        <v>2975</v>
      </c>
      <c r="X419" t="s">
        <v>2975</v>
      </c>
      <c r="Y419" t="s">
        <v>2975</v>
      </c>
      <c r="Z419" s="11" t="s">
        <v>2975</v>
      </c>
    </row>
    <row r="420" spans="1:26" x14ac:dyDescent="0.35">
      <c r="A420" t="s">
        <v>3276</v>
      </c>
      <c r="B420">
        <v>844424930620469</v>
      </c>
      <c r="C420" t="s">
        <v>841</v>
      </c>
      <c r="D420" t="s">
        <v>1287</v>
      </c>
      <c r="E420" t="s">
        <v>2970</v>
      </c>
      <c r="F420" t="s">
        <v>2205</v>
      </c>
      <c r="R420" t="s">
        <v>2972</v>
      </c>
      <c r="S420" t="s">
        <v>1354</v>
      </c>
      <c r="U420" s="10">
        <v>45780.625</v>
      </c>
      <c r="V420" t="s">
        <v>2974</v>
      </c>
      <c r="W420" t="s">
        <v>2975</v>
      </c>
      <c r="X420" t="s">
        <v>2975</v>
      </c>
      <c r="Y420" t="s">
        <v>2975</v>
      </c>
      <c r="Z420" t="s">
        <v>2975</v>
      </c>
    </row>
    <row r="421" spans="1:26" x14ac:dyDescent="0.35">
      <c r="A421" t="s">
        <v>3277</v>
      </c>
      <c r="B421">
        <v>844424931113080</v>
      </c>
      <c r="C421" t="s">
        <v>841</v>
      </c>
      <c r="D421" t="s">
        <v>1287</v>
      </c>
      <c r="E421" t="s">
        <v>2970</v>
      </c>
      <c r="F421" t="s">
        <v>3278</v>
      </c>
      <c r="L421" s="10"/>
      <c r="R421" t="s">
        <v>2972</v>
      </c>
      <c r="S421" t="s">
        <v>1354</v>
      </c>
      <c r="T421" s="10"/>
      <c r="U421" s="10">
        <v>46117.416666666664</v>
      </c>
      <c r="V421" s="10" t="s">
        <v>2974</v>
      </c>
      <c r="W421" s="10" t="s">
        <v>2975</v>
      </c>
      <c r="X421" t="s">
        <v>2975</v>
      </c>
      <c r="Y421" t="s">
        <v>2975</v>
      </c>
      <c r="Z421" t="s">
        <v>2975</v>
      </c>
    </row>
    <row r="422" spans="1:26" x14ac:dyDescent="0.35">
      <c r="A422" t="s">
        <v>218</v>
      </c>
      <c r="B422">
        <v>844424930620471</v>
      </c>
      <c r="C422" t="s">
        <v>841</v>
      </c>
      <c r="D422" t="s">
        <v>1287</v>
      </c>
      <c r="E422" t="s">
        <v>2970</v>
      </c>
      <c r="F422" t="s">
        <v>2207</v>
      </c>
      <c r="G422" t="s">
        <v>2206</v>
      </c>
      <c r="H422" t="s">
        <v>2978</v>
      </c>
      <c r="I422" t="s">
        <v>13099</v>
      </c>
      <c r="J422">
        <v>23.4</v>
      </c>
      <c r="K422" t="b">
        <v>0</v>
      </c>
      <c r="L422">
        <v>166</v>
      </c>
      <c r="M422">
        <v>708.9</v>
      </c>
      <c r="N422">
        <v>447.7</v>
      </c>
      <c r="O422">
        <v>34</v>
      </c>
      <c r="P422" s="32">
        <v>2.2842858796296297E-2</v>
      </c>
      <c r="Q422">
        <v>2.68</v>
      </c>
      <c r="R422" t="s">
        <v>2972</v>
      </c>
      <c r="S422" t="s">
        <v>843</v>
      </c>
      <c r="T422" t="s">
        <v>2985</v>
      </c>
      <c r="U422" s="10"/>
      <c r="V422" s="10" t="s">
        <v>2974</v>
      </c>
      <c r="W422" s="10" t="s">
        <v>2975</v>
      </c>
      <c r="X422" t="s">
        <v>849</v>
      </c>
      <c r="Y422" t="s">
        <v>2975</v>
      </c>
      <c r="Z422" t="s">
        <v>2975</v>
      </c>
    </row>
    <row r="423" spans="1:26" x14ac:dyDescent="0.35">
      <c r="A423" t="s">
        <v>356</v>
      </c>
      <c r="B423">
        <v>844424930620472</v>
      </c>
      <c r="C423" t="s">
        <v>841</v>
      </c>
      <c r="D423" t="s">
        <v>1287</v>
      </c>
      <c r="E423" t="s">
        <v>2970</v>
      </c>
      <c r="F423" t="s">
        <v>2232</v>
      </c>
      <c r="G423" t="s">
        <v>2231</v>
      </c>
      <c r="H423" t="s">
        <v>2978</v>
      </c>
      <c r="I423" t="s">
        <v>13100</v>
      </c>
      <c r="J423">
        <v>24.3</v>
      </c>
      <c r="K423" t="b">
        <v>0</v>
      </c>
      <c r="L423">
        <v>240</v>
      </c>
      <c r="M423">
        <v>985.4</v>
      </c>
      <c r="N423">
        <v>647.29999999999995</v>
      </c>
      <c r="O423">
        <v>34</v>
      </c>
      <c r="P423" s="32">
        <v>6.8610648148148155E-3</v>
      </c>
      <c r="Q423">
        <v>1.01</v>
      </c>
      <c r="R423" t="s">
        <v>2972</v>
      </c>
      <c r="S423" t="s">
        <v>843</v>
      </c>
      <c r="V423" t="s">
        <v>2974</v>
      </c>
      <c r="W423" t="s">
        <v>2975</v>
      </c>
      <c r="X423" t="s">
        <v>2975</v>
      </c>
      <c r="Y423" t="s">
        <v>2975</v>
      </c>
      <c r="Z423" t="s">
        <v>2975</v>
      </c>
    </row>
    <row r="424" spans="1:26" x14ac:dyDescent="0.35">
      <c r="A424" t="s">
        <v>3279</v>
      </c>
      <c r="B424">
        <v>844424930620473</v>
      </c>
      <c r="C424" t="s">
        <v>841</v>
      </c>
      <c r="D424" t="s">
        <v>1287</v>
      </c>
      <c r="E424" t="s">
        <v>2970</v>
      </c>
      <c r="F424" t="s">
        <v>2211</v>
      </c>
      <c r="R424" t="s">
        <v>2972</v>
      </c>
      <c r="S424" t="s">
        <v>1354</v>
      </c>
      <c r="T424" t="s">
        <v>2999</v>
      </c>
      <c r="U424" t="s">
        <v>11089</v>
      </c>
      <c r="V424" t="s">
        <v>2974</v>
      </c>
      <c r="W424" t="s">
        <v>2975</v>
      </c>
      <c r="X424" t="s">
        <v>2975</v>
      </c>
      <c r="Y424" t="s">
        <v>2975</v>
      </c>
      <c r="Z424" s="11" t="s">
        <v>2975</v>
      </c>
    </row>
    <row r="425" spans="1:26" x14ac:dyDescent="0.35">
      <c r="A425" t="s">
        <v>3280</v>
      </c>
      <c r="B425">
        <v>844424930620474</v>
      </c>
      <c r="C425" t="s">
        <v>841</v>
      </c>
      <c r="D425" t="s">
        <v>1287</v>
      </c>
      <c r="E425" t="s">
        <v>2970</v>
      </c>
      <c r="F425" t="s">
        <v>2225</v>
      </c>
      <c r="R425" t="s">
        <v>2972</v>
      </c>
      <c r="S425" t="s">
        <v>1354</v>
      </c>
      <c r="T425" t="s">
        <v>2999</v>
      </c>
      <c r="U425" t="s">
        <v>11089</v>
      </c>
      <c r="V425" t="s">
        <v>2974</v>
      </c>
      <c r="W425" t="s">
        <v>2975</v>
      </c>
      <c r="X425" t="s">
        <v>2975</v>
      </c>
      <c r="Y425" t="s">
        <v>2975</v>
      </c>
      <c r="Z425" s="11" t="s">
        <v>2975</v>
      </c>
    </row>
    <row r="426" spans="1:26" x14ac:dyDescent="0.35">
      <c r="A426" t="s">
        <v>3281</v>
      </c>
      <c r="B426">
        <v>844424930620475</v>
      </c>
      <c r="C426" t="s">
        <v>841</v>
      </c>
      <c r="D426" t="s">
        <v>1287</v>
      </c>
      <c r="E426" t="s">
        <v>2970</v>
      </c>
      <c r="F426" t="s">
        <v>2236</v>
      </c>
      <c r="R426" t="s">
        <v>2972</v>
      </c>
      <c r="S426" t="s">
        <v>1354</v>
      </c>
      <c r="T426" t="s">
        <v>2999</v>
      </c>
      <c r="U426" s="10" t="s">
        <v>11089</v>
      </c>
      <c r="V426" t="s">
        <v>2974</v>
      </c>
      <c r="W426" t="s">
        <v>2975</v>
      </c>
      <c r="X426" t="s">
        <v>2975</v>
      </c>
      <c r="Y426" t="s">
        <v>2975</v>
      </c>
      <c r="Z426" t="s">
        <v>2975</v>
      </c>
    </row>
    <row r="427" spans="1:26" x14ac:dyDescent="0.35">
      <c r="A427" t="s">
        <v>318</v>
      </c>
      <c r="B427">
        <v>844424930620476</v>
      </c>
      <c r="C427" t="s">
        <v>841</v>
      </c>
      <c r="D427" t="s">
        <v>1287</v>
      </c>
      <c r="E427" t="s">
        <v>2970</v>
      </c>
      <c r="F427" t="s">
        <v>2178</v>
      </c>
      <c r="G427" t="s">
        <v>2177</v>
      </c>
      <c r="H427" t="s">
        <v>2978</v>
      </c>
      <c r="I427" t="s">
        <v>13101</v>
      </c>
      <c r="J427">
        <v>23.7</v>
      </c>
      <c r="K427" t="b">
        <v>0</v>
      </c>
      <c r="L427">
        <v>441.4</v>
      </c>
      <c r="M427">
        <v>1862.5</v>
      </c>
      <c r="N427">
        <v>1190.4000000000001</v>
      </c>
      <c r="O427">
        <v>34</v>
      </c>
      <c r="P427" s="32">
        <v>5.0629652777777777E-2</v>
      </c>
      <c r="Q427">
        <v>5.69</v>
      </c>
      <c r="R427" t="s">
        <v>2972</v>
      </c>
      <c r="S427" t="s">
        <v>843</v>
      </c>
      <c r="U427" s="10"/>
      <c r="V427" t="s">
        <v>2974</v>
      </c>
      <c r="W427" t="s">
        <v>2975</v>
      </c>
      <c r="X427" t="s">
        <v>2975</v>
      </c>
      <c r="Y427" t="s">
        <v>2975</v>
      </c>
      <c r="Z427" s="11" t="s">
        <v>2975</v>
      </c>
    </row>
    <row r="428" spans="1:26" x14ac:dyDescent="0.35">
      <c r="A428" t="s">
        <v>3282</v>
      </c>
      <c r="B428">
        <v>844424930620477</v>
      </c>
      <c r="C428" t="s">
        <v>841</v>
      </c>
      <c r="D428" t="s">
        <v>1287</v>
      </c>
      <c r="E428" t="s">
        <v>2970</v>
      </c>
      <c r="F428" t="s">
        <v>2252</v>
      </c>
      <c r="R428" t="s">
        <v>2972</v>
      </c>
      <c r="S428" t="s">
        <v>1354</v>
      </c>
      <c r="U428" s="10" t="s">
        <v>11089</v>
      </c>
      <c r="V428" s="10" t="s">
        <v>2974</v>
      </c>
      <c r="W428" s="10" t="s">
        <v>2975</v>
      </c>
      <c r="X428" t="s">
        <v>2975</v>
      </c>
      <c r="Y428" t="s">
        <v>2975</v>
      </c>
      <c r="Z428" t="s">
        <v>2975</v>
      </c>
    </row>
    <row r="429" spans="1:26" x14ac:dyDescent="0.35">
      <c r="A429" t="s">
        <v>3283</v>
      </c>
      <c r="B429">
        <v>844424930620478</v>
      </c>
      <c r="C429" t="s">
        <v>841</v>
      </c>
      <c r="D429" t="s">
        <v>1287</v>
      </c>
      <c r="E429" t="s">
        <v>2970</v>
      </c>
      <c r="F429" t="s">
        <v>2246</v>
      </c>
      <c r="R429" t="s">
        <v>2972</v>
      </c>
      <c r="S429" t="s">
        <v>1354</v>
      </c>
      <c r="U429" s="10" t="s">
        <v>11130</v>
      </c>
      <c r="V429" s="10" t="s">
        <v>2974</v>
      </c>
      <c r="W429" s="10" t="s">
        <v>2975</v>
      </c>
      <c r="X429" t="s">
        <v>2975</v>
      </c>
      <c r="Y429" t="s">
        <v>2975</v>
      </c>
      <c r="Z429" t="s">
        <v>2975</v>
      </c>
    </row>
    <row r="430" spans="1:26" x14ac:dyDescent="0.35">
      <c r="A430" t="s">
        <v>3284</v>
      </c>
      <c r="B430">
        <v>844424930620479</v>
      </c>
      <c r="C430" t="s">
        <v>841</v>
      </c>
      <c r="D430" t="s">
        <v>1287</v>
      </c>
      <c r="E430" t="s">
        <v>2970</v>
      </c>
      <c r="F430" t="s">
        <v>2188</v>
      </c>
      <c r="R430" t="s">
        <v>2972</v>
      </c>
      <c r="S430" t="s">
        <v>1354</v>
      </c>
      <c r="U430" t="s">
        <v>11131</v>
      </c>
      <c r="V430" t="s">
        <v>2974</v>
      </c>
      <c r="W430" t="s">
        <v>2975</v>
      </c>
      <c r="X430" t="s">
        <v>2975</v>
      </c>
      <c r="Y430" t="s">
        <v>2975</v>
      </c>
      <c r="Z430" t="s">
        <v>2975</v>
      </c>
    </row>
    <row r="431" spans="1:26" x14ac:dyDescent="0.35">
      <c r="A431" t="s">
        <v>412</v>
      </c>
      <c r="B431">
        <v>844424930620480</v>
      </c>
      <c r="C431" t="s">
        <v>841</v>
      </c>
      <c r="D431" t="s">
        <v>1287</v>
      </c>
      <c r="E431" t="s">
        <v>2970</v>
      </c>
      <c r="F431" t="s">
        <v>2194</v>
      </c>
      <c r="G431" t="s">
        <v>2193</v>
      </c>
      <c r="H431" t="s">
        <v>2978</v>
      </c>
      <c r="I431" t="s">
        <v>13102</v>
      </c>
      <c r="J431">
        <v>25</v>
      </c>
      <c r="K431" t="b">
        <v>0</v>
      </c>
      <c r="L431" s="10">
        <v>91</v>
      </c>
      <c r="M431">
        <v>363.7</v>
      </c>
      <c r="N431">
        <v>245.4</v>
      </c>
      <c r="O431">
        <v>34</v>
      </c>
      <c r="P431" s="32">
        <v>5.1037962962962964E-3</v>
      </c>
      <c r="Q431">
        <v>0.5</v>
      </c>
      <c r="R431" t="s">
        <v>2972</v>
      </c>
      <c r="S431" t="s">
        <v>843</v>
      </c>
      <c r="T431" s="10" t="s">
        <v>2999</v>
      </c>
      <c r="U431" s="10"/>
      <c r="V431" s="10" t="s">
        <v>2974</v>
      </c>
      <c r="W431" s="10" t="s">
        <v>2975</v>
      </c>
      <c r="X431" t="s">
        <v>2975</v>
      </c>
      <c r="Y431" t="s">
        <v>2975</v>
      </c>
      <c r="Z431" s="11" t="s">
        <v>2975</v>
      </c>
    </row>
    <row r="432" spans="1:26" x14ac:dyDescent="0.35">
      <c r="A432" t="s">
        <v>3285</v>
      </c>
      <c r="B432">
        <v>844424930620481</v>
      </c>
      <c r="C432" t="s">
        <v>841</v>
      </c>
      <c r="D432" t="s">
        <v>1287</v>
      </c>
      <c r="E432" t="s">
        <v>2970</v>
      </c>
      <c r="F432" t="s">
        <v>3286</v>
      </c>
      <c r="R432" t="s">
        <v>2972</v>
      </c>
      <c r="S432" t="s">
        <v>1354</v>
      </c>
      <c r="U432" s="10">
        <v>45967.451388888891</v>
      </c>
      <c r="V432" t="s">
        <v>2974</v>
      </c>
      <c r="W432" t="s">
        <v>2975</v>
      </c>
      <c r="X432" t="s">
        <v>2975</v>
      </c>
      <c r="Y432" t="s">
        <v>2975</v>
      </c>
      <c r="Z432" s="11" t="s">
        <v>2975</v>
      </c>
    </row>
    <row r="433" spans="1:26" x14ac:dyDescent="0.35">
      <c r="A433" t="s">
        <v>393</v>
      </c>
      <c r="B433">
        <v>844424930620482</v>
      </c>
      <c r="C433" t="s">
        <v>841</v>
      </c>
      <c r="D433" t="s">
        <v>1287</v>
      </c>
      <c r="E433" t="s">
        <v>2970</v>
      </c>
      <c r="F433" t="s">
        <v>2238</v>
      </c>
      <c r="G433" t="s">
        <v>2237</v>
      </c>
      <c r="H433" t="s">
        <v>2978</v>
      </c>
      <c r="I433" t="s">
        <v>13103</v>
      </c>
      <c r="J433">
        <v>24.3</v>
      </c>
      <c r="K433" t="b">
        <v>0</v>
      </c>
      <c r="L433">
        <v>162.5</v>
      </c>
      <c r="M433">
        <v>667.9</v>
      </c>
      <c r="N433">
        <v>438.2</v>
      </c>
      <c r="O433">
        <v>34</v>
      </c>
      <c r="P433" s="32">
        <v>4.9496643518518518E-3</v>
      </c>
      <c r="Q433">
        <v>0.39</v>
      </c>
      <c r="R433" t="s">
        <v>2972</v>
      </c>
      <c r="S433" t="s">
        <v>843</v>
      </c>
      <c r="T433" t="s">
        <v>2985</v>
      </c>
      <c r="V433" t="s">
        <v>2974</v>
      </c>
      <c r="W433" t="s">
        <v>2975</v>
      </c>
      <c r="X433" t="s">
        <v>2975</v>
      </c>
      <c r="Y433" t="s">
        <v>2975</v>
      </c>
      <c r="Z433" t="s">
        <v>2975</v>
      </c>
    </row>
    <row r="434" spans="1:26" x14ac:dyDescent="0.35">
      <c r="A434" t="s">
        <v>395</v>
      </c>
      <c r="B434">
        <v>844424930620483</v>
      </c>
      <c r="C434" t="s">
        <v>841</v>
      </c>
      <c r="D434" t="s">
        <v>1287</v>
      </c>
      <c r="E434" t="s">
        <v>2970</v>
      </c>
      <c r="F434" t="s">
        <v>2250</v>
      </c>
      <c r="G434" t="s">
        <v>2249</v>
      </c>
      <c r="H434" t="s">
        <v>2978</v>
      </c>
      <c r="I434" t="s">
        <v>13104</v>
      </c>
      <c r="J434">
        <v>23.6</v>
      </c>
      <c r="K434" t="b">
        <v>0</v>
      </c>
      <c r="L434">
        <v>222.5</v>
      </c>
      <c r="M434">
        <v>942.4</v>
      </c>
      <c r="N434">
        <v>600</v>
      </c>
      <c r="O434">
        <v>34</v>
      </c>
      <c r="P434" s="32">
        <v>1.1412048611111111E-2</v>
      </c>
      <c r="Q434">
        <v>1.4400000000000002</v>
      </c>
      <c r="R434" t="s">
        <v>2972</v>
      </c>
      <c r="S434" t="s">
        <v>843</v>
      </c>
      <c r="T434" t="s">
        <v>2999</v>
      </c>
      <c r="V434" t="s">
        <v>2974</v>
      </c>
      <c r="W434" t="s">
        <v>2975</v>
      </c>
      <c r="X434" t="s">
        <v>2975</v>
      </c>
      <c r="Y434" t="s">
        <v>2975</v>
      </c>
      <c r="Z434" t="s">
        <v>2975</v>
      </c>
    </row>
    <row r="435" spans="1:26" x14ac:dyDescent="0.35">
      <c r="A435" t="s">
        <v>319</v>
      </c>
      <c r="B435">
        <v>844424930620484</v>
      </c>
      <c r="C435" t="s">
        <v>841</v>
      </c>
      <c r="D435" t="s">
        <v>1287</v>
      </c>
      <c r="E435" t="s">
        <v>2970</v>
      </c>
      <c r="F435" t="s">
        <v>2203</v>
      </c>
      <c r="G435" t="s">
        <v>2202</v>
      </c>
      <c r="H435" t="s">
        <v>2978</v>
      </c>
      <c r="I435" t="s">
        <v>13105</v>
      </c>
      <c r="J435">
        <v>25.4</v>
      </c>
      <c r="K435" t="b">
        <v>0</v>
      </c>
      <c r="L435">
        <v>355</v>
      </c>
      <c r="M435">
        <v>1395.1</v>
      </c>
      <c r="N435">
        <v>957.4</v>
      </c>
      <c r="O435">
        <v>34</v>
      </c>
      <c r="P435" s="32">
        <v>1.441226851851852E-3</v>
      </c>
      <c r="Q435">
        <v>0.21</v>
      </c>
      <c r="R435" t="s">
        <v>2972</v>
      </c>
      <c r="S435" t="s">
        <v>843</v>
      </c>
      <c r="T435" t="s">
        <v>2999</v>
      </c>
      <c r="V435" t="s">
        <v>2974</v>
      </c>
      <c r="W435" t="s">
        <v>2975</v>
      </c>
      <c r="X435" t="s">
        <v>2975</v>
      </c>
      <c r="Y435" t="s">
        <v>2975</v>
      </c>
      <c r="Z435" t="s">
        <v>2975</v>
      </c>
    </row>
    <row r="436" spans="1:26" x14ac:dyDescent="0.35">
      <c r="A436" t="s">
        <v>294</v>
      </c>
      <c r="B436">
        <v>844424930620485</v>
      </c>
      <c r="C436" t="s">
        <v>841</v>
      </c>
      <c r="D436" t="s">
        <v>1287</v>
      </c>
      <c r="E436" t="s">
        <v>2970</v>
      </c>
      <c r="F436" t="s">
        <v>2217</v>
      </c>
      <c r="G436" t="s">
        <v>2216</v>
      </c>
      <c r="H436" t="s">
        <v>2978</v>
      </c>
      <c r="I436" t="s">
        <v>13106</v>
      </c>
      <c r="J436">
        <v>25.2</v>
      </c>
      <c r="K436" t="b">
        <v>0</v>
      </c>
      <c r="L436" s="10">
        <v>298</v>
      </c>
      <c r="M436">
        <v>1180.2</v>
      </c>
      <c r="N436">
        <v>803.7</v>
      </c>
      <c r="O436">
        <v>34</v>
      </c>
      <c r="P436" s="32">
        <v>1.4480289351851852E-2</v>
      </c>
      <c r="Q436">
        <v>0.8600000000000001</v>
      </c>
      <c r="R436" t="s">
        <v>2972</v>
      </c>
      <c r="S436" t="s">
        <v>843</v>
      </c>
      <c r="T436" s="10"/>
      <c r="U436" s="10"/>
      <c r="V436" s="10" t="s">
        <v>2974</v>
      </c>
      <c r="W436" s="10" t="s">
        <v>849</v>
      </c>
      <c r="X436" t="s">
        <v>2975</v>
      </c>
      <c r="Y436" t="s">
        <v>2975</v>
      </c>
      <c r="Z436" t="s">
        <v>2975</v>
      </c>
    </row>
    <row r="437" spans="1:26" x14ac:dyDescent="0.35">
      <c r="A437" t="s">
        <v>401</v>
      </c>
      <c r="B437">
        <v>844424930620486</v>
      </c>
      <c r="C437" t="s">
        <v>841</v>
      </c>
      <c r="D437" t="s">
        <v>1287</v>
      </c>
      <c r="E437" t="s">
        <v>2970</v>
      </c>
      <c r="F437" t="s">
        <v>2170</v>
      </c>
      <c r="G437" t="s">
        <v>2169</v>
      </c>
      <c r="H437" t="s">
        <v>2978</v>
      </c>
      <c r="I437" t="s">
        <v>13107</v>
      </c>
      <c r="J437">
        <v>24.1</v>
      </c>
      <c r="K437" t="b">
        <v>0</v>
      </c>
      <c r="L437">
        <v>205</v>
      </c>
      <c r="M437">
        <v>849.3</v>
      </c>
      <c r="N437">
        <v>552.9</v>
      </c>
      <c r="O437">
        <v>34</v>
      </c>
      <c r="P437" s="32">
        <v>1.4084050925925927E-2</v>
      </c>
      <c r="Q437">
        <v>2.08</v>
      </c>
      <c r="R437" t="s">
        <v>2972</v>
      </c>
      <c r="S437" t="s">
        <v>843</v>
      </c>
      <c r="T437" t="s">
        <v>2985</v>
      </c>
      <c r="V437" t="s">
        <v>2974</v>
      </c>
      <c r="W437" t="s">
        <v>2975</v>
      </c>
      <c r="X437" t="s">
        <v>2975</v>
      </c>
      <c r="Y437" t="s">
        <v>2975</v>
      </c>
      <c r="Z437" s="11" t="s">
        <v>2975</v>
      </c>
    </row>
    <row r="438" spans="1:26" x14ac:dyDescent="0.35">
      <c r="A438" t="s">
        <v>3287</v>
      </c>
      <c r="B438">
        <v>844424930620487</v>
      </c>
      <c r="C438" t="s">
        <v>841</v>
      </c>
      <c r="D438" t="s">
        <v>1287</v>
      </c>
      <c r="E438" t="s">
        <v>2970</v>
      </c>
      <c r="F438" t="s">
        <v>3288</v>
      </c>
      <c r="R438" t="s">
        <v>2972</v>
      </c>
      <c r="S438" t="s">
        <v>1354</v>
      </c>
      <c r="U438" s="10">
        <v>46208.416666666664</v>
      </c>
      <c r="V438" t="s">
        <v>2974</v>
      </c>
      <c r="W438" t="s">
        <v>2975</v>
      </c>
      <c r="X438" t="s">
        <v>2975</v>
      </c>
      <c r="Y438" t="s">
        <v>2975</v>
      </c>
      <c r="Z438" s="11" t="s">
        <v>2975</v>
      </c>
    </row>
    <row r="439" spans="1:26" x14ac:dyDescent="0.35">
      <c r="A439" t="s">
        <v>3289</v>
      </c>
      <c r="B439">
        <v>844424930620488</v>
      </c>
      <c r="C439" t="s">
        <v>841</v>
      </c>
      <c r="D439" t="s">
        <v>1287</v>
      </c>
      <c r="E439" t="s">
        <v>2970</v>
      </c>
      <c r="F439" t="s">
        <v>2248</v>
      </c>
      <c r="R439" t="s">
        <v>2972</v>
      </c>
      <c r="S439" t="s">
        <v>1354</v>
      </c>
      <c r="U439" s="10">
        <v>45780.625</v>
      </c>
      <c r="V439" t="s">
        <v>2974</v>
      </c>
      <c r="W439" t="s">
        <v>2975</v>
      </c>
      <c r="X439" t="s">
        <v>2975</v>
      </c>
      <c r="Y439" t="s">
        <v>2975</v>
      </c>
      <c r="Z439" s="11" t="s">
        <v>2975</v>
      </c>
    </row>
    <row r="440" spans="1:26" x14ac:dyDescent="0.35">
      <c r="A440" t="s">
        <v>3290</v>
      </c>
      <c r="B440">
        <v>844424930620489</v>
      </c>
      <c r="C440" t="s">
        <v>841</v>
      </c>
      <c r="D440" t="s">
        <v>1287</v>
      </c>
      <c r="E440" t="s">
        <v>2970</v>
      </c>
      <c r="F440" t="s">
        <v>2182</v>
      </c>
      <c r="R440" t="s">
        <v>2972</v>
      </c>
      <c r="S440" t="s">
        <v>1354</v>
      </c>
      <c r="U440" s="10">
        <v>46361.416666666664</v>
      </c>
      <c r="V440" s="10" t="s">
        <v>2974</v>
      </c>
      <c r="W440" s="10" t="s">
        <v>2975</v>
      </c>
      <c r="X440" t="s">
        <v>2975</v>
      </c>
      <c r="Y440" t="s">
        <v>2975</v>
      </c>
      <c r="Z440" t="s">
        <v>2975</v>
      </c>
    </row>
    <row r="441" spans="1:26" x14ac:dyDescent="0.35">
      <c r="A441" t="s">
        <v>3291</v>
      </c>
      <c r="B441">
        <v>844424930620490</v>
      </c>
      <c r="C441" t="s">
        <v>841</v>
      </c>
      <c r="D441" t="s">
        <v>1287</v>
      </c>
      <c r="E441" t="s">
        <v>2970</v>
      </c>
      <c r="F441" t="s">
        <v>3278</v>
      </c>
      <c r="R441" t="s">
        <v>2972</v>
      </c>
      <c r="S441" t="s">
        <v>1354</v>
      </c>
      <c r="U441" t="s">
        <v>11132</v>
      </c>
      <c r="V441" t="s">
        <v>2974</v>
      </c>
      <c r="W441" t="s">
        <v>2975</v>
      </c>
      <c r="X441" t="s">
        <v>2975</v>
      </c>
      <c r="Y441" t="s">
        <v>2975</v>
      </c>
      <c r="Z441" s="11" t="s">
        <v>2975</v>
      </c>
    </row>
    <row r="442" spans="1:26" x14ac:dyDescent="0.35">
      <c r="A442" t="s">
        <v>3292</v>
      </c>
      <c r="B442">
        <v>844424930620491</v>
      </c>
      <c r="C442" t="s">
        <v>841</v>
      </c>
      <c r="D442" t="s">
        <v>1287</v>
      </c>
      <c r="E442" t="s">
        <v>2976</v>
      </c>
      <c r="F442" t="s">
        <v>2209</v>
      </c>
      <c r="R442" t="s">
        <v>2979</v>
      </c>
      <c r="S442" t="s">
        <v>1354</v>
      </c>
      <c r="U442" t="s">
        <v>11133</v>
      </c>
      <c r="V442" t="s">
        <v>2974</v>
      </c>
      <c r="W442" t="s">
        <v>2975</v>
      </c>
      <c r="X442" t="s">
        <v>2975</v>
      </c>
      <c r="Y442" t="s">
        <v>2975</v>
      </c>
      <c r="Z442" t="s">
        <v>2975</v>
      </c>
    </row>
    <row r="443" spans="1:26" x14ac:dyDescent="0.35">
      <c r="A443" t="s">
        <v>3293</v>
      </c>
      <c r="B443">
        <v>844424930620492</v>
      </c>
      <c r="C443" t="s">
        <v>841</v>
      </c>
      <c r="D443" t="s">
        <v>1287</v>
      </c>
      <c r="E443" t="s">
        <v>2970</v>
      </c>
      <c r="F443" t="s">
        <v>2234</v>
      </c>
      <c r="L443" s="10"/>
      <c r="R443" t="s">
        <v>2972</v>
      </c>
      <c r="S443" t="s">
        <v>1354</v>
      </c>
      <c r="T443" s="10"/>
      <c r="U443" s="10" t="s">
        <v>11134</v>
      </c>
      <c r="V443" s="10" t="s">
        <v>2974</v>
      </c>
      <c r="W443" s="10" t="s">
        <v>2975</v>
      </c>
      <c r="X443" t="s">
        <v>2975</v>
      </c>
      <c r="Y443" t="s">
        <v>2975</v>
      </c>
      <c r="Z443" s="11" t="s">
        <v>2975</v>
      </c>
    </row>
    <row r="444" spans="1:26" x14ac:dyDescent="0.35">
      <c r="A444" t="s">
        <v>3294</v>
      </c>
      <c r="B444">
        <v>844424930620493</v>
      </c>
      <c r="C444" t="s">
        <v>841</v>
      </c>
      <c r="D444" t="s">
        <v>1287</v>
      </c>
      <c r="E444" t="s">
        <v>2970</v>
      </c>
      <c r="F444" t="s">
        <v>3295</v>
      </c>
      <c r="R444" t="s">
        <v>2972</v>
      </c>
      <c r="S444" t="s">
        <v>1354</v>
      </c>
      <c r="U444" s="10" t="s">
        <v>11135</v>
      </c>
      <c r="V444" t="s">
        <v>2974</v>
      </c>
      <c r="W444" t="s">
        <v>2975</v>
      </c>
      <c r="X444" t="s">
        <v>2975</v>
      </c>
      <c r="Y444" t="s">
        <v>2975</v>
      </c>
      <c r="Z444" t="s">
        <v>2975</v>
      </c>
    </row>
    <row r="445" spans="1:26" x14ac:dyDescent="0.35">
      <c r="A445" t="s">
        <v>775</v>
      </c>
      <c r="B445">
        <v>844424930620494</v>
      </c>
      <c r="C445" t="s">
        <v>841</v>
      </c>
      <c r="D445" t="s">
        <v>1287</v>
      </c>
      <c r="E445" t="s">
        <v>2976</v>
      </c>
      <c r="F445" t="s">
        <v>2213</v>
      </c>
      <c r="G445" t="s">
        <v>2212</v>
      </c>
      <c r="H445" t="s">
        <v>2978</v>
      </c>
      <c r="I445" t="s">
        <v>13108</v>
      </c>
      <c r="J445">
        <v>24.9</v>
      </c>
      <c r="K445" t="b">
        <v>0</v>
      </c>
      <c r="L445">
        <v>214</v>
      </c>
      <c r="M445">
        <v>858.8</v>
      </c>
      <c r="N445">
        <v>577.1</v>
      </c>
      <c r="O445">
        <v>34</v>
      </c>
      <c r="P445" s="32">
        <v>3.9740856481481485E-3</v>
      </c>
      <c r="Q445">
        <v>0.66</v>
      </c>
      <c r="R445" t="s">
        <v>2979</v>
      </c>
      <c r="S445" t="s">
        <v>843</v>
      </c>
      <c r="T445" t="s">
        <v>3165</v>
      </c>
      <c r="U445" s="10"/>
      <c r="V445" t="s">
        <v>2974</v>
      </c>
      <c r="W445" t="s">
        <v>2975</v>
      </c>
      <c r="X445" t="s">
        <v>2975</v>
      </c>
      <c r="Y445" t="s">
        <v>2975</v>
      </c>
      <c r="Z445" s="11" t="s">
        <v>2975</v>
      </c>
    </row>
    <row r="446" spans="1:26" x14ac:dyDescent="0.35">
      <c r="A446" t="s">
        <v>566</v>
      </c>
      <c r="B446">
        <v>844424930620496</v>
      </c>
      <c r="C446" t="s">
        <v>841</v>
      </c>
      <c r="D446" t="s">
        <v>1287</v>
      </c>
      <c r="E446" t="s">
        <v>2970</v>
      </c>
      <c r="F446" t="s">
        <v>2190</v>
      </c>
      <c r="G446" t="s">
        <v>2189</v>
      </c>
      <c r="H446" t="s">
        <v>2978</v>
      </c>
      <c r="I446" t="s">
        <v>13109</v>
      </c>
      <c r="J446">
        <v>24.2</v>
      </c>
      <c r="K446" t="b">
        <v>0</v>
      </c>
      <c r="L446">
        <v>249.5</v>
      </c>
      <c r="M446">
        <v>1029.2</v>
      </c>
      <c r="N446">
        <v>672.9</v>
      </c>
      <c r="O446">
        <v>34</v>
      </c>
      <c r="P446" s="32">
        <v>2.3262766203703704E-2</v>
      </c>
      <c r="Q446">
        <v>2.61</v>
      </c>
      <c r="R446" t="s">
        <v>2972</v>
      </c>
      <c r="S446" t="s">
        <v>843</v>
      </c>
      <c r="T446" t="s">
        <v>2985</v>
      </c>
      <c r="U446" s="10"/>
      <c r="V446" s="10" t="s">
        <v>2974</v>
      </c>
      <c r="W446" s="10" t="s">
        <v>2975</v>
      </c>
      <c r="X446" t="s">
        <v>2975</v>
      </c>
      <c r="Y446" t="s">
        <v>2975</v>
      </c>
      <c r="Z446" t="s">
        <v>2975</v>
      </c>
    </row>
    <row r="447" spans="1:26" x14ac:dyDescent="0.35">
      <c r="A447" t="s">
        <v>575</v>
      </c>
      <c r="B447">
        <v>844424930620497</v>
      </c>
      <c r="C447" t="s">
        <v>841</v>
      </c>
      <c r="D447" t="s">
        <v>1287</v>
      </c>
      <c r="E447" t="s">
        <v>2970</v>
      </c>
      <c r="F447" t="s">
        <v>2242</v>
      </c>
      <c r="G447" t="s">
        <v>2241</v>
      </c>
      <c r="H447" t="s">
        <v>2978</v>
      </c>
      <c r="I447" t="s">
        <v>13110</v>
      </c>
      <c r="J447">
        <v>24.2</v>
      </c>
      <c r="K447" t="b">
        <v>0</v>
      </c>
      <c r="L447">
        <v>324.5</v>
      </c>
      <c r="M447">
        <v>1338.7</v>
      </c>
      <c r="N447">
        <v>875.1</v>
      </c>
      <c r="O447">
        <v>34</v>
      </c>
      <c r="P447" s="32">
        <v>4.0802349537037035E-2</v>
      </c>
      <c r="Q447">
        <v>3.45</v>
      </c>
      <c r="R447" t="s">
        <v>2972</v>
      </c>
      <c r="S447" t="s">
        <v>843</v>
      </c>
      <c r="T447" t="s">
        <v>2999</v>
      </c>
      <c r="U447" s="10"/>
      <c r="V447" s="10" t="s">
        <v>2974</v>
      </c>
      <c r="W447" s="10" t="s">
        <v>2975</v>
      </c>
      <c r="X447" t="s">
        <v>2975</v>
      </c>
      <c r="Y447" t="s">
        <v>2975</v>
      </c>
      <c r="Z447" s="11" t="s">
        <v>2975</v>
      </c>
    </row>
    <row r="448" spans="1:26" x14ac:dyDescent="0.35">
      <c r="A448" t="s">
        <v>3297</v>
      </c>
      <c r="B448">
        <v>844424930620498</v>
      </c>
      <c r="C448" t="s">
        <v>841</v>
      </c>
      <c r="D448" t="s">
        <v>1287</v>
      </c>
      <c r="E448" t="s">
        <v>2976</v>
      </c>
      <c r="F448" t="s">
        <v>1952</v>
      </c>
      <c r="R448" t="s">
        <v>2979</v>
      </c>
      <c r="S448" t="s">
        <v>1354</v>
      </c>
      <c r="U448" s="10" t="s">
        <v>11086</v>
      </c>
      <c r="V448" s="10" t="s">
        <v>2974</v>
      </c>
      <c r="W448" s="10" t="s">
        <v>2975</v>
      </c>
      <c r="X448" t="s">
        <v>2975</v>
      </c>
      <c r="Y448" t="s">
        <v>2975</v>
      </c>
      <c r="Z448" t="s">
        <v>2975</v>
      </c>
    </row>
    <row r="449" spans="1:26" x14ac:dyDescent="0.35">
      <c r="A449" t="s">
        <v>3298</v>
      </c>
      <c r="B449">
        <v>844424930620499</v>
      </c>
      <c r="C449" t="s">
        <v>841</v>
      </c>
      <c r="D449" t="s">
        <v>1287</v>
      </c>
      <c r="E449" t="s">
        <v>2976</v>
      </c>
      <c r="F449" t="s">
        <v>2192</v>
      </c>
      <c r="G449" t="s">
        <v>2191</v>
      </c>
      <c r="H449" t="s">
        <v>2978</v>
      </c>
      <c r="I449" t="s">
        <v>13111</v>
      </c>
      <c r="J449">
        <v>47.6</v>
      </c>
      <c r="K449" t="b">
        <v>0</v>
      </c>
      <c r="L449">
        <v>4.5</v>
      </c>
      <c r="M449">
        <v>9.4</v>
      </c>
      <c r="N449">
        <v>12.1</v>
      </c>
      <c r="O449">
        <v>34</v>
      </c>
      <c r="P449" s="32">
        <v>1.551925925925926E-2</v>
      </c>
      <c r="Q449">
        <v>1.48</v>
      </c>
      <c r="R449" t="s">
        <v>2979</v>
      </c>
      <c r="S449" t="s">
        <v>843</v>
      </c>
      <c r="U449" s="10">
        <v>46002.375</v>
      </c>
      <c r="V449" t="s">
        <v>2974</v>
      </c>
      <c r="W449" t="s">
        <v>2975</v>
      </c>
      <c r="X449" t="s">
        <v>2975</v>
      </c>
      <c r="Y449" t="s">
        <v>2975</v>
      </c>
      <c r="Z449" t="s">
        <v>2975</v>
      </c>
    </row>
    <row r="450" spans="1:26" x14ac:dyDescent="0.35">
      <c r="A450" t="s">
        <v>281</v>
      </c>
      <c r="B450">
        <v>844424930620500</v>
      </c>
      <c r="C450" t="s">
        <v>841</v>
      </c>
      <c r="D450" t="s">
        <v>1287</v>
      </c>
      <c r="E450" t="s">
        <v>2970</v>
      </c>
      <c r="F450" t="s">
        <v>2180</v>
      </c>
      <c r="G450" t="s">
        <v>2179</v>
      </c>
      <c r="H450" t="s">
        <v>2978</v>
      </c>
      <c r="J450">
        <v>0</v>
      </c>
      <c r="K450" t="b">
        <v>0</v>
      </c>
      <c r="L450">
        <v>1.5</v>
      </c>
      <c r="M450">
        <v>0.3</v>
      </c>
      <c r="N450">
        <v>4</v>
      </c>
      <c r="O450">
        <v>34</v>
      </c>
      <c r="P450" s="32">
        <v>2.725616898148148E-2</v>
      </c>
      <c r="Q450">
        <v>1.5</v>
      </c>
      <c r="R450" t="s">
        <v>2972</v>
      </c>
      <c r="S450" t="s">
        <v>843</v>
      </c>
      <c r="V450" t="s">
        <v>2974</v>
      </c>
      <c r="W450" t="s">
        <v>2975</v>
      </c>
      <c r="X450" t="s">
        <v>2975</v>
      </c>
      <c r="Y450" t="s">
        <v>2975</v>
      </c>
      <c r="Z450" t="s">
        <v>2975</v>
      </c>
    </row>
    <row r="451" spans="1:26" x14ac:dyDescent="0.35">
      <c r="A451" t="s">
        <v>307</v>
      </c>
      <c r="B451">
        <v>844424930620501</v>
      </c>
      <c r="C451" t="s">
        <v>841</v>
      </c>
      <c r="D451" t="s">
        <v>1287</v>
      </c>
      <c r="E451" t="s">
        <v>2970</v>
      </c>
      <c r="F451" t="s">
        <v>2240</v>
      </c>
      <c r="G451" t="s">
        <v>2239</v>
      </c>
      <c r="H451" t="s">
        <v>2978</v>
      </c>
      <c r="I451" t="s">
        <v>13112</v>
      </c>
      <c r="J451">
        <v>23.4</v>
      </c>
      <c r="K451" t="b">
        <v>0</v>
      </c>
      <c r="L451">
        <v>398.5</v>
      </c>
      <c r="M451">
        <v>1699.1</v>
      </c>
      <c r="N451">
        <v>1074.7</v>
      </c>
      <c r="O451">
        <v>34</v>
      </c>
      <c r="P451" s="32">
        <v>9.273483796296297E-3</v>
      </c>
      <c r="Q451">
        <v>0.67999999999999994</v>
      </c>
      <c r="R451" t="s">
        <v>2972</v>
      </c>
      <c r="S451" t="s">
        <v>843</v>
      </c>
      <c r="V451" t="s">
        <v>2974</v>
      </c>
      <c r="W451" t="s">
        <v>2975</v>
      </c>
      <c r="X451" t="s">
        <v>2975</v>
      </c>
      <c r="Y451" t="s">
        <v>2975</v>
      </c>
      <c r="Z451" t="s">
        <v>2975</v>
      </c>
    </row>
    <row r="452" spans="1:26" x14ac:dyDescent="0.35">
      <c r="A452" t="s">
        <v>3299</v>
      </c>
      <c r="B452">
        <v>844424930620502</v>
      </c>
      <c r="C452" t="s">
        <v>841</v>
      </c>
      <c r="D452" t="s">
        <v>1287</v>
      </c>
      <c r="E452" t="s">
        <v>2970</v>
      </c>
      <c r="F452" t="s">
        <v>10219</v>
      </c>
      <c r="R452" t="s">
        <v>2972</v>
      </c>
      <c r="S452" t="s">
        <v>1354</v>
      </c>
      <c r="T452" t="s">
        <v>2985</v>
      </c>
      <c r="U452" s="10">
        <v>46117.354166666664</v>
      </c>
      <c r="V452" t="s">
        <v>2974</v>
      </c>
      <c r="W452" t="s">
        <v>2975</v>
      </c>
      <c r="X452" t="s">
        <v>2975</v>
      </c>
      <c r="Y452" t="s">
        <v>2975</v>
      </c>
      <c r="Z452" s="11" t="s">
        <v>2975</v>
      </c>
    </row>
    <row r="453" spans="1:26" x14ac:dyDescent="0.35">
      <c r="A453" t="s">
        <v>322</v>
      </c>
      <c r="B453">
        <v>844424930620503</v>
      </c>
      <c r="C453" t="s">
        <v>841</v>
      </c>
      <c r="D453" t="s">
        <v>1287</v>
      </c>
      <c r="E453" t="s">
        <v>2970</v>
      </c>
      <c r="F453" t="s">
        <v>2258</v>
      </c>
      <c r="G453" t="s">
        <v>2257</v>
      </c>
      <c r="H453" t="s">
        <v>2978</v>
      </c>
      <c r="I453" t="s">
        <v>13113</v>
      </c>
      <c r="J453">
        <v>24.4</v>
      </c>
      <c r="K453" t="b">
        <v>0</v>
      </c>
      <c r="L453">
        <v>354.5</v>
      </c>
      <c r="M453">
        <v>1451.8</v>
      </c>
      <c r="N453">
        <v>956</v>
      </c>
      <c r="O453">
        <v>34</v>
      </c>
      <c r="P453" s="32">
        <v>6.0346828703703705E-2</v>
      </c>
      <c r="Q453">
        <v>3.8000000000000007</v>
      </c>
      <c r="R453" t="s">
        <v>2972</v>
      </c>
      <c r="S453" t="s">
        <v>843</v>
      </c>
      <c r="T453" t="s">
        <v>2999</v>
      </c>
      <c r="V453" t="s">
        <v>2974</v>
      </c>
      <c r="W453" t="s">
        <v>2975</v>
      </c>
      <c r="X453" t="s">
        <v>2975</v>
      </c>
      <c r="Y453" t="s">
        <v>2975</v>
      </c>
      <c r="Z453" s="11" t="s">
        <v>2975</v>
      </c>
    </row>
    <row r="454" spans="1:26" x14ac:dyDescent="0.35">
      <c r="A454" t="s">
        <v>75</v>
      </c>
      <c r="B454">
        <v>844424930620504</v>
      </c>
      <c r="C454" t="s">
        <v>841</v>
      </c>
      <c r="D454" t="s">
        <v>1287</v>
      </c>
      <c r="E454" t="s">
        <v>2970</v>
      </c>
      <c r="F454" t="s">
        <v>3300</v>
      </c>
      <c r="R454" t="s">
        <v>2972</v>
      </c>
      <c r="S454" t="s">
        <v>1354</v>
      </c>
      <c r="T454" t="s">
        <v>2985</v>
      </c>
      <c r="V454" t="s">
        <v>2974</v>
      </c>
      <c r="W454" t="s">
        <v>2975</v>
      </c>
      <c r="X454" t="s">
        <v>2975</v>
      </c>
      <c r="Y454" t="s">
        <v>2975</v>
      </c>
      <c r="Z454" s="11" t="s">
        <v>2975</v>
      </c>
    </row>
    <row r="455" spans="1:26" x14ac:dyDescent="0.35">
      <c r="A455" t="s">
        <v>3301</v>
      </c>
      <c r="B455">
        <v>844424930620505</v>
      </c>
      <c r="C455" t="s">
        <v>841</v>
      </c>
      <c r="D455" t="s">
        <v>1287</v>
      </c>
      <c r="E455" t="s">
        <v>2970</v>
      </c>
      <c r="F455" t="s">
        <v>2176</v>
      </c>
      <c r="R455" t="s">
        <v>2972</v>
      </c>
      <c r="S455" t="s">
        <v>1354</v>
      </c>
      <c r="U455" s="10">
        <v>46361.416666666664</v>
      </c>
      <c r="V455" t="s">
        <v>2974</v>
      </c>
      <c r="W455" t="s">
        <v>2975</v>
      </c>
      <c r="X455" t="s">
        <v>2975</v>
      </c>
      <c r="Y455" t="s">
        <v>2975</v>
      </c>
      <c r="Z455" t="s">
        <v>2975</v>
      </c>
    </row>
    <row r="456" spans="1:26" x14ac:dyDescent="0.35">
      <c r="A456" t="s">
        <v>331</v>
      </c>
      <c r="B456">
        <v>844424930620506</v>
      </c>
      <c r="C456" t="s">
        <v>841</v>
      </c>
      <c r="D456" t="s">
        <v>1287</v>
      </c>
      <c r="E456" t="s">
        <v>2970</v>
      </c>
      <c r="F456" t="s">
        <v>2166</v>
      </c>
      <c r="G456" t="s">
        <v>2165</v>
      </c>
      <c r="H456" t="s">
        <v>2978</v>
      </c>
      <c r="I456" t="s">
        <v>13114</v>
      </c>
      <c r="J456">
        <v>24.3</v>
      </c>
      <c r="K456" t="b">
        <v>0</v>
      </c>
      <c r="L456">
        <v>333.5</v>
      </c>
      <c r="M456">
        <v>1372.9</v>
      </c>
      <c r="N456">
        <v>899.4</v>
      </c>
      <c r="O456">
        <v>34</v>
      </c>
      <c r="P456" s="32">
        <v>2.3356111111111112E-2</v>
      </c>
      <c r="Q456">
        <v>1.0799999999999998</v>
      </c>
      <c r="R456" t="s">
        <v>2972</v>
      </c>
      <c r="S456" t="s">
        <v>843</v>
      </c>
      <c r="T456" t="s">
        <v>2999</v>
      </c>
      <c r="V456" t="s">
        <v>2974</v>
      </c>
      <c r="W456" t="s">
        <v>2975</v>
      </c>
      <c r="X456" t="s">
        <v>2975</v>
      </c>
      <c r="Y456" t="s">
        <v>2975</v>
      </c>
      <c r="Z456" t="s">
        <v>2975</v>
      </c>
    </row>
    <row r="457" spans="1:26" x14ac:dyDescent="0.35">
      <c r="A457" t="s">
        <v>320</v>
      </c>
      <c r="B457">
        <v>844424930620507</v>
      </c>
      <c r="C457" t="s">
        <v>841</v>
      </c>
      <c r="D457" t="s">
        <v>1287</v>
      </c>
      <c r="E457" t="s">
        <v>2970</v>
      </c>
      <c r="F457" t="s">
        <v>2215</v>
      </c>
      <c r="G457" t="s">
        <v>2214</v>
      </c>
      <c r="H457" t="s">
        <v>2978</v>
      </c>
      <c r="I457" t="s">
        <v>13115</v>
      </c>
      <c r="J457">
        <v>25.8</v>
      </c>
      <c r="K457" t="b">
        <v>0</v>
      </c>
      <c r="L457">
        <v>337.5</v>
      </c>
      <c r="M457">
        <v>1307.9000000000001</v>
      </c>
      <c r="N457">
        <v>910.2</v>
      </c>
      <c r="O457">
        <v>34</v>
      </c>
      <c r="P457" s="32">
        <v>1.2488425925925925E-2</v>
      </c>
      <c r="Q457">
        <v>1.43</v>
      </c>
      <c r="R457" t="s">
        <v>2972</v>
      </c>
      <c r="S457" t="s">
        <v>843</v>
      </c>
      <c r="U457" s="10"/>
      <c r="V457" s="10" t="s">
        <v>2974</v>
      </c>
      <c r="W457" s="10" t="s">
        <v>2975</v>
      </c>
      <c r="X457" t="s">
        <v>2975</v>
      </c>
      <c r="Y457" t="s">
        <v>2975</v>
      </c>
      <c r="Z457" t="s">
        <v>2975</v>
      </c>
    </row>
    <row r="458" spans="1:26" x14ac:dyDescent="0.35">
      <c r="A458" t="s">
        <v>3302</v>
      </c>
      <c r="B458">
        <v>844424930620508</v>
      </c>
      <c r="C458" t="s">
        <v>841</v>
      </c>
      <c r="D458" t="s">
        <v>1287</v>
      </c>
      <c r="E458" t="s">
        <v>2970</v>
      </c>
      <c r="F458" t="s">
        <v>3303</v>
      </c>
      <c r="R458" t="s">
        <v>2972</v>
      </c>
      <c r="S458" t="s">
        <v>1354</v>
      </c>
      <c r="U458" s="10" t="s">
        <v>11129</v>
      </c>
      <c r="V458" t="s">
        <v>2974</v>
      </c>
      <c r="W458" t="s">
        <v>2975</v>
      </c>
      <c r="X458" t="s">
        <v>2975</v>
      </c>
      <c r="Y458" t="s">
        <v>2975</v>
      </c>
      <c r="Z458" t="s">
        <v>2975</v>
      </c>
    </row>
    <row r="459" spans="1:26" x14ac:dyDescent="0.35">
      <c r="A459" t="s">
        <v>328</v>
      </c>
      <c r="B459">
        <v>844424930620509</v>
      </c>
      <c r="C459" t="s">
        <v>841</v>
      </c>
      <c r="D459" t="s">
        <v>1287</v>
      </c>
      <c r="E459" t="s">
        <v>2970</v>
      </c>
      <c r="F459" t="s">
        <v>2227</v>
      </c>
      <c r="G459" t="s">
        <v>2226</v>
      </c>
      <c r="H459" t="s">
        <v>2978</v>
      </c>
      <c r="I459" t="s">
        <v>13116</v>
      </c>
      <c r="J459">
        <v>27.6</v>
      </c>
      <c r="K459" t="b">
        <v>0</v>
      </c>
      <c r="L459">
        <v>184</v>
      </c>
      <c r="M459">
        <v>666.2</v>
      </c>
      <c r="N459">
        <v>496.2</v>
      </c>
      <c r="O459">
        <v>34</v>
      </c>
      <c r="P459" s="32">
        <v>1.1543773148148147E-2</v>
      </c>
      <c r="Q459">
        <v>1.1399999999999999</v>
      </c>
      <c r="R459" t="s">
        <v>2972</v>
      </c>
      <c r="S459" t="s">
        <v>843</v>
      </c>
      <c r="T459" t="s">
        <v>2999</v>
      </c>
      <c r="V459" t="s">
        <v>2974</v>
      </c>
      <c r="W459" t="s">
        <v>2975</v>
      </c>
      <c r="X459" t="s">
        <v>2975</v>
      </c>
      <c r="Y459" t="s">
        <v>2975</v>
      </c>
      <c r="Z459" t="s">
        <v>2975</v>
      </c>
    </row>
    <row r="460" spans="1:26" x14ac:dyDescent="0.35">
      <c r="A460" t="s">
        <v>3304</v>
      </c>
      <c r="B460">
        <v>844424930620510</v>
      </c>
      <c r="C460" t="s">
        <v>841</v>
      </c>
      <c r="D460" t="s">
        <v>1287</v>
      </c>
      <c r="E460" t="s">
        <v>3305</v>
      </c>
      <c r="F460" t="s">
        <v>3306</v>
      </c>
      <c r="R460" t="s">
        <v>3307</v>
      </c>
      <c r="S460" t="s">
        <v>1354</v>
      </c>
      <c r="U460" s="10" t="s">
        <v>11136</v>
      </c>
      <c r="V460" s="10" t="s">
        <v>2974</v>
      </c>
      <c r="W460" s="10" t="s">
        <v>2975</v>
      </c>
      <c r="X460" t="s">
        <v>2975</v>
      </c>
      <c r="Y460" t="s">
        <v>2975</v>
      </c>
      <c r="Z460" t="s">
        <v>2975</v>
      </c>
    </row>
    <row r="461" spans="1:26" x14ac:dyDescent="0.35">
      <c r="A461" t="s">
        <v>246</v>
      </c>
      <c r="B461">
        <v>844424930620511</v>
      </c>
      <c r="C461" t="s">
        <v>841</v>
      </c>
      <c r="D461" t="s">
        <v>1287</v>
      </c>
      <c r="E461" t="s">
        <v>3305</v>
      </c>
      <c r="F461" t="s">
        <v>1974</v>
      </c>
      <c r="G461" t="s">
        <v>1973</v>
      </c>
      <c r="H461" t="s">
        <v>2978</v>
      </c>
      <c r="J461">
        <v>29.3</v>
      </c>
      <c r="K461" t="b">
        <v>0</v>
      </c>
      <c r="L461">
        <v>232.5</v>
      </c>
      <c r="M461">
        <v>791.8</v>
      </c>
      <c r="N461">
        <v>627</v>
      </c>
      <c r="O461">
        <v>34</v>
      </c>
      <c r="P461" s="32">
        <v>5.4831539351851852E-2</v>
      </c>
      <c r="Q461">
        <v>4.3100000000000005</v>
      </c>
      <c r="R461" t="s">
        <v>3307</v>
      </c>
      <c r="S461" t="s">
        <v>843</v>
      </c>
      <c r="T461" t="s">
        <v>3166</v>
      </c>
      <c r="U461" s="10"/>
      <c r="V461" t="s">
        <v>2974</v>
      </c>
      <c r="W461" t="s">
        <v>2975</v>
      </c>
      <c r="X461" t="s">
        <v>2975</v>
      </c>
      <c r="Y461" t="s">
        <v>2975</v>
      </c>
      <c r="Z461" s="11" t="s">
        <v>2975</v>
      </c>
    </row>
    <row r="462" spans="1:26" x14ac:dyDescent="0.35">
      <c r="A462" t="s">
        <v>245</v>
      </c>
      <c r="B462">
        <v>844424930620512</v>
      </c>
      <c r="C462" t="s">
        <v>841</v>
      </c>
      <c r="D462" t="s">
        <v>1287</v>
      </c>
      <c r="E462" t="s">
        <v>3305</v>
      </c>
      <c r="F462" t="s">
        <v>1996</v>
      </c>
      <c r="G462" t="s">
        <v>1995</v>
      </c>
      <c r="H462" t="s">
        <v>2978</v>
      </c>
      <c r="J462">
        <v>28.7</v>
      </c>
      <c r="K462" t="b">
        <v>0</v>
      </c>
      <c r="L462">
        <v>351</v>
      </c>
      <c r="M462">
        <v>1220.2</v>
      </c>
      <c r="N462">
        <v>946.6</v>
      </c>
      <c r="O462">
        <v>34</v>
      </c>
      <c r="P462" s="32">
        <v>4.1787824074074074E-2</v>
      </c>
      <c r="Q462">
        <v>5.7699999999999987</v>
      </c>
      <c r="R462" t="s">
        <v>3307</v>
      </c>
      <c r="S462" t="s">
        <v>843</v>
      </c>
      <c r="T462" t="s">
        <v>3166</v>
      </c>
      <c r="V462" t="s">
        <v>2974</v>
      </c>
      <c r="W462" t="s">
        <v>2975</v>
      </c>
      <c r="X462" t="s">
        <v>2975</v>
      </c>
      <c r="Y462" t="s">
        <v>2975</v>
      </c>
      <c r="Z462" s="11" t="s">
        <v>2975</v>
      </c>
    </row>
    <row r="463" spans="1:26" x14ac:dyDescent="0.35">
      <c r="A463" t="s">
        <v>446</v>
      </c>
      <c r="B463">
        <v>844424930620513</v>
      </c>
      <c r="C463" t="s">
        <v>841</v>
      </c>
      <c r="D463" t="s">
        <v>1287</v>
      </c>
      <c r="E463" t="s">
        <v>3305</v>
      </c>
      <c r="F463" t="s">
        <v>1984</v>
      </c>
      <c r="G463" t="s">
        <v>1983</v>
      </c>
      <c r="H463" t="s">
        <v>2978</v>
      </c>
      <c r="I463" t="s">
        <v>13117</v>
      </c>
      <c r="J463">
        <v>26.4</v>
      </c>
      <c r="K463" t="b">
        <v>0</v>
      </c>
      <c r="L463">
        <v>261.5</v>
      </c>
      <c r="M463">
        <v>988.9</v>
      </c>
      <c r="N463">
        <v>705.2</v>
      </c>
      <c r="O463">
        <v>34</v>
      </c>
      <c r="P463" s="32">
        <v>0.22677997685185186</v>
      </c>
      <c r="Q463">
        <v>12.64</v>
      </c>
      <c r="R463" t="s">
        <v>3307</v>
      </c>
      <c r="S463" t="s">
        <v>843</v>
      </c>
      <c r="T463" t="s">
        <v>3049</v>
      </c>
      <c r="U463" s="10"/>
      <c r="V463" s="10" t="s">
        <v>2974</v>
      </c>
      <c r="W463" s="10" t="s">
        <v>2975</v>
      </c>
      <c r="X463" t="s">
        <v>2975</v>
      </c>
      <c r="Y463" t="s">
        <v>2975</v>
      </c>
      <c r="Z463" s="11" t="s">
        <v>2975</v>
      </c>
    </row>
    <row r="464" spans="1:26" x14ac:dyDescent="0.35">
      <c r="A464" t="s">
        <v>179</v>
      </c>
      <c r="B464">
        <v>844424930620514</v>
      </c>
      <c r="C464" t="s">
        <v>841</v>
      </c>
      <c r="D464" t="s">
        <v>1287</v>
      </c>
      <c r="E464" t="s">
        <v>3305</v>
      </c>
      <c r="F464" t="s">
        <v>1998</v>
      </c>
      <c r="G464" t="s">
        <v>1997</v>
      </c>
      <c r="H464" t="s">
        <v>2978</v>
      </c>
      <c r="J464">
        <v>0</v>
      </c>
      <c r="K464" t="b">
        <v>0</v>
      </c>
      <c r="L464">
        <v>0</v>
      </c>
      <c r="M464">
        <v>10.1</v>
      </c>
      <c r="N464">
        <v>0</v>
      </c>
      <c r="O464">
        <v>34</v>
      </c>
      <c r="P464" s="32">
        <v>2.2283680555555555E-3</v>
      </c>
      <c r="Q464">
        <v>0</v>
      </c>
      <c r="R464" t="s">
        <v>3307</v>
      </c>
      <c r="S464" t="s">
        <v>843</v>
      </c>
      <c r="T464" t="s">
        <v>2996</v>
      </c>
      <c r="V464" t="s">
        <v>2974</v>
      </c>
      <c r="W464" t="s">
        <v>2975</v>
      </c>
      <c r="X464" t="s">
        <v>2975</v>
      </c>
      <c r="Y464" t="s">
        <v>2975</v>
      </c>
      <c r="Z464" t="s">
        <v>2975</v>
      </c>
    </row>
    <row r="465" spans="1:26" x14ac:dyDescent="0.35">
      <c r="A465" t="s">
        <v>451</v>
      </c>
      <c r="B465">
        <v>844424930620515</v>
      </c>
      <c r="C465" t="s">
        <v>841</v>
      </c>
      <c r="D465" t="s">
        <v>1287</v>
      </c>
      <c r="E465" t="s">
        <v>3305</v>
      </c>
      <c r="F465" t="s">
        <v>1986</v>
      </c>
      <c r="G465" t="s">
        <v>1985</v>
      </c>
      <c r="H465" t="s">
        <v>2978</v>
      </c>
      <c r="I465" t="s">
        <v>13118</v>
      </c>
      <c r="J465">
        <v>24.7</v>
      </c>
      <c r="K465" t="b">
        <v>0</v>
      </c>
      <c r="L465">
        <v>319.10000000000002</v>
      </c>
      <c r="M465">
        <v>1292.0999999999999</v>
      </c>
      <c r="N465">
        <v>860.7</v>
      </c>
      <c r="O465">
        <v>34</v>
      </c>
      <c r="P465" s="32">
        <v>0.18752888888888888</v>
      </c>
      <c r="Q465">
        <v>10.810000000000004</v>
      </c>
      <c r="R465" t="s">
        <v>3307</v>
      </c>
      <c r="S465" t="s">
        <v>843</v>
      </c>
      <c r="T465" t="s">
        <v>3049</v>
      </c>
      <c r="V465" t="s">
        <v>2974</v>
      </c>
      <c r="W465" t="s">
        <v>2975</v>
      </c>
      <c r="X465" t="s">
        <v>2975</v>
      </c>
      <c r="Y465" t="s">
        <v>849</v>
      </c>
      <c r="Z465" t="s">
        <v>2975</v>
      </c>
    </row>
    <row r="466" spans="1:26" x14ac:dyDescent="0.35">
      <c r="A466" t="s">
        <v>465</v>
      </c>
      <c r="B466">
        <v>844424930620516</v>
      </c>
      <c r="C466" t="s">
        <v>841</v>
      </c>
      <c r="D466" t="s">
        <v>1287</v>
      </c>
      <c r="E466" t="s">
        <v>3305</v>
      </c>
      <c r="F466" t="s">
        <v>1994</v>
      </c>
      <c r="G466" t="s">
        <v>1993</v>
      </c>
      <c r="H466" t="s">
        <v>2978</v>
      </c>
      <c r="I466" t="s">
        <v>13119</v>
      </c>
      <c r="J466">
        <v>28.5</v>
      </c>
      <c r="K466" t="b">
        <v>0</v>
      </c>
      <c r="L466">
        <v>311.89999999999998</v>
      </c>
      <c r="M466">
        <v>1091.5</v>
      </c>
      <c r="N466">
        <v>841.1</v>
      </c>
      <c r="O466">
        <v>34</v>
      </c>
      <c r="P466" s="32">
        <v>0.36884997685185184</v>
      </c>
      <c r="Q466">
        <v>24.06</v>
      </c>
      <c r="R466" t="s">
        <v>3307</v>
      </c>
      <c r="S466" t="s">
        <v>843</v>
      </c>
      <c r="T466" t="s">
        <v>2999</v>
      </c>
      <c r="V466" t="s">
        <v>2974</v>
      </c>
      <c r="W466" t="s">
        <v>2975</v>
      </c>
      <c r="X466" t="s">
        <v>2975</v>
      </c>
      <c r="Y466" t="s">
        <v>2975</v>
      </c>
      <c r="Z466" t="s">
        <v>2975</v>
      </c>
    </row>
    <row r="467" spans="1:26" x14ac:dyDescent="0.35">
      <c r="A467" t="s">
        <v>466</v>
      </c>
      <c r="B467">
        <v>844424930620517</v>
      </c>
      <c r="C467" t="s">
        <v>841</v>
      </c>
      <c r="D467" t="s">
        <v>1287</v>
      </c>
      <c r="E467" t="s">
        <v>3305</v>
      </c>
      <c r="F467" t="s">
        <v>1980</v>
      </c>
      <c r="G467" t="s">
        <v>1979</v>
      </c>
      <c r="H467" t="s">
        <v>2978</v>
      </c>
      <c r="I467" t="s">
        <v>13120</v>
      </c>
      <c r="J467">
        <v>30.7</v>
      </c>
      <c r="K467" t="b">
        <v>0</v>
      </c>
      <c r="L467">
        <v>168.5</v>
      </c>
      <c r="M467">
        <v>547.9</v>
      </c>
      <c r="N467">
        <v>454.4</v>
      </c>
      <c r="O467">
        <v>34</v>
      </c>
      <c r="P467" s="32">
        <v>0.22581025462962964</v>
      </c>
      <c r="Q467">
        <v>13.440000000000001</v>
      </c>
      <c r="R467" t="s">
        <v>3307</v>
      </c>
      <c r="S467" t="s">
        <v>843</v>
      </c>
      <c r="T467" t="s">
        <v>3049</v>
      </c>
      <c r="V467" t="s">
        <v>2974</v>
      </c>
      <c r="W467" t="s">
        <v>2975</v>
      </c>
      <c r="X467" t="s">
        <v>2975</v>
      </c>
      <c r="Y467" t="s">
        <v>2975</v>
      </c>
      <c r="Z467" s="11" t="s">
        <v>2975</v>
      </c>
    </row>
    <row r="468" spans="1:26" x14ac:dyDescent="0.35">
      <c r="A468" t="s">
        <v>3308</v>
      </c>
      <c r="B468">
        <v>844424930620518</v>
      </c>
      <c r="C468" t="s">
        <v>841</v>
      </c>
      <c r="D468" t="s">
        <v>1287</v>
      </c>
      <c r="E468" t="s">
        <v>3305</v>
      </c>
      <c r="F468" t="s">
        <v>3309</v>
      </c>
      <c r="R468" t="s">
        <v>3307</v>
      </c>
      <c r="S468" t="s">
        <v>1354</v>
      </c>
      <c r="T468" t="s">
        <v>3165</v>
      </c>
      <c r="U468" s="10">
        <v>45910.583333333336</v>
      </c>
      <c r="V468" t="s">
        <v>2974</v>
      </c>
      <c r="W468" t="s">
        <v>2975</v>
      </c>
      <c r="X468" t="s">
        <v>2975</v>
      </c>
      <c r="Y468" t="s">
        <v>2975</v>
      </c>
      <c r="Z468" t="s">
        <v>2975</v>
      </c>
    </row>
    <row r="469" spans="1:26" x14ac:dyDescent="0.35">
      <c r="A469" t="s">
        <v>1999</v>
      </c>
      <c r="B469">
        <v>844424930620519</v>
      </c>
      <c r="C469" t="s">
        <v>2989</v>
      </c>
      <c r="D469" t="s">
        <v>1287</v>
      </c>
      <c r="G469" t="s">
        <v>1999</v>
      </c>
      <c r="H469" t="s">
        <v>2978</v>
      </c>
      <c r="R469" t="s">
        <v>3089</v>
      </c>
      <c r="S469" t="s">
        <v>1354</v>
      </c>
      <c r="T469" t="s">
        <v>2956</v>
      </c>
      <c r="U469" t="s">
        <v>2956</v>
      </c>
      <c r="V469" t="s">
        <v>2974</v>
      </c>
      <c r="W469" t="s">
        <v>2975</v>
      </c>
      <c r="X469" t="s">
        <v>2975</v>
      </c>
      <c r="Y469" t="s">
        <v>2975</v>
      </c>
      <c r="Z469" t="s">
        <v>2975</v>
      </c>
    </row>
    <row r="470" spans="1:26" x14ac:dyDescent="0.35">
      <c r="A470" t="s">
        <v>590</v>
      </c>
      <c r="B470">
        <v>844424930620521</v>
      </c>
      <c r="C470" t="s">
        <v>841</v>
      </c>
      <c r="D470" t="s">
        <v>2980</v>
      </c>
      <c r="E470" t="s">
        <v>3305</v>
      </c>
      <c r="F470" t="s">
        <v>1972</v>
      </c>
      <c r="G470" t="s">
        <v>1971</v>
      </c>
      <c r="H470" t="s">
        <v>2978</v>
      </c>
      <c r="J470">
        <v>68.5</v>
      </c>
      <c r="K470" t="b">
        <v>1</v>
      </c>
      <c r="L470">
        <v>5</v>
      </c>
      <c r="M470">
        <v>7.3</v>
      </c>
      <c r="N470">
        <v>13.5</v>
      </c>
      <c r="O470">
        <v>34</v>
      </c>
      <c r="P470" s="32">
        <v>2.263824074074074E-2</v>
      </c>
      <c r="Q470">
        <v>2</v>
      </c>
      <c r="R470" t="s">
        <v>3307</v>
      </c>
      <c r="S470" t="s">
        <v>843</v>
      </c>
      <c r="T470" t="s">
        <v>3166</v>
      </c>
      <c r="V470" t="s">
        <v>2974</v>
      </c>
      <c r="W470" t="s">
        <v>2975</v>
      </c>
      <c r="X470" t="s">
        <v>2975</v>
      </c>
      <c r="Y470" t="s">
        <v>2975</v>
      </c>
      <c r="Z470" t="s">
        <v>2975</v>
      </c>
    </row>
    <row r="471" spans="1:26" x14ac:dyDescent="0.35">
      <c r="A471" t="s">
        <v>595</v>
      </c>
      <c r="B471">
        <v>844424930620522</v>
      </c>
      <c r="C471" t="s">
        <v>841</v>
      </c>
      <c r="D471" t="s">
        <v>2980</v>
      </c>
      <c r="E471" t="s">
        <v>3305</v>
      </c>
      <c r="F471" t="s">
        <v>1982</v>
      </c>
      <c r="G471" t="s">
        <v>1981</v>
      </c>
      <c r="H471" t="s">
        <v>2978</v>
      </c>
      <c r="I471" t="s">
        <v>13121</v>
      </c>
      <c r="J471">
        <v>35.299999999999997</v>
      </c>
      <c r="K471" t="b">
        <v>0</v>
      </c>
      <c r="L471">
        <v>439</v>
      </c>
      <c r="M471">
        <v>1243.5999999999999</v>
      </c>
      <c r="N471">
        <v>1183.9000000000001</v>
      </c>
      <c r="O471">
        <v>34</v>
      </c>
      <c r="P471" s="32">
        <v>0.44434319444444442</v>
      </c>
      <c r="Q471">
        <v>49.38000000000001</v>
      </c>
      <c r="R471" t="s">
        <v>3307</v>
      </c>
      <c r="S471" t="s">
        <v>843</v>
      </c>
      <c r="T471" t="s">
        <v>3167</v>
      </c>
      <c r="V471" t="s">
        <v>2974</v>
      </c>
      <c r="W471" t="s">
        <v>2975</v>
      </c>
      <c r="X471" t="s">
        <v>2975</v>
      </c>
      <c r="Y471" t="s">
        <v>2975</v>
      </c>
      <c r="Z471" t="s">
        <v>2975</v>
      </c>
    </row>
    <row r="472" spans="1:26" x14ac:dyDescent="0.35">
      <c r="A472" t="s">
        <v>3310</v>
      </c>
      <c r="B472">
        <v>844424930620523</v>
      </c>
      <c r="C472" t="s">
        <v>841</v>
      </c>
      <c r="D472" t="s">
        <v>1287</v>
      </c>
      <c r="E472" t="s">
        <v>3305</v>
      </c>
      <c r="F472" t="s">
        <v>3311</v>
      </c>
      <c r="R472" t="s">
        <v>3307</v>
      </c>
      <c r="S472" t="s">
        <v>1354</v>
      </c>
      <c r="U472" s="10">
        <v>46087.697916666664</v>
      </c>
      <c r="V472" t="s">
        <v>2974</v>
      </c>
      <c r="W472" t="s">
        <v>2975</v>
      </c>
      <c r="X472" t="s">
        <v>2975</v>
      </c>
      <c r="Y472" t="s">
        <v>2975</v>
      </c>
      <c r="Z472" s="11" t="s">
        <v>2975</v>
      </c>
    </row>
    <row r="473" spans="1:26" x14ac:dyDescent="0.35">
      <c r="A473" t="s">
        <v>464</v>
      </c>
      <c r="B473">
        <v>844424930620524</v>
      </c>
      <c r="C473" t="s">
        <v>841</v>
      </c>
      <c r="D473" t="s">
        <v>1287</v>
      </c>
      <c r="E473" t="s">
        <v>3305</v>
      </c>
      <c r="F473" t="s">
        <v>1990</v>
      </c>
      <c r="G473" t="s">
        <v>1989</v>
      </c>
      <c r="H473" t="s">
        <v>2978</v>
      </c>
      <c r="I473" t="s">
        <v>13122</v>
      </c>
      <c r="J473">
        <v>24.6</v>
      </c>
      <c r="K473" t="b">
        <v>0</v>
      </c>
      <c r="L473">
        <v>373.5</v>
      </c>
      <c r="M473">
        <v>1515.7</v>
      </c>
      <c r="N473">
        <v>1007.2</v>
      </c>
      <c r="O473">
        <v>34</v>
      </c>
      <c r="P473" s="32">
        <v>0.69915487268518517</v>
      </c>
      <c r="Q473">
        <v>32.339999999999989</v>
      </c>
      <c r="R473" t="s">
        <v>3307</v>
      </c>
      <c r="S473" t="s">
        <v>843</v>
      </c>
      <c r="T473" t="s">
        <v>2999</v>
      </c>
      <c r="V473" t="s">
        <v>2974</v>
      </c>
      <c r="W473" t="s">
        <v>2975</v>
      </c>
      <c r="X473" t="s">
        <v>2975</v>
      </c>
      <c r="Y473" t="s">
        <v>849</v>
      </c>
      <c r="Z473" t="s">
        <v>2975</v>
      </c>
    </row>
    <row r="474" spans="1:26" x14ac:dyDescent="0.35">
      <c r="A474" t="s">
        <v>37</v>
      </c>
      <c r="B474">
        <v>844424930620525</v>
      </c>
      <c r="C474" t="s">
        <v>841</v>
      </c>
      <c r="D474" t="s">
        <v>1287</v>
      </c>
      <c r="E474" t="s">
        <v>2992</v>
      </c>
      <c r="F474" t="s">
        <v>1437</v>
      </c>
      <c r="G474" t="s">
        <v>1436</v>
      </c>
      <c r="H474" t="s">
        <v>2978</v>
      </c>
      <c r="I474" t="s">
        <v>13123</v>
      </c>
      <c r="J474">
        <v>0</v>
      </c>
      <c r="K474" t="b">
        <v>0</v>
      </c>
      <c r="L474">
        <v>0.5</v>
      </c>
      <c r="M474">
        <v>0.2</v>
      </c>
      <c r="N474">
        <v>1.3</v>
      </c>
      <c r="O474">
        <v>34</v>
      </c>
      <c r="P474" s="32">
        <v>1.1543472222222222E-2</v>
      </c>
      <c r="Q474">
        <v>0.5</v>
      </c>
      <c r="R474" t="s">
        <v>2995</v>
      </c>
      <c r="S474" t="s">
        <v>843</v>
      </c>
      <c r="U474" s="10"/>
      <c r="V474" t="s">
        <v>2974</v>
      </c>
      <c r="W474" t="s">
        <v>2975</v>
      </c>
      <c r="X474" t="s">
        <v>2975</v>
      </c>
      <c r="Y474" t="s">
        <v>2975</v>
      </c>
      <c r="Z474" t="s">
        <v>2975</v>
      </c>
    </row>
    <row r="475" spans="1:26" x14ac:dyDescent="0.35">
      <c r="A475" t="s">
        <v>424</v>
      </c>
      <c r="B475">
        <v>844424931309149</v>
      </c>
      <c r="C475" t="s">
        <v>841</v>
      </c>
      <c r="D475" t="s">
        <v>1287</v>
      </c>
      <c r="E475" t="s">
        <v>9044</v>
      </c>
      <c r="F475" t="s">
        <v>2675</v>
      </c>
      <c r="R475" t="s">
        <v>3307</v>
      </c>
      <c r="S475" t="s">
        <v>1354</v>
      </c>
      <c r="T475" t="s">
        <v>2999</v>
      </c>
      <c r="V475" t="s">
        <v>2974</v>
      </c>
      <c r="W475" t="s">
        <v>2975</v>
      </c>
      <c r="X475" t="s">
        <v>2975</v>
      </c>
      <c r="Y475" t="s">
        <v>2975</v>
      </c>
      <c r="Z475" t="s">
        <v>2975</v>
      </c>
    </row>
    <row r="476" spans="1:26" x14ac:dyDescent="0.35">
      <c r="A476" t="s">
        <v>339</v>
      </c>
      <c r="B476">
        <v>844424930620527</v>
      </c>
      <c r="C476" t="s">
        <v>841</v>
      </c>
      <c r="D476" t="s">
        <v>1287</v>
      </c>
      <c r="E476" t="s">
        <v>2992</v>
      </c>
      <c r="F476" t="s">
        <v>3312</v>
      </c>
      <c r="R476" t="s">
        <v>2995</v>
      </c>
      <c r="S476" t="s">
        <v>1354</v>
      </c>
      <c r="T476" t="s">
        <v>2999</v>
      </c>
      <c r="U476" s="10"/>
      <c r="V476" s="10" t="s">
        <v>2974</v>
      </c>
      <c r="W476" s="10" t="s">
        <v>2975</v>
      </c>
      <c r="X476" t="s">
        <v>2975</v>
      </c>
      <c r="Y476" t="s">
        <v>2975</v>
      </c>
      <c r="Z476" s="11" t="s">
        <v>2975</v>
      </c>
    </row>
    <row r="477" spans="1:26" x14ac:dyDescent="0.35">
      <c r="A477" t="s">
        <v>512</v>
      </c>
      <c r="B477">
        <v>844424930620528</v>
      </c>
      <c r="C477" t="s">
        <v>841</v>
      </c>
      <c r="D477" t="s">
        <v>2980</v>
      </c>
      <c r="E477" t="s">
        <v>2992</v>
      </c>
      <c r="F477" t="s">
        <v>1372</v>
      </c>
      <c r="G477" t="s">
        <v>1371</v>
      </c>
      <c r="H477" t="s">
        <v>2978</v>
      </c>
      <c r="I477" t="s">
        <v>13124</v>
      </c>
      <c r="J477">
        <v>64.2</v>
      </c>
      <c r="K477" t="b">
        <v>1</v>
      </c>
      <c r="L477">
        <v>319</v>
      </c>
      <c r="M477">
        <v>496.9</v>
      </c>
      <c r="N477">
        <v>796.3</v>
      </c>
      <c r="O477">
        <v>34</v>
      </c>
      <c r="P477" s="32">
        <v>1.5142345370370371</v>
      </c>
      <c r="Q477">
        <v>164.07000000000002</v>
      </c>
      <c r="R477" t="s">
        <v>2995</v>
      </c>
      <c r="S477" t="s">
        <v>843</v>
      </c>
      <c r="T477" t="s">
        <v>2985</v>
      </c>
      <c r="V477" t="s">
        <v>2974</v>
      </c>
      <c r="W477" t="s">
        <v>2975</v>
      </c>
      <c r="X477" t="s">
        <v>2975</v>
      </c>
      <c r="Y477" t="s">
        <v>2975</v>
      </c>
      <c r="Z477" s="11" t="s">
        <v>2975</v>
      </c>
    </row>
    <row r="478" spans="1:26" x14ac:dyDescent="0.35">
      <c r="A478" t="s">
        <v>403</v>
      </c>
      <c r="B478">
        <v>844424931337405</v>
      </c>
      <c r="C478" t="s">
        <v>841</v>
      </c>
      <c r="D478" t="s">
        <v>1287</v>
      </c>
      <c r="E478" t="s">
        <v>3118</v>
      </c>
      <c r="F478" t="s">
        <v>2777</v>
      </c>
      <c r="G478" t="s">
        <v>2776</v>
      </c>
      <c r="H478" t="s">
        <v>3119</v>
      </c>
      <c r="J478">
        <v>26.4</v>
      </c>
      <c r="K478" t="b">
        <v>0</v>
      </c>
      <c r="L478">
        <v>104.7</v>
      </c>
      <c r="M478">
        <v>396.4</v>
      </c>
      <c r="N478">
        <v>282.5</v>
      </c>
      <c r="O478">
        <v>34</v>
      </c>
      <c r="P478" s="32">
        <v>0.33788116898148152</v>
      </c>
      <c r="Q478">
        <v>15.790000000000001</v>
      </c>
      <c r="R478" t="s">
        <v>3106</v>
      </c>
      <c r="S478" t="s">
        <v>843</v>
      </c>
      <c r="T478" t="s">
        <v>2999</v>
      </c>
      <c r="U478" s="10"/>
      <c r="V478" t="s">
        <v>2974</v>
      </c>
      <c r="W478" t="s">
        <v>2975</v>
      </c>
      <c r="X478" t="s">
        <v>2975</v>
      </c>
      <c r="Y478" t="s">
        <v>2975</v>
      </c>
      <c r="Z478" s="11" t="s">
        <v>2975</v>
      </c>
    </row>
    <row r="479" spans="1:26" x14ac:dyDescent="0.35">
      <c r="A479" t="s">
        <v>56</v>
      </c>
      <c r="B479">
        <v>844424930620530</v>
      </c>
      <c r="C479" t="s">
        <v>841</v>
      </c>
      <c r="D479" t="s">
        <v>1287</v>
      </c>
      <c r="E479" t="s">
        <v>2992</v>
      </c>
      <c r="F479" t="s">
        <v>1439</v>
      </c>
      <c r="G479" t="s">
        <v>1438</v>
      </c>
      <c r="H479" t="s">
        <v>2978</v>
      </c>
      <c r="J479">
        <v>24.4</v>
      </c>
      <c r="K479" t="b">
        <v>0</v>
      </c>
      <c r="L479">
        <v>20</v>
      </c>
      <c r="M479">
        <v>82</v>
      </c>
      <c r="N479">
        <v>53.9</v>
      </c>
      <c r="O479">
        <v>34</v>
      </c>
      <c r="P479" s="32">
        <v>1.480212962962963E-2</v>
      </c>
      <c r="Q479">
        <v>1.19</v>
      </c>
      <c r="R479" t="s">
        <v>2995</v>
      </c>
      <c r="S479" t="s">
        <v>843</v>
      </c>
      <c r="V479" t="s">
        <v>2974</v>
      </c>
      <c r="W479" t="s">
        <v>2975</v>
      </c>
      <c r="X479" t="s">
        <v>849</v>
      </c>
      <c r="Y479" t="s">
        <v>2975</v>
      </c>
      <c r="Z479" t="s">
        <v>2975</v>
      </c>
    </row>
    <row r="480" spans="1:26" x14ac:dyDescent="0.35">
      <c r="A480" t="s">
        <v>402</v>
      </c>
      <c r="B480">
        <v>844424931262267</v>
      </c>
      <c r="C480" t="s">
        <v>841</v>
      </c>
      <c r="D480" t="s">
        <v>1287</v>
      </c>
      <c r="E480" t="s">
        <v>3115</v>
      </c>
      <c r="F480" t="s">
        <v>2515</v>
      </c>
      <c r="G480" t="s">
        <v>2514</v>
      </c>
      <c r="H480" t="s">
        <v>2978</v>
      </c>
      <c r="J480">
        <v>0</v>
      </c>
      <c r="K480" t="b">
        <v>0</v>
      </c>
      <c r="L480">
        <v>0</v>
      </c>
      <c r="M480">
        <v>0</v>
      </c>
      <c r="N480">
        <v>0</v>
      </c>
      <c r="O480">
        <v>34</v>
      </c>
      <c r="R480" t="s">
        <v>3106</v>
      </c>
      <c r="S480" t="s">
        <v>843</v>
      </c>
      <c r="T480" t="s">
        <v>2999</v>
      </c>
      <c r="V480" t="s">
        <v>2974</v>
      </c>
      <c r="W480" t="s">
        <v>2975</v>
      </c>
      <c r="X480" t="s">
        <v>2975</v>
      </c>
      <c r="Y480" t="s">
        <v>2975</v>
      </c>
      <c r="Z480" s="11" t="s">
        <v>2975</v>
      </c>
    </row>
    <row r="481" spans="1:26" x14ac:dyDescent="0.35">
      <c r="A481" t="s">
        <v>487</v>
      </c>
      <c r="B481">
        <v>844424930620532</v>
      </c>
      <c r="C481" t="s">
        <v>841</v>
      </c>
      <c r="D481" t="s">
        <v>2980</v>
      </c>
      <c r="E481" t="s">
        <v>2992</v>
      </c>
      <c r="F481" t="s">
        <v>1348</v>
      </c>
      <c r="G481" t="s">
        <v>1347</v>
      </c>
      <c r="H481" t="s">
        <v>2978</v>
      </c>
      <c r="I481" t="s">
        <v>13125</v>
      </c>
      <c r="J481">
        <v>68.099999999999994</v>
      </c>
      <c r="K481" t="b">
        <v>1</v>
      </c>
      <c r="L481">
        <v>525.70000000000005</v>
      </c>
      <c r="M481">
        <v>771.2</v>
      </c>
      <c r="N481">
        <v>1312.2</v>
      </c>
      <c r="O481">
        <v>34</v>
      </c>
      <c r="P481" s="32">
        <v>2.4896976967592592</v>
      </c>
      <c r="Q481">
        <v>284.94000000000011</v>
      </c>
      <c r="R481" t="s">
        <v>2995</v>
      </c>
      <c r="S481" t="s">
        <v>843</v>
      </c>
      <c r="T481" t="s">
        <v>2985</v>
      </c>
      <c r="V481" t="s">
        <v>2974</v>
      </c>
      <c r="W481" t="s">
        <v>2975</v>
      </c>
      <c r="X481" t="s">
        <v>849</v>
      </c>
      <c r="Y481" t="s">
        <v>2975</v>
      </c>
      <c r="Z481" s="11" t="s">
        <v>2975</v>
      </c>
    </row>
    <row r="482" spans="1:26" x14ac:dyDescent="0.35">
      <c r="A482" t="s">
        <v>522</v>
      </c>
      <c r="B482">
        <v>844424930872518</v>
      </c>
      <c r="C482" t="s">
        <v>841</v>
      </c>
      <c r="D482" t="s">
        <v>2980</v>
      </c>
      <c r="E482" t="s">
        <v>3006</v>
      </c>
      <c r="F482" t="s">
        <v>2054</v>
      </c>
      <c r="G482" t="s">
        <v>2053</v>
      </c>
      <c r="H482" t="s">
        <v>2978</v>
      </c>
      <c r="I482" t="s">
        <v>13126</v>
      </c>
      <c r="J482">
        <v>33.1</v>
      </c>
      <c r="K482" t="b">
        <v>0</v>
      </c>
      <c r="L482">
        <v>508</v>
      </c>
      <c r="M482">
        <v>1531.8</v>
      </c>
      <c r="N482">
        <v>1267.9000000000001</v>
      </c>
      <c r="O482">
        <v>34</v>
      </c>
      <c r="P482" s="32">
        <v>0.69279493055555563</v>
      </c>
      <c r="Q482">
        <v>60.670000000000009</v>
      </c>
      <c r="R482" t="s">
        <v>2984</v>
      </c>
      <c r="S482" t="s">
        <v>843</v>
      </c>
      <c r="T482" t="s">
        <v>2999</v>
      </c>
      <c r="V482" t="s">
        <v>2974</v>
      </c>
      <c r="W482" t="s">
        <v>2975</v>
      </c>
      <c r="X482" t="s">
        <v>2975</v>
      </c>
      <c r="Y482" t="s">
        <v>2975</v>
      </c>
      <c r="Z482" t="s">
        <v>2975</v>
      </c>
    </row>
    <row r="483" spans="1:26" x14ac:dyDescent="0.35">
      <c r="A483" t="s">
        <v>485</v>
      </c>
      <c r="B483">
        <v>844424930620534</v>
      </c>
      <c r="C483" t="s">
        <v>841</v>
      </c>
      <c r="D483" t="s">
        <v>1287</v>
      </c>
      <c r="E483" t="s">
        <v>2992</v>
      </c>
      <c r="F483" t="s">
        <v>1357</v>
      </c>
      <c r="G483" t="s">
        <v>1356</v>
      </c>
      <c r="H483" t="s">
        <v>2978</v>
      </c>
      <c r="I483" t="s">
        <v>13127</v>
      </c>
      <c r="J483">
        <v>32.6</v>
      </c>
      <c r="K483" t="b">
        <v>0</v>
      </c>
      <c r="L483">
        <v>105.5</v>
      </c>
      <c r="M483">
        <v>323.7</v>
      </c>
      <c r="N483">
        <v>263.3</v>
      </c>
      <c r="O483">
        <v>34</v>
      </c>
      <c r="P483" s="32">
        <v>0.20412009259259259</v>
      </c>
      <c r="Q483">
        <v>14.009999999999996</v>
      </c>
      <c r="R483" t="s">
        <v>2995</v>
      </c>
      <c r="S483" t="s">
        <v>843</v>
      </c>
      <c r="T483" t="s">
        <v>3075</v>
      </c>
      <c r="V483" t="s">
        <v>2974</v>
      </c>
      <c r="W483" t="s">
        <v>2975</v>
      </c>
      <c r="X483" t="s">
        <v>2975</v>
      </c>
      <c r="Y483" t="s">
        <v>2975</v>
      </c>
      <c r="Z483" s="11" t="s">
        <v>2975</v>
      </c>
    </row>
    <row r="484" spans="1:26" x14ac:dyDescent="0.35">
      <c r="A484" t="s">
        <v>426</v>
      </c>
      <c r="B484">
        <v>844424931192904</v>
      </c>
      <c r="C484" t="s">
        <v>841</v>
      </c>
      <c r="D484" t="s">
        <v>1287</v>
      </c>
      <c r="E484" t="s">
        <v>9044</v>
      </c>
      <c r="F484" t="s">
        <v>2544</v>
      </c>
      <c r="R484" t="s">
        <v>3307</v>
      </c>
      <c r="S484" t="s">
        <v>1354</v>
      </c>
      <c r="T484" t="s">
        <v>2999</v>
      </c>
      <c r="V484" t="s">
        <v>2974</v>
      </c>
      <c r="W484" t="s">
        <v>2975</v>
      </c>
      <c r="X484" t="s">
        <v>2975</v>
      </c>
      <c r="Y484" t="s">
        <v>2975</v>
      </c>
      <c r="Z484" t="s">
        <v>2975</v>
      </c>
    </row>
    <row r="485" spans="1:26" x14ac:dyDescent="0.35">
      <c r="A485" t="s">
        <v>3313</v>
      </c>
      <c r="B485">
        <v>844424930620536</v>
      </c>
      <c r="C485" t="s">
        <v>841</v>
      </c>
      <c r="D485" t="s">
        <v>1287</v>
      </c>
      <c r="E485" t="s">
        <v>2992</v>
      </c>
      <c r="F485" t="s">
        <v>1320</v>
      </c>
      <c r="R485" t="s">
        <v>2995</v>
      </c>
      <c r="S485" t="s">
        <v>1354</v>
      </c>
      <c r="T485" t="s">
        <v>2996</v>
      </c>
      <c r="U485" t="s">
        <v>11137</v>
      </c>
      <c r="V485" t="s">
        <v>2974</v>
      </c>
      <c r="W485" t="s">
        <v>2975</v>
      </c>
      <c r="X485" t="s">
        <v>2975</v>
      </c>
      <c r="Y485" t="s">
        <v>2975</v>
      </c>
      <c r="Z485" s="11" t="s">
        <v>2975</v>
      </c>
    </row>
    <row r="486" spans="1:26" x14ac:dyDescent="0.35">
      <c r="A486" t="s">
        <v>423</v>
      </c>
      <c r="B486">
        <v>844424930620537</v>
      </c>
      <c r="C486" t="s">
        <v>841</v>
      </c>
      <c r="D486" t="s">
        <v>1287</v>
      </c>
      <c r="E486" t="s">
        <v>2992</v>
      </c>
      <c r="F486" t="s">
        <v>1486</v>
      </c>
      <c r="G486" t="s">
        <v>1485</v>
      </c>
      <c r="H486" t="s">
        <v>2978</v>
      </c>
      <c r="J486">
        <v>0</v>
      </c>
      <c r="K486" t="b">
        <v>0</v>
      </c>
      <c r="L486">
        <v>0</v>
      </c>
      <c r="M486">
        <v>0.4</v>
      </c>
      <c r="N486">
        <v>0</v>
      </c>
      <c r="O486">
        <v>34</v>
      </c>
      <c r="R486" t="s">
        <v>2995</v>
      </c>
      <c r="S486" t="s">
        <v>843</v>
      </c>
      <c r="T486" t="s">
        <v>2999</v>
      </c>
      <c r="V486" t="s">
        <v>2974</v>
      </c>
      <c r="W486" t="s">
        <v>2975</v>
      </c>
      <c r="X486" t="s">
        <v>2975</v>
      </c>
      <c r="Y486" t="s">
        <v>2975</v>
      </c>
      <c r="Z486" s="11" t="s">
        <v>2975</v>
      </c>
    </row>
    <row r="487" spans="1:26" x14ac:dyDescent="0.35">
      <c r="A487" t="s">
        <v>431</v>
      </c>
      <c r="B487">
        <v>844424930620538</v>
      </c>
      <c r="C487" t="s">
        <v>841</v>
      </c>
      <c r="D487" t="s">
        <v>1287</v>
      </c>
      <c r="E487" t="s">
        <v>2992</v>
      </c>
      <c r="F487" t="s">
        <v>1350</v>
      </c>
      <c r="G487" t="s">
        <v>1349</v>
      </c>
      <c r="H487" t="s">
        <v>2978</v>
      </c>
      <c r="I487" t="s">
        <v>13128</v>
      </c>
      <c r="J487">
        <v>24.1</v>
      </c>
      <c r="K487" t="b">
        <v>0</v>
      </c>
      <c r="L487">
        <v>209.5</v>
      </c>
      <c r="M487">
        <v>870</v>
      </c>
      <c r="N487">
        <v>565</v>
      </c>
      <c r="O487">
        <v>34</v>
      </c>
      <c r="P487" s="32">
        <v>0.69241297453703698</v>
      </c>
      <c r="Q487">
        <v>27.849999999999998</v>
      </c>
      <c r="R487" t="s">
        <v>2995</v>
      </c>
      <c r="S487" t="s">
        <v>843</v>
      </c>
      <c r="T487" t="s">
        <v>2999</v>
      </c>
      <c r="V487" t="s">
        <v>2974</v>
      </c>
      <c r="W487" t="s">
        <v>2975</v>
      </c>
      <c r="X487" t="s">
        <v>2975</v>
      </c>
      <c r="Y487" t="s">
        <v>849</v>
      </c>
      <c r="Z487" s="11" t="s">
        <v>2975</v>
      </c>
    </row>
    <row r="488" spans="1:26" x14ac:dyDescent="0.35">
      <c r="A488" t="s">
        <v>3314</v>
      </c>
      <c r="B488">
        <v>844424930620551</v>
      </c>
      <c r="C488" t="s">
        <v>841</v>
      </c>
      <c r="D488" t="s">
        <v>1287</v>
      </c>
      <c r="E488" t="s">
        <v>2992</v>
      </c>
      <c r="F488" t="s">
        <v>3315</v>
      </c>
      <c r="R488" t="s">
        <v>2995</v>
      </c>
      <c r="S488" t="s">
        <v>1354</v>
      </c>
      <c r="U488" t="s">
        <v>11138</v>
      </c>
      <c r="V488" t="s">
        <v>2974</v>
      </c>
      <c r="W488" t="s">
        <v>2975</v>
      </c>
      <c r="X488" t="s">
        <v>2975</v>
      </c>
      <c r="Y488" t="s">
        <v>2975</v>
      </c>
      <c r="Z488" t="s">
        <v>2975</v>
      </c>
    </row>
    <row r="489" spans="1:26" x14ac:dyDescent="0.35">
      <c r="A489" t="s">
        <v>1443</v>
      </c>
      <c r="B489">
        <v>844424930620540</v>
      </c>
      <c r="C489" t="s">
        <v>2989</v>
      </c>
      <c r="D489" t="s">
        <v>1287</v>
      </c>
      <c r="E489" t="s">
        <v>2992</v>
      </c>
      <c r="F489" t="s">
        <v>1444</v>
      </c>
      <c r="G489" t="s">
        <v>1443</v>
      </c>
      <c r="H489" t="s">
        <v>2978</v>
      </c>
      <c r="J489">
        <v>20.9</v>
      </c>
      <c r="K489" t="b">
        <v>0</v>
      </c>
      <c r="L489">
        <v>47.5</v>
      </c>
      <c r="M489">
        <v>227.2</v>
      </c>
      <c r="N489">
        <v>128</v>
      </c>
      <c r="O489">
        <v>34</v>
      </c>
      <c r="P489" s="32">
        <v>5.8036087962962966E-2</v>
      </c>
      <c r="Q489">
        <v>3.43</v>
      </c>
      <c r="R489" t="s">
        <v>2995</v>
      </c>
      <c r="S489" t="s">
        <v>843</v>
      </c>
      <c r="T489" t="s">
        <v>2956</v>
      </c>
      <c r="U489" t="s">
        <v>2956</v>
      </c>
      <c r="V489" t="s">
        <v>2974</v>
      </c>
      <c r="W489" t="s">
        <v>2975</v>
      </c>
      <c r="X489" t="s">
        <v>2975</v>
      </c>
      <c r="Y489" t="s">
        <v>849</v>
      </c>
      <c r="Z489" s="11" t="s">
        <v>2975</v>
      </c>
    </row>
    <row r="490" spans="1:26" x14ac:dyDescent="0.35">
      <c r="A490" t="s">
        <v>311</v>
      </c>
      <c r="B490">
        <v>844424930620541</v>
      </c>
      <c r="C490" t="s">
        <v>841</v>
      </c>
      <c r="D490" t="s">
        <v>1287</v>
      </c>
      <c r="E490" t="s">
        <v>2992</v>
      </c>
      <c r="F490" t="s">
        <v>3316</v>
      </c>
      <c r="R490" t="s">
        <v>2995</v>
      </c>
      <c r="S490" t="s">
        <v>1354</v>
      </c>
      <c r="T490" t="s">
        <v>2999</v>
      </c>
      <c r="V490" t="s">
        <v>2974</v>
      </c>
      <c r="W490" t="s">
        <v>2975</v>
      </c>
      <c r="X490" t="s">
        <v>2975</v>
      </c>
      <c r="Y490" t="s">
        <v>2975</v>
      </c>
      <c r="Z490" t="s">
        <v>2975</v>
      </c>
    </row>
    <row r="491" spans="1:26" x14ac:dyDescent="0.35">
      <c r="A491" t="s">
        <v>292</v>
      </c>
      <c r="B491">
        <v>844424930620542</v>
      </c>
      <c r="C491" t="s">
        <v>841</v>
      </c>
      <c r="D491" t="s">
        <v>1287</v>
      </c>
      <c r="E491" t="s">
        <v>2992</v>
      </c>
      <c r="F491" t="s">
        <v>1456</v>
      </c>
      <c r="G491" t="s">
        <v>1455</v>
      </c>
      <c r="H491" t="s">
        <v>2978</v>
      </c>
      <c r="I491" t="s">
        <v>13129</v>
      </c>
      <c r="J491">
        <v>27.1</v>
      </c>
      <c r="K491" t="b">
        <v>0</v>
      </c>
      <c r="L491">
        <v>46</v>
      </c>
      <c r="M491">
        <v>169.7</v>
      </c>
      <c r="N491">
        <v>124</v>
      </c>
      <c r="O491">
        <v>34</v>
      </c>
      <c r="P491" s="32">
        <v>0.15157053240740739</v>
      </c>
      <c r="Q491">
        <v>5.98</v>
      </c>
      <c r="R491" t="s">
        <v>2995</v>
      </c>
      <c r="S491" t="s">
        <v>843</v>
      </c>
      <c r="T491" t="s">
        <v>2999</v>
      </c>
      <c r="V491" t="s">
        <v>2974</v>
      </c>
      <c r="W491" t="s">
        <v>2975</v>
      </c>
      <c r="X491" t="s">
        <v>849</v>
      </c>
      <c r="Y491" t="s">
        <v>849</v>
      </c>
      <c r="Z491" s="11" t="s">
        <v>2975</v>
      </c>
    </row>
    <row r="492" spans="1:26" x14ac:dyDescent="0.35">
      <c r="A492" t="s">
        <v>3317</v>
      </c>
      <c r="B492">
        <v>844424930620543</v>
      </c>
      <c r="C492" t="s">
        <v>841</v>
      </c>
      <c r="D492" t="s">
        <v>1287</v>
      </c>
      <c r="E492" t="s">
        <v>2992</v>
      </c>
      <c r="F492" t="s">
        <v>3318</v>
      </c>
      <c r="R492" t="s">
        <v>2995</v>
      </c>
      <c r="S492" t="s">
        <v>1354</v>
      </c>
      <c r="T492" t="s">
        <v>2996</v>
      </c>
      <c r="U492" s="10">
        <v>46207.75</v>
      </c>
      <c r="V492" t="s">
        <v>2974</v>
      </c>
      <c r="W492" t="s">
        <v>2975</v>
      </c>
      <c r="X492" t="s">
        <v>2975</v>
      </c>
      <c r="Y492" t="s">
        <v>2975</v>
      </c>
      <c r="Z492" t="s">
        <v>2975</v>
      </c>
    </row>
    <row r="493" spans="1:26" x14ac:dyDescent="0.35">
      <c r="A493" t="s">
        <v>3319</v>
      </c>
      <c r="B493">
        <v>844424930620544</v>
      </c>
      <c r="C493" t="s">
        <v>841</v>
      </c>
      <c r="D493" t="s">
        <v>1287</v>
      </c>
      <c r="E493" t="s">
        <v>2992</v>
      </c>
      <c r="F493" t="s">
        <v>3320</v>
      </c>
      <c r="R493" t="s">
        <v>2995</v>
      </c>
      <c r="S493" t="s">
        <v>1354</v>
      </c>
      <c r="U493" t="s">
        <v>11139</v>
      </c>
      <c r="V493" t="s">
        <v>2974</v>
      </c>
      <c r="W493" t="s">
        <v>2975</v>
      </c>
      <c r="X493" t="s">
        <v>2975</v>
      </c>
      <c r="Y493" t="s">
        <v>2975</v>
      </c>
      <c r="Z493" t="s">
        <v>2975</v>
      </c>
    </row>
    <row r="494" spans="1:26" x14ac:dyDescent="0.35">
      <c r="A494" t="s">
        <v>172</v>
      </c>
      <c r="B494">
        <v>844424930620545</v>
      </c>
      <c r="C494" t="s">
        <v>841</v>
      </c>
      <c r="D494" t="s">
        <v>2980</v>
      </c>
      <c r="E494" t="s">
        <v>2992</v>
      </c>
      <c r="F494" t="s">
        <v>1332</v>
      </c>
      <c r="G494" t="s">
        <v>1331</v>
      </c>
      <c r="H494" t="s">
        <v>2978</v>
      </c>
      <c r="I494" t="s">
        <v>13130</v>
      </c>
      <c r="J494">
        <v>85.3</v>
      </c>
      <c r="K494" t="b">
        <v>1</v>
      </c>
      <c r="L494">
        <v>333.2</v>
      </c>
      <c r="M494">
        <v>390.3</v>
      </c>
      <c r="N494">
        <v>898.7</v>
      </c>
      <c r="O494">
        <v>34</v>
      </c>
      <c r="P494" s="32">
        <v>2.2506100462962966</v>
      </c>
      <c r="Q494">
        <v>215.59999999999997</v>
      </c>
      <c r="R494" t="s">
        <v>2995</v>
      </c>
      <c r="S494" t="s">
        <v>843</v>
      </c>
      <c r="T494" t="s">
        <v>2999</v>
      </c>
      <c r="V494" t="s">
        <v>2974</v>
      </c>
      <c r="W494" t="s">
        <v>2975</v>
      </c>
      <c r="X494" t="s">
        <v>2975</v>
      </c>
      <c r="Y494" t="s">
        <v>849</v>
      </c>
      <c r="Z494" t="s">
        <v>2975</v>
      </c>
    </row>
    <row r="495" spans="1:26" x14ac:dyDescent="0.35">
      <c r="A495" t="s">
        <v>3321</v>
      </c>
      <c r="B495">
        <v>844424930620546</v>
      </c>
      <c r="C495" t="s">
        <v>841</v>
      </c>
      <c r="D495" t="s">
        <v>1287</v>
      </c>
      <c r="E495" t="s">
        <v>2992</v>
      </c>
      <c r="F495" t="s">
        <v>3322</v>
      </c>
      <c r="R495" t="s">
        <v>2995</v>
      </c>
      <c r="S495" t="s">
        <v>1354</v>
      </c>
      <c r="T495" t="s">
        <v>2996</v>
      </c>
      <c r="U495" t="s">
        <v>11140</v>
      </c>
      <c r="V495" t="s">
        <v>2974</v>
      </c>
      <c r="W495" t="s">
        <v>2975</v>
      </c>
      <c r="X495" t="s">
        <v>2975</v>
      </c>
      <c r="Y495" t="s">
        <v>2975</v>
      </c>
      <c r="Z495" s="11" t="s">
        <v>2975</v>
      </c>
    </row>
    <row r="496" spans="1:26" x14ac:dyDescent="0.35">
      <c r="A496" t="s">
        <v>3323</v>
      </c>
      <c r="B496">
        <v>844424930620547</v>
      </c>
      <c r="C496" t="s">
        <v>841</v>
      </c>
      <c r="D496" t="s">
        <v>1287</v>
      </c>
      <c r="E496" t="s">
        <v>2992</v>
      </c>
      <c r="F496" t="s">
        <v>3324</v>
      </c>
      <c r="R496" t="s">
        <v>2995</v>
      </c>
      <c r="S496" t="s">
        <v>1354</v>
      </c>
      <c r="U496" t="s">
        <v>11141</v>
      </c>
      <c r="V496" t="s">
        <v>2974</v>
      </c>
      <c r="W496" t="s">
        <v>2975</v>
      </c>
      <c r="X496" t="s">
        <v>2975</v>
      </c>
      <c r="Y496" t="s">
        <v>2975</v>
      </c>
      <c r="Z496" s="11" t="s">
        <v>2975</v>
      </c>
    </row>
    <row r="497" spans="1:26" x14ac:dyDescent="0.35">
      <c r="A497" t="s">
        <v>3325</v>
      </c>
      <c r="B497">
        <v>844424930620548</v>
      </c>
      <c r="C497" t="s">
        <v>841</v>
      </c>
      <c r="D497" t="s">
        <v>1287</v>
      </c>
      <c r="E497" t="s">
        <v>2992</v>
      </c>
      <c r="F497" t="s">
        <v>3326</v>
      </c>
      <c r="R497" t="s">
        <v>2995</v>
      </c>
      <c r="S497" t="s">
        <v>1354</v>
      </c>
      <c r="U497" t="s">
        <v>11082</v>
      </c>
      <c r="V497" t="s">
        <v>2974</v>
      </c>
      <c r="W497" t="s">
        <v>2975</v>
      </c>
      <c r="X497" t="s">
        <v>2975</v>
      </c>
      <c r="Y497" t="s">
        <v>2975</v>
      </c>
      <c r="Z497" s="11" t="s">
        <v>2975</v>
      </c>
    </row>
    <row r="498" spans="1:26" x14ac:dyDescent="0.35">
      <c r="A498" t="s">
        <v>3327</v>
      </c>
      <c r="B498">
        <v>844424930620549</v>
      </c>
      <c r="C498" t="s">
        <v>841</v>
      </c>
      <c r="D498" t="s">
        <v>1287</v>
      </c>
      <c r="E498" t="s">
        <v>2992</v>
      </c>
      <c r="F498" t="s">
        <v>3328</v>
      </c>
      <c r="R498" t="s">
        <v>2995</v>
      </c>
      <c r="S498" t="s">
        <v>1354</v>
      </c>
      <c r="U498" s="10" t="s">
        <v>11141</v>
      </c>
      <c r="V498" t="s">
        <v>2974</v>
      </c>
      <c r="W498" t="s">
        <v>2975</v>
      </c>
      <c r="X498" t="s">
        <v>2975</v>
      </c>
      <c r="Y498" t="s">
        <v>2975</v>
      </c>
      <c r="Z498" s="11" t="s">
        <v>2975</v>
      </c>
    </row>
    <row r="499" spans="1:26" x14ac:dyDescent="0.35">
      <c r="A499" t="s">
        <v>409</v>
      </c>
      <c r="B499">
        <v>844424930620550</v>
      </c>
      <c r="C499" t="s">
        <v>841</v>
      </c>
      <c r="D499" t="s">
        <v>1287</v>
      </c>
      <c r="E499" t="s">
        <v>2992</v>
      </c>
      <c r="F499" t="s">
        <v>1374</v>
      </c>
      <c r="G499" t="s">
        <v>1373</v>
      </c>
      <c r="H499" t="s">
        <v>2978</v>
      </c>
      <c r="J499">
        <v>219.1</v>
      </c>
      <c r="K499" t="b">
        <v>1</v>
      </c>
      <c r="L499">
        <v>0.5</v>
      </c>
      <c r="M499">
        <v>0.2</v>
      </c>
      <c r="N499">
        <v>1.3</v>
      </c>
      <c r="O499">
        <v>34</v>
      </c>
      <c r="P499" s="32">
        <v>7.8322106481481472E-3</v>
      </c>
      <c r="Q499">
        <v>0</v>
      </c>
      <c r="R499" t="s">
        <v>2995</v>
      </c>
      <c r="S499" t="s">
        <v>843</v>
      </c>
      <c r="T499" t="s">
        <v>2999</v>
      </c>
      <c r="V499" t="s">
        <v>2974</v>
      </c>
      <c r="W499" t="s">
        <v>2975</v>
      </c>
      <c r="X499" t="s">
        <v>2975</v>
      </c>
      <c r="Y499" t="s">
        <v>2975</v>
      </c>
      <c r="Z499" s="11" t="s">
        <v>2975</v>
      </c>
    </row>
    <row r="500" spans="1:26" x14ac:dyDescent="0.35">
      <c r="A500" t="s">
        <v>3329</v>
      </c>
      <c r="B500">
        <v>844424930620552</v>
      </c>
      <c r="C500" t="s">
        <v>841</v>
      </c>
      <c r="D500" t="s">
        <v>1287</v>
      </c>
      <c r="E500" t="s">
        <v>2992</v>
      </c>
      <c r="F500" t="s">
        <v>3330</v>
      </c>
      <c r="R500" t="s">
        <v>2995</v>
      </c>
      <c r="S500" t="s">
        <v>1354</v>
      </c>
      <c r="U500" s="10" t="s">
        <v>11082</v>
      </c>
      <c r="V500" s="10" t="s">
        <v>2974</v>
      </c>
      <c r="W500" s="10" t="s">
        <v>2975</v>
      </c>
      <c r="X500" t="s">
        <v>2975</v>
      </c>
      <c r="Y500" t="s">
        <v>2975</v>
      </c>
      <c r="Z500" t="s">
        <v>2975</v>
      </c>
    </row>
    <row r="501" spans="1:26" x14ac:dyDescent="0.35">
      <c r="A501" t="s">
        <v>435</v>
      </c>
      <c r="B501">
        <v>844424930620553</v>
      </c>
      <c r="C501" t="s">
        <v>841</v>
      </c>
      <c r="D501" t="s">
        <v>1287</v>
      </c>
      <c r="E501" t="s">
        <v>2992</v>
      </c>
      <c r="F501" t="s">
        <v>1489</v>
      </c>
      <c r="G501" t="s">
        <v>1488</v>
      </c>
      <c r="H501" t="s">
        <v>2978</v>
      </c>
      <c r="I501" t="s">
        <v>13131</v>
      </c>
      <c r="J501">
        <v>24.9</v>
      </c>
      <c r="K501" t="b">
        <v>0</v>
      </c>
      <c r="L501">
        <v>48.5</v>
      </c>
      <c r="M501">
        <v>194.6</v>
      </c>
      <c r="N501">
        <v>130.80000000000001</v>
      </c>
      <c r="O501">
        <v>34</v>
      </c>
      <c r="P501" s="32">
        <v>0.15299377314814816</v>
      </c>
      <c r="Q501">
        <v>5.6800000000000006</v>
      </c>
      <c r="R501" t="s">
        <v>2995</v>
      </c>
      <c r="S501" t="s">
        <v>843</v>
      </c>
      <c r="T501" t="s">
        <v>2999</v>
      </c>
      <c r="V501" t="s">
        <v>2974</v>
      </c>
      <c r="W501" t="s">
        <v>2975</v>
      </c>
      <c r="X501" t="s">
        <v>2975</v>
      </c>
      <c r="Y501" t="s">
        <v>849</v>
      </c>
      <c r="Z501" t="s">
        <v>2975</v>
      </c>
    </row>
    <row r="502" spans="1:26" x14ac:dyDescent="0.35">
      <c r="A502" t="s">
        <v>3331</v>
      </c>
      <c r="B502">
        <v>844424930620554</v>
      </c>
      <c r="C502" t="s">
        <v>841</v>
      </c>
      <c r="D502" t="s">
        <v>1287</v>
      </c>
      <c r="E502" t="s">
        <v>2992</v>
      </c>
      <c r="F502" t="s">
        <v>3332</v>
      </c>
      <c r="R502" t="s">
        <v>2995</v>
      </c>
      <c r="S502" t="s">
        <v>1354</v>
      </c>
      <c r="T502" t="s">
        <v>2996</v>
      </c>
      <c r="U502" t="s">
        <v>11137</v>
      </c>
      <c r="V502" t="s">
        <v>2974</v>
      </c>
      <c r="W502" t="s">
        <v>2975</v>
      </c>
      <c r="X502" t="s">
        <v>2975</v>
      </c>
      <c r="Y502" t="s">
        <v>2975</v>
      </c>
      <c r="Z502" t="s">
        <v>2975</v>
      </c>
    </row>
    <row r="503" spans="1:26" x14ac:dyDescent="0.35">
      <c r="A503" t="s">
        <v>3333</v>
      </c>
      <c r="B503">
        <v>844424930620555</v>
      </c>
      <c r="C503" t="s">
        <v>841</v>
      </c>
      <c r="D503" t="s">
        <v>1287</v>
      </c>
      <c r="E503" t="s">
        <v>2992</v>
      </c>
      <c r="F503" t="s">
        <v>3334</v>
      </c>
      <c r="R503" t="s">
        <v>2995</v>
      </c>
      <c r="S503" t="s">
        <v>1354</v>
      </c>
      <c r="T503" t="s">
        <v>2999</v>
      </c>
      <c r="U503" s="10">
        <v>46332.75</v>
      </c>
      <c r="V503" t="s">
        <v>2974</v>
      </c>
      <c r="W503" t="s">
        <v>2975</v>
      </c>
      <c r="X503" t="s">
        <v>2975</v>
      </c>
      <c r="Y503" t="s">
        <v>2975</v>
      </c>
      <c r="Z503" t="s">
        <v>2975</v>
      </c>
    </row>
    <row r="504" spans="1:26" x14ac:dyDescent="0.35">
      <c r="A504" t="s">
        <v>398</v>
      </c>
      <c r="B504">
        <v>844424931197813</v>
      </c>
      <c r="C504" t="s">
        <v>841</v>
      </c>
      <c r="D504" t="s">
        <v>1287</v>
      </c>
      <c r="E504" t="s">
        <v>3115</v>
      </c>
      <c r="J504">
        <v>22.7</v>
      </c>
      <c r="K504" t="b">
        <v>0</v>
      </c>
      <c r="L504">
        <v>206.5</v>
      </c>
      <c r="M504">
        <v>908.2</v>
      </c>
      <c r="N504">
        <v>556.9</v>
      </c>
      <c r="O504">
        <v>34</v>
      </c>
      <c r="P504" s="32">
        <v>0.2346013888888889</v>
      </c>
      <c r="Q504">
        <v>12.280000000000001</v>
      </c>
      <c r="R504" t="s">
        <v>3106</v>
      </c>
      <c r="S504" t="s">
        <v>1354</v>
      </c>
      <c r="T504" t="s">
        <v>2999</v>
      </c>
      <c r="V504" t="s">
        <v>2974</v>
      </c>
      <c r="W504" t="s">
        <v>2975</v>
      </c>
      <c r="X504" t="s">
        <v>2975</v>
      </c>
      <c r="Y504" t="s">
        <v>2975</v>
      </c>
      <c r="Z504" t="s">
        <v>2975</v>
      </c>
    </row>
    <row r="505" spans="1:26" x14ac:dyDescent="0.35">
      <c r="A505" t="s">
        <v>3335</v>
      </c>
      <c r="B505">
        <v>844424930620557</v>
      </c>
      <c r="C505" t="s">
        <v>841</v>
      </c>
      <c r="D505" t="s">
        <v>1287</v>
      </c>
      <c r="E505" t="s">
        <v>2992</v>
      </c>
      <c r="F505" t="s">
        <v>3336</v>
      </c>
      <c r="R505" t="s">
        <v>2995</v>
      </c>
      <c r="S505" t="s">
        <v>1354</v>
      </c>
      <c r="T505" t="s">
        <v>3337</v>
      </c>
      <c r="U505" s="10">
        <v>45424.375</v>
      </c>
      <c r="V505" t="s">
        <v>2974</v>
      </c>
      <c r="W505" t="s">
        <v>2975</v>
      </c>
      <c r="X505" t="s">
        <v>2975</v>
      </c>
      <c r="Y505" t="s">
        <v>2975</v>
      </c>
      <c r="Z505" t="s">
        <v>2975</v>
      </c>
    </row>
    <row r="506" spans="1:26" x14ac:dyDescent="0.35">
      <c r="A506" t="s">
        <v>347</v>
      </c>
      <c r="B506">
        <v>844424930620558</v>
      </c>
      <c r="C506" t="s">
        <v>841</v>
      </c>
      <c r="D506" t="s">
        <v>1287</v>
      </c>
      <c r="E506" t="s">
        <v>2992</v>
      </c>
      <c r="F506" t="s">
        <v>1458</v>
      </c>
      <c r="G506" t="s">
        <v>1457</v>
      </c>
      <c r="H506" t="s">
        <v>2978</v>
      </c>
      <c r="J506">
        <v>20.2</v>
      </c>
      <c r="K506" t="b">
        <v>0</v>
      </c>
      <c r="L506">
        <v>27.5</v>
      </c>
      <c r="M506">
        <v>136</v>
      </c>
      <c r="N506">
        <v>74.2</v>
      </c>
      <c r="O506">
        <v>34</v>
      </c>
      <c r="P506" s="32">
        <v>3.111722222222222E-2</v>
      </c>
      <c r="Q506">
        <v>2.0499999999999998</v>
      </c>
      <c r="R506" t="s">
        <v>2995</v>
      </c>
      <c r="S506" t="s">
        <v>843</v>
      </c>
      <c r="T506" t="s">
        <v>2999</v>
      </c>
      <c r="V506" t="s">
        <v>2974</v>
      </c>
      <c r="W506" t="s">
        <v>2975</v>
      </c>
      <c r="X506" t="s">
        <v>2975</v>
      </c>
      <c r="Y506" t="s">
        <v>2975</v>
      </c>
      <c r="Z506" t="s">
        <v>2975</v>
      </c>
    </row>
    <row r="507" spans="1:26" x14ac:dyDescent="0.35">
      <c r="A507" t="s">
        <v>394</v>
      </c>
      <c r="B507">
        <v>844424931109455</v>
      </c>
      <c r="C507" t="s">
        <v>841</v>
      </c>
      <c r="D507" t="s">
        <v>1287</v>
      </c>
      <c r="E507" t="s">
        <v>3115</v>
      </c>
      <c r="F507" t="s">
        <v>2524</v>
      </c>
      <c r="G507" t="s">
        <v>2523</v>
      </c>
      <c r="H507" t="s">
        <v>2978</v>
      </c>
      <c r="J507">
        <v>28.2</v>
      </c>
      <c r="K507" t="b">
        <v>0</v>
      </c>
      <c r="L507">
        <v>44.9</v>
      </c>
      <c r="M507">
        <v>158.80000000000001</v>
      </c>
      <c r="N507">
        <v>121</v>
      </c>
      <c r="O507">
        <v>34</v>
      </c>
      <c r="P507" s="32">
        <v>0.17450722222222223</v>
      </c>
      <c r="Q507">
        <v>10.08</v>
      </c>
      <c r="R507" t="s">
        <v>3106</v>
      </c>
      <c r="S507" t="s">
        <v>843</v>
      </c>
      <c r="T507" t="s">
        <v>2999</v>
      </c>
      <c r="V507" t="s">
        <v>2974</v>
      </c>
      <c r="W507" t="s">
        <v>2975</v>
      </c>
      <c r="X507" t="s">
        <v>2975</v>
      </c>
      <c r="Y507" t="s">
        <v>2975</v>
      </c>
      <c r="Z507" t="s">
        <v>2975</v>
      </c>
    </row>
    <row r="508" spans="1:26" x14ac:dyDescent="0.35">
      <c r="A508" t="s">
        <v>252</v>
      </c>
      <c r="B508">
        <v>844424930620560</v>
      </c>
      <c r="C508" t="s">
        <v>841</v>
      </c>
      <c r="D508" t="s">
        <v>1287</v>
      </c>
      <c r="E508" t="s">
        <v>2992</v>
      </c>
      <c r="F508" t="s">
        <v>1425</v>
      </c>
      <c r="G508" t="s">
        <v>1424</v>
      </c>
      <c r="H508" t="s">
        <v>2978</v>
      </c>
      <c r="R508" t="s">
        <v>2995</v>
      </c>
      <c r="S508" t="s">
        <v>839</v>
      </c>
      <c r="T508" t="s">
        <v>3004</v>
      </c>
      <c r="V508" t="s">
        <v>2974</v>
      </c>
      <c r="W508" t="s">
        <v>2975</v>
      </c>
      <c r="X508" t="s">
        <v>2975</v>
      </c>
      <c r="Y508" t="s">
        <v>2975</v>
      </c>
      <c r="Z508" t="s">
        <v>2975</v>
      </c>
    </row>
    <row r="509" spans="1:26" x14ac:dyDescent="0.35">
      <c r="A509" t="s">
        <v>308</v>
      </c>
      <c r="B509">
        <v>844424930620561</v>
      </c>
      <c r="C509" t="s">
        <v>841</v>
      </c>
      <c r="D509" t="s">
        <v>1287</v>
      </c>
      <c r="E509" t="s">
        <v>2992</v>
      </c>
      <c r="F509" t="s">
        <v>1324</v>
      </c>
      <c r="G509" t="s">
        <v>1323</v>
      </c>
      <c r="H509" t="s">
        <v>2978</v>
      </c>
      <c r="J509">
        <v>19.100000000000001</v>
      </c>
      <c r="K509" t="b">
        <v>0</v>
      </c>
      <c r="L509">
        <v>14.3</v>
      </c>
      <c r="M509">
        <v>74.8</v>
      </c>
      <c r="N509">
        <v>38.5</v>
      </c>
      <c r="O509">
        <v>34</v>
      </c>
      <c r="P509" s="32">
        <v>3.9638912037037038E-2</v>
      </c>
      <c r="Q509">
        <v>1.26</v>
      </c>
      <c r="R509" t="s">
        <v>2995</v>
      </c>
      <c r="S509" t="s">
        <v>843</v>
      </c>
      <c r="T509" t="s">
        <v>2999</v>
      </c>
      <c r="U509" s="10"/>
      <c r="V509" t="s">
        <v>2974</v>
      </c>
      <c r="W509" t="s">
        <v>2975</v>
      </c>
      <c r="X509" t="s">
        <v>2975</v>
      </c>
      <c r="Y509" t="s">
        <v>849</v>
      </c>
      <c r="Z509" t="s">
        <v>2975</v>
      </c>
    </row>
    <row r="510" spans="1:26" x14ac:dyDescent="0.35">
      <c r="A510" t="s">
        <v>438</v>
      </c>
      <c r="B510">
        <v>844424930620562</v>
      </c>
      <c r="C510" t="s">
        <v>841</v>
      </c>
      <c r="D510" t="s">
        <v>1287</v>
      </c>
      <c r="E510" t="s">
        <v>2992</v>
      </c>
      <c r="F510" t="s">
        <v>1491</v>
      </c>
      <c r="G510" t="s">
        <v>1490</v>
      </c>
      <c r="H510" t="s">
        <v>2978</v>
      </c>
      <c r="J510">
        <v>22.5</v>
      </c>
      <c r="K510" t="b">
        <v>0</v>
      </c>
      <c r="L510">
        <v>66</v>
      </c>
      <c r="M510">
        <v>292.60000000000002</v>
      </c>
      <c r="N510">
        <v>178</v>
      </c>
      <c r="O510">
        <v>34</v>
      </c>
      <c r="P510" s="32">
        <v>0.11303405092592593</v>
      </c>
      <c r="Q510">
        <v>4.09</v>
      </c>
      <c r="R510" t="s">
        <v>2995</v>
      </c>
      <c r="S510" t="s">
        <v>843</v>
      </c>
      <c r="T510" t="s">
        <v>2999</v>
      </c>
      <c r="V510" t="s">
        <v>2974</v>
      </c>
      <c r="W510" t="s">
        <v>2975</v>
      </c>
      <c r="X510" t="s">
        <v>2975</v>
      </c>
      <c r="Y510" t="s">
        <v>849</v>
      </c>
      <c r="Z510" t="s">
        <v>2975</v>
      </c>
    </row>
    <row r="511" spans="1:26" x14ac:dyDescent="0.35">
      <c r="A511" t="s">
        <v>421</v>
      </c>
      <c r="B511">
        <v>844424930620563</v>
      </c>
      <c r="C511" t="s">
        <v>841</v>
      </c>
      <c r="D511" t="s">
        <v>1287</v>
      </c>
      <c r="E511" t="s">
        <v>2992</v>
      </c>
      <c r="F511" t="s">
        <v>1493</v>
      </c>
      <c r="G511" t="s">
        <v>1492</v>
      </c>
      <c r="H511" t="s">
        <v>2978</v>
      </c>
      <c r="J511">
        <v>33</v>
      </c>
      <c r="K511" t="b">
        <v>0</v>
      </c>
      <c r="L511">
        <v>172.8</v>
      </c>
      <c r="M511">
        <v>522.5</v>
      </c>
      <c r="N511">
        <v>466</v>
      </c>
      <c r="O511">
        <v>34</v>
      </c>
      <c r="P511" s="32">
        <v>1.0222101388888889</v>
      </c>
      <c r="Q511">
        <v>43.19</v>
      </c>
      <c r="R511" t="s">
        <v>2995</v>
      </c>
      <c r="S511" t="s">
        <v>843</v>
      </c>
      <c r="T511" t="s">
        <v>2999</v>
      </c>
      <c r="U511" s="10"/>
      <c r="V511" t="s">
        <v>2974</v>
      </c>
      <c r="W511" t="s">
        <v>2975</v>
      </c>
      <c r="X511" t="s">
        <v>2975</v>
      </c>
      <c r="Y511" t="s">
        <v>2975</v>
      </c>
      <c r="Z511" t="s">
        <v>2975</v>
      </c>
    </row>
    <row r="512" spans="1:26" x14ac:dyDescent="0.35">
      <c r="A512" t="s">
        <v>334</v>
      </c>
      <c r="B512">
        <v>844424930620564</v>
      </c>
      <c r="C512" t="s">
        <v>841</v>
      </c>
      <c r="D512" t="s">
        <v>1287</v>
      </c>
      <c r="E512" t="s">
        <v>2992</v>
      </c>
      <c r="F512" t="s">
        <v>3338</v>
      </c>
      <c r="R512" t="s">
        <v>2995</v>
      </c>
      <c r="S512" t="s">
        <v>1354</v>
      </c>
      <c r="T512" t="s">
        <v>2999</v>
      </c>
      <c r="V512" t="s">
        <v>2974</v>
      </c>
      <c r="W512" t="s">
        <v>2975</v>
      </c>
      <c r="X512" t="s">
        <v>2975</v>
      </c>
      <c r="Y512" t="s">
        <v>2975</v>
      </c>
      <c r="Z512" s="11" t="s">
        <v>2975</v>
      </c>
    </row>
    <row r="513" spans="1:26" x14ac:dyDescent="0.35">
      <c r="A513" t="s">
        <v>3339</v>
      </c>
      <c r="B513">
        <v>844424930620565</v>
      </c>
      <c r="C513" t="s">
        <v>841</v>
      </c>
      <c r="D513" t="s">
        <v>1287</v>
      </c>
      <c r="E513" t="s">
        <v>2992</v>
      </c>
      <c r="F513" t="s">
        <v>3340</v>
      </c>
      <c r="R513" t="s">
        <v>2995</v>
      </c>
      <c r="S513" t="s">
        <v>1354</v>
      </c>
      <c r="T513" t="s">
        <v>2999</v>
      </c>
      <c r="U513" s="10">
        <v>46332.791666666664</v>
      </c>
      <c r="V513" s="10" t="s">
        <v>2974</v>
      </c>
      <c r="W513" s="10" t="s">
        <v>2975</v>
      </c>
      <c r="X513" t="s">
        <v>2975</v>
      </c>
      <c r="Y513" t="s">
        <v>2975</v>
      </c>
      <c r="Z513" s="11" t="s">
        <v>2975</v>
      </c>
    </row>
    <row r="514" spans="1:26" x14ac:dyDescent="0.35">
      <c r="A514" t="s">
        <v>329</v>
      </c>
      <c r="B514">
        <v>844424930620566</v>
      </c>
      <c r="C514" t="s">
        <v>841</v>
      </c>
      <c r="D514" t="s">
        <v>2980</v>
      </c>
      <c r="E514" t="s">
        <v>2992</v>
      </c>
      <c r="F514" t="s">
        <v>1413</v>
      </c>
      <c r="G514" t="s">
        <v>1412</v>
      </c>
      <c r="H514" t="s">
        <v>2978</v>
      </c>
      <c r="J514">
        <v>0</v>
      </c>
      <c r="K514" t="b">
        <v>0</v>
      </c>
      <c r="L514" s="10">
        <v>0</v>
      </c>
      <c r="M514">
        <v>278.10000000000002</v>
      </c>
      <c r="N514">
        <v>0</v>
      </c>
      <c r="O514">
        <v>34</v>
      </c>
      <c r="P514" s="32">
        <v>1.1055322569444443</v>
      </c>
      <c r="Q514">
        <v>0</v>
      </c>
      <c r="R514" t="s">
        <v>2995</v>
      </c>
      <c r="S514" t="s">
        <v>843</v>
      </c>
      <c r="T514" s="10" t="s">
        <v>2999</v>
      </c>
      <c r="U514" s="10"/>
      <c r="V514" s="10" t="s">
        <v>2974</v>
      </c>
      <c r="W514" s="10" t="s">
        <v>2975</v>
      </c>
      <c r="X514" t="s">
        <v>2975</v>
      </c>
      <c r="Y514" t="s">
        <v>2975</v>
      </c>
      <c r="Z514" t="s">
        <v>2975</v>
      </c>
    </row>
    <row r="515" spans="1:26" x14ac:dyDescent="0.35">
      <c r="A515" t="s">
        <v>64</v>
      </c>
      <c r="B515">
        <v>844424930620567</v>
      </c>
      <c r="C515" t="s">
        <v>841</v>
      </c>
      <c r="D515" t="s">
        <v>1287</v>
      </c>
      <c r="E515" t="s">
        <v>2992</v>
      </c>
      <c r="F515" t="s">
        <v>1450</v>
      </c>
      <c r="G515" t="s">
        <v>1449</v>
      </c>
      <c r="H515" t="s">
        <v>2978</v>
      </c>
      <c r="R515" t="s">
        <v>2995</v>
      </c>
      <c r="S515" t="s">
        <v>839</v>
      </c>
      <c r="V515" t="s">
        <v>2974</v>
      </c>
      <c r="W515" t="s">
        <v>2975</v>
      </c>
      <c r="X515" t="s">
        <v>2975</v>
      </c>
      <c r="Y515" t="s">
        <v>2975</v>
      </c>
      <c r="Z515" t="s">
        <v>2975</v>
      </c>
    </row>
    <row r="516" spans="1:26" x14ac:dyDescent="0.35">
      <c r="A516" t="s">
        <v>238</v>
      </c>
      <c r="B516">
        <v>844424930620568</v>
      </c>
      <c r="C516" t="s">
        <v>841</v>
      </c>
      <c r="D516" t="s">
        <v>1287</v>
      </c>
      <c r="E516" t="s">
        <v>2992</v>
      </c>
      <c r="F516" t="s">
        <v>1312</v>
      </c>
      <c r="G516" t="s">
        <v>1311</v>
      </c>
      <c r="H516" t="s">
        <v>2978</v>
      </c>
      <c r="J516">
        <v>26.7</v>
      </c>
      <c r="K516" t="b">
        <v>0</v>
      </c>
      <c r="L516">
        <v>70.5</v>
      </c>
      <c r="M516">
        <v>264</v>
      </c>
      <c r="N516">
        <v>190.1</v>
      </c>
      <c r="O516">
        <v>34</v>
      </c>
      <c r="P516" s="32">
        <v>2.4702754629629634E-2</v>
      </c>
      <c r="Q516">
        <v>1.04</v>
      </c>
      <c r="R516" t="s">
        <v>2995</v>
      </c>
      <c r="S516" t="s">
        <v>843</v>
      </c>
      <c r="T516" t="s">
        <v>2999</v>
      </c>
      <c r="V516" t="s">
        <v>2974</v>
      </c>
      <c r="W516" t="s">
        <v>2975</v>
      </c>
      <c r="X516" t="s">
        <v>849</v>
      </c>
      <c r="Y516" t="s">
        <v>2975</v>
      </c>
      <c r="Z516" t="s">
        <v>2975</v>
      </c>
    </row>
    <row r="517" spans="1:26" x14ac:dyDescent="0.35">
      <c r="A517" t="s">
        <v>3341</v>
      </c>
      <c r="B517">
        <v>844424930620569</v>
      </c>
      <c r="C517" t="s">
        <v>841</v>
      </c>
      <c r="D517" t="s">
        <v>1287</v>
      </c>
      <c r="E517" t="s">
        <v>2992</v>
      </c>
      <c r="F517" t="s">
        <v>3342</v>
      </c>
      <c r="R517" t="s">
        <v>2995</v>
      </c>
      <c r="S517" t="s">
        <v>1354</v>
      </c>
      <c r="U517" t="s">
        <v>11139</v>
      </c>
      <c r="V517" t="s">
        <v>2974</v>
      </c>
      <c r="W517" t="s">
        <v>2975</v>
      </c>
      <c r="X517" t="s">
        <v>2975</v>
      </c>
      <c r="Y517" t="s">
        <v>2975</v>
      </c>
      <c r="Z517" t="s">
        <v>2975</v>
      </c>
    </row>
    <row r="518" spans="1:26" x14ac:dyDescent="0.35">
      <c r="A518" t="s">
        <v>67</v>
      </c>
      <c r="B518">
        <v>844424930620570</v>
      </c>
      <c r="C518" t="s">
        <v>841</v>
      </c>
      <c r="D518" t="s">
        <v>1287</v>
      </c>
      <c r="E518" t="s">
        <v>2992</v>
      </c>
      <c r="F518" t="s">
        <v>1417</v>
      </c>
      <c r="G518" t="s">
        <v>1416</v>
      </c>
      <c r="H518" t="s">
        <v>2978</v>
      </c>
      <c r="R518" t="s">
        <v>2995</v>
      </c>
      <c r="S518" t="s">
        <v>843</v>
      </c>
      <c r="V518" t="s">
        <v>2974</v>
      </c>
      <c r="W518" t="s">
        <v>2975</v>
      </c>
      <c r="X518" t="s">
        <v>2975</v>
      </c>
      <c r="Y518" t="s">
        <v>2975</v>
      </c>
      <c r="Z518" t="s">
        <v>2975</v>
      </c>
    </row>
    <row r="519" spans="1:26" x14ac:dyDescent="0.35">
      <c r="A519" t="s">
        <v>3343</v>
      </c>
      <c r="B519">
        <v>844424930620571</v>
      </c>
      <c r="C519" t="s">
        <v>841</v>
      </c>
      <c r="D519" t="s">
        <v>1287</v>
      </c>
      <c r="E519" t="s">
        <v>2992</v>
      </c>
      <c r="F519" t="s">
        <v>3344</v>
      </c>
      <c r="R519" t="s">
        <v>2995</v>
      </c>
      <c r="S519" t="s">
        <v>1354</v>
      </c>
      <c r="U519" s="10" t="s">
        <v>11139</v>
      </c>
      <c r="V519" t="s">
        <v>2974</v>
      </c>
      <c r="W519" t="s">
        <v>2975</v>
      </c>
      <c r="X519" t="s">
        <v>2975</v>
      </c>
      <c r="Y519" t="s">
        <v>2975</v>
      </c>
      <c r="Z519" s="11" t="s">
        <v>2975</v>
      </c>
    </row>
    <row r="520" spans="1:26" x14ac:dyDescent="0.35">
      <c r="A520" t="s">
        <v>42</v>
      </c>
      <c r="B520">
        <v>844424930620572</v>
      </c>
      <c r="C520" t="s">
        <v>841</v>
      </c>
      <c r="D520" t="s">
        <v>1287</v>
      </c>
      <c r="E520" t="s">
        <v>2992</v>
      </c>
      <c r="F520" t="s">
        <v>1433</v>
      </c>
      <c r="G520" t="s">
        <v>1432</v>
      </c>
      <c r="H520" t="s">
        <v>2978</v>
      </c>
      <c r="I520" t="s">
        <v>13132</v>
      </c>
      <c r="J520">
        <v>31.5</v>
      </c>
      <c r="K520" t="b">
        <v>0</v>
      </c>
      <c r="L520">
        <v>123</v>
      </c>
      <c r="M520">
        <v>389.5</v>
      </c>
      <c r="N520">
        <v>331.7</v>
      </c>
      <c r="O520">
        <v>34</v>
      </c>
      <c r="P520" s="32">
        <v>0.11239824074074074</v>
      </c>
      <c r="Q520">
        <v>7.19</v>
      </c>
      <c r="R520" t="s">
        <v>2995</v>
      </c>
      <c r="S520" t="s">
        <v>843</v>
      </c>
      <c r="V520" t="s">
        <v>2974</v>
      </c>
      <c r="W520" t="s">
        <v>2975</v>
      </c>
      <c r="X520" t="s">
        <v>849</v>
      </c>
      <c r="Y520" t="s">
        <v>2975</v>
      </c>
      <c r="Z520" s="11" t="s">
        <v>2975</v>
      </c>
    </row>
    <row r="521" spans="1:26" x14ac:dyDescent="0.35">
      <c r="A521" t="s">
        <v>166</v>
      </c>
      <c r="B521">
        <v>844424930620573</v>
      </c>
      <c r="C521" t="s">
        <v>841</v>
      </c>
      <c r="D521" t="s">
        <v>2980</v>
      </c>
      <c r="E521" t="s">
        <v>2992</v>
      </c>
      <c r="F521" t="s">
        <v>1408</v>
      </c>
      <c r="G521" t="s">
        <v>1407</v>
      </c>
      <c r="H521" t="s">
        <v>2978</v>
      </c>
      <c r="R521" t="s">
        <v>2995</v>
      </c>
      <c r="S521" t="s">
        <v>839</v>
      </c>
      <c r="T521" t="s">
        <v>2999</v>
      </c>
      <c r="V521" t="s">
        <v>2974</v>
      </c>
      <c r="W521" t="s">
        <v>2975</v>
      </c>
      <c r="X521" t="s">
        <v>2975</v>
      </c>
      <c r="Y521" t="s">
        <v>2975</v>
      </c>
      <c r="Z521" s="11" t="s">
        <v>2975</v>
      </c>
    </row>
    <row r="522" spans="1:26" x14ac:dyDescent="0.35">
      <c r="A522" t="s">
        <v>165</v>
      </c>
      <c r="B522">
        <v>844424930620574</v>
      </c>
      <c r="C522" t="s">
        <v>841</v>
      </c>
      <c r="D522" t="s">
        <v>2980</v>
      </c>
      <c r="E522" t="s">
        <v>2992</v>
      </c>
      <c r="F522" t="s">
        <v>1435</v>
      </c>
      <c r="G522" t="s">
        <v>1434</v>
      </c>
      <c r="H522" t="s">
        <v>2978</v>
      </c>
      <c r="I522" t="s">
        <v>13133</v>
      </c>
      <c r="J522">
        <v>56.9</v>
      </c>
      <c r="K522" t="b">
        <v>1</v>
      </c>
      <c r="L522">
        <v>415.8</v>
      </c>
      <c r="M522">
        <v>730.2</v>
      </c>
      <c r="N522">
        <v>1121.5</v>
      </c>
      <c r="O522">
        <v>34</v>
      </c>
      <c r="P522" s="32">
        <v>2.2016908680555556</v>
      </c>
      <c r="Q522">
        <v>212.13000000000011</v>
      </c>
      <c r="R522" t="s">
        <v>2995</v>
      </c>
      <c r="S522" t="s">
        <v>843</v>
      </c>
      <c r="T522" t="s">
        <v>2999</v>
      </c>
      <c r="V522" t="s">
        <v>2974</v>
      </c>
      <c r="W522" t="s">
        <v>2975</v>
      </c>
      <c r="X522" t="s">
        <v>849</v>
      </c>
      <c r="Y522" t="s">
        <v>849</v>
      </c>
      <c r="Z522" t="s">
        <v>2975</v>
      </c>
    </row>
    <row r="523" spans="1:26" x14ac:dyDescent="0.35">
      <c r="A523" t="s">
        <v>171</v>
      </c>
      <c r="B523">
        <v>844424930620575</v>
      </c>
      <c r="C523" t="s">
        <v>841</v>
      </c>
      <c r="D523" t="s">
        <v>2980</v>
      </c>
      <c r="E523" t="s">
        <v>2992</v>
      </c>
      <c r="F523" t="s">
        <v>1478</v>
      </c>
      <c r="G523" t="s">
        <v>1477</v>
      </c>
      <c r="H523" t="s">
        <v>2978</v>
      </c>
      <c r="R523" t="s">
        <v>2995</v>
      </c>
      <c r="S523" t="s">
        <v>839</v>
      </c>
      <c r="T523" t="s">
        <v>2999</v>
      </c>
      <c r="V523" t="s">
        <v>2974</v>
      </c>
      <c r="W523" t="s">
        <v>2975</v>
      </c>
      <c r="X523" t="s">
        <v>2975</v>
      </c>
      <c r="Y523" t="s">
        <v>2975</v>
      </c>
      <c r="Z523" t="s">
        <v>2975</v>
      </c>
    </row>
    <row r="524" spans="1:26" x14ac:dyDescent="0.35">
      <c r="A524" t="s">
        <v>136</v>
      </c>
      <c r="B524">
        <v>844424930620576</v>
      </c>
      <c r="C524" t="s">
        <v>841</v>
      </c>
      <c r="D524" t="s">
        <v>1287</v>
      </c>
      <c r="E524" t="s">
        <v>2992</v>
      </c>
      <c r="F524" t="s">
        <v>1352</v>
      </c>
      <c r="G524" t="s">
        <v>1351</v>
      </c>
      <c r="H524" t="s">
        <v>2978</v>
      </c>
      <c r="R524" t="s">
        <v>2995</v>
      </c>
      <c r="S524" t="s">
        <v>839</v>
      </c>
      <c r="T524" t="s">
        <v>2985</v>
      </c>
      <c r="V524" t="s">
        <v>2974</v>
      </c>
      <c r="W524" t="s">
        <v>2975</v>
      </c>
      <c r="X524" t="s">
        <v>2975</v>
      </c>
      <c r="Y524" t="s">
        <v>2975</v>
      </c>
      <c r="Z524" t="s">
        <v>2975</v>
      </c>
    </row>
    <row r="525" spans="1:26" x14ac:dyDescent="0.35">
      <c r="A525" t="s">
        <v>168</v>
      </c>
      <c r="B525">
        <v>844424930620577</v>
      </c>
      <c r="C525" t="s">
        <v>841</v>
      </c>
      <c r="D525" t="s">
        <v>2980</v>
      </c>
      <c r="E525" t="s">
        <v>2992</v>
      </c>
      <c r="F525" t="s">
        <v>1441</v>
      </c>
      <c r="G525" t="s">
        <v>1440</v>
      </c>
      <c r="H525" t="s">
        <v>2978</v>
      </c>
      <c r="I525" t="s">
        <v>13134</v>
      </c>
      <c r="J525">
        <v>85.3</v>
      </c>
      <c r="K525" t="b">
        <v>1</v>
      </c>
      <c r="L525">
        <v>266.3</v>
      </c>
      <c r="M525">
        <v>311.8</v>
      </c>
      <c r="N525">
        <v>718.3</v>
      </c>
      <c r="O525">
        <v>34</v>
      </c>
      <c r="P525" s="32">
        <v>1.7270153009259259</v>
      </c>
      <c r="Q525">
        <v>178.17000000000002</v>
      </c>
      <c r="R525" t="s">
        <v>2995</v>
      </c>
      <c r="S525" t="s">
        <v>843</v>
      </c>
      <c r="T525" t="s">
        <v>2999</v>
      </c>
      <c r="V525" t="s">
        <v>2974</v>
      </c>
      <c r="W525" t="s">
        <v>2975</v>
      </c>
      <c r="X525" t="s">
        <v>849</v>
      </c>
      <c r="Y525" t="s">
        <v>849</v>
      </c>
      <c r="Z525" t="s">
        <v>2975</v>
      </c>
    </row>
    <row r="526" spans="1:26" x14ac:dyDescent="0.35">
      <c r="A526" t="s">
        <v>176</v>
      </c>
      <c r="B526">
        <v>844424930620578</v>
      </c>
      <c r="C526" t="s">
        <v>841</v>
      </c>
      <c r="D526" t="s">
        <v>2980</v>
      </c>
      <c r="E526" t="s">
        <v>2992</v>
      </c>
      <c r="F526" t="s">
        <v>1466</v>
      </c>
      <c r="G526" t="s">
        <v>1465</v>
      </c>
      <c r="H526" t="s">
        <v>2978</v>
      </c>
      <c r="R526" t="s">
        <v>2995</v>
      </c>
      <c r="S526" t="s">
        <v>843</v>
      </c>
      <c r="T526" t="s">
        <v>2999</v>
      </c>
      <c r="V526" t="s">
        <v>2974</v>
      </c>
      <c r="W526" t="s">
        <v>2975</v>
      </c>
      <c r="X526" t="s">
        <v>2975</v>
      </c>
      <c r="Y526" t="s">
        <v>2975</v>
      </c>
      <c r="Z526" t="s">
        <v>2975</v>
      </c>
    </row>
    <row r="527" spans="1:26" x14ac:dyDescent="0.35">
      <c r="A527" t="s">
        <v>173</v>
      </c>
      <c r="B527">
        <v>844424930620579</v>
      </c>
      <c r="C527" t="s">
        <v>841</v>
      </c>
      <c r="D527" t="s">
        <v>2980</v>
      </c>
      <c r="E527" t="s">
        <v>2992</v>
      </c>
      <c r="F527" t="s">
        <v>1318</v>
      </c>
      <c r="G527" t="s">
        <v>1317</v>
      </c>
      <c r="H527" t="s">
        <v>2978</v>
      </c>
      <c r="R527" t="s">
        <v>2995</v>
      </c>
      <c r="S527" t="s">
        <v>843</v>
      </c>
      <c r="T527" t="s">
        <v>2999</v>
      </c>
      <c r="V527" t="s">
        <v>2974</v>
      </c>
      <c r="W527" t="s">
        <v>2975</v>
      </c>
      <c r="X527" t="s">
        <v>2975</v>
      </c>
      <c r="Y527" t="s">
        <v>2975</v>
      </c>
      <c r="Z527" t="s">
        <v>2975</v>
      </c>
    </row>
    <row r="528" spans="1:26" x14ac:dyDescent="0.35">
      <c r="A528" t="s">
        <v>174</v>
      </c>
      <c r="B528">
        <v>844424930620580</v>
      </c>
      <c r="C528" t="s">
        <v>841</v>
      </c>
      <c r="D528" t="s">
        <v>2980</v>
      </c>
      <c r="E528" t="s">
        <v>2992</v>
      </c>
      <c r="F528" t="s">
        <v>1330</v>
      </c>
      <c r="G528" t="s">
        <v>1329</v>
      </c>
      <c r="H528" t="s">
        <v>2978</v>
      </c>
      <c r="J528">
        <v>0</v>
      </c>
      <c r="K528" t="b">
        <v>0</v>
      </c>
      <c r="L528">
        <v>19.899999999999999</v>
      </c>
      <c r="M528">
        <v>3.6</v>
      </c>
      <c r="N528">
        <v>53.7</v>
      </c>
      <c r="O528">
        <v>34</v>
      </c>
      <c r="P528" s="32">
        <v>0.20821534722222224</v>
      </c>
      <c r="Q528">
        <v>19.899999999999999</v>
      </c>
      <c r="R528" t="s">
        <v>2995</v>
      </c>
      <c r="S528" t="s">
        <v>843</v>
      </c>
      <c r="T528" t="s">
        <v>2999</v>
      </c>
      <c r="V528" t="s">
        <v>2974</v>
      </c>
      <c r="W528" t="s">
        <v>2975</v>
      </c>
      <c r="X528" t="s">
        <v>849</v>
      </c>
      <c r="Y528" t="s">
        <v>849</v>
      </c>
      <c r="Z528" t="s">
        <v>2975</v>
      </c>
    </row>
    <row r="529" spans="1:26" x14ac:dyDescent="0.35">
      <c r="A529" t="s">
        <v>170</v>
      </c>
      <c r="B529">
        <v>844424930620581</v>
      </c>
      <c r="C529" t="s">
        <v>841</v>
      </c>
      <c r="D529" t="s">
        <v>2980</v>
      </c>
      <c r="E529" t="s">
        <v>2992</v>
      </c>
      <c r="F529" t="s">
        <v>1361</v>
      </c>
      <c r="G529" t="s">
        <v>1360</v>
      </c>
      <c r="H529" t="s">
        <v>2978</v>
      </c>
      <c r="I529" t="s">
        <v>13135</v>
      </c>
      <c r="J529">
        <v>67.400000000000006</v>
      </c>
      <c r="K529" t="b">
        <v>1</v>
      </c>
      <c r="L529">
        <v>382.5</v>
      </c>
      <c r="M529">
        <v>566.9</v>
      </c>
      <c r="N529">
        <v>1031.5</v>
      </c>
      <c r="O529">
        <v>34</v>
      </c>
      <c r="P529" s="32">
        <v>2.1329796180555558</v>
      </c>
      <c r="Q529">
        <v>217.85000000000002</v>
      </c>
      <c r="R529" t="s">
        <v>2995</v>
      </c>
      <c r="S529" t="s">
        <v>843</v>
      </c>
      <c r="T529" t="s">
        <v>2999</v>
      </c>
      <c r="V529" t="s">
        <v>2974</v>
      </c>
      <c r="W529" t="s">
        <v>2975</v>
      </c>
      <c r="X529" t="s">
        <v>849</v>
      </c>
      <c r="Y529" t="s">
        <v>849</v>
      </c>
      <c r="Z529" t="s">
        <v>2975</v>
      </c>
    </row>
    <row r="530" spans="1:26" x14ac:dyDescent="0.35">
      <c r="A530" t="s">
        <v>135</v>
      </c>
      <c r="B530">
        <v>844424930620582</v>
      </c>
      <c r="C530" t="s">
        <v>841</v>
      </c>
      <c r="D530" t="s">
        <v>1287</v>
      </c>
      <c r="E530" t="s">
        <v>2992</v>
      </c>
      <c r="F530" t="s">
        <v>1336</v>
      </c>
      <c r="G530" t="s">
        <v>1335</v>
      </c>
      <c r="H530" t="s">
        <v>2978</v>
      </c>
      <c r="J530">
        <v>108.4</v>
      </c>
      <c r="K530" t="b">
        <v>1</v>
      </c>
      <c r="L530">
        <v>1.5</v>
      </c>
      <c r="M530">
        <v>1.4</v>
      </c>
      <c r="N530">
        <v>4</v>
      </c>
      <c r="O530">
        <v>34</v>
      </c>
      <c r="P530" s="32">
        <v>6.8472337962962966E-3</v>
      </c>
      <c r="Q530">
        <v>0.32</v>
      </c>
      <c r="R530" t="s">
        <v>2995</v>
      </c>
      <c r="S530" t="s">
        <v>843</v>
      </c>
      <c r="T530" t="s">
        <v>2985</v>
      </c>
      <c r="V530" t="s">
        <v>2974</v>
      </c>
      <c r="W530" t="s">
        <v>2975</v>
      </c>
      <c r="X530" t="s">
        <v>2975</v>
      </c>
      <c r="Y530" t="s">
        <v>2975</v>
      </c>
      <c r="Z530" t="s">
        <v>2975</v>
      </c>
    </row>
    <row r="531" spans="1:26" x14ac:dyDescent="0.35">
      <c r="A531" t="s">
        <v>149</v>
      </c>
      <c r="B531">
        <v>844424930620583</v>
      </c>
      <c r="C531" t="s">
        <v>841</v>
      </c>
      <c r="D531" t="s">
        <v>2980</v>
      </c>
      <c r="E531" t="s">
        <v>2992</v>
      </c>
      <c r="F531" t="s">
        <v>1310</v>
      </c>
      <c r="G531" t="s">
        <v>1309</v>
      </c>
      <c r="H531" t="s">
        <v>2978</v>
      </c>
      <c r="I531" t="s">
        <v>13136</v>
      </c>
      <c r="J531">
        <v>90.4</v>
      </c>
      <c r="K531" t="b">
        <v>1</v>
      </c>
      <c r="L531">
        <v>168.7</v>
      </c>
      <c r="M531">
        <v>186.4</v>
      </c>
      <c r="N531">
        <v>455</v>
      </c>
      <c r="O531">
        <v>34</v>
      </c>
      <c r="P531" s="32">
        <v>1.212765775462963</v>
      </c>
      <c r="Q531">
        <v>109.88999999999999</v>
      </c>
      <c r="R531" t="s">
        <v>2995</v>
      </c>
      <c r="S531" t="s">
        <v>843</v>
      </c>
      <c r="T531" t="s">
        <v>2999</v>
      </c>
      <c r="V531" t="s">
        <v>2974</v>
      </c>
      <c r="W531" t="s">
        <v>2975</v>
      </c>
      <c r="X531" t="s">
        <v>849</v>
      </c>
      <c r="Y531" t="s">
        <v>849</v>
      </c>
      <c r="Z531" t="s">
        <v>2975</v>
      </c>
    </row>
    <row r="532" spans="1:26" x14ac:dyDescent="0.35">
      <c r="A532" t="s">
        <v>167</v>
      </c>
      <c r="B532">
        <v>844424931218778</v>
      </c>
      <c r="C532" t="s">
        <v>841</v>
      </c>
      <c r="D532" t="s">
        <v>1287</v>
      </c>
      <c r="E532" t="s">
        <v>2992</v>
      </c>
      <c r="F532" t="s">
        <v>2871</v>
      </c>
      <c r="G532" t="s">
        <v>2870</v>
      </c>
      <c r="H532" t="s">
        <v>3119</v>
      </c>
      <c r="J532">
        <v>54.3</v>
      </c>
      <c r="K532" t="b">
        <v>1</v>
      </c>
      <c r="L532">
        <v>365.8</v>
      </c>
      <c r="M532">
        <v>672.7</v>
      </c>
      <c r="N532">
        <v>986.6</v>
      </c>
      <c r="O532">
        <v>34</v>
      </c>
      <c r="P532" s="32">
        <v>1.8678159259259259</v>
      </c>
      <c r="Q532">
        <v>169.31</v>
      </c>
      <c r="R532" t="s">
        <v>2995</v>
      </c>
      <c r="S532" t="s">
        <v>843</v>
      </c>
      <c r="T532" t="s">
        <v>2999</v>
      </c>
      <c r="V532" t="s">
        <v>2974</v>
      </c>
      <c r="W532" t="s">
        <v>849</v>
      </c>
      <c r="X532" t="s">
        <v>2975</v>
      </c>
      <c r="Y532" t="s">
        <v>2975</v>
      </c>
      <c r="Z532" t="s">
        <v>2975</v>
      </c>
    </row>
    <row r="533" spans="1:26" x14ac:dyDescent="0.35">
      <c r="A533" t="s">
        <v>169</v>
      </c>
      <c r="B533">
        <v>844424930620585</v>
      </c>
      <c r="C533" t="s">
        <v>841</v>
      </c>
      <c r="D533" t="s">
        <v>2980</v>
      </c>
      <c r="E533" t="s">
        <v>2992</v>
      </c>
      <c r="F533" t="s">
        <v>1388</v>
      </c>
      <c r="G533" t="s">
        <v>1387</v>
      </c>
      <c r="H533" t="s">
        <v>2978</v>
      </c>
      <c r="I533" t="s">
        <v>13137</v>
      </c>
      <c r="J533">
        <v>0</v>
      </c>
      <c r="K533" t="b">
        <v>0</v>
      </c>
      <c r="L533" s="10">
        <v>186</v>
      </c>
      <c r="M533">
        <v>9.3000000000000007</v>
      </c>
      <c r="N533">
        <v>501.6</v>
      </c>
      <c r="O533">
        <v>34</v>
      </c>
      <c r="P533" s="32">
        <v>1.7211881597222223</v>
      </c>
      <c r="Q533">
        <v>184.4</v>
      </c>
      <c r="R533" t="s">
        <v>2995</v>
      </c>
      <c r="S533" t="s">
        <v>843</v>
      </c>
      <c r="T533" s="10" t="s">
        <v>2999</v>
      </c>
      <c r="U533" s="10"/>
      <c r="V533" s="10" t="s">
        <v>2974</v>
      </c>
      <c r="W533" s="10" t="s">
        <v>2975</v>
      </c>
      <c r="X533" t="s">
        <v>849</v>
      </c>
      <c r="Y533" t="s">
        <v>849</v>
      </c>
      <c r="Z533" t="s">
        <v>2975</v>
      </c>
    </row>
    <row r="534" spans="1:26" x14ac:dyDescent="0.35">
      <c r="A534" t="s">
        <v>259</v>
      </c>
      <c r="B534">
        <v>844424930620586</v>
      </c>
      <c r="C534" t="s">
        <v>841</v>
      </c>
      <c r="D534" t="s">
        <v>1287</v>
      </c>
      <c r="E534" t="s">
        <v>2992</v>
      </c>
      <c r="F534" t="s">
        <v>1300</v>
      </c>
      <c r="R534" t="s">
        <v>2995</v>
      </c>
      <c r="S534" t="s">
        <v>1354</v>
      </c>
      <c r="T534" t="s">
        <v>3004</v>
      </c>
      <c r="U534" t="s">
        <v>11142</v>
      </c>
      <c r="V534" t="s">
        <v>2974</v>
      </c>
      <c r="W534" t="s">
        <v>2975</v>
      </c>
      <c r="X534" t="s">
        <v>2975</v>
      </c>
      <c r="Y534" t="s">
        <v>2975</v>
      </c>
      <c r="Z534" t="s">
        <v>2975</v>
      </c>
    </row>
    <row r="535" spans="1:26" x14ac:dyDescent="0.35">
      <c r="A535" t="s">
        <v>3345</v>
      </c>
      <c r="B535">
        <v>844424930620587</v>
      </c>
      <c r="C535" t="s">
        <v>841</v>
      </c>
      <c r="D535" t="s">
        <v>1287</v>
      </c>
      <c r="E535" t="s">
        <v>2992</v>
      </c>
      <c r="F535" t="s">
        <v>3346</v>
      </c>
      <c r="R535" t="s">
        <v>2995</v>
      </c>
      <c r="S535" t="s">
        <v>1354</v>
      </c>
      <c r="U535" s="10">
        <v>46297.490277777775</v>
      </c>
      <c r="V535" t="s">
        <v>2974</v>
      </c>
      <c r="W535" t="s">
        <v>2975</v>
      </c>
      <c r="X535" t="s">
        <v>2975</v>
      </c>
      <c r="Y535" t="s">
        <v>2975</v>
      </c>
      <c r="Z535" s="11" t="s">
        <v>2975</v>
      </c>
    </row>
    <row r="536" spans="1:26" x14ac:dyDescent="0.35">
      <c r="A536" t="s">
        <v>3347</v>
      </c>
      <c r="B536">
        <v>844424930620588</v>
      </c>
      <c r="C536" t="s">
        <v>841</v>
      </c>
      <c r="D536" t="s">
        <v>1287</v>
      </c>
      <c r="E536" t="s">
        <v>2992</v>
      </c>
      <c r="F536" t="s">
        <v>3348</v>
      </c>
      <c r="L536" s="10"/>
      <c r="R536" t="s">
        <v>2995</v>
      </c>
      <c r="S536" t="s">
        <v>1354</v>
      </c>
      <c r="T536" s="10"/>
      <c r="U536" s="10" t="s">
        <v>11143</v>
      </c>
      <c r="V536" s="10" t="s">
        <v>2974</v>
      </c>
      <c r="W536" s="10" t="s">
        <v>2975</v>
      </c>
      <c r="X536" t="s">
        <v>2975</v>
      </c>
      <c r="Y536" t="s">
        <v>2975</v>
      </c>
      <c r="Z536" t="s">
        <v>2975</v>
      </c>
    </row>
    <row r="537" spans="1:26" x14ac:dyDescent="0.35">
      <c r="A537" t="s">
        <v>253</v>
      </c>
      <c r="B537">
        <v>844424930620589</v>
      </c>
      <c r="C537" t="s">
        <v>841</v>
      </c>
      <c r="D537" t="s">
        <v>1287</v>
      </c>
      <c r="E537" t="s">
        <v>2992</v>
      </c>
      <c r="F537" t="s">
        <v>1322</v>
      </c>
      <c r="G537" t="s">
        <v>1321</v>
      </c>
      <c r="H537" t="s">
        <v>2978</v>
      </c>
      <c r="R537" t="s">
        <v>2995</v>
      </c>
      <c r="S537" t="s">
        <v>839</v>
      </c>
      <c r="T537" t="s">
        <v>3004</v>
      </c>
      <c r="V537" t="s">
        <v>2974</v>
      </c>
      <c r="W537" t="s">
        <v>2975</v>
      </c>
      <c r="X537" t="s">
        <v>2975</v>
      </c>
      <c r="Y537" t="s">
        <v>2975</v>
      </c>
      <c r="Z537" s="11" t="s">
        <v>2975</v>
      </c>
    </row>
    <row r="538" spans="1:26" x14ac:dyDescent="0.35">
      <c r="A538" t="s">
        <v>77</v>
      </c>
      <c r="B538">
        <v>844424930620590</v>
      </c>
      <c r="C538" t="s">
        <v>841</v>
      </c>
      <c r="D538" t="s">
        <v>1287</v>
      </c>
      <c r="E538" t="s">
        <v>2992</v>
      </c>
      <c r="F538" t="s">
        <v>1328</v>
      </c>
      <c r="G538" t="s">
        <v>1327</v>
      </c>
      <c r="H538" t="s">
        <v>2978</v>
      </c>
      <c r="R538" t="s">
        <v>2995</v>
      </c>
      <c r="S538" t="s">
        <v>839</v>
      </c>
      <c r="V538" t="s">
        <v>2974</v>
      </c>
      <c r="W538" t="s">
        <v>2975</v>
      </c>
      <c r="X538" t="s">
        <v>2975</v>
      </c>
      <c r="Y538" t="s">
        <v>2975</v>
      </c>
      <c r="Z538" t="s">
        <v>2975</v>
      </c>
    </row>
    <row r="539" spans="1:26" x14ac:dyDescent="0.35">
      <c r="A539" t="s">
        <v>93</v>
      </c>
      <c r="B539">
        <v>844424930620591</v>
      </c>
      <c r="C539" t="s">
        <v>841</v>
      </c>
      <c r="D539" t="s">
        <v>1287</v>
      </c>
      <c r="E539" t="s">
        <v>2992</v>
      </c>
      <c r="F539" t="s">
        <v>1474</v>
      </c>
      <c r="G539" t="s">
        <v>1473</v>
      </c>
      <c r="H539" t="s">
        <v>2978</v>
      </c>
      <c r="I539" t="s">
        <v>13138</v>
      </c>
      <c r="J539">
        <v>28.9</v>
      </c>
      <c r="K539" t="b">
        <v>0</v>
      </c>
      <c r="L539">
        <v>181</v>
      </c>
      <c r="M539">
        <v>626.4</v>
      </c>
      <c r="N539">
        <v>488.1</v>
      </c>
      <c r="O539">
        <v>34</v>
      </c>
      <c r="P539" s="32">
        <v>6.0267731481481478E-2</v>
      </c>
      <c r="Q539">
        <v>13.56</v>
      </c>
      <c r="R539" t="s">
        <v>2995</v>
      </c>
      <c r="S539" t="s">
        <v>843</v>
      </c>
      <c r="V539" t="s">
        <v>2974</v>
      </c>
      <c r="W539" t="s">
        <v>849</v>
      </c>
      <c r="X539" t="s">
        <v>2975</v>
      </c>
      <c r="Y539" t="s">
        <v>2975</v>
      </c>
      <c r="Z539" t="s">
        <v>2975</v>
      </c>
    </row>
    <row r="540" spans="1:26" x14ac:dyDescent="0.35">
      <c r="A540" t="s">
        <v>48</v>
      </c>
      <c r="B540">
        <v>844424930620592</v>
      </c>
      <c r="C540" t="s">
        <v>841</v>
      </c>
      <c r="D540" t="s">
        <v>1287</v>
      </c>
      <c r="E540" t="s">
        <v>2992</v>
      </c>
      <c r="F540" t="s">
        <v>1462</v>
      </c>
      <c r="G540" t="s">
        <v>1461</v>
      </c>
      <c r="H540" t="s">
        <v>2978</v>
      </c>
      <c r="I540" t="s">
        <v>13139</v>
      </c>
      <c r="J540">
        <v>33.1</v>
      </c>
      <c r="K540" t="b">
        <v>0</v>
      </c>
      <c r="L540">
        <v>153</v>
      </c>
      <c r="M540">
        <v>461.3</v>
      </c>
      <c r="N540">
        <v>412.6</v>
      </c>
      <c r="O540">
        <v>34</v>
      </c>
      <c r="P540" s="32">
        <v>0.65294349537037033</v>
      </c>
      <c r="Q540">
        <v>37.810000000000009</v>
      </c>
      <c r="R540" t="s">
        <v>2995</v>
      </c>
      <c r="S540" t="s">
        <v>843</v>
      </c>
      <c r="V540" t="s">
        <v>2974</v>
      </c>
      <c r="W540" t="s">
        <v>2975</v>
      </c>
      <c r="X540" t="s">
        <v>2975</v>
      </c>
      <c r="Y540" t="s">
        <v>2975</v>
      </c>
      <c r="Z540" s="11" t="s">
        <v>2975</v>
      </c>
    </row>
    <row r="541" spans="1:26" x14ac:dyDescent="0.35">
      <c r="A541" t="s">
        <v>3349</v>
      </c>
      <c r="B541">
        <v>844424930620593</v>
      </c>
      <c r="C541" t="s">
        <v>841</v>
      </c>
      <c r="D541" t="s">
        <v>1287</v>
      </c>
      <c r="E541" t="s">
        <v>2992</v>
      </c>
      <c r="F541" t="s">
        <v>3350</v>
      </c>
      <c r="R541" t="s">
        <v>2995</v>
      </c>
      <c r="S541" t="s">
        <v>1354</v>
      </c>
      <c r="U541" s="10" t="s">
        <v>11139</v>
      </c>
      <c r="V541" t="s">
        <v>2974</v>
      </c>
      <c r="W541" t="s">
        <v>2975</v>
      </c>
      <c r="X541" t="s">
        <v>2975</v>
      </c>
      <c r="Y541" t="s">
        <v>2975</v>
      </c>
      <c r="Z541" t="s">
        <v>2975</v>
      </c>
    </row>
    <row r="542" spans="1:26" x14ac:dyDescent="0.35">
      <c r="A542" t="s">
        <v>300</v>
      </c>
      <c r="B542">
        <v>844424930620594</v>
      </c>
      <c r="C542" t="s">
        <v>841</v>
      </c>
      <c r="D542" t="s">
        <v>1287</v>
      </c>
      <c r="E542" t="s">
        <v>2992</v>
      </c>
      <c r="F542" t="s">
        <v>1392</v>
      </c>
      <c r="G542" t="s">
        <v>1391</v>
      </c>
      <c r="H542" t="s">
        <v>2978</v>
      </c>
      <c r="J542">
        <v>0</v>
      </c>
      <c r="K542" t="b">
        <v>0</v>
      </c>
      <c r="L542">
        <v>0</v>
      </c>
      <c r="M542">
        <v>0.1</v>
      </c>
      <c r="N542">
        <v>0</v>
      </c>
      <c r="O542">
        <v>34</v>
      </c>
      <c r="R542" t="s">
        <v>2995</v>
      </c>
      <c r="S542" t="s">
        <v>843</v>
      </c>
      <c r="T542" t="s">
        <v>2999</v>
      </c>
      <c r="V542" t="s">
        <v>2974</v>
      </c>
      <c r="W542" t="s">
        <v>2975</v>
      </c>
      <c r="X542" t="s">
        <v>2975</v>
      </c>
      <c r="Y542" t="s">
        <v>2975</v>
      </c>
      <c r="Z542" s="11" t="s">
        <v>2975</v>
      </c>
    </row>
    <row r="543" spans="1:26" x14ac:dyDescent="0.35">
      <c r="A543" t="s">
        <v>293</v>
      </c>
      <c r="B543">
        <v>844424930620595</v>
      </c>
      <c r="C543" t="s">
        <v>841</v>
      </c>
      <c r="D543" t="s">
        <v>1287</v>
      </c>
      <c r="E543" t="s">
        <v>2992</v>
      </c>
      <c r="F543" t="s">
        <v>1476</v>
      </c>
      <c r="G543" t="s">
        <v>1475</v>
      </c>
      <c r="H543" t="s">
        <v>2978</v>
      </c>
      <c r="J543">
        <v>0</v>
      </c>
      <c r="K543" t="b">
        <v>0</v>
      </c>
      <c r="L543">
        <v>0</v>
      </c>
      <c r="M543">
        <v>3.1</v>
      </c>
      <c r="N543">
        <v>0</v>
      </c>
      <c r="O543">
        <v>34</v>
      </c>
      <c r="R543" t="s">
        <v>2995</v>
      </c>
      <c r="S543" t="s">
        <v>843</v>
      </c>
      <c r="T543" t="s">
        <v>2999</v>
      </c>
      <c r="U543" s="10"/>
      <c r="V543" s="10" t="s">
        <v>2974</v>
      </c>
      <c r="W543" s="10" t="s">
        <v>2975</v>
      </c>
      <c r="X543" t="s">
        <v>2975</v>
      </c>
      <c r="Y543" t="s">
        <v>849</v>
      </c>
      <c r="Z543" s="11" t="s">
        <v>2975</v>
      </c>
    </row>
    <row r="544" spans="1:26" x14ac:dyDescent="0.35">
      <c r="A544" t="s">
        <v>399</v>
      </c>
      <c r="B544">
        <v>844424931309119</v>
      </c>
      <c r="C544" t="s">
        <v>841</v>
      </c>
      <c r="D544" t="s">
        <v>1287</v>
      </c>
      <c r="E544" t="s">
        <v>3118</v>
      </c>
      <c r="F544" t="s">
        <v>2586</v>
      </c>
      <c r="G544" t="s">
        <v>2585</v>
      </c>
      <c r="H544" t="s">
        <v>2978</v>
      </c>
      <c r="J544">
        <v>26.4</v>
      </c>
      <c r="K544" t="b">
        <v>0</v>
      </c>
      <c r="L544">
        <v>144.69999999999999</v>
      </c>
      <c r="M544">
        <v>547.20000000000005</v>
      </c>
      <c r="N544">
        <v>390.2</v>
      </c>
      <c r="O544">
        <v>34</v>
      </c>
      <c r="P544" s="32">
        <v>0.25246049768518519</v>
      </c>
      <c r="Q544">
        <v>12.990000000000002</v>
      </c>
      <c r="R544" t="s">
        <v>3106</v>
      </c>
      <c r="S544" t="s">
        <v>843</v>
      </c>
      <c r="T544" t="s">
        <v>2999</v>
      </c>
      <c r="V544" t="s">
        <v>2974</v>
      </c>
      <c r="W544" t="s">
        <v>2975</v>
      </c>
      <c r="X544" t="s">
        <v>2975</v>
      </c>
      <c r="Y544" t="s">
        <v>849</v>
      </c>
      <c r="Z544" t="s">
        <v>2975</v>
      </c>
    </row>
    <row r="545" spans="1:26" x14ac:dyDescent="0.35">
      <c r="A545" t="s">
        <v>3351</v>
      </c>
      <c r="B545">
        <v>844424930620597</v>
      </c>
      <c r="C545" t="s">
        <v>841</v>
      </c>
      <c r="D545" t="s">
        <v>1287</v>
      </c>
      <c r="E545" t="s">
        <v>2992</v>
      </c>
      <c r="R545" t="s">
        <v>2995</v>
      </c>
      <c r="S545" t="s">
        <v>1354</v>
      </c>
      <c r="U545" s="10">
        <v>45940.541666666664</v>
      </c>
      <c r="V545" t="s">
        <v>2974</v>
      </c>
      <c r="W545" t="s">
        <v>2975</v>
      </c>
      <c r="X545" t="s">
        <v>2975</v>
      </c>
      <c r="Y545" t="s">
        <v>2975</v>
      </c>
      <c r="Z545" s="11" t="s">
        <v>2975</v>
      </c>
    </row>
    <row r="546" spans="1:26" x14ac:dyDescent="0.35">
      <c r="A546" t="s">
        <v>414</v>
      </c>
      <c r="B546">
        <v>844424930620598</v>
      </c>
      <c r="C546" t="s">
        <v>841</v>
      </c>
      <c r="D546" t="s">
        <v>1287</v>
      </c>
      <c r="E546" t="s">
        <v>2992</v>
      </c>
      <c r="F546" t="s">
        <v>1359</v>
      </c>
      <c r="G546" t="s">
        <v>1358</v>
      </c>
      <c r="H546" t="s">
        <v>2978</v>
      </c>
      <c r="J546">
        <v>28.2</v>
      </c>
      <c r="K546" t="b">
        <v>0</v>
      </c>
      <c r="L546">
        <v>41.5</v>
      </c>
      <c r="M546">
        <v>147.30000000000001</v>
      </c>
      <c r="N546">
        <v>111.9</v>
      </c>
      <c r="O546">
        <v>34</v>
      </c>
      <c r="P546" s="32">
        <v>9.0276620370370361E-2</v>
      </c>
      <c r="Q546">
        <v>4.0900000000000007</v>
      </c>
      <c r="R546" t="s">
        <v>2995</v>
      </c>
      <c r="S546" t="s">
        <v>843</v>
      </c>
      <c r="T546" t="s">
        <v>2999</v>
      </c>
      <c r="V546" t="s">
        <v>2974</v>
      </c>
      <c r="W546" t="s">
        <v>2975</v>
      </c>
      <c r="X546" t="s">
        <v>2975</v>
      </c>
      <c r="Y546" t="s">
        <v>849</v>
      </c>
      <c r="Z546" s="11" t="s">
        <v>2975</v>
      </c>
    </row>
    <row r="547" spans="1:26" x14ac:dyDescent="0.35">
      <c r="A547" t="s">
        <v>3352</v>
      </c>
      <c r="B547">
        <v>844424930620599</v>
      </c>
      <c r="C547" t="s">
        <v>841</v>
      </c>
      <c r="D547" t="s">
        <v>1287</v>
      </c>
      <c r="E547" t="s">
        <v>2992</v>
      </c>
      <c r="F547" t="s">
        <v>1410</v>
      </c>
      <c r="L547" s="10"/>
      <c r="R547" t="s">
        <v>2995</v>
      </c>
      <c r="S547" t="s">
        <v>1354</v>
      </c>
      <c r="T547" s="10" t="s">
        <v>3004</v>
      </c>
      <c r="U547" s="10">
        <v>45361.708333333336</v>
      </c>
      <c r="V547" s="10" t="s">
        <v>2974</v>
      </c>
      <c r="W547" s="10" t="s">
        <v>2975</v>
      </c>
      <c r="X547" t="s">
        <v>2975</v>
      </c>
      <c r="Y547" t="s">
        <v>2975</v>
      </c>
      <c r="Z547" t="s">
        <v>2975</v>
      </c>
    </row>
    <row r="548" spans="1:26" x14ac:dyDescent="0.35">
      <c r="A548" t="s">
        <v>194</v>
      </c>
      <c r="B548">
        <v>844424930620600</v>
      </c>
      <c r="C548" t="s">
        <v>841</v>
      </c>
      <c r="D548" t="s">
        <v>1287</v>
      </c>
      <c r="E548" t="s">
        <v>2992</v>
      </c>
      <c r="F548" t="s">
        <v>1448</v>
      </c>
      <c r="G548" t="s">
        <v>1447</v>
      </c>
      <c r="H548" t="s">
        <v>2978</v>
      </c>
      <c r="R548" t="s">
        <v>2995</v>
      </c>
      <c r="S548" t="s">
        <v>839</v>
      </c>
      <c r="T548" t="s">
        <v>3004</v>
      </c>
      <c r="V548" t="s">
        <v>2974</v>
      </c>
      <c r="W548" t="s">
        <v>2975</v>
      </c>
      <c r="X548" t="s">
        <v>2975</v>
      </c>
      <c r="Y548" t="s">
        <v>2975</v>
      </c>
      <c r="Z548" s="11" t="s">
        <v>2975</v>
      </c>
    </row>
    <row r="549" spans="1:26" x14ac:dyDescent="0.35">
      <c r="A549" t="s">
        <v>263</v>
      </c>
      <c r="B549">
        <v>844424930620601</v>
      </c>
      <c r="C549" t="s">
        <v>841</v>
      </c>
      <c r="D549" t="s">
        <v>1287</v>
      </c>
      <c r="E549" t="s">
        <v>2992</v>
      </c>
      <c r="F549" t="s">
        <v>1382</v>
      </c>
      <c r="G549" t="s">
        <v>1381</v>
      </c>
      <c r="H549" t="s">
        <v>2978</v>
      </c>
      <c r="J549">
        <v>12.5</v>
      </c>
      <c r="K549" t="b">
        <v>0</v>
      </c>
      <c r="L549">
        <v>7.4</v>
      </c>
      <c r="M549">
        <v>59.5</v>
      </c>
      <c r="N549">
        <v>20</v>
      </c>
      <c r="O549">
        <v>34</v>
      </c>
      <c r="P549" s="32">
        <v>2.9100543981481479E-2</v>
      </c>
      <c r="Q549">
        <v>1.07</v>
      </c>
      <c r="R549" t="s">
        <v>2995</v>
      </c>
      <c r="S549" t="s">
        <v>843</v>
      </c>
      <c r="T549" t="s">
        <v>3004</v>
      </c>
      <c r="V549" t="s">
        <v>2974</v>
      </c>
      <c r="W549" t="s">
        <v>2975</v>
      </c>
      <c r="X549" t="s">
        <v>2975</v>
      </c>
      <c r="Y549" t="s">
        <v>2975</v>
      </c>
      <c r="Z549" s="11" t="s">
        <v>2975</v>
      </c>
    </row>
    <row r="550" spans="1:26" x14ac:dyDescent="0.35">
      <c r="A550" t="s">
        <v>3353</v>
      </c>
      <c r="B550">
        <v>844424930620602</v>
      </c>
      <c r="C550" t="s">
        <v>841</v>
      </c>
      <c r="D550" t="s">
        <v>1287</v>
      </c>
      <c r="E550" t="s">
        <v>2992</v>
      </c>
      <c r="F550" t="s">
        <v>1400</v>
      </c>
      <c r="R550" t="s">
        <v>2995</v>
      </c>
      <c r="S550" t="s">
        <v>1354</v>
      </c>
      <c r="T550" t="s">
        <v>3004</v>
      </c>
      <c r="U550" t="s">
        <v>3354</v>
      </c>
      <c r="V550" t="s">
        <v>2974</v>
      </c>
      <c r="W550" t="s">
        <v>2975</v>
      </c>
      <c r="X550" t="s">
        <v>2975</v>
      </c>
      <c r="Y550" t="s">
        <v>2975</v>
      </c>
      <c r="Z550" s="11" t="s">
        <v>2975</v>
      </c>
    </row>
    <row r="551" spans="1:26" x14ac:dyDescent="0.35">
      <c r="A551" t="s">
        <v>3355</v>
      </c>
      <c r="B551">
        <v>844424930620603</v>
      </c>
      <c r="C551" t="s">
        <v>841</v>
      </c>
      <c r="D551" t="s">
        <v>1287</v>
      </c>
      <c r="E551" t="s">
        <v>2992</v>
      </c>
      <c r="F551" t="s">
        <v>3356</v>
      </c>
      <c r="R551" t="s">
        <v>2995</v>
      </c>
      <c r="S551" t="s">
        <v>1354</v>
      </c>
      <c r="T551" t="s">
        <v>3004</v>
      </c>
      <c r="U551" s="10">
        <v>45756.517361111109</v>
      </c>
      <c r="V551" t="s">
        <v>2974</v>
      </c>
      <c r="W551" t="s">
        <v>2975</v>
      </c>
      <c r="X551" t="s">
        <v>2975</v>
      </c>
      <c r="Y551" t="s">
        <v>2975</v>
      </c>
      <c r="Z551" s="11" t="s">
        <v>2975</v>
      </c>
    </row>
    <row r="552" spans="1:26" x14ac:dyDescent="0.35">
      <c r="A552" t="s">
        <v>3357</v>
      </c>
      <c r="B552">
        <v>844424930620604</v>
      </c>
      <c r="C552" t="s">
        <v>841</v>
      </c>
      <c r="D552" t="s">
        <v>1287</v>
      </c>
      <c r="E552" t="s">
        <v>3358</v>
      </c>
      <c r="F552" t="s">
        <v>2314</v>
      </c>
      <c r="R552" t="s">
        <v>3359</v>
      </c>
      <c r="S552" t="s">
        <v>1354</v>
      </c>
      <c r="U552" s="10">
        <v>45782.5</v>
      </c>
      <c r="V552" t="s">
        <v>2974</v>
      </c>
      <c r="W552" t="s">
        <v>2975</v>
      </c>
      <c r="X552" t="s">
        <v>2975</v>
      </c>
      <c r="Y552" t="s">
        <v>2975</v>
      </c>
      <c r="Z552" s="11" t="s">
        <v>2975</v>
      </c>
    </row>
    <row r="553" spans="1:26" x14ac:dyDescent="0.35">
      <c r="A553" t="s">
        <v>3360</v>
      </c>
      <c r="B553">
        <v>844424930620605</v>
      </c>
      <c r="C553" t="s">
        <v>841</v>
      </c>
      <c r="D553" t="s">
        <v>1287</v>
      </c>
      <c r="E553" t="s">
        <v>3358</v>
      </c>
      <c r="F553" t="s">
        <v>2344</v>
      </c>
      <c r="R553" t="s">
        <v>3359</v>
      </c>
      <c r="S553" t="s">
        <v>1354</v>
      </c>
      <c r="U553" s="10">
        <v>45782.5</v>
      </c>
      <c r="V553" s="10" t="s">
        <v>2974</v>
      </c>
      <c r="W553" s="10" t="s">
        <v>2975</v>
      </c>
      <c r="X553" t="s">
        <v>2975</v>
      </c>
      <c r="Y553" t="s">
        <v>2975</v>
      </c>
      <c r="Z553" s="11" t="s">
        <v>2975</v>
      </c>
    </row>
    <row r="554" spans="1:26" x14ac:dyDescent="0.35">
      <c r="A554" t="s">
        <v>3361</v>
      </c>
      <c r="B554">
        <v>844424930620606</v>
      </c>
      <c r="C554" t="s">
        <v>841</v>
      </c>
      <c r="D554" t="s">
        <v>1287</v>
      </c>
      <c r="E554" t="s">
        <v>3358</v>
      </c>
      <c r="F554" t="s">
        <v>3362</v>
      </c>
      <c r="R554" t="s">
        <v>3359</v>
      </c>
      <c r="S554" t="s">
        <v>1354</v>
      </c>
      <c r="U554" t="s">
        <v>11144</v>
      </c>
      <c r="V554" t="s">
        <v>2974</v>
      </c>
      <c r="W554" t="s">
        <v>2975</v>
      </c>
      <c r="X554" t="s">
        <v>2975</v>
      </c>
      <c r="Y554" t="s">
        <v>2975</v>
      </c>
      <c r="Z554" s="11" t="s">
        <v>2975</v>
      </c>
    </row>
    <row r="555" spans="1:26" x14ac:dyDescent="0.35">
      <c r="A555" t="s">
        <v>3363</v>
      </c>
      <c r="B555">
        <v>844424930620607</v>
      </c>
      <c r="C555" t="s">
        <v>841</v>
      </c>
      <c r="D555" t="s">
        <v>1287</v>
      </c>
      <c r="E555" t="s">
        <v>3358</v>
      </c>
      <c r="F555" t="s">
        <v>2358</v>
      </c>
      <c r="R555" t="s">
        <v>3359</v>
      </c>
      <c r="S555" t="s">
        <v>1354</v>
      </c>
      <c r="U555" s="10">
        <v>45698.666666666664</v>
      </c>
      <c r="V555" s="10" t="s">
        <v>2974</v>
      </c>
      <c r="W555" s="10" t="s">
        <v>2975</v>
      </c>
      <c r="X555" t="s">
        <v>2975</v>
      </c>
      <c r="Y555" t="s">
        <v>2975</v>
      </c>
      <c r="Z555" s="11" t="s">
        <v>2975</v>
      </c>
    </row>
    <row r="556" spans="1:26" x14ac:dyDescent="0.35">
      <c r="A556" t="s">
        <v>28</v>
      </c>
      <c r="B556">
        <v>844424931047631</v>
      </c>
      <c r="C556" t="s">
        <v>841</v>
      </c>
      <c r="D556" t="s">
        <v>1287</v>
      </c>
      <c r="E556" t="s">
        <v>3358</v>
      </c>
      <c r="F556" t="s">
        <v>2931</v>
      </c>
      <c r="G556" t="s">
        <v>2930</v>
      </c>
      <c r="H556" t="s">
        <v>2978</v>
      </c>
      <c r="I556" t="s">
        <v>13140</v>
      </c>
      <c r="J556">
        <v>28.2</v>
      </c>
      <c r="K556" t="b">
        <v>0</v>
      </c>
      <c r="L556">
        <v>288.8</v>
      </c>
      <c r="M556">
        <v>1024</v>
      </c>
      <c r="N556">
        <v>779</v>
      </c>
      <c r="O556">
        <v>34</v>
      </c>
      <c r="P556" s="32">
        <v>0.22179197916666668</v>
      </c>
      <c r="Q556">
        <v>34.840000000000003</v>
      </c>
      <c r="R556" t="s">
        <v>3359</v>
      </c>
      <c r="S556" t="s">
        <v>843</v>
      </c>
      <c r="V556" t="s">
        <v>2974</v>
      </c>
      <c r="W556" t="s">
        <v>2975</v>
      </c>
      <c r="X556" t="s">
        <v>2975</v>
      </c>
      <c r="Y556" t="s">
        <v>2975</v>
      </c>
      <c r="Z556" t="s">
        <v>2975</v>
      </c>
    </row>
    <row r="557" spans="1:26" x14ac:dyDescent="0.35">
      <c r="A557" t="s">
        <v>109</v>
      </c>
      <c r="B557">
        <v>844424930620611</v>
      </c>
      <c r="C557" t="s">
        <v>841</v>
      </c>
      <c r="D557" t="s">
        <v>2980</v>
      </c>
      <c r="E557" t="s">
        <v>3364</v>
      </c>
      <c r="F557" t="s">
        <v>2346</v>
      </c>
      <c r="G557" t="s">
        <v>2345</v>
      </c>
      <c r="H557" t="s">
        <v>2978</v>
      </c>
      <c r="I557" t="s">
        <v>13141</v>
      </c>
      <c r="J557">
        <v>88.7</v>
      </c>
      <c r="K557" t="b">
        <v>1</v>
      </c>
      <c r="L557">
        <v>4.5</v>
      </c>
      <c r="M557">
        <v>5.0999999999999996</v>
      </c>
      <c r="N557">
        <v>12.1</v>
      </c>
      <c r="O557">
        <v>34</v>
      </c>
      <c r="P557" s="32">
        <v>1.676269675925926E-2</v>
      </c>
      <c r="Q557">
        <v>0.95</v>
      </c>
      <c r="R557" t="s">
        <v>3359</v>
      </c>
      <c r="S557" t="s">
        <v>843</v>
      </c>
      <c r="T557" t="s">
        <v>2985</v>
      </c>
      <c r="U557" s="10"/>
      <c r="V557" t="s">
        <v>2974</v>
      </c>
      <c r="W557" t="s">
        <v>849</v>
      </c>
      <c r="X557" t="s">
        <v>2975</v>
      </c>
      <c r="Y557" t="s">
        <v>2975</v>
      </c>
      <c r="Z557" t="s">
        <v>2975</v>
      </c>
    </row>
    <row r="558" spans="1:26" x14ac:dyDescent="0.35">
      <c r="A558" t="s">
        <v>738</v>
      </c>
      <c r="B558">
        <v>844424930620612</v>
      </c>
      <c r="C558" t="s">
        <v>841</v>
      </c>
      <c r="D558" t="s">
        <v>1287</v>
      </c>
      <c r="E558" t="s">
        <v>3364</v>
      </c>
      <c r="F558" t="s">
        <v>2356</v>
      </c>
      <c r="G558" t="s">
        <v>2355</v>
      </c>
      <c r="H558" t="s">
        <v>2978</v>
      </c>
      <c r="I558" t="s">
        <v>13142</v>
      </c>
      <c r="J558">
        <v>29.9</v>
      </c>
      <c r="K558" t="b">
        <v>0</v>
      </c>
      <c r="L558">
        <v>451.5</v>
      </c>
      <c r="M558">
        <v>1507.5</v>
      </c>
      <c r="N558">
        <v>1126.9000000000001</v>
      </c>
      <c r="O558">
        <v>34</v>
      </c>
      <c r="P558" s="32">
        <v>0.38380457175925919</v>
      </c>
      <c r="Q558">
        <v>51.5</v>
      </c>
      <c r="R558" t="s">
        <v>3359</v>
      </c>
      <c r="S558" t="s">
        <v>843</v>
      </c>
      <c r="T558" t="s">
        <v>2999</v>
      </c>
      <c r="U558" s="10"/>
      <c r="V558" t="s">
        <v>2974</v>
      </c>
      <c r="W558" t="s">
        <v>2975</v>
      </c>
      <c r="X558" t="s">
        <v>2975</v>
      </c>
      <c r="Y558" t="s">
        <v>2975</v>
      </c>
      <c r="Z558" s="11" t="s">
        <v>2975</v>
      </c>
    </row>
    <row r="559" spans="1:26" x14ac:dyDescent="0.35">
      <c r="A559" t="s">
        <v>278</v>
      </c>
      <c r="B559">
        <v>844424930620613</v>
      </c>
      <c r="C559" t="s">
        <v>841</v>
      </c>
      <c r="D559" t="s">
        <v>2980</v>
      </c>
      <c r="E559" t="s">
        <v>3364</v>
      </c>
      <c r="F559" t="s">
        <v>2393</v>
      </c>
      <c r="G559" t="s">
        <v>2392</v>
      </c>
      <c r="H559" t="s">
        <v>2978</v>
      </c>
      <c r="I559" t="s">
        <v>13143</v>
      </c>
      <c r="J559">
        <v>0</v>
      </c>
      <c r="K559" t="b">
        <v>0</v>
      </c>
      <c r="L559">
        <v>0</v>
      </c>
      <c r="M559">
        <v>953.5</v>
      </c>
      <c r="N559">
        <v>0</v>
      </c>
      <c r="O559">
        <v>34</v>
      </c>
      <c r="P559" s="32">
        <v>0.12573954861111111</v>
      </c>
      <c r="Q559">
        <v>0</v>
      </c>
      <c r="R559" t="s">
        <v>3359</v>
      </c>
      <c r="S559" t="s">
        <v>843</v>
      </c>
      <c r="T559" t="s">
        <v>2985</v>
      </c>
      <c r="U559" s="10"/>
      <c r="V559" s="10" t="s">
        <v>2974</v>
      </c>
      <c r="W559" s="10" t="s">
        <v>2975</v>
      </c>
      <c r="X559" t="s">
        <v>2975</v>
      </c>
      <c r="Y559" t="s">
        <v>2975</v>
      </c>
      <c r="Z559" t="s">
        <v>2975</v>
      </c>
    </row>
    <row r="560" spans="1:26" x14ac:dyDescent="0.35">
      <c r="A560" t="s">
        <v>94</v>
      </c>
      <c r="B560">
        <v>844424930620615</v>
      </c>
      <c r="C560" t="s">
        <v>841</v>
      </c>
      <c r="D560" t="s">
        <v>1287</v>
      </c>
      <c r="E560" t="s">
        <v>3365</v>
      </c>
      <c r="F560" t="s">
        <v>2354</v>
      </c>
      <c r="G560" t="s">
        <v>2353</v>
      </c>
      <c r="H560" t="s">
        <v>2978</v>
      </c>
      <c r="R560" t="s">
        <v>3359</v>
      </c>
      <c r="S560" t="s">
        <v>843</v>
      </c>
      <c r="T560" t="s">
        <v>3004</v>
      </c>
      <c r="U560" s="10"/>
      <c r="V560" s="10" t="s">
        <v>2974</v>
      </c>
      <c r="W560" s="10" t="s">
        <v>2975</v>
      </c>
      <c r="X560" t="s">
        <v>2975</v>
      </c>
      <c r="Y560" t="s">
        <v>2975</v>
      </c>
      <c r="Z560" t="s">
        <v>2975</v>
      </c>
    </row>
    <row r="561" spans="1:26" x14ac:dyDescent="0.35">
      <c r="A561" t="s">
        <v>354</v>
      </c>
      <c r="B561">
        <v>844424930620618</v>
      </c>
      <c r="C561" t="s">
        <v>841</v>
      </c>
      <c r="D561" t="s">
        <v>2980</v>
      </c>
      <c r="E561" t="s">
        <v>3365</v>
      </c>
      <c r="F561" t="s">
        <v>2389</v>
      </c>
      <c r="G561" t="s">
        <v>2388</v>
      </c>
      <c r="H561" t="s">
        <v>2978</v>
      </c>
      <c r="I561" t="s">
        <v>13144</v>
      </c>
      <c r="J561">
        <v>41.5</v>
      </c>
      <c r="K561" t="b">
        <v>0</v>
      </c>
      <c r="L561">
        <v>250</v>
      </c>
      <c r="M561">
        <v>601.20000000000005</v>
      </c>
      <c r="N561">
        <v>674.2</v>
      </c>
      <c r="O561">
        <v>34</v>
      </c>
      <c r="P561" s="32">
        <v>0.84367872685185186</v>
      </c>
      <c r="Q561">
        <v>85.22</v>
      </c>
      <c r="R561" t="s">
        <v>3359</v>
      </c>
      <c r="S561" t="s">
        <v>843</v>
      </c>
      <c r="T561" t="s">
        <v>2999</v>
      </c>
      <c r="U561" s="10"/>
      <c r="V561" s="10" t="s">
        <v>2974</v>
      </c>
      <c r="W561" s="10" t="s">
        <v>849</v>
      </c>
      <c r="X561" t="s">
        <v>2975</v>
      </c>
      <c r="Y561" t="s">
        <v>2975</v>
      </c>
      <c r="Z561" t="s">
        <v>2975</v>
      </c>
    </row>
    <row r="562" spans="1:26" x14ac:dyDescent="0.35">
      <c r="A562" t="s">
        <v>352</v>
      </c>
      <c r="B562">
        <v>844424930620619</v>
      </c>
      <c r="C562" t="s">
        <v>841</v>
      </c>
      <c r="D562" t="s">
        <v>2980</v>
      </c>
      <c r="E562" t="s">
        <v>3365</v>
      </c>
      <c r="F562" t="s">
        <v>2379</v>
      </c>
      <c r="G562" t="s">
        <v>2378</v>
      </c>
      <c r="H562" t="s">
        <v>2978</v>
      </c>
      <c r="J562">
        <v>0</v>
      </c>
      <c r="K562" t="b">
        <v>0</v>
      </c>
      <c r="L562">
        <v>0</v>
      </c>
      <c r="M562">
        <v>988.7</v>
      </c>
      <c r="N562">
        <v>0</v>
      </c>
      <c r="O562">
        <v>34</v>
      </c>
      <c r="R562" t="s">
        <v>3359</v>
      </c>
      <c r="S562" t="s">
        <v>843</v>
      </c>
      <c r="T562" t="s">
        <v>2999</v>
      </c>
      <c r="V562" t="s">
        <v>2974</v>
      </c>
      <c r="W562" t="s">
        <v>2975</v>
      </c>
      <c r="X562" t="s">
        <v>2975</v>
      </c>
      <c r="Y562" t="s">
        <v>2975</v>
      </c>
      <c r="Z562" s="11" t="s">
        <v>2975</v>
      </c>
    </row>
    <row r="563" spans="1:26" x14ac:dyDescent="0.35">
      <c r="A563" t="s">
        <v>2377</v>
      </c>
      <c r="B563">
        <v>844424930620622</v>
      </c>
      <c r="C563" t="s">
        <v>2989</v>
      </c>
      <c r="D563" t="s">
        <v>1287</v>
      </c>
      <c r="G563" t="s">
        <v>2377</v>
      </c>
      <c r="H563" t="s">
        <v>2978</v>
      </c>
      <c r="R563" t="s">
        <v>3089</v>
      </c>
      <c r="S563" t="s">
        <v>1354</v>
      </c>
      <c r="T563" t="s">
        <v>2956</v>
      </c>
      <c r="U563" s="10" t="s">
        <v>2956</v>
      </c>
      <c r="V563" s="10" t="s">
        <v>2974</v>
      </c>
      <c r="W563" s="10" t="s">
        <v>2975</v>
      </c>
      <c r="X563" t="s">
        <v>2975</v>
      </c>
      <c r="Y563" t="s">
        <v>2975</v>
      </c>
      <c r="Z563" t="s">
        <v>2975</v>
      </c>
    </row>
    <row r="564" spans="1:26" x14ac:dyDescent="0.35">
      <c r="A564" t="s">
        <v>324</v>
      </c>
      <c r="B564">
        <v>844424930620623</v>
      </c>
      <c r="C564" t="s">
        <v>841</v>
      </c>
      <c r="D564" t="s">
        <v>2980</v>
      </c>
      <c r="E564" t="s">
        <v>3365</v>
      </c>
      <c r="F564" t="s">
        <v>2330</v>
      </c>
      <c r="G564" t="s">
        <v>2329</v>
      </c>
      <c r="H564" t="s">
        <v>2978</v>
      </c>
      <c r="I564" t="s">
        <v>13145</v>
      </c>
      <c r="J564">
        <v>29.5</v>
      </c>
      <c r="K564" t="b">
        <v>0</v>
      </c>
      <c r="L564">
        <v>268</v>
      </c>
      <c r="M564">
        <v>908.5</v>
      </c>
      <c r="N564">
        <v>722.8</v>
      </c>
      <c r="O564">
        <v>34</v>
      </c>
      <c r="P564" s="32">
        <v>0.30040321759259259</v>
      </c>
      <c r="Q564">
        <v>30.180000000000003</v>
      </c>
      <c r="R564" t="s">
        <v>3359</v>
      </c>
      <c r="S564" t="s">
        <v>843</v>
      </c>
      <c r="T564" t="s">
        <v>2999</v>
      </c>
      <c r="V564" t="s">
        <v>2974</v>
      </c>
      <c r="W564" t="s">
        <v>849</v>
      </c>
      <c r="X564" t="s">
        <v>2975</v>
      </c>
      <c r="Y564" t="s">
        <v>2975</v>
      </c>
      <c r="Z564" s="11" t="s">
        <v>2975</v>
      </c>
    </row>
    <row r="565" spans="1:26" x14ac:dyDescent="0.35">
      <c r="A565" t="s">
        <v>702</v>
      </c>
      <c r="B565">
        <v>844424930620624</v>
      </c>
      <c r="C565" t="s">
        <v>841</v>
      </c>
      <c r="D565" t="s">
        <v>1287</v>
      </c>
      <c r="E565" t="s">
        <v>3364</v>
      </c>
      <c r="F565" t="s">
        <v>2370</v>
      </c>
      <c r="G565" t="s">
        <v>2369</v>
      </c>
      <c r="H565" t="s">
        <v>2978</v>
      </c>
      <c r="I565" t="s">
        <v>13146</v>
      </c>
      <c r="J565">
        <v>52.8</v>
      </c>
      <c r="K565" t="b">
        <v>1</v>
      </c>
      <c r="L565">
        <v>454.6</v>
      </c>
      <c r="M565">
        <v>860.1</v>
      </c>
      <c r="N565">
        <v>393.5</v>
      </c>
      <c r="O565">
        <v>34</v>
      </c>
      <c r="P565" s="32">
        <v>0.43074662037037037</v>
      </c>
      <c r="Q565">
        <v>77.66</v>
      </c>
      <c r="R565" t="s">
        <v>3359</v>
      </c>
      <c r="S565" t="s">
        <v>843</v>
      </c>
      <c r="T565" t="s">
        <v>2985</v>
      </c>
      <c r="V565" t="s">
        <v>2974</v>
      </c>
      <c r="W565" t="s">
        <v>2975</v>
      </c>
      <c r="X565" t="s">
        <v>2975</v>
      </c>
      <c r="Y565" t="s">
        <v>2975</v>
      </c>
      <c r="Z565" s="11" t="s">
        <v>2975</v>
      </c>
    </row>
    <row r="566" spans="1:26" x14ac:dyDescent="0.35">
      <c r="A566" t="s">
        <v>124</v>
      </c>
      <c r="B566">
        <v>844424930620625</v>
      </c>
      <c r="C566" t="s">
        <v>841</v>
      </c>
      <c r="D566" t="s">
        <v>2980</v>
      </c>
      <c r="E566" t="s">
        <v>3364</v>
      </c>
      <c r="F566" t="s">
        <v>2306</v>
      </c>
      <c r="G566" t="s">
        <v>2305</v>
      </c>
      <c r="H566" t="s">
        <v>2978</v>
      </c>
      <c r="R566" t="s">
        <v>3359</v>
      </c>
      <c r="S566" t="s">
        <v>843</v>
      </c>
      <c r="T566" t="s">
        <v>2985</v>
      </c>
      <c r="V566" t="s">
        <v>2974</v>
      </c>
      <c r="W566" t="s">
        <v>2975</v>
      </c>
      <c r="X566" t="s">
        <v>2975</v>
      </c>
      <c r="Y566" t="s">
        <v>2975</v>
      </c>
      <c r="Z566" t="s">
        <v>2975</v>
      </c>
    </row>
    <row r="567" spans="1:26" x14ac:dyDescent="0.35">
      <c r="A567" t="s">
        <v>682</v>
      </c>
      <c r="B567">
        <v>844424930620626</v>
      </c>
      <c r="C567" t="s">
        <v>841</v>
      </c>
      <c r="D567" t="s">
        <v>1287</v>
      </c>
      <c r="E567" t="s">
        <v>3364</v>
      </c>
      <c r="F567" t="s">
        <v>2310</v>
      </c>
      <c r="G567" t="s">
        <v>2309</v>
      </c>
      <c r="H567" t="s">
        <v>2978</v>
      </c>
      <c r="I567" t="s">
        <v>13147</v>
      </c>
      <c r="J567">
        <v>22.1</v>
      </c>
      <c r="K567" t="b">
        <v>0</v>
      </c>
      <c r="L567">
        <v>227.5</v>
      </c>
      <c r="M567">
        <v>1028.0999999999999</v>
      </c>
      <c r="N567">
        <v>613.5</v>
      </c>
      <c r="O567">
        <v>34</v>
      </c>
      <c r="P567" s="32">
        <v>8.4348078703703699E-2</v>
      </c>
      <c r="Q567">
        <v>10.020000000000001</v>
      </c>
      <c r="R567" t="s">
        <v>3359</v>
      </c>
      <c r="S567" t="s">
        <v>843</v>
      </c>
      <c r="T567" t="s">
        <v>3075</v>
      </c>
      <c r="V567" t="s">
        <v>2974</v>
      </c>
      <c r="W567" t="s">
        <v>2975</v>
      </c>
      <c r="X567" t="s">
        <v>2975</v>
      </c>
      <c r="Y567" t="s">
        <v>2975</v>
      </c>
      <c r="Z567" s="11" t="s">
        <v>2975</v>
      </c>
    </row>
    <row r="568" spans="1:26" x14ac:dyDescent="0.35">
      <c r="A568" t="s">
        <v>3366</v>
      </c>
      <c r="B568">
        <v>844424930620628</v>
      </c>
      <c r="C568" t="s">
        <v>841</v>
      </c>
      <c r="D568" t="s">
        <v>2980</v>
      </c>
      <c r="E568" t="s">
        <v>3364</v>
      </c>
      <c r="F568" t="s">
        <v>3367</v>
      </c>
      <c r="R568" t="s">
        <v>3359</v>
      </c>
      <c r="S568" t="s">
        <v>1354</v>
      </c>
      <c r="T568" t="s">
        <v>2985</v>
      </c>
      <c r="U568" t="s">
        <v>11145</v>
      </c>
      <c r="V568" t="s">
        <v>2974</v>
      </c>
      <c r="W568" t="s">
        <v>2975</v>
      </c>
      <c r="X568" t="s">
        <v>2975</v>
      </c>
      <c r="Y568" t="s">
        <v>2975</v>
      </c>
      <c r="Z568" s="11" t="s">
        <v>2975</v>
      </c>
    </row>
    <row r="569" spans="1:26" x14ac:dyDescent="0.35">
      <c r="A569" t="s">
        <v>598</v>
      </c>
      <c r="B569">
        <v>844424930620629</v>
      </c>
      <c r="C569" t="s">
        <v>841</v>
      </c>
      <c r="D569" t="s">
        <v>1287</v>
      </c>
      <c r="E569" t="s">
        <v>3364</v>
      </c>
      <c r="F569" t="s">
        <v>2318</v>
      </c>
      <c r="G569" t="s">
        <v>2317</v>
      </c>
      <c r="H569" t="s">
        <v>2978</v>
      </c>
      <c r="I569" t="s">
        <v>13148</v>
      </c>
      <c r="J569">
        <v>32.799999999999997</v>
      </c>
      <c r="K569" t="b">
        <v>0</v>
      </c>
      <c r="L569">
        <v>316</v>
      </c>
      <c r="M569">
        <v>963.5</v>
      </c>
      <c r="N569">
        <v>852.2</v>
      </c>
      <c r="O569">
        <v>34</v>
      </c>
      <c r="P569" s="32">
        <v>0.38499778935185186</v>
      </c>
      <c r="Q569">
        <v>43.62</v>
      </c>
      <c r="R569" t="s">
        <v>3359</v>
      </c>
      <c r="S569" t="s">
        <v>843</v>
      </c>
      <c r="T569" t="s">
        <v>2999</v>
      </c>
      <c r="V569" t="s">
        <v>2974</v>
      </c>
      <c r="W569" t="s">
        <v>2975</v>
      </c>
      <c r="X569" t="s">
        <v>2975</v>
      </c>
      <c r="Y569" t="s">
        <v>2975</v>
      </c>
      <c r="Z569" t="s">
        <v>2975</v>
      </c>
    </row>
    <row r="570" spans="1:26" x14ac:dyDescent="0.35">
      <c r="A570" t="s">
        <v>206</v>
      </c>
      <c r="B570">
        <v>844424930620630</v>
      </c>
      <c r="C570" t="s">
        <v>841</v>
      </c>
      <c r="D570" t="s">
        <v>1287</v>
      </c>
      <c r="E570" t="s">
        <v>3364</v>
      </c>
      <c r="F570" t="s">
        <v>2395</v>
      </c>
      <c r="G570" t="s">
        <v>2394</v>
      </c>
      <c r="H570" t="s">
        <v>2978</v>
      </c>
      <c r="J570">
        <v>25.8</v>
      </c>
      <c r="K570" t="b">
        <v>0</v>
      </c>
      <c r="L570">
        <v>87</v>
      </c>
      <c r="M570">
        <v>336.6</v>
      </c>
      <c r="N570">
        <v>234.6</v>
      </c>
      <c r="O570">
        <v>34</v>
      </c>
      <c r="P570" s="32">
        <v>5.0142233796296294E-2</v>
      </c>
      <c r="Q570">
        <v>3.5399999999999996</v>
      </c>
      <c r="R570" t="s">
        <v>3359</v>
      </c>
      <c r="S570" t="s">
        <v>843</v>
      </c>
      <c r="T570" t="s">
        <v>2999</v>
      </c>
      <c r="V570" t="s">
        <v>2974</v>
      </c>
      <c r="W570" t="s">
        <v>2975</v>
      </c>
      <c r="X570" t="s">
        <v>2975</v>
      </c>
      <c r="Y570" t="s">
        <v>2975</v>
      </c>
      <c r="Z570" t="s">
        <v>2975</v>
      </c>
    </row>
    <row r="571" spans="1:26" x14ac:dyDescent="0.35">
      <c r="A571" t="s">
        <v>3369</v>
      </c>
      <c r="B571">
        <v>844424930620633</v>
      </c>
      <c r="C571" t="s">
        <v>841</v>
      </c>
      <c r="D571" t="s">
        <v>1287</v>
      </c>
      <c r="E571" t="s">
        <v>2992</v>
      </c>
      <c r="F571" t="s">
        <v>3370</v>
      </c>
      <c r="R571" t="s">
        <v>2995</v>
      </c>
      <c r="S571" t="s">
        <v>1354</v>
      </c>
      <c r="T571" t="s">
        <v>2999</v>
      </c>
      <c r="U571" s="10">
        <v>45936.708333333336</v>
      </c>
      <c r="V571" t="s">
        <v>2974</v>
      </c>
      <c r="W571" t="s">
        <v>2975</v>
      </c>
      <c r="X571" t="s">
        <v>2975</v>
      </c>
      <c r="Y571" t="s">
        <v>2975</v>
      </c>
      <c r="Z571" t="s">
        <v>2975</v>
      </c>
    </row>
    <row r="572" spans="1:26" x14ac:dyDescent="0.35">
      <c r="A572" t="s">
        <v>705</v>
      </c>
      <c r="B572">
        <v>844424930620634</v>
      </c>
      <c r="C572" t="s">
        <v>841</v>
      </c>
      <c r="D572" t="s">
        <v>1287</v>
      </c>
      <c r="E572" t="s">
        <v>3364</v>
      </c>
      <c r="F572" t="s">
        <v>2304</v>
      </c>
      <c r="G572" t="s">
        <v>2303</v>
      </c>
      <c r="H572" t="s">
        <v>2978</v>
      </c>
      <c r="J572">
        <v>9.8000000000000007</v>
      </c>
      <c r="K572" t="b">
        <v>0</v>
      </c>
      <c r="L572">
        <v>40.9</v>
      </c>
      <c r="M572">
        <v>417.3</v>
      </c>
      <c r="N572">
        <v>110.2</v>
      </c>
      <c r="O572">
        <v>34</v>
      </c>
      <c r="P572" s="32">
        <v>0.12785896990740739</v>
      </c>
      <c r="Q572">
        <v>3.8</v>
      </c>
      <c r="R572" t="s">
        <v>3359</v>
      </c>
      <c r="S572" t="s">
        <v>843</v>
      </c>
      <c r="T572" t="s">
        <v>3004</v>
      </c>
      <c r="U572" s="10"/>
      <c r="V572" t="s">
        <v>2974</v>
      </c>
      <c r="W572" t="s">
        <v>2975</v>
      </c>
      <c r="X572" t="s">
        <v>2975</v>
      </c>
      <c r="Y572" t="s">
        <v>2975</v>
      </c>
      <c r="Z572" t="s">
        <v>2975</v>
      </c>
    </row>
    <row r="573" spans="1:26" x14ac:dyDescent="0.35">
      <c r="A573" t="s">
        <v>200</v>
      </c>
      <c r="B573">
        <v>844424930620635</v>
      </c>
      <c r="C573" t="s">
        <v>841</v>
      </c>
      <c r="D573" t="s">
        <v>1287</v>
      </c>
      <c r="E573" t="s">
        <v>3364</v>
      </c>
      <c r="F573" t="s">
        <v>2312</v>
      </c>
      <c r="G573" t="s">
        <v>2311</v>
      </c>
      <c r="H573" t="s">
        <v>2978</v>
      </c>
      <c r="J573">
        <v>25.9</v>
      </c>
      <c r="K573" t="b">
        <v>0</v>
      </c>
      <c r="L573">
        <v>229.7</v>
      </c>
      <c r="M573">
        <v>886.2</v>
      </c>
      <c r="N573">
        <v>619.4</v>
      </c>
      <c r="O573">
        <v>34</v>
      </c>
      <c r="P573" s="32">
        <v>4.5996863425925925E-2</v>
      </c>
      <c r="Q573">
        <v>3.6300000000000008</v>
      </c>
      <c r="R573" t="s">
        <v>3359</v>
      </c>
      <c r="S573" t="s">
        <v>843</v>
      </c>
      <c r="T573" t="s">
        <v>2999</v>
      </c>
      <c r="V573" t="s">
        <v>2974</v>
      </c>
      <c r="W573" t="s">
        <v>2975</v>
      </c>
      <c r="X573" t="s">
        <v>2975</v>
      </c>
      <c r="Y573" t="s">
        <v>849</v>
      </c>
      <c r="Z573" t="s">
        <v>2975</v>
      </c>
    </row>
    <row r="574" spans="1:26" x14ac:dyDescent="0.35">
      <c r="A574" t="s">
        <v>145</v>
      </c>
      <c r="B574">
        <v>844424930620636</v>
      </c>
      <c r="C574" t="s">
        <v>841</v>
      </c>
      <c r="D574" t="s">
        <v>1287</v>
      </c>
      <c r="E574" t="s">
        <v>3364</v>
      </c>
      <c r="F574" t="s">
        <v>2360</v>
      </c>
      <c r="G574" t="s">
        <v>2359</v>
      </c>
      <c r="H574" t="s">
        <v>2978</v>
      </c>
      <c r="J574">
        <v>0</v>
      </c>
      <c r="K574" t="b">
        <v>0</v>
      </c>
      <c r="L574">
        <v>0.5</v>
      </c>
      <c r="M574">
        <v>0</v>
      </c>
      <c r="N574">
        <v>1.3</v>
      </c>
      <c r="O574">
        <v>34</v>
      </c>
      <c r="P574" s="32">
        <v>2.2171064814814814E-3</v>
      </c>
      <c r="Q574">
        <v>0</v>
      </c>
      <c r="R574" t="s">
        <v>3359</v>
      </c>
      <c r="S574" t="s">
        <v>843</v>
      </c>
      <c r="T574" t="s">
        <v>2999</v>
      </c>
      <c r="V574" t="s">
        <v>2974</v>
      </c>
      <c r="W574" t="s">
        <v>2975</v>
      </c>
      <c r="X574" t="s">
        <v>2975</v>
      </c>
      <c r="Y574" t="s">
        <v>2975</v>
      </c>
      <c r="Z574" s="11" t="s">
        <v>2975</v>
      </c>
    </row>
    <row r="575" spans="1:26" x14ac:dyDescent="0.35">
      <c r="A575" t="s">
        <v>59</v>
      </c>
      <c r="B575">
        <v>844424930620637</v>
      </c>
      <c r="C575" t="s">
        <v>841</v>
      </c>
      <c r="D575" t="s">
        <v>1287</v>
      </c>
      <c r="E575" t="s">
        <v>3364</v>
      </c>
      <c r="F575" t="s">
        <v>2362</v>
      </c>
      <c r="G575" t="s">
        <v>2361</v>
      </c>
      <c r="H575" t="s">
        <v>2978</v>
      </c>
      <c r="I575" t="s">
        <v>13149</v>
      </c>
      <c r="J575">
        <v>21.5</v>
      </c>
      <c r="K575" t="b">
        <v>0</v>
      </c>
      <c r="L575">
        <v>179.3</v>
      </c>
      <c r="M575">
        <v>834.2</v>
      </c>
      <c r="N575">
        <v>483.7</v>
      </c>
      <c r="O575">
        <v>34</v>
      </c>
      <c r="P575" s="32">
        <v>6.7442233796296297E-2</v>
      </c>
      <c r="Q575">
        <v>4.7700000000000005</v>
      </c>
      <c r="R575" t="s">
        <v>3359</v>
      </c>
      <c r="S575" t="s">
        <v>843</v>
      </c>
      <c r="V575" t="s">
        <v>2974</v>
      </c>
      <c r="W575" t="s">
        <v>2975</v>
      </c>
      <c r="X575" t="s">
        <v>849</v>
      </c>
      <c r="Y575" t="s">
        <v>2975</v>
      </c>
      <c r="Z575" t="s">
        <v>2975</v>
      </c>
    </row>
    <row r="576" spans="1:26" x14ac:dyDescent="0.35">
      <c r="A576" t="s">
        <v>79</v>
      </c>
      <c r="B576">
        <v>844424930620638</v>
      </c>
      <c r="C576" t="s">
        <v>841</v>
      </c>
      <c r="D576" t="s">
        <v>1287</v>
      </c>
      <c r="E576" t="s">
        <v>3364</v>
      </c>
      <c r="F576" t="s">
        <v>2366</v>
      </c>
      <c r="G576" t="s">
        <v>2365</v>
      </c>
      <c r="H576" t="s">
        <v>2978</v>
      </c>
      <c r="I576" t="s">
        <v>13150</v>
      </c>
      <c r="J576">
        <v>22.8</v>
      </c>
      <c r="K576" t="b">
        <v>0</v>
      </c>
      <c r="L576">
        <v>193</v>
      </c>
      <c r="M576">
        <v>847.3</v>
      </c>
      <c r="N576">
        <v>520.4</v>
      </c>
      <c r="O576">
        <v>34</v>
      </c>
      <c r="P576" s="32">
        <v>0.10780226851851851</v>
      </c>
      <c r="Q576">
        <v>7.5900000000000007</v>
      </c>
      <c r="R576" t="s">
        <v>3359</v>
      </c>
      <c r="S576" t="s">
        <v>843</v>
      </c>
      <c r="V576" t="s">
        <v>2974</v>
      </c>
      <c r="W576" t="s">
        <v>849</v>
      </c>
      <c r="X576" t="s">
        <v>2975</v>
      </c>
      <c r="Y576" t="s">
        <v>2975</v>
      </c>
      <c r="Z576" s="11" t="s">
        <v>2975</v>
      </c>
    </row>
    <row r="577" spans="1:26" x14ac:dyDescent="0.35">
      <c r="A577" t="s">
        <v>147</v>
      </c>
      <c r="B577">
        <v>844424930620639</v>
      </c>
      <c r="C577" t="s">
        <v>841</v>
      </c>
      <c r="D577" t="s">
        <v>1287</v>
      </c>
      <c r="E577" t="s">
        <v>3365</v>
      </c>
      <c r="F577" t="s">
        <v>2334</v>
      </c>
      <c r="G577" t="s">
        <v>2333</v>
      </c>
      <c r="H577" t="s">
        <v>2978</v>
      </c>
      <c r="I577" t="s">
        <v>13151</v>
      </c>
      <c r="J577">
        <v>33</v>
      </c>
      <c r="K577" t="b">
        <v>0</v>
      </c>
      <c r="L577">
        <v>3</v>
      </c>
      <c r="M577">
        <v>9.1</v>
      </c>
      <c r="N577">
        <v>8.1</v>
      </c>
      <c r="O577">
        <v>34</v>
      </c>
      <c r="R577" t="s">
        <v>3359</v>
      </c>
      <c r="S577" t="s">
        <v>843</v>
      </c>
      <c r="T577" t="s">
        <v>2999</v>
      </c>
      <c r="V577" t="s">
        <v>2974</v>
      </c>
      <c r="W577" t="s">
        <v>2975</v>
      </c>
      <c r="X577" t="s">
        <v>2975</v>
      </c>
      <c r="Y577" t="s">
        <v>2975</v>
      </c>
      <c r="Z577" t="s">
        <v>2975</v>
      </c>
    </row>
    <row r="578" spans="1:26" x14ac:dyDescent="0.35">
      <c r="A578" t="s">
        <v>107</v>
      </c>
      <c r="B578">
        <v>844424930620640</v>
      </c>
      <c r="C578" t="s">
        <v>841</v>
      </c>
      <c r="D578" t="s">
        <v>1287</v>
      </c>
      <c r="E578" t="s">
        <v>3364</v>
      </c>
      <c r="F578" t="s">
        <v>2374</v>
      </c>
      <c r="G578" t="s">
        <v>2373</v>
      </c>
      <c r="H578" t="s">
        <v>2978</v>
      </c>
      <c r="R578" t="s">
        <v>3359</v>
      </c>
      <c r="S578" t="s">
        <v>843</v>
      </c>
      <c r="T578" t="s">
        <v>2985</v>
      </c>
      <c r="U578" s="10"/>
      <c r="V578" t="s">
        <v>2974</v>
      </c>
      <c r="W578" t="s">
        <v>2975</v>
      </c>
      <c r="X578" t="s">
        <v>2975</v>
      </c>
      <c r="Y578" t="s">
        <v>2975</v>
      </c>
      <c r="Z578" s="11" t="s">
        <v>2975</v>
      </c>
    </row>
    <row r="579" spans="1:26" x14ac:dyDescent="0.35">
      <c r="A579" t="s">
        <v>129</v>
      </c>
      <c r="B579">
        <v>844424930620642</v>
      </c>
      <c r="C579" t="s">
        <v>841</v>
      </c>
      <c r="D579" t="s">
        <v>1287</v>
      </c>
      <c r="E579" t="s">
        <v>3364</v>
      </c>
      <c r="F579" t="s">
        <v>2320</v>
      </c>
      <c r="G579" t="s">
        <v>2319</v>
      </c>
      <c r="H579" t="s">
        <v>2978</v>
      </c>
      <c r="I579" t="s">
        <v>13152</v>
      </c>
      <c r="J579">
        <v>23.7</v>
      </c>
      <c r="K579" t="b">
        <v>0</v>
      </c>
      <c r="L579">
        <v>251.5</v>
      </c>
      <c r="M579">
        <v>1058</v>
      </c>
      <c r="N579">
        <v>678.2</v>
      </c>
      <c r="O579">
        <v>34</v>
      </c>
      <c r="P579" s="32">
        <v>0.11443353009259261</v>
      </c>
      <c r="Q579">
        <v>8.43</v>
      </c>
      <c r="R579" t="s">
        <v>3359</v>
      </c>
      <c r="S579" t="s">
        <v>843</v>
      </c>
      <c r="T579" t="s">
        <v>2999</v>
      </c>
      <c r="V579" t="s">
        <v>2974</v>
      </c>
      <c r="W579" t="s">
        <v>2975</v>
      </c>
      <c r="X579" t="s">
        <v>849</v>
      </c>
      <c r="Y579" t="s">
        <v>2975</v>
      </c>
      <c r="Z579" s="11" t="s">
        <v>2975</v>
      </c>
    </row>
    <row r="580" spans="1:26" x14ac:dyDescent="0.35">
      <c r="A580" t="s">
        <v>202</v>
      </c>
      <c r="B580">
        <v>844424930620643</v>
      </c>
      <c r="C580" t="s">
        <v>841</v>
      </c>
      <c r="D580" t="s">
        <v>1287</v>
      </c>
      <c r="E580" t="s">
        <v>3364</v>
      </c>
      <c r="F580" t="s">
        <v>2340</v>
      </c>
      <c r="G580" t="s">
        <v>2339</v>
      </c>
      <c r="H580" t="s">
        <v>2978</v>
      </c>
      <c r="J580">
        <v>22.5</v>
      </c>
      <c r="K580" t="b">
        <v>0</v>
      </c>
      <c r="L580">
        <v>155.5</v>
      </c>
      <c r="M580">
        <v>689.8</v>
      </c>
      <c r="N580">
        <v>419.3</v>
      </c>
      <c r="O580">
        <v>34</v>
      </c>
      <c r="P580" s="32">
        <v>1.0316284722222221E-2</v>
      </c>
      <c r="Q580">
        <v>0.21</v>
      </c>
      <c r="R580" t="s">
        <v>3359</v>
      </c>
      <c r="S580" t="s">
        <v>843</v>
      </c>
      <c r="T580" t="s">
        <v>2999</v>
      </c>
      <c r="U580" s="10"/>
      <c r="V580" s="10" t="s">
        <v>2974</v>
      </c>
      <c r="W580" s="10" t="s">
        <v>2975</v>
      </c>
      <c r="X580" t="s">
        <v>849</v>
      </c>
      <c r="Y580" t="s">
        <v>2975</v>
      </c>
      <c r="Z580" s="11" t="s">
        <v>2975</v>
      </c>
    </row>
    <row r="581" spans="1:26" x14ac:dyDescent="0.35">
      <c r="A581" t="s">
        <v>3371</v>
      </c>
      <c r="B581">
        <v>844424930620644</v>
      </c>
      <c r="C581" t="s">
        <v>841</v>
      </c>
      <c r="D581" t="s">
        <v>1287</v>
      </c>
      <c r="E581" t="s">
        <v>3372</v>
      </c>
      <c r="F581" t="s">
        <v>3373</v>
      </c>
      <c r="R581" t="s">
        <v>3359</v>
      </c>
      <c r="S581" t="s">
        <v>1354</v>
      </c>
      <c r="U581" t="s">
        <v>11146</v>
      </c>
      <c r="V581" t="s">
        <v>2974</v>
      </c>
      <c r="W581" t="s">
        <v>2975</v>
      </c>
      <c r="X581" t="s">
        <v>2975</v>
      </c>
      <c r="Y581" t="s">
        <v>2975</v>
      </c>
      <c r="Z581" t="s">
        <v>2975</v>
      </c>
    </row>
    <row r="582" spans="1:26" x14ac:dyDescent="0.35">
      <c r="A582" t="s">
        <v>31</v>
      </c>
      <c r="B582">
        <v>844424930620645</v>
      </c>
      <c r="C582" t="s">
        <v>841</v>
      </c>
      <c r="D582" t="s">
        <v>1287</v>
      </c>
      <c r="E582" t="s">
        <v>3364</v>
      </c>
      <c r="F582" t="s">
        <v>2387</v>
      </c>
      <c r="G582" t="s">
        <v>2386</v>
      </c>
      <c r="H582" t="s">
        <v>2978</v>
      </c>
      <c r="I582" t="s">
        <v>13153</v>
      </c>
      <c r="J582">
        <v>20.7</v>
      </c>
      <c r="K582" t="b">
        <v>0</v>
      </c>
      <c r="L582">
        <v>118.7</v>
      </c>
      <c r="M582">
        <v>571.6</v>
      </c>
      <c r="N582">
        <v>320.10000000000002</v>
      </c>
      <c r="O582">
        <v>34</v>
      </c>
      <c r="P582" s="32">
        <v>5.9787280092592592E-2</v>
      </c>
      <c r="Q582">
        <v>2.6</v>
      </c>
      <c r="R582" t="s">
        <v>3359</v>
      </c>
      <c r="S582" t="s">
        <v>843</v>
      </c>
      <c r="V582" t="s">
        <v>2974</v>
      </c>
      <c r="W582" t="s">
        <v>2975</v>
      </c>
      <c r="X582" t="s">
        <v>2975</v>
      </c>
      <c r="Y582" t="s">
        <v>2975</v>
      </c>
      <c r="Z582" s="11" t="s">
        <v>2975</v>
      </c>
    </row>
    <row r="583" spans="1:26" x14ac:dyDescent="0.35">
      <c r="A583" t="s">
        <v>3374</v>
      </c>
      <c r="B583">
        <v>844424930620646</v>
      </c>
      <c r="C583" t="s">
        <v>841</v>
      </c>
      <c r="D583" t="s">
        <v>1287</v>
      </c>
      <c r="E583" t="s">
        <v>3372</v>
      </c>
      <c r="F583" t="s">
        <v>3375</v>
      </c>
      <c r="R583" t="s">
        <v>3359</v>
      </c>
      <c r="S583" t="s">
        <v>1354</v>
      </c>
      <c r="U583" t="s">
        <v>11147</v>
      </c>
      <c r="V583" t="s">
        <v>2974</v>
      </c>
      <c r="W583" t="s">
        <v>2975</v>
      </c>
      <c r="X583" t="s">
        <v>2975</v>
      </c>
      <c r="Y583" t="s">
        <v>2975</v>
      </c>
      <c r="Z583" s="11" t="s">
        <v>2975</v>
      </c>
    </row>
    <row r="584" spans="1:26" x14ac:dyDescent="0.35">
      <c r="A584" t="s">
        <v>47</v>
      </c>
      <c r="B584">
        <v>844424930620647</v>
      </c>
      <c r="C584" t="s">
        <v>841</v>
      </c>
      <c r="D584" t="s">
        <v>1287</v>
      </c>
      <c r="E584" t="s">
        <v>3372</v>
      </c>
      <c r="F584" t="s">
        <v>2336</v>
      </c>
      <c r="R584" t="s">
        <v>3359</v>
      </c>
      <c r="S584" t="s">
        <v>1354</v>
      </c>
      <c r="V584" t="s">
        <v>2974</v>
      </c>
      <c r="W584" t="s">
        <v>2975</v>
      </c>
      <c r="X584" t="s">
        <v>2975</v>
      </c>
      <c r="Y584" t="s">
        <v>2975</v>
      </c>
      <c r="Z584" t="s">
        <v>2975</v>
      </c>
    </row>
    <row r="585" spans="1:26" x14ac:dyDescent="0.35">
      <c r="A585" t="s">
        <v>3376</v>
      </c>
      <c r="B585">
        <v>844424930620648</v>
      </c>
      <c r="C585" t="s">
        <v>841</v>
      </c>
      <c r="D585" t="s">
        <v>2980</v>
      </c>
      <c r="E585" t="s">
        <v>3364</v>
      </c>
      <c r="F585" t="s">
        <v>3377</v>
      </c>
      <c r="R585" t="s">
        <v>3359</v>
      </c>
      <c r="S585" t="s">
        <v>1354</v>
      </c>
      <c r="T585" t="s">
        <v>2985</v>
      </c>
      <c r="U585" t="s">
        <v>11145</v>
      </c>
      <c r="V585" t="s">
        <v>2974</v>
      </c>
      <c r="W585" t="s">
        <v>2975</v>
      </c>
      <c r="X585" t="s">
        <v>2975</v>
      </c>
      <c r="Y585" t="s">
        <v>2975</v>
      </c>
      <c r="Z585" t="s">
        <v>2975</v>
      </c>
    </row>
    <row r="586" spans="1:26" x14ac:dyDescent="0.35">
      <c r="A586" t="s">
        <v>40</v>
      </c>
      <c r="B586">
        <v>844424930620649</v>
      </c>
      <c r="C586" t="s">
        <v>841</v>
      </c>
      <c r="D586" t="s">
        <v>1287</v>
      </c>
      <c r="E586" t="s">
        <v>3378</v>
      </c>
      <c r="F586" t="s">
        <v>2364</v>
      </c>
      <c r="G586" t="s">
        <v>2363</v>
      </c>
      <c r="H586" t="s">
        <v>2978</v>
      </c>
      <c r="J586">
        <v>71.8</v>
      </c>
      <c r="K586" t="b">
        <v>1</v>
      </c>
      <c r="L586">
        <v>0.5</v>
      </c>
      <c r="M586">
        <v>0.7</v>
      </c>
      <c r="N586">
        <v>1.3</v>
      </c>
      <c r="O586">
        <v>34</v>
      </c>
      <c r="R586" t="s">
        <v>3359</v>
      </c>
      <c r="S586" t="s">
        <v>843</v>
      </c>
      <c r="V586" t="s">
        <v>2974</v>
      </c>
      <c r="W586" t="s">
        <v>2975</v>
      </c>
      <c r="X586" t="s">
        <v>2975</v>
      </c>
      <c r="Y586" t="s">
        <v>2975</v>
      </c>
      <c r="Z586" t="s">
        <v>2975</v>
      </c>
    </row>
    <row r="587" spans="1:26" x14ac:dyDescent="0.35">
      <c r="A587" t="s">
        <v>142</v>
      </c>
      <c r="B587">
        <v>844424930620650</v>
      </c>
      <c r="C587" t="s">
        <v>841</v>
      </c>
      <c r="D587" t="s">
        <v>2980</v>
      </c>
      <c r="E587" t="s">
        <v>3364</v>
      </c>
      <c r="F587" t="s">
        <v>2385</v>
      </c>
      <c r="G587" t="s">
        <v>2384</v>
      </c>
      <c r="H587" t="s">
        <v>2978</v>
      </c>
      <c r="I587" t="s">
        <v>13154</v>
      </c>
      <c r="J587">
        <v>22.5</v>
      </c>
      <c r="K587" t="b">
        <v>0</v>
      </c>
      <c r="L587">
        <v>23.4</v>
      </c>
      <c r="M587">
        <v>103.9</v>
      </c>
      <c r="N587">
        <v>63.1</v>
      </c>
      <c r="O587">
        <v>34</v>
      </c>
      <c r="P587" s="32">
        <v>5.4092129629629629E-3</v>
      </c>
      <c r="Q587">
        <v>0.43</v>
      </c>
      <c r="R587" t="s">
        <v>3359</v>
      </c>
      <c r="S587" t="s">
        <v>843</v>
      </c>
      <c r="T587" t="s">
        <v>2985</v>
      </c>
      <c r="V587" t="s">
        <v>2974</v>
      </c>
      <c r="W587" t="s">
        <v>849</v>
      </c>
      <c r="X587" t="s">
        <v>2975</v>
      </c>
      <c r="Y587" t="s">
        <v>849</v>
      </c>
      <c r="Z587" s="11" t="s">
        <v>2975</v>
      </c>
    </row>
    <row r="588" spans="1:26" x14ac:dyDescent="0.35">
      <c r="A588" t="s">
        <v>418</v>
      </c>
      <c r="B588">
        <v>844424930620651</v>
      </c>
      <c r="C588" t="s">
        <v>841</v>
      </c>
      <c r="D588" t="s">
        <v>1287</v>
      </c>
      <c r="E588" t="s">
        <v>3364</v>
      </c>
      <c r="F588" t="s">
        <v>2323</v>
      </c>
      <c r="G588" t="s">
        <v>2322</v>
      </c>
      <c r="H588" t="s">
        <v>2978</v>
      </c>
      <c r="I588" t="s">
        <v>13155</v>
      </c>
      <c r="J588">
        <v>25.4</v>
      </c>
      <c r="K588" t="b">
        <v>0</v>
      </c>
      <c r="L588">
        <v>219.5</v>
      </c>
      <c r="M588">
        <v>863.8</v>
      </c>
      <c r="N588">
        <v>591.9</v>
      </c>
      <c r="O588">
        <v>34</v>
      </c>
      <c r="P588" s="32">
        <v>0.13375234953703702</v>
      </c>
      <c r="Q588">
        <v>11.18</v>
      </c>
      <c r="R588" t="s">
        <v>3359</v>
      </c>
      <c r="S588" t="s">
        <v>843</v>
      </c>
      <c r="T588" t="s">
        <v>2985</v>
      </c>
      <c r="V588" t="s">
        <v>2974</v>
      </c>
      <c r="W588" t="s">
        <v>2975</v>
      </c>
      <c r="X588" t="s">
        <v>2975</v>
      </c>
      <c r="Y588" t="s">
        <v>2975</v>
      </c>
      <c r="Z588" t="s">
        <v>2975</v>
      </c>
    </row>
    <row r="589" spans="1:26" x14ac:dyDescent="0.35">
      <c r="A589" t="s">
        <v>207</v>
      </c>
      <c r="B589">
        <v>844424930620652</v>
      </c>
      <c r="C589" t="s">
        <v>841</v>
      </c>
      <c r="D589" t="s">
        <v>1287</v>
      </c>
      <c r="E589" t="s">
        <v>3364</v>
      </c>
      <c r="F589" t="s">
        <v>2332</v>
      </c>
      <c r="G589" t="s">
        <v>2331</v>
      </c>
      <c r="H589" t="s">
        <v>2978</v>
      </c>
      <c r="I589" t="s">
        <v>13156</v>
      </c>
      <c r="J589">
        <v>25.2</v>
      </c>
      <c r="K589" t="b">
        <v>0</v>
      </c>
      <c r="L589">
        <v>272.5</v>
      </c>
      <c r="M589">
        <v>1078.9000000000001</v>
      </c>
      <c r="N589">
        <v>734.9</v>
      </c>
      <c r="O589">
        <v>34</v>
      </c>
      <c r="P589" s="32">
        <v>0.12539200231481482</v>
      </c>
      <c r="Q589">
        <v>9.9299999999999979</v>
      </c>
      <c r="R589" t="s">
        <v>3359</v>
      </c>
      <c r="S589" t="s">
        <v>843</v>
      </c>
      <c r="T589" t="s">
        <v>2999</v>
      </c>
      <c r="V589" t="s">
        <v>2974</v>
      </c>
      <c r="W589" t="s">
        <v>2975</v>
      </c>
      <c r="X589" t="s">
        <v>849</v>
      </c>
      <c r="Y589" t="s">
        <v>849</v>
      </c>
      <c r="Z589" s="11" t="s">
        <v>2975</v>
      </c>
    </row>
    <row r="590" spans="1:26" x14ac:dyDescent="0.35">
      <c r="A590" t="s">
        <v>70</v>
      </c>
      <c r="B590">
        <v>844424930620653</v>
      </c>
      <c r="C590" t="s">
        <v>841</v>
      </c>
      <c r="D590" t="s">
        <v>1287</v>
      </c>
      <c r="E590" t="s">
        <v>3372</v>
      </c>
      <c r="F590" t="s">
        <v>2376</v>
      </c>
      <c r="G590" t="s">
        <v>2375</v>
      </c>
      <c r="H590" t="s">
        <v>2978</v>
      </c>
      <c r="R590" t="s">
        <v>3359</v>
      </c>
      <c r="S590" t="s">
        <v>839</v>
      </c>
      <c r="V590" t="s">
        <v>2974</v>
      </c>
      <c r="W590" t="s">
        <v>2975</v>
      </c>
      <c r="X590" t="s">
        <v>2975</v>
      </c>
      <c r="Y590" t="s">
        <v>2975</v>
      </c>
      <c r="Z590" t="s">
        <v>2975</v>
      </c>
    </row>
    <row r="591" spans="1:26" x14ac:dyDescent="0.35">
      <c r="A591" t="s">
        <v>114</v>
      </c>
      <c r="B591">
        <v>844424930620655</v>
      </c>
      <c r="C591" t="s">
        <v>841</v>
      </c>
      <c r="D591" t="s">
        <v>2980</v>
      </c>
      <c r="E591" t="s">
        <v>3364</v>
      </c>
      <c r="F591" t="s">
        <v>2316</v>
      </c>
      <c r="G591" t="s">
        <v>2315</v>
      </c>
      <c r="H591" t="s">
        <v>2978</v>
      </c>
      <c r="I591" t="s">
        <v>13157</v>
      </c>
      <c r="J591">
        <v>34.9</v>
      </c>
      <c r="K591" t="b">
        <v>0</v>
      </c>
      <c r="L591">
        <v>263.5</v>
      </c>
      <c r="M591">
        <v>754.5</v>
      </c>
      <c r="N591">
        <v>710.6</v>
      </c>
      <c r="O591">
        <v>34</v>
      </c>
      <c r="P591" s="32">
        <v>0.57938885416666663</v>
      </c>
      <c r="Q591">
        <v>55.22</v>
      </c>
      <c r="R591" t="s">
        <v>3359</v>
      </c>
      <c r="S591" t="s">
        <v>843</v>
      </c>
      <c r="T591" t="s">
        <v>2985</v>
      </c>
      <c r="V591" t="s">
        <v>2974</v>
      </c>
      <c r="W591" t="s">
        <v>2975</v>
      </c>
      <c r="X591" t="s">
        <v>849</v>
      </c>
      <c r="Y591" t="s">
        <v>2975</v>
      </c>
      <c r="Z591" t="s">
        <v>2975</v>
      </c>
    </row>
    <row r="592" spans="1:26" x14ac:dyDescent="0.35">
      <c r="A592" t="s">
        <v>3379</v>
      </c>
      <c r="B592">
        <v>844424930620656</v>
      </c>
      <c r="C592" t="s">
        <v>841</v>
      </c>
      <c r="D592" t="s">
        <v>1287</v>
      </c>
      <c r="E592" t="s">
        <v>3380</v>
      </c>
      <c r="F592" t="s">
        <v>1911</v>
      </c>
      <c r="R592" t="s">
        <v>3073</v>
      </c>
      <c r="S592" t="s">
        <v>1354</v>
      </c>
      <c r="U592" t="s">
        <v>11148</v>
      </c>
      <c r="V592" t="s">
        <v>2974</v>
      </c>
      <c r="W592" t="s">
        <v>2975</v>
      </c>
      <c r="X592" t="s">
        <v>2975</v>
      </c>
      <c r="Y592" t="s">
        <v>2975</v>
      </c>
      <c r="Z592" t="s">
        <v>2975</v>
      </c>
    </row>
    <row r="593" spans="1:26" x14ac:dyDescent="0.35">
      <c r="A593" t="s">
        <v>3381</v>
      </c>
      <c r="B593">
        <v>844424931007453</v>
      </c>
      <c r="C593" t="s">
        <v>2989</v>
      </c>
      <c r="D593" t="s">
        <v>1287</v>
      </c>
      <c r="E593" t="s">
        <v>3380</v>
      </c>
      <c r="R593" t="s">
        <v>3073</v>
      </c>
      <c r="S593" t="s">
        <v>1354</v>
      </c>
      <c r="T593" t="s">
        <v>2956</v>
      </c>
      <c r="U593" t="s">
        <v>2956</v>
      </c>
      <c r="V593" t="s">
        <v>2974</v>
      </c>
      <c r="W593" t="s">
        <v>2975</v>
      </c>
      <c r="X593" t="s">
        <v>2975</v>
      </c>
      <c r="Y593" t="s">
        <v>2975</v>
      </c>
      <c r="Z593" t="s">
        <v>2975</v>
      </c>
    </row>
    <row r="594" spans="1:26" x14ac:dyDescent="0.35">
      <c r="A594" t="s">
        <v>3382</v>
      </c>
      <c r="B594">
        <v>844424930620658</v>
      </c>
      <c r="C594" t="s">
        <v>841</v>
      </c>
      <c r="D594" t="s">
        <v>1287</v>
      </c>
      <c r="E594" t="s">
        <v>3072</v>
      </c>
      <c r="F594" t="s">
        <v>1917</v>
      </c>
      <c r="R594" t="s">
        <v>3073</v>
      </c>
      <c r="S594" t="s">
        <v>1354</v>
      </c>
      <c r="U594" s="10">
        <v>45725.572916666664</v>
      </c>
      <c r="V594" t="s">
        <v>2974</v>
      </c>
      <c r="W594" t="s">
        <v>2975</v>
      </c>
      <c r="X594" t="s">
        <v>2975</v>
      </c>
      <c r="Y594" t="s">
        <v>2975</v>
      </c>
      <c r="Z594" t="s">
        <v>2975</v>
      </c>
    </row>
    <row r="595" spans="1:26" x14ac:dyDescent="0.35">
      <c r="A595" t="s">
        <v>117</v>
      </c>
      <c r="B595">
        <v>844424930620659</v>
      </c>
      <c r="C595" t="s">
        <v>841</v>
      </c>
      <c r="D595" t="s">
        <v>1287</v>
      </c>
      <c r="E595" t="s">
        <v>3072</v>
      </c>
      <c r="F595" t="s">
        <v>10298</v>
      </c>
      <c r="J595">
        <v>38.9</v>
      </c>
      <c r="K595" t="b">
        <v>0</v>
      </c>
      <c r="L595">
        <v>80.2</v>
      </c>
      <c r="M595">
        <v>205.8</v>
      </c>
      <c r="N595">
        <v>216.2</v>
      </c>
      <c r="O595">
        <v>34</v>
      </c>
      <c r="P595" s="32">
        <v>0.24603854166666667</v>
      </c>
      <c r="Q595">
        <v>23.409999999999997</v>
      </c>
      <c r="R595" t="s">
        <v>3073</v>
      </c>
      <c r="S595" t="s">
        <v>1354</v>
      </c>
      <c r="T595" t="s">
        <v>2999</v>
      </c>
      <c r="U595" s="10"/>
      <c r="V595" t="s">
        <v>2974</v>
      </c>
      <c r="W595" t="s">
        <v>2975</v>
      </c>
      <c r="X595" t="s">
        <v>2975</v>
      </c>
      <c r="Y595" t="s">
        <v>2975</v>
      </c>
      <c r="Z595" t="s">
        <v>2975</v>
      </c>
    </row>
    <row r="596" spans="1:26" x14ac:dyDescent="0.35">
      <c r="A596" t="s">
        <v>108</v>
      </c>
      <c r="B596">
        <v>844424930620660</v>
      </c>
      <c r="C596" t="s">
        <v>841</v>
      </c>
      <c r="D596" t="s">
        <v>1287</v>
      </c>
      <c r="E596" t="s">
        <v>3383</v>
      </c>
      <c r="F596" t="s">
        <v>1903</v>
      </c>
      <c r="R596" t="s">
        <v>3073</v>
      </c>
      <c r="S596" t="s">
        <v>1354</v>
      </c>
      <c r="T596" t="s">
        <v>2985</v>
      </c>
      <c r="V596" t="s">
        <v>2974</v>
      </c>
      <c r="W596" t="s">
        <v>2975</v>
      </c>
      <c r="X596" t="s">
        <v>2975</v>
      </c>
      <c r="Y596" t="s">
        <v>2975</v>
      </c>
      <c r="Z596" s="11" t="s">
        <v>2975</v>
      </c>
    </row>
    <row r="597" spans="1:26" x14ac:dyDescent="0.35">
      <c r="A597" t="s">
        <v>80</v>
      </c>
      <c r="B597">
        <v>844424930620661</v>
      </c>
      <c r="C597" t="s">
        <v>841</v>
      </c>
      <c r="D597" t="s">
        <v>1287</v>
      </c>
      <c r="E597" t="s">
        <v>3072</v>
      </c>
      <c r="F597" t="s">
        <v>1891</v>
      </c>
      <c r="G597" t="s">
        <v>1890</v>
      </c>
      <c r="H597" t="s">
        <v>2978</v>
      </c>
      <c r="I597" t="s">
        <v>13158</v>
      </c>
      <c r="J597">
        <v>25</v>
      </c>
      <c r="K597" t="b">
        <v>0</v>
      </c>
      <c r="L597">
        <v>166</v>
      </c>
      <c r="M597">
        <v>664.1</v>
      </c>
      <c r="N597">
        <v>447.7</v>
      </c>
      <c r="O597">
        <v>34</v>
      </c>
      <c r="P597" s="32">
        <v>1.4426909722222221E-2</v>
      </c>
      <c r="Q597">
        <v>1.3699999999999999</v>
      </c>
      <c r="R597" t="s">
        <v>3073</v>
      </c>
      <c r="S597" t="s">
        <v>843</v>
      </c>
      <c r="V597" t="s">
        <v>2974</v>
      </c>
      <c r="W597" t="s">
        <v>2975</v>
      </c>
      <c r="X597" t="s">
        <v>2975</v>
      </c>
      <c r="Y597" t="s">
        <v>2975</v>
      </c>
      <c r="Z597" t="s">
        <v>2975</v>
      </c>
    </row>
    <row r="598" spans="1:26" x14ac:dyDescent="0.35">
      <c r="A598" t="s">
        <v>3384</v>
      </c>
      <c r="B598">
        <v>844424930620662</v>
      </c>
      <c r="C598" t="s">
        <v>841</v>
      </c>
      <c r="D598" t="s">
        <v>1287</v>
      </c>
      <c r="E598" t="s">
        <v>3072</v>
      </c>
      <c r="F598" t="s">
        <v>3385</v>
      </c>
      <c r="R598" t="s">
        <v>3073</v>
      </c>
      <c r="S598" t="s">
        <v>1354</v>
      </c>
      <c r="T598" t="s">
        <v>2985</v>
      </c>
      <c r="U598" t="s">
        <v>11149</v>
      </c>
      <c r="V598" t="s">
        <v>2974</v>
      </c>
      <c r="W598" t="s">
        <v>2975</v>
      </c>
      <c r="X598" t="s">
        <v>2975</v>
      </c>
      <c r="Y598" t="s">
        <v>2975</v>
      </c>
      <c r="Z598" s="11" t="s">
        <v>2975</v>
      </c>
    </row>
    <row r="599" spans="1:26" x14ac:dyDescent="0.35">
      <c r="A599" t="s">
        <v>36</v>
      </c>
      <c r="B599">
        <v>844424930620663</v>
      </c>
      <c r="C599" t="s">
        <v>841</v>
      </c>
      <c r="D599" t="s">
        <v>1287</v>
      </c>
      <c r="E599" t="s">
        <v>3072</v>
      </c>
      <c r="F599" t="s">
        <v>1762</v>
      </c>
      <c r="G599" t="s">
        <v>1761</v>
      </c>
      <c r="H599" t="s">
        <v>2978</v>
      </c>
      <c r="I599" t="s">
        <v>13159</v>
      </c>
      <c r="J599">
        <v>25.7</v>
      </c>
      <c r="K599" t="b">
        <v>0</v>
      </c>
      <c r="L599">
        <v>284.5</v>
      </c>
      <c r="M599">
        <v>1107.5</v>
      </c>
      <c r="N599">
        <v>767.3</v>
      </c>
      <c r="O599">
        <v>34</v>
      </c>
      <c r="P599" s="32">
        <v>2.271861111111111E-2</v>
      </c>
      <c r="Q599">
        <v>1.23</v>
      </c>
      <c r="R599" t="s">
        <v>3073</v>
      </c>
      <c r="S599" t="s">
        <v>843</v>
      </c>
      <c r="T599" t="s">
        <v>2999</v>
      </c>
      <c r="V599" t="s">
        <v>2974</v>
      </c>
      <c r="W599" t="s">
        <v>2975</v>
      </c>
      <c r="X599" t="s">
        <v>2975</v>
      </c>
      <c r="Y599" t="s">
        <v>2975</v>
      </c>
      <c r="Z599" s="11" t="s">
        <v>2975</v>
      </c>
    </row>
    <row r="600" spans="1:26" x14ac:dyDescent="0.35">
      <c r="A600" t="s">
        <v>578</v>
      </c>
      <c r="B600">
        <v>844424930620664</v>
      </c>
      <c r="C600" t="s">
        <v>841</v>
      </c>
      <c r="D600" t="s">
        <v>2980</v>
      </c>
      <c r="E600" t="s">
        <v>3072</v>
      </c>
      <c r="F600" t="s">
        <v>1820</v>
      </c>
      <c r="G600" t="s">
        <v>1819</v>
      </c>
      <c r="H600" t="s">
        <v>2978</v>
      </c>
      <c r="I600" t="s">
        <v>13160</v>
      </c>
      <c r="J600">
        <v>45.1</v>
      </c>
      <c r="K600" t="b">
        <v>0</v>
      </c>
      <c r="L600">
        <v>288</v>
      </c>
      <c r="M600">
        <v>637.29999999999995</v>
      </c>
      <c r="N600">
        <v>776.7</v>
      </c>
      <c r="O600">
        <v>34</v>
      </c>
      <c r="P600" s="32">
        <v>1.1127813194444445</v>
      </c>
      <c r="Q600">
        <v>108.00999999999998</v>
      </c>
      <c r="R600" t="s">
        <v>3073</v>
      </c>
      <c r="S600" t="s">
        <v>843</v>
      </c>
      <c r="T600" t="s">
        <v>2999</v>
      </c>
      <c r="V600" t="s">
        <v>2974</v>
      </c>
      <c r="W600" t="s">
        <v>2975</v>
      </c>
      <c r="X600" t="s">
        <v>2975</v>
      </c>
      <c r="Y600" t="s">
        <v>2975</v>
      </c>
      <c r="Z600" t="s">
        <v>2975</v>
      </c>
    </row>
    <row r="601" spans="1:26" x14ac:dyDescent="0.35">
      <c r="A601" t="s">
        <v>3386</v>
      </c>
      <c r="B601">
        <v>844424930620665</v>
      </c>
      <c r="C601" t="s">
        <v>841</v>
      </c>
      <c r="D601" t="s">
        <v>1287</v>
      </c>
      <c r="E601" t="s">
        <v>3383</v>
      </c>
      <c r="F601" t="s">
        <v>3387</v>
      </c>
      <c r="R601" t="s">
        <v>3073</v>
      </c>
      <c r="S601" t="s">
        <v>1354</v>
      </c>
      <c r="U601" s="10" t="s">
        <v>11150</v>
      </c>
      <c r="V601" t="s">
        <v>2974</v>
      </c>
      <c r="W601" t="s">
        <v>2975</v>
      </c>
      <c r="X601" t="s">
        <v>2975</v>
      </c>
      <c r="Y601" t="s">
        <v>2975</v>
      </c>
      <c r="Z601" s="11" t="s">
        <v>2975</v>
      </c>
    </row>
    <row r="602" spans="1:26" x14ac:dyDescent="0.35">
      <c r="A602" t="s">
        <v>49</v>
      </c>
      <c r="B602">
        <v>844424930620666</v>
      </c>
      <c r="C602" t="s">
        <v>841</v>
      </c>
      <c r="D602" t="s">
        <v>1287</v>
      </c>
      <c r="E602" t="s">
        <v>3383</v>
      </c>
      <c r="F602" t="s">
        <v>1828</v>
      </c>
      <c r="G602" t="s">
        <v>1827</v>
      </c>
      <c r="H602" t="s">
        <v>2978</v>
      </c>
      <c r="I602" t="s">
        <v>13161</v>
      </c>
      <c r="J602">
        <v>29.9</v>
      </c>
      <c r="K602" t="b">
        <v>0</v>
      </c>
      <c r="L602">
        <v>17</v>
      </c>
      <c r="M602">
        <v>56.8</v>
      </c>
      <c r="N602">
        <v>45.9</v>
      </c>
      <c r="O602">
        <v>34</v>
      </c>
      <c r="P602" s="32">
        <v>1.9311689814814816E-3</v>
      </c>
      <c r="Q602">
        <v>0.34</v>
      </c>
      <c r="R602" t="s">
        <v>3073</v>
      </c>
      <c r="S602" t="s">
        <v>843</v>
      </c>
      <c r="V602" t="s">
        <v>2974</v>
      </c>
      <c r="W602" t="s">
        <v>2975</v>
      </c>
      <c r="X602" t="s">
        <v>2975</v>
      </c>
      <c r="Y602" t="s">
        <v>2975</v>
      </c>
      <c r="Z602" t="s">
        <v>2975</v>
      </c>
    </row>
    <row r="603" spans="1:26" x14ac:dyDescent="0.35">
      <c r="A603" t="s">
        <v>110</v>
      </c>
      <c r="B603">
        <v>844424930620667</v>
      </c>
      <c r="C603" t="s">
        <v>841</v>
      </c>
      <c r="D603" t="s">
        <v>1287</v>
      </c>
      <c r="E603" t="s">
        <v>3383</v>
      </c>
      <c r="F603" t="s">
        <v>1818</v>
      </c>
      <c r="G603" t="s">
        <v>1817</v>
      </c>
      <c r="H603" t="s">
        <v>2978</v>
      </c>
      <c r="I603" t="s">
        <v>13162</v>
      </c>
      <c r="J603">
        <v>26.2</v>
      </c>
      <c r="K603" t="b">
        <v>0</v>
      </c>
      <c r="L603">
        <v>290.5</v>
      </c>
      <c r="M603">
        <v>1109.5</v>
      </c>
      <c r="N603">
        <v>783.4</v>
      </c>
      <c r="O603">
        <v>34</v>
      </c>
      <c r="P603" s="32">
        <v>1.1308287037037037E-2</v>
      </c>
      <c r="Q603">
        <v>0.37</v>
      </c>
      <c r="R603" t="s">
        <v>3073</v>
      </c>
      <c r="S603" t="s">
        <v>843</v>
      </c>
      <c r="T603" t="s">
        <v>2985</v>
      </c>
      <c r="U603" s="10"/>
      <c r="V603" s="10" t="s">
        <v>2974</v>
      </c>
      <c r="W603" s="10" t="s">
        <v>849</v>
      </c>
      <c r="X603" t="s">
        <v>2975</v>
      </c>
      <c r="Y603" t="s">
        <v>2975</v>
      </c>
      <c r="Z603" t="s">
        <v>2975</v>
      </c>
    </row>
    <row r="604" spans="1:26" x14ac:dyDescent="0.35">
      <c r="A604" t="s">
        <v>3388</v>
      </c>
      <c r="B604">
        <v>844424930620668</v>
      </c>
      <c r="C604" t="s">
        <v>841</v>
      </c>
      <c r="D604" t="s">
        <v>1287</v>
      </c>
      <c r="E604" t="s">
        <v>3380</v>
      </c>
      <c r="F604" t="s">
        <v>3389</v>
      </c>
      <c r="R604" t="s">
        <v>3073</v>
      </c>
      <c r="S604" t="s">
        <v>1354</v>
      </c>
      <c r="U604" t="s">
        <v>11151</v>
      </c>
      <c r="V604" t="s">
        <v>2974</v>
      </c>
      <c r="W604" t="s">
        <v>2975</v>
      </c>
      <c r="X604" t="s">
        <v>2975</v>
      </c>
      <c r="Y604" t="s">
        <v>2975</v>
      </c>
      <c r="Z604" s="11" t="s">
        <v>2975</v>
      </c>
    </row>
    <row r="605" spans="1:26" x14ac:dyDescent="0.35">
      <c r="A605" t="s">
        <v>133</v>
      </c>
      <c r="B605">
        <v>844424930620669</v>
      </c>
      <c r="C605" t="s">
        <v>841</v>
      </c>
      <c r="D605" t="s">
        <v>1287</v>
      </c>
      <c r="E605" t="s">
        <v>3383</v>
      </c>
      <c r="F605" t="s">
        <v>1810</v>
      </c>
      <c r="G605" t="s">
        <v>1809</v>
      </c>
      <c r="H605" t="s">
        <v>2978</v>
      </c>
      <c r="I605" t="s">
        <v>13163</v>
      </c>
      <c r="J605">
        <v>23.8</v>
      </c>
      <c r="K605" t="b">
        <v>0</v>
      </c>
      <c r="L605">
        <v>162</v>
      </c>
      <c r="M605">
        <v>680</v>
      </c>
      <c r="N605">
        <v>436.9</v>
      </c>
      <c r="O605">
        <v>34</v>
      </c>
      <c r="P605" s="32">
        <v>1.9460439814814816E-2</v>
      </c>
      <c r="Q605">
        <v>1.81</v>
      </c>
      <c r="R605" t="s">
        <v>3073</v>
      </c>
      <c r="S605" t="s">
        <v>843</v>
      </c>
      <c r="T605" t="s">
        <v>2985</v>
      </c>
      <c r="V605" t="s">
        <v>2974</v>
      </c>
      <c r="W605" t="s">
        <v>2975</v>
      </c>
      <c r="X605" t="s">
        <v>2975</v>
      </c>
      <c r="Y605" t="s">
        <v>2975</v>
      </c>
      <c r="Z605" s="11" t="s">
        <v>2975</v>
      </c>
    </row>
    <row r="606" spans="1:26" x14ac:dyDescent="0.35">
      <c r="A606" t="s">
        <v>3390</v>
      </c>
      <c r="B606">
        <v>844424930620670</v>
      </c>
      <c r="C606" t="s">
        <v>841</v>
      </c>
      <c r="D606" t="s">
        <v>1287</v>
      </c>
      <c r="E606" t="s">
        <v>3380</v>
      </c>
      <c r="F606" t="s">
        <v>3391</v>
      </c>
      <c r="R606" t="s">
        <v>3073</v>
      </c>
      <c r="S606" t="s">
        <v>1354</v>
      </c>
      <c r="U606" t="s">
        <v>11152</v>
      </c>
      <c r="V606" t="s">
        <v>2974</v>
      </c>
      <c r="W606" t="s">
        <v>2975</v>
      </c>
      <c r="X606" t="s">
        <v>2975</v>
      </c>
      <c r="Y606" t="s">
        <v>2975</v>
      </c>
      <c r="Z606" s="11" t="s">
        <v>2975</v>
      </c>
    </row>
    <row r="607" spans="1:26" x14ac:dyDescent="0.35">
      <c r="A607" t="s">
        <v>113</v>
      </c>
      <c r="B607">
        <v>844424930620671</v>
      </c>
      <c r="C607" t="s">
        <v>841</v>
      </c>
      <c r="D607" t="s">
        <v>1287</v>
      </c>
      <c r="E607" t="s">
        <v>3383</v>
      </c>
      <c r="F607" t="s">
        <v>1883</v>
      </c>
      <c r="G607" t="s">
        <v>1882</v>
      </c>
      <c r="H607" t="s">
        <v>2978</v>
      </c>
      <c r="I607" t="s">
        <v>13164</v>
      </c>
      <c r="J607">
        <v>22.8</v>
      </c>
      <c r="K607" t="b">
        <v>0</v>
      </c>
      <c r="L607">
        <v>169</v>
      </c>
      <c r="M607">
        <v>739.8</v>
      </c>
      <c r="N607">
        <v>455.7</v>
      </c>
      <c r="O607">
        <v>34</v>
      </c>
      <c r="P607" s="32">
        <v>3.0778668981481482E-2</v>
      </c>
      <c r="Q607">
        <v>2.3200000000000003</v>
      </c>
      <c r="R607" t="s">
        <v>3073</v>
      </c>
      <c r="S607" t="s">
        <v>843</v>
      </c>
      <c r="T607" t="s">
        <v>2999</v>
      </c>
      <c r="V607" t="s">
        <v>2974</v>
      </c>
      <c r="W607" t="s">
        <v>2975</v>
      </c>
      <c r="X607" t="s">
        <v>849</v>
      </c>
      <c r="Y607" t="s">
        <v>2975</v>
      </c>
      <c r="Z607" t="s">
        <v>2975</v>
      </c>
    </row>
    <row r="608" spans="1:26" x14ac:dyDescent="0.35">
      <c r="A608" t="s">
        <v>29</v>
      </c>
      <c r="B608">
        <v>844424930620672</v>
      </c>
      <c r="C608" t="s">
        <v>841</v>
      </c>
      <c r="D608" t="s">
        <v>1287</v>
      </c>
      <c r="E608" t="s">
        <v>3383</v>
      </c>
      <c r="F608" t="s">
        <v>1796</v>
      </c>
      <c r="G608" t="s">
        <v>1795</v>
      </c>
      <c r="H608" t="s">
        <v>2978</v>
      </c>
      <c r="I608" t="s">
        <v>13165</v>
      </c>
      <c r="J608">
        <v>22.9</v>
      </c>
      <c r="K608" t="b">
        <v>0</v>
      </c>
      <c r="L608">
        <v>83.5</v>
      </c>
      <c r="M608">
        <v>363.7</v>
      </c>
      <c r="N608">
        <v>225.2</v>
      </c>
      <c r="O608">
        <v>34</v>
      </c>
      <c r="P608" s="32">
        <v>9.2968749999999996E-3</v>
      </c>
      <c r="Q608">
        <v>1.33</v>
      </c>
      <c r="R608" t="s">
        <v>3073</v>
      </c>
      <c r="S608" t="s">
        <v>843</v>
      </c>
      <c r="V608" t="s">
        <v>2974</v>
      </c>
      <c r="W608" t="s">
        <v>849</v>
      </c>
      <c r="X608" t="s">
        <v>2975</v>
      </c>
      <c r="Y608" t="s">
        <v>2975</v>
      </c>
      <c r="Z608" s="11" t="s">
        <v>2975</v>
      </c>
    </row>
    <row r="609" spans="1:26" x14ac:dyDescent="0.35">
      <c r="A609" t="s">
        <v>3392</v>
      </c>
      <c r="B609">
        <v>844424930620673</v>
      </c>
      <c r="C609" t="s">
        <v>841</v>
      </c>
      <c r="D609" t="s">
        <v>1287</v>
      </c>
      <c r="E609" t="s">
        <v>3383</v>
      </c>
      <c r="F609" t="s">
        <v>1764</v>
      </c>
      <c r="R609" t="s">
        <v>3073</v>
      </c>
      <c r="S609" t="s">
        <v>1354</v>
      </c>
      <c r="U609" s="10">
        <v>45661.416666666664</v>
      </c>
      <c r="V609" t="s">
        <v>2974</v>
      </c>
      <c r="W609" t="s">
        <v>2975</v>
      </c>
      <c r="X609" t="s">
        <v>2975</v>
      </c>
      <c r="Y609" t="s">
        <v>2975</v>
      </c>
      <c r="Z609" t="s">
        <v>2975</v>
      </c>
    </row>
    <row r="610" spans="1:26" x14ac:dyDescent="0.35">
      <c r="A610" t="s">
        <v>43</v>
      </c>
      <c r="B610">
        <v>844424930620674</v>
      </c>
      <c r="C610" t="s">
        <v>841</v>
      </c>
      <c r="D610" t="s">
        <v>1287</v>
      </c>
      <c r="E610" t="s">
        <v>3074</v>
      </c>
      <c r="F610" t="s">
        <v>1852</v>
      </c>
      <c r="G610" t="s">
        <v>1851</v>
      </c>
      <c r="H610" t="s">
        <v>2978</v>
      </c>
      <c r="J610">
        <v>0</v>
      </c>
      <c r="K610" t="b">
        <v>0</v>
      </c>
      <c r="L610">
        <v>0</v>
      </c>
      <c r="M610">
        <v>0.1</v>
      </c>
      <c r="N610">
        <v>0</v>
      </c>
      <c r="O610">
        <v>34</v>
      </c>
      <c r="R610" t="s">
        <v>3073</v>
      </c>
      <c r="S610" t="s">
        <v>843</v>
      </c>
      <c r="U610" s="10"/>
      <c r="V610" t="s">
        <v>2974</v>
      </c>
      <c r="W610" t="s">
        <v>2975</v>
      </c>
      <c r="X610" t="s">
        <v>2975</v>
      </c>
      <c r="Y610" t="s">
        <v>2975</v>
      </c>
      <c r="Z610" t="s">
        <v>2975</v>
      </c>
    </row>
    <row r="611" spans="1:26" x14ac:dyDescent="0.35">
      <c r="A611" t="s">
        <v>606</v>
      </c>
      <c r="B611">
        <v>844424930620675</v>
      </c>
      <c r="C611" t="s">
        <v>841</v>
      </c>
      <c r="D611" t="s">
        <v>2980</v>
      </c>
      <c r="E611" t="s">
        <v>3074</v>
      </c>
      <c r="F611" t="s">
        <v>1863</v>
      </c>
      <c r="G611" t="s">
        <v>1862</v>
      </c>
      <c r="H611" t="s">
        <v>2978</v>
      </c>
      <c r="I611" t="s">
        <v>13166</v>
      </c>
      <c r="J611">
        <v>0</v>
      </c>
      <c r="K611" t="b">
        <v>0</v>
      </c>
      <c r="L611">
        <v>0</v>
      </c>
      <c r="M611">
        <v>618.70000000000005</v>
      </c>
      <c r="N611">
        <v>0</v>
      </c>
      <c r="O611">
        <v>34</v>
      </c>
      <c r="P611" s="32">
        <v>0.67447226851851849</v>
      </c>
      <c r="Q611">
        <v>0</v>
      </c>
      <c r="R611" t="s">
        <v>3073</v>
      </c>
      <c r="S611" t="s">
        <v>843</v>
      </c>
      <c r="T611" t="s">
        <v>2985</v>
      </c>
      <c r="V611" t="s">
        <v>2974</v>
      </c>
      <c r="W611" t="s">
        <v>2975</v>
      </c>
      <c r="X611" t="s">
        <v>2975</v>
      </c>
      <c r="Y611" t="s">
        <v>2975</v>
      </c>
      <c r="Z611" s="11" t="s">
        <v>2975</v>
      </c>
    </row>
    <row r="612" spans="1:26" x14ac:dyDescent="0.35">
      <c r="A612" t="s">
        <v>638</v>
      </c>
      <c r="B612">
        <v>844424930620676</v>
      </c>
      <c r="C612" t="s">
        <v>841</v>
      </c>
      <c r="D612" t="s">
        <v>2980</v>
      </c>
      <c r="E612" t="s">
        <v>3072</v>
      </c>
      <c r="F612" t="s">
        <v>1766</v>
      </c>
      <c r="G612" t="s">
        <v>1765</v>
      </c>
      <c r="H612" t="s">
        <v>2978</v>
      </c>
      <c r="I612" t="s">
        <v>13167</v>
      </c>
      <c r="J612">
        <v>47.8</v>
      </c>
      <c r="K612" t="b">
        <v>0</v>
      </c>
      <c r="L612">
        <v>362.6</v>
      </c>
      <c r="M612">
        <v>758</v>
      </c>
      <c r="N612">
        <v>978</v>
      </c>
      <c r="O612">
        <v>34</v>
      </c>
      <c r="P612" s="32">
        <v>1.5156723958333334</v>
      </c>
      <c r="Q612">
        <v>153.73000000000005</v>
      </c>
      <c r="R612" t="s">
        <v>3073</v>
      </c>
      <c r="S612" t="s">
        <v>843</v>
      </c>
      <c r="T612" t="s">
        <v>2999</v>
      </c>
      <c r="V612" t="s">
        <v>2974</v>
      </c>
      <c r="W612" t="s">
        <v>2975</v>
      </c>
      <c r="X612" t="s">
        <v>2975</v>
      </c>
      <c r="Y612" t="s">
        <v>2975</v>
      </c>
      <c r="Z612" t="s">
        <v>2975</v>
      </c>
    </row>
    <row r="613" spans="1:26" x14ac:dyDescent="0.35">
      <c r="A613" t="s">
        <v>3393</v>
      </c>
      <c r="B613">
        <v>844424930620677</v>
      </c>
      <c r="C613" t="s">
        <v>2989</v>
      </c>
      <c r="D613" t="s">
        <v>1287</v>
      </c>
      <c r="E613" t="s">
        <v>3074</v>
      </c>
      <c r="R613" t="s">
        <v>3073</v>
      </c>
      <c r="S613" t="s">
        <v>1354</v>
      </c>
      <c r="T613" t="s">
        <v>2956</v>
      </c>
      <c r="U613" t="s">
        <v>2956</v>
      </c>
      <c r="V613" t="s">
        <v>2974</v>
      </c>
      <c r="W613" t="s">
        <v>2975</v>
      </c>
      <c r="X613" t="s">
        <v>2975</v>
      </c>
      <c r="Y613" t="s">
        <v>2975</v>
      </c>
      <c r="Z613" s="11" t="s">
        <v>2975</v>
      </c>
    </row>
    <row r="614" spans="1:26" x14ac:dyDescent="0.35">
      <c r="A614" t="s">
        <v>3394</v>
      </c>
      <c r="B614">
        <v>844424930620678</v>
      </c>
      <c r="C614" t="s">
        <v>2989</v>
      </c>
      <c r="D614" t="s">
        <v>1287</v>
      </c>
      <c r="E614" t="s">
        <v>3074</v>
      </c>
      <c r="R614" t="s">
        <v>3073</v>
      </c>
      <c r="S614" t="s">
        <v>1354</v>
      </c>
      <c r="T614" t="s">
        <v>2956</v>
      </c>
      <c r="U614" t="s">
        <v>2956</v>
      </c>
      <c r="V614" t="s">
        <v>2974</v>
      </c>
      <c r="W614" t="s">
        <v>2975</v>
      </c>
      <c r="X614" t="s">
        <v>2975</v>
      </c>
      <c r="Y614" t="s">
        <v>2975</v>
      </c>
      <c r="Z614" t="s">
        <v>2975</v>
      </c>
    </row>
    <row r="615" spans="1:26" x14ac:dyDescent="0.35">
      <c r="A615" t="s">
        <v>3395</v>
      </c>
      <c r="B615">
        <v>844424930620679</v>
      </c>
      <c r="C615" t="s">
        <v>2989</v>
      </c>
      <c r="D615" t="s">
        <v>1287</v>
      </c>
      <c r="E615" t="s">
        <v>3074</v>
      </c>
      <c r="R615" t="s">
        <v>3073</v>
      </c>
      <c r="S615" t="s">
        <v>1354</v>
      </c>
      <c r="T615" t="s">
        <v>2956</v>
      </c>
      <c r="U615" t="s">
        <v>2956</v>
      </c>
      <c r="V615" t="s">
        <v>2974</v>
      </c>
      <c r="W615" t="s">
        <v>2975</v>
      </c>
      <c r="X615" t="s">
        <v>2975</v>
      </c>
      <c r="Y615" t="s">
        <v>2975</v>
      </c>
      <c r="Z615" t="s">
        <v>2975</v>
      </c>
    </row>
    <row r="616" spans="1:26" x14ac:dyDescent="0.35">
      <c r="A616" t="s">
        <v>627</v>
      </c>
      <c r="B616">
        <v>844424930620680</v>
      </c>
      <c r="C616" t="s">
        <v>841</v>
      </c>
      <c r="D616" t="s">
        <v>2980</v>
      </c>
      <c r="E616" t="s">
        <v>3072</v>
      </c>
      <c r="F616" t="s">
        <v>1919</v>
      </c>
      <c r="G616" t="s">
        <v>1918</v>
      </c>
      <c r="H616" t="s">
        <v>2978</v>
      </c>
      <c r="I616" t="s">
        <v>13168</v>
      </c>
      <c r="J616">
        <v>40.200000000000003</v>
      </c>
      <c r="K616" t="b">
        <v>0</v>
      </c>
      <c r="L616">
        <v>375.5</v>
      </c>
      <c r="M616">
        <v>934.3</v>
      </c>
      <c r="N616">
        <v>1012.8</v>
      </c>
      <c r="O616">
        <v>34</v>
      </c>
      <c r="P616" s="32">
        <v>1.4644094907407408</v>
      </c>
      <c r="Q616">
        <v>129.75000000000003</v>
      </c>
      <c r="R616" t="s">
        <v>3073</v>
      </c>
      <c r="S616" t="s">
        <v>843</v>
      </c>
      <c r="U616" s="10"/>
      <c r="V616" t="s">
        <v>2974</v>
      </c>
      <c r="W616" t="s">
        <v>2975</v>
      </c>
      <c r="X616" t="s">
        <v>2975</v>
      </c>
      <c r="Y616" t="s">
        <v>2975</v>
      </c>
      <c r="Z616" s="11" t="s">
        <v>2975</v>
      </c>
    </row>
    <row r="617" spans="1:26" x14ac:dyDescent="0.35">
      <c r="A617" t="s">
        <v>498</v>
      </c>
      <c r="B617">
        <v>844424930620681</v>
      </c>
      <c r="C617" t="s">
        <v>841</v>
      </c>
      <c r="D617" t="s">
        <v>2980</v>
      </c>
      <c r="E617" t="s">
        <v>3074</v>
      </c>
      <c r="F617" t="s">
        <v>1789</v>
      </c>
      <c r="G617" t="s">
        <v>1788</v>
      </c>
      <c r="H617" t="s">
        <v>2978</v>
      </c>
      <c r="I617" t="s">
        <v>13169</v>
      </c>
      <c r="J617">
        <v>45.1</v>
      </c>
      <c r="K617" t="b">
        <v>0</v>
      </c>
      <c r="L617">
        <v>292</v>
      </c>
      <c r="M617">
        <v>646.70000000000005</v>
      </c>
      <c r="N617">
        <v>728.9</v>
      </c>
      <c r="O617">
        <v>34</v>
      </c>
      <c r="P617" s="32">
        <v>0.79925422453703709</v>
      </c>
      <c r="Q617">
        <v>105.32999999999998</v>
      </c>
      <c r="R617" t="s">
        <v>3073</v>
      </c>
      <c r="S617" t="s">
        <v>843</v>
      </c>
      <c r="T617" t="s">
        <v>2985</v>
      </c>
      <c r="V617" t="s">
        <v>2974</v>
      </c>
      <c r="W617" t="s">
        <v>2975</v>
      </c>
      <c r="X617" t="s">
        <v>2975</v>
      </c>
      <c r="Y617" t="s">
        <v>2975</v>
      </c>
      <c r="Z617" s="11" t="s">
        <v>2975</v>
      </c>
    </row>
    <row r="618" spans="1:26" x14ac:dyDescent="0.35">
      <c r="A618" t="s">
        <v>540</v>
      </c>
      <c r="B618">
        <v>844424931029489</v>
      </c>
      <c r="C618" t="s">
        <v>841</v>
      </c>
      <c r="D618" t="s">
        <v>2980</v>
      </c>
      <c r="E618" t="s">
        <v>3074</v>
      </c>
      <c r="F618" t="s">
        <v>1779</v>
      </c>
      <c r="G618" t="s">
        <v>1778</v>
      </c>
      <c r="H618" t="s">
        <v>2978</v>
      </c>
      <c r="I618" t="s">
        <v>13170</v>
      </c>
      <c r="J618">
        <v>43</v>
      </c>
      <c r="K618" t="b">
        <v>0</v>
      </c>
      <c r="L618">
        <v>348.7</v>
      </c>
      <c r="M618">
        <v>810.9</v>
      </c>
      <c r="N618">
        <v>870.3</v>
      </c>
      <c r="O618">
        <v>34</v>
      </c>
      <c r="P618" s="32">
        <v>0.82912574074074086</v>
      </c>
      <c r="Q618">
        <v>111.60999999999999</v>
      </c>
      <c r="R618" t="s">
        <v>3073</v>
      </c>
      <c r="S618" t="s">
        <v>843</v>
      </c>
      <c r="T618" t="s">
        <v>2985</v>
      </c>
      <c r="U618" s="10"/>
      <c r="V618" s="10" t="s">
        <v>2974</v>
      </c>
      <c r="W618" s="10" t="s">
        <v>2975</v>
      </c>
      <c r="X618" t="s">
        <v>2975</v>
      </c>
      <c r="Y618" t="s">
        <v>2975</v>
      </c>
      <c r="Z618" t="s">
        <v>2975</v>
      </c>
    </row>
    <row r="619" spans="1:26" x14ac:dyDescent="0.35">
      <c r="A619" t="s">
        <v>525</v>
      </c>
      <c r="B619">
        <v>844424931029460</v>
      </c>
      <c r="C619" t="s">
        <v>841</v>
      </c>
      <c r="D619" t="s">
        <v>2980</v>
      </c>
      <c r="E619" t="s">
        <v>3074</v>
      </c>
      <c r="F619" t="s">
        <v>1816</v>
      </c>
      <c r="G619" t="s">
        <v>1815</v>
      </c>
      <c r="H619" t="s">
        <v>2978</v>
      </c>
      <c r="I619" t="s">
        <v>13171</v>
      </c>
      <c r="J619">
        <v>35</v>
      </c>
      <c r="K619" t="b">
        <v>0</v>
      </c>
      <c r="L619">
        <v>396</v>
      </c>
      <c r="M619">
        <v>1130.3</v>
      </c>
      <c r="N619">
        <v>988.5</v>
      </c>
      <c r="O619">
        <v>34</v>
      </c>
      <c r="P619" s="32">
        <v>0.50878307870370365</v>
      </c>
      <c r="Q619">
        <v>68.919999999999987</v>
      </c>
      <c r="R619" t="s">
        <v>3073</v>
      </c>
      <c r="S619" t="s">
        <v>843</v>
      </c>
      <c r="T619" t="s">
        <v>2985</v>
      </c>
      <c r="V619" t="s">
        <v>2974</v>
      </c>
      <c r="W619" t="s">
        <v>2975</v>
      </c>
      <c r="X619" t="s">
        <v>2975</v>
      </c>
      <c r="Y619" t="s">
        <v>2975</v>
      </c>
      <c r="Z619" s="11" t="s">
        <v>2975</v>
      </c>
    </row>
    <row r="620" spans="1:26" x14ac:dyDescent="0.35">
      <c r="A620" t="s">
        <v>492</v>
      </c>
      <c r="B620">
        <v>844424930620684</v>
      </c>
      <c r="C620" t="s">
        <v>841</v>
      </c>
      <c r="D620" t="s">
        <v>2980</v>
      </c>
      <c r="E620" t="s">
        <v>3074</v>
      </c>
      <c r="F620" t="s">
        <v>1905</v>
      </c>
      <c r="G620" t="s">
        <v>1904</v>
      </c>
      <c r="H620" t="s">
        <v>2978</v>
      </c>
      <c r="I620" t="s">
        <v>13172</v>
      </c>
      <c r="J620">
        <v>41.5</v>
      </c>
      <c r="K620" t="b">
        <v>0</v>
      </c>
      <c r="L620">
        <v>242.5</v>
      </c>
      <c r="M620">
        <v>583.20000000000005</v>
      </c>
      <c r="N620">
        <v>605.20000000000005</v>
      </c>
      <c r="O620">
        <v>34</v>
      </c>
      <c r="P620" s="32">
        <v>0.44463195601851851</v>
      </c>
      <c r="Q620">
        <v>51.329999999999991</v>
      </c>
      <c r="R620" t="s">
        <v>3073</v>
      </c>
      <c r="S620" t="s">
        <v>843</v>
      </c>
      <c r="T620" t="s">
        <v>2985</v>
      </c>
      <c r="V620" t="s">
        <v>2974</v>
      </c>
      <c r="W620" t="s">
        <v>2975</v>
      </c>
      <c r="X620" t="s">
        <v>2975</v>
      </c>
      <c r="Y620" t="s">
        <v>2975</v>
      </c>
      <c r="Z620" s="11" t="s">
        <v>2975</v>
      </c>
    </row>
    <row r="621" spans="1:26" x14ac:dyDescent="0.35">
      <c r="A621" t="s">
        <v>321</v>
      </c>
      <c r="B621">
        <v>844424931332877</v>
      </c>
      <c r="C621" t="s">
        <v>841</v>
      </c>
      <c r="D621" t="s">
        <v>1287</v>
      </c>
      <c r="F621" t="s">
        <v>4857</v>
      </c>
      <c r="G621" t="s">
        <v>1794</v>
      </c>
      <c r="H621" t="s">
        <v>2978</v>
      </c>
      <c r="R621" t="s">
        <v>3073</v>
      </c>
      <c r="S621" t="s">
        <v>843</v>
      </c>
      <c r="T621" t="s">
        <v>3260</v>
      </c>
      <c r="V621" t="s">
        <v>2974</v>
      </c>
      <c r="W621" t="s">
        <v>2975</v>
      </c>
      <c r="X621" t="s">
        <v>2975</v>
      </c>
      <c r="Y621" t="s">
        <v>2975</v>
      </c>
      <c r="Z621" s="11" t="s">
        <v>2975</v>
      </c>
    </row>
    <row r="622" spans="1:26" x14ac:dyDescent="0.35">
      <c r="A622" t="s">
        <v>448</v>
      </c>
      <c r="B622">
        <v>844424930620686</v>
      </c>
      <c r="C622" t="s">
        <v>841</v>
      </c>
      <c r="D622" t="s">
        <v>2980</v>
      </c>
      <c r="E622" t="s">
        <v>3074</v>
      </c>
      <c r="F622" t="s">
        <v>1861</v>
      </c>
      <c r="G622" t="s">
        <v>1860</v>
      </c>
      <c r="H622" t="s">
        <v>2978</v>
      </c>
      <c r="I622" t="s">
        <v>13173</v>
      </c>
      <c r="J622">
        <v>32.6</v>
      </c>
      <c r="K622" t="b">
        <v>0</v>
      </c>
      <c r="L622">
        <v>312.39999999999998</v>
      </c>
      <c r="M622">
        <v>957.6</v>
      </c>
      <c r="N622">
        <v>779.8</v>
      </c>
      <c r="O622">
        <v>34</v>
      </c>
      <c r="P622" s="32">
        <v>0.28101185185185185</v>
      </c>
      <c r="Q622">
        <v>36.190000000000005</v>
      </c>
      <c r="R622" t="s">
        <v>3073</v>
      </c>
      <c r="S622" t="s">
        <v>843</v>
      </c>
      <c r="T622" t="s">
        <v>2985</v>
      </c>
      <c r="V622" t="s">
        <v>2974</v>
      </c>
      <c r="W622" t="s">
        <v>849</v>
      </c>
      <c r="X622" t="s">
        <v>2975</v>
      </c>
      <c r="Y622" t="s">
        <v>2975</v>
      </c>
      <c r="Z622" t="s">
        <v>2975</v>
      </c>
    </row>
    <row r="623" spans="1:26" x14ac:dyDescent="0.35">
      <c r="A623" t="s">
        <v>460</v>
      </c>
      <c r="B623">
        <v>844424930620687</v>
      </c>
      <c r="C623" t="s">
        <v>841</v>
      </c>
      <c r="D623" t="s">
        <v>2980</v>
      </c>
      <c r="E623" t="s">
        <v>3396</v>
      </c>
      <c r="F623" t="s">
        <v>1773</v>
      </c>
      <c r="G623" t="s">
        <v>1772</v>
      </c>
      <c r="H623" t="s">
        <v>2978</v>
      </c>
      <c r="I623" t="s">
        <v>13174</v>
      </c>
      <c r="J623">
        <v>54</v>
      </c>
      <c r="K623" t="b">
        <v>1</v>
      </c>
      <c r="L623">
        <v>395.5</v>
      </c>
      <c r="M623">
        <v>732</v>
      </c>
      <c r="N623">
        <v>1066.5999999999999</v>
      </c>
      <c r="O623">
        <v>34</v>
      </c>
      <c r="P623" s="32">
        <v>1.1237555671296295</v>
      </c>
      <c r="Q623">
        <v>142.48999999999998</v>
      </c>
      <c r="R623" t="s">
        <v>3073</v>
      </c>
      <c r="S623" t="s">
        <v>843</v>
      </c>
      <c r="T623" t="s">
        <v>2985</v>
      </c>
      <c r="V623" t="s">
        <v>2974</v>
      </c>
      <c r="W623" t="s">
        <v>2975</v>
      </c>
      <c r="X623" t="s">
        <v>2975</v>
      </c>
      <c r="Y623" t="s">
        <v>2975</v>
      </c>
      <c r="Z623" s="11" t="s">
        <v>2975</v>
      </c>
    </row>
    <row r="624" spans="1:26" x14ac:dyDescent="0.35">
      <c r="A624" t="s">
        <v>458</v>
      </c>
      <c r="B624">
        <v>844424930620688</v>
      </c>
      <c r="C624" t="s">
        <v>841</v>
      </c>
      <c r="D624" t="s">
        <v>2980</v>
      </c>
      <c r="E624" t="s">
        <v>3074</v>
      </c>
      <c r="F624" t="s">
        <v>1808</v>
      </c>
      <c r="G624" t="s">
        <v>1807</v>
      </c>
      <c r="H624" t="s">
        <v>2978</v>
      </c>
      <c r="I624" t="s">
        <v>13175</v>
      </c>
      <c r="J624">
        <v>66.7</v>
      </c>
      <c r="K624" t="b">
        <v>1</v>
      </c>
      <c r="L624">
        <v>223.6</v>
      </c>
      <c r="M624">
        <v>335.1</v>
      </c>
      <c r="N624">
        <v>558.1</v>
      </c>
      <c r="O624">
        <v>34</v>
      </c>
      <c r="P624" s="32">
        <v>0.72388083333333331</v>
      </c>
      <c r="Q624">
        <v>91.929999999999993</v>
      </c>
      <c r="R624" t="s">
        <v>3073</v>
      </c>
      <c r="S624" t="s">
        <v>843</v>
      </c>
      <c r="T624" t="s">
        <v>2985</v>
      </c>
      <c r="V624" t="s">
        <v>2974</v>
      </c>
      <c r="W624" t="s">
        <v>2975</v>
      </c>
      <c r="X624" t="s">
        <v>2975</v>
      </c>
      <c r="Y624" t="s">
        <v>2975</v>
      </c>
      <c r="Z624" s="11" t="s">
        <v>2975</v>
      </c>
    </row>
    <row r="625" spans="1:26" x14ac:dyDescent="0.35">
      <c r="A625" t="s">
        <v>467</v>
      </c>
      <c r="B625">
        <v>844424930620689</v>
      </c>
      <c r="C625" t="s">
        <v>841</v>
      </c>
      <c r="D625" t="s">
        <v>2980</v>
      </c>
      <c r="E625" t="s">
        <v>3396</v>
      </c>
      <c r="F625" t="s">
        <v>1895</v>
      </c>
      <c r="G625" t="s">
        <v>1894</v>
      </c>
      <c r="H625" t="s">
        <v>2978</v>
      </c>
      <c r="I625" t="s">
        <v>13176</v>
      </c>
      <c r="J625">
        <v>44</v>
      </c>
      <c r="K625" t="b">
        <v>0</v>
      </c>
      <c r="L625">
        <v>400.5</v>
      </c>
      <c r="M625">
        <v>909.6</v>
      </c>
      <c r="N625">
        <v>1080.0999999999999</v>
      </c>
      <c r="O625">
        <v>34</v>
      </c>
      <c r="P625" s="32">
        <v>1.1328889467592591</v>
      </c>
      <c r="Q625">
        <v>134.48000000000002</v>
      </c>
      <c r="R625" t="s">
        <v>3073</v>
      </c>
      <c r="S625" t="s">
        <v>843</v>
      </c>
      <c r="T625" t="s">
        <v>2985</v>
      </c>
      <c r="V625" t="s">
        <v>2974</v>
      </c>
      <c r="W625" t="s">
        <v>2975</v>
      </c>
      <c r="X625" t="s">
        <v>2975</v>
      </c>
      <c r="Y625" t="s">
        <v>2975</v>
      </c>
      <c r="Z625" t="s">
        <v>2975</v>
      </c>
    </row>
    <row r="626" spans="1:26" x14ac:dyDescent="0.35">
      <c r="A626" t="s">
        <v>3397</v>
      </c>
      <c r="B626">
        <v>844424930620690</v>
      </c>
      <c r="C626" t="s">
        <v>841</v>
      </c>
      <c r="D626" t="s">
        <v>1287</v>
      </c>
      <c r="E626" t="s">
        <v>3380</v>
      </c>
      <c r="F626" t="s">
        <v>3398</v>
      </c>
      <c r="R626" t="s">
        <v>3073</v>
      </c>
      <c r="S626" t="s">
        <v>1354</v>
      </c>
      <c r="U626" t="s">
        <v>11153</v>
      </c>
      <c r="V626" t="s">
        <v>2974</v>
      </c>
      <c r="W626" t="s">
        <v>2975</v>
      </c>
      <c r="X626" t="s">
        <v>2975</v>
      </c>
      <c r="Y626" t="s">
        <v>2975</v>
      </c>
      <c r="Z626" s="11" t="s">
        <v>2975</v>
      </c>
    </row>
    <row r="627" spans="1:26" x14ac:dyDescent="0.35">
      <c r="A627" t="s">
        <v>46</v>
      </c>
      <c r="B627">
        <v>844424930620691</v>
      </c>
      <c r="C627" t="s">
        <v>841</v>
      </c>
      <c r="D627" t="s">
        <v>1287</v>
      </c>
      <c r="E627" t="s">
        <v>3072</v>
      </c>
      <c r="F627" t="s">
        <v>1798</v>
      </c>
      <c r="G627" t="s">
        <v>1797</v>
      </c>
      <c r="H627" t="s">
        <v>2978</v>
      </c>
      <c r="I627" t="s">
        <v>13177</v>
      </c>
      <c r="J627">
        <v>25.2</v>
      </c>
      <c r="K627" t="b">
        <v>0</v>
      </c>
      <c r="L627">
        <v>280.5</v>
      </c>
      <c r="M627">
        <v>1111.2</v>
      </c>
      <c r="N627">
        <v>756.4</v>
      </c>
      <c r="O627">
        <v>34</v>
      </c>
      <c r="P627" s="32">
        <v>3.2592905092592592E-2</v>
      </c>
      <c r="Q627">
        <v>3.1299999999999994</v>
      </c>
      <c r="R627" t="s">
        <v>3073</v>
      </c>
      <c r="S627" t="s">
        <v>843</v>
      </c>
      <c r="T627" t="s">
        <v>2999</v>
      </c>
      <c r="V627" t="s">
        <v>2974</v>
      </c>
      <c r="W627" t="s">
        <v>2975</v>
      </c>
      <c r="X627" t="s">
        <v>849</v>
      </c>
      <c r="Y627" t="s">
        <v>2975</v>
      </c>
      <c r="Z627" t="s">
        <v>2975</v>
      </c>
    </row>
    <row r="628" spans="1:26" x14ac:dyDescent="0.35">
      <c r="A628" t="s">
        <v>3399</v>
      </c>
      <c r="B628">
        <v>844424930620692</v>
      </c>
      <c r="C628" t="s">
        <v>2989</v>
      </c>
      <c r="D628" t="s">
        <v>1287</v>
      </c>
      <c r="E628" t="s">
        <v>3396</v>
      </c>
      <c r="F628" t="s">
        <v>1791</v>
      </c>
      <c r="R628" t="s">
        <v>3073</v>
      </c>
      <c r="S628" t="s">
        <v>1354</v>
      </c>
      <c r="T628" t="s">
        <v>2956</v>
      </c>
      <c r="U628" t="s">
        <v>2956</v>
      </c>
      <c r="V628" t="s">
        <v>2974</v>
      </c>
      <c r="W628" t="s">
        <v>2975</v>
      </c>
      <c r="X628" t="s">
        <v>2975</v>
      </c>
      <c r="Y628" t="s">
        <v>2975</v>
      </c>
      <c r="Z628" t="s">
        <v>2975</v>
      </c>
    </row>
    <row r="629" spans="1:26" x14ac:dyDescent="0.35">
      <c r="A629" t="s">
        <v>3400</v>
      </c>
      <c r="B629">
        <v>844424930620693</v>
      </c>
      <c r="C629" t="s">
        <v>841</v>
      </c>
      <c r="D629" t="s">
        <v>1287</v>
      </c>
      <c r="E629" t="s">
        <v>3380</v>
      </c>
      <c r="F629" t="s">
        <v>3401</v>
      </c>
      <c r="R629" t="s">
        <v>3073</v>
      </c>
      <c r="S629" t="s">
        <v>1354</v>
      </c>
      <c r="U629" t="s">
        <v>11154</v>
      </c>
      <c r="V629" t="s">
        <v>2974</v>
      </c>
      <c r="W629" t="s">
        <v>2975</v>
      </c>
      <c r="X629" t="s">
        <v>2975</v>
      </c>
      <c r="Y629" t="s">
        <v>2975</v>
      </c>
      <c r="Z629" s="11" t="s">
        <v>2975</v>
      </c>
    </row>
    <row r="630" spans="1:26" x14ac:dyDescent="0.35">
      <c r="A630" t="s">
        <v>496</v>
      </c>
      <c r="B630">
        <v>844424930620694</v>
      </c>
      <c r="C630" t="s">
        <v>841</v>
      </c>
      <c r="D630" t="s">
        <v>2980</v>
      </c>
      <c r="E630" t="s">
        <v>3074</v>
      </c>
      <c r="F630" t="s">
        <v>1855</v>
      </c>
      <c r="G630" t="s">
        <v>1854</v>
      </c>
      <c r="H630" t="s">
        <v>2978</v>
      </c>
      <c r="I630" t="s">
        <v>13178</v>
      </c>
      <c r="J630">
        <v>34.200000000000003</v>
      </c>
      <c r="K630" t="b">
        <v>0</v>
      </c>
      <c r="L630">
        <v>416</v>
      </c>
      <c r="M630">
        <v>1215.0999999999999</v>
      </c>
      <c r="N630">
        <v>1038.3</v>
      </c>
      <c r="O630">
        <v>34</v>
      </c>
      <c r="P630" s="32">
        <v>0.60687737268518516</v>
      </c>
      <c r="Q630">
        <v>76.510000000000034</v>
      </c>
      <c r="R630" t="s">
        <v>3073</v>
      </c>
      <c r="S630" t="s">
        <v>843</v>
      </c>
      <c r="T630" t="s">
        <v>2985</v>
      </c>
      <c r="V630" t="s">
        <v>2974</v>
      </c>
      <c r="W630" t="s">
        <v>2975</v>
      </c>
      <c r="X630" t="s">
        <v>2975</v>
      </c>
      <c r="Y630" t="s">
        <v>2975</v>
      </c>
      <c r="Z630" t="s">
        <v>2975</v>
      </c>
    </row>
    <row r="631" spans="1:26" x14ac:dyDescent="0.35">
      <c r="A631" t="s">
        <v>3402</v>
      </c>
      <c r="B631">
        <v>844424930620695</v>
      </c>
      <c r="C631" t="s">
        <v>841</v>
      </c>
      <c r="D631" t="s">
        <v>1287</v>
      </c>
      <c r="E631" t="s">
        <v>3380</v>
      </c>
      <c r="F631" t="s">
        <v>3403</v>
      </c>
      <c r="R631" t="s">
        <v>3073</v>
      </c>
      <c r="S631" t="s">
        <v>1354</v>
      </c>
      <c r="U631" s="10">
        <v>45577.416666666664</v>
      </c>
      <c r="V631" t="s">
        <v>2974</v>
      </c>
      <c r="W631" t="s">
        <v>2975</v>
      </c>
      <c r="X631" t="s">
        <v>2975</v>
      </c>
      <c r="Y631" t="s">
        <v>2975</v>
      </c>
      <c r="Z631" s="11" t="s">
        <v>2975</v>
      </c>
    </row>
    <row r="632" spans="1:26" x14ac:dyDescent="0.35">
      <c r="A632" t="s">
        <v>3404</v>
      </c>
      <c r="B632">
        <v>844424930620696</v>
      </c>
      <c r="C632" t="s">
        <v>841</v>
      </c>
      <c r="D632" t="s">
        <v>1287</v>
      </c>
      <c r="E632" t="s">
        <v>3380</v>
      </c>
      <c r="F632" t="s">
        <v>1873</v>
      </c>
      <c r="R632" t="s">
        <v>3073</v>
      </c>
      <c r="S632" t="s">
        <v>1354</v>
      </c>
      <c r="U632" s="10">
        <v>45545.40625</v>
      </c>
      <c r="V632" t="s">
        <v>2974</v>
      </c>
      <c r="W632" t="s">
        <v>2975</v>
      </c>
      <c r="X632" t="s">
        <v>2975</v>
      </c>
      <c r="Y632" t="s">
        <v>2975</v>
      </c>
      <c r="Z632" s="11" t="s">
        <v>2975</v>
      </c>
    </row>
    <row r="633" spans="1:26" x14ac:dyDescent="0.35">
      <c r="A633" t="s">
        <v>50</v>
      </c>
      <c r="B633">
        <v>844424930620697</v>
      </c>
      <c r="C633" t="s">
        <v>841</v>
      </c>
      <c r="D633" t="s">
        <v>1287</v>
      </c>
      <c r="E633" t="s">
        <v>3074</v>
      </c>
      <c r="F633" t="s">
        <v>1832</v>
      </c>
      <c r="G633" t="s">
        <v>1831</v>
      </c>
      <c r="H633" t="s">
        <v>2978</v>
      </c>
      <c r="R633" t="s">
        <v>3073</v>
      </c>
      <c r="S633" t="s">
        <v>843</v>
      </c>
      <c r="U633" s="10"/>
      <c r="V633" t="s">
        <v>2974</v>
      </c>
      <c r="W633" t="s">
        <v>2975</v>
      </c>
      <c r="X633" t="s">
        <v>2975</v>
      </c>
      <c r="Y633" t="s">
        <v>2975</v>
      </c>
      <c r="Z633" s="11" t="s">
        <v>2975</v>
      </c>
    </row>
    <row r="634" spans="1:26" x14ac:dyDescent="0.35">
      <c r="A634" t="s">
        <v>3405</v>
      </c>
      <c r="B634">
        <v>844424930620698</v>
      </c>
      <c r="C634" t="s">
        <v>841</v>
      </c>
      <c r="D634" t="s">
        <v>1287</v>
      </c>
      <c r="E634" t="s">
        <v>3380</v>
      </c>
      <c r="F634" t="s">
        <v>3406</v>
      </c>
      <c r="R634" t="s">
        <v>3073</v>
      </c>
      <c r="S634" t="s">
        <v>1354</v>
      </c>
      <c r="U634" s="10">
        <v>45720.375</v>
      </c>
      <c r="V634" t="s">
        <v>2974</v>
      </c>
      <c r="W634" t="s">
        <v>2975</v>
      </c>
      <c r="X634" t="s">
        <v>2975</v>
      </c>
      <c r="Y634" t="s">
        <v>2975</v>
      </c>
      <c r="Z634" s="11" t="s">
        <v>2975</v>
      </c>
    </row>
    <row r="635" spans="1:26" x14ac:dyDescent="0.35">
      <c r="A635" t="s">
        <v>3407</v>
      </c>
      <c r="B635">
        <v>844424930620699</v>
      </c>
      <c r="C635" t="s">
        <v>841</v>
      </c>
      <c r="D635" t="s">
        <v>1287</v>
      </c>
      <c r="E635" t="s">
        <v>3380</v>
      </c>
      <c r="F635" t="s">
        <v>3408</v>
      </c>
      <c r="R635" t="s">
        <v>3073</v>
      </c>
      <c r="S635" t="s">
        <v>1354</v>
      </c>
      <c r="U635" s="10">
        <v>45661.4375</v>
      </c>
      <c r="V635" t="s">
        <v>2974</v>
      </c>
      <c r="W635" t="s">
        <v>2975</v>
      </c>
      <c r="X635" t="s">
        <v>2975</v>
      </c>
      <c r="Y635" t="s">
        <v>2975</v>
      </c>
      <c r="Z635" s="11" t="s">
        <v>2975</v>
      </c>
    </row>
    <row r="636" spans="1:26" x14ac:dyDescent="0.35">
      <c r="A636" t="s">
        <v>3409</v>
      </c>
      <c r="B636">
        <v>844424930620700</v>
      </c>
      <c r="C636" t="s">
        <v>841</v>
      </c>
      <c r="D636" t="s">
        <v>1287</v>
      </c>
      <c r="E636" t="s">
        <v>3380</v>
      </c>
      <c r="F636" t="s">
        <v>1781</v>
      </c>
      <c r="R636" t="s">
        <v>3073</v>
      </c>
      <c r="S636" t="s">
        <v>1354</v>
      </c>
      <c r="U636" s="10" t="s">
        <v>11155</v>
      </c>
      <c r="V636" t="s">
        <v>2974</v>
      </c>
      <c r="W636" t="s">
        <v>2975</v>
      </c>
      <c r="X636" t="s">
        <v>2975</v>
      </c>
      <c r="Y636" t="s">
        <v>2975</v>
      </c>
      <c r="Z636" t="s">
        <v>2975</v>
      </c>
    </row>
    <row r="637" spans="1:26" x14ac:dyDescent="0.35">
      <c r="A637" t="s">
        <v>3410</v>
      </c>
      <c r="B637">
        <v>844424930620701</v>
      </c>
      <c r="C637" t="s">
        <v>841</v>
      </c>
      <c r="D637" t="s">
        <v>1287</v>
      </c>
      <c r="E637" t="s">
        <v>3380</v>
      </c>
      <c r="F637" t="s">
        <v>1923</v>
      </c>
      <c r="R637" t="s">
        <v>3073</v>
      </c>
      <c r="S637" t="s">
        <v>1354</v>
      </c>
      <c r="U637" t="s">
        <v>11155</v>
      </c>
      <c r="V637" t="s">
        <v>2974</v>
      </c>
      <c r="W637" t="s">
        <v>2975</v>
      </c>
      <c r="X637" t="s">
        <v>2975</v>
      </c>
      <c r="Y637" t="s">
        <v>2975</v>
      </c>
      <c r="Z637" s="11" t="s">
        <v>2975</v>
      </c>
    </row>
    <row r="638" spans="1:26" x14ac:dyDescent="0.35">
      <c r="A638" t="s">
        <v>196</v>
      </c>
      <c r="B638">
        <v>844424930620702</v>
      </c>
      <c r="C638" t="s">
        <v>841</v>
      </c>
      <c r="D638" t="s">
        <v>1287</v>
      </c>
      <c r="E638" t="s">
        <v>3380</v>
      </c>
      <c r="F638" t="s">
        <v>1859</v>
      </c>
      <c r="G638" t="s">
        <v>1858</v>
      </c>
      <c r="H638" t="s">
        <v>2978</v>
      </c>
      <c r="I638" t="s">
        <v>13179</v>
      </c>
      <c r="J638">
        <v>23.1</v>
      </c>
      <c r="K638" t="b">
        <v>0</v>
      </c>
      <c r="L638">
        <v>534</v>
      </c>
      <c r="M638">
        <v>2313.1999999999998</v>
      </c>
      <c r="N638">
        <v>1440.1</v>
      </c>
      <c r="O638">
        <v>34</v>
      </c>
      <c r="P638" s="32">
        <v>5.6357384259259263E-2</v>
      </c>
      <c r="Q638">
        <v>6.6800000000000015</v>
      </c>
      <c r="R638" t="s">
        <v>3073</v>
      </c>
      <c r="S638" t="s">
        <v>843</v>
      </c>
      <c r="T638" t="s">
        <v>2973</v>
      </c>
      <c r="U638" s="10"/>
      <c r="V638" t="s">
        <v>2974</v>
      </c>
      <c r="W638" t="s">
        <v>2975</v>
      </c>
      <c r="X638" t="s">
        <v>2975</v>
      </c>
      <c r="Y638" t="s">
        <v>2975</v>
      </c>
      <c r="Z638" t="s">
        <v>2975</v>
      </c>
    </row>
    <row r="639" spans="1:26" x14ac:dyDescent="0.35">
      <c r="A639" t="s">
        <v>428</v>
      </c>
      <c r="B639">
        <v>844424930620703</v>
      </c>
      <c r="C639" t="s">
        <v>841</v>
      </c>
      <c r="D639" t="s">
        <v>1287</v>
      </c>
      <c r="E639" t="s">
        <v>3380</v>
      </c>
      <c r="F639" t="s">
        <v>1804</v>
      </c>
      <c r="G639" t="s">
        <v>1803</v>
      </c>
      <c r="H639" t="s">
        <v>2978</v>
      </c>
      <c r="I639" t="s">
        <v>13180</v>
      </c>
      <c r="J639">
        <v>22.9</v>
      </c>
      <c r="K639" t="b">
        <v>0</v>
      </c>
      <c r="L639">
        <v>580</v>
      </c>
      <c r="M639">
        <v>2528.6999999999998</v>
      </c>
      <c r="N639">
        <v>1564.2</v>
      </c>
      <c r="O639">
        <v>34</v>
      </c>
      <c r="P639" s="32">
        <v>5.6628078703703705E-2</v>
      </c>
      <c r="Q639">
        <v>7.7700000000000005</v>
      </c>
      <c r="R639" t="s">
        <v>3073</v>
      </c>
      <c r="S639" t="s">
        <v>843</v>
      </c>
      <c r="T639" t="s">
        <v>2973</v>
      </c>
      <c r="U639" s="10"/>
      <c r="V639" t="s">
        <v>2974</v>
      </c>
      <c r="W639" t="s">
        <v>2975</v>
      </c>
      <c r="X639" t="s">
        <v>2975</v>
      </c>
      <c r="Y639" t="s">
        <v>2975</v>
      </c>
      <c r="Z639" s="11" t="s">
        <v>2975</v>
      </c>
    </row>
    <row r="640" spans="1:26" x14ac:dyDescent="0.35">
      <c r="A640" t="s">
        <v>197</v>
      </c>
      <c r="B640">
        <v>844424930620704</v>
      </c>
      <c r="C640" t="s">
        <v>841</v>
      </c>
      <c r="D640" t="s">
        <v>1287</v>
      </c>
      <c r="E640" t="s">
        <v>3380</v>
      </c>
      <c r="F640" t="s">
        <v>1915</v>
      </c>
      <c r="G640" t="s">
        <v>1914</v>
      </c>
      <c r="H640" t="s">
        <v>2978</v>
      </c>
      <c r="I640" t="s">
        <v>13181</v>
      </c>
      <c r="J640">
        <v>23.8</v>
      </c>
      <c r="K640" t="b">
        <v>0</v>
      </c>
      <c r="L640">
        <v>146.5</v>
      </c>
      <c r="M640">
        <v>615.70000000000005</v>
      </c>
      <c r="N640">
        <v>395.1</v>
      </c>
      <c r="O640">
        <v>34</v>
      </c>
      <c r="P640" s="32">
        <v>1.7710127314814816E-2</v>
      </c>
      <c r="Q640">
        <v>1.5499999999999998</v>
      </c>
      <c r="R640" t="s">
        <v>3073</v>
      </c>
      <c r="S640" t="s">
        <v>843</v>
      </c>
      <c r="T640" t="s">
        <v>2973</v>
      </c>
      <c r="U640" s="10"/>
      <c r="V640" s="10" t="s">
        <v>2974</v>
      </c>
      <c r="W640" s="10" t="s">
        <v>2975</v>
      </c>
      <c r="X640" t="s">
        <v>2975</v>
      </c>
      <c r="Y640" t="s">
        <v>2975</v>
      </c>
      <c r="Z640" t="s">
        <v>2975</v>
      </c>
    </row>
    <row r="641" spans="1:26" x14ac:dyDescent="0.35">
      <c r="A641" t="s">
        <v>3411</v>
      </c>
      <c r="B641">
        <v>844424930620705</v>
      </c>
      <c r="C641" t="s">
        <v>841</v>
      </c>
      <c r="D641" t="s">
        <v>1287</v>
      </c>
      <c r="E641" t="s">
        <v>3074</v>
      </c>
      <c r="F641" t="s">
        <v>3412</v>
      </c>
      <c r="R641" t="s">
        <v>3073</v>
      </c>
      <c r="S641" t="s">
        <v>1354</v>
      </c>
      <c r="U641" s="10" t="s">
        <v>11156</v>
      </c>
      <c r="V641" s="10" t="s">
        <v>2974</v>
      </c>
      <c r="W641" s="10" t="s">
        <v>2975</v>
      </c>
      <c r="X641" t="s">
        <v>2975</v>
      </c>
      <c r="Y641" t="s">
        <v>2975</v>
      </c>
      <c r="Z641" t="s">
        <v>2975</v>
      </c>
    </row>
    <row r="642" spans="1:26" x14ac:dyDescent="0.35">
      <c r="A642" t="s">
        <v>3413</v>
      </c>
      <c r="B642">
        <v>844424930620706</v>
      </c>
      <c r="C642" t="s">
        <v>841</v>
      </c>
      <c r="D642" t="s">
        <v>1287</v>
      </c>
      <c r="E642" t="s">
        <v>3074</v>
      </c>
      <c r="F642" t="s">
        <v>1897</v>
      </c>
      <c r="R642" t="s">
        <v>3073</v>
      </c>
      <c r="S642" t="s">
        <v>1354</v>
      </c>
      <c r="U642" s="10">
        <v>45363.833333333336</v>
      </c>
      <c r="V642" t="s">
        <v>2974</v>
      </c>
      <c r="W642" t="s">
        <v>2975</v>
      </c>
      <c r="X642" t="s">
        <v>2975</v>
      </c>
      <c r="Y642" t="s">
        <v>2975</v>
      </c>
      <c r="Z642" s="11" t="s">
        <v>2975</v>
      </c>
    </row>
    <row r="643" spans="1:26" x14ac:dyDescent="0.35">
      <c r="A643" t="s">
        <v>3414</v>
      </c>
      <c r="B643">
        <v>844424930620707</v>
      </c>
      <c r="C643" t="s">
        <v>841</v>
      </c>
      <c r="D643" t="s">
        <v>1287</v>
      </c>
      <c r="E643" t="s">
        <v>3074</v>
      </c>
      <c r="F643" t="s">
        <v>3415</v>
      </c>
      <c r="R643" t="s">
        <v>3073</v>
      </c>
      <c r="S643" t="s">
        <v>1354</v>
      </c>
      <c r="U643" s="10">
        <v>45661.375</v>
      </c>
      <c r="V643" s="10" t="s">
        <v>2974</v>
      </c>
      <c r="W643" s="10" t="s">
        <v>2975</v>
      </c>
      <c r="X643" t="s">
        <v>2975</v>
      </c>
      <c r="Y643" t="s">
        <v>2975</v>
      </c>
      <c r="Z643" s="11" t="s">
        <v>2975</v>
      </c>
    </row>
    <row r="644" spans="1:26" x14ac:dyDescent="0.35">
      <c r="A644" t="s">
        <v>3416</v>
      </c>
      <c r="B644">
        <v>844424930620708</v>
      </c>
      <c r="C644" t="s">
        <v>841</v>
      </c>
      <c r="D644" t="s">
        <v>1287</v>
      </c>
      <c r="E644" t="s">
        <v>3074</v>
      </c>
      <c r="F644" t="s">
        <v>3417</v>
      </c>
      <c r="R644" t="s">
        <v>3073</v>
      </c>
      <c r="S644" t="s">
        <v>1354</v>
      </c>
      <c r="U644" s="10">
        <v>45692.652777777781</v>
      </c>
      <c r="V644" s="10" t="s">
        <v>2974</v>
      </c>
      <c r="W644" s="10" t="s">
        <v>2975</v>
      </c>
      <c r="X644" t="s">
        <v>2975</v>
      </c>
      <c r="Y644" t="s">
        <v>2975</v>
      </c>
      <c r="Z644" t="s">
        <v>2975</v>
      </c>
    </row>
    <row r="645" spans="1:26" x14ac:dyDescent="0.35">
      <c r="A645" t="s">
        <v>3418</v>
      </c>
      <c r="B645">
        <v>844424930620709</v>
      </c>
      <c r="C645" t="s">
        <v>841</v>
      </c>
      <c r="D645" t="s">
        <v>1287</v>
      </c>
      <c r="E645" t="s">
        <v>3074</v>
      </c>
      <c r="F645" t="s">
        <v>1893</v>
      </c>
      <c r="R645" t="s">
        <v>3073</v>
      </c>
      <c r="S645" t="s">
        <v>1354</v>
      </c>
      <c r="U645" s="10" t="s">
        <v>11154</v>
      </c>
      <c r="V645" t="s">
        <v>2974</v>
      </c>
      <c r="W645" t="s">
        <v>2975</v>
      </c>
      <c r="X645" t="s">
        <v>2975</v>
      </c>
      <c r="Y645" t="s">
        <v>2975</v>
      </c>
      <c r="Z645" t="s">
        <v>2975</v>
      </c>
    </row>
    <row r="646" spans="1:26" x14ac:dyDescent="0.35">
      <c r="A646" t="s">
        <v>3419</v>
      </c>
      <c r="B646">
        <v>844424930620710</v>
      </c>
      <c r="C646" t="s">
        <v>841</v>
      </c>
      <c r="D646" t="s">
        <v>1287</v>
      </c>
      <c r="E646" t="s">
        <v>3380</v>
      </c>
      <c r="F646" t="s">
        <v>3420</v>
      </c>
      <c r="R646" t="s">
        <v>3073</v>
      </c>
      <c r="S646" t="s">
        <v>1354</v>
      </c>
      <c r="T646" t="s">
        <v>2985</v>
      </c>
      <c r="U646" s="10">
        <v>45577.423611111109</v>
      </c>
      <c r="V646" t="s">
        <v>2974</v>
      </c>
      <c r="W646" t="s">
        <v>2975</v>
      </c>
      <c r="X646" t="s">
        <v>2975</v>
      </c>
      <c r="Y646" t="s">
        <v>2975</v>
      </c>
      <c r="Z646" t="s">
        <v>2975</v>
      </c>
    </row>
    <row r="647" spans="1:26" x14ac:dyDescent="0.35">
      <c r="A647" t="s">
        <v>3421</v>
      </c>
      <c r="B647">
        <v>844424930620711</v>
      </c>
      <c r="C647" t="s">
        <v>841</v>
      </c>
      <c r="D647" t="s">
        <v>1287</v>
      </c>
      <c r="E647" t="s">
        <v>3380</v>
      </c>
      <c r="F647" t="s">
        <v>3422</v>
      </c>
      <c r="R647" t="s">
        <v>3073</v>
      </c>
      <c r="S647" t="s">
        <v>1354</v>
      </c>
      <c r="U647" s="10" t="s">
        <v>11154</v>
      </c>
      <c r="V647" t="s">
        <v>2974</v>
      </c>
      <c r="W647" t="s">
        <v>2975</v>
      </c>
      <c r="X647" t="s">
        <v>2975</v>
      </c>
      <c r="Y647" t="s">
        <v>2975</v>
      </c>
      <c r="Z647" t="s">
        <v>2975</v>
      </c>
    </row>
    <row r="648" spans="1:26" x14ac:dyDescent="0.35">
      <c r="A648" t="s">
        <v>3423</v>
      </c>
      <c r="B648">
        <v>844424930620712</v>
      </c>
      <c r="C648" t="s">
        <v>841</v>
      </c>
      <c r="D648" t="s">
        <v>1287</v>
      </c>
      <c r="E648" t="s">
        <v>3380</v>
      </c>
      <c r="F648" t="s">
        <v>3424</v>
      </c>
      <c r="R648" t="s">
        <v>3073</v>
      </c>
      <c r="S648" t="s">
        <v>1354</v>
      </c>
      <c r="U648" s="10">
        <v>45363.663194444445</v>
      </c>
      <c r="V648" t="s">
        <v>2974</v>
      </c>
      <c r="W648" t="s">
        <v>2975</v>
      </c>
      <c r="X648" t="s">
        <v>2975</v>
      </c>
      <c r="Y648" t="s">
        <v>2975</v>
      </c>
      <c r="Z648" t="s">
        <v>2975</v>
      </c>
    </row>
    <row r="649" spans="1:26" x14ac:dyDescent="0.35">
      <c r="A649" t="s">
        <v>119</v>
      </c>
      <c r="B649">
        <v>844424930620713</v>
      </c>
      <c r="C649" t="s">
        <v>841</v>
      </c>
      <c r="D649" t="s">
        <v>1287</v>
      </c>
      <c r="E649" t="s">
        <v>3074</v>
      </c>
      <c r="F649" t="s">
        <v>1921</v>
      </c>
      <c r="G649" t="s">
        <v>1920</v>
      </c>
      <c r="H649" t="s">
        <v>2978</v>
      </c>
      <c r="R649" t="s">
        <v>3073</v>
      </c>
      <c r="S649" t="s">
        <v>839</v>
      </c>
      <c r="T649" t="s">
        <v>2999</v>
      </c>
      <c r="U649" s="10"/>
      <c r="V649" t="s">
        <v>2974</v>
      </c>
      <c r="W649" t="s">
        <v>2975</v>
      </c>
      <c r="X649" t="s">
        <v>2975</v>
      </c>
      <c r="Y649" t="s">
        <v>2975</v>
      </c>
      <c r="Z649" t="s">
        <v>2975</v>
      </c>
    </row>
    <row r="650" spans="1:26" x14ac:dyDescent="0.35">
      <c r="A650" t="s">
        <v>3425</v>
      </c>
      <c r="B650">
        <v>844424930620714</v>
      </c>
      <c r="C650" t="s">
        <v>841</v>
      </c>
      <c r="D650" t="s">
        <v>1287</v>
      </c>
      <c r="E650" t="s">
        <v>3074</v>
      </c>
      <c r="F650" t="s">
        <v>1800</v>
      </c>
      <c r="R650" t="s">
        <v>3073</v>
      </c>
      <c r="S650" t="s">
        <v>1354</v>
      </c>
      <c r="U650" s="10" t="s">
        <v>11157</v>
      </c>
      <c r="V650" t="s">
        <v>2974</v>
      </c>
      <c r="W650" t="s">
        <v>2975</v>
      </c>
      <c r="X650" t="s">
        <v>2975</v>
      </c>
      <c r="Y650" t="s">
        <v>2975</v>
      </c>
      <c r="Z650" t="s">
        <v>2975</v>
      </c>
    </row>
    <row r="651" spans="1:26" x14ac:dyDescent="0.35">
      <c r="A651" t="s">
        <v>3426</v>
      </c>
      <c r="B651">
        <v>844424930620715</v>
      </c>
      <c r="C651" t="s">
        <v>841</v>
      </c>
      <c r="D651" t="s">
        <v>1287</v>
      </c>
      <c r="E651" t="s">
        <v>3396</v>
      </c>
      <c r="F651" t="s">
        <v>3427</v>
      </c>
      <c r="R651" t="s">
        <v>3073</v>
      </c>
      <c r="S651" t="s">
        <v>1354</v>
      </c>
      <c r="U651" s="10">
        <v>45814.625</v>
      </c>
      <c r="V651" s="10" t="s">
        <v>2974</v>
      </c>
      <c r="W651" s="10" t="s">
        <v>2975</v>
      </c>
      <c r="X651" t="s">
        <v>2975</v>
      </c>
      <c r="Y651" t="s">
        <v>2975</v>
      </c>
      <c r="Z651" t="s">
        <v>2975</v>
      </c>
    </row>
    <row r="652" spans="1:26" x14ac:dyDescent="0.35">
      <c r="A652" t="s">
        <v>295</v>
      </c>
      <c r="B652">
        <v>844424930620716</v>
      </c>
      <c r="C652" t="s">
        <v>841</v>
      </c>
      <c r="D652" t="s">
        <v>1287</v>
      </c>
      <c r="E652" t="s">
        <v>3396</v>
      </c>
      <c r="F652" t="s">
        <v>1835</v>
      </c>
      <c r="G652" t="s">
        <v>1834</v>
      </c>
      <c r="H652" t="s">
        <v>2978</v>
      </c>
      <c r="I652" t="s">
        <v>13182</v>
      </c>
      <c r="J652">
        <v>28.7</v>
      </c>
      <c r="K652" t="b">
        <v>0</v>
      </c>
      <c r="L652">
        <v>254.5</v>
      </c>
      <c r="M652">
        <v>885.9</v>
      </c>
      <c r="N652">
        <v>686.3</v>
      </c>
      <c r="O652">
        <v>34</v>
      </c>
      <c r="P652" s="32">
        <v>1.8193449074074074E-2</v>
      </c>
      <c r="Q652">
        <v>1.21</v>
      </c>
      <c r="R652" t="s">
        <v>3073</v>
      </c>
      <c r="S652" t="s">
        <v>843</v>
      </c>
      <c r="T652" t="s">
        <v>2985</v>
      </c>
      <c r="U652" s="10"/>
      <c r="V652" s="10" t="s">
        <v>2974</v>
      </c>
      <c r="W652" s="10" t="s">
        <v>2975</v>
      </c>
      <c r="X652" t="s">
        <v>2975</v>
      </c>
      <c r="Y652" t="s">
        <v>2975</v>
      </c>
      <c r="Z652" s="11" t="s">
        <v>2975</v>
      </c>
    </row>
    <row r="653" spans="1:26" x14ac:dyDescent="0.35">
      <c r="A653" t="s">
        <v>3428</v>
      </c>
      <c r="B653">
        <v>844424930620717</v>
      </c>
      <c r="C653" t="s">
        <v>841</v>
      </c>
      <c r="D653" t="s">
        <v>1287</v>
      </c>
      <c r="E653" t="s">
        <v>3396</v>
      </c>
      <c r="F653" t="s">
        <v>1889</v>
      </c>
      <c r="R653" t="s">
        <v>3073</v>
      </c>
      <c r="S653" t="s">
        <v>1354</v>
      </c>
      <c r="U653" s="10">
        <v>45692.375</v>
      </c>
      <c r="V653" s="10" t="s">
        <v>2974</v>
      </c>
      <c r="W653" s="10" t="s">
        <v>2975</v>
      </c>
      <c r="X653" t="s">
        <v>2975</v>
      </c>
      <c r="Y653" t="s">
        <v>2975</v>
      </c>
      <c r="Z653" t="s">
        <v>2975</v>
      </c>
    </row>
    <row r="654" spans="1:26" x14ac:dyDescent="0.35">
      <c r="A654" t="s">
        <v>303</v>
      </c>
      <c r="B654">
        <v>844424930620718</v>
      </c>
      <c r="C654" t="s">
        <v>841</v>
      </c>
      <c r="D654" t="s">
        <v>1287</v>
      </c>
      <c r="E654" t="s">
        <v>3396</v>
      </c>
      <c r="F654" t="s">
        <v>1802</v>
      </c>
      <c r="G654" t="s">
        <v>1801</v>
      </c>
      <c r="H654" t="s">
        <v>2978</v>
      </c>
      <c r="I654" t="s">
        <v>13183</v>
      </c>
      <c r="J654">
        <v>27.2</v>
      </c>
      <c r="K654" t="b">
        <v>0</v>
      </c>
      <c r="L654">
        <v>323.5</v>
      </c>
      <c r="M654">
        <v>1187.8</v>
      </c>
      <c r="N654">
        <v>872.4</v>
      </c>
      <c r="O654">
        <v>34</v>
      </c>
      <c r="P654" s="32">
        <v>3.4266319444444444E-3</v>
      </c>
      <c r="Q654">
        <v>0.3</v>
      </c>
      <c r="R654" t="s">
        <v>3073</v>
      </c>
      <c r="S654" t="s">
        <v>843</v>
      </c>
      <c r="T654" t="s">
        <v>2985</v>
      </c>
      <c r="U654" s="10"/>
      <c r="V654" t="s">
        <v>2974</v>
      </c>
      <c r="W654" t="s">
        <v>2975</v>
      </c>
      <c r="X654" t="s">
        <v>2975</v>
      </c>
      <c r="Y654" t="s">
        <v>2975</v>
      </c>
      <c r="Z654" t="s">
        <v>2975</v>
      </c>
    </row>
    <row r="655" spans="1:26" x14ac:dyDescent="0.35">
      <c r="A655" t="s">
        <v>3429</v>
      </c>
      <c r="B655">
        <v>844424930620719</v>
      </c>
      <c r="C655" t="s">
        <v>841</v>
      </c>
      <c r="D655" t="s">
        <v>1287</v>
      </c>
      <c r="E655" t="s">
        <v>3396</v>
      </c>
      <c r="F655" t="s">
        <v>3430</v>
      </c>
      <c r="R655" t="s">
        <v>3073</v>
      </c>
      <c r="S655" t="s">
        <v>1354</v>
      </c>
      <c r="U655" s="10">
        <v>45901.375</v>
      </c>
      <c r="V655" s="10" t="s">
        <v>2974</v>
      </c>
      <c r="W655" s="10" t="s">
        <v>2975</v>
      </c>
      <c r="X655" t="s">
        <v>2975</v>
      </c>
      <c r="Y655" t="s">
        <v>2975</v>
      </c>
      <c r="Z655" t="s">
        <v>2975</v>
      </c>
    </row>
    <row r="656" spans="1:26" x14ac:dyDescent="0.35">
      <c r="A656" t="s">
        <v>283</v>
      </c>
      <c r="B656">
        <v>844424930620720</v>
      </c>
      <c r="C656" t="s">
        <v>841</v>
      </c>
      <c r="D656" t="s">
        <v>2980</v>
      </c>
      <c r="E656" t="s">
        <v>3074</v>
      </c>
      <c r="F656" t="s">
        <v>1869</v>
      </c>
      <c r="G656" t="s">
        <v>1868</v>
      </c>
      <c r="H656" t="s">
        <v>2978</v>
      </c>
      <c r="I656" t="s">
        <v>13184</v>
      </c>
      <c r="J656">
        <v>0</v>
      </c>
      <c r="K656" t="b">
        <v>0</v>
      </c>
      <c r="L656">
        <v>0</v>
      </c>
      <c r="M656">
        <v>264.89999999999998</v>
      </c>
      <c r="N656">
        <v>0</v>
      </c>
      <c r="O656">
        <v>34</v>
      </c>
      <c r="P656" s="32">
        <v>0.28348664351851849</v>
      </c>
      <c r="Q656">
        <v>0</v>
      </c>
      <c r="R656" t="s">
        <v>3073</v>
      </c>
      <c r="S656" t="s">
        <v>843</v>
      </c>
      <c r="T656" t="s">
        <v>2985</v>
      </c>
      <c r="U656" s="10"/>
      <c r="V656" t="s">
        <v>2974</v>
      </c>
      <c r="W656" t="s">
        <v>2975</v>
      </c>
      <c r="X656" t="s">
        <v>2975</v>
      </c>
      <c r="Y656" t="s">
        <v>2975</v>
      </c>
      <c r="Z656" s="11" t="s">
        <v>2975</v>
      </c>
    </row>
    <row r="657" spans="1:26" x14ac:dyDescent="0.35">
      <c r="A657" t="s">
        <v>304</v>
      </c>
      <c r="B657">
        <v>844424930620721</v>
      </c>
      <c r="C657" t="s">
        <v>841</v>
      </c>
      <c r="D657" t="s">
        <v>1287</v>
      </c>
      <c r="E657" t="s">
        <v>3396</v>
      </c>
      <c r="F657" t="s">
        <v>1871</v>
      </c>
      <c r="G657" t="s">
        <v>1870</v>
      </c>
      <c r="H657" t="s">
        <v>2978</v>
      </c>
      <c r="I657" t="s">
        <v>13185</v>
      </c>
      <c r="J657">
        <v>33.1</v>
      </c>
      <c r="K657" t="b">
        <v>0</v>
      </c>
      <c r="L657">
        <v>109</v>
      </c>
      <c r="M657">
        <v>329</v>
      </c>
      <c r="N657">
        <v>294</v>
      </c>
      <c r="O657">
        <v>34</v>
      </c>
      <c r="P657" s="32">
        <v>2.0289814814814816E-2</v>
      </c>
      <c r="Q657">
        <v>1.54</v>
      </c>
      <c r="R657" t="s">
        <v>3073</v>
      </c>
      <c r="S657" t="s">
        <v>843</v>
      </c>
      <c r="T657" t="s">
        <v>2985</v>
      </c>
      <c r="U657" s="10"/>
      <c r="V657" s="10" t="s">
        <v>2974</v>
      </c>
      <c r="W657" s="10" t="s">
        <v>2975</v>
      </c>
      <c r="X657" t="s">
        <v>2975</v>
      </c>
      <c r="Y657" t="s">
        <v>2975</v>
      </c>
      <c r="Z657" s="11" t="s">
        <v>2975</v>
      </c>
    </row>
    <row r="658" spans="1:26" x14ac:dyDescent="0.35">
      <c r="A658" t="s">
        <v>3431</v>
      </c>
      <c r="B658">
        <v>844424930620722</v>
      </c>
      <c r="C658" t="s">
        <v>841</v>
      </c>
      <c r="D658" t="s">
        <v>1287</v>
      </c>
      <c r="E658" t="s">
        <v>3396</v>
      </c>
      <c r="F658" t="s">
        <v>1826</v>
      </c>
      <c r="R658" t="s">
        <v>3073</v>
      </c>
      <c r="S658" t="s">
        <v>1354</v>
      </c>
      <c r="U658" s="10">
        <v>45692.670138888891</v>
      </c>
      <c r="V658" t="s">
        <v>2974</v>
      </c>
      <c r="W658" t="s">
        <v>2975</v>
      </c>
      <c r="X658" t="s">
        <v>2975</v>
      </c>
      <c r="Y658" t="s">
        <v>2975</v>
      </c>
      <c r="Z658" t="s">
        <v>2975</v>
      </c>
    </row>
    <row r="659" spans="1:26" x14ac:dyDescent="0.35">
      <c r="A659" t="s">
        <v>3432</v>
      </c>
      <c r="B659">
        <v>844424930620723</v>
      </c>
      <c r="C659" t="s">
        <v>841</v>
      </c>
      <c r="D659" t="s">
        <v>1287</v>
      </c>
      <c r="E659" t="s">
        <v>3396</v>
      </c>
      <c r="F659" t="s">
        <v>3433</v>
      </c>
      <c r="R659" t="s">
        <v>3073</v>
      </c>
      <c r="S659" t="s">
        <v>1354</v>
      </c>
      <c r="U659" s="10">
        <v>45637.427083333336</v>
      </c>
      <c r="V659" t="s">
        <v>2974</v>
      </c>
      <c r="W659" t="s">
        <v>2975</v>
      </c>
      <c r="X659" t="s">
        <v>2975</v>
      </c>
      <c r="Y659" t="s">
        <v>2975</v>
      </c>
      <c r="Z659" t="s">
        <v>2975</v>
      </c>
    </row>
    <row r="660" spans="1:26" x14ac:dyDescent="0.35">
      <c r="A660" t="s">
        <v>3434</v>
      </c>
      <c r="B660">
        <v>844424930620724</v>
      </c>
      <c r="C660" t="s">
        <v>841</v>
      </c>
      <c r="D660" t="s">
        <v>1287</v>
      </c>
      <c r="E660" t="s">
        <v>3396</v>
      </c>
      <c r="F660" t="s">
        <v>1826</v>
      </c>
      <c r="R660" t="s">
        <v>3073</v>
      </c>
      <c r="S660" t="s">
        <v>1354</v>
      </c>
      <c r="U660" s="10" t="s">
        <v>11158</v>
      </c>
      <c r="V660" s="10" t="s">
        <v>2974</v>
      </c>
      <c r="W660" s="10" t="s">
        <v>2975</v>
      </c>
      <c r="X660" t="s">
        <v>2975</v>
      </c>
      <c r="Y660" t="s">
        <v>2975</v>
      </c>
      <c r="Z660" s="11" t="s">
        <v>2975</v>
      </c>
    </row>
    <row r="661" spans="1:26" x14ac:dyDescent="0.35">
      <c r="A661" t="s">
        <v>3435</v>
      </c>
      <c r="B661">
        <v>844424930620725</v>
      </c>
      <c r="C661" t="s">
        <v>841</v>
      </c>
      <c r="D661" t="s">
        <v>1287</v>
      </c>
      <c r="E661" t="s">
        <v>3380</v>
      </c>
      <c r="F661" t="s">
        <v>1847</v>
      </c>
      <c r="R661" t="s">
        <v>3073</v>
      </c>
      <c r="S661" t="s">
        <v>1354</v>
      </c>
      <c r="U661" s="10">
        <v>45574.333333333336</v>
      </c>
      <c r="V661" t="s">
        <v>2974</v>
      </c>
      <c r="W661" t="s">
        <v>2975</v>
      </c>
      <c r="X661" t="s">
        <v>2975</v>
      </c>
      <c r="Y661" t="s">
        <v>2975</v>
      </c>
      <c r="Z661" t="s">
        <v>2975</v>
      </c>
    </row>
    <row r="662" spans="1:26" x14ac:dyDescent="0.35">
      <c r="A662" t="s">
        <v>3436</v>
      </c>
      <c r="B662">
        <v>844424930620726</v>
      </c>
      <c r="C662" t="s">
        <v>841</v>
      </c>
      <c r="D662" t="s">
        <v>1287</v>
      </c>
      <c r="E662" t="s">
        <v>3380</v>
      </c>
      <c r="F662" t="s">
        <v>3437</v>
      </c>
      <c r="R662" t="s">
        <v>3073</v>
      </c>
      <c r="S662" t="s">
        <v>1354</v>
      </c>
      <c r="U662" s="10">
        <v>45363.638888888891</v>
      </c>
      <c r="V662" s="10" t="s">
        <v>2974</v>
      </c>
      <c r="W662" s="10" t="s">
        <v>2975</v>
      </c>
      <c r="X662" t="s">
        <v>2975</v>
      </c>
      <c r="Y662" t="s">
        <v>2975</v>
      </c>
      <c r="Z662" s="11" t="s">
        <v>2975</v>
      </c>
    </row>
    <row r="663" spans="1:26" x14ac:dyDescent="0.35">
      <c r="A663" t="s">
        <v>41</v>
      </c>
      <c r="B663">
        <v>844424930620727</v>
      </c>
      <c r="C663" t="s">
        <v>841</v>
      </c>
      <c r="D663" t="s">
        <v>1287</v>
      </c>
      <c r="E663" t="s">
        <v>3438</v>
      </c>
      <c r="F663" t="s">
        <v>1879</v>
      </c>
      <c r="G663" t="s">
        <v>1878</v>
      </c>
      <c r="H663" t="s">
        <v>2978</v>
      </c>
      <c r="J663">
        <v>130.1</v>
      </c>
      <c r="K663" t="b">
        <v>1</v>
      </c>
      <c r="L663">
        <v>0.5</v>
      </c>
      <c r="M663">
        <v>0.4</v>
      </c>
      <c r="N663">
        <v>1.3</v>
      </c>
      <c r="O663">
        <v>34</v>
      </c>
      <c r="R663" t="s">
        <v>3073</v>
      </c>
      <c r="S663" t="s">
        <v>843</v>
      </c>
      <c r="U663" s="10"/>
      <c r="V663" t="s">
        <v>2974</v>
      </c>
      <c r="W663" t="s">
        <v>2975</v>
      </c>
      <c r="X663" t="s">
        <v>2975</v>
      </c>
      <c r="Y663" t="s">
        <v>2975</v>
      </c>
      <c r="Z663" t="s">
        <v>2975</v>
      </c>
    </row>
    <row r="664" spans="1:26" x14ac:dyDescent="0.35">
      <c r="A664" t="s">
        <v>58</v>
      </c>
      <c r="B664">
        <v>844424930620728</v>
      </c>
      <c r="C664" t="s">
        <v>841</v>
      </c>
      <c r="D664" t="s">
        <v>1287</v>
      </c>
      <c r="E664" t="s">
        <v>3396</v>
      </c>
      <c r="F664" t="s">
        <v>1813</v>
      </c>
      <c r="G664" t="s">
        <v>1812</v>
      </c>
      <c r="H664" t="s">
        <v>2978</v>
      </c>
      <c r="I664" t="s">
        <v>13186</v>
      </c>
      <c r="J664">
        <v>29.5</v>
      </c>
      <c r="K664" t="b">
        <v>0</v>
      </c>
      <c r="L664">
        <v>119</v>
      </c>
      <c r="M664">
        <v>403.4</v>
      </c>
      <c r="N664">
        <v>320.89999999999998</v>
      </c>
      <c r="O664">
        <v>34</v>
      </c>
      <c r="P664" s="32">
        <v>0.28717067129629625</v>
      </c>
      <c r="Q664">
        <v>17.619999999999997</v>
      </c>
      <c r="R664" t="s">
        <v>3073</v>
      </c>
      <c r="S664" t="s">
        <v>843</v>
      </c>
      <c r="U664" s="10"/>
      <c r="V664" s="10" t="s">
        <v>2974</v>
      </c>
      <c r="W664" s="10" t="s">
        <v>849</v>
      </c>
      <c r="X664" t="s">
        <v>2975</v>
      </c>
      <c r="Y664" t="s">
        <v>2975</v>
      </c>
      <c r="Z664" t="s">
        <v>2975</v>
      </c>
    </row>
    <row r="665" spans="1:26" x14ac:dyDescent="0.35">
      <c r="A665" t="s">
        <v>55</v>
      </c>
      <c r="B665">
        <v>844424930620729</v>
      </c>
      <c r="C665" t="s">
        <v>841</v>
      </c>
      <c r="D665" t="s">
        <v>1287</v>
      </c>
      <c r="E665" t="s">
        <v>3074</v>
      </c>
      <c r="F665" t="s">
        <v>1775</v>
      </c>
      <c r="G665" t="s">
        <v>1774</v>
      </c>
      <c r="H665" t="s">
        <v>2978</v>
      </c>
      <c r="J665">
        <v>0</v>
      </c>
      <c r="K665" t="b">
        <v>0</v>
      </c>
      <c r="L665">
        <v>0</v>
      </c>
      <c r="M665">
        <v>0.3</v>
      </c>
      <c r="N665">
        <v>0</v>
      </c>
      <c r="O665">
        <v>34</v>
      </c>
      <c r="R665" t="s">
        <v>3073</v>
      </c>
      <c r="S665" t="s">
        <v>843</v>
      </c>
      <c r="U665" s="10"/>
      <c r="V665" t="s">
        <v>2974</v>
      </c>
      <c r="W665" t="s">
        <v>2975</v>
      </c>
      <c r="X665" t="s">
        <v>2975</v>
      </c>
      <c r="Y665" t="s">
        <v>2975</v>
      </c>
      <c r="Z665" t="s">
        <v>2975</v>
      </c>
    </row>
    <row r="666" spans="1:26" x14ac:dyDescent="0.35">
      <c r="A666" t="s">
        <v>3439</v>
      </c>
      <c r="B666">
        <v>844424930620730</v>
      </c>
      <c r="C666" t="s">
        <v>841</v>
      </c>
      <c r="D666" t="s">
        <v>1287</v>
      </c>
      <c r="E666" t="s">
        <v>3380</v>
      </c>
      <c r="F666" t="s">
        <v>1845</v>
      </c>
      <c r="R666" t="s">
        <v>3073</v>
      </c>
      <c r="S666" t="s">
        <v>1354</v>
      </c>
      <c r="U666" s="10" t="s">
        <v>11159</v>
      </c>
      <c r="V666" t="s">
        <v>2974</v>
      </c>
      <c r="W666" t="s">
        <v>2975</v>
      </c>
      <c r="X666" t="s">
        <v>2975</v>
      </c>
      <c r="Y666" t="s">
        <v>2975</v>
      </c>
      <c r="Z666" s="11" t="s">
        <v>2975</v>
      </c>
    </row>
    <row r="667" spans="1:26" x14ac:dyDescent="0.35">
      <c r="A667" t="s">
        <v>195</v>
      </c>
      <c r="B667">
        <v>844424930620731</v>
      </c>
      <c r="C667" t="s">
        <v>841</v>
      </c>
      <c r="D667" t="s">
        <v>1287</v>
      </c>
      <c r="E667" t="s">
        <v>3380</v>
      </c>
      <c r="F667" t="s">
        <v>1793</v>
      </c>
      <c r="G667" t="s">
        <v>1792</v>
      </c>
      <c r="H667" t="s">
        <v>2978</v>
      </c>
      <c r="I667" t="s">
        <v>13187</v>
      </c>
      <c r="J667">
        <v>19.899999999999999</v>
      </c>
      <c r="K667" t="b">
        <v>0</v>
      </c>
      <c r="L667">
        <v>416.5</v>
      </c>
      <c r="M667">
        <v>2088.9</v>
      </c>
      <c r="N667">
        <v>1123.2</v>
      </c>
      <c r="O667">
        <v>34</v>
      </c>
      <c r="P667" s="32">
        <v>7.7355358796296292E-2</v>
      </c>
      <c r="Q667">
        <v>9.2100000000000009</v>
      </c>
      <c r="R667" t="s">
        <v>3073</v>
      </c>
      <c r="S667" t="s">
        <v>843</v>
      </c>
      <c r="T667" t="s">
        <v>2973</v>
      </c>
      <c r="U667" s="10"/>
      <c r="V667" s="10" t="s">
        <v>2974</v>
      </c>
      <c r="W667" s="10" t="s">
        <v>2975</v>
      </c>
      <c r="X667" t="s">
        <v>2975</v>
      </c>
      <c r="Y667" t="s">
        <v>2975</v>
      </c>
      <c r="Z667" t="s">
        <v>2975</v>
      </c>
    </row>
    <row r="668" spans="1:26" x14ac:dyDescent="0.35">
      <c r="A668" t="s">
        <v>127</v>
      </c>
      <c r="B668">
        <v>844424930620732</v>
      </c>
      <c r="C668" t="s">
        <v>841</v>
      </c>
      <c r="D668" t="s">
        <v>1287</v>
      </c>
      <c r="E668" t="s">
        <v>3074</v>
      </c>
      <c r="F668" t="s">
        <v>1785</v>
      </c>
      <c r="G668" t="s">
        <v>1784</v>
      </c>
      <c r="H668" t="s">
        <v>2978</v>
      </c>
      <c r="R668" t="s">
        <v>3073</v>
      </c>
      <c r="S668" t="s">
        <v>839</v>
      </c>
      <c r="T668" t="s">
        <v>2999</v>
      </c>
      <c r="U668" s="10"/>
      <c r="V668" s="10" t="s">
        <v>2974</v>
      </c>
      <c r="W668" s="10" t="s">
        <v>2975</v>
      </c>
      <c r="X668" t="s">
        <v>2975</v>
      </c>
      <c r="Y668" t="s">
        <v>2975</v>
      </c>
      <c r="Z668" s="11" t="s">
        <v>2975</v>
      </c>
    </row>
    <row r="669" spans="1:26" x14ac:dyDescent="0.35">
      <c r="A669" t="s">
        <v>74</v>
      </c>
      <c r="B669">
        <v>844424930620733</v>
      </c>
      <c r="C669" t="s">
        <v>841</v>
      </c>
      <c r="D669" t="s">
        <v>1287</v>
      </c>
      <c r="E669" t="s">
        <v>3396</v>
      </c>
      <c r="F669" t="s">
        <v>1865</v>
      </c>
      <c r="G669" t="s">
        <v>1864</v>
      </c>
      <c r="H669" t="s">
        <v>2978</v>
      </c>
      <c r="I669" t="s">
        <v>13188</v>
      </c>
      <c r="J669">
        <v>27.9</v>
      </c>
      <c r="K669" t="b">
        <v>0</v>
      </c>
      <c r="L669">
        <v>59</v>
      </c>
      <c r="M669">
        <v>211.4</v>
      </c>
      <c r="N669">
        <v>159.1</v>
      </c>
      <c r="O669">
        <v>34</v>
      </c>
      <c r="P669" s="32">
        <v>1.1893483796296296E-2</v>
      </c>
      <c r="Q669">
        <v>0.78</v>
      </c>
      <c r="R669" t="s">
        <v>3073</v>
      </c>
      <c r="S669" t="s">
        <v>843</v>
      </c>
      <c r="U669" s="10"/>
      <c r="V669" t="s">
        <v>2974</v>
      </c>
      <c r="W669" t="s">
        <v>2975</v>
      </c>
      <c r="X669" t="s">
        <v>2975</v>
      </c>
      <c r="Y669" t="s">
        <v>2975</v>
      </c>
      <c r="Z669" s="11" t="s">
        <v>2975</v>
      </c>
    </row>
    <row r="670" spans="1:26" x14ac:dyDescent="0.35">
      <c r="A670" t="s">
        <v>121</v>
      </c>
      <c r="B670">
        <v>844424930620734</v>
      </c>
      <c r="C670" t="s">
        <v>841</v>
      </c>
      <c r="D670" t="s">
        <v>1287</v>
      </c>
      <c r="E670" t="s">
        <v>3072</v>
      </c>
      <c r="F670" t="s">
        <v>1887</v>
      </c>
      <c r="G670" t="s">
        <v>1886</v>
      </c>
      <c r="H670" t="s">
        <v>2978</v>
      </c>
      <c r="J670">
        <v>0</v>
      </c>
      <c r="K670" t="b">
        <v>0</v>
      </c>
      <c r="L670">
        <v>5</v>
      </c>
      <c r="M670">
        <v>0.5</v>
      </c>
      <c r="N670">
        <v>13.5</v>
      </c>
      <c r="O670">
        <v>34</v>
      </c>
      <c r="P670" s="32">
        <v>6.4484907407407407E-2</v>
      </c>
      <c r="Q670">
        <v>4.38</v>
      </c>
      <c r="R670" t="s">
        <v>3073</v>
      </c>
      <c r="S670" t="s">
        <v>843</v>
      </c>
      <c r="T670" t="s">
        <v>2985</v>
      </c>
      <c r="U670" s="10"/>
      <c r="V670" s="10" t="s">
        <v>2974</v>
      </c>
      <c r="W670" s="10" t="s">
        <v>2975</v>
      </c>
      <c r="X670" t="s">
        <v>2975</v>
      </c>
      <c r="Y670" t="s">
        <v>2975</v>
      </c>
      <c r="Z670" s="11" t="s">
        <v>2975</v>
      </c>
    </row>
    <row r="671" spans="1:26" x14ac:dyDescent="0.35">
      <c r="A671" t="s">
        <v>27</v>
      </c>
      <c r="B671">
        <v>844424930620735</v>
      </c>
      <c r="C671" t="s">
        <v>841</v>
      </c>
      <c r="D671" t="s">
        <v>1287</v>
      </c>
      <c r="E671" t="s">
        <v>3074</v>
      </c>
      <c r="F671" t="s">
        <v>1857</v>
      </c>
      <c r="G671" t="s">
        <v>1856</v>
      </c>
      <c r="H671" t="s">
        <v>2978</v>
      </c>
      <c r="I671" t="s">
        <v>13189</v>
      </c>
      <c r="J671">
        <v>24.5</v>
      </c>
      <c r="K671" t="b">
        <v>0</v>
      </c>
      <c r="L671">
        <v>58</v>
      </c>
      <c r="M671">
        <v>236.1</v>
      </c>
      <c r="N671">
        <v>156.4</v>
      </c>
      <c r="O671">
        <v>34</v>
      </c>
      <c r="P671" s="32">
        <v>1.0433113425925927E-2</v>
      </c>
      <c r="Q671">
        <v>0.4</v>
      </c>
      <c r="R671" t="s">
        <v>3073</v>
      </c>
      <c r="S671" t="s">
        <v>843</v>
      </c>
      <c r="U671" s="10"/>
      <c r="V671" s="10" t="s">
        <v>2974</v>
      </c>
      <c r="W671" s="10" t="s">
        <v>2975</v>
      </c>
      <c r="X671" t="s">
        <v>2975</v>
      </c>
      <c r="Y671" t="s">
        <v>2975</v>
      </c>
      <c r="Z671" s="11" t="s">
        <v>2975</v>
      </c>
    </row>
    <row r="672" spans="1:26" x14ac:dyDescent="0.35">
      <c r="A672" t="s">
        <v>3440</v>
      </c>
      <c r="B672">
        <v>844424930620736</v>
      </c>
      <c r="C672" t="s">
        <v>841</v>
      </c>
      <c r="D672" t="s">
        <v>1287</v>
      </c>
      <c r="E672" t="s">
        <v>3380</v>
      </c>
      <c r="F672" t="s">
        <v>3441</v>
      </c>
      <c r="R672" t="s">
        <v>3073</v>
      </c>
      <c r="S672" t="s">
        <v>1354</v>
      </c>
      <c r="T672" t="s">
        <v>2985</v>
      </c>
      <c r="U672" t="s">
        <v>11160</v>
      </c>
      <c r="V672" t="s">
        <v>2974</v>
      </c>
      <c r="W672" t="s">
        <v>2975</v>
      </c>
      <c r="X672" t="s">
        <v>2975</v>
      </c>
      <c r="Y672" t="s">
        <v>2975</v>
      </c>
      <c r="Z672" s="11" t="s">
        <v>2975</v>
      </c>
    </row>
    <row r="673" spans="1:26" x14ac:dyDescent="0.35">
      <c r="A673" t="s">
        <v>302</v>
      </c>
      <c r="B673">
        <v>844424930620737</v>
      </c>
      <c r="C673" t="s">
        <v>841</v>
      </c>
      <c r="D673" t="s">
        <v>2980</v>
      </c>
      <c r="E673" t="s">
        <v>3074</v>
      </c>
      <c r="F673" t="s">
        <v>1899</v>
      </c>
      <c r="G673" t="s">
        <v>1898</v>
      </c>
      <c r="H673" t="s">
        <v>2978</v>
      </c>
      <c r="I673" t="s">
        <v>13190</v>
      </c>
      <c r="J673">
        <v>36.6</v>
      </c>
      <c r="K673" t="b">
        <v>0</v>
      </c>
      <c r="L673">
        <v>376.5</v>
      </c>
      <c r="M673">
        <v>1028.5</v>
      </c>
      <c r="N673">
        <v>1015.3</v>
      </c>
      <c r="O673">
        <v>34</v>
      </c>
      <c r="P673" s="32">
        <v>0.6630926967592593</v>
      </c>
      <c r="Q673">
        <v>75.98</v>
      </c>
      <c r="R673" t="s">
        <v>3073</v>
      </c>
      <c r="S673" t="s">
        <v>843</v>
      </c>
      <c r="T673" t="s">
        <v>2985</v>
      </c>
      <c r="V673" t="s">
        <v>2974</v>
      </c>
      <c r="W673" t="s">
        <v>2975</v>
      </c>
      <c r="X673" t="s">
        <v>2975</v>
      </c>
      <c r="Y673" t="s">
        <v>2975</v>
      </c>
      <c r="Z673" s="11" t="s">
        <v>2975</v>
      </c>
    </row>
    <row r="674" spans="1:26" x14ac:dyDescent="0.35">
      <c r="A674" t="s">
        <v>332</v>
      </c>
      <c r="B674">
        <v>844424930620738</v>
      </c>
      <c r="C674" t="s">
        <v>841</v>
      </c>
      <c r="D674" t="s">
        <v>2980</v>
      </c>
      <c r="E674" t="s">
        <v>3074</v>
      </c>
      <c r="F674" t="s">
        <v>1881</v>
      </c>
      <c r="G674" t="s">
        <v>1880</v>
      </c>
      <c r="H674" t="s">
        <v>2978</v>
      </c>
      <c r="I674" t="s">
        <v>13191</v>
      </c>
      <c r="J674">
        <v>31.4</v>
      </c>
      <c r="K674" t="b">
        <v>0</v>
      </c>
      <c r="L674">
        <v>484.5</v>
      </c>
      <c r="M674">
        <v>1543.2</v>
      </c>
      <c r="N674">
        <v>1306.5999999999999</v>
      </c>
      <c r="O674">
        <v>34</v>
      </c>
      <c r="P674" s="32">
        <v>0.74245887731481486</v>
      </c>
      <c r="Q674">
        <v>86.660000000000053</v>
      </c>
      <c r="R674" t="s">
        <v>3073</v>
      </c>
      <c r="S674" t="s">
        <v>843</v>
      </c>
      <c r="T674" t="s">
        <v>2985</v>
      </c>
      <c r="V674" t="s">
        <v>2974</v>
      </c>
      <c r="W674" t="s">
        <v>2975</v>
      </c>
      <c r="X674" t="s">
        <v>2975</v>
      </c>
      <c r="Y674" t="s">
        <v>2975</v>
      </c>
      <c r="Z674" s="11" t="s">
        <v>2975</v>
      </c>
    </row>
    <row r="675" spans="1:26" x14ac:dyDescent="0.35">
      <c r="A675" t="s">
        <v>297</v>
      </c>
      <c r="B675">
        <v>844424930620739</v>
      </c>
      <c r="C675" t="s">
        <v>841</v>
      </c>
      <c r="D675" t="s">
        <v>2980</v>
      </c>
      <c r="E675" t="s">
        <v>3074</v>
      </c>
      <c r="F675" t="s">
        <v>1777</v>
      </c>
      <c r="G675" t="s">
        <v>1776</v>
      </c>
      <c r="H675" t="s">
        <v>2978</v>
      </c>
      <c r="I675" t="s">
        <v>13192</v>
      </c>
      <c r="J675">
        <v>46.9</v>
      </c>
      <c r="K675" t="b">
        <v>0</v>
      </c>
      <c r="L675">
        <v>178.5</v>
      </c>
      <c r="M675">
        <v>380</v>
      </c>
      <c r="N675">
        <v>481.4</v>
      </c>
      <c r="O675">
        <v>34</v>
      </c>
      <c r="P675" s="32">
        <v>0.68652782407407409</v>
      </c>
      <c r="Q675">
        <v>66.459999999999994</v>
      </c>
      <c r="R675" t="s">
        <v>3073</v>
      </c>
      <c r="S675" t="s">
        <v>843</v>
      </c>
      <c r="T675" t="s">
        <v>2985</v>
      </c>
      <c r="V675" t="s">
        <v>2974</v>
      </c>
      <c r="W675" t="s">
        <v>2975</v>
      </c>
      <c r="X675" t="s">
        <v>2975</v>
      </c>
      <c r="Y675" t="s">
        <v>2975</v>
      </c>
      <c r="Z675" t="s">
        <v>2975</v>
      </c>
    </row>
    <row r="676" spans="1:26" x14ac:dyDescent="0.35">
      <c r="A676" t="s">
        <v>289</v>
      </c>
      <c r="B676">
        <v>844424930620740</v>
      </c>
      <c r="C676" t="s">
        <v>841</v>
      </c>
      <c r="D676" t="s">
        <v>2980</v>
      </c>
      <c r="E676" t="s">
        <v>3074</v>
      </c>
      <c r="F676" t="s">
        <v>1867</v>
      </c>
      <c r="G676" t="s">
        <v>1866</v>
      </c>
      <c r="H676" t="s">
        <v>2978</v>
      </c>
      <c r="I676" t="s">
        <v>13193</v>
      </c>
      <c r="J676">
        <v>34</v>
      </c>
      <c r="K676" t="b">
        <v>0</v>
      </c>
      <c r="L676">
        <v>302</v>
      </c>
      <c r="M676">
        <v>887.9</v>
      </c>
      <c r="N676">
        <v>814.4</v>
      </c>
      <c r="O676">
        <v>34</v>
      </c>
      <c r="P676" s="32">
        <v>0.51578728009259256</v>
      </c>
      <c r="Q676">
        <v>63.759999999999984</v>
      </c>
      <c r="R676" t="s">
        <v>3073</v>
      </c>
      <c r="S676" t="s">
        <v>843</v>
      </c>
      <c r="V676" t="s">
        <v>2974</v>
      </c>
      <c r="W676" t="s">
        <v>2975</v>
      </c>
      <c r="X676" t="s">
        <v>2975</v>
      </c>
      <c r="Y676" t="s">
        <v>849</v>
      </c>
      <c r="Z676" s="11" t="s">
        <v>2975</v>
      </c>
    </row>
    <row r="677" spans="1:26" x14ac:dyDescent="0.35">
      <c r="A677" t="s">
        <v>3442</v>
      </c>
      <c r="B677">
        <v>844424930675586</v>
      </c>
      <c r="C677" t="s">
        <v>841</v>
      </c>
      <c r="D677" t="s">
        <v>2980</v>
      </c>
      <c r="E677" t="s">
        <v>3006</v>
      </c>
      <c r="F677" t="s">
        <v>3443</v>
      </c>
      <c r="R677" t="s">
        <v>2984</v>
      </c>
      <c r="S677" t="s">
        <v>1354</v>
      </c>
      <c r="T677" t="s">
        <v>3444</v>
      </c>
      <c r="U677" s="10">
        <v>45996.75</v>
      </c>
      <c r="V677" t="s">
        <v>2974</v>
      </c>
      <c r="W677" t="s">
        <v>2975</v>
      </c>
      <c r="X677" t="s">
        <v>2975</v>
      </c>
      <c r="Y677" t="s">
        <v>2975</v>
      </c>
      <c r="Z677" s="11" t="s">
        <v>2975</v>
      </c>
    </row>
    <row r="678" spans="1:26" x14ac:dyDescent="0.35">
      <c r="A678" t="s">
        <v>449</v>
      </c>
      <c r="B678">
        <v>844424930682701</v>
      </c>
      <c r="C678" t="s">
        <v>841</v>
      </c>
      <c r="D678" t="s">
        <v>1287</v>
      </c>
      <c r="E678" t="s">
        <v>3006</v>
      </c>
      <c r="F678" t="s">
        <v>3445</v>
      </c>
      <c r="G678" t="s">
        <v>3446</v>
      </c>
      <c r="H678" t="s">
        <v>2978</v>
      </c>
      <c r="J678">
        <v>13.4</v>
      </c>
      <c r="K678" t="b">
        <v>0</v>
      </c>
      <c r="L678">
        <v>59.5</v>
      </c>
      <c r="M678">
        <v>442.6</v>
      </c>
      <c r="N678">
        <v>160.6</v>
      </c>
      <c r="O678">
        <v>34</v>
      </c>
      <c r="R678" t="s">
        <v>2984</v>
      </c>
      <c r="S678" t="s">
        <v>843</v>
      </c>
      <c r="T678" t="s">
        <v>3004</v>
      </c>
      <c r="U678" s="10"/>
      <c r="V678" t="s">
        <v>2974</v>
      </c>
      <c r="W678" t="s">
        <v>2975</v>
      </c>
      <c r="X678" t="s">
        <v>2975</v>
      </c>
      <c r="Y678" t="s">
        <v>2975</v>
      </c>
      <c r="Z678" s="11" t="s">
        <v>2975</v>
      </c>
    </row>
    <row r="679" spans="1:26" x14ac:dyDescent="0.35">
      <c r="A679" t="s">
        <v>472</v>
      </c>
      <c r="B679">
        <v>844424930757766</v>
      </c>
      <c r="C679" t="s">
        <v>841</v>
      </c>
      <c r="D679" t="s">
        <v>1287</v>
      </c>
      <c r="E679" t="s">
        <v>3013</v>
      </c>
      <c r="F679" t="s">
        <v>1675</v>
      </c>
      <c r="G679" t="s">
        <v>1674</v>
      </c>
      <c r="H679" t="s">
        <v>2978</v>
      </c>
      <c r="I679" t="s">
        <v>13194</v>
      </c>
      <c r="J679">
        <v>25.6</v>
      </c>
      <c r="K679" t="b">
        <v>0</v>
      </c>
      <c r="L679">
        <v>780.5</v>
      </c>
      <c r="M679">
        <v>3041.4</v>
      </c>
      <c r="N679">
        <v>1948.1</v>
      </c>
      <c r="O679">
        <v>34</v>
      </c>
      <c r="P679" s="32">
        <v>0.25406449074074072</v>
      </c>
      <c r="Q679">
        <v>15.809999999999997</v>
      </c>
      <c r="R679" t="s">
        <v>3015</v>
      </c>
      <c r="S679" t="s">
        <v>843</v>
      </c>
      <c r="T679" t="s">
        <v>2973</v>
      </c>
      <c r="V679" t="s">
        <v>2974</v>
      </c>
      <c r="W679" t="s">
        <v>2975</v>
      </c>
      <c r="X679" t="s">
        <v>2975</v>
      </c>
      <c r="Y679" t="s">
        <v>2975</v>
      </c>
      <c r="Z679" s="11" t="s">
        <v>2975</v>
      </c>
    </row>
    <row r="680" spans="1:26" x14ac:dyDescent="0.35">
      <c r="A680" t="s">
        <v>470</v>
      </c>
      <c r="B680">
        <v>844424930757768</v>
      </c>
      <c r="C680" t="s">
        <v>841</v>
      </c>
      <c r="D680" t="s">
        <v>1287</v>
      </c>
      <c r="E680" t="s">
        <v>3013</v>
      </c>
      <c r="F680" t="s">
        <v>1686</v>
      </c>
      <c r="G680" t="s">
        <v>1685</v>
      </c>
      <c r="H680" t="s">
        <v>2978</v>
      </c>
      <c r="I680" t="s">
        <v>13195</v>
      </c>
      <c r="J680">
        <v>28.2</v>
      </c>
      <c r="K680" t="b">
        <v>0</v>
      </c>
      <c r="L680">
        <v>955</v>
      </c>
      <c r="M680">
        <v>3385.8</v>
      </c>
      <c r="N680">
        <v>2383.6</v>
      </c>
      <c r="O680">
        <v>34</v>
      </c>
      <c r="P680" s="32">
        <v>0.13347596064814815</v>
      </c>
      <c r="Q680">
        <v>13.16</v>
      </c>
      <c r="R680" t="s">
        <v>3015</v>
      </c>
      <c r="S680" t="s">
        <v>843</v>
      </c>
      <c r="T680" t="s">
        <v>2973</v>
      </c>
      <c r="V680" t="s">
        <v>2974</v>
      </c>
      <c r="W680" t="s">
        <v>2975</v>
      </c>
      <c r="X680" t="s">
        <v>2975</v>
      </c>
      <c r="Y680" t="s">
        <v>2975</v>
      </c>
      <c r="Z680" s="11" t="s">
        <v>2975</v>
      </c>
    </row>
    <row r="681" spans="1:26" x14ac:dyDescent="0.35">
      <c r="A681" t="s">
        <v>483</v>
      </c>
      <c r="B681">
        <v>844424930766303</v>
      </c>
      <c r="C681" t="s">
        <v>841</v>
      </c>
      <c r="D681" t="s">
        <v>1287</v>
      </c>
      <c r="E681" t="s">
        <v>3162</v>
      </c>
      <c r="F681" t="s">
        <v>1543</v>
      </c>
      <c r="G681" t="s">
        <v>1542</v>
      </c>
      <c r="H681" t="s">
        <v>2978</v>
      </c>
      <c r="J681">
        <v>28.6</v>
      </c>
      <c r="K681" t="b">
        <v>0</v>
      </c>
      <c r="L681">
        <v>225</v>
      </c>
      <c r="M681">
        <v>787</v>
      </c>
      <c r="N681">
        <v>606.79999999999995</v>
      </c>
      <c r="O681">
        <v>34</v>
      </c>
      <c r="P681" s="32">
        <v>0.33228888888888886</v>
      </c>
      <c r="Q681">
        <v>14.06</v>
      </c>
      <c r="R681" t="s">
        <v>3163</v>
      </c>
      <c r="S681" t="s">
        <v>843</v>
      </c>
      <c r="T681" t="s">
        <v>2999</v>
      </c>
      <c r="V681" t="s">
        <v>2974</v>
      </c>
      <c r="W681" t="s">
        <v>2975</v>
      </c>
      <c r="X681" t="s">
        <v>2975</v>
      </c>
      <c r="Y681" t="s">
        <v>2975</v>
      </c>
      <c r="Z681" t="s">
        <v>2975</v>
      </c>
    </row>
    <row r="682" spans="1:26" x14ac:dyDescent="0.35">
      <c r="A682" t="s">
        <v>508</v>
      </c>
      <c r="B682">
        <v>844424930767742</v>
      </c>
      <c r="C682" t="s">
        <v>841</v>
      </c>
      <c r="D682" t="s">
        <v>2980</v>
      </c>
      <c r="E682" t="s">
        <v>2992</v>
      </c>
      <c r="F682" t="s">
        <v>1386</v>
      </c>
      <c r="G682" t="s">
        <v>1385</v>
      </c>
      <c r="H682" t="s">
        <v>2978</v>
      </c>
      <c r="I682" t="s">
        <v>13196</v>
      </c>
      <c r="J682">
        <v>56.7</v>
      </c>
      <c r="K682" t="b">
        <v>1</v>
      </c>
      <c r="L682">
        <v>509</v>
      </c>
      <c r="M682">
        <v>896.5</v>
      </c>
      <c r="N682">
        <v>1270.4000000000001</v>
      </c>
      <c r="O682">
        <v>34</v>
      </c>
      <c r="P682" s="32">
        <v>1.9765723148148149</v>
      </c>
      <c r="Q682">
        <v>223.96</v>
      </c>
      <c r="R682" t="s">
        <v>2995</v>
      </c>
      <c r="S682" t="s">
        <v>843</v>
      </c>
      <c r="T682" t="s">
        <v>2985</v>
      </c>
      <c r="V682" t="s">
        <v>2974</v>
      </c>
      <c r="W682" t="s">
        <v>2975</v>
      </c>
      <c r="X682" t="s">
        <v>2975</v>
      </c>
      <c r="Y682" t="s">
        <v>2975</v>
      </c>
      <c r="Z682" s="11" t="s">
        <v>2975</v>
      </c>
    </row>
    <row r="683" spans="1:26" x14ac:dyDescent="0.35">
      <c r="A683" t="s">
        <v>491</v>
      </c>
      <c r="B683">
        <v>844424930767743</v>
      </c>
      <c r="C683" t="s">
        <v>841</v>
      </c>
      <c r="D683" t="s">
        <v>1287</v>
      </c>
      <c r="E683" t="s">
        <v>2992</v>
      </c>
      <c r="F683" t="s">
        <v>1367</v>
      </c>
      <c r="G683" t="s">
        <v>1366</v>
      </c>
      <c r="H683" t="s">
        <v>2978</v>
      </c>
      <c r="I683" t="s">
        <v>13197</v>
      </c>
      <c r="J683">
        <v>33.9</v>
      </c>
      <c r="K683" t="b">
        <v>0</v>
      </c>
      <c r="L683">
        <v>109.5</v>
      </c>
      <c r="M683">
        <v>322.8</v>
      </c>
      <c r="N683">
        <v>273.2</v>
      </c>
      <c r="O683">
        <v>34</v>
      </c>
      <c r="P683" s="32">
        <v>0.23892315972222222</v>
      </c>
      <c r="Q683">
        <v>19.809999999999999</v>
      </c>
      <c r="R683" t="s">
        <v>2995</v>
      </c>
      <c r="S683" t="s">
        <v>843</v>
      </c>
      <c r="T683" t="s">
        <v>3075</v>
      </c>
      <c r="V683" t="s">
        <v>2974</v>
      </c>
      <c r="W683" t="s">
        <v>2975</v>
      </c>
      <c r="X683" t="s">
        <v>849</v>
      </c>
      <c r="Y683" t="s">
        <v>2975</v>
      </c>
      <c r="Z683" s="11" t="s">
        <v>2975</v>
      </c>
    </row>
    <row r="684" spans="1:26" x14ac:dyDescent="0.35">
      <c r="A684" t="s">
        <v>494</v>
      </c>
      <c r="B684">
        <v>844424930767744</v>
      </c>
      <c r="C684" t="s">
        <v>841</v>
      </c>
      <c r="D684" t="s">
        <v>2980</v>
      </c>
      <c r="E684" t="s">
        <v>2992</v>
      </c>
      <c r="F684" t="s">
        <v>1363</v>
      </c>
      <c r="G684" t="s">
        <v>1362</v>
      </c>
      <c r="H684" t="s">
        <v>2978</v>
      </c>
      <c r="I684" t="s">
        <v>13198</v>
      </c>
      <c r="J684">
        <v>63.1</v>
      </c>
      <c r="K684" t="b">
        <v>1</v>
      </c>
      <c r="L684">
        <v>122.5</v>
      </c>
      <c r="M684">
        <v>194.1</v>
      </c>
      <c r="N684">
        <v>305.7</v>
      </c>
      <c r="O684">
        <v>34</v>
      </c>
      <c r="P684" s="32">
        <v>0.49195776620370368</v>
      </c>
      <c r="Q684">
        <v>53.43</v>
      </c>
      <c r="R684" t="s">
        <v>2995</v>
      </c>
      <c r="S684" t="s">
        <v>843</v>
      </c>
      <c r="T684" t="s">
        <v>2985</v>
      </c>
      <c r="U684" s="10"/>
      <c r="V684" t="s">
        <v>2974</v>
      </c>
      <c r="W684" t="s">
        <v>2975</v>
      </c>
      <c r="X684" t="s">
        <v>2975</v>
      </c>
      <c r="Y684" t="s">
        <v>2975</v>
      </c>
      <c r="Z684" t="s">
        <v>2975</v>
      </c>
    </row>
    <row r="685" spans="1:26" x14ac:dyDescent="0.35">
      <c r="A685" t="s">
        <v>501</v>
      </c>
      <c r="B685">
        <v>844424930850611</v>
      </c>
      <c r="C685" t="s">
        <v>841</v>
      </c>
      <c r="D685" t="s">
        <v>2980</v>
      </c>
      <c r="E685" t="s">
        <v>3006</v>
      </c>
      <c r="F685" t="s">
        <v>2050</v>
      </c>
      <c r="G685" t="s">
        <v>2049</v>
      </c>
      <c r="H685" t="s">
        <v>2978</v>
      </c>
      <c r="I685" t="s">
        <v>13199</v>
      </c>
      <c r="J685">
        <v>31.9</v>
      </c>
      <c r="K685" t="b">
        <v>0</v>
      </c>
      <c r="L685">
        <v>380.5</v>
      </c>
      <c r="M685">
        <v>1192.9000000000001</v>
      </c>
      <c r="N685">
        <v>949.7</v>
      </c>
      <c r="O685">
        <v>34</v>
      </c>
      <c r="P685" s="32">
        <v>0.37826755787037036</v>
      </c>
      <c r="Q685">
        <v>41.29</v>
      </c>
      <c r="R685" t="s">
        <v>2984</v>
      </c>
      <c r="S685" t="s">
        <v>843</v>
      </c>
      <c r="T685" t="s">
        <v>2999</v>
      </c>
      <c r="V685" t="s">
        <v>2974</v>
      </c>
      <c r="W685" t="s">
        <v>2975</v>
      </c>
      <c r="X685" t="s">
        <v>2975</v>
      </c>
      <c r="Y685" t="s">
        <v>2975</v>
      </c>
      <c r="Z685" s="11" t="s">
        <v>2975</v>
      </c>
    </row>
    <row r="686" spans="1:26" x14ac:dyDescent="0.35">
      <c r="A686" t="s">
        <v>497</v>
      </c>
      <c r="B686">
        <v>844424930777218</v>
      </c>
      <c r="C686" t="s">
        <v>841</v>
      </c>
      <c r="D686" t="s">
        <v>2980</v>
      </c>
      <c r="E686" t="s">
        <v>3074</v>
      </c>
      <c r="F686" t="s">
        <v>1893</v>
      </c>
      <c r="G686" t="s">
        <v>1892</v>
      </c>
      <c r="H686" t="s">
        <v>2978</v>
      </c>
      <c r="I686" t="s">
        <v>13200</v>
      </c>
      <c r="J686">
        <v>42.2</v>
      </c>
      <c r="K686" t="b">
        <v>0</v>
      </c>
      <c r="L686">
        <v>423</v>
      </c>
      <c r="M686">
        <v>1001.6</v>
      </c>
      <c r="N686">
        <v>1055.7</v>
      </c>
      <c r="O686">
        <v>34</v>
      </c>
      <c r="P686" s="32">
        <v>1.4101510648148148</v>
      </c>
      <c r="Q686">
        <v>170.98999999999998</v>
      </c>
      <c r="R686" t="s">
        <v>3073</v>
      </c>
      <c r="S686" t="s">
        <v>843</v>
      </c>
      <c r="T686" t="s">
        <v>2985</v>
      </c>
      <c r="U686" s="10"/>
      <c r="V686" s="10" t="s">
        <v>2974</v>
      </c>
      <c r="W686" s="10" t="s">
        <v>849</v>
      </c>
      <c r="X686" t="s">
        <v>2975</v>
      </c>
      <c r="Y686" t="s">
        <v>2975</v>
      </c>
      <c r="Z686" s="11" t="s">
        <v>2975</v>
      </c>
    </row>
    <row r="687" spans="1:26" x14ac:dyDescent="0.35">
      <c r="A687" t="s">
        <v>486</v>
      </c>
      <c r="B687">
        <v>844424930777227</v>
      </c>
      <c r="C687" t="s">
        <v>841</v>
      </c>
      <c r="D687" t="s">
        <v>2980</v>
      </c>
      <c r="E687" t="s">
        <v>3074</v>
      </c>
      <c r="F687" t="s">
        <v>1923</v>
      </c>
      <c r="G687" t="s">
        <v>1922</v>
      </c>
      <c r="H687" t="s">
        <v>2978</v>
      </c>
      <c r="I687" t="s">
        <v>13201</v>
      </c>
      <c r="J687">
        <v>38.200000000000003</v>
      </c>
      <c r="K687" t="b">
        <v>0</v>
      </c>
      <c r="L687">
        <v>330</v>
      </c>
      <c r="M687">
        <v>863.1</v>
      </c>
      <c r="N687">
        <v>823.6</v>
      </c>
      <c r="O687">
        <v>34</v>
      </c>
      <c r="P687" s="32">
        <v>0.5281785185185186</v>
      </c>
      <c r="Q687">
        <v>64.369999999999976</v>
      </c>
      <c r="R687" t="s">
        <v>3073</v>
      </c>
      <c r="S687" t="s">
        <v>843</v>
      </c>
      <c r="T687" t="s">
        <v>2985</v>
      </c>
      <c r="V687" t="s">
        <v>2974</v>
      </c>
      <c r="W687" t="s">
        <v>849</v>
      </c>
      <c r="X687" t="s">
        <v>2975</v>
      </c>
      <c r="Y687" t="s">
        <v>2975</v>
      </c>
      <c r="Z687" s="11" t="s">
        <v>2975</v>
      </c>
    </row>
    <row r="688" spans="1:26" x14ac:dyDescent="0.35">
      <c r="A688" t="s">
        <v>461</v>
      </c>
      <c r="B688">
        <v>844424930777234</v>
      </c>
      <c r="C688" t="s">
        <v>841</v>
      </c>
      <c r="D688" t="s">
        <v>2980</v>
      </c>
      <c r="E688" t="s">
        <v>3074</v>
      </c>
      <c r="F688" t="s">
        <v>1873</v>
      </c>
      <c r="G688" t="s">
        <v>1872</v>
      </c>
      <c r="H688" t="s">
        <v>2978</v>
      </c>
      <c r="I688" t="s">
        <v>13202</v>
      </c>
      <c r="J688">
        <v>35.700000000000003</v>
      </c>
      <c r="K688" t="b">
        <v>0</v>
      </c>
      <c r="L688">
        <v>467</v>
      </c>
      <c r="M688">
        <v>1307.9000000000001</v>
      </c>
      <c r="N688">
        <v>1165.5</v>
      </c>
      <c r="O688">
        <v>34</v>
      </c>
      <c r="P688" s="32">
        <v>0.74097555555555561</v>
      </c>
      <c r="Q688">
        <v>93.360000000000014</v>
      </c>
      <c r="R688" t="s">
        <v>3073</v>
      </c>
      <c r="S688" t="s">
        <v>843</v>
      </c>
      <c r="T688" t="s">
        <v>2985</v>
      </c>
      <c r="V688" t="s">
        <v>2974</v>
      </c>
      <c r="W688" t="s">
        <v>2975</v>
      </c>
      <c r="X688" t="s">
        <v>2975</v>
      </c>
      <c r="Y688" t="s">
        <v>2975</v>
      </c>
      <c r="Z688" t="s">
        <v>2975</v>
      </c>
    </row>
    <row r="689" spans="1:26" x14ac:dyDescent="0.35">
      <c r="A689" t="s">
        <v>478</v>
      </c>
      <c r="B689">
        <v>844424930777236</v>
      </c>
      <c r="C689" t="s">
        <v>841</v>
      </c>
      <c r="D689" t="s">
        <v>2980</v>
      </c>
      <c r="E689" t="s">
        <v>3074</v>
      </c>
      <c r="F689" t="s">
        <v>1897</v>
      </c>
      <c r="G689" t="s">
        <v>1896</v>
      </c>
      <c r="H689" t="s">
        <v>2978</v>
      </c>
      <c r="I689" t="s">
        <v>13203</v>
      </c>
      <c r="J689">
        <v>67</v>
      </c>
      <c r="K689" t="b">
        <v>1</v>
      </c>
      <c r="L689">
        <v>256</v>
      </c>
      <c r="M689">
        <v>381.5</v>
      </c>
      <c r="N689">
        <v>638.9</v>
      </c>
      <c r="O689">
        <v>34</v>
      </c>
      <c r="P689" s="32">
        <v>1.1316992013888889</v>
      </c>
      <c r="Q689">
        <v>120.51999999999997</v>
      </c>
      <c r="R689" t="s">
        <v>3073</v>
      </c>
      <c r="S689" t="s">
        <v>843</v>
      </c>
      <c r="T689" t="s">
        <v>2985</v>
      </c>
      <c r="V689" t="s">
        <v>2974</v>
      </c>
      <c r="W689" t="s">
        <v>2975</v>
      </c>
      <c r="X689" t="s">
        <v>2975</v>
      </c>
      <c r="Y689" t="s">
        <v>2975</v>
      </c>
      <c r="Z689" s="11" t="s">
        <v>2975</v>
      </c>
    </row>
    <row r="690" spans="1:26" x14ac:dyDescent="0.35">
      <c r="A690" t="s">
        <v>484</v>
      </c>
      <c r="B690">
        <v>844424930777238</v>
      </c>
      <c r="C690" t="s">
        <v>841</v>
      </c>
      <c r="D690" t="s">
        <v>2980</v>
      </c>
      <c r="E690" t="s">
        <v>3074</v>
      </c>
      <c r="F690" t="s">
        <v>1781</v>
      </c>
      <c r="G690" t="s">
        <v>1780</v>
      </c>
      <c r="H690" t="s">
        <v>2978</v>
      </c>
      <c r="I690" t="s">
        <v>13204</v>
      </c>
      <c r="J690">
        <v>48.5</v>
      </c>
      <c r="K690" t="b">
        <v>0</v>
      </c>
      <c r="L690">
        <v>491.5</v>
      </c>
      <c r="M690">
        <v>1012.3</v>
      </c>
      <c r="N690">
        <v>1226.7</v>
      </c>
      <c r="O690">
        <v>34</v>
      </c>
      <c r="P690" s="32">
        <v>1.5415992824074076</v>
      </c>
      <c r="Q690">
        <v>208.43000000000006</v>
      </c>
      <c r="R690" t="s">
        <v>3073</v>
      </c>
      <c r="S690" t="s">
        <v>843</v>
      </c>
      <c r="T690" t="s">
        <v>2985</v>
      </c>
      <c r="V690" t="s">
        <v>2974</v>
      </c>
      <c r="W690" t="s">
        <v>2975</v>
      </c>
      <c r="X690" t="s">
        <v>849</v>
      </c>
      <c r="Y690" t="s">
        <v>2975</v>
      </c>
      <c r="Z690" t="s">
        <v>2975</v>
      </c>
    </row>
    <row r="691" spans="1:26" x14ac:dyDescent="0.35">
      <c r="A691" t="s">
        <v>380</v>
      </c>
      <c r="B691">
        <v>844424930781533</v>
      </c>
      <c r="C691" t="s">
        <v>841</v>
      </c>
      <c r="D691" t="s">
        <v>1287</v>
      </c>
      <c r="E691" t="s">
        <v>3126</v>
      </c>
      <c r="F691" t="s">
        <v>2708</v>
      </c>
      <c r="G691" t="s">
        <v>2707</v>
      </c>
      <c r="H691" t="s">
        <v>2978</v>
      </c>
      <c r="J691">
        <v>13</v>
      </c>
      <c r="K691" t="b">
        <v>0</v>
      </c>
      <c r="L691">
        <v>4.2</v>
      </c>
      <c r="M691">
        <v>32.6</v>
      </c>
      <c r="N691">
        <v>11.4</v>
      </c>
      <c r="O691">
        <v>34</v>
      </c>
      <c r="P691" s="32">
        <v>1.9106585648148149E-2</v>
      </c>
      <c r="Q691">
        <v>0.45</v>
      </c>
      <c r="R691" t="s">
        <v>3126</v>
      </c>
      <c r="S691" t="s">
        <v>843</v>
      </c>
      <c r="T691" t="s">
        <v>3004</v>
      </c>
      <c r="V691" t="s">
        <v>2974</v>
      </c>
      <c r="W691" t="s">
        <v>2975</v>
      </c>
      <c r="X691" t="s">
        <v>2975</v>
      </c>
      <c r="Y691" t="s">
        <v>2975</v>
      </c>
      <c r="Z691" s="11" t="s">
        <v>2975</v>
      </c>
    </row>
    <row r="692" spans="1:26" x14ac:dyDescent="0.35">
      <c r="A692" t="s">
        <v>436</v>
      </c>
      <c r="B692">
        <v>844424930781719</v>
      </c>
      <c r="C692" t="s">
        <v>841</v>
      </c>
      <c r="D692" t="s">
        <v>1287</v>
      </c>
      <c r="E692" t="s">
        <v>3126</v>
      </c>
      <c r="F692" t="s">
        <v>2671</v>
      </c>
      <c r="G692" t="s">
        <v>2670</v>
      </c>
      <c r="H692" t="s">
        <v>2978</v>
      </c>
      <c r="R692" t="s">
        <v>3126</v>
      </c>
      <c r="S692" t="s">
        <v>839</v>
      </c>
      <c r="T692" t="s">
        <v>3004</v>
      </c>
      <c r="V692" t="s">
        <v>2974</v>
      </c>
      <c r="W692" t="s">
        <v>2975</v>
      </c>
      <c r="X692" t="s">
        <v>2975</v>
      </c>
      <c r="Y692" t="s">
        <v>2975</v>
      </c>
      <c r="Z692" s="11" t="s">
        <v>2975</v>
      </c>
    </row>
    <row r="693" spans="1:26" x14ac:dyDescent="0.35">
      <c r="A693" t="s">
        <v>439</v>
      </c>
      <c r="B693">
        <v>844424930782453</v>
      </c>
      <c r="C693" t="s">
        <v>841</v>
      </c>
      <c r="D693" t="s">
        <v>1287</v>
      </c>
      <c r="E693" t="s">
        <v>3126</v>
      </c>
      <c r="F693" t="s">
        <v>2673</v>
      </c>
      <c r="G693" t="s">
        <v>2672</v>
      </c>
      <c r="H693" t="s">
        <v>2978</v>
      </c>
      <c r="R693" t="s">
        <v>3126</v>
      </c>
      <c r="S693" t="s">
        <v>843</v>
      </c>
      <c r="T693" t="s">
        <v>3004</v>
      </c>
      <c r="V693" t="s">
        <v>2974</v>
      </c>
      <c r="W693" t="s">
        <v>2975</v>
      </c>
      <c r="X693" t="s">
        <v>2975</v>
      </c>
      <c r="Y693" t="s">
        <v>2975</v>
      </c>
      <c r="Z693" t="s">
        <v>2975</v>
      </c>
    </row>
    <row r="694" spans="1:26" x14ac:dyDescent="0.35">
      <c r="A694" t="s">
        <v>377</v>
      </c>
      <c r="B694">
        <v>844424930782455</v>
      </c>
      <c r="C694" t="s">
        <v>841</v>
      </c>
      <c r="D694" t="s">
        <v>1287</v>
      </c>
      <c r="E694" t="s">
        <v>3126</v>
      </c>
      <c r="F694" t="s">
        <v>2686</v>
      </c>
      <c r="G694" t="s">
        <v>2685</v>
      </c>
      <c r="H694" t="s">
        <v>2978</v>
      </c>
      <c r="J694">
        <v>15.7</v>
      </c>
      <c r="K694" t="b">
        <v>0</v>
      </c>
      <c r="L694">
        <v>2.1</v>
      </c>
      <c r="M694">
        <v>13.2</v>
      </c>
      <c r="N694">
        <v>5.6</v>
      </c>
      <c r="O694">
        <v>34</v>
      </c>
      <c r="P694" s="32">
        <v>3.6332175925925928E-3</v>
      </c>
      <c r="Q694">
        <v>0.13</v>
      </c>
      <c r="R694" t="s">
        <v>3126</v>
      </c>
      <c r="S694" t="s">
        <v>843</v>
      </c>
      <c r="T694" t="s">
        <v>3004</v>
      </c>
      <c r="V694" t="s">
        <v>2974</v>
      </c>
      <c r="W694" t="s">
        <v>2975</v>
      </c>
      <c r="X694" t="s">
        <v>2975</v>
      </c>
      <c r="Y694" t="s">
        <v>2975</v>
      </c>
      <c r="Z694" t="s">
        <v>2975</v>
      </c>
    </row>
    <row r="695" spans="1:26" x14ac:dyDescent="0.35">
      <c r="A695" t="s">
        <v>407</v>
      </c>
      <c r="B695">
        <v>844424930782456</v>
      </c>
      <c r="C695" t="s">
        <v>841</v>
      </c>
      <c r="D695" t="s">
        <v>1287</v>
      </c>
      <c r="E695" t="s">
        <v>3126</v>
      </c>
      <c r="F695" t="s">
        <v>2697</v>
      </c>
      <c r="G695" t="s">
        <v>2696</v>
      </c>
      <c r="H695" t="s">
        <v>2978</v>
      </c>
      <c r="J695">
        <v>16.3</v>
      </c>
      <c r="K695" t="b">
        <v>0</v>
      </c>
      <c r="L695">
        <v>189</v>
      </c>
      <c r="M695">
        <v>1160.3</v>
      </c>
      <c r="N695">
        <v>509.8</v>
      </c>
      <c r="O695">
        <v>34</v>
      </c>
      <c r="P695" s="32">
        <v>0.9337220254629629</v>
      </c>
      <c r="Q695">
        <v>29.63999999999999</v>
      </c>
      <c r="R695" t="s">
        <v>3126</v>
      </c>
      <c r="S695" t="s">
        <v>843</v>
      </c>
      <c r="T695" t="s">
        <v>3004</v>
      </c>
      <c r="V695" t="s">
        <v>2974</v>
      </c>
      <c r="W695" t="s">
        <v>2975</v>
      </c>
      <c r="X695" t="s">
        <v>2975</v>
      </c>
      <c r="Y695" t="s">
        <v>2975</v>
      </c>
      <c r="Z695" s="11" t="s">
        <v>2975</v>
      </c>
    </row>
    <row r="696" spans="1:26" x14ac:dyDescent="0.35">
      <c r="A696" t="s">
        <v>528</v>
      </c>
      <c r="B696">
        <v>844424930782779</v>
      </c>
      <c r="C696" t="s">
        <v>841</v>
      </c>
      <c r="D696" t="s">
        <v>2980</v>
      </c>
      <c r="E696" t="s">
        <v>3232</v>
      </c>
      <c r="F696" t="s">
        <v>1651</v>
      </c>
      <c r="G696" t="s">
        <v>1650</v>
      </c>
      <c r="H696" t="s">
        <v>2978</v>
      </c>
      <c r="I696" t="s">
        <v>13205</v>
      </c>
      <c r="J696">
        <v>38.799999999999997</v>
      </c>
      <c r="K696" t="b">
        <v>0</v>
      </c>
      <c r="L696">
        <v>339.5</v>
      </c>
      <c r="M696">
        <v>873.8</v>
      </c>
      <c r="N696">
        <v>915.6</v>
      </c>
      <c r="O696">
        <v>34</v>
      </c>
      <c r="P696" s="32">
        <v>0.42987756944444444</v>
      </c>
      <c r="Q696">
        <v>45.329999999999984</v>
      </c>
      <c r="R696" t="s">
        <v>3015</v>
      </c>
      <c r="S696" t="s">
        <v>843</v>
      </c>
      <c r="T696" t="s">
        <v>3167</v>
      </c>
      <c r="V696" t="s">
        <v>2974</v>
      </c>
      <c r="W696" t="s">
        <v>2975</v>
      </c>
      <c r="X696" t="s">
        <v>2975</v>
      </c>
      <c r="Y696" t="s">
        <v>2975</v>
      </c>
      <c r="Z696" s="11" t="s">
        <v>2975</v>
      </c>
    </row>
    <row r="697" spans="1:26" x14ac:dyDescent="0.35">
      <c r="A697" t="s">
        <v>499</v>
      </c>
      <c r="B697">
        <v>844424930782790</v>
      </c>
      <c r="C697" t="s">
        <v>841</v>
      </c>
      <c r="D697" t="s">
        <v>2980</v>
      </c>
      <c r="E697" t="s">
        <v>3232</v>
      </c>
      <c r="F697" t="s">
        <v>1592</v>
      </c>
      <c r="G697" t="s">
        <v>1591</v>
      </c>
      <c r="H697" t="s">
        <v>2978</v>
      </c>
      <c r="I697" t="s">
        <v>13206</v>
      </c>
      <c r="J697">
        <v>32.5</v>
      </c>
      <c r="K697" t="b">
        <v>0</v>
      </c>
      <c r="L697">
        <v>371</v>
      </c>
      <c r="M697">
        <v>1142</v>
      </c>
      <c r="N697">
        <v>1000.5</v>
      </c>
      <c r="O697">
        <v>34</v>
      </c>
      <c r="P697" s="32">
        <v>0.20181718750000002</v>
      </c>
      <c r="Q697">
        <v>25.099999999999994</v>
      </c>
      <c r="R697" t="s">
        <v>3015</v>
      </c>
      <c r="S697" t="s">
        <v>843</v>
      </c>
      <c r="T697" t="s">
        <v>3167</v>
      </c>
      <c r="V697" t="s">
        <v>2974</v>
      </c>
      <c r="W697" t="s">
        <v>2975</v>
      </c>
      <c r="X697" t="s">
        <v>2975</v>
      </c>
      <c r="Y697" t="s">
        <v>2975</v>
      </c>
      <c r="Z697" t="s">
        <v>2975</v>
      </c>
    </row>
    <row r="698" spans="1:26" x14ac:dyDescent="0.35">
      <c r="A698" t="s">
        <v>120</v>
      </c>
      <c r="B698">
        <v>844424930782805</v>
      </c>
      <c r="C698" t="s">
        <v>841</v>
      </c>
      <c r="D698" t="s">
        <v>2980</v>
      </c>
      <c r="E698" t="s">
        <v>3126</v>
      </c>
      <c r="F698" t="s">
        <v>2700</v>
      </c>
      <c r="G698" t="s">
        <v>2699</v>
      </c>
      <c r="H698" t="s">
        <v>2978</v>
      </c>
      <c r="J698">
        <v>80.900000000000006</v>
      </c>
      <c r="K698" t="b">
        <v>1</v>
      </c>
      <c r="L698">
        <v>5.2</v>
      </c>
      <c r="M698">
        <v>6.4</v>
      </c>
      <c r="N698">
        <v>13.9</v>
      </c>
      <c r="O698">
        <v>34</v>
      </c>
      <c r="P698" s="32">
        <v>2.1230925925925927E-2</v>
      </c>
      <c r="Q698">
        <v>1.87</v>
      </c>
      <c r="R698" t="s">
        <v>3126</v>
      </c>
      <c r="S698" t="s">
        <v>843</v>
      </c>
      <c r="T698" t="s">
        <v>2999</v>
      </c>
      <c r="V698" t="s">
        <v>2974</v>
      </c>
      <c r="W698" t="s">
        <v>849</v>
      </c>
      <c r="X698" t="s">
        <v>2975</v>
      </c>
      <c r="Y698" t="s">
        <v>849</v>
      </c>
      <c r="Z698" t="s">
        <v>2975</v>
      </c>
    </row>
    <row r="699" spans="1:26" x14ac:dyDescent="0.35">
      <c r="A699" t="s">
        <v>441</v>
      </c>
      <c r="B699">
        <v>844424930782808</v>
      </c>
      <c r="C699" t="s">
        <v>841</v>
      </c>
      <c r="D699" t="s">
        <v>1287</v>
      </c>
      <c r="E699" t="s">
        <v>3126</v>
      </c>
      <c r="F699" t="s">
        <v>2679</v>
      </c>
      <c r="G699" t="s">
        <v>2678</v>
      </c>
      <c r="H699" t="s">
        <v>2978</v>
      </c>
      <c r="J699">
        <v>18.7</v>
      </c>
      <c r="K699" t="b">
        <v>0</v>
      </c>
      <c r="L699">
        <v>1.2</v>
      </c>
      <c r="M699">
        <v>6.2</v>
      </c>
      <c r="N699">
        <v>3.1</v>
      </c>
      <c r="O699">
        <v>34</v>
      </c>
      <c r="P699" s="32">
        <v>3.4878124999999996E-3</v>
      </c>
      <c r="Q699">
        <v>0.12</v>
      </c>
      <c r="R699" t="s">
        <v>3126</v>
      </c>
      <c r="S699" t="s">
        <v>843</v>
      </c>
      <c r="T699" t="s">
        <v>3004</v>
      </c>
      <c r="V699" t="s">
        <v>2974</v>
      </c>
      <c r="W699" t="s">
        <v>2975</v>
      </c>
      <c r="X699" t="s">
        <v>2975</v>
      </c>
      <c r="Y699" t="s">
        <v>2975</v>
      </c>
      <c r="Z699" t="s">
        <v>2975</v>
      </c>
    </row>
    <row r="700" spans="1:26" x14ac:dyDescent="0.35">
      <c r="A700" t="s">
        <v>3447</v>
      </c>
      <c r="B700">
        <v>844424930782812</v>
      </c>
      <c r="C700" t="s">
        <v>841</v>
      </c>
      <c r="D700" t="s">
        <v>2980</v>
      </c>
      <c r="E700" t="s">
        <v>3126</v>
      </c>
      <c r="F700" t="s">
        <v>3448</v>
      </c>
      <c r="R700" t="s">
        <v>3126</v>
      </c>
      <c r="S700" t="s">
        <v>1354</v>
      </c>
      <c r="T700" t="s">
        <v>2999</v>
      </c>
      <c r="U700" t="s">
        <v>11161</v>
      </c>
      <c r="V700" t="s">
        <v>2974</v>
      </c>
      <c r="W700" t="s">
        <v>2975</v>
      </c>
      <c r="X700" t="s">
        <v>2975</v>
      </c>
      <c r="Y700" t="s">
        <v>2975</v>
      </c>
      <c r="Z700" s="11" t="s">
        <v>2975</v>
      </c>
    </row>
    <row r="701" spans="1:26" x14ac:dyDescent="0.35">
      <c r="A701" t="s">
        <v>138</v>
      </c>
      <c r="B701">
        <v>844424930783411</v>
      </c>
      <c r="C701" t="s">
        <v>841</v>
      </c>
      <c r="D701" t="s">
        <v>2980</v>
      </c>
      <c r="E701" t="s">
        <v>3126</v>
      </c>
      <c r="F701" t="s">
        <v>2692</v>
      </c>
      <c r="G701" t="s">
        <v>2691</v>
      </c>
      <c r="H701" t="s">
        <v>2978</v>
      </c>
      <c r="R701" t="s">
        <v>3126</v>
      </c>
      <c r="S701" t="s">
        <v>843</v>
      </c>
      <c r="T701" t="s">
        <v>2999</v>
      </c>
      <c r="V701" t="s">
        <v>2974</v>
      </c>
      <c r="W701" t="s">
        <v>2975</v>
      </c>
      <c r="X701" t="s">
        <v>2975</v>
      </c>
      <c r="Y701" t="s">
        <v>2975</v>
      </c>
      <c r="Z701" t="s">
        <v>2975</v>
      </c>
    </row>
    <row r="702" spans="1:26" x14ac:dyDescent="0.35">
      <c r="A702" t="s">
        <v>126</v>
      </c>
      <c r="B702">
        <v>844424930783422</v>
      </c>
      <c r="C702" t="s">
        <v>841</v>
      </c>
      <c r="D702" t="s">
        <v>2980</v>
      </c>
      <c r="E702" t="s">
        <v>3126</v>
      </c>
      <c r="F702" t="s">
        <v>2666</v>
      </c>
      <c r="G702" t="s">
        <v>2665</v>
      </c>
      <c r="H702" t="s">
        <v>2978</v>
      </c>
      <c r="J702">
        <v>61.8</v>
      </c>
      <c r="K702" t="b">
        <v>1</v>
      </c>
      <c r="L702">
        <v>3.8</v>
      </c>
      <c r="M702">
        <v>6.2</v>
      </c>
      <c r="N702">
        <v>10.4</v>
      </c>
      <c r="O702">
        <v>34</v>
      </c>
      <c r="P702" s="32">
        <v>1.2393356481481483E-2</v>
      </c>
      <c r="Q702">
        <v>1.3599999999999999</v>
      </c>
      <c r="R702" t="s">
        <v>3126</v>
      </c>
      <c r="S702" t="s">
        <v>843</v>
      </c>
      <c r="T702" t="s">
        <v>2999</v>
      </c>
      <c r="V702" t="s">
        <v>2974</v>
      </c>
      <c r="W702" t="s">
        <v>2975</v>
      </c>
      <c r="X702" t="s">
        <v>2975</v>
      </c>
      <c r="Y702" t="s">
        <v>2975</v>
      </c>
      <c r="Z702" t="s">
        <v>2975</v>
      </c>
    </row>
    <row r="703" spans="1:26" x14ac:dyDescent="0.35">
      <c r="A703" t="s">
        <v>536</v>
      </c>
      <c r="B703">
        <v>844424930783923</v>
      </c>
      <c r="C703" t="s">
        <v>841</v>
      </c>
      <c r="D703" t="s">
        <v>2980</v>
      </c>
      <c r="E703" t="s">
        <v>3076</v>
      </c>
      <c r="F703" t="s">
        <v>2729</v>
      </c>
      <c r="G703" t="s">
        <v>2728</v>
      </c>
      <c r="H703" t="s">
        <v>2978</v>
      </c>
      <c r="I703" t="s">
        <v>13207</v>
      </c>
      <c r="J703">
        <v>47.4</v>
      </c>
      <c r="K703" t="b">
        <v>0</v>
      </c>
      <c r="L703">
        <v>158.5</v>
      </c>
      <c r="M703">
        <v>334.2</v>
      </c>
      <c r="N703">
        <v>427.4</v>
      </c>
      <c r="O703">
        <v>34</v>
      </c>
      <c r="P703" s="32">
        <v>0.48971716435185186</v>
      </c>
      <c r="Q703">
        <v>55.139999999999993</v>
      </c>
      <c r="R703" t="s">
        <v>3077</v>
      </c>
      <c r="S703" t="s">
        <v>843</v>
      </c>
      <c r="T703" t="s">
        <v>2985</v>
      </c>
      <c r="V703" t="s">
        <v>2974</v>
      </c>
      <c r="W703" t="s">
        <v>849</v>
      </c>
      <c r="X703" t="s">
        <v>2975</v>
      </c>
      <c r="Y703" t="s">
        <v>2975</v>
      </c>
      <c r="Z703" t="s">
        <v>2975</v>
      </c>
    </row>
    <row r="704" spans="1:26" x14ac:dyDescent="0.35">
      <c r="A704" t="s">
        <v>519</v>
      </c>
      <c r="B704">
        <v>844424930783925</v>
      </c>
      <c r="C704" t="s">
        <v>841</v>
      </c>
      <c r="D704" t="s">
        <v>2980</v>
      </c>
      <c r="E704" t="s">
        <v>3076</v>
      </c>
      <c r="F704" t="s">
        <v>2727</v>
      </c>
      <c r="G704" t="s">
        <v>2726</v>
      </c>
      <c r="H704" t="s">
        <v>2978</v>
      </c>
      <c r="I704" t="s">
        <v>13208</v>
      </c>
      <c r="J704">
        <v>0</v>
      </c>
      <c r="K704" t="b">
        <v>0</v>
      </c>
      <c r="L704">
        <v>24</v>
      </c>
      <c r="M704">
        <v>4.2</v>
      </c>
      <c r="N704">
        <v>64.7</v>
      </c>
      <c r="O704">
        <v>34</v>
      </c>
      <c r="P704" s="32">
        <v>0.22426935185185184</v>
      </c>
      <c r="Q704">
        <v>21.44</v>
      </c>
      <c r="R704" t="s">
        <v>3077</v>
      </c>
      <c r="S704" t="s">
        <v>843</v>
      </c>
      <c r="T704" t="s">
        <v>2985</v>
      </c>
      <c r="V704" t="s">
        <v>2974</v>
      </c>
      <c r="W704" t="s">
        <v>2975</v>
      </c>
      <c r="X704" t="s">
        <v>2975</v>
      </c>
      <c r="Y704" t="s">
        <v>2975</v>
      </c>
      <c r="Z704" t="s">
        <v>2975</v>
      </c>
    </row>
    <row r="705" spans="1:26" x14ac:dyDescent="0.35">
      <c r="A705" t="s">
        <v>516</v>
      </c>
      <c r="B705">
        <v>844424930783926</v>
      </c>
      <c r="C705" t="s">
        <v>841</v>
      </c>
      <c r="D705" t="s">
        <v>2980</v>
      </c>
      <c r="E705" t="s">
        <v>3076</v>
      </c>
      <c r="F705" t="s">
        <v>2731</v>
      </c>
      <c r="G705" t="s">
        <v>2730</v>
      </c>
      <c r="H705" t="s">
        <v>2978</v>
      </c>
      <c r="J705">
        <v>0</v>
      </c>
      <c r="K705" t="b">
        <v>0</v>
      </c>
      <c r="L705">
        <v>0</v>
      </c>
      <c r="M705">
        <v>0.1</v>
      </c>
      <c r="N705">
        <v>0</v>
      </c>
      <c r="O705">
        <v>34</v>
      </c>
      <c r="R705" t="s">
        <v>3077</v>
      </c>
      <c r="S705" t="s">
        <v>843</v>
      </c>
      <c r="T705" t="s">
        <v>2985</v>
      </c>
      <c r="V705" t="s">
        <v>2974</v>
      </c>
      <c r="W705" t="s">
        <v>2975</v>
      </c>
      <c r="X705" t="s">
        <v>2975</v>
      </c>
      <c r="Y705" t="s">
        <v>2975</v>
      </c>
      <c r="Z705" t="s">
        <v>2975</v>
      </c>
    </row>
    <row r="706" spans="1:26" x14ac:dyDescent="0.35">
      <c r="A706" t="s">
        <v>541</v>
      </c>
      <c r="B706">
        <v>844424930783928</v>
      </c>
      <c r="C706" t="s">
        <v>841</v>
      </c>
      <c r="D706" t="s">
        <v>2980</v>
      </c>
      <c r="E706" t="s">
        <v>3076</v>
      </c>
      <c r="F706" t="s">
        <v>2725</v>
      </c>
      <c r="G706" t="s">
        <v>2724</v>
      </c>
      <c r="H706" t="s">
        <v>2978</v>
      </c>
      <c r="I706" t="s">
        <v>13209</v>
      </c>
      <c r="J706">
        <v>33.299999999999997</v>
      </c>
      <c r="K706" t="b">
        <v>0</v>
      </c>
      <c r="L706">
        <v>290.5</v>
      </c>
      <c r="M706">
        <v>870.4</v>
      </c>
      <c r="N706">
        <v>783.4</v>
      </c>
      <c r="O706">
        <v>34</v>
      </c>
      <c r="P706" s="32">
        <v>0.51679726851851848</v>
      </c>
      <c r="Q706">
        <v>57.679999999999993</v>
      </c>
      <c r="R706" t="s">
        <v>3077</v>
      </c>
      <c r="S706" t="s">
        <v>843</v>
      </c>
      <c r="T706" t="s">
        <v>2985</v>
      </c>
      <c r="V706" t="s">
        <v>2974</v>
      </c>
      <c r="W706" t="s">
        <v>2975</v>
      </c>
      <c r="X706" t="s">
        <v>2975</v>
      </c>
      <c r="Y706" t="s">
        <v>2975</v>
      </c>
      <c r="Z706" t="s">
        <v>2975</v>
      </c>
    </row>
    <row r="707" spans="1:26" x14ac:dyDescent="0.35">
      <c r="A707" t="s">
        <v>482</v>
      </c>
      <c r="B707">
        <v>844424930785345</v>
      </c>
      <c r="C707" t="s">
        <v>841</v>
      </c>
      <c r="D707" t="s">
        <v>1287</v>
      </c>
      <c r="E707" t="s">
        <v>2992</v>
      </c>
      <c r="F707" t="s">
        <v>2717</v>
      </c>
      <c r="G707" t="s">
        <v>2716</v>
      </c>
      <c r="H707" t="s">
        <v>2978</v>
      </c>
      <c r="I707" t="s">
        <v>13210</v>
      </c>
      <c r="J707">
        <v>26.1</v>
      </c>
      <c r="K707" t="b">
        <v>0</v>
      </c>
      <c r="L707">
        <v>206</v>
      </c>
      <c r="M707">
        <v>788.3</v>
      </c>
      <c r="N707">
        <v>514.1</v>
      </c>
      <c r="O707">
        <v>34</v>
      </c>
      <c r="P707" s="32">
        <v>7.6465011574074079E-2</v>
      </c>
      <c r="Q707">
        <v>6.81</v>
      </c>
      <c r="R707" t="s">
        <v>2995</v>
      </c>
      <c r="S707" t="s">
        <v>843</v>
      </c>
      <c r="T707" t="s">
        <v>3075</v>
      </c>
      <c r="V707" t="s">
        <v>2974</v>
      </c>
      <c r="W707" t="s">
        <v>2975</v>
      </c>
      <c r="X707" t="s">
        <v>2975</v>
      </c>
      <c r="Y707" t="s">
        <v>2975</v>
      </c>
      <c r="Z707" t="s">
        <v>2975</v>
      </c>
    </row>
    <row r="708" spans="1:26" x14ac:dyDescent="0.35">
      <c r="A708" t="s">
        <v>481</v>
      </c>
      <c r="B708">
        <v>844424930785346</v>
      </c>
      <c r="C708" t="s">
        <v>841</v>
      </c>
      <c r="D708" t="s">
        <v>2980</v>
      </c>
      <c r="E708" t="s">
        <v>2992</v>
      </c>
      <c r="F708" t="s">
        <v>2715</v>
      </c>
      <c r="G708" t="s">
        <v>2714</v>
      </c>
      <c r="H708" t="s">
        <v>2978</v>
      </c>
      <c r="I708" t="s">
        <v>13211</v>
      </c>
      <c r="J708">
        <v>14.3</v>
      </c>
      <c r="K708" t="b">
        <v>0</v>
      </c>
      <c r="L708">
        <v>0</v>
      </c>
      <c r="M708">
        <v>84.1</v>
      </c>
      <c r="N708">
        <v>0</v>
      </c>
      <c r="O708">
        <v>34</v>
      </c>
      <c r="P708" s="32">
        <v>0.2753205208333333</v>
      </c>
      <c r="Q708">
        <v>0</v>
      </c>
      <c r="R708" t="s">
        <v>2995</v>
      </c>
      <c r="S708" t="s">
        <v>843</v>
      </c>
      <c r="T708" t="s">
        <v>2999</v>
      </c>
      <c r="V708" t="s">
        <v>2974</v>
      </c>
      <c r="W708" t="s">
        <v>2975</v>
      </c>
      <c r="X708" t="s">
        <v>2975</v>
      </c>
      <c r="Y708" t="s">
        <v>2975</v>
      </c>
      <c r="Z708" t="s">
        <v>2975</v>
      </c>
    </row>
    <row r="709" spans="1:26" x14ac:dyDescent="0.35">
      <c r="A709" t="s">
        <v>477</v>
      </c>
      <c r="B709">
        <v>844424930785347</v>
      </c>
      <c r="C709" t="s">
        <v>841</v>
      </c>
      <c r="D709" t="s">
        <v>1287</v>
      </c>
      <c r="E709" t="s">
        <v>2992</v>
      </c>
      <c r="F709" t="s">
        <v>2721</v>
      </c>
      <c r="G709" t="s">
        <v>2720</v>
      </c>
      <c r="H709" t="s">
        <v>2978</v>
      </c>
      <c r="J709">
        <v>36.6</v>
      </c>
      <c r="K709" t="b">
        <v>0</v>
      </c>
      <c r="L709">
        <v>154.19999999999999</v>
      </c>
      <c r="M709">
        <v>420.9</v>
      </c>
      <c r="N709">
        <v>133.5</v>
      </c>
      <c r="O709">
        <v>34</v>
      </c>
      <c r="P709" s="32">
        <v>1.3830311805555555</v>
      </c>
      <c r="Q709">
        <v>66.91</v>
      </c>
      <c r="R709" t="s">
        <v>2995</v>
      </c>
      <c r="S709" t="s">
        <v>843</v>
      </c>
      <c r="T709" t="s">
        <v>3260</v>
      </c>
      <c r="V709" t="s">
        <v>2974</v>
      </c>
      <c r="W709" t="s">
        <v>2975</v>
      </c>
      <c r="X709" t="s">
        <v>2975</v>
      </c>
      <c r="Y709" t="s">
        <v>2975</v>
      </c>
      <c r="Z709" s="11" t="s">
        <v>2975</v>
      </c>
    </row>
    <row r="710" spans="1:26" x14ac:dyDescent="0.35">
      <c r="A710" t="s">
        <v>479</v>
      </c>
      <c r="B710">
        <v>844424930785348</v>
      </c>
      <c r="C710" t="s">
        <v>841</v>
      </c>
      <c r="D710" t="s">
        <v>2980</v>
      </c>
      <c r="E710" t="s">
        <v>2992</v>
      </c>
      <c r="F710" t="s">
        <v>2723</v>
      </c>
      <c r="G710" t="s">
        <v>2722</v>
      </c>
      <c r="H710" t="s">
        <v>2978</v>
      </c>
      <c r="I710" t="s">
        <v>13212</v>
      </c>
      <c r="J710">
        <v>13.7</v>
      </c>
      <c r="K710" t="b">
        <v>0</v>
      </c>
      <c r="L710">
        <v>0</v>
      </c>
      <c r="M710">
        <v>167.1</v>
      </c>
      <c r="N710">
        <v>0</v>
      </c>
      <c r="O710">
        <v>34</v>
      </c>
      <c r="P710" s="32">
        <v>0.49225320601851857</v>
      </c>
      <c r="Q710">
        <v>0</v>
      </c>
      <c r="R710" t="s">
        <v>2995</v>
      </c>
      <c r="S710" t="s">
        <v>843</v>
      </c>
      <c r="T710" t="s">
        <v>2999</v>
      </c>
      <c r="V710" t="s">
        <v>2974</v>
      </c>
      <c r="W710" t="s">
        <v>2975</v>
      </c>
      <c r="X710" t="s">
        <v>2975</v>
      </c>
      <c r="Y710" t="s">
        <v>2975</v>
      </c>
      <c r="Z710" s="11" t="s">
        <v>2975</v>
      </c>
    </row>
    <row r="711" spans="1:26" x14ac:dyDescent="0.35">
      <c r="A711" t="s">
        <v>475</v>
      </c>
      <c r="B711">
        <v>844424930785349</v>
      </c>
      <c r="C711" t="s">
        <v>841</v>
      </c>
      <c r="D711" t="s">
        <v>1287</v>
      </c>
      <c r="E711" t="s">
        <v>2992</v>
      </c>
      <c r="F711" t="s">
        <v>2719</v>
      </c>
      <c r="G711" t="s">
        <v>2718</v>
      </c>
      <c r="H711" t="s">
        <v>2978</v>
      </c>
      <c r="I711" t="s">
        <v>13213</v>
      </c>
      <c r="J711">
        <v>33.9</v>
      </c>
      <c r="K711" t="b">
        <v>0</v>
      </c>
      <c r="L711">
        <v>106.5</v>
      </c>
      <c r="M711">
        <v>313.5</v>
      </c>
      <c r="N711">
        <v>265.8</v>
      </c>
      <c r="O711">
        <v>34</v>
      </c>
      <c r="P711" s="32">
        <v>0.22172371527777779</v>
      </c>
      <c r="Q711">
        <v>17.3</v>
      </c>
      <c r="R711" t="s">
        <v>2995</v>
      </c>
      <c r="S711" t="s">
        <v>843</v>
      </c>
      <c r="T711" t="s">
        <v>3075</v>
      </c>
      <c r="V711" t="s">
        <v>2974</v>
      </c>
      <c r="W711" t="s">
        <v>2975</v>
      </c>
      <c r="X711" t="s">
        <v>849</v>
      </c>
      <c r="Y711" t="s">
        <v>2975</v>
      </c>
      <c r="Z711" t="s">
        <v>2975</v>
      </c>
    </row>
    <row r="712" spans="1:26" x14ac:dyDescent="0.35">
      <c r="A712" t="s">
        <v>532</v>
      </c>
      <c r="B712">
        <v>844424930785532</v>
      </c>
      <c r="C712" t="s">
        <v>841</v>
      </c>
      <c r="D712" t="s">
        <v>2980</v>
      </c>
      <c r="E712" t="s">
        <v>2992</v>
      </c>
      <c r="F712" t="s">
        <v>2713</v>
      </c>
      <c r="G712" t="s">
        <v>2712</v>
      </c>
      <c r="H712" t="s">
        <v>2978</v>
      </c>
      <c r="I712" t="s">
        <v>13214</v>
      </c>
      <c r="J712">
        <v>0</v>
      </c>
      <c r="K712" t="b">
        <v>0</v>
      </c>
      <c r="L712">
        <v>0</v>
      </c>
      <c r="M712">
        <v>29.4</v>
      </c>
      <c r="N712">
        <v>0</v>
      </c>
      <c r="O712">
        <v>34</v>
      </c>
      <c r="P712" s="32">
        <v>7.2999652777777776E-3</v>
      </c>
      <c r="Q712">
        <v>0</v>
      </c>
      <c r="R712" t="s">
        <v>2995</v>
      </c>
      <c r="S712" t="s">
        <v>843</v>
      </c>
      <c r="T712" t="s">
        <v>2999</v>
      </c>
      <c r="V712" t="s">
        <v>2974</v>
      </c>
      <c r="W712" t="s">
        <v>2975</v>
      </c>
      <c r="X712" t="s">
        <v>2975</v>
      </c>
      <c r="Y712" t="s">
        <v>2975</v>
      </c>
      <c r="Z712" t="s">
        <v>2975</v>
      </c>
    </row>
    <row r="713" spans="1:26" x14ac:dyDescent="0.35">
      <c r="A713" t="s">
        <v>511</v>
      </c>
      <c r="B713">
        <v>844424930792864</v>
      </c>
      <c r="C713" t="s">
        <v>841</v>
      </c>
      <c r="D713" t="s">
        <v>1287</v>
      </c>
      <c r="E713" t="s">
        <v>3013</v>
      </c>
      <c r="F713" t="s">
        <v>1684</v>
      </c>
      <c r="G713" t="s">
        <v>1683</v>
      </c>
      <c r="H713" t="s">
        <v>2978</v>
      </c>
      <c r="I713" t="s">
        <v>13215</v>
      </c>
      <c r="J713">
        <v>32.6</v>
      </c>
      <c r="K713" t="b">
        <v>0</v>
      </c>
      <c r="L713">
        <v>108.5</v>
      </c>
      <c r="M713">
        <v>332.8</v>
      </c>
      <c r="N713">
        <v>270.8</v>
      </c>
      <c r="O713">
        <v>34</v>
      </c>
      <c r="P713" s="32">
        <v>7.1903692129629632E-2</v>
      </c>
      <c r="Q713">
        <v>6.33</v>
      </c>
      <c r="R713" t="s">
        <v>3015</v>
      </c>
      <c r="S713" t="s">
        <v>843</v>
      </c>
      <c r="T713" t="s">
        <v>3075</v>
      </c>
      <c r="V713" t="s">
        <v>2974</v>
      </c>
      <c r="W713" t="s">
        <v>2975</v>
      </c>
      <c r="X713" t="s">
        <v>849</v>
      </c>
      <c r="Y713" t="s">
        <v>2975</v>
      </c>
      <c r="Z713" s="11" t="s">
        <v>2975</v>
      </c>
    </row>
    <row r="714" spans="1:26" x14ac:dyDescent="0.35">
      <c r="A714" t="s">
        <v>495</v>
      </c>
      <c r="B714">
        <v>844424930795561</v>
      </c>
      <c r="C714" t="s">
        <v>841</v>
      </c>
      <c r="D714" t="s">
        <v>2980</v>
      </c>
      <c r="E714" t="s">
        <v>3232</v>
      </c>
      <c r="F714" t="s">
        <v>1619</v>
      </c>
      <c r="G714" t="s">
        <v>1618</v>
      </c>
      <c r="H714" t="s">
        <v>2978</v>
      </c>
      <c r="I714" t="s">
        <v>13216</v>
      </c>
      <c r="J714">
        <v>33.4</v>
      </c>
      <c r="K714" t="b">
        <v>0</v>
      </c>
      <c r="L714">
        <v>368</v>
      </c>
      <c r="M714">
        <v>1100.0999999999999</v>
      </c>
      <c r="N714">
        <v>992.4</v>
      </c>
      <c r="O714">
        <v>34</v>
      </c>
      <c r="P714" s="32">
        <v>0.35198820601851849</v>
      </c>
      <c r="Q714">
        <v>36.22999999999999</v>
      </c>
      <c r="R714" t="s">
        <v>3015</v>
      </c>
      <c r="S714" t="s">
        <v>843</v>
      </c>
      <c r="T714" t="s">
        <v>3167</v>
      </c>
      <c r="V714" t="s">
        <v>2974</v>
      </c>
      <c r="W714" t="s">
        <v>2975</v>
      </c>
      <c r="X714" t="s">
        <v>2975</v>
      </c>
      <c r="Y714" t="s">
        <v>2975</v>
      </c>
      <c r="Z714" s="11" t="s">
        <v>2975</v>
      </c>
    </row>
    <row r="715" spans="1:26" x14ac:dyDescent="0.35">
      <c r="A715" t="s">
        <v>425</v>
      </c>
      <c r="B715">
        <v>844424930796325</v>
      </c>
      <c r="C715" t="s">
        <v>841</v>
      </c>
      <c r="D715" t="s">
        <v>1287</v>
      </c>
      <c r="E715" t="s">
        <v>3126</v>
      </c>
      <c r="F715" t="s">
        <v>2683</v>
      </c>
      <c r="G715" t="s">
        <v>2682</v>
      </c>
      <c r="H715" t="s">
        <v>2978</v>
      </c>
      <c r="J715">
        <v>15.2</v>
      </c>
      <c r="K715" t="b">
        <v>0</v>
      </c>
      <c r="L715">
        <v>109.7</v>
      </c>
      <c r="M715">
        <v>719.5</v>
      </c>
      <c r="N715">
        <v>295.8</v>
      </c>
      <c r="O715">
        <v>34</v>
      </c>
      <c r="P715" s="32">
        <v>0.49108356481481485</v>
      </c>
      <c r="Q715">
        <v>12.97</v>
      </c>
      <c r="R715" t="s">
        <v>3126</v>
      </c>
      <c r="S715" t="s">
        <v>843</v>
      </c>
      <c r="T715" t="s">
        <v>3004</v>
      </c>
      <c r="V715" t="s">
        <v>2974</v>
      </c>
      <c r="W715" t="s">
        <v>2975</v>
      </c>
      <c r="X715" t="s">
        <v>2975</v>
      </c>
      <c r="Y715" t="s">
        <v>2975</v>
      </c>
      <c r="Z715" s="11" t="s">
        <v>2975</v>
      </c>
    </row>
    <row r="716" spans="1:26" x14ac:dyDescent="0.35">
      <c r="A716" t="s">
        <v>530</v>
      </c>
      <c r="B716">
        <v>844424930802751</v>
      </c>
      <c r="C716" t="s">
        <v>841</v>
      </c>
      <c r="D716" t="s">
        <v>2980</v>
      </c>
      <c r="E716" t="s">
        <v>3115</v>
      </c>
      <c r="F716" t="s">
        <v>2517</v>
      </c>
      <c r="G716" t="s">
        <v>2516</v>
      </c>
      <c r="H716" t="s">
        <v>2978</v>
      </c>
      <c r="I716" t="s">
        <v>13217</v>
      </c>
      <c r="J716">
        <v>48.8</v>
      </c>
      <c r="K716" t="b">
        <v>0</v>
      </c>
      <c r="L716">
        <v>287.5</v>
      </c>
      <c r="M716">
        <v>588.29999999999995</v>
      </c>
      <c r="N716">
        <v>775.3</v>
      </c>
      <c r="O716">
        <v>34</v>
      </c>
      <c r="P716" s="32">
        <v>0.73563405092592593</v>
      </c>
      <c r="Q716">
        <v>78.08</v>
      </c>
      <c r="R716" t="s">
        <v>3106</v>
      </c>
      <c r="S716" t="s">
        <v>843</v>
      </c>
      <c r="T716" t="s">
        <v>2999</v>
      </c>
      <c r="V716" t="s">
        <v>2974</v>
      </c>
      <c r="W716" t="s">
        <v>2975</v>
      </c>
      <c r="X716" t="s">
        <v>2975</v>
      </c>
      <c r="Y716" t="s">
        <v>2975</v>
      </c>
      <c r="Z716" s="11" t="s">
        <v>2975</v>
      </c>
    </row>
    <row r="717" spans="1:26" x14ac:dyDescent="0.35">
      <c r="A717" t="s">
        <v>468</v>
      </c>
      <c r="B717">
        <v>844424930803853</v>
      </c>
      <c r="C717" t="s">
        <v>841</v>
      </c>
      <c r="D717" t="s">
        <v>1287</v>
      </c>
      <c r="E717" t="s">
        <v>3101</v>
      </c>
      <c r="F717" t="s">
        <v>2733</v>
      </c>
      <c r="G717" t="s">
        <v>2732</v>
      </c>
      <c r="H717" t="s">
        <v>2978</v>
      </c>
      <c r="J717">
        <v>19.899999999999999</v>
      </c>
      <c r="K717" t="b">
        <v>0</v>
      </c>
      <c r="L717">
        <v>29.3</v>
      </c>
      <c r="M717">
        <v>147.19999999999999</v>
      </c>
      <c r="N717">
        <v>78.900000000000006</v>
      </c>
      <c r="O717">
        <v>34</v>
      </c>
      <c r="P717" s="32">
        <v>3.0643749999999998E-3</v>
      </c>
      <c r="Q717">
        <v>0</v>
      </c>
      <c r="R717" t="s">
        <v>3102</v>
      </c>
      <c r="S717" t="s">
        <v>843</v>
      </c>
      <c r="T717" t="s">
        <v>3075</v>
      </c>
      <c r="V717" t="s">
        <v>2974</v>
      </c>
      <c r="W717" t="s">
        <v>2975</v>
      </c>
      <c r="X717" t="s">
        <v>2975</v>
      </c>
      <c r="Y717" t="s">
        <v>2975</v>
      </c>
      <c r="Z717" t="s">
        <v>2975</v>
      </c>
    </row>
    <row r="718" spans="1:26" x14ac:dyDescent="0.35">
      <c r="A718" t="s">
        <v>3449</v>
      </c>
      <c r="B718">
        <v>844424930806936</v>
      </c>
      <c r="C718" t="s">
        <v>841</v>
      </c>
      <c r="D718" t="s">
        <v>2980</v>
      </c>
      <c r="E718" t="s">
        <v>3126</v>
      </c>
      <c r="F718" t="s">
        <v>3450</v>
      </c>
      <c r="R718" t="s">
        <v>3126</v>
      </c>
      <c r="S718" t="s">
        <v>1354</v>
      </c>
      <c r="T718" t="s">
        <v>2999</v>
      </c>
      <c r="U718" t="s">
        <v>11162</v>
      </c>
      <c r="V718" t="s">
        <v>2974</v>
      </c>
      <c r="W718" t="s">
        <v>2975</v>
      </c>
      <c r="X718" t="s">
        <v>2975</v>
      </c>
      <c r="Y718" t="s">
        <v>2975</v>
      </c>
      <c r="Z718" s="11" t="s">
        <v>2975</v>
      </c>
    </row>
    <row r="719" spans="1:26" x14ac:dyDescent="0.35">
      <c r="A719" t="s">
        <v>539</v>
      </c>
      <c r="B719">
        <v>844424931202060</v>
      </c>
      <c r="C719" t="s">
        <v>841</v>
      </c>
      <c r="D719" t="s">
        <v>1287</v>
      </c>
      <c r="E719" t="s">
        <v>3104</v>
      </c>
      <c r="F719" t="s">
        <v>2948</v>
      </c>
      <c r="G719" t="s">
        <v>2947</v>
      </c>
      <c r="H719" t="s">
        <v>3119</v>
      </c>
      <c r="I719" t="s">
        <v>13218</v>
      </c>
      <c r="J719">
        <v>25.6</v>
      </c>
      <c r="K719" t="b">
        <v>0</v>
      </c>
      <c r="L719">
        <v>288.39999999999998</v>
      </c>
      <c r="M719">
        <v>1125</v>
      </c>
      <c r="N719">
        <v>777.7</v>
      </c>
      <c r="O719">
        <v>34</v>
      </c>
      <c r="P719" s="32">
        <v>0.29038005787037036</v>
      </c>
      <c r="Q719">
        <v>24.14</v>
      </c>
      <c r="R719" t="s">
        <v>3106</v>
      </c>
      <c r="S719" t="s">
        <v>843</v>
      </c>
      <c r="T719" t="s">
        <v>3075</v>
      </c>
      <c r="V719" t="s">
        <v>2974</v>
      </c>
      <c r="W719" t="s">
        <v>2975</v>
      </c>
      <c r="X719" t="s">
        <v>2975</v>
      </c>
      <c r="Y719" t="s">
        <v>2975</v>
      </c>
      <c r="Z719" s="11" t="s">
        <v>2975</v>
      </c>
    </row>
    <row r="720" spans="1:26" x14ac:dyDescent="0.35">
      <c r="A720" t="s">
        <v>325</v>
      </c>
      <c r="B720">
        <v>844424930809743</v>
      </c>
      <c r="C720" t="s">
        <v>841</v>
      </c>
      <c r="D720" t="s">
        <v>1287</v>
      </c>
      <c r="E720" t="s">
        <v>3074</v>
      </c>
      <c r="F720" t="s">
        <v>1911</v>
      </c>
      <c r="G720" t="s">
        <v>1910</v>
      </c>
      <c r="H720" t="s">
        <v>2978</v>
      </c>
      <c r="R720" t="s">
        <v>3073</v>
      </c>
      <c r="S720" t="s">
        <v>839</v>
      </c>
      <c r="T720" t="s">
        <v>3260</v>
      </c>
      <c r="V720" t="s">
        <v>2974</v>
      </c>
      <c r="W720" t="s">
        <v>2975</v>
      </c>
      <c r="X720" t="s">
        <v>2975</v>
      </c>
      <c r="Y720" t="s">
        <v>2975</v>
      </c>
      <c r="Z720" s="11" t="s">
        <v>2975</v>
      </c>
    </row>
    <row r="721" spans="1:26" x14ac:dyDescent="0.35">
      <c r="A721" t="s">
        <v>503</v>
      </c>
      <c r="B721">
        <v>844424931332878</v>
      </c>
      <c r="C721" t="s">
        <v>841</v>
      </c>
      <c r="D721" t="s">
        <v>1287</v>
      </c>
      <c r="E721" t="s">
        <v>3074</v>
      </c>
      <c r="F721" t="s">
        <v>1847</v>
      </c>
      <c r="G721" t="s">
        <v>1846</v>
      </c>
      <c r="H721" t="s">
        <v>2978</v>
      </c>
      <c r="I721" t="s">
        <v>13219</v>
      </c>
      <c r="J721">
        <v>34.6</v>
      </c>
      <c r="K721" t="b">
        <v>0</v>
      </c>
      <c r="L721">
        <v>361.5</v>
      </c>
      <c r="M721">
        <v>1042.3</v>
      </c>
      <c r="N721">
        <v>974.9</v>
      </c>
      <c r="O721">
        <v>34</v>
      </c>
      <c r="P721" s="32">
        <v>0.74246553240740742</v>
      </c>
      <c r="Q721">
        <v>91.28</v>
      </c>
      <c r="R721" t="s">
        <v>3073</v>
      </c>
      <c r="S721" t="s">
        <v>843</v>
      </c>
      <c r="T721" t="s">
        <v>2985</v>
      </c>
      <c r="V721" t="s">
        <v>2974</v>
      </c>
      <c r="W721" t="s">
        <v>2975</v>
      </c>
      <c r="X721" t="s">
        <v>2975</v>
      </c>
      <c r="Y721" t="s">
        <v>2975</v>
      </c>
      <c r="Z721" s="11" t="s">
        <v>2975</v>
      </c>
    </row>
    <row r="722" spans="1:26" x14ac:dyDescent="0.35">
      <c r="A722" t="s">
        <v>502</v>
      </c>
      <c r="B722">
        <v>844424930809747</v>
      </c>
      <c r="C722" t="s">
        <v>841</v>
      </c>
      <c r="D722" t="s">
        <v>2980</v>
      </c>
      <c r="E722" t="s">
        <v>3074</v>
      </c>
      <c r="F722" t="s">
        <v>1845</v>
      </c>
      <c r="G722" t="s">
        <v>1844</v>
      </c>
      <c r="H722" t="s">
        <v>2978</v>
      </c>
      <c r="I722" t="s">
        <v>13220</v>
      </c>
      <c r="J722">
        <v>34</v>
      </c>
      <c r="K722" t="b">
        <v>0</v>
      </c>
      <c r="L722">
        <v>422.5</v>
      </c>
      <c r="M722">
        <v>1242.2</v>
      </c>
      <c r="N722">
        <v>1054.5</v>
      </c>
      <c r="O722">
        <v>34</v>
      </c>
      <c r="P722" s="32">
        <v>0.57680151620370368</v>
      </c>
      <c r="Q722">
        <v>85.440000000000012</v>
      </c>
      <c r="R722" t="s">
        <v>3073</v>
      </c>
      <c r="S722" t="s">
        <v>843</v>
      </c>
      <c r="T722" t="s">
        <v>2985</v>
      </c>
      <c r="V722" t="s">
        <v>2974</v>
      </c>
      <c r="W722" t="s">
        <v>2975</v>
      </c>
      <c r="X722" t="s">
        <v>2975</v>
      </c>
      <c r="Y722" t="s">
        <v>2975</v>
      </c>
      <c r="Z722" s="11" t="s">
        <v>2975</v>
      </c>
    </row>
    <row r="723" spans="1:26" x14ac:dyDescent="0.35">
      <c r="A723" t="s">
        <v>3451</v>
      </c>
      <c r="B723">
        <v>844424930813330</v>
      </c>
      <c r="C723" t="s">
        <v>2989</v>
      </c>
      <c r="D723" t="s">
        <v>1287</v>
      </c>
      <c r="E723" t="s">
        <v>3194</v>
      </c>
      <c r="R723" t="s">
        <v>3015</v>
      </c>
      <c r="S723" t="s">
        <v>1354</v>
      </c>
      <c r="T723" t="s">
        <v>2956</v>
      </c>
      <c r="U723" t="s">
        <v>2956</v>
      </c>
      <c r="V723" t="s">
        <v>2974</v>
      </c>
      <c r="W723" t="s">
        <v>2975</v>
      </c>
      <c r="X723" t="s">
        <v>2975</v>
      </c>
      <c r="Y723" t="s">
        <v>2975</v>
      </c>
      <c r="Z723" t="s">
        <v>2975</v>
      </c>
    </row>
    <row r="724" spans="1:26" x14ac:dyDescent="0.35">
      <c r="A724" t="s">
        <v>455</v>
      </c>
      <c r="B724">
        <v>844424930813968</v>
      </c>
      <c r="C724" t="s">
        <v>841</v>
      </c>
      <c r="D724" t="s">
        <v>2980</v>
      </c>
      <c r="E724" t="s">
        <v>3194</v>
      </c>
      <c r="F724" t="s">
        <v>1669</v>
      </c>
      <c r="G724" t="s">
        <v>1668</v>
      </c>
      <c r="H724" t="s">
        <v>2978</v>
      </c>
      <c r="I724" t="s">
        <v>13221</v>
      </c>
      <c r="J724">
        <v>38.200000000000003</v>
      </c>
      <c r="K724" t="b">
        <v>0</v>
      </c>
      <c r="L724">
        <v>497.5</v>
      </c>
      <c r="M724">
        <v>1302</v>
      </c>
      <c r="N724">
        <v>1341.7</v>
      </c>
      <c r="O724">
        <v>34</v>
      </c>
      <c r="P724" s="32">
        <v>0.69414579861111114</v>
      </c>
      <c r="Q724">
        <v>79.36</v>
      </c>
      <c r="R724" t="s">
        <v>3015</v>
      </c>
      <c r="S724" t="s">
        <v>843</v>
      </c>
      <c r="T724" t="s">
        <v>3167</v>
      </c>
      <c r="V724" t="s">
        <v>2974</v>
      </c>
      <c r="W724" t="s">
        <v>2975</v>
      </c>
      <c r="X724" t="s">
        <v>2975</v>
      </c>
      <c r="Y724" t="s">
        <v>2975</v>
      </c>
      <c r="Z724" s="11" t="s">
        <v>2975</v>
      </c>
    </row>
    <row r="725" spans="1:26" x14ac:dyDescent="0.35">
      <c r="A725" t="s">
        <v>533</v>
      </c>
      <c r="B725">
        <v>844424930815784</v>
      </c>
      <c r="C725" t="s">
        <v>841</v>
      </c>
      <c r="D725" t="s">
        <v>2980</v>
      </c>
      <c r="E725" t="s">
        <v>3194</v>
      </c>
      <c r="F725" t="s">
        <v>1653</v>
      </c>
      <c r="G725" t="s">
        <v>1652</v>
      </c>
      <c r="H725" t="s">
        <v>2978</v>
      </c>
      <c r="I725" t="s">
        <v>13222</v>
      </c>
      <c r="J725">
        <v>40</v>
      </c>
      <c r="K725" t="b">
        <v>0</v>
      </c>
      <c r="L725">
        <v>400</v>
      </c>
      <c r="M725">
        <v>998.7</v>
      </c>
      <c r="N725">
        <v>1078.7</v>
      </c>
      <c r="O725">
        <v>34</v>
      </c>
      <c r="P725" s="32">
        <v>0.85117471064814809</v>
      </c>
      <c r="Q725">
        <v>80.02000000000001</v>
      </c>
      <c r="R725" t="s">
        <v>3015</v>
      </c>
      <c r="S725" t="s">
        <v>843</v>
      </c>
      <c r="T725" t="s">
        <v>3167</v>
      </c>
      <c r="V725" t="s">
        <v>2974</v>
      </c>
      <c r="W725" t="s">
        <v>2975</v>
      </c>
      <c r="X725" t="s">
        <v>2975</v>
      </c>
      <c r="Y725" t="s">
        <v>2975</v>
      </c>
      <c r="Z725" s="11" t="s">
        <v>2975</v>
      </c>
    </row>
    <row r="726" spans="1:26" x14ac:dyDescent="0.35">
      <c r="A726" t="s">
        <v>429</v>
      </c>
      <c r="B726">
        <v>844424930819500</v>
      </c>
      <c r="C726" t="s">
        <v>841</v>
      </c>
      <c r="D726" t="s">
        <v>1287</v>
      </c>
      <c r="E726" t="s">
        <v>3126</v>
      </c>
      <c r="F726" t="s">
        <v>2737</v>
      </c>
      <c r="G726" t="s">
        <v>2736</v>
      </c>
      <c r="H726" t="s">
        <v>2978</v>
      </c>
      <c r="R726" t="s">
        <v>3126</v>
      </c>
      <c r="S726" t="s">
        <v>839</v>
      </c>
      <c r="T726" t="s">
        <v>3004</v>
      </c>
      <c r="V726" t="s">
        <v>2974</v>
      </c>
      <c r="W726" t="s">
        <v>2975</v>
      </c>
      <c r="X726" t="s">
        <v>2975</v>
      </c>
      <c r="Y726" t="s">
        <v>2975</v>
      </c>
      <c r="Z726" t="s">
        <v>2975</v>
      </c>
    </row>
    <row r="727" spans="1:26" x14ac:dyDescent="0.35">
      <c r="A727" t="s">
        <v>437</v>
      </c>
      <c r="B727">
        <v>844424930819509</v>
      </c>
      <c r="C727" t="s">
        <v>841</v>
      </c>
      <c r="D727" t="s">
        <v>1287</v>
      </c>
      <c r="E727" t="s">
        <v>3126</v>
      </c>
      <c r="F727" t="s">
        <v>2735</v>
      </c>
      <c r="G727" t="s">
        <v>2734</v>
      </c>
      <c r="H727" t="s">
        <v>2978</v>
      </c>
      <c r="J727">
        <v>23.4</v>
      </c>
      <c r="K727" t="b">
        <v>0</v>
      </c>
      <c r="L727">
        <v>16.3</v>
      </c>
      <c r="M727">
        <v>69.7</v>
      </c>
      <c r="N727">
        <v>44</v>
      </c>
      <c r="O727">
        <v>34</v>
      </c>
      <c r="P727" s="32">
        <v>0.18395894675925925</v>
      </c>
      <c r="Q727">
        <v>6.1300000000000008</v>
      </c>
      <c r="R727" t="s">
        <v>3126</v>
      </c>
      <c r="S727" t="s">
        <v>843</v>
      </c>
      <c r="T727" t="s">
        <v>3004</v>
      </c>
      <c r="V727" t="s">
        <v>2974</v>
      </c>
      <c r="W727" t="s">
        <v>2975</v>
      </c>
      <c r="X727" t="s">
        <v>2975</v>
      </c>
      <c r="Y727" t="s">
        <v>2975</v>
      </c>
      <c r="Z727" s="11" t="s">
        <v>2975</v>
      </c>
    </row>
    <row r="728" spans="1:26" x14ac:dyDescent="0.35">
      <c r="A728" t="s">
        <v>552</v>
      </c>
      <c r="B728">
        <v>844424930822700</v>
      </c>
      <c r="C728" t="s">
        <v>841</v>
      </c>
      <c r="D728" t="s">
        <v>2980</v>
      </c>
      <c r="E728" t="s">
        <v>3006</v>
      </c>
      <c r="F728" t="s">
        <v>2141</v>
      </c>
      <c r="G728" t="s">
        <v>2140</v>
      </c>
      <c r="H728" t="s">
        <v>2978</v>
      </c>
      <c r="I728" t="s">
        <v>13223</v>
      </c>
      <c r="J728">
        <v>40.6</v>
      </c>
      <c r="K728" t="b">
        <v>0</v>
      </c>
      <c r="L728">
        <v>275</v>
      </c>
      <c r="M728">
        <v>676.4</v>
      </c>
      <c r="N728">
        <v>686.3</v>
      </c>
      <c r="O728">
        <v>34</v>
      </c>
      <c r="P728" s="32">
        <v>0.64005156250000006</v>
      </c>
      <c r="Q728">
        <v>67.630000000000024</v>
      </c>
      <c r="R728" t="s">
        <v>2984</v>
      </c>
      <c r="S728" t="s">
        <v>843</v>
      </c>
      <c r="T728" t="s">
        <v>2985</v>
      </c>
      <c r="V728" t="s">
        <v>2974</v>
      </c>
      <c r="W728" t="s">
        <v>2975</v>
      </c>
      <c r="X728" t="s">
        <v>849</v>
      </c>
      <c r="Y728" t="s">
        <v>2975</v>
      </c>
      <c r="Z728" t="s">
        <v>2975</v>
      </c>
    </row>
    <row r="729" spans="1:26" x14ac:dyDescent="0.35">
      <c r="A729" t="s">
        <v>515</v>
      </c>
      <c r="B729">
        <v>844424930827286</v>
      </c>
      <c r="C729" t="s">
        <v>841</v>
      </c>
      <c r="D729" t="s">
        <v>2980</v>
      </c>
      <c r="E729" t="s">
        <v>3013</v>
      </c>
      <c r="F729" t="s">
        <v>1585</v>
      </c>
      <c r="G729" t="s">
        <v>1584</v>
      </c>
      <c r="H729" t="s">
        <v>2978</v>
      </c>
      <c r="I729" t="s">
        <v>13224</v>
      </c>
      <c r="J729">
        <v>34.299999999999997</v>
      </c>
      <c r="K729" t="b">
        <v>0</v>
      </c>
      <c r="L729">
        <v>132.5</v>
      </c>
      <c r="M729">
        <v>386</v>
      </c>
      <c r="N729">
        <v>330.7</v>
      </c>
      <c r="O729">
        <v>34</v>
      </c>
      <c r="P729" s="32">
        <v>0.19141121527777777</v>
      </c>
      <c r="Q729">
        <v>21.060000000000002</v>
      </c>
      <c r="R729" t="s">
        <v>3015</v>
      </c>
      <c r="S729" t="s">
        <v>843</v>
      </c>
      <c r="T729" t="s">
        <v>3167</v>
      </c>
      <c r="V729" t="s">
        <v>2974</v>
      </c>
      <c r="W729" t="s">
        <v>2975</v>
      </c>
      <c r="X729" t="s">
        <v>2975</v>
      </c>
      <c r="Y729" t="s">
        <v>2975</v>
      </c>
      <c r="Z729" s="11" t="s">
        <v>2975</v>
      </c>
    </row>
    <row r="730" spans="1:26" x14ac:dyDescent="0.35">
      <c r="A730" t="s">
        <v>459</v>
      </c>
      <c r="B730">
        <v>844424930827300</v>
      </c>
      <c r="C730" t="s">
        <v>841</v>
      </c>
      <c r="D730" t="s">
        <v>2980</v>
      </c>
      <c r="E730" t="s">
        <v>3232</v>
      </c>
      <c r="F730" t="s">
        <v>1695</v>
      </c>
      <c r="G730" t="s">
        <v>1694</v>
      </c>
      <c r="H730" t="s">
        <v>2978</v>
      </c>
      <c r="I730" t="s">
        <v>13225</v>
      </c>
      <c r="J730">
        <v>37.6</v>
      </c>
      <c r="K730" t="b">
        <v>0</v>
      </c>
      <c r="L730">
        <v>377</v>
      </c>
      <c r="M730">
        <v>1000.8</v>
      </c>
      <c r="N730">
        <v>1016.7</v>
      </c>
      <c r="O730">
        <v>34</v>
      </c>
      <c r="P730" s="32">
        <v>0.68256738425925922</v>
      </c>
      <c r="Q730">
        <v>67.449999999999989</v>
      </c>
      <c r="R730" t="s">
        <v>3015</v>
      </c>
      <c r="S730" t="s">
        <v>843</v>
      </c>
      <c r="T730" t="s">
        <v>3167</v>
      </c>
      <c r="V730" t="s">
        <v>2974</v>
      </c>
      <c r="W730" t="s">
        <v>2975</v>
      </c>
      <c r="X730" t="s">
        <v>2975</v>
      </c>
      <c r="Y730" t="s">
        <v>2975</v>
      </c>
      <c r="Z730" t="s">
        <v>2975</v>
      </c>
    </row>
    <row r="731" spans="1:26" x14ac:dyDescent="0.35">
      <c r="A731" t="s">
        <v>493</v>
      </c>
      <c r="B731">
        <v>844424930827302</v>
      </c>
      <c r="C731" t="s">
        <v>841</v>
      </c>
      <c r="D731" t="s">
        <v>2980</v>
      </c>
      <c r="E731" t="s">
        <v>3232</v>
      </c>
      <c r="F731" t="s">
        <v>1644</v>
      </c>
      <c r="G731" t="s">
        <v>1643</v>
      </c>
      <c r="H731" t="s">
        <v>2978</v>
      </c>
      <c r="I731" t="s">
        <v>13226</v>
      </c>
      <c r="J731">
        <v>38.9</v>
      </c>
      <c r="K731" t="b">
        <v>0</v>
      </c>
      <c r="L731">
        <v>303.5</v>
      </c>
      <c r="M731">
        <v>780.2</v>
      </c>
      <c r="N731">
        <v>818.5</v>
      </c>
      <c r="O731">
        <v>34</v>
      </c>
      <c r="P731" s="32">
        <v>0.53788232638888889</v>
      </c>
      <c r="Q731">
        <v>58.290000000000013</v>
      </c>
      <c r="R731" t="s">
        <v>3015</v>
      </c>
      <c r="S731" t="s">
        <v>843</v>
      </c>
      <c r="T731" t="s">
        <v>3167</v>
      </c>
      <c r="V731" t="s">
        <v>2974</v>
      </c>
      <c r="W731" t="s">
        <v>2975</v>
      </c>
      <c r="X731" t="s">
        <v>2975</v>
      </c>
      <c r="Y731" t="s">
        <v>2975</v>
      </c>
      <c r="Z731" t="s">
        <v>2975</v>
      </c>
    </row>
    <row r="732" spans="1:26" x14ac:dyDescent="0.35">
      <c r="A732" t="s">
        <v>570</v>
      </c>
      <c r="B732">
        <v>844424930828710</v>
      </c>
      <c r="C732" t="s">
        <v>841</v>
      </c>
      <c r="D732" t="s">
        <v>2980</v>
      </c>
      <c r="E732" t="s">
        <v>3115</v>
      </c>
      <c r="F732" t="s">
        <v>2526</v>
      </c>
      <c r="G732" t="s">
        <v>2525</v>
      </c>
      <c r="H732" t="s">
        <v>2978</v>
      </c>
      <c r="I732" t="s">
        <v>13227</v>
      </c>
      <c r="J732">
        <v>32.5</v>
      </c>
      <c r="K732" t="b">
        <v>0</v>
      </c>
      <c r="L732">
        <v>182</v>
      </c>
      <c r="M732">
        <v>560.1</v>
      </c>
      <c r="N732">
        <v>490.8</v>
      </c>
      <c r="O732">
        <v>34</v>
      </c>
      <c r="P732" s="32">
        <v>0.12706003472222221</v>
      </c>
      <c r="Q732">
        <v>16.700000000000006</v>
      </c>
      <c r="R732" t="s">
        <v>3106</v>
      </c>
      <c r="S732" t="s">
        <v>843</v>
      </c>
      <c r="T732" t="s">
        <v>2999</v>
      </c>
      <c r="V732" t="s">
        <v>2974</v>
      </c>
      <c r="W732" t="s">
        <v>2975</v>
      </c>
      <c r="X732" t="s">
        <v>2975</v>
      </c>
      <c r="Y732" t="s">
        <v>2975</v>
      </c>
      <c r="Z732" t="s">
        <v>2975</v>
      </c>
    </row>
    <row r="733" spans="1:26" x14ac:dyDescent="0.35">
      <c r="A733" t="s">
        <v>553</v>
      </c>
      <c r="B733">
        <v>844424930829900</v>
      </c>
      <c r="C733" t="s">
        <v>841</v>
      </c>
      <c r="D733" t="s">
        <v>1287</v>
      </c>
      <c r="E733" t="s">
        <v>2970</v>
      </c>
      <c r="F733" t="s">
        <v>2971</v>
      </c>
      <c r="G733" t="s">
        <v>3452</v>
      </c>
      <c r="H733" t="s">
        <v>2978</v>
      </c>
      <c r="I733" t="s">
        <v>13228</v>
      </c>
      <c r="J733">
        <v>23.5</v>
      </c>
      <c r="K733" t="b">
        <v>0</v>
      </c>
      <c r="L733">
        <v>3</v>
      </c>
      <c r="M733">
        <v>12.7</v>
      </c>
      <c r="N733">
        <v>8.1</v>
      </c>
      <c r="O733">
        <v>34</v>
      </c>
      <c r="R733" t="s">
        <v>2972</v>
      </c>
      <c r="S733" t="s">
        <v>843</v>
      </c>
      <c r="T733" t="s">
        <v>2999</v>
      </c>
      <c r="V733" t="s">
        <v>2974</v>
      </c>
      <c r="W733" t="s">
        <v>2975</v>
      </c>
      <c r="X733" t="s">
        <v>2975</v>
      </c>
      <c r="Y733" t="s">
        <v>2975</v>
      </c>
      <c r="Z733" t="s">
        <v>2975</v>
      </c>
    </row>
    <row r="734" spans="1:26" x14ac:dyDescent="0.35">
      <c r="A734" t="s">
        <v>411</v>
      </c>
      <c r="B734">
        <v>844424930835061</v>
      </c>
      <c r="C734" t="s">
        <v>841</v>
      </c>
      <c r="D734" t="s">
        <v>1287</v>
      </c>
      <c r="E734" t="s">
        <v>3143</v>
      </c>
      <c r="F734" t="s">
        <v>1737</v>
      </c>
      <c r="G734" t="s">
        <v>1736</v>
      </c>
      <c r="H734" t="s">
        <v>2978</v>
      </c>
      <c r="J734">
        <v>22.5</v>
      </c>
      <c r="K734" t="b">
        <v>0</v>
      </c>
      <c r="L734">
        <v>184.5</v>
      </c>
      <c r="M734">
        <v>818.6</v>
      </c>
      <c r="N734">
        <v>497.5</v>
      </c>
      <c r="O734">
        <v>34</v>
      </c>
      <c r="P734" s="32">
        <v>0.40373145833333335</v>
      </c>
      <c r="Q734">
        <v>19.740000000000002</v>
      </c>
      <c r="R734" t="s">
        <v>3144</v>
      </c>
      <c r="S734" t="s">
        <v>843</v>
      </c>
      <c r="T734" t="s">
        <v>2999</v>
      </c>
      <c r="V734" t="s">
        <v>2974</v>
      </c>
      <c r="W734" t="s">
        <v>2975</v>
      </c>
      <c r="X734" t="s">
        <v>2975</v>
      </c>
      <c r="Y734" t="s">
        <v>2975</v>
      </c>
      <c r="Z734" s="11" t="s">
        <v>2975</v>
      </c>
    </row>
    <row r="735" spans="1:26" x14ac:dyDescent="0.35">
      <c r="A735" t="s">
        <v>526</v>
      </c>
      <c r="B735">
        <v>844424930836489</v>
      </c>
      <c r="C735" t="s">
        <v>841</v>
      </c>
      <c r="D735" t="s">
        <v>1287</v>
      </c>
      <c r="E735" t="s">
        <v>3143</v>
      </c>
      <c r="F735" t="s">
        <v>1722</v>
      </c>
      <c r="G735" t="s">
        <v>1721</v>
      </c>
      <c r="H735" t="s">
        <v>2978</v>
      </c>
      <c r="R735" t="s">
        <v>3144</v>
      </c>
      <c r="S735" t="s">
        <v>839</v>
      </c>
      <c r="T735" t="s">
        <v>3260</v>
      </c>
      <c r="V735" t="s">
        <v>2974</v>
      </c>
      <c r="W735" t="s">
        <v>2975</v>
      </c>
      <c r="X735" t="s">
        <v>2975</v>
      </c>
      <c r="Y735" t="s">
        <v>2975</v>
      </c>
      <c r="Z735" t="s">
        <v>2975</v>
      </c>
    </row>
    <row r="736" spans="1:26" x14ac:dyDescent="0.35">
      <c r="A736" t="s">
        <v>531</v>
      </c>
      <c r="B736">
        <v>844424930836744</v>
      </c>
      <c r="C736" t="s">
        <v>841</v>
      </c>
      <c r="D736" t="s">
        <v>1287</v>
      </c>
      <c r="E736" t="s">
        <v>3162</v>
      </c>
      <c r="F736" t="s">
        <v>1545</v>
      </c>
      <c r="G736" t="s">
        <v>1544</v>
      </c>
      <c r="H736" t="s">
        <v>2978</v>
      </c>
      <c r="J736">
        <v>25.7</v>
      </c>
      <c r="K736" t="b">
        <v>0</v>
      </c>
      <c r="L736">
        <v>95</v>
      </c>
      <c r="M736">
        <v>369.9</v>
      </c>
      <c r="N736">
        <v>256.2</v>
      </c>
      <c r="O736">
        <v>34</v>
      </c>
      <c r="P736" s="32">
        <v>0.17174479166666667</v>
      </c>
      <c r="Q736">
        <v>6.9299999999999988</v>
      </c>
      <c r="R736" t="s">
        <v>3163</v>
      </c>
      <c r="S736" t="s">
        <v>843</v>
      </c>
      <c r="T736" t="s">
        <v>2999</v>
      </c>
      <c r="V736" t="s">
        <v>2974</v>
      </c>
      <c r="W736" t="s">
        <v>2975</v>
      </c>
      <c r="X736" t="s">
        <v>2975</v>
      </c>
      <c r="Y736" t="s">
        <v>2975</v>
      </c>
      <c r="Z736" s="11" t="s">
        <v>2975</v>
      </c>
    </row>
    <row r="737" spans="1:26" x14ac:dyDescent="0.35">
      <c r="A737" t="s">
        <v>510</v>
      </c>
      <c r="B737">
        <v>844424930836764</v>
      </c>
      <c r="C737" t="s">
        <v>841</v>
      </c>
      <c r="D737" t="s">
        <v>1287</v>
      </c>
      <c r="E737" t="s">
        <v>3162</v>
      </c>
      <c r="F737" t="s">
        <v>1512</v>
      </c>
      <c r="G737" t="s">
        <v>1511</v>
      </c>
      <c r="H737" t="s">
        <v>2978</v>
      </c>
      <c r="J737">
        <v>29.1</v>
      </c>
      <c r="K737" t="b">
        <v>0</v>
      </c>
      <c r="L737">
        <v>264</v>
      </c>
      <c r="M737">
        <v>906.8</v>
      </c>
      <c r="N737">
        <v>712</v>
      </c>
      <c r="O737">
        <v>34</v>
      </c>
      <c r="P737" s="32">
        <v>0.23689947916666668</v>
      </c>
      <c r="Q737">
        <v>15.830000000000002</v>
      </c>
      <c r="R737" t="s">
        <v>3163</v>
      </c>
      <c r="S737" t="s">
        <v>843</v>
      </c>
      <c r="T737" t="s">
        <v>2999</v>
      </c>
      <c r="V737" t="s">
        <v>2974</v>
      </c>
      <c r="W737" t="s">
        <v>2975</v>
      </c>
      <c r="X737" t="s">
        <v>2975</v>
      </c>
      <c r="Y737" t="s">
        <v>849</v>
      </c>
      <c r="Z737" t="s">
        <v>2975</v>
      </c>
    </row>
    <row r="738" spans="1:26" x14ac:dyDescent="0.35">
      <c r="A738" t="s">
        <v>524</v>
      </c>
      <c r="B738">
        <v>844424930837559</v>
      </c>
      <c r="C738" t="s">
        <v>841</v>
      </c>
      <c r="D738" t="s">
        <v>1287</v>
      </c>
      <c r="E738" t="s">
        <v>3143</v>
      </c>
      <c r="F738" t="s">
        <v>1699</v>
      </c>
      <c r="G738" t="s">
        <v>1698</v>
      </c>
      <c r="H738" t="s">
        <v>2978</v>
      </c>
      <c r="R738" t="s">
        <v>3144</v>
      </c>
      <c r="S738" t="s">
        <v>839</v>
      </c>
      <c r="T738" t="s">
        <v>3260</v>
      </c>
      <c r="V738" t="s">
        <v>2974</v>
      </c>
      <c r="W738" t="s">
        <v>2975</v>
      </c>
      <c r="X738" t="s">
        <v>2975</v>
      </c>
      <c r="Y738" t="s">
        <v>2975</v>
      </c>
      <c r="Z738" s="11" t="s">
        <v>2975</v>
      </c>
    </row>
    <row r="739" spans="1:26" x14ac:dyDescent="0.35">
      <c r="A739" t="s">
        <v>454</v>
      </c>
      <c r="B739">
        <v>844424930838622</v>
      </c>
      <c r="C739" t="s">
        <v>841</v>
      </c>
      <c r="D739" t="s">
        <v>2980</v>
      </c>
      <c r="E739" t="s">
        <v>3396</v>
      </c>
      <c r="F739" t="s">
        <v>1791</v>
      </c>
      <c r="G739" t="s">
        <v>1790</v>
      </c>
      <c r="H739" t="s">
        <v>2978</v>
      </c>
      <c r="I739" t="s">
        <v>13229</v>
      </c>
      <c r="J739">
        <v>52.1</v>
      </c>
      <c r="K739" t="b">
        <v>1</v>
      </c>
      <c r="L739">
        <v>236</v>
      </c>
      <c r="M739">
        <v>452.5</v>
      </c>
      <c r="N739">
        <v>636.4</v>
      </c>
      <c r="O739">
        <v>34</v>
      </c>
      <c r="P739" s="32">
        <v>0.68033785879629627</v>
      </c>
      <c r="Q739">
        <v>84.379999999999981</v>
      </c>
      <c r="R739" t="s">
        <v>3073</v>
      </c>
      <c r="S739" t="s">
        <v>843</v>
      </c>
      <c r="T739" t="s">
        <v>2985</v>
      </c>
      <c r="V739" t="s">
        <v>2974</v>
      </c>
      <c r="W739" t="s">
        <v>2975</v>
      </c>
      <c r="X739" t="s">
        <v>2975</v>
      </c>
      <c r="Y739" t="s">
        <v>2975</v>
      </c>
      <c r="Z739" s="11" t="s">
        <v>2975</v>
      </c>
    </row>
    <row r="740" spans="1:26" x14ac:dyDescent="0.35">
      <c r="A740" t="s">
        <v>473</v>
      </c>
      <c r="B740">
        <v>844424930839224</v>
      </c>
      <c r="C740" t="s">
        <v>841</v>
      </c>
      <c r="D740" t="s">
        <v>2980</v>
      </c>
      <c r="E740" t="s">
        <v>3396</v>
      </c>
      <c r="F740" t="s">
        <v>1826</v>
      </c>
      <c r="G740" t="s">
        <v>1825</v>
      </c>
      <c r="H740" t="s">
        <v>2978</v>
      </c>
      <c r="I740" t="s">
        <v>13230</v>
      </c>
      <c r="J740">
        <v>43.4</v>
      </c>
      <c r="K740" t="b">
        <v>0</v>
      </c>
      <c r="L740">
        <v>394.5</v>
      </c>
      <c r="M740">
        <v>908.5</v>
      </c>
      <c r="N740">
        <v>1063.9000000000001</v>
      </c>
      <c r="O740">
        <v>34</v>
      </c>
      <c r="P740" s="32">
        <v>1.0702726967592593</v>
      </c>
      <c r="Q740">
        <v>118.76999999999998</v>
      </c>
      <c r="R740" t="s">
        <v>3073</v>
      </c>
      <c r="S740" t="s">
        <v>843</v>
      </c>
      <c r="T740" t="s">
        <v>2985</v>
      </c>
      <c r="V740" t="s">
        <v>2974</v>
      </c>
      <c r="W740" t="s">
        <v>849</v>
      </c>
      <c r="X740" t="s">
        <v>2975</v>
      </c>
      <c r="Y740" t="s">
        <v>2975</v>
      </c>
      <c r="Z740" s="11" t="s">
        <v>2975</v>
      </c>
    </row>
    <row r="741" spans="1:26" x14ac:dyDescent="0.35">
      <c r="A741" t="s">
        <v>527</v>
      </c>
      <c r="B741">
        <v>844424930839227</v>
      </c>
      <c r="C741" t="s">
        <v>841</v>
      </c>
      <c r="D741" t="s">
        <v>2980</v>
      </c>
      <c r="E741" t="s">
        <v>3396</v>
      </c>
      <c r="F741" t="s">
        <v>1889</v>
      </c>
      <c r="G741" t="s">
        <v>1888</v>
      </c>
      <c r="H741" t="s">
        <v>2978</v>
      </c>
      <c r="I741" t="s">
        <v>13231</v>
      </c>
      <c r="J741">
        <v>45.4</v>
      </c>
      <c r="K741" t="b">
        <v>0</v>
      </c>
      <c r="L741">
        <v>368.5</v>
      </c>
      <c r="M741">
        <v>811</v>
      </c>
      <c r="N741">
        <v>993.8</v>
      </c>
      <c r="O741">
        <v>34</v>
      </c>
      <c r="P741" s="32">
        <v>1.0149357407407409</v>
      </c>
      <c r="Q741">
        <v>125.80000000000003</v>
      </c>
      <c r="R741" t="s">
        <v>3073</v>
      </c>
      <c r="S741" t="s">
        <v>843</v>
      </c>
      <c r="T741" t="s">
        <v>3166</v>
      </c>
      <c r="V741" t="s">
        <v>2974</v>
      </c>
      <c r="W741" t="s">
        <v>2975</v>
      </c>
      <c r="X741" t="s">
        <v>2975</v>
      </c>
      <c r="Y741" t="s">
        <v>2975</v>
      </c>
      <c r="Z741" s="11" t="s">
        <v>2975</v>
      </c>
    </row>
    <row r="742" spans="1:26" x14ac:dyDescent="0.35">
      <c r="A742" t="s">
        <v>489</v>
      </c>
      <c r="B742">
        <v>844424930839528</v>
      </c>
      <c r="C742" t="s">
        <v>841</v>
      </c>
      <c r="D742" t="s">
        <v>1287</v>
      </c>
      <c r="E742" t="s">
        <v>3180</v>
      </c>
      <c r="F742" t="s">
        <v>2478</v>
      </c>
      <c r="G742" t="s">
        <v>2477</v>
      </c>
      <c r="H742" t="s">
        <v>2978</v>
      </c>
      <c r="I742" t="s">
        <v>13232</v>
      </c>
      <c r="J742">
        <v>24.1</v>
      </c>
      <c r="K742" t="b">
        <v>0</v>
      </c>
      <c r="L742">
        <v>311.5</v>
      </c>
      <c r="M742">
        <v>1291.0999999999999</v>
      </c>
      <c r="N742">
        <v>840.1</v>
      </c>
      <c r="O742">
        <v>34</v>
      </c>
      <c r="P742" s="32">
        <v>2.2252546296296295E-3</v>
      </c>
      <c r="Q742">
        <v>0.13</v>
      </c>
      <c r="R742" t="s">
        <v>3181</v>
      </c>
      <c r="S742" t="s">
        <v>843</v>
      </c>
      <c r="T742" t="s">
        <v>2985</v>
      </c>
      <c r="V742" t="s">
        <v>2974</v>
      </c>
      <c r="W742" t="s">
        <v>2975</v>
      </c>
      <c r="X742" t="s">
        <v>2975</v>
      </c>
      <c r="Y742" t="s">
        <v>2975</v>
      </c>
      <c r="Z742" t="s">
        <v>2975</v>
      </c>
    </row>
    <row r="743" spans="1:26" x14ac:dyDescent="0.35">
      <c r="A743" t="s">
        <v>509</v>
      </c>
      <c r="B743">
        <v>844424930839533</v>
      </c>
      <c r="C743" t="s">
        <v>841</v>
      </c>
      <c r="D743" t="s">
        <v>1287</v>
      </c>
      <c r="E743" t="s">
        <v>3180</v>
      </c>
      <c r="F743" t="s">
        <v>2462</v>
      </c>
      <c r="G743" t="s">
        <v>2461</v>
      </c>
      <c r="H743" t="s">
        <v>2978</v>
      </c>
      <c r="I743" t="s">
        <v>13233</v>
      </c>
      <c r="J743">
        <v>25.8</v>
      </c>
      <c r="K743" t="b">
        <v>0</v>
      </c>
      <c r="L743">
        <v>242.5</v>
      </c>
      <c r="M743">
        <v>939.2</v>
      </c>
      <c r="N743">
        <v>654</v>
      </c>
      <c r="O743">
        <v>34</v>
      </c>
      <c r="P743" s="32">
        <v>4.933002314814814E-2</v>
      </c>
      <c r="Q743">
        <v>3.2600000000000002</v>
      </c>
      <c r="R743" t="s">
        <v>3181</v>
      </c>
      <c r="S743" t="s">
        <v>843</v>
      </c>
      <c r="T743" t="s">
        <v>2999</v>
      </c>
      <c r="V743" t="s">
        <v>2974</v>
      </c>
      <c r="W743" t="s">
        <v>2975</v>
      </c>
      <c r="X743" t="s">
        <v>2975</v>
      </c>
      <c r="Y743" t="s">
        <v>2975</v>
      </c>
      <c r="Z743" t="s">
        <v>2975</v>
      </c>
    </row>
    <row r="744" spans="1:26" x14ac:dyDescent="0.35">
      <c r="A744" t="s">
        <v>521</v>
      </c>
      <c r="B744">
        <v>844424930839536</v>
      </c>
      <c r="C744" t="s">
        <v>841</v>
      </c>
      <c r="D744" t="s">
        <v>1287</v>
      </c>
      <c r="E744" t="s">
        <v>3180</v>
      </c>
      <c r="F744" t="s">
        <v>2464</v>
      </c>
      <c r="G744" t="s">
        <v>2463</v>
      </c>
      <c r="H744" t="s">
        <v>2978</v>
      </c>
      <c r="I744" t="s">
        <v>13234</v>
      </c>
      <c r="J744">
        <v>24.9</v>
      </c>
      <c r="K744" t="b">
        <v>0</v>
      </c>
      <c r="L744">
        <v>224.5</v>
      </c>
      <c r="M744">
        <v>901.8</v>
      </c>
      <c r="N744">
        <v>605.4</v>
      </c>
      <c r="O744">
        <v>34</v>
      </c>
      <c r="P744" s="32">
        <v>9.1304629629629618E-3</v>
      </c>
      <c r="Q744">
        <v>1.3</v>
      </c>
      <c r="R744" t="s">
        <v>3181</v>
      </c>
      <c r="S744" t="s">
        <v>843</v>
      </c>
      <c r="T744" t="s">
        <v>2985</v>
      </c>
      <c r="V744" t="s">
        <v>2974</v>
      </c>
      <c r="W744" t="s">
        <v>2975</v>
      </c>
      <c r="X744" t="s">
        <v>2975</v>
      </c>
      <c r="Y744" t="s">
        <v>2975</v>
      </c>
      <c r="Z744" t="s">
        <v>2975</v>
      </c>
    </row>
    <row r="745" spans="1:26" x14ac:dyDescent="0.35">
      <c r="A745" t="s">
        <v>513</v>
      </c>
      <c r="B745">
        <v>844424930843964</v>
      </c>
      <c r="C745" t="s">
        <v>841</v>
      </c>
      <c r="D745" t="s">
        <v>1287</v>
      </c>
      <c r="E745" t="s">
        <v>3013</v>
      </c>
      <c r="F745" t="s">
        <v>1636</v>
      </c>
      <c r="G745" t="s">
        <v>1635</v>
      </c>
      <c r="H745" t="s">
        <v>2978</v>
      </c>
      <c r="J745">
        <v>20.100000000000001</v>
      </c>
      <c r="K745" t="b">
        <v>0</v>
      </c>
      <c r="L745">
        <v>1.4</v>
      </c>
      <c r="M745">
        <v>7.1</v>
      </c>
      <c r="N745">
        <v>1.2</v>
      </c>
      <c r="O745">
        <v>34</v>
      </c>
      <c r="R745" t="s">
        <v>3015</v>
      </c>
      <c r="S745" t="s">
        <v>843</v>
      </c>
      <c r="T745" t="s">
        <v>3260</v>
      </c>
      <c r="V745" t="s">
        <v>2974</v>
      </c>
      <c r="W745" t="s">
        <v>2975</v>
      </c>
      <c r="X745" t="s">
        <v>2975</v>
      </c>
      <c r="Y745" t="s">
        <v>2975</v>
      </c>
      <c r="Z745" s="11" t="s">
        <v>2975</v>
      </c>
    </row>
    <row r="746" spans="1:26" x14ac:dyDescent="0.35">
      <c r="A746" t="s">
        <v>471</v>
      </c>
      <c r="B746">
        <v>844424930847019</v>
      </c>
      <c r="C746" t="s">
        <v>841</v>
      </c>
      <c r="D746" t="s">
        <v>2980</v>
      </c>
      <c r="E746" t="s">
        <v>3013</v>
      </c>
      <c r="F746" t="s">
        <v>1598</v>
      </c>
      <c r="G746" t="s">
        <v>1597</v>
      </c>
      <c r="H746" t="s">
        <v>2978</v>
      </c>
      <c r="I746" t="s">
        <v>13235</v>
      </c>
      <c r="J746">
        <v>34</v>
      </c>
      <c r="K746" t="b">
        <v>0</v>
      </c>
      <c r="L746">
        <v>448</v>
      </c>
      <c r="M746">
        <v>1318.1</v>
      </c>
      <c r="N746">
        <v>1208.2</v>
      </c>
      <c r="O746">
        <v>34</v>
      </c>
      <c r="P746" s="32">
        <v>0.79635118055555554</v>
      </c>
      <c r="Q746">
        <v>91.359999999999985</v>
      </c>
      <c r="R746" t="s">
        <v>3015</v>
      </c>
      <c r="S746" t="s">
        <v>843</v>
      </c>
      <c r="T746" t="s">
        <v>2985</v>
      </c>
      <c r="V746" t="s">
        <v>2974</v>
      </c>
      <c r="W746" t="s">
        <v>2975</v>
      </c>
      <c r="X746" t="s">
        <v>2975</v>
      </c>
      <c r="Y746" t="s">
        <v>2975</v>
      </c>
      <c r="Z746" s="11" t="s">
        <v>2975</v>
      </c>
    </row>
    <row r="747" spans="1:26" x14ac:dyDescent="0.35">
      <c r="A747" t="s">
        <v>198</v>
      </c>
      <c r="B747">
        <v>844424930849438</v>
      </c>
      <c r="C747" t="s">
        <v>841</v>
      </c>
      <c r="D747" t="s">
        <v>1287</v>
      </c>
      <c r="E747" t="s">
        <v>3115</v>
      </c>
      <c r="F747" t="s">
        <v>2503</v>
      </c>
      <c r="G747" t="s">
        <v>2502</v>
      </c>
      <c r="H747" t="s">
        <v>2978</v>
      </c>
      <c r="R747" t="s">
        <v>3106</v>
      </c>
      <c r="S747" t="s">
        <v>843</v>
      </c>
      <c r="T747" t="s">
        <v>2999</v>
      </c>
      <c r="V747" t="s">
        <v>2974</v>
      </c>
      <c r="W747" t="s">
        <v>2975</v>
      </c>
      <c r="X747" t="s">
        <v>2975</v>
      </c>
      <c r="Y747" t="s">
        <v>2975</v>
      </c>
      <c r="Z747" s="11" t="s">
        <v>2975</v>
      </c>
    </row>
    <row r="748" spans="1:26" x14ac:dyDescent="0.35">
      <c r="A748" t="s">
        <v>276</v>
      </c>
      <c r="B748">
        <v>844424930849440</v>
      </c>
      <c r="C748" t="s">
        <v>841</v>
      </c>
      <c r="D748" t="s">
        <v>1287</v>
      </c>
      <c r="E748" t="s">
        <v>3115</v>
      </c>
      <c r="F748" t="s">
        <v>2533</v>
      </c>
      <c r="G748" t="s">
        <v>2532</v>
      </c>
      <c r="H748" t="s">
        <v>2978</v>
      </c>
      <c r="I748" t="s">
        <v>13236</v>
      </c>
      <c r="J748">
        <v>22.7</v>
      </c>
      <c r="K748" t="b">
        <v>0</v>
      </c>
      <c r="L748">
        <v>142</v>
      </c>
      <c r="M748">
        <v>624.5</v>
      </c>
      <c r="N748">
        <v>382.9</v>
      </c>
      <c r="O748">
        <v>34</v>
      </c>
      <c r="R748" t="s">
        <v>3106</v>
      </c>
      <c r="S748" t="s">
        <v>843</v>
      </c>
      <c r="T748" t="s">
        <v>3116</v>
      </c>
      <c r="V748" t="s">
        <v>2974</v>
      </c>
      <c r="W748" t="s">
        <v>849</v>
      </c>
      <c r="X748" t="s">
        <v>2975</v>
      </c>
      <c r="Y748" t="s">
        <v>2975</v>
      </c>
      <c r="Z748" s="11" t="s">
        <v>2975</v>
      </c>
    </row>
    <row r="749" spans="1:26" x14ac:dyDescent="0.35">
      <c r="A749" t="s">
        <v>554</v>
      </c>
      <c r="B749">
        <v>844424930850628</v>
      </c>
      <c r="C749" t="s">
        <v>841</v>
      </c>
      <c r="D749" t="s">
        <v>2980</v>
      </c>
      <c r="E749" t="s">
        <v>2992</v>
      </c>
      <c r="F749" t="s">
        <v>1452</v>
      </c>
      <c r="G749" t="s">
        <v>1451</v>
      </c>
      <c r="H749" t="s">
        <v>2978</v>
      </c>
      <c r="I749" t="s">
        <v>13237</v>
      </c>
      <c r="J749">
        <v>0</v>
      </c>
      <c r="K749" t="b">
        <v>0</v>
      </c>
      <c r="L749">
        <v>0</v>
      </c>
      <c r="M749">
        <v>165.4</v>
      </c>
      <c r="N749">
        <v>0</v>
      </c>
      <c r="O749">
        <v>34</v>
      </c>
      <c r="P749" s="32">
        <v>0.74082300925925926</v>
      </c>
      <c r="Q749">
        <v>0</v>
      </c>
      <c r="R749" t="s">
        <v>2995</v>
      </c>
      <c r="S749" t="s">
        <v>843</v>
      </c>
      <c r="T749" t="s">
        <v>2999</v>
      </c>
      <c r="V749" t="s">
        <v>2974</v>
      </c>
      <c r="W749" t="s">
        <v>2975</v>
      </c>
      <c r="X749" t="s">
        <v>2975</v>
      </c>
      <c r="Y749" t="s">
        <v>2975</v>
      </c>
      <c r="Z749" t="s">
        <v>2975</v>
      </c>
    </row>
    <row r="750" spans="1:26" x14ac:dyDescent="0.35">
      <c r="A750" t="s">
        <v>3453</v>
      </c>
      <c r="B750">
        <v>844424931223986</v>
      </c>
      <c r="C750" t="s">
        <v>841</v>
      </c>
      <c r="D750" t="s">
        <v>1287</v>
      </c>
      <c r="E750" t="s">
        <v>3115</v>
      </c>
      <c r="F750" t="s">
        <v>3454</v>
      </c>
      <c r="R750" t="s">
        <v>3106</v>
      </c>
      <c r="S750" t="s">
        <v>1354</v>
      </c>
      <c r="T750" t="s">
        <v>3116</v>
      </c>
      <c r="U750" t="s">
        <v>11163</v>
      </c>
      <c r="V750" t="s">
        <v>2974</v>
      </c>
      <c r="W750" t="s">
        <v>2975</v>
      </c>
      <c r="X750" t="s">
        <v>2975</v>
      </c>
      <c r="Y750" t="s">
        <v>2975</v>
      </c>
      <c r="Z750" s="11" t="s">
        <v>2975</v>
      </c>
    </row>
    <row r="751" spans="1:26" x14ac:dyDescent="0.35">
      <c r="A751" t="s">
        <v>630</v>
      </c>
      <c r="B751">
        <v>844424930853002</v>
      </c>
      <c r="C751" t="s">
        <v>841</v>
      </c>
      <c r="D751" t="s">
        <v>2980</v>
      </c>
      <c r="E751" t="s">
        <v>3009</v>
      </c>
      <c r="F751" t="s">
        <v>2084</v>
      </c>
      <c r="G751" t="s">
        <v>2083</v>
      </c>
      <c r="H751" t="s">
        <v>2978</v>
      </c>
      <c r="I751" t="s">
        <v>13238</v>
      </c>
      <c r="J751">
        <v>33.5</v>
      </c>
      <c r="K751" t="b">
        <v>0</v>
      </c>
      <c r="L751">
        <v>399.5</v>
      </c>
      <c r="M751">
        <v>1190.3</v>
      </c>
      <c r="N751">
        <v>1077.5</v>
      </c>
      <c r="O751">
        <v>34</v>
      </c>
      <c r="P751" s="32">
        <v>0.89299415509259272</v>
      </c>
      <c r="Q751">
        <v>88.289999999999992</v>
      </c>
      <c r="R751" t="s">
        <v>2984</v>
      </c>
      <c r="S751" t="s">
        <v>843</v>
      </c>
      <c r="T751" t="s">
        <v>2999</v>
      </c>
      <c r="V751" t="s">
        <v>2974</v>
      </c>
      <c r="W751" t="s">
        <v>2975</v>
      </c>
      <c r="X751" t="s">
        <v>2975</v>
      </c>
      <c r="Y751" t="s">
        <v>2975</v>
      </c>
      <c r="Z751" t="s">
        <v>2975</v>
      </c>
    </row>
    <row r="752" spans="1:26" x14ac:dyDescent="0.35">
      <c r="A752" t="s">
        <v>555</v>
      </c>
      <c r="B752">
        <v>844424930854399</v>
      </c>
      <c r="C752" t="s">
        <v>841</v>
      </c>
      <c r="D752" t="s">
        <v>2980</v>
      </c>
      <c r="E752" t="s">
        <v>3206</v>
      </c>
      <c r="F752" t="s">
        <v>1596</v>
      </c>
      <c r="G752" t="s">
        <v>1595</v>
      </c>
      <c r="H752" t="s">
        <v>2978</v>
      </c>
      <c r="I752" t="s">
        <v>13239</v>
      </c>
      <c r="J752">
        <v>36.5</v>
      </c>
      <c r="K752" t="b">
        <v>0</v>
      </c>
      <c r="L752">
        <v>399</v>
      </c>
      <c r="M752">
        <v>1091.8</v>
      </c>
      <c r="N752">
        <v>1076</v>
      </c>
      <c r="O752">
        <v>34</v>
      </c>
      <c r="P752" s="32">
        <v>0.66171071759259259</v>
      </c>
      <c r="Q752">
        <v>69.400000000000034</v>
      </c>
      <c r="R752" t="s">
        <v>3015</v>
      </c>
      <c r="S752" t="s">
        <v>843</v>
      </c>
      <c r="T752" t="s">
        <v>3166</v>
      </c>
      <c r="V752" t="s">
        <v>2974</v>
      </c>
      <c r="W752" t="s">
        <v>2975</v>
      </c>
      <c r="X752" t="s">
        <v>2975</v>
      </c>
      <c r="Y752" t="s">
        <v>2975</v>
      </c>
      <c r="Z752" s="11" t="s">
        <v>2975</v>
      </c>
    </row>
    <row r="753" spans="1:26" x14ac:dyDescent="0.35">
      <c r="A753" t="s">
        <v>556</v>
      </c>
      <c r="B753">
        <v>844424930865329</v>
      </c>
      <c r="C753" t="s">
        <v>841</v>
      </c>
      <c r="D753" t="s">
        <v>2980</v>
      </c>
      <c r="E753" t="s">
        <v>3206</v>
      </c>
      <c r="F753" t="s">
        <v>1581</v>
      </c>
      <c r="G753" t="s">
        <v>1580</v>
      </c>
      <c r="H753" t="s">
        <v>2978</v>
      </c>
      <c r="I753" t="s">
        <v>13240</v>
      </c>
      <c r="J753">
        <v>0</v>
      </c>
      <c r="K753" t="b">
        <v>0</v>
      </c>
      <c r="L753">
        <v>0</v>
      </c>
      <c r="M753">
        <v>1058.8</v>
      </c>
      <c r="N753">
        <v>0</v>
      </c>
      <c r="O753">
        <v>34</v>
      </c>
      <c r="P753" s="32">
        <v>1.0489458912037037</v>
      </c>
      <c r="Q753">
        <v>0</v>
      </c>
      <c r="R753" t="s">
        <v>3015</v>
      </c>
      <c r="S753" t="s">
        <v>843</v>
      </c>
      <c r="T753" t="s">
        <v>2985</v>
      </c>
      <c r="V753" t="s">
        <v>2974</v>
      </c>
      <c r="W753" t="s">
        <v>2975</v>
      </c>
      <c r="X753" t="s">
        <v>2975</v>
      </c>
      <c r="Y753" t="s">
        <v>2975</v>
      </c>
      <c r="Z753" s="11" t="s">
        <v>2975</v>
      </c>
    </row>
    <row r="754" spans="1:26" x14ac:dyDescent="0.35">
      <c r="A754" t="s">
        <v>559</v>
      </c>
      <c r="B754">
        <v>844424930865570</v>
      </c>
      <c r="C754" t="s">
        <v>841</v>
      </c>
      <c r="D754" t="s">
        <v>2980</v>
      </c>
      <c r="E754" t="s">
        <v>2992</v>
      </c>
      <c r="F754" t="s">
        <v>1419</v>
      </c>
      <c r="G754" t="s">
        <v>1418</v>
      </c>
      <c r="H754" t="s">
        <v>2978</v>
      </c>
      <c r="I754" t="s">
        <v>13241</v>
      </c>
      <c r="J754">
        <v>5.8</v>
      </c>
      <c r="K754" t="b">
        <v>0</v>
      </c>
      <c r="L754">
        <v>0</v>
      </c>
      <c r="M754">
        <v>255</v>
      </c>
      <c r="N754">
        <v>0</v>
      </c>
      <c r="O754">
        <v>34</v>
      </c>
      <c r="P754" s="32">
        <v>1.4654909837962964</v>
      </c>
      <c r="Q754">
        <v>0</v>
      </c>
      <c r="R754" t="s">
        <v>2995</v>
      </c>
      <c r="S754" t="s">
        <v>843</v>
      </c>
      <c r="T754" t="s">
        <v>2999</v>
      </c>
      <c r="V754" t="s">
        <v>2974</v>
      </c>
      <c r="W754" t="s">
        <v>2975</v>
      </c>
      <c r="X754" t="s">
        <v>2975</v>
      </c>
      <c r="Y754" t="s">
        <v>2975</v>
      </c>
      <c r="Z754" t="s">
        <v>2975</v>
      </c>
    </row>
    <row r="755" spans="1:26" x14ac:dyDescent="0.35">
      <c r="A755" t="s">
        <v>563</v>
      </c>
      <c r="B755">
        <v>844424931208290</v>
      </c>
      <c r="C755" t="s">
        <v>841</v>
      </c>
      <c r="D755" t="s">
        <v>1287</v>
      </c>
      <c r="E755" t="s">
        <v>3455</v>
      </c>
      <c r="F755" t="s">
        <v>1384</v>
      </c>
      <c r="G755" t="s">
        <v>1383</v>
      </c>
      <c r="H755" t="s">
        <v>2978</v>
      </c>
      <c r="I755" t="s">
        <v>13242</v>
      </c>
      <c r="J755">
        <v>25.4</v>
      </c>
      <c r="K755" t="b">
        <v>0</v>
      </c>
      <c r="L755">
        <v>0</v>
      </c>
      <c r="M755">
        <v>259.89999999999998</v>
      </c>
      <c r="N755">
        <v>0</v>
      </c>
      <c r="O755">
        <v>34</v>
      </c>
      <c r="P755" s="32">
        <v>2.0478559375000001</v>
      </c>
      <c r="Q755">
        <v>0</v>
      </c>
      <c r="R755" t="s">
        <v>2995</v>
      </c>
      <c r="S755" t="s">
        <v>843</v>
      </c>
      <c r="T755" t="s">
        <v>2999</v>
      </c>
      <c r="V755" t="s">
        <v>2974</v>
      </c>
      <c r="W755" t="s">
        <v>2975</v>
      </c>
      <c r="X755" t="s">
        <v>2975</v>
      </c>
      <c r="Y755" t="s">
        <v>2975</v>
      </c>
      <c r="Z755" t="s">
        <v>2975</v>
      </c>
    </row>
    <row r="756" spans="1:26" x14ac:dyDescent="0.35">
      <c r="A756" t="s">
        <v>535</v>
      </c>
      <c r="B756">
        <v>844424930865577</v>
      </c>
      <c r="C756" t="s">
        <v>841</v>
      </c>
      <c r="D756" t="s">
        <v>2980</v>
      </c>
      <c r="E756" t="s">
        <v>2992</v>
      </c>
      <c r="F756" t="s">
        <v>1421</v>
      </c>
      <c r="G756" t="s">
        <v>1420</v>
      </c>
      <c r="H756" t="s">
        <v>2978</v>
      </c>
      <c r="I756" t="s">
        <v>13243</v>
      </c>
      <c r="J756">
        <v>19.3</v>
      </c>
      <c r="K756" t="b">
        <v>0</v>
      </c>
      <c r="L756">
        <v>0</v>
      </c>
      <c r="M756">
        <v>265</v>
      </c>
      <c r="N756">
        <v>0</v>
      </c>
      <c r="O756">
        <v>34</v>
      </c>
      <c r="P756" s="32">
        <v>1.5461916782407408</v>
      </c>
      <c r="Q756">
        <v>0</v>
      </c>
      <c r="R756" t="s">
        <v>2995</v>
      </c>
      <c r="S756" t="s">
        <v>843</v>
      </c>
      <c r="T756" t="s">
        <v>2999</v>
      </c>
      <c r="V756" t="s">
        <v>2974</v>
      </c>
      <c r="W756" t="s">
        <v>2975</v>
      </c>
      <c r="X756" t="s">
        <v>2975</v>
      </c>
      <c r="Y756" t="s">
        <v>2975</v>
      </c>
      <c r="Z756" s="11" t="s">
        <v>2975</v>
      </c>
    </row>
    <row r="757" spans="1:26" x14ac:dyDescent="0.35">
      <c r="A757" t="s">
        <v>565</v>
      </c>
      <c r="B757">
        <v>844424930865579</v>
      </c>
      <c r="C757" t="s">
        <v>841</v>
      </c>
      <c r="D757" t="s">
        <v>2980</v>
      </c>
      <c r="E757" t="s">
        <v>2992</v>
      </c>
      <c r="F757" t="s">
        <v>1470</v>
      </c>
      <c r="G757" t="s">
        <v>1469</v>
      </c>
      <c r="H757" t="s">
        <v>2978</v>
      </c>
      <c r="I757" t="s">
        <v>13244</v>
      </c>
      <c r="J757">
        <v>83.2</v>
      </c>
      <c r="K757" t="b">
        <v>1</v>
      </c>
      <c r="L757">
        <v>469.9</v>
      </c>
      <c r="M757">
        <v>564</v>
      </c>
      <c r="N757">
        <v>1172.9000000000001</v>
      </c>
      <c r="O757">
        <v>34</v>
      </c>
      <c r="P757" s="32">
        <v>2.4642548148148151</v>
      </c>
      <c r="Q757">
        <v>272.3300000000001</v>
      </c>
      <c r="R757" t="s">
        <v>2995</v>
      </c>
      <c r="S757" t="s">
        <v>843</v>
      </c>
      <c r="T757" t="s">
        <v>2999</v>
      </c>
      <c r="V757" t="s">
        <v>2974</v>
      </c>
      <c r="W757" t="s">
        <v>2975</v>
      </c>
      <c r="X757" t="s">
        <v>849</v>
      </c>
      <c r="Y757" t="s">
        <v>849</v>
      </c>
      <c r="Z757" s="11" t="s">
        <v>2975</v>
      </c>
    </row>
    <row r="758" spans="1:26" x14ac:dyDescent="0.35">
      <c r="A758" t="s">
        <v>576</v>
      </c>
      <c r="B758">
        <v>844424930866654</v>
      </c>
      <c r="C758" t="s">
        <v>841</v>
      </c>
      <c r="D758" t="s">
        <v>2980</v>
      </c>
      <c r="E758" t="s">
        <v>3013</v>
      </c>
      <c r="F758" t="s">
        <v>1634</v>
      </c>
      <c r="G758" t="s">
        <v>1633</v>
      </c>
      <c r="H758" t="s">
        <v>2978</v>
      </c>
      <c r="I758" t="s">
        <v>13245</v>
      </c>
      <c r="J758">
        <v>68.3</v>
      </c>
      <c r="K758" t="b">
        <v>1</v>
      </c>
      <c r="L758">
        <v>383.5</v>
      </c>
      <c r="M758">
        <v>561.1</v>
      </c>
      <c r="N758">
        <v>957.1</v>
      </c>
      <c r="O758">
        <v>34</v>
      </c>
      <c r="P758" s="32">
        <v>2.1943359143518517</v>
      </c>
      <c r="Q758">
        <v>230.43999999999997</v>
      </c>
      <c r="R758" t="s">
        <v>3015</v>
      </c>
      <c r="S758" t="s">
        <v>843</v>
      </c>
      <c r="T758" t="s">
        <v>2985</v>
      </c>
      <c r="V758" t="s">
        <v>2974</v>
      </c>
      <c r="W758" t="s">
        <v>2975</v>
      </c>
      <c r="X758" t="s">
        <v>849</v>
      </c>
      <c r="Y758" t="s">
        <v>2975</v>
      </c>
      <c r="Z758" s="11" t="s">
        <v>2975</v>
      </c>
    </row>
    <row r="759" spans="1:26" x14ac:dyDescent="0.35">
      <c r="A759" t="s">
        <v>550</v>
      </c>
      <c r="B759">
        <v>844424930866656</v>
      </c>
      <c r="C759" t="s">
        <v>841</v>
      </c>
      <c r="D759" t="s">
        <v>2980</v>
      </c>
      <c r="E759" t="s">
        <v>3013</v>
      </c>
      <c r="F759" t="s">
        <v>1657</v>
      </c>
      <c r="G759" t="s">
        <v>1656</v>
      </c>
      <c r="H759" t="s">
        <v>2978</v>
      </c>
      <c r="I759" t="s">
        <v>13246</v>
      </c>
      <c r="J759">
        <v>48.8</v>
      </c>
      <c r="K759" t="b">
        <v>0</v>
      </c>
      <c r="L759">
        <v>120.5</v>
      </c>
      <c r="M759">
        <v>246.8</v>
      </c>
      <c r="N759">
        <v>300.7</v>
      </c>
      <c r="O759">
        <v>34</v>
      </c>
      <c r="P759" s="32">
        <v>0.36739862268518519</v>
      </c>
      <c r="Q759">
        <v>40.97000000000002</v>
      </c>
      <c r="R759" t="s">
        <v>3015</v>
      </c>
      <c r="S759" t="s">
        <v>843</v>
      </c>
      <c r="T759" t="s">
        <v>2985</v>
      </c>
      <c r="V759" t="s">
        <v>2974</v>
      </c>
      <c r="W759" t="s">
        <v>2975</v>
      </c>
      <c r="X759" t="s">
        <v>2975</v>
      </c>
      <c r="Y759" t="s">
        <v>2975</v>
      </c>
      <c r="Z759" s="11" t="s">
        <v>2975</v>
      </c>
    </row>
    <row r="760" spans="1:26" x14ac:dyDescent="0.35">
      <c r="A760" t="s">
        <v>548</v>
      </c>
      <c r="B760">
        <v>844424930866657</v>
      </c>
      <c r="C760" t="s">
        <v>841</v>
      </c>
      <c r="D760" t="s">
        <v>2980</v>
      </c>
      <c r="E760" t="s">
        <v>3013</v>
      </c>
      <c r="F760" t="s">
        <v>1691</v>
      </c>
      <c r="G760" t="s">
        <v>1690</v>
      </c>
      <c r="H760" t="s">
        <v>2978</v>
      </c>
      <c r="I760" t="s">
        <v>13247</v>
      </c>
      <c r="J760">
        <v>35.200000000000003</v>
      </c>
      <c r="K760" t="b">
        <v>0</v>
      </c>
      <c r="L760">
        <v>446</v>
      </c>
      <c r="M760">
        <v>1264.9000000000001</v>
      </c>
      <c r="N760">
        <v>1113.0999999999999</v>
      </c>
      <c r="O760">
        <v>34</v>
      </c>
      <c r="P760" s="32">
        <v>0.55154937500000001</v>
      </c>
      <c r="Q760">
        <v>64.089999999999989</v>
      </c>
      <c r="R760" t="s">
        <v>3015</v>
      </c>
      <c r="S760" t="s">
        <v>843</v>
      </c>
      <c r="T760" t="s">
        <v>2985</v>
      </c>
      <c r="V760" t="s">
        <v>2974</v>
      </c>
      <c r="W760" t="s">
        <v>2975</v>
      </c>
      <c r="X760" t="s">
        <v>2975</v>
      </c>
      <c r="Y760" t="s">
        <v>2975</v>
      </c>
      <c r="Z760" t="s">
        <v>2975</v>
      </c>
    </row>
    <row r="761" spans="1:26" x14ac:dyDescent="0.35">
      <c r="A761" t="s">
        <v>593</v>
      </c>
      <c r="B761">
        <v>844424931032757</v>
      </c>
      <c r="C761" t="s">
        <v>841</v>
      </c>
      <c r="D761" t="s">
        <v>2980</v>
      </c>
      <c r="E761" t="s">
        <v>3074</v>
      </c>
      <c r="F761" t="s">
        <v>1843</v>
      </c>
      <c r="G761" t="s">
        <v>1842</v>
      </c>
      <c r="H761" t="s">
        <v>2978</v>
      </c>
      <c r="I761" t="s">
        <v>13248</v>
      </c>
      <c r="J761">
        <v>38.9</v>
      </c>
      <c r="K761" t="b">
        <v>0</v>
      </c>
      <c r="L761">
        <v>8.5</v>
      </c>
      <c r="M761">
        <v>21.8</v>
      </c>
      <c r="N761">
        <v>21.2</v>
      </c>
      <c r="O761">
        <v>34</v>
      </c>
      <c r="P761" s="32">
        <v>4.7789930555555554E-3</v>
      </c>
      <c r="Q761">
        <v>0.52</v>
      </c>
      <c r="R761" t="s">
        <v>3073</v>
      </c>
      <c r="S761" t="s">
        <v>843</v>
      </c>
      <c r="T761" t="s">
        <v>2999</v>
      </c>
      <c r="V761" t="s">
        <v>2974</v>
      </c>
      <c r="W761" t="s">
        <v>2975</v>
      </c>
      <c r="X761" t="s">
        <v>2975</v>
      </c>
      <c r="Y761" t="s">
        <v>2975</v>
      </c>
      <c r="Z761" s="11" t="s">
        <v>2975</v>
      </c>
    </row>
    <row r="762" spans="1:26" x14ac:dyDescent="0.35">
      <c r="A762" t="s">
        <v>3456</v>
      </c>
      <c r="B762">
        <v>844424930873827</v>
      </c>
      <c r="C762" t="s">
        <v>841</v>
      </c>
      <c r="D762" t="s">
        <v>1287</v>
      </c>
      <c r="E762" t="s">
        <v>3159</v>
      </c>
      <c r="F762" t="s">
        <v>2260</v>
      </c>
      <c r="R762" t="s">
        <v>3161</v>
      </c>
      <c r="S762" t="s">
        <v>1354</v>
      </c>
      <c r="U762" s="10">
        <v>45759.354166666664</v>
      </c>
      <c r="V762" t="s">
        <v>2974</v>
      </c>
      <c r="W762" t="s">
        <v>2975</v>
      </c>
      <c r="X762" t="s">
        <v>2975</v>
      </c>
      <c r="Y762" t="s">
        <v>2975</v>
      </c>
      <c r="Z762" s="11" t="s">
        <v>2975</v>
      </c>
    </row>
    <row r="763" spans="1:26" x14ac:dyDescent="0.35">
      <c r="A763" t="s">
        <v>720</v>
      </c>
      <c r="B763">
        <v>844424930873828</v>
      </c>
      <c r="C763" t="s">
        <v>841</v>
      </c>
      <c r="D763" t="s">
        <v>1287</v>
      </c>
      <c r="E763" t="s">
        <v>3159</v>
      </c>
      <c r="F763" t="s">
        <v>2288</v>
      </c>
      <c r="G763" t="s">
        <v>2287</v>
      </c>
      <c r="H763" t="s">
        <v>2978</v>
      </c>
      <c r="I763" t="s">
        <v>13249</v>
      </c>
      <c r="J763">
        <v>38.1</v>
      </c>
      <c r="K763" t="b">
        <v>0</v>
      </c>
      <c r="L763">
        <v>228</v>
      </c>
      <c r="M763">
        <v>597.70000000000005</v>
      </c>
      <c r="N763">
        <v>614.9</v>
      </c>
      <c r="O763">
        <v>34</v>
      </c>
      <c r="P763" s="32">
        <v>0.37718309027777774</v>
      </c>
      <c r="Q763">
        <v>41.320000000000007</v>
      </c>
      <c r="R763" t="s">
        <v>3161</v>
      </c>
      <c r="S763" t="s">
        <v>843</v>
      </c>
      <c r="T763" t="s">
        <v>2985</v>
      </c>
      <c r="U763" s="10"/>
      <c r="V763" t="s">
        <v>2974</v>
      </c>
      <c r="W763" t="s">
        <v>2975</v>
      </c>
      <c r="X763" t="s">
        <v>2975</v>
      </c>
      <c r="Y763" t="s">
        <v>2975</v>
      </c>
      <c r="Z763" t="s">
        <v>2975</v>
      </c>
    </row>
    <row r="764" spans="1:26" x14ac:dyDescent="0.35">
      <c r="A764" t="s">
        <v>560</v>
      </c>
      <c r="B764">
        <v>844424930875407</v>
      </c>
      <c r="C764" t="s">
        <v>841</v>
      </c>
      <c r="D764" t="s">
        <v>1287</v>
      </c>
      <c r="E764" t="s">
        <v>2992</v>
      </c>
      <c r="F764" t="s">
        <v>1334</v>
      </c>
      <c r="G764" t="s">
        <v>1333</v>
      </c>
      <c r="H764" t="s">
        <v>2978</v>
      </c>
      <c r="R764" t="s">
        <v>2995</v>
      </c>
      <c r="S764" t="s">
        <v>839</v>
      </c>
      <c r="T764" t="s">
        <v>3260</v>
      </c>
      <c r="V764" t="s">
        <v>2974</v>
      </c>
      <c r="W764" t="s">
        <v>2975</v>
      </c>
      <c r="X764" t="s">
        <v>2975</v>
      </c>
      <c r="Y764" t="s">
        <v>2975</v>
      </c>
      <c r="Z764" s="11" t="s">
        <v>2975</v>
      </c>
    </row>
    <row r="765" spans="1:26" x14ac:dyDescent="0.35">
      <c r="A765" t="s">
        <v>629</v>
      </c>
      <c r="B765">
        <v>844424930875411</v>
      </c>
      <c r="C765" t="s">
        <v>841</v>
      </c>
      <c r="D765" t="s">
        <v>1287</v>
      </c>
      <c r="E765" t="s">
        <v>2992</v>
      </c>
      <c r="F765" t="s">
        <v>1394</v>
      </c>
      <c r="G765" t="s">
        <v>1393</v>
      </c>
      <c r="H765" t="s">
        <v>2978</v>
      </c>
      <c r="I765" t="s">
        <v>13250</v>
      </c>
      <c r="J765">
        <v>39.1</v>
      </c>
      <c r="K765" t="b">
        <v>0</v>
      </c>
      <c r="L765">
        <v>186.4</v>
      </c>
      <c r="M765">
        <v>476.6</v>
      </c>
      <c r="N765">
        <v>502.8</v>
      </c>
      <c r="O765">
        <v>34</v>
      </c>
      <c r="P765" s="32">
        <v>2.5885137037037036</v>
      </c>
      <c r="Q765">
        <v>100.61999999999998</v>
      </c>
      <c r="R765" t="s">
        <v>2995</v>
      </c>
      <c r="S765" t="s">
        <v>843</v>
      </c>
      <c r="T765" t="s">
        <v>3260</v>
      </c>
      <c r="V765" t="s">
        <v>2974</v>
      </c>
      <c r="W765" t="s">
        <v>2975</v>
      </c>
      <c r="X765" t="s">
        <v>2975</v>
      </c>
      <c r="Y765" t="s">
        <v>2975</v>
      </c>
      <c r="Z765" s="11" t="s">
        <v>2975</v>
      </c>
    </row>
    <row r="766" spans="1:26" x14ac:dyDescent="0.35">
      <c r="A766" t="s">
        <v>562</v>
      </c>
      <c r="B766">
        <v>844424930876072</v>
      </c>
      <c r="C766" t="s">
        <v>841</v>
      </c>
      <c r="D766" t="s">
        <v>2980</v>
      </c>
      <c r="E766" t="s">
        <v>3206</v>
      </c>
      <c r="F766" t="s">
        <v>1631</v>
      </c>
      <c r="G766" t="s">
        <v>1630</v>
      </c>
      <c r="H766" t="s">
        <v>2978</v>
      </c>
      <c r="I766" t="s">
        <v>13251</v>
      </c>
      <c r="J766">
        <v>37.1</v>
      </c>
      <c r="K766" t="b">
        <v>0</v>
      </c>
      <c r="L766">
        <v>353.9</v>
      </c>
      <c r="M766">
        <v>953</v>
      </c>
      <c r="N766">
        <v>954.6</v>
      </c>
      <c r="O766">
        <v>34</v>
      </c>
      <c r="P766" s="32">
        <v>0.62144483796296301</v>
      </c>
      <c r="Q766">
        <v>67.910000000000025</v>
      </c>
      <c r="R766" t="s">
        <v>3015</v>
      </c>
      <c r="S766" t="s">
        <v>843</v>
      </c>
      <c r="T766" t="s">
        <v>2985</v>
      </c>
      <c r="V766" t="s">
        <v>2974</v>
      </c>
      <c r="W766" t="s">
        <v>2975</v>
      </c>
      <c r="X766" t="s">
        <v>2975</v>
      </c>
      <c r="Y766" t="s">
        <v>2975</v>
      </c>
      <c r="Z766" t="s">
        <v>2975</v>
      </c>
    </row>
    <row r="767" spans="1:26" x14ac:dyDescent="0.35">
      <c r="A767" t="s">
        <v>579</v>
      </c>
      <c r="B767">
        <v>844424930876077</v>
      </c>
      <c r="C767" t="s">
        <v>841</v>
      </c>
      <c r="D767" t="s">
        <v>2980</v>
      </c>
      <c r="E767" t="s">
        <v>3194</v>
      </c>
      <c r="F767" t="s">
        <v>1594</v>
      </c>
      <c r="G767" t="s">
        <v>1593</v>
      </c>
      <c r="H767" t="s">
        <v>2978</v>
      </c>
      <c r="I767" t="s">
        <v>13252</v>
      </c>
      <c r="J767">
        <v>47</v>
      </c>
      <c r="K767" t="b">
        <v>0</v>
      </c>
      <c r="L767">
        <v>468</v>
      </c>
      <c r="M767">
        <v>995.7</v>
      </c>
      <c r="N767">
        <v>1262.0999999999999</v>
      </c>
      <c r="O767">
        <v>34</v>
      </c>
      <c r="P767" s="32">
        <v>1.4714570023148148</v>
      </c>
      <c r="Q767">
        <v>149.29999999999998</v>
      </c>
      <c r="R767" t="s">
        <v>3015</v>
      </c>
      <c r="S767" t="s">
        <v>843</v>
      </c>
      <c r="T767" t="s">
        <v>3166</v>
      </c>
      <c r="V767" t="s">
        <v>2974</v>
      </c>
      <c r="W767" t="s">
        <v>2975</v>
      </c>
      <c r="X767" t="s">
        <v>2975</v>
      </c>
      <c r="Y767" t="s">
        <v>2975</v>
      </c>
      <c r="Z767" t="s">
        <v>2975</v>
      </c>
    </row>
    <row r="768" spans="1:26" x14ac:dyDescent="0.35">
      <c r="A768" t="s">
        <v>3457</v>
      </c>
      <c r="B768">
        <v>844424930877569</v>
      </c>
      <c r="C768" t="s">
        <v>2989</v>
      </c>
      <c r="D768" t="s">
        <v>1287</v>
      </c>
      <c r="G768" t="s">
        <v>2742</v>
      </c>
      <c r="H768" t="s">
        <v>2978</v>
      </c>
      <c r="R768" t="s">
        <v>3089</v>
      </c>
      <c r="S768" t="s">
        <v>843</v>
      </c>
      <c r="T768" t="s">
        <v>2956</v>
      </c>
      <c r="U768" t="s">
        <v>2956</v>
      </c>
      <c r="V768" t="s">
        <v>2974</v>
      </c>
      <c r="W768" t="s">
        <v>2975</v>
      </c>
      <c r="X768" t="s">
        <v>2975</v>
      </c>
      <c r="Y768" t="s">
        <v>2975</v>
      </c>
      <c r="Z768" s="11" t="s">
        <v>2975</v>
      </c>
    </row>
    <row r="769" spans="1:26" x14ac:dyDescent="0.35">
      <c r="A769" t="s">
        <v>634</v>
      </c>
      <c r="B769">
        <v>844424930880356</v>
      </c>
      <c r="C769" t="s">
        <v>841</v>
      </c>
      <c r="D769" t="s">
        <v>1287</v>
      </c>
      <c r="E769" t="s">
        <v>3013</v>
      </c>
      <c r="F769" t="s">
        <v>1605</v>
      </c>
      <c r="G769" t="s">
        <v>1604</v>
      </c>
      <c r="H769" t="s">
        <v>2978</v>
      </c>
      <c r="I769" t="s">
        <v>13253</v>
      </c>
      <c r="J769">
        <v>0</v>
      </c>
      <c r="K769" t="b">
        <v>0</v>
      </c>
      <c r="L769">
        <v>0</v>
      </c>
      <c r="M769">
        <v>403.4</v>
      </c>
      <c r="N769">
        <v>0</v>
      </c>
      <c r="O769">
        <v>34</v>
      </c>
      <c r="P769" s="32">
        <v>0.96671487268518508</v>
      </c>
      <c r="Q769">
        <v>0</v>
      </c>
      <c r="R769" t="s">
        <v>3015</v>
      </c>
      <c r="S769" t="s">
        <v>843</v>
      </c>
      <c r="T769" t="s">
        <v>3260</v>
      </c>
      <c r="U769" s="10"/>
      <c r="V769" t="s">
        <v>2974</v>
      </c>
      <c r="W769" t="s">
        <v>2975</v>
      </c>
      <c r="X769" t="s">
        <v>2975</v>
      </c>
      <c r="Y769" t="s">
        <v>2975</v>
      </c>
      <c r="Z769" t="s">
        <v>2975</v>
      </c>
    </row>
    <row r="770" spans="1:26" x14ac:dyDescent="0.35">
      <c r="A770" t="s">
        <v>625</v>
      </c>
      <c r="B770">
        <v>844424930880360</v>
      </c>
      <c r="C770" t="s">
        <v>841</v>
      </c>
      <c r="D770" t="s">
        <v>1287</v>
      </c>
      <c r="E770" t="s">
        <v>3013</v>
      </c>
      <c r="F770" t="s">
        <v>1600</v>
      </c>
      <c r="G770" t="s">
        <v>1599</v>
      </c>
      <c r="H770" t="s">
        <v>2978</v>
      </c>
      <c r="I770" t="s">
        <v>13254</v>
      </c>
      <c r="J770">
        <v>0</v>
      </c>
      <c r="K770" t="b">
        <v>0</v>
      </c>
      <c r="L770">
        <v>0</v>
      </c>
      <c r="M770">
        <v>348.6</v>
      </c>
      <c r="N770">
        <v>0</v>
      </c>
      <c r="O770">
        <v>34</v>
      </c>
      <c r="P770" s="32">
        <v>1.515911550925926</v>
      </c>
      <c r="Q770">
        <v>0</v>
      </c>
      <c r="R770" t="s">
        <v>3015</v>
      </c>
      <c r="S770" t="s">
        <v>843</v>
      </c>
      <c r="T770" t="s">
        <v>3260</v>
      </c>
      <c r="V770" t="s">
        <v>2974</v>
      </c>
      <c r="W770" t="s">
        <v>2975</v>
      </c>
      <c r="X770" t="s">
        <v>2975</v>
      </c>
      <c r="Y770" t="s">
        <v>2975</v>
      </c>
      <c r="Z770" s="11" t="s">
        <v>2975</v>
      </c>
    </row>
    <row r="771" spans="1:26" x14ac:dyDescent="0.35">
      <c r="A771" t="s">
        <v>589</v>
      </c>
      <c r="B771">
        <v>844424930885057</v>
      </c>
      <c r="C771" t="s">
        <v>841</v>
      </c>
      <c r="D771" t="s">
        <v>2980</v>
      </c>
      <c r="E771" t="s">
        <v>3206</v>
      </c>
      <c r="F771" t="s">
        <v>1602</v>
      </c>
      <c r="G771" t="s">
        <v>1601</v>
      </c>
      <c r="H771" t="s">
        <v>2978</v>
      </c>
      <c r="I771" t="s">
        <v>13255</v>
      </c>
      <c r="J771">
        <v>36.4</v>
      </c>
      <c r="K771" t="b">
        <v>0</v>
      </c>
      <c r="L771">
        <v>319</v>
      </c>
      <c r="M771">
        <v>875.1</v>
      </c>
      <c r="N771">
        <v>860.3</v>
      </c>
      <c r="O771">
        <v>34</v>
      </c>
      <c r="P771" s="32">
        <v>0.5339465162037037</v>
      </c>
      <c r="Q771">
        <v>57.069999999999993</v>
      </c>
      <c r="R771" t="s">
        <v>3015</v>
      </c>
      <c r="S771" t="s">
        <v>843</v>
      </c>
      <c r="T771" t="s">
        <v>2999</v>
      </c>
      <c r="U771" s="10"/>
      <c r="V771" s="10" t="s">
        <v>2974</v>
      </c>
      <c r="W771" s="10" t="s">
        <v>2975</v>
      </c>
      <c r="X771" t="s">
        <v>2975</v>
      </c>
      <c r="Y771" t="s">
        <v>2975</v>
      </c>
      <c r="Z771" t="s">
        <v>2975</v>
      </c>
    </row>
    <row r="772" spans="1:26" x14ac:dyDescent="0.35">
      <c r="A772" t="s">
        <v>3458</v>
      </c>
      <c r="B772">
        <v>844424930885086</v>
      </c>
      <c r="C772" t="s">
        <v>2989</v>
      </c>
      <c r="D772" t="s">
        <v>1287</v>
      </c>
      <c r="G772" t="s">
        <v>2740</v>
      </c>
      <c r="H772" t="s">
        <v>2978</v>
      </c>
      <c r="R772" t="s">
        <v>3089</v>
      </c>
      <c r="S772" t="s">
        <v>843</v>
      </c>
      <c r="T772" t="s">
        <v>2956</v>
      </c>
      <c r="U772" t="s">
        <v>2956</v>
      </c>
      <c r="V772" t="s">
        <v>2974</v>
      </c>
      <c r="W772" t="s">
        <v>2975</v>
      </c>
      <c r="X772" t="s">
        <v>2975</v>
      </c>
      <c r="Y772" t="s">
        <v>2975</v>
      </c>
      <c r="Z772" t="s">
        <v>2975</v>
      </c>
    </row>
    <row r="773" spans="1:26" x14ac:dyDescent="0.35">
      <c r="A773" t="s">
        <v>3459</v>
      </c>
      <c r="B773">
        <v>844424930888859</v>
      </c>
      <c r="C773" t="s">
        <v>2989</v>
      </c>
      <c r="D773" t="s">
        <v>1287</v>
      </c>
      <c r="R773" t="s">
        <v>3089</v>
      </c>
      <c r="S773" t="s">
        <v>1354</v>
      </c>
      <c r="T773" t="s">
        <v>2956</v>
      </c>
      <c r="U773" t="s">
        <v>2956</v>
      </c>
      <c r="V773" t="s">
        <v>2974</v>
      </c>
      <c r="W773" t="s">
        <v>2975</v>
      </c>
      <c r="X773" t="s">
        <v>2975</v>
      </c>
      <c r="Y773" t="s">
        <v>2975</v>
      </c>
      <c r="Z773" s="11" t="s">
        <v>2975</v>
      </c>
    </row>
    <row r="774" spans="1:26" x14ac:dyDescent="0.35">
      <c r="A774" t="s">
        <v>585</v>
      </c>
      <c r="B774">
        <v>844424931029529</v>
      </c>
      <c r="C774" t="s">
        <v>841</v>
      </c>
      <c r="D774" t="s">
        <v>2980</v>
      </c>
      <c r="E774" t="s">
        <v>3074</v>
      </c>
      <c r="F774" t="s">
        <v>1787</v>
      </c>
      <c r="G774" t="s">
        <v>1786</v>
      </c>
      <c r="H774" t="s">
        <v>2978</v>
      </c>
      <c r="I774" t="s">
        <v>13256</v>
      </c>
      <c r="J774">
        <v>41.3</v>
      </c>
      <c r="K774" t="b">
        <v>0</v>
      </c>
      <c r="L774">
        <v>385</v>
      </c>
      <c r="M774">
        <v>930.4</v>
      </c>
      <c r="N774">
        <v>960.9</v>
      </c>
      <c r="O774">
        <v>34</v>
      </c>
      <c r="P774" s="32">
        <v>1.0005885185185186</v>
      </c>
      <c r="Q774">
        <v>115.08000000000003</v>
      </c>
      <c r="R774" t="s">
        <v>3073</v>
      </c>
      <c r="S774" t="s">
        <v>843</v>
      </c>
      <c r="T774" t="s">
        <v>2985</v>
      </c>
      <c r="V774" t="s">
        <v>2974</v>
      </c>
      <c r="W774" t="s">
        <v>2975</v>
      </c>
      <c r="X774" t="s">
        <v>2975</v>
      </c>
      <c r="Y774" t="s">
        <v>2975</v>
      </c>
      <c r="Z774" s="11" t="s">
        <v>2975</v>
      </c>
    </row>
    <row r="775" spans="1:26" x14ac:dyDescent="0.35">
      <c r="A775" t="s">
        <v>490</v>
      </c>
      <c r="B775">
        <v>844424930890083</v>
      </c>
      <c r="C775" t="s">
        <v>841</v>
      </c>
      <c r="D775" t="s">
        <v>2980</v>
      </c>
      <c r="E775" t="s">
        <v>3396</v>
      </c>
      <c r="F775" t="s">
        <v>1907</v>
      </c>
      <c r="G775" t="s">
        <v>1906</v>
      </c>
      <c r="H775" t="s">
        <v>2978</v>
      </c>
      <c r="I775" t="s">
        <v>13257</v>
      </c>
      <c r="J775">
        <v>62.6</v>
      </c>
      <c r="K775" t="b">
        <v>1</v>
      </c>
      <c r="L775">
        <v>338</v>
      </c>
      <c r="M775">
        <v>539.79999999999995</v>
      </c>
      <c r="N775">
        <v>911.5</v>
      </c>
      <c r="O775">
        <v>34</v>
      </c>
      <c r="P775" s="32">
        <v>1.4245783101851852</v>
      </c>
      <c r="Q775">
        <v>160.62000000000003</v>
      </c>
      <c r="R775" t="s">
        <v>3073</v>
      </c>
      <c r="S775" t="s">
        <v>843</v>
      </c>
      <c r="T775" t="s">
        <v>3166</v>
      </c>
      <c r="V775" t="s">
        <v>2974</v>
      </c>
      <c r="W775" t="s">
        <v>2975</v>
      </c>
      <c r="X775" t="s">
        <v>2975</v>
      </c>
      <c r="Y775" t="s">
        <v>2975</v>
      </c>
      <c r="Z775" t="s">
        <v>2975</v>
      </c>
    </row>
    <row r="776" spans="1:26" x14ac:dyDescent="0.35">
      <c r="A776" t="s">
        <v>547</v>
      </c>
      <c r="B776">
        <v>844424930889829</v>
      </c>
      <c r="C776" t="s">
        <v>841</v>
      </c>
      <c r="D776" t="s">
        <v>1287</v>
      </c>
      <c r="E776" t="s">
        <v>3115</v>
      </c>
      <c r="F776" t="s">
        <v>2599</v>
      </c>
      <c r="G776" t="s">
        <v>2598</v>
      </c>
      <c r="H776" t="s">
        <v>2978</v>
      </c>
      <c r="I776" t="s">
        <v>13258</v>
      </c>
      <c r="J776">
        <v>19.8</v>
      </c>
      <c r="K776" t="b">
        <v>0</v>
      </c>
      <c r="L776">
        <v>206.2</v>
      </c>
      <c r="M776">
        <v>1040.0999999999999</v>
      </c>
      <c r="N776">
        <v>556.20000000000005</v>
      </c>
      <c r="O776">
        <v>34</v>
      </c>
      <c r="P776" s="32">
        <v>0.69499401620370371</v>
      </c>
      <c r="Q776">
        <v>25.170000000000005</v>
      </c>
      <c r="R776" t="s">
        <v>3106</v>
      </c>
      <c r="S776" t="s">
        <v>843</v>
      </c>
      <c r="T776" t="s">
        <v>3260</v>
      </c>
      <c r="V776" t="s">
        <v>2974</v>
      </c>
      <c r="W776" t="s">
        <v>2975</v>
      </c>
      <c r="X776" t="s">
        <v>2975</v>
      </c>
      <c r="Y776" t="s">
        <v>2975</v>
      </c>
      <c r="Z776" t="s">
        <v>2975</v>
      </c>
    </row>
    <row r="777" spans="1:26" x14ac:dyDescent="0.35">
      <c r="A777" t="s">
        <v>618</v>
      </c>
      <c r="B777">
        <v>844424930891345</v>
      </c>
      <c r="C777" t="s">
        <v>841</v>
      </c>
      <c r="D777" t="s">
        <v>2980</v>
      </c>
      <c r="E777" t="s">
        <v>3006</v>
      </c>
      <c r="F777" t="s">
        <v>2020</v>
      </c>
      <c r="G777" t="s">
        <v>2019</v>
      </c>
      <c r="H777" t="s">
        <v>2978</v>
      </c>
      <c r="I777" t="s">
        <v>13259</v>
      </c>
      <c r="J777">
        <v>28.2</v>
      </c>
      <c r="K777" t="b">
        <v>0</v>
      </c>
      <c r="L777">
        <v>353</v>
      </c>
      <c r="M777">
        <v>1250.3</v>
      </c>
      <c r="N777">
        <v>881</v>
      </c>
      <c r="O777">
        <v>34</v>
      </c>
      <c r="P777" s="32">
        <v>9.3672534722222214E-2</v>
      </c>
      <c r="Q777">
        <v>14.17</v>
      </c>
      <c r="R777" t="s">
        <v>2984</v>
      </c>
      <c r="S777" t="s">
        <v>843</v>
      </c>
      <c r="T777" t="s">
        <v>2999</v>
      </c>
      <c r="V777" t="s">
        <v>2974</v>
      </c>
      <c r="W777" t="s">
        <v>2975</v>
      </c>
      <c r="X777" t="s">
        <v>2975</v>
      </c>
      <c r="Y777" t="s">
        <v>2975</v>
      </c>
      <c r="Z777" t="s">
        <v>2975</v>
      </c>
    </row>
    <row r="778" spans="1:26" x14ac:dyDescent="0.35">
      <c r="A778" t="s">
        <v>619</v>
      </c>
      <c r="B778">
        <v>844424930891357</v>
      </c>
      <c r="C778" t="s">
        <v>841</v>
      </c>
      <c r="D778" t="s">
        <v>2980</v>
      </c>
      <c r="E778" t="s">
        <v>3009</v>
      </c>
      <c r="F778" t="s">
        <v>2037</v>
      </c>
      <c r="G778" t="s">
        <v>2036</v>
      </c>
      <c r="H778" t="s">
        <v>2978</v>
      </c>
      <c r="I778" t="s">
        <v>13260</v>
      </c>
      <c r="J778">
        <v>31.4</v>
      </c>
      <c r="K778" t="b">
        <v>0</v>
      </c>
      <c r="L778">
        <v>396.3</v>
      </c>
      <c r="M778">
        <v>1261.8</v>
      </c>
      <c r="N778">
        <v>1068.9000000000001</v>
      </c>
      <c r="O778">
        <v>34</v>
      </c>
      <c r="P778" s="32">
        <v>0.97242027777777773</v>
      </c>
      <c r="Q778">
        <v>90.979999999999976</v>
      </c>
      <c r="R778" t="s">
        <v>2984</v>
      </c>
      <c r="S778" t="s">
        <v>843</v>
      </c>
      <c r="T778" t="s">
        <v>2999</v>
      </c>
      <c r="V778" t="s">
        <v>2974</v>
      </c>
      <c r="W778" t="s">
        <v>2975</v>
      </c>
      <c r="X778" t="s">
        <v>2975</v>
      </c>
      <c r="Y778" t="s">
        <v>2975</v>
      </c>
      <c r="Z778" t="s">
        <v>2975</v>
      </c>
    </row>
    <row r="779" spans="1:26" x14ac:dyDescent="0.35">
      <c r="A779" t="s">
        <v>603</v>
      </c>
      <c r="B779">
        <v>844424930893983</v>
      </c>
      <c r="C779" t="s">
        <v>841</v>
      </c>
      <c r="D779" t="s">
        <v>2980</v>
      </c>
      <c r="E779" t="s">
        <v>3232</v>
      </c>
      <c r="F779" t="s">
        <v>1617</v>
      </c>
      <c r="G779" t="s">
        <v>1616</v>
      </c>
      <c r="H779" t="s">
        <v>2978</v>
      </c>
      <c r="I779" t="s">
        <v>13261</v>
      </c>
      <c r="J779">
        <v>36.799999999999997</v>
      </c>
      <c r="K779" t="b">
        <v>0</v>
      </c>
      <c r="L779">
        <v>261.5</v>
      </c>
      <c r="M779">
        <v>709.5</v>
      </c>
      <c r="N779">
        <v>705.2</v>
      </c>
      <c r="O779">
        <v>34</v>
      </c>
      <c r="P779" s="32">
        <v>0.23614331018518517</v>
      </c>
      <c r="Q779">
        <v>25.630000000000003</v>
      </c>
      <c r="R779" t="s">
        <v>3015</v>
      </c>
      <c r="S779" t="s">
        <v>843</v>
      </c>
      <c r="T779" t="s">
        <v>3167</v>
      </c>
      <c r="V779" t="s">
        <v>2974</v>
      </c>
      <c r="W779" t="s">
        <v>2975</v>
      </c>
      <c r="X779" t="s">
        <v>2975</v>
      </c>
      <c r="Y779" t="s">
        <v>2975</v>
      </c>
      <c r="Z779" s="11" t="s">
        <v>2975</v>
      </c>
    </row>
    <row r="780" spans="1:26" x14ac:dyDescent="0.35">
      <c r="A780" t="s">
        <v>612</v>
      </c>
      <c r="B780">
        <v>844424931332879</v>
      </c>
      <c r="C780" t="s">
        <v>841</v>
      </c>
      <c r="D780" t="s">
        <v>1287</v>
      </c>
      <c r="E780" t="s">
        <v>3074</v>
      </c>
      <c r="F780" t="s">
        <v>1783</v>
      </c>
      <c r="G780" t="s">
        <v>1782</v>
      </c>
      <c r="H780" t="s">
        <v>2978</v>
      </c>
      <c r="I780" t="s">
        <v>13262</v>
      </c>
      <c r="J780">
        <v>31.8</v>
      </c>
      <c r="K780" t="b">
        <v>0</v>
      </c>
      <c r="L780">
        <v>306.89999999999998</v>
      </c>
      <c r="M780">
        <v>964.2</v>
      </c>
      <c r="N780">
        <v>827.7</v>
      </c>
      <c r="O780">
        <v>34</v>
      </c>
      <c r="P780" s="32">
        <v>0.32379171296296294</v>
      </c>
      <c r="Q780">
        <v>39.56</v>
      </c>
      <c r="R780" t="s">
        <v>3073</v>
      </c>
      <c r="S780" t="s">
        <v>843</v>
      </c>
      <c r="T780" t="s">
        <v>2999</v>
      </c>
      <c r="V780" t="s">
        <v>2974</v>
      </c>
      <c r="W780" t="s">
        <v>2975</v>
      </c>
      <c r="X780" t="s">
        <v>2975</v>
      </c>
      <c r="Y780" t="s">
        <v>2975</v>
      </c>
      <c r="Z780" t="s">
        <v>2975</v>
      </c>
    </row>
    <row r="781" spans="1:26" x14ac:dyDescent="0.35">
      <c r="A781" t="s">
        <v>642</v>
      </c>
      <c r="B781">
        <v>844424931029524</v>
      </c>
      <c r="C781" t="s">
        <v>841</v>
      </c>
      <c r="D781" t="s">
        <v>2980</v>
      </c>
      <c r="E781" t="s">
        <v>3074</v>
      </c>
      <c r="F781" t="s">
        <v>1822</v>
      </c>
      <c r="G781" t="s">
        <v>1821</v>
      </c>
      <c r="H781" t="s">
        <v>2978</v>
      </c>
      <c r="I781" t="s">
        <v>13263</v>
      </c>
      <c r="J781">
        <v>42.8</v>
      </c>
      <c r="K781" t="b">
        <v>0</v>
      </c>
      <c r="L781">
        <v>184.6</v>
      </c>
      <c r="M781">
        <v>430.4</v>
      </c>
      <c r="N781">
        <v>460.7</v>
      </c>
      <c r="O781">
        <v>34</v>
      </c>
      <c r="P781" s="32">
        <v>0.25991945601851851</v>
      </c>
      <c r="Q781">
        <v>31.2</v>
      </c>
      <c r="R781" t="s">
        <v>3073</v>
      </c>
      <c r="S781" t="s">
        <v>843</v>
      </c>
      <c r="T781" t="s">
        <v>2985</v>
      </c>
      <c r="V781" t="s">
        <v>2974</v>
      </c>
      <c r="W781" t="s">
        <v>2975</v>
      </c>
      <c r="X781" t="s">
        <v>2975</v>
      </c>
      <c r="Y781" t="s">
        <v>2975</v>
      </c>
      <c r="Z781" s="11" t="s">
        <v>2975</v>
      </c>
    </row>
    <row r="782" spans="1:26" x14ac:dyDescent="0.35">
      <c r="A782" t="s">
        <v>3460</v>
      </c>
      <c r="B782">
        <v>844424930896897</v>
      </c>
      <c r="C782" t="s">
        <v>2989</v>
      </c>
      <c r="D782" t="s">
        <v>1287</v>
      </c>
      <c r="R782" t="s">
        <v>3089</v>
      </c>
      <c r="S782" t="s">
        <v>1354</v>
      </c>
      <c r="T782" t="s">
        <v>2956</v>
      </c>
      <c r="U782" t="s">
        <v>2956</v>
      </c>
      <c r="V782" t="s">
        <v>2974</v>
      </c>
      <c r="W782" t="s">
        <v>2975</v>
      </c>
      <c r="X782" t="s">
        <v>2975</v>
      </c>
      <c r="Y782" t="s">
        <v>2975</v>
      </c>
      <c r="Z782" t="s">
        <v>2975</v>
      </c>
    </row>
    <row r="783" spans="1:26" x14ac:dyDescent="0.35">
      <c r="A783" t="s">
        <v>546</v>
      </c>
      <c r="B783">
        <v>844424930896899</v>
      </c>
      <c r="C783" t="s">
        <v>841</v>
      </c>
      <c r="D783" t="s">
        <v>1287</v>
      </c>
      <c r="E783" t="s">
        <v>2976</v>
      </c>
      <c r="F783" t="s">
        <v>2248</v>
      </c>
      <c r="G783" t="s">
        <v>2247</v>
      </c>
      <c r="H783" t="s">
        <v>2978</v>
      </c>
      <c r="I783" t="s">
        <v>13264</v>
      </c>
      <c r="J783">
        <v>22.5</v>
      </c>
      <c r="K783" t="b">
        <v>0</v>
      </c>
      <c r="L783">
        <v>283.5</v>
      </c>
      <c r="M783">
        <v>1259.9000000000001</v>
      </c>
      <c r="N783">
        <v>764.6</v>
      </c>
      <c r="O783">
        <v>34</v>
      </c>
      <c r="P783" s="32">
        <v>4.239842592592593E-2</v>
      </c>
      <c r="Q783">
        <v>4.7199999999999989</v>
      </c>
      <c r="R783" t="s">
        <v>2979</v>
      </c>
      <c r="S783" t="s">
        <v>843</v>
      </c>
      <c r="T783" t="s">
        <v>2999</v>
      </c>
      <c r="V783" t="s">
        <v>2974</v>
      </c>
      <c r="W783" t="s">
        <v>2975</v>
      </c>
      <c r="X783" t="s">
        <v>2975</v>
      </c>
      <c r="Y783" t="s">
        <v>2975</v>
      </c>
      <c r="Z783" s="11" t="s">
        <v>2975</v>
      </c>
    </row>
    <row r="784" spans="1:26" x14ac:dyDescent="0.35">
      <c r="A784" t="s">
        <v>567</v>
      </c>
      <c r="B784">
        <v>844424930896914</v>
      </c>
      <c r="C784" t="s">
        <v>841</v>
      </c>
      <c r="D784" t="s">
        <v>1287</v>
      </c>
      <c r="E784" t="s">
        <v>2976</v>
      </c>
      <c r="F784" t="s">
        <v>2209</v>
      </c>
      <c r="G784" t="s">
        <v>2208</v>
      </c>
      <c r="H784" t="s">
        <v>2978</v>
      </c>
      <c r="I784" t="s">
        <v>13265</v>
      </c>
      <c r="J784">
        <v>25.1</v>
      </c>
      <c r="K784" t="b">
        <v>0</v>
      </c>
      <c r="L784">
        <v>264</v>
      </c>
      <c r="M784">
        <v>1049.3</v>
      </c>
      <c r="N784">
        <v>712</v>
      </c>
      <c r="O784">
        <v>34</v>
      </c>
      <c r="P784" s="32">
        <v>2.3518865740740739E-2</v>
      </c>
      <c r="Q784">
        <v>2.48</v>
      </c>
      <c r="R784" t="s">
        <v>2979</v>
      </c>
      <c r="S784" t="s">
        <v>843</v>
      </c>
      <c r="T784" t="s">
        <v>2999</v>
      </c>
      <c r="V784" t="s">
        <v>2974</v>
      </c>
      <c r="W784" t="s">
        <v>2975</v>
      </c>
      <c r="X784" t="s">
        <v>2975</v>
      </c>
      <c r="Y784" t="s">
        <v>2975</v>
      </c>
      <c r="Z784" s="11" t="s">
        <v>2975</v>
      </c>
    </row>
    <row r="785" spans="1:26" x14ac:dyDescent="0.35">
      <c r="A785" t="s">
        <v>631</v>
      </c>
      <c r="B785">
        <v>844424930896917</v>
      </c>
      <c r="C785" t="s">
        <v>841</v>
      </c>
      <c r="D785" t="s">
        <v>1287</v>
      </c>
      <c r="E785" t="s">
        <v>2976</v>
      </c>
      <c r="F785" t="s">
        <v>1966</v>
      </c>
      <c r="G785" t="s">
        <v>1965</v>
      </c>
      <c r="H785" t="s">
        <v>2978</v>
      </c>
      <c r="I785" t="s">
        <v>13266</v>
      </c>
      <c r="J785">
        <v>25.8</v>
      </c>
      <c r="K785" t="b">
        <v>0</v>
      </c>
      <c r="L785">
        <v>345.7</v>
      </c>
      <c r="M785">
        <v>1336.6</v>
      </c>
      <c r="N785">
        <v>932.2</v>
      </c>
      <c r="O785">
        <v>34</v>
      </c>
      <c r="P785" s="32">
        <v>3.5807592592592592E-2</v>
      </c>
      <c r="Q785">
        <v>4.66</v>
      </c>
      <c r="R785" t="s">
        <v>2979</v>
      </c>
      <c r="S785" t="s">
        <v>843</v>
      </c>
      <c r="T785" t="s">
        <v>2999</v>
      </c>
      <c r="V785" t="s">
        <v>2974</v>
      </c>
      <c r="W785" t="s">
        <v>2975</v>
      </c>
      <c r="X785" t="s">
        <v>2975</v>
      </c>
      <c r="Y785" t="s">
        <v>2975</v>
      </c>
      <c r="Z785" t="s">
        <v>2975</v>
      </c>
    </row>
    <row r="786" spans="1:26" x14ac:dyDescent="0.35">
      <c r="A786" t="s">
        <v>602</v>
      </c>
      <c r="B786">
        <v>844424930896919</v>
      </c>
      <c r="C786" t="s">
        <v>841</v>
      </c>
      <c r="D786" t="s">
        <v>1287</v>
      </c>
      <c r="E786" t="s">
        <v>2976</v>
      </c>
      <c r="F786" t="s">
        <v>1970</v>
      </c>
      <c r="G786" t="s">
        <v>1969</v>
      </c>
      <c r="H786" t="s">
        <v>2978</v>
      </c>
      <c r="I786" t="s">
        <v>13267</v>
      </c>
      <c r="J786">
        <v>23.1</v>
      </c>
      <c r="K786" t="b">
        <v>0</v>
      </c>
      <c r="L786">
        <v>352.5</v>
      </c>
      <c r="M786">
        <v>1527.3</v>
      </c>
      <c r="N786">
        <v>950.6</v>
      </c>
      <c r="O786">
        <v>34</v>
      </c>
      <c r="P786" s="32">
        <v>8.9444502314814822E-2</v>
      </c>
      <c r="Q786">
        <v>8.0200000000000014</v>
      </c>
      <c r="R786" t="s">
        <v>2979</v>
      </c>
      <c r="S786" t="s">
        <v>843</v>
      </c>
      <c r="T786" t="s">
        <v>2999</v>
      </c>
      <c r="V786" t="s">
        <v>2974</v>
      </c>
      <c r="W786" t="s">
        <v>2975</v>
      </c>
      <c r="X786" t="s">
        <v>2975</v>
      </c>
      <c r="Y786" t="s">
        <v>2975</v>
      </c>
      <c r="Z786" t="s">
        <v>2975</v>
      </c>
    </row>
    <row r="787" spans="1:26" x14ac:dyDescent="0.35">
      <c r="A787" t="s">
        <v>608</v>
      </c>
      <c r="B787">
        <v>844424930896936</v>
      </c>
      <c r="C787" t="s">
        <v>841</v>
      </c>
      <c r="D787" t="s">
        <v>1287</v>
      </c>
      <c r="E787" t="s">
        <v>2976</v>
      </c>
      <c r="F787" t="s">
        <v>1964</v>
      </c>
      <c r="G787" t="s">
        <v>1963</v>
      </c>
      <c r="H787" t="s">
        <v>2978</v>
      </c>
      <c r="I787" t="s">
        <v>13268</v>
      </c>
      <c r="J787">
        <v>25.1</v>
      </c>
      <c r="K787" t="b">
        <v>0</v>
      </c>
      <c r="L787">
        <v>94.5</v>
      </c>
      <c r="M787">
        <v>376.2</v>
      </c>
      <c r="N787">
        <v>254.8</v>
      </c>
      <c r="O787">
        <v>34</v>
      </c>
      <c r="P787" s="32">
        <v>2.7350358796296294E-2</v>
      </c>
      <c r="Q787">
        <v>1.78</v>
      </c>
      <c r="R787" t="s">
        <v>2979</v>
      </c>
      <c r="S787" t="s">
        <v>843</v>
      </c>
      <c r="T787" t="s">
        <v>2999</v>
      </c>
      <c r="V787" t="s">
        <v>2974</v>
      </c>
      <c r="W787" t="s">
        <v>2975</v>
      </c>
      <c r="X787" t="s">
        <v>2975</v>
      </c>
      <c r="Y787" t="s">
        <v>2975</v>
      </c>
      <c r="Z787" s="11" t="s">
        <v>2975</v>
      </c>
    </row>
    <row r="788" spans="1:26" x14ac:dyDescent="0.35">
      <c r="A788" t="s">
        <v>640</v>
      </c>
      <c r="B788">
        <v>844424930896938</v>
      </c>
      <c r="C788" t="s">
        <v>841</v>
      </c>
      <c r="D788" t="s">
        <v>1287</v>
      </c>
      <c r="E788" t="s">
        <v>2976</v>
      </c>
      <c r="F788" t="s">
        <v>2168</v>
      </c>
      <c r="G788" t="s">
        <v>2167</v>
      </c>
      <c r="H788" t="s">
        <v>2978</v>
      </c>
      <c r="I788" t="s">
        <v>13269</v>
      </c>
      <c r="J788">
        <v>30.5</v>
      </c>
      <c r="K788" t="b">
        <v>0</v>
      </c>
      <c r="L788">
        <v>145.5</v>
      </c>
      <c r="M788">
        <v>476.5</v>
      </c>
      <c r="N788">
        <v>392.4</v>
      </c>
      <c r="O788">
        <v>34</v>
      </c>
      <c r="P788" s="32">
        <v>2.6344293981481481E-2</v>
      </c>
      <c r="Q788">
        <v>2.96</v>
      </c>
      <c r="R788" t="s">
        <v>2979</v>
      </c>
      <c r="S788" t="s">
        <v>843</v>
      </c>
      <c r="T788" t="s">
        <v>2999</v>
      </c>
      <c r="V788" t="s">
        <v>2974</v>
      </c>
      <c r="W788" t="s">
        <v>2975</v>
      </c>
      <c r="X788" t="s">
        <v>2975</v>
      </c>
      <c r="Y788" t="s">
        <v>2975</v>
      </c>
      <c r="Z788" t="s">
        <v>2975</v>
      </c>
    </row>
    <row r="789" spans="1:26" x14ac:dyDescent="0.35">
      <c r="A789" t="s">
        <v>635</v>
      </c>
      <c r="B789">
        <v>844424930896940</v>
      </c>
      <c r="C789" t="s">
        <v>841</v>
      </c>
      <c r="D789" t="s">
        <v>1287</v>
      </c>
      <c r="E789" t="s">
        <v>2976</v>
      </c>
      <c r="F789" t="s">
        <v>1952</v>
      </c>
      <c r="G789" t="s">
        <v>1951</v>
      </c>
      <c r="H789" t="s">
        <v>2978</v>
      </c>
      <c r="I789" t="s">
        <v>13270</v>
      </c>
      <c r="J789">
        <v>28.3</v>
      </c>
      <c r="K789" t="b">
        <v>0</v>
      </c>
      <c r="L789">
        <v>304.5</v>
      </c>
      <c r="M789">
        <v>1074.4000000000001</v>
      </c>
      <c r="N789">
        <v>821.2</v>
      </c>
      <c r="O789">
        <v>34</v>
      </c>
      <c r="P789" s="32">
        <v>1.0475590277777778E-2</v>
      </c>
      <c r="Q789">
        <v>1.84</v>
      </c>
      <c r="R789" t="s">
        <v>2979</v>
      </c>
      <c r="S789" t="s">
        <v>843</v>
      </c>
      <c r="T789" t="s">
        <v>2999</v>
      </c>
      <c r="V789" t="s">
        <v>2974</v>
      </c>
      <c r="W789" t="s">
        <v>2975</v>
      </c>
      <c r="X789" t="s">
        <v>2975</v>
      </c>
      <c r="Y789" t="s">
        <v>2975</v>
      </c>
      <c r="Z789" t="s">
        <v>2975</v>
      </c>
    </row>
    <row r="790" spans="1:26" x14ac:dyDescent="0.35">
      <c r="A790" t="s">
        <v>3461</v>
      </c>
      <c r="B790">
        <v>844424930896942</v>
      </c>
      <c r="C790" t="s">
        <v>2989</v>
      </c>
      <c r="D790" t="s">
        <v>1287</v>
      </c>
      <c r="R790" t="s">
        <v>3089</v>
      </c>
      <c r="S790" t="s">
        <v>1354</v>
      </c>
      <c r="T790" t="s">
        <v>2956</v>
      </c>
      <c r="U790" t="s">
        <v>2956</v>
      </c>
      <c r="V790" t="s">
        <v>2974</v>
      </c>
      <c r="W790" t="s">
        <v>2975</v>
      </c>
      <c r="X790" t="s">
        <v>2975</v>
      </c>
      <c r="Y790" t="s">
        <v>2975</v>
      </c>
      <c r="Z790" t="s">
        <v>2975</v>
      </c>
    </row>
    <row r="791" spans="1:26" x14ac:dyDescent="0.35">
      <c r="A791" t="s">
        <v>569</v>
      </c>
      <c r="B791">
        <v>844424930896950</v>
      </c>
      <c r="C791" t="s">
        <v>841</v>
      </c>
      <c r="D791" t="s">
        <v>1287</v>
      </c>
      <c r="E791" t="s">
        <v>2976</v>
      </c>
      <c r="F791" t="s">
        <v>1948</v>
      </c>
      <c r="G791" t="s">
        <v>1947</v>
      </c>
      <c r="H791" t="s">
        <v>2978</v>
      </c>
      <c r="I791" t="s">
        <v>13271</v>
      </c>
      <c r="J791">
        <v>31.2</v>
      </c>
      <c r="K791" t="b">
        <v>0</v>
      </c>
      <c r="L791">
        <v>172.3</v>
      </c>
      <c r="M791">
        <v>552.20000000000005</v>
      </c>
      <c r="N791">
        <v>464.8</v>
      </c>
      <c r="O791">
        <v>34</v>
      </c>
      <c r="P791" s="32">
        <v>1.6809155092592593E-2</v>
      </c>
      <c r="Q791">
        <v>1.28</v>
      </c>
      <c r="R791" t="s">
        <v>2979</v>
      </c>
      <c r="S791" t="s">
        <v>843</v>
      </c>
      <c r="T791" t="s">
        <v>2999</v>
      </c>
      <c r="V791" t="s">
        <v>2974</v>
      </c>
      <c r="W791" t="s">
        <v>2975</v>
      </c>
      <c r="X791" t="s">
        <v>2975</v>
      </c>
      <c r="Y791" t="s">
        <v>2975</v>
      </c>
      <c r="Z791" t="s">
        <v>2975</v>
      </c>
    </row>
    <row r="792" spans="1:26" x14ac:dyDescent="0.35">
      <c r="A792" t="s">
        <v>571</v>
      </c>
      <c r="B792">
        <v>844424930896951</v>
      </c>
      <c r="C792" t="s">
        <v>841</v>
      </c>
      <c r="D792" t="s">
        <v>1287</v>
      </c>
      <c r="E792" t="s">
        <v>2976</v>
      </c>
      <c r="F792" t="s">
        <v>1927</v>
      </c>
      <c r="G792" t="s">
        <v>1926</v>
      </c>
      <c r="H792" t="s">
        <v>2978</v>
      </c>
      <c r="I792" t="s">
        <v>13272</v>
      </c>
      <c r="J792">
        <v>33.4</v>
      </c>
      <c r="K792" t="b">
        <v>0</v>
      </c>
      <c r="L792">
        <v>97</v>
      </c>
      <c r="M792">
        <v>290.10000000000002</v>
      </c>
      <c r="N792">
        <v>261.60000000000002</v>
      </c>
      <c r="O792">
        <v>34</v>
      </c>
      <c r="P792" s="32">
        <v>3.0350416666666664E-2</v>
      </c>
      <c r="Q792">
        <v>3.55</v>
      </c>
      <c r="R792" t="s">
        <v>2979</v>
      </c>
      <c r="S792" t="s">
        <v>843</v>
      </c>
      <c r="T792" t="s">
        <v>2999</v>
      </c>
      <c r="V792" t="s">
        <v>2974</v>
      </c>
      <c r="W792" t="s">
        <v>2975</v>
      </c>
      <c r="X792" t="s">
        <v>2975</v>
      </c>
      <c r="Y792" t="s">
        <v>2975</v>
      </c>
      <c r="Z792" s="11" t="s">
        <v>2975</v>
      </c>
    </row>
    <row r="793" spans="1:26" x14ac:dyDescent="0.35">
      <c r="A793" t="s">
        <v>583</v>
      </c>
      <c r="B793">
        <v>844424930896954</v>
      </c>
      <c r="C793" t="s">
        <v>841</v>
      </c>
      <c r="D793" t="s">
        <v>1287</v>
      </c>
      <c r="E793" t="s">
        <v>2976</v>
      </c>
      <c r="F793" t="s">
        <v>1944</v>
      </c>
      <c r="G793" t="s">
        <v>1943</v>
      </c>
      <c r="H793" t="s">
        <v>2978</v>
      </c>
      <c r="I793" t="s">
        <v>13273</v>
      </c>
      <c r="J793">
        <v>28.4</v>
      </c>
      <c r="K793" t="b">
        <v>0</v>
      </c>
      <c r="L793">
        <v>556</v>
      </c>
      <c r="M793">
        <v>1953.3</v>
      </c>
      <c r="N793">
        <v>1499.5</v>
      </c>
      <c r="O793">
        <v>34</v>
      </c>
      <c r="P793" s="32">
        <v>7.4573576388888896E-2</v>
      </c>
      <c r="Q793">
        <v>5.49</v>
      </c>
      <c r="R793" t="s">
        <v>2979</v>
      </c>
      <c r="S793" t="s">
        <v>843</v>
      </c>
      <c r="T793" t="s">
        <v>2985</v>
      </c>
      <c r="V793" t="s">
        <v>2974</v>
      </c>
      <c r="W793" t="s">
        <v>2975</v>
      </c>
      <c r="X793" t="s">
        <v>2975</v>
      </c>
      <c r="Y793" t="s">
        <v>2975</v>
      </c>
      <c r="Z793" t="s">
        <v>2975</v>
      </c>
    </row>
    <row r="794" spans="1:26" x14ac:dyDescent="0.35">
      <c r="A794" t="s">
        <v>443</v>
      </c>
      <c r="B794">
        <v>844424930903044</v>
      </c>
      <c r="C794" t="s">
        <v>841</v>
      </c>
      <c r="D794" t="s">
        <v>1287</v>
      </c>
      <c r="E794" t="s">
        <v>3074</v>
      </c>
      <c r="F794" t="s">
        <v>1837</v>
      </c>
      <c r="G794" t="s">
        <v>1836</v>
      </c>
      <c r="H794" t="s">
        <v>2978</v>
      </c>
      <c r="I794" t="s">
        <v>13274</v>
      </c>
      <c r="J794">
        <v>25.7</v>
      </c>
      <c r="K794" t="b">
        <v>0</v>
      </c>
      <c r="L794">
        <v>501.7</v>
      </c>
      <c r="M794">
        <v>1950.9</v>
      </c>
      <c r="N794">
        <v>1252.3</v>
      </c>
      <c r="O794">
        <v>34</v>
      </c>
      <c r="P794" s="32">
        <v>8.0658217592592587E-3</v>
      </c>
      <c r="Q794">
        <v>0.73</v>
      </c>
      <c r="R794" t="s">
        <v>3073</v>
      </c>
      <c r="S794" t="s">
        <v>843</v>
      </c>
      <c r="T794" t="s">
        <v>2973</v>
      </c>
      <c r="V794" t="s">
        <v>2974</v>
      </c>
      <c r="W794" t="s">
        <v>2975</v>
      </c>
      <c r="X794" t="s">
        <v>2975</v>
      </c>
      <c r="Y794" t="s">
        <v>2975</v>
      </c>
      <c r="Z794" s="11" t="s">
        <v>2975</v>
      </c>
    </row>
    <row r="795" spans="1:26" x14ac:dyDescent="0.35">
      <c r="A795" t="s">
        <v>641</v>
      </c>
      <c r="B795">
        <v>844424930907166</v>
      </c>
      <c r="C795" t="s">
        <v>841</v>
      </c>
      <c r="D795" t="s">
        <v>1287</v>
      </c>
      <c r="E795" t="s">
        <v>3023</v>
      </c>
      <c r="F795" t="s">
        <v>2153</v>
      </c>
      <c r="G795" t="s">
        <v>2152</v>
      </c>
      <c r="H795" t="s">
        <v>2978</v>
      </c>
      <c r="I795" t="s">
        <v>13275</v>
      </c>
      <c r="J795">
        <v>28.4</v>
      </c>
      <c r="K795" t="b">
        <v>0</v>
      </c>
      <c r="L795">
        <v>161</v>
      </c>
      <c r="M795">
        <v>566.20000000000005</v>
      </c>
      <c r="N795">
        <v>434.2</v>
      </c>
      <c r="O795">
        <v>34</v>
      </c>
      <c r="P795" s="32">
        <v>2.4749108796296295E-2</v>
      </c>
      <c r="Q795">
        <v>3.3099999999999996</v>
      </c>
      <c r="R795" t="s">
        <v>2984</v>
      </c>
      <c r="S795" t="s">
        <v>843</v>
      </c>
      <c r="T795" t="s">
        <v>2999</v>
      </c>
      <c r="V795" t="s">
        <v>2974</v>
      </c>
      <c r="W795" t="s">
        <v>2975</v>
      </c>
      <c r="X795" t="s">
        <v>2975</v>
      </c>
      <c r="Y795" t="s">
        <v>2975</v>
      </c>
      <c r="Z795" s="11" t="s">
        <v>2975</v>
      </c>
    </row>
    <row r="796" spans="1:26" x14ac:dyDescent="0.35">
      <c r="A796" t="s">
        <v>668</v>
      </c>
      <c r="B796">
        <v>844424930909062</v>
      </c>
      <c r="C796" t="s">
        <v>841</v>
      </c>
      <c r="D796" t="s">
        <v>1287</v>
      </c>
      <c r="E796" t="s">
        <v>3023</v>
      </c>
      <c r="F796" t="s">
        <v>2062</v>
      </c>
      <c r="G796" t="s">
        <v>2061</v>
      </c>
      <c r="H796" t="s">
        <v>2978</v>
      </c>
      <c r="I796" t="s">
        <v>13276</v>
      </c>
      <c r="J796">
        <v>25.2</v>
      </c>
      <c r="K796" t="b">
        <v>0</v>
      </c>
      <c r="L796">
        <v>294</v>
      </c>
      <c r="M796">
        <v>1165.8</v>
      </c>
      <c r="N796">
        <v>792.9</v>
      </c>
      <c r="O796">
        <v>34</v>
      </c>
      <c r="P796" s="32">
        <v>9.0718750000000001E-2</v>
      </c>
      <c r="Q796">
        <v>6.4700000000000006</v>
      </c>
      <c r="R796" t="s">
        <v>2984</v>
      </c>
      <c r="S796" t="s">
        <v>843</v>
      </c>
      <c r="T796" t="s">
        <v>2999</v>
      </c>
      <c r="V796" t="s">
        <v>2974</v>
      </c>
      <c r="W796" t="s">
        <v>2975</v>
      </c>
      <c r="X796" t="s">
        <v>2975</v>
      </c>
      <c r="Y796" t="s">
        <v>2975</v>
      </c>
      <c r="Z796" s="11" t="s">
        <v>2975</v>
      </c>
    </row>
    <row r="797" spans="1:26" x14ac:dyDescent="0.35">
      <c r="A797" t="s">
        <v>614</v>
      </c>
      <c r="B797">
        <v>844424930909640</v>
      </c>
      <c r="C797" t="s">
        <v>841</v>
      </c>
      <c r="D797" t="s">
        <v>2980</v>
      </c>
      <c r="E797" t="s">
        <v>3143</v>
      </c>
      <c r="F797" t="s">
        <v>2888</v>
      </c>
      <c r="G797" t="s">
        <v>2887</v>
      </c>
      <c r="H797" t="s">
        <v>3119</v>
      </c>
      <c r="I797" t="s">
        <v>13277</v>
      </c>
      <c r="J797">
        <v>63.3</v>
      </c>
      <c r="K797" t="b">
        <v>1</v>
      </c>
      <c r="L797">
        <v>477.6</v>
      </c>
      <c r="M797">
        <v>753.4</v>
      </c>
      <c r="N797">
        <v>413.5</v>
      </c>
      <c r="O797">
        <v>34</v>
      </c>
      <c r="P797" s="32">
        <v>1.0262143287037038</v>
      </c>
      <c r="Q797">
        <v>159.20999999999992</v>
      </c>
      <c r="R797" t="s">
        <v>3144</v>
      </c>
      <c r="S797" t="s">
        <v>843</v>
      </c>
      <c r="T797" t="s">
        <v>2985</v>
      </c>
      <c r="V797" t="s">
        <v>2974</v>
      </c>
      <c r="W797" t="s">
        <v>2975</v>
      </c>
      <c r="X797" t="s">
        <v>2975</v>
      </c>
      <c r="Y797" t="s">
        <v>2975</v>
      </c>
      <c r="Z797" s="11" t="s">
        <v>2975</v>
      </c>
    </row>
    <row r="798" spans="1:26" x14ac:dyDescent="0.35">
      <c r="A798" t="s">
        <v>17</v>
      </c>
      <c r="B798">
        <v>844424930909796</v>
      </c>
      <c r="C798" t="s">
        <v>841</v>
      </c>
      <c r="D798" t="s">
        <v>1287</v>
      </c>
      <c r="E798" t="s">
        <v>3006</v>
      </c>
      <c r="F798" t="s">
        <v>2851</v>
      </c>
      <c r="G798" t="s">
        <v>2850</v>
      </c>
      <c r="H798" t="s">
        <v>3119</v>
      </c>
      <c r="I798" t="s">
        <v>13278</v>
      </c>
      <c r="J798">
        <v>0</v>
      </c>
      <c r="K798" t="b">
        <v>0</v>
      </c>
      <c r="L798">
        <v>0</v>
      </c>
      <c r="M798">
        <v>464.9</v>
      </c>
      <c r="N798">
        <v>0</v>
      </c>
      <c r="O798">
        <v>34</v>
      </c>
      <c r="P798" s="32">
        <v>2.1248564814814814E-2</v>
      </c>
      <c r="Q798">
        <v>0</v>
      </c>
      <c r="R798" t="s">
        <v>2984</v>
      </c>
      <c r="S798" t="s">
        <v>843</v>
      </c>
      <c r="V798" t="s">
        <v>2974</v>
      </c>
      <c r="W798" t="s">
        <v>2975</v>
      </c>
      <c r="X798" t="s">
        <v>2975</v>
      </c>
      <c r="Y798" t="s">
        <v>2975</v>
      </c>
      <c r="Z798" t="s">
        <v>2975</v>
      </c>
    </row>
    <row r="799" spans="1:26" x14ac:dyDescent="0.35">
      <c r="A799" t="s">
        <v>649</v>
      </c>
      <c r="B799">
        <v>844424930909799</v>
      </c>
      <c r="C799" t="s">
        <v>841</v>
      </c>
      <c r="D799" t="s">
        <v>2980</v>
      </c>
      <c r="E799" t="s">
        <v>3006</v>
      </c>
      <c r="F799" t="s">
        <v>2857</v>
      </c>
      <c r="G799" t="s">
        <v>2856</v>
      </c>
      <c r="H799" t="s">
        <v>3119</v>
      </c>
      <c r="I799" t="s">
        <v>13279</v>
      </c>
      <c r="J799">
        <v>25.9</v>
      </c>
      <c r="K799" t="b">
        <v>0</v>
      </c>
      <c r="L799">
        <v>357</v>
      </c>
      <c r="M799">
        <v>1379.6</v>
      </c>
      <c r="N799">
        <v>891</v>
      </c>
      <c r="O799">
        <v>34</v>
      </c>
      <c r="P799" s="32">
        <v>3.7084282407407403E-2</v>
      </c>
      <c r="Q799">
        <v>5.83</v>
      </c>
      <c r="R799" t="s">
        <v>2984</v>
      </c>
      <c r="S799" t="s">
        <v>843</v>
      </c>
      <c r="T799" t="s">
        <v>2985</v>
      </c>
      <c r="V799" t="s">
        <v>2974</v>
      </c>
      <c r="W799" t="s">
        <v>2975</v>
      </c>
      <c r="X799" t="s">
        <v>2975</v>
      </c>
      <c r="Y799" t="s">
        <v>2975</v>
      </c>
      <c r="Z799" s="11" t="s">
        <v>2975</v>
      </c>
    </row>
    <row r="800" spans="1:26" x14ac:dyDescent="0.35">
      <c r="A800" t="s">
        <v>653</v>
      </c>
      <c r="B800">
        <v>844424930909800</v>
      </c>
      <c r="C800" t="s">
        <v>841</v>
      </c>
      <c r="D800" t="s">
        <v>2980</v>
      </c>
      <c r="E800" t="s">
        <v>3006</v>
      </c>
      <c r="F800" t="s">
        <v>2859</v>
      </c>
      <c r="G800" t="s">
        <v>2858</v>
      </c>
      <c r="H800" t="s">
        <v>3119</v>
      </c>
      <c r="I800" t="s">
        <v>13280</v>
      </c>
      <c r="J800">
        <v>28.1</v>
      </c>
      <c r="K800" t="b">
        <v>0</v>
      </c>
      <c r="L800">
        <v>259</v>
      </c>
      <c r="M800">
        <v>920.1</v>
      </c>
      <c r="N800">
        <v>646.4</v>
      </c>
      <c r="O800">
        <v>34</v>
      </c>
      <c r="P800" s="32">
        <v>0.14306605324074073</v>
      </c>
      <c r="Q800">
        <v>16.740000000000002</v>
      </c>
      <c r="R800" t="s">
        <v>2984</v>
      </c>
      <c r="S800" t="s">
        <v>843</v>
      </c>
      <c r="T800" t="s">
        <v>2985</v>
      </c>
      <c r="V800" t="s">
        <v>2974</v>
      </c>
      <c r="W800" t="s">
        <v>2975</v>
      </c>
      <c r="X800" t="s">
        <v>849</v>
      </c>
      <c r="Y800" t="s">
        <v>2975</v>
      </c>
      <c r="Z800" s="11" t="s">
        <v>2975</v>
      </c>
    </row>
    <row r="801" spans="1:26" x14ac:dyDescent="0.35">
      <c r="A801" t="s">
        <v>656</v>
      </c>
      <c r="B801">
        <v>844424930909801</v>
      </c>
      <c r="C801" t="s">
        <v>841</v>
      </c>
      <c r="D801" t="s">
        <v>2980</v>
      </c>
      <c r="E801" t="s">
        <v>3006</v>
      </c>
      <c r="F801" t="s">
        <v>2853</v>
      </c>
      <c r="G801" t="s">
        <v>2852</v>
      </c>
      <c r="H801" t="s">
        <v>3119</v>
      </c>
      <c r="I801" t="s">
        <v>13281</v>
      </c>
      <c r="J801">
        <v>30.4</v>
      </c>
      <c r="K801" t="b">
        <v>0</v>
      </c>
      <c r="L801">
        <v>290.5</v>
      </c>
      <c r="M801">
        <v>954.5</v>
      </c>
      <c r="N801">
        <v>725</v>
      </c>
      <c r="O801">
        <v>34</v>
      </c>
      <c r="P801" s="32">
        <v>0.26249927083333335</v>
      </c>
      <c r="Q801">
        <v>30.270000000000003</v>
      </c>
      <c r="R801" t="s">
        <v>2984</v>
      </c>
      <c r="S801" t="s">
        <v>843</v>
      </c>
      <c r="T801" t="s">
        <v>2999</v>
      </c>
      <c r="V801" t="s">
        <v>2974</v>
      </c>
      <c r="W801" t="s">
        <v>2975</v>
      </c>
      <c r="X801" t="s">
        <v>2975</v>
      </c>
      <c r="Y801" t="s">
        <v>2975</v>
      </c>
      <c r="Z801" s="11" t="s">
        <v>2975</v>
      </c>
    </row>
    <row r="802" spans="1:26" x14ac:dyDescent="0.35">
      <c r="A802" t="s">
        <v>657</v>
      </c>
      <c r="B802">
        <v>844424930909802</v>
      </c>
      <c r="C802" t="s">
        <v>841</v>
      </c>
      <c r="D802" t="s">
        <v>1287</v>
      </c>
      <c r="E802" t="s">
        <v>3022</v>
      </c>
      <c r="F802" t="s">
        <v>2855</v>
      </c>
      <c r="G802" t="s">
        <v>2854</v>
      </c>
      <c r="H802" t="s">
        <v>3119</v>
      </c>
      <c r="I802" t="s">
        <v>13282</v>
      </c>
      <c r="J802">
        <v>24.2</v>
      </c>
      <c r="K802" t="b">
        <v>0</v>
      </c>
      <c r="L802">
        <v>258</v>
      </c>
      <c r="M802">
        <v>1065.9000000000001</v>
      </c>
      <c r="N802">
        <v>695.8</v>
      </c>
      <c r="O802">
        <v>34</v>
      </c>
      <c r="P802" s="32">
        <v>2.4115358796296296E-2</v>
      </c>
      <c r="Q802">
        <v>2</v>
      </c>
      <c r="R802" t="s">
        <v>2984</v>
      </c>
      <c r="S802" t="s">
        <v>843</v>
      </c>
      <c r="T802" t="s">
        <v>2985</v>
      </c>
      <c r="V802" t="s">
        <v>2974</v>
      </c>
      <c r="W802" t="s">
        <v>2975</v>
      </c>
      <c r="X802" t="s">
        <v>2975</v>
      </c>
      <c r="Y802" t="s">
        <v>2975</v>
      </c>
      <c r="Z802" s="11" t="s">
        <v>2975</v>
      </c>
    </row>
    <row r="803" spans="1:26" x14ac:dyDescent="0.35">
      <c r="A803" t="s">
        <v>658</v>
      </c>
      <c r="B803">
        <v>844424930909803</v>
      </c>
      <c r="C803" t="s">
        <v>841</v>
      </c>
      <c r="D803" t="s">
        <v>1287</v>
      </c>
      <c r="E803" t="s">
        <v>3023</v>
      </c>
      <c r="F803" t="s">
        <v>2839</v>
      </c>
      <c r="G803" t="s">
        <v>2838</v>
      </c>
      <c r="H803" t="s">
        <v>3119</v>
      </c>
      <c r="I803" t="s">
        <v>13283</v>
      </c>
      <c r="J803">
        <v>25.4</v>
      </c>
      <c r="K803" t="b">
        <v>0</v>
      </c>
      <c r="L803">
        <v>273</v>
      </c>
      <c r="M803">
        <v>1072.8</v>
      </c>
      <c r="N803">
        <v>736.2</v>
      </c>
      <c r="O803">
        <v>34</v>
      </c>
      <c r="P803" s="32">
        <v>7.3964247685185183E-2</v>
      </c>
      <c r="Q803">
        <v>5.68</v>
      </c>
      <c r="R803" t="s">
        <v>2984</v>
      </c>
      <c r="S803" t="s">
        <v>843</v>
      </c>
      <c r="T803" t="s">
        <v>2985</v>
      </c>
      <c r="V803" t="s">
        <v>2974</v>
      </c>
      <c r="W803" t="s">
        <v>2975</v>
      </c>
      <c r="X803" t="s">
        <v>2975</v>
      </c>
      <c r="Y803" t="s">
        <v>2975</v>
      </c>
      <c r="Z803" s="11" t="s">
        <v>2975</v>
      </c>
    </row>
    <row r="804" spans="1:26" x14ac:dyDescent="0.35">
      <c r="A804" t="s">
        <v>659</v>
      </c>
      <c r="B804">
        <v>844424930909804</v>
      </c>
      <c r="C804" t="s">
        <v>841</v>
      </c>
      <c r="D804" t="s">
        <v>1287</v>
      </c>
      <c r="E804" t="s">
        <v>3009</v>
      </c>
      <c r="F804" t="s">
        <v>2845</v>
      </c>
      <c r="G804" t="s">
        <v>2844</v>
      </c>
      <c r="H804" t="s">
        <v>3119</v>
      </c>
      <c r="I804" t="s">
        <v>13284</v>
      </c>
      <c r="J804">
        <v>28.2</v>
      </c>
      <c r="K804" t="b">
        <v>0</v>
      </c>
      <c r="L804">
        <v>212</v>
      </c>
      <c r="M804">
        <v>751.7</v>
      </c>
      <c r="N804">
        <v>571.70000000000005</v>
      </c>
      <c r="O804">
        <v>34</v>
      </c>
      <c r="P804" s="32">
        <v>5.1430717592592587E-2</v>
      </c>
      <c r="Q804">
        <v>3.37</v>
      </c>
      <c r="R804" t="s">
        <v>2984</v>
      </c>
      <c r="S804" t="s">
        <v>843</v>
      </c>
      <c r="T804" t="s">
        <v>2985</v>
      </c>
      <c r="V804" t="s">
        <v>2974</v>
      </c>
      <c r="W804" t="s">
        <v>2975</v>
      </c>
      <c r="X804" t="s">
        <v>2975</v>
      </c>
      <c r="Y804" t="s">
        <v>2975</v>
      </c>
      <c r="Z804" s="11" t="s">
        <v>2975</v>
      </c>
    </row>
    <row r="805" spans="1:26" x14ac:dyDescent="0.35">
      <c r="A805" t="s">
        <v>669</v>
      </c>
      <c r="B805">
        <v>844424930909805</v>
      </c>
      <c r="C805" t="s">
        <v>841</v>
      </c>
      <c r="D805" t="s">
        <v>2980</v>
      </c>
      <c r="E805" t="s">
        <v>3006</v>
      </c>
      <c r="F805" t="s">
        <v>2835</v>
      </c>
      <c r="G805" t="s">
        <v>2834</v>
      </c>
      <c r="H805" t="s">
        <v>3119</v>
      </c>
      <c r="I805" t="s">
        <v>13285</v>
      </c>
      <c r="J805">
        <v>30.7</v>
      </c>
      <c r="K805" t="b">
        <v>0</v>
      </c>
      <c r="L805">
        <v>477.5</v>
      </c>
      <c r="M805">
        <v>1553</v>
      </c>
      <c r="N805">
        <v>1191.8</v>
      </c>
      <c r="O805">
        <v>34</v>
      </c>
      <c r="P805" s="32">
        <v>0.66400399305555557</v>
      </c>
      <c r="Q805">
        <v>73.839999999999975</v>
      </c>
      <c r="R805" t="s">
        <v>2984</v>
      </c>
      <c r="S805" t="s">
        <v>843</v>
      </c>
      <c r="T805" t="s">
        <v>2985</v>
      </c>
      <c r="V805" t="s">
        <v>2974</v>
      </c>
      <c r="W805" t="s">
        <v>2975</v>
      </c>
      <c r="X805" t="s">
        <v>2975</v>
      </c>
      <c r="Y805" t="s">
        <v>2975</v>
      </c>
      <c r="Z805" s="11" t="s">
        <v>2975</v>
      </c>
    </row>
    <row r="806" spans="1:26" x14ac:dyDescent="0.35">
      <c r="A806" t="s">
        <v>663</v>
      </c>
      <c r="B806">
        <v>844424930909806</v>
      </c>
      <c r="C806" t="s">
        <v>841</v>
      </c>
      <c r="D806" t="s">
        <v>1287</v>
      </c>
      <c r="E806" t="s">
        <v>3009</v>
      </c>
      <c r="F806" t="s">
        <v>2847</v>
      </c>
      <c r="G806" t="s">
        <v>2846</v>
      </c>
      <c r="H806" t="s">
        <v>3119</v>
      </c>
      <c r="I806" t="s">
        <v>13286</v>
      </c>
      <c r="J806">
        <v>27.1</v>
      </c>
      <c r="K806" t="b">
        <v>0</v>
      </c>
      <c r="L806">
        <v>190.5</v>
      </c>
      <c r="M806">
        <v>703.2</v>
      </c>
      <c r="N806">
        <v>513.70000000000005</v>
      </c>
      <c r="O806">
        <v>34</v>
      </c>
      <c r="P806" s="32">
        <v>7.1664895833333325E-2</v>
      </c>
      <c r="Q806">
        <v>6.17</v>
      </c>
      <c r="R806" t="s">
        <v>2984</v>
      </c>
      <c r="S806" t="s">
        <v>843</v>
      </c>
      <c r="T806" t="s">
        <v>2999</v>
      </c>
      <c r="V806" t="s">
        <v>2974</v>
      </c>
      <c r="W806" t="s">
        <v>2975</v>
      </c>
      <c r="X806" t="s">
        <v>2975</v>
      </c>
      <c r="Y806" t="s">
        <v>2975</v>
      </c>
      <c r="Z806" s="11" t="s">
        <v>2975</v>
      </c>
    </row>
    <row r="807" spans="1:26" x14ac:dyDescent="0.35">
      <c r="A807" t="s">
        <v>665</v>
      </c>
      <c r="B807">
        <v>844424930909807</v>
      </c>
      <c r="C807" t="s">
        <v>841</v>
      </c>
      <c r="D807" t="s">
        <v>1287</v>
      </c>
      <c r="E807" t="s">
        <v>3023</v>
      </c>
      <c r="F807" t="s">
        <v>2841</v>
      </c>
      <c r="G807" t="s">
        <v>2840</v>
      </c>
      <c r="H807" t="s">
        <v>3119</v>
      </c>
      <c r="I807" t="s">
        <v>13287</v>
      </c>
      <c r="J807">
        <v>24.8</v>
      </c>
      <c r="K807" t="b">
        <v>0</v>
      </c>
      <c r="L807">
        <v>276</v>
      </c>
      <c r="M807">
        <v>1112.5999999999999</v>
      </c>
      <c r="N807">
        <v>744.3</v>
      </c>
      <c r="O807">
        <v>34</v>
      </c>
      <c r="P807" s="32">
        <v>3.5764328703703704E-2</v>
      </c>
      <c r="Q807">
        <v>4.7600000000000007</v>
      </c>
      <c r="R807" t="s">
        <v>2984</v>
      </c>
      <c r="S807" t="s">
        <v>843</v>
      </c>
      <c r="T807" t="s">
        <v>2985</v>
      </c>
      <c r="V807" t="s">
        <v>2974</v>
      </c>
      <c r="W807" t="s">
        <v>2975</v>
      </c>
      <c r="X807" t="s">
        <v>2975</v>
      </c>
      <c r="Y807" t="s">
        <v>2975</v>
      </c>
      <c r="Z807" s="11" t="s">
        <v>2975</v>
      </c>
    </row>
    <row r="808" spans="1:26" x14ac:dyDescent="0.35">
      <c r="A808" t="s">
        <v>674</v>
      </c>
      <c r="B808">
        <v>844424930909808</v>
      </c>
      <c r="C808" t="s">
        <v>841</v>
      </c>
      <c r="D808" t="s">
        <v>2980</v>
      </c>
      <c r="E808" t="s">
        <v>3006</v>
      </c>
      <c r="F808" t="s">
        <v>2849</v>
      </c>
      <c r="G808" t="s">
        <v>2848</v>
      </c>
      <c r="H808" t="s">
        <v>3119</v>
      </c>
      <c r="I808" t="s">
        <v>13288</v>
      </c>
      <c r="J808">
        <v>30</v>
      </c>
      <c r="K808" t="b">
        <v>0</v>
      </c>
      <c r="L808">
        <v>262.5</v>
      </c>
      <c r="M808">
        <v>872.7</v>
      </c>
      <c r="N808">
        <v>655.20000000000005</v>
      </c>
      <c r="O808">
        <v>34</v>
      </c>
      <c r="P808" s="32">
        <v>0.25462094907407407</v>
      </c>
      <c r="Q808">
        <v>24.13</v>
      </c>
      <c r="R808" t="s">
        <v>2984</v>
      </c>
      <c r="S808" t="s">
        <v>843</v>
      </c>
      <c r="T808" t="s">
        <v>2985</v>
      </c>
      <c r="V808" t="s">
        <v>2974</v>
      </c>
      <c r="W808" t="s">
        <v>2975</v>
      </c>
      <c r="X808" t="s">
        <v>2975</v>
      </c>
      <c r="Y808" t="s">
        <v>2975</v>
      </c>
      <c r="Z808" s="11" t="s">
        <v>2975</v>
      </c>
    </row>
    <row r="809" spans="1:26" x14ac:dyDescent="0.35">
      <c r="A809" t="s">
        <v>676</v>
      </c>
      <c r="B809">
        <v>844424930909809</v>
      </c>
      <c r="C809" t="s">
        <v>841</v>
      </c>
      <c r="D809" t="s">
        <v>1287</v>
      </c>
      <c r="E809" t="s">
        <v>3023</v>
      </c>
      <c r="F809" t="s">
        <v>2837</v>
      </c>
      <c r="G809" t="s">
        <v>2836</v>
      </c>
      <c r="H809" t="s">
        <v>3119</v>
      </c>
      <c r="I809" t="s">
        <v>13289</v>
      </c>
      <c r="J809">
        <v>26.8</v>
      </c>
      <c r="K809" t="b">
        <v>0</v>
      </c>
      <c r="L809">
        <v>263</v>
      </c>
      <c r="M809">
        <v>980.3</v>
      </c>
      <c r="N809">
        <v>709.2</v>
      </c>
      <c r="O809">
        <v>34</v>
      </c>
      <c r="P809" s="32">
        <v>6.0875312500000008E-2</v>
      </c>
      <c r="Q809">
        <v>5.28</v>
      </c>
      <c r="R809" t="s">
        <v>2984</v>
      </c>
      <c r="S809" t="s">
        <v>843</v>
      </c>
      <c r="T809" t="s">
        <v>2985</v>
      </c>
      <c r="V809" t="s">
        <v>2974</v>
      </c>
      <c r="W809" t="s">
        <v>2975</v>
      </c>
      <c r="X809" t="s">
        <v>2975</v>
      </c>
      <c r="Y809" t="s">
        <v>2975</v>
      </c>
      <c r="Z809" s="11" t="s">
        <v>2975</v>
      </c>
    </row>
    <row r="810" spans="1:26" x14ac:dyDescent="0.35">
      <c r="A810" t="s">
        <v>671</v>
      </c>
      <c r="B810">
        <v>844424930909810</v>
      </c>
      <c r="C810" t="s">
        <v>841</v>
      </c>
      <c r="D810" t="s">
        <v>1287</v>
      </c>
      <c r="E810" t="s">
        <v>3022</v>
      </c>
      <c r="F810" t="s">
        <v>2843</v>
      </c>
      <c r="G810" t="s">
        <v>2842</v>
      </c>
      <c r="H810" t="s">
        <v>3119</v>
      </c>
      <c r="I810" t="s">
        <v>13290</v>
      </c>
      <c r="J810">
        <v>26.5</v>
      </c>
      <c r="K810" t="b">
        <v>0</v>
      </c>
      <c r="L810">
        <v>232.5</v>
      </c>
      <c r="M810">
        <v>875.1</v>
      </c>
      <c r="N810">
        <v>627</v>
      </c>
      <c r="O810">
        <v>34</v>
      </c>
      <c r="P810" s="32">
        <v>4.8011307870370369E-2</v>
      </c>
      <c r="Q810">
        <v>4.49</v>
      </c>
      <c r="R810" t="s">
        <v>2984</v>
      </c>
      <c r="S810" t="s">
        <v>843</v>
      </c>
      <c r="T810" t="s">
        <v>2985</v>
      </c>
      <c r="V810" t="s">
        <v>2974</v>
      </c>
      <c r="W810" t="s">
        <v>2975</v>
      </c>
      <c r="X810" t="s">
        <v>2975</v>
      </c>
      <c r="Y810" t="s">
        <v>2975</v>
      </c>
      <c r="Z810" t="s">
        <v>2975</v>
      </c>
    </row>
    <row r="811" spans="1:26" x14ac:dyDescent="0.35">
      <c r="A811" t="s">
        <v>580</v>
      </c>
      <c r="B811">
        <v>844424931029527</v>
      </c>
      <c r="C811" t="s">
        <v>841</v>
      </c>
      <c r="D811" t="s">
        <v>2980</v>
      </c>
      <c r="E811" t="s">
        <v>3074</v>
      </c>
      <c r="F811" t="s">
        <v>1839</v>
      </c>
      <c r="G811" t="s">
        <v>1838</v>
      </c>
      <c r="H811" t="s">
        <v>2978</v>
      </c>
      <c r="I811" t="s">
        <v>13291</v>
      </c>
      <c r="J811">
        <v>32.9</v>
      </c>
      <c r="K811" t="b">
        <v>0</v>
      </c>
      <c r="L811">
        <v>381</v>
      </c>
      <c r="M811">
        <v>1157.3</v>
      </c>
      <c r="N811">
        <v>950.9</v>
      </c>
      <c r="O811">
        <v>34</v>
      </c>
      <c r="P811" s="32">
        <v>0.70995813657407414</v>
      </c>
      <c r="Q811">
        <v>82.11999999999999</v>
      </c>
      <c r="R811" t="s">
        <v>3073</v>
      </c>
      <c r="S811" t="s">
        <v>843</v>
      </c>
      <c r="T811" t="s">
        <v>2999</v>
      </c>
      <c r="V811" t="s">
        <v>2974</v>
      </c>
      <c r="W811" t="s">
        <v>2975</v>
      </c>
      <c r="X811" t="s">
        <v>2975</v>
      </c>
      <c r="Y811" t="s">
        <v>2975</v>
      </c>
      <c r="Z811" t="s">
        <v>2975</v>
      </c>
    </row>
    <row r="812" spans="1:26" x14ac:dyDescent="0.35">
      <c r="A812" t="s">
        <v>12930</v>
      </c>
      <c r="B812">
        <v>844424930911627</v>
      </c>
      <c r="C812" t="s">
        <v>841</v>
      </c>
      <c r="D812" t="s">
        <v>1287</v>
      </c>
      <c r="E812" t="s">
        <v>2970</v>
      </c>
      <c r="F812" t="s">
        <v>2833</v>
      </c>
      <c r="R812" t="s">
        <v>2972</v>
      </c>
      <c r="S812" t="s">
        <v>1354</v>
      </c>
      <c r="T812" t="s">
        <v>2956</v>
      </c>
      <c r="U812" t="s">
        <v>2956</v>
      </c>
      <c r="V812" t="s">
        <v>2974</v>
      </c>
      <c r="W812" t="s">
        <v>2975</v>
      </c>
      <c r="X812" t="s">
        <v>2975</v>
      </c>
      <c r="Y812" t="s">
        <v>2975</v>
      </c>
      <c r="Z812" t="s">
        <v>2975</v>
      </c>
    </row>
    <row r="813" spans="1:26" x14ac:dyDescent="0.35">
      <c r="A813" t="s">
        <v>326</v>
      </c>
      <c r="B813">
        <v>844424930924696</v>
      </c>
      <c r="C813" t="s">
        <v>841</v>
      </c>
      <c r="D813" t="s">
        <v>2980</v>
      </c>
      <c r="E813" t="s">
        <v>3115</v>
      </c>
      <c r="F813" t="s">
        <v>2588</v>
      </c>
      <c r="G813" t="s">
        <v>2587</v>
      </c>
      <c r="H813" t="s">
        <v>2978</v>
      </c>
      <c r="I813" t="s">
        <v>13292</v>
      </c>
      <c r="J813">
        <v>62.5</v>
      </c>
      <c r="K813" t="b">
        <v>1</v>
      </c>
      <c r="L813">
        <v>487.1</v>
      </c>
      <c r="M813">
        <v>779.2</v>
      </c>
      <c r="N813">
        <v>421.6</v>
      </c>
      <c r="O813">
        <v>34</v>
      </c>
      <c r="P813" s="32">
        <v>0.84761503472222222</v>
      </c>
      <c r="Q813">
        <v>140.16999999999993</v>
      </c>
      <c r="R813" t="s">
        <v>3106</v>
      </c>
      <c r="S813" t="s">
        <v>843</v>
      </c>
      <c r="T813" t="s">
        <v>2999</v>
      </c>
      <c r="V813" t="s">
        <v>2974</v>
      </c>
      <c r="W813" t="s">
        <v>2975</v>
      </c>
      <c r="X813" t="s">
        <v>2975</v>
      </c>
      <c r="Y813" t="s">
        <v>2975</v>
      </c>
      <c r="Z813" s="11" t="s">
        <v>2975</v>
      </c>
    </row>
    <row r="814" spans="1:26" x14ac:dyDescent="0.35">
      <c r="A814" t="s">
        <v>672</v>
      </c>
      <c r="B814">
        <v>844424930918372</v>
      </c>
      <c r="C814" t="s">
        <v>841</v>
      </c>
      <c r="D814" t="s">
        <v>2980</v>
      </c>
      <c r="E814" t="s">
        <v>3006</v>
      </c>
      <c r="F814" t="s">
        <v>2123</v>
      </c>
      <c r="G814" t="s">
        <v>2122</v>
      </c>
      <c r="H814" t="s">
        <v>2978</v>
      </c>
      <c r="I814" t="s">
        <v>13293</v>
      </c>
      <c r="J814">
        <v>27.1</v>
      </c>
      <c r="K814" t="b">
        <v>0</v>
      </c>
      <c r="L814">
        <v>423.5</v>
      </c>
      <c r="M814">
        <v>1560.1</v>
      </c>
      <c r="N814">
        <v>1057</v>
      </c>
      <c r="O814">
        <v>34</v>
      </c>
      <c r="P814" s="32">
        <v>0.40319583333333336</v>
      </c>
      <c r="Q814">
        <v>35.369999999999997</v>
      </c>
      <c r="R814" t="s">
        <v>2984</v>
      </c>
      <c r="S814" t="s">
        <v>843</v>
      </c>
      <c r="T814" t="s">
        <v>2985</v>
      </c>
      <c r="V814" t="s">
        <v>2974</v>
      </c>
      <c r="W814" t="s">
        <v>2975</v>
      </c>
      <c r="X814" t="s">
        <v>849</v>
      </c>
      <c r="Y814" t="s">
        <v>2975</v>
      </c>
      <c r="Z814" s="11" t="s">
        <v>2975</v>
      </c>
    </row>
    <row r="815" spans="1:26" x14ac:dyDescent="0.35">
      <c r="A815" t="s">
        <v>683</v>
      </c>
      <c r="B815">
        <v>844424930921513</v>
      </c>
      <c r="C815" t="s">
        <v>841</v>
      </c>
      <c r="D815" t="s">
        <v>2980</v>
      </c>
      <c r="E815" t="s">
        <v>3115</v>
      </c>
      <c r="F815" t="s">
        <v>2521</v>
      </c>
      <c r="G815" t="s">
        <v>2520</v>
      </c>
      <c r="H815" t="s">
        <v>2978</v>
      </c>
      <c r="I815" t="s">
        <v>13294</v>
      </c>
      <c r="J815">
        <v>37.6</v>
      </c>
      <c r="K815" t="b">
        <v>0</v>
      </c>
      <c r="L815">
        <v>309</v>
      </c>
      <c r="M815">
        <v>820.2</v>
      </c>
      <c r="N815">
        <v>833.3</v>
      </c>
      <c r="O815">
        <v>34</v>
      </c>
      <c r="P815" s="32">
        <v>0.89103870370370375</v>
      </c>
      <c r="Q815">
        <v>84.450000000000031</v>
      </c>
      <c r="R815" t="s">
        <v>3106</v>
      </c>
      <c r="S815" t="s">
        <v>843</v>
      </c>
      <c r="T815" t="s">
        <v>2999</v>
      </c>
      <c r="V815" t="s">
        <v>2974</v>
      </c>
      <c r="W815" t="s">
        <v>2975</v>
      </c>
      <c r="X815" t="s">
        <v>2975</v>
      </c>
      <c r="Y815" t="s">
        <v>2975</v>
      </c>
      <c r="Z815" s="11" t="s">
        <v>2975</v>
      </c>
    </row>
    <row r="816" spans="1:26" x14ac:dyDescent="0.35">
      <c r="A816" t="s">
        <v>827</v>
      </c>
      <c r="B816">
        <v>844424930921525</v>
      </c>
      <c r="C816" t="s">
        <v>841</v>
      </c>
      <c r="D816" t="s">
        <v>1287</v>
      </c>
      <c r="E816" t="s">
        <v>3115</v>
      </c>
      <c r="F816" t="s">
        <v>9689</v>
      </c>
      <c r="G816" t="s">
        <v>2579</v>
      </c>
      <c r="H816" t="s">
        <v>2978</v>
      </c>
      <c r="I816" t="s">
        <v>13295</v>
      </c>
      <c r="J816">
        <v>19.899999999999999</v>
      </c>
      <c r="K816" t="b">
        <v>0</v>
      </c>
      <c r="L816">
        <v>152.4</v>
      </c>
      <c r="M816">
        <v>765.1</v>
      </c>
      <c r="N816">
        <v>410.9</v>
      </c>
      <c r="O816">
        <v>34</v>
      </c>
      <c r="P816" s="32">
        <v>9.9422222222222221E-3</v>
      </c>
      <c r="Q816">
        <v>0.28999999999999998</v>
      </c>
      <c r="R816" t="s">
        <v>3106</v>
      </c>
      <c r="S816" t="s">
        <v>843</v>
      </c>
      <c r="T816" t="s">
        <v>3116</v>
      </c>
      <c r="V816" t="s">
        <v>2974</v>
      </c>
      <c r="W816" t="s">
        <v>2975</v>
      </c>
      <c r="X816" t="s">
        <v>2975</v>
      </c>
      <c r="Y816" t="s">
        <v>2975</v>
      </c>
      <c r="Z816" s="11" t="s">
        <v>2975</v>
      </c>
    </row>
    <row r="817" spans="1:26" x14ac:dyDescent="0.35">
      <c r="A817" t="s">
        <v>832</v>
      </c>
      <c r="B817">
        <v>844424931337404</v>
      </c>
      <c r="C817" t="s">
        <v>841</v>
      </c>
      <c r="D817" t="s">
        <v>1287</v>
      </c>
      <c r="E817" t="s">
        <v>3118</v>
      </c>
      <c r="F817" t="s">
        <v>2786</v>
      </c>
      <c r="R817" t="s">
        <v>3106</v>
      </c>
      <c r="S817" t="s">
        <v>1354</v>
      </c>
      <c r="V817" t="s">
        <v>2974</v>
      </c>
      <c r="W817" t="s">
        <v>2975</v>
      </c>
      <c r="X817" t="s">
        <v>2975</v>
      </c>
      <c r="Y817" t="s">
        <v>2975</v>
      </c>
      <c r="Z817" s="11" t="s">
        <v>2975</v>
      </c>
    </row>
    <row r="818" spans="1:26" x14ac:dyDescent="0.35">
      <c r="A818" t="s">
        <v>616</v>
      </c>
      <c r="B818">
        <v>844424930923514</v>
      </c>
      <c r="C818" t="s">
        <v>841</v>
      </c>
      <c r="D818" t="s">
        <v>2980</v>
      </c>
      <c r="E818" t="s">
        <v>3206</v>
      </c>
      <c r="F818" t="s">
        <v>2774</v>
      </c>
      <c r="G818" t="s">
        <v>2773</v>
      </c>
      <c r="H818" t="s">
        <v>3119</v>
      </c>
      <c r="I818" t="s">
        <v>13296</v>
      </c>
      <c r="J818">
        <v>31.4</v>
      </c>
      <c r="K818" t="b">
        <v>0</v>
      </c>
      <c r="L818">
        <v>339.5</v>
      </c>
      <c r="M818">
        <v>1078.5999999999999</v>
      </c>
      <c r="N818">
        <v>915.6</v>
      </c>
      <c r="O818">
        <v>34</v>
      </c>
      <c r="P818" s="32">
        <v>0.38187392361111111</v>
      </c>
      <c r="Q818">
        <v>43.08</v>
      </c>
      <c r="R818" t="s">
        <v>3015</v>
      </c>
      <c r="S818" t="s">
        <v>843</v>
      </c>
      <c r="T818" t="s">
        <v>2999</v>
      </c>
      <c r="V818" t="s">
        <v>2974</v>
      </c>
      <c r="W818" t="s">
        <v>2975</v>
      </c>
      <c r="X818" t="s">
        <v>2975</v>
      </c>
      <c r="Y818" t="s">
        <v>2975</v>
      </c>
      <c r="Z818" s="11" t="s">
        <v>2975</v>
      </c>
    </row>
    <row r="819" spans="1:26" x14ac:dyDescent="0.35">
      <c r="A819" t="s">
        <v>594</v>
      </c>
      <c r="B819">
        <v>844424930924015</v>
      </c>
      <c r="C819" t="s">
        <v>841</v>
      </c>
      <c r="D819" t="s">
        <v>2980</v>
      </c>
      <c r="E819" t="s">
        <v>3074</v>
      </c>
      <c r="F819" t="s">
        <v>1913</v>
      </c>
      <c r="G819" t="s">
        <v>1912</v>
      </c>
      <c r="H819" t="s">
        <v>2978</v>
      </c>
      <c r="I819" t="s">
        <v>13297</v>
      </c>
      <c r="J819">
        <v>22.4</v>
      </c>
      <c r="K819" t="b">
        <v>0</v>
      </c>
      <c r="L819">
        <v>138</v>
      </c>
      <c r="M819">
        <v>616.6</v>
      </c>
      <c r="N819">
        <v>344.4</v>
      </c>
      <c r="O819">
        <v>34</v>
      </c>
      <c r="P819" s="32">
        <v>6.27891550925926E-2</v>
      </c>
      <c r="Q819">
        <v>6.3199999999999985</v>
      </c>
      <c r="R819" t="s">
        <v>3073</v>
      </c>
      <c r="S819" t="s">
        <v>843</v>
      </c>
      <c r="T819" t="s">
        <v>3075</v>
      </c>
      <c r="V819" t="s">
        <v>2974</v>
      </c>
      <c r="W819" t="s">
        <v>2975</v>
      </c>
      <c r="X819" t="s">
        <v>2975</v>
      </c>
      <c r="Y819" t="s">
        <v>2975</v>
      </c>
      <c r="Z819" t="s">
        <v>2975</v>
      </c>
    </row>
    <row r="820" spans="1:26" x14ac:dyDescent="0.35">
      <c r="A820" t="s">
        <v>661</v>
      </c>
      <c r="B820">
        <v>844424930924875</v>
      </c>
      <c r="C820" t="s">
        <v>841</v>
      </c>
      <c r="D820" t="s">
        <v>2980</v>
      </c>
      <c r="E820" t="s">
        <v>3009</v>
      </c>
      <c r="F820" t="s">
        <v>2137</v>
      </c>
      <c r="G820" t="s">
        <v>2136</v>
      </c>
      <c r="H820" t="s">
        <v>2978</v>
      </c>
      <c r="J820">
        <v>32.4</v>
      </c>
      <c r="K820" t="b">
        <v>0</v>
      </c>
      <c r="L820">
        <v>346.9</v>
      </c>
      <c r="M820">
        <v>1069.0999999999999</v>
      </c>
      <c r="N820">
        <v>935.6</v>
      </c>
      <c r="O820">
        <v>34</v>
      </c>
      <c r="P820" s="32">
        <v>0.85815188657407415</v>
      </c>
      <c r="Q820">
        <v>80.660000000000011</v>
      </c>
      <c r="R820" t="s">
        <v>2984</v>
      </c>
      <c r="S820" t="s">
        <v>843</v>
      </c>
      <c r="T820" t="s">
        <v>2999</v>
      </c>
      <c r="V820" t="s">
        <v>2974</v>
      </c>
      <c r="W820" t="s">
        <v>2975</v>
      </c>
      <c r="X820" t="s">
        <v>2975</v>
      </c>
      <c r="Y820" t="s">
        <v>2975</v>
      </c>
      <c r="Z820" s="11" t="s">
        <v>2975</v>
      </c>
    </row>
    <row r="821" spans="1:26" x14ac:dyDescent="0.35">
      <c r="A821" t="s">
        <v>3462</v>
      </c>
      <c r="B821">
        <v>844424930924914</v>
      </c>
      <c r="C821" t="s">
        <v>2989</v>
      </c>
      <c r="D821" t="s">
        <v>1287</v>
      </c>
      <c r="E821" t="s">
        <v>3115</v>
      </c>
      <c r="R821" t="s">
        <v>3106</v>
      </c>
      <c r="S821" t="s">
        <v>1354</v>
      </c>
      <c r="T821" t="s">
        <v>2956</v>
      </c>
      <c r="U821" t="s">
        <v>2956</v>
      </c>
      <c r="V821" t="s">
        <v>2974</v>
      </c>
      <c r="W821" t="s">
        <v>2975</v>
      </c>
      <c r="X821" t="s">
        <v>2975</v>
      </c>
      <c r="Y821" t="s">
        <v>2975</v>
      </c>
      <c r="Z821" s="11" t="s">
        <v>2975</v>
      </c>
    </row>
    <row r="822" spans="1:26" x14ac:dyDescent="0.35">
      <c r="A822" t="s">
        <v>445</v>
      </c>
      <c r="B822">
        <v>844424930927878</v>
      </c>
      <c r="C822" t="s">
        <v>841</v>
      </c>
      <c r="D822" t="s">
        <v>1287</v>
      </c>
      <c r="E822" t="s">
        <v>3194</v>
      </c>
      <c r="F822" t="s">
        <v>1640</v>
      </c>
      <c r="G822" t="s">
        <v>1639</v>
      </c>
      <c r="H822" t="s">
        <v>2978</v>
      </c>
      <c r="J822">
        <v>14.5</v>
      </c>
      <c r="K822" t="b">
        <v>0</v>
      </c>
      <c r="L822">
        <v>132.4</v>
      </c>
      <c r="M822">
        <v>911.5</v>
      </c>
      <c r="N822">
        <v>357.1</v>
      </c>
      <c r="O822">
        <v>34</v>
      </c>
      <c r="P822" s="32">
        <v>6.4395729166666665E-2</v>
      </c>
      <c r="Q822">
        <v>2.4400000000000004</v>
      </c>
      <c r="R822" t="s">
        <v>3015</v>
      </c>
      <c r="S822" t="s">
        <v>843</v>
      </c>
      <c r="T822" t="s">
        <v>3004</v>
      </c>
      <c r="V822" t="s">
        <v>2974</v>
      </c>
      <c r="W822" t="s">
        <v>2975</v>
      </c>
      <c r="X822" t="s">
        <v>2975</v>
      </c>
      <c r="Y822" t="s">
        <v>2975</v>
      </c>
      <c r="Z822" t="s">
        <v>2975</v>
      </c>
    </row>
    <row r="823" spans="1:26" x14ac:dyDescent="0.35">
      <c r="A823" t="s">
        <v>680</v>
      </c>
      <c r="B823">
        <v>844424930928077</v>
      </c>
      <c r="C823" t="s">
        <v>841</v>
      </c>
      <c r="D823" t="s">
        <v>2980</v>
      </c>
      <c r="E823" t="s">
        <v>3006</v>
      </c>
      <c r="F823" t="s">
        <v>2012</v>
      </c>
      <c r="G823" t="s">
        <v>2011</v>
      </c>
      <c r="H823" t="s">
        <v>2978</v>
      </c>
      <c r="I823" t="s">
        <v>13298</v>
      </c>
      <c r="J823">
        <v>28.8</v>
      </c>
      <c r="K823" t="b">
        <v>0</v>
      </c>
      <c r="L823">
        <v>489.5</v>
      </c>
      <c r="M823">
        <v>1696.6</v>
      </c>
      <c r="N823">
        <v>1221.7</v>
      </c>
      <c r="O823">
        <v>34</v>
      </c>
      <c r="P823" s="32">
        <v>0.52931450231481481</v>
      </c>
      <c r="Q823">
        <v>53.5</v>
      </c>
      <c r="R823" t="s">
        <v>2984</v>
      </c>
      <c r="S823" t="s">
        <v>843</v>
      </c>
      <c r="T823" t="s">
        <v>2985</v>
      </c>
      <c r="V823" t="s">
        <v>2974</v>
      </c>
      <c r="W823" t="s">
        <v>849</v>
      </c>
      <c r="X823" t="s">
        <v>2975</v>
      </c>
      <c r="Y823" t="s">
        <v>2975</v>
      </c>
      <c r="Z823" t="s">
        <v>2975</v>
      </c>
    </row>
    <row r="824" spans="1:26" x14ac:dyDescent="0.35">
      <c r="A824" t="s">
        <v>262</v>
      </c>
      <c r="B824">
        <v>844424930937023</v>
      </c>
      <c r="C824" t="s">
        <v>841</v>
      </c>
      <c r="D824" t="s">
        <v>1287</v>
      </c>
      <c r="E824" t="s">
        <v>3074</v>
      </c>
      <c r="F824" t="s">
        <v>1841</v>
      </c>
      <c r="G824" t="s">
        <v>1840</v>
      </c>
      <c r="H824" t="s">
        <v>2978</v>
      </c>
      <c r="J824">
        <v>18.899999999999999</v>
      </c>
      <c r="K824" t="b">
        <v>0</v>
      </c>
      <c r="L824">
        <v>181.5</v>
      </c>
      <c r="M824">
        <v>959.9</v>
      </c>
      <c r="N824">
        <v>489.5</v>
      </c>
      <c r="O824">
        <v>34</v>
      </c>
      <c r="P824" s="32">
        <v>0.9467323148148149</v>
      </c>
      <c r="Q824">
        <v>34.460000000000008</v>
      </c>
      <c r="R824" t="s">
        <v>3073</v>
      </c>
      <c r="S824" t="s">
        <v>843</v>
      </c>
      <c r="T824" t="s">
        <v>3004</v>
      </c>
      <c r="V824" t="s">
        <v>2974</v>
      </c>
      <c r="W824" t="s">
        <v>849</v>
      </c>
      <c r="X824" t="s">
        <v>2975</v>
      </c>
      <c r="Y824" t="s">
        <v>2975</v>
      </c>
      <c r="Z824" t="s">
        <v>2975</v>
      </c>
    </row>
    <row r="825" spans="1:26" x14ac:dyDescent="0.35">
      <c r="A825" t="s">
        <v>558</v>
      </c>
      <c r="B825">
        <v>844424930931070</v>
      </c>
      <c r="C825" t="s">
        <v>841</v>
      </c>
      <c r="D825" t="s">
        <v>1287</v>
      </c>
      <c r="E825" t="s">
        <v>3074</v>
      </c>
      <c r="F825" t="s">
        <v>1771</v>
      </c>
      <c r="G825" t="s">
        <v>1770</v>
      </c>
      <c r="H825" t="s">
        <v>2978</v>
      </c>
      <c r="J825">
        <v>14.3</v>
      </c>
      <c r="K825" t="b">
        <v>0</v>
      </c>
      <c r="L825">
        <v>173.3</v>
      </c>
      <c r="M825">
        <v>1209.3</v>
      </c>
      <c r="N825">
        <v>467.5</v>
      </c>
      <c r="O825">
        <v>34</v>
      </c>
      <c r="P825" s="32">
        <v>0.96441662037037046</v>
      </c>
      <c r="Q825">
        <v>29.909999999999997</v>
      </c>
      <c r="R825" t="s">
        <v>3073</v>
      </c>
      <c r="S825" t="s">
        <v>843</v>
      </c>
      <c r="T825" t="s">
        <v>3004</v>
      </c>
      <c r="U825" s="10"/>
      <c r="V825" s="10" t="s">
        <v>2974</v>
      </c>
      <c r="W825" s="10" t="s">
        <v>849</v>
      </c>
      <c r="X825" t="s">
        <v>2975</v>
      </c>
      <c r="Y825" t="s">
        <v>2975</v>
      </c>
      <c r="Z825" t="s">
        <v>2975</v>
      </c>
    </row>
    <row r="826" spans="1:26" x14ac:dyDescent="0.35">
      <c r="A826" t="s">
        <v>611</v>
      </c>
      <c r="B826">
        <v>844424930931142</v>
      </c>
      <c r="C826" t="s">
        <v>841</v>
      </c>
      <c r="D826" t="s">
        <v>2980</v>
      </c>
      <c r="E826" t="s">
        <v>3358</v>
      </c>
      <c r="F826" t="s">
        <v>2381</v>
      </c>
      <c r="G826" t="s">
        <v>2380</v>
      </c>
      <c r="H826" t="s">
        <v>2978</v>
      </c>
      <c r="I826" t="s">
        <v>13299</v>
      </c>
      <c r="J826">
        <v>31.4</v>
      </c>
      <c r="K826" t="b">
        <v>0</v>
      </c>
      <c r="L826">
        <v>328.5</v>
      </c>
      <c r="M826">
        <v>1045.3</v>
      </c>
      <c r="N826">
        <v>885.9</v>
      </c>
      <c r="O826">
        <v>34</v>
      </c>
      <c r="P826" s="32">
        <v>0.32006326388888889</v>
      </c>
      <c r="Q826">
        <v>49.959999999999994</v>
      </c>
      <c r="R826" t="s">
        <v>3359</v>
      </c>
      <c r="S826" t="s">
        <v>843</v>
      </c>
      <c r="T826" t="s">
        <v>2999</v>
      </c>
      <c r="U826" s="10"/>
      <c r="V826" s="10" t="s">
        <v>2974</v>
      </c>
      <c r="W826" s="10" t="s">
        <v>2975</v>
      </c>
      <c r="X826" t="s">
        <v>2975</v>
      </c>
      <c r="Y826" t="s">
        <v>2975</v>
      </c>
      <c r="Z826" s="11" t="s">
        <v>2975</v>
      </c>
    </row>
    <row r="827" spans="1:26" x14ac:dyDescent="0.35">
      <c r="A827" t="s">
        <v>622</v>
      </c>
      <c r="B827">
        <v>844424930931151</v>
      </c>
      <c r="C827" t="s">
        <v>841</v>
      </c>
      <c r="D827" t="s">
        <v>1287</v>
      </c>
      <c r="E827" t="s">
        <v>3358</v>
      </c>
      <c r="F827" t="s">
        <v>2358</v>
      </c>
      <c r="G827" t="s">
        <v>2357</v>
      </c>
      <c r="H827" t="s">
        <v>2978</v>
      </c>
      <c r="I827" t="s">
        <v>13300</v>
      </c>
      <c r="J827">
        <v>20.2</v>
      </c>
      <c r="K827" t="b">
        <v>0</v>
      </c>
      <c r="L827">
        <v>172</v>
      </c>
      <c r="M827">
        <v>851.3</v>
      </c>
      <c r="N827">
        <v>463.8</v>
      </c>
      <c r="O827">
        <v>34</v>
      </c>
      <c r="P827" s="32">
        <v>4.232015046296296E-2</v>
      </c>
      <c r="Q827">
        <v>3.75</v>
      </c>
      <c r="R827" t="s">
        <v>3359</v>
      </c>
      <c r="S827" t="s">
        <v>843</v>
      </c>
      <c r="T827" t="s">
        <v>3075</v>
      </c>
      <c r="V827" t="s">
        <v>2974</v>
      </c>
      <c r="W827" t="s">
        <v>849</v>
      </c>
      <c r="X827" t="s">
        <v>2975</v>
      </c>
      <c r="Y827" t="s">
        <v>2975</v>
      </c>
      <c r="Z827" s="11" t="s">
        <v>2975</v>
      </c>
    </row>
    <row r="828" spans="1:26" x14ac:dyDescent="0.35">
      <c r="A828" t="s">
        <v>660</v>
      </c>
      <c r="B828">
        <v>844424930931739</v>
      </c>
      <c r="C828" t="s">
        <v>841</v>
      </c>
      <c r="D828" t="s">
        <v>1287</v>
      </c>
      <c r="E828" t="s">
        <v>3101</v>
      </c>
      <c r="F828" t="s">
        <v>2651</v>
      </c>
      <c r="G828" t="s">
        <v>2650</v>
      </c>
      <c r="H828" t="s">
        <v>2978</v>
      </c>
      <c r="J828">
        <v>38.700000000000003</v>
      </c>
      <c r="K828" t="b">
        <v>0</v>
      </c>
      <c r="L828">
        <v>558.4</v>
      </c>
      <c r="M828">
        <v>1441.9</v>
      </c>
      <c r="N828">
        <v>1506</v>
      </c>
      <c r="O828">
        <v>34</v>
      </c>
      <c r="P828" s="32">
        <v>1.3033384953703704</v>
      </c>
      <c r="Q828">
        <v>167.15</v>
      </c>
      <c r="R828" t="s">
        <v>3102</v>
      </c>
      <c r="S828" t="s">
        <v>843</v>
      </c>
      <c r="T828" t="s">
        <v>2985</v>
      </c>
      <c r="V828" t="s">
        <v>2974</v>
      </c>
      <c r="W828" t="s">
        <v>2975</v>
      </c>
      <c r="X828" t="s">
        <v>2975</v>
      </c>
      <c r="Y828" t="s">
        <v>2975</v>
      </c>
      <c r="Z828" t="s">
        <v>2975</v>
      </c>
    </row>
    <row r="829" spans="1:26" x14ac:dyDescent="0.35">
      <c r="A829" t="s">
        <v>628</v>
      </c>
      <c r="B829">
        <v>844424930935815</v>
      </c>
      <c r="C829" t="s">
        <v>841</v>
      </c>
      <c r="D829" t="s">
        <v>2980</v>
      </c>
      <c r="E829" t="s">
        <v>3358</v>
      </c>
      <c r="F829" t="s">
        <v>2328</v>
      </c>
      <c r="G829" t="s">
        <v>2327</v>
      </c>
      <c r="H829" t="s">
        <v>2978</v>
      </c>
      <c r="I829" t="s">
        <v>13301</v>
      </c>
      <c r="J829">
        <v>41.2</v>
      </c>
      <c r="K829" t="b">
        <v>0</v>
      </c>
      <c r="L829">
        <v>329.5</v>
      </c>
      <c r="M829">
        <v>799.7</v>
      </c>
      <c r="N829">
        <v>888.6</v>
      </c>
      <c r="O829">
        <v>34</v>
      </c>
      <c r="P829" s="32">
        <v>0.68309939814814813</v>
      </c>
      <c r="Q829">
        <v>106.09000000000003</v>
      </c>
      <c r="R829" t="s">
        <v>3359</v>
      </c>
      <c r="S829" t="s">
        <v>843</v>
      </c>
      <c r="T829" t="s">
        <v>2985</v>
      </c>
      <c r="V829" t="s">
        <v>2974</v>
      </c>
      <c r="W829" t="s">
        <v>2975</v>
      </c>
      <c r="X829" t="s">
        <v>2975</v>
      </c>
      <c r="Y829" t="s">
        <v>2975</v>
      </c>
      <c r="Z829" t="s">
        <v>2975</v>
      </c>
    </row>
    <row r="830" spans="1:26" x14ac:dyDescent="0.35">
      <c r="A830" t="s">
        <v>605</v>
      </c>
      <c r="B830">
        <v>844424930936322</v>
      </c>
      <c r="C830" t="s">
        <v>841</v>
      </c>
      <c r="D830" t="s">
        <v>1287</v>
      </c>
      <c r="E830" t="s">
        <v>2970</v>
      </c>
      <c r="F830" t="s">
        <v>2211</v>
      </c>
      <c r="G830" t="s">
        <v>2210</v>
      </c>
      <c r="H830" t="s">
        <v>2978</v>
      </c>
      <c r="I830" t="s">
        <v>13302</v>
      </c>
      <c r="J830">
        <v>28.2</v>
      </c>
      <c r="K830" t="b">
        <v>0</v>
      </c>
      <c r="L830">
        <v>325.5</v>
      </c>
      <c r="M830">
        <v>1154.2</v>
      </c>
      <c r="N830">
        <v>877.8</v>
      </c>
      <c r="O830">
        <v>34</v>
      </c>
      <c r="P830" s="32">
        <v>4.276736111111111E-2</v>
      </c>
      <c r="Q830">
        <v>4.0999999999999996</v>
      </c>
      <c r="R830" t="s">
        <v>2972</v>
      </c>
      <c r="S830" t="s">
        <v>843</v>
      </c>
      <c r="T830" t="s">
        <v>2999</v>
      </c>
      <c r="V830" t="s">
        <v>2974</v>
      </c>
      <c r="W830" t="s">
        <v>2975</v>
      </c>
      <c r="X830" t="s">
        <v>2975</v>
      </c>
      <c r="Y830" t="s">
        <v>2975</v>
      </c>
      <c r="Z830" t="s">
        <v>2975</v>
      </c>
    </row>
    <row r="831" spans="1:26" x14ac:dyDescent="0.35">
      <c r="A831" t="s">
        <v>679</v>
      </c>
      <c r="B831">
        <v>844424930936381</v>
      </c>
      <c r="C831" t="s">
        <v>841</v>
      </c>
      <c r="D831" t="s">
        <v>1287</v>
      </c>
      <c r="E831" t="s">
        <v>2970</v>
      </c>
      <c r="F831" t="s">
        <v>2205</v>
      </c>
      <c r="G831" t="s">
        <v>2204</v>
      </c>
      <c r="H831" t="s">
        <v>2978</v>
      </c>
      <c r="I831" t="s">
        <v>13303</v>
      </c>
      <c r="J831">
        <v>24.9</v>
      </c>
      <c r="K831" t="b">
        <v>0</v>
      </c>
      <c r="L831">
        <v>395.5</v>
      </c>
      <c r="M831">
        <v>1585.8</v>
      </c>
      <c r="N831">
        <v>1066.5999999999999</v>
      </c>
      <c r="O831">
        <v>34</v>
      </c>
      <c r="P831" s="32">
        <v>2.1908449074074077E-2</v>
      </c>
      <c r="Q831">
        <v>2.2700000000000005</v>
      </c>
      <c r="R831" t="s">
        <v>2972</v>
      </c>
      <c r="S831" t="s">
        <v>843</v>
      </c>
      <c r="T831" t="s">
        <v>2999</v>
      </c>
      <c r="V831" t="s">
        <v>2974</v>
      </c>
      <c r="W831" t="s">
        <v>2975</v>
      </c>
      <c r="X831" t="s">
        <v>2975</v>
      </c>
      <c r="Y831" t="s">
        <v>2975</v>
      </c>
      <c r="Z831" s="11" t="s">
        <v>2975</v>
      </c>
    </row>
    <row r="832" spans="1:26" x14ac:dyDescent="0.35">
      <c r="A832" t="s">
        <v>639</v>
      </c>
      <c r="B832">
        <v>844424930936417</v>
      </c>
      <c r="C832" t="s">
        <v>841</v>
      </c>
      <c r="D832" t="s">
        <v>1287</v>
      </c>
      <c r="E832" t="s">
        <v>2970</v>
      </c>
      <c r="F832" t="s">
        <v>2225</v>
      </c>
      <c r="G832" t="s">
        <v>2224</v>
      </c>
      <c r="H832" t="s">
        <v>2978</v>
      </c>
      <c r="I832" t="s">
        <v>13304</v>
      </c>
      <c r="J832">
        <v>26.4</v>
      </c>
      <c r="K832" t="b">
        <v>0</v>
      </c>
      <c r="L832">
        <v>229.5</v>
      </c>
      <c r="M832">
        <v>867.4</v>
      </c>
      <c r="N832">
        <v>618.9</v>
      </c>
      <c r="O832">
        <v>34</v>
      </c>
      <c r="P832" s="32">
        <v>9.6421527777777773E-3</v>
      </c>
      <c r="Q832">
        <v>1.3900000000000001</v>
      </c>
      <c r="R832" t="s">
        <v>2972</v>
      </c>
      <c r="S832" t="s">
        <v>843</v>
      </c>
      <c r="T832" t="s">
        <v>2985</v>
      </c>
      <c r="V832" t="s">
        <v>2974</v>
      </c>
      <c r="W832" t="s">
        <v>2975</v>
      </c>
      <c r="X832" t="s">
        <v>2975</v>
      </c>
      <c r="Y832" t="s">
        <v>2975</v>
      </c>
      <c r="Z832" t="s">
        <v>2975</v>
      </c>
    </row>
    <row r="833" spans="1:26" x14ac:dyDescent="0.35">
      <c r="A833" t="s">
        <v>600</v>
      </c>
      <c r="B833">
        <v>844424930936469</v>
      </c>
      <c r="C833" t="s">
        <v>841</v>
      </c>
      <c r="D833" t="s">
        <v>1287</v>
      </c>
      <c r="E833" t="s">
        <v>2970</v>
      </c>
      <c r="F833" t="s">
        <v>2236</v>
      </c>
      <c r="G833" t="s">
        <v>2235</v>
      </c>
      <c r="H833" t="s">
        <v>2978</v>
      </c>
      <c r="I833" t="s">
        <v>13305</v>
      </c>
      <c r="J833">
        <v>23.5</v>
      </c>
      <c r="K833" t="b">
        <v>0</v>
      </c>
      <c r="L833">
        <v>333</v>
      </c>
      <c r="M833">
        <v>1415.6</v>
      </c>
      <c r="N833">
        <v>898</v>
      </c>
      <c r="O833">
        <v>34</v>
      </c>
      <c r="P833" s="32">
        <v>1.5775046296296294E-2</v>
      </c>
      <c r="Q833">
        <v>1.17</v>
      </c>
      <c r="R833" t="s">
        <v>2972</v>
      </c>
      <c r="S833" t="s">
        <v>843</v>
      </c>
      <c r="T833" t="s">
        <v>2985</v>
      </c>
      <c r="V833" t="s">
        <v>2974</v>
      </c>
      <c r="W833" t="s">
        <v>2975</v>
      </c>
      <c r="X833" t="s">
        <v>2975</v>
      </c>
      <c r="Y833" t="s">
        <v>2975</v>
      </c>
      <c r="Z833" s="11" t="s">
        <v>2975</v>
      </c>
    </row>
    <row r="834" spans="1:26" x14ac:dyDescent="0.35">
      <c r="A834" t="s">
        <v>654</v>
      </c>
      <c r="B834">
        <v>844424930936473</v>
      </c>
      <c r="C834" t="s">
        <v>841</v>
      </c>
      <c r="D834" t="s">
        <v>1287</v>
      </c>
      <c r="E834" t="s">
        <v>2970</v>
      </c>
      <c r="F834" t="s">
        <v>2174</v>
      </c>
      <c r="G834" t="s">
        <v>2173</v>
      </c>
      <c r="H834" t="s">
        <v>2978</v>
      </c>
      <c r="I834" t="s">
        <v>13306</v>
      </c>
      <c r="J834">
        <v>27.3</v>
      </c>
      <c r="K834" t="b">
        <v>0</v>
      </c>
      <c r="L834">
        <v>308</v>
      </c>
      <c r="M834">
        <v>1128.8</v>
      </c>
      <c r="N834">
        <v>830.6</v>
      </c>
      <c r="O834">
        <v>34</v>
      </c>
      <c r="P834" s="32">
        <v>3.8407256944444447E-2</v>
      </c>
      <c r="Q834">
        <v>3.32</v>
      </c>
      <c r="R834" t="s">
        <v>2972</v>
      </c>
      <c r="S834" t="s">
        <v>843</v>
      </c>
      <c r="T834" t="s">
        <v>2999</v>
      </c>
      <c r="V834" t="s">
        <v>2974</v>
      </c>
      <c r="W834" t="s">
        <v>849</v>
      </c>
      <c r="X834" t="s">
        <v>2975</v>
      </c>
      <c r="Y834" t="s">
        <v>2975</v>
      </c>
      <c r="Z834" s="11" t="s">
        <v>2975</v>
      </c>
    </row>
    <row r="835" spans="1:26" x14ac:dyDescent="0.35">
      <c r="A835" t="s">
        <v>3463</v>
      </c>
      <c r="B835">
        <v>844424930937026</v>
      </c>
      <c r="C835" t="s">
        <v>841</v>
      </c>
      <c r="D835" t="s">
        <v>1287</v>
      </c>
      <c r="E835" t="s">
        <v>3380</v>
      </c>
      <c r="F835" t="s">
        <v>3464</v>
      </c>
      <c r="R835" t="s">
        <v>3073</v>
      </c>
      <c r="S835" t="s">
        <v>1354</v>
      </c>
      <c r="T835" t="s">
        <v>3004</v>
      </c>
      <c r="U835" t="s">
        <v>11164</v>
      </c>
      <c r="V835" t="s">
        <v>2974</v>
      </c>
      <c r="W835" t="s">
        <v>2975</v>
      </c>
      <c r="X835" t="s">
        <v>2975</v>
      </c>
      <c r="Y835" t="s">
        <v>2975</v>
      </c>
      <c r="Z835" s="11" t="s">
        <v>2975</v>
      </c>
    </row>
    <row r="836" spans="1:26" x14ac:dyDescent="0.35">
      <c r="A836" t="s">
        <v>3465</v>
      </c>
      <c r="B836">
        <v>844424930937027</v>
      </c>
      <c r="C836" t="s">
        <v>841</v>
      </c>
      <c r="D836" t="s">
        <v>1287</v>
      </c>
      <c r="E836" t="s">
        <v>3074</v>
      </c>
      <c r="F836" t="s">
        <v>3466</v>
      </c>
      <c r="R836" t="s">
        <v>3073</v>
      </c>
      <c r="S836" t="s">
        <v>1354</v>
      </c>
      <c r="T836" t="s">
        <v>3004</v>
      </c>
      <c r="U836" s="10">
        <v>46115.625</v>
      </c>
      <c r="V836" t="s">
        <v>2974</v>
      </c>
      <c r="W836" t="s">
        <v>2975</v>
      </c>
      <c r="X836" t="s">
        <v>2975</v>
      </c>
      <c r="Y836" t="s">
        <v>2975</v>
      </c>
      <c r="Z836" s="11" t="s">
        <v>2975</v>
      </c>
    </row>
    <row r="837" spans="1:26" x14ac:dyDescent="0.35">
      <c r="A837" t="s">
        <v>694</v>
      </c>
      <c r="B837">
        <v>844424930937093</v>
      </c>
      <c r="C837" t="s">
        <v>841</v>
      </c>
      <c r="D837" t="s">
        <v>2980</v>
      </c>
      <c r="E837" t="s">
        <v>3006</v>
      </c>
      <c r="F837" t="s">
        <v>2052</v>
      </c>
      <c r="G837" t="s">
        <v>2051</v>
      </c>
      <c r="H837" t="s">
        <v>2978</v>
      </c>
      <c r="I837" t="s">
        <v>13307</v>
      </c>
      <c r="J837">
        <v>37.1</v>
      </c>
      <c r="K837" t="b">
        <v>0</v>
      </c>
      <c r="L837">
        <v>187</v>
      </c>
      <c r="M837">
        <v>503.7</v>
      </c>
      <c r="N837">
        <v>466.7</v>
      </c>
      <c r="O837">
        <v>34</v>
      </c>
      <c r="P837" s="32">
        <v>0.15396016203703702</v>
      </c>
      <c r="Q837">
        <v>17.250000000000004</v>
      </c>
      <c r="R837" t="s">
        <v>2984</v>
      </c>
      <c r="S837" t="s">
        <v>843</v>
      </c>
      <c r="T837" t="s">
        <v>2999</v>
      </c>
      <c r="U837" s="10"/>
      <c r="V837" t="s">
        <v>2974</v>
      </c>
      <c r="W837" t="s">
        <v>2975</v>
      </c>
      <c r="X837" t="s">
        <v>2975</v>
      </c>
      <c r="Y837" t="s">
        <v>2975</v>
      </c>
      <c r="Z837" s="11" t="s">
        <v>2975</v>
      </c>
    </row>
    <row r="838" spans="1:26" x14ac:dyDescent="0.35">
      <c r="A838" t="s">
        <v>689</v>
      </c>
      <c r="B838">
        <v>844424930937095</v>
      </c>
      <c r="C838" t="s">
        <v>841</v>
      </c>
      <c r="D838" t="s">
        <v>2980</v>
      </c>
      <c r="E838" t="s">
        <v>3006</v>
      </c>
      <c r="F838" t="s">
        <v>2101</v>
      </c>
      <c r="G838" t="s">
        <v>2100</v>
      </c>
      <c r="H838" t="s">
        <v>2978</v>
      </c>
      <c r="I838" t="s">
        <v>13308</v>
      </c>
      <c r="J838">
        <v>26.8</v>
      </c>
      <c r="K838" t="b">
        <v>0</v>
      </c>
      <c r="L838">
        <v>363.5</v>
      </c>
      <c r="M838">
        <v>1354.5</v>
      </c>
      <c r="N838">
        <v>907.2</v>
      </c>
      <c r="O838">
        <v>34</v>
      </c>
      <c r="P838" s="32">
        <v>0.29964981481481479</v>
      </c>
      <c r="Q838">
        <v>32.520000000000003</v>
      </c>
      <c r="R838" t="s">
        <v>2984</v>
      </c>
      <c r="S838" t="s">
        <v>843</v>
      </c>
      <c r="T838" t="s">
        <v>2985</v>
      </c>
      <c r="V838" t="s">
        <v>2974</v>
      </c>
      <c r="W838" t="s">
        <v>2975</v>
      </c>
      <c r="X838" t="s">
        <v>2975</v>
      </c>
      <c r="Y838" t="s">
        <v>2975</v>
      </c>
      <c r="Z838" s="11" t="s">
        <v>2975</v>
      </c>
    </row>
    <row r="839" spans="1:26" x14ac:dyDescent="0.35">
      <c r="A839" t="s">
        <v>662</v>
      </c>
      <c r="B839">
        <v>844424930937099</v>
      </c>
      <c r="C839" t="s">
        <v>841</v>
      </c>
      <c r="D839" t="s">
        <v>2980</v>
      </c>
      <c r="E839" t="s">
        <v>3009</v>
      </c>
      <c r="F839" t="s">
        <v>2072</v>
      </c>
      <c r="G839" t="s">
        <v>2071</v>
      </c>
      <c r="H839" t="s">
        <v>2978</v>
      </c>
      <c r="I839" t="s">
        <v>13309</v>
      </c>
      <c r="J839">
        <v>35.9</v>
      </c>
      <c r="K839" t="b">
        <v>0</v>
      </c>
      <c r="L839">
        <v>402.5</v>
      </c>
      <c r="M839">
        <v>1121.0999999999999</v>
      </c>
      <c r="N839">
        <v>1085.4000000000001</v>
      </c>
      <c r="O839">
        <v>34</v>
      </c>
      <c r="P839" s="32">
        <v>1.1003023726851853</v>
      </c>
      <c r="Q839">
        <v>107.92000000000002</v>
      </c>
      <c r="R839" t="s">
        <v>2984</v>
      </c>
      <c r="S839" t="s">
        <v>843</v>
      </c>
      <c r="T839" t="s">
        <v>2999</v>
      </c>
      <c r="V839" t="s">
        <v>2974</v>
      </c>
      <c r="W839" t="s">
        <v>2975</v>
      </c>
      <c r="X839" t="s">
        <v>2975</v>
      </c>
      <c r="Y839" t="s">
        <v>2975</v>
      </c>
      <c r="Z839" s="11" t="s">
        <v>2975</v>
      </c>
    </row>
    <row r="840" spans="1:26" x14ac:dyDescent="0.35">
      <c r="A840" t="s">
        <v>693</v>
      </c>
      <c r="B840">
        <v>844424930937102</v>
      </c>
      <c r="C840" t="s">
        <v>841</v>
      </c>
      <c r="D840" t="s">
        <v>2980</v>
      </c>
      <c r="E840" t="s">
        <v>3023</v>
      </c>
      <c r="F840" t="s">
        <v>2099</v>
      </c>
      <c r="G840" t="s">
        <v>2098</v>
      </c>
      <c r="H840" t="s">
        <v>2978</v>
      </c>
      <c r="I840" t="s">
        <v>13310</v>
      </c>
      <c r="J840">
        <v>28.9</v>
      </c>
      <c r="K840" t="b">
        <v>0</v>
      </c>
      <c r="L840">
        <v>283.5</v>
      </c>
      <c r="M840">
        <v>980.2</v>
      </c>
      <c r="N840">
        <v>764.5</v>
      </c>
      <c r="O840">
        <v>34</v>
      </c>
      <c r="P840" s="32">
        <v>0.10032550925925926</v>
      </c>
      <c r="Q840">
        <v>12.59</v>
      </c>
      <c r="R840" t="s">
        <v>2984</v>
      </c>
      <c r="S840" t="s">
        <v>843</v>
      </c>
      <c r="T840" t="s">
        <v>2999</v>
      </c>
      <c r="V840" t="s">
        <v>2974</v>
      </c>
      <c r="W840" t="s">
        <v>2975</v>
      </c>
      <c r="X840" t="s">
        <v>2975</v>
      </c>
      <c r="Y840" t="s">
        <v>2975</v>
      </c>
      <c r="Z840" t="s">
        <v>2975</v>
      </c>
    </row>
    <row r="841" spans="1:26" x14ac:dyDescent="0.35">
      <c r="A841" t="s">
        <v>666</v>
      </c>
      <c r="B841">
        <v>844424930937150</v>
      </c>
      <c r="C841" t="s">
        <v>841</v>
      </c>
      <c r="D841" t="s">
        <v>1287</v>
      </c>
      <c r="E841" t="s">
        <v>3358</v>
      </c>
      <c r="F841" t="s">
        <v>2344</v>
      </c>
      <c r="G841" t="s">
        <v>2343</v>
      </c>
      <c r="H841" t="s">
        <v>2978</v>
      </c>
      <c r="I841" t="s">
        <v>13311</v>
      </c>
      <c r="J841">
        <v>23.3</v>
      </c>
      <c r="K841" t="b">
        <v>0</v>
      </c>
      <c r="L841">
        <v>70.5</v>
      </c>
      <c r="M841">
        <v>301.7</v>
      </c>
      <c r="N841">
        <v>190.1</v>
      </c>
      <c r="O841">
        <v>34</v>
      </c>
      <c r="P841" s="32">
        <v>1.6850416666666666E-2</v>
      </c>
      <c r="Q841">
        <v>1.8599999999999999</v>
      </c>
      <c r="R841" t="s">
        <v>3359</v>
      </c>
      <c r="S841" t="s">
        <v>843</v>
      </c>
      <c r="T841" t="s">
        <v>3075</v>
      </c>
      <c r="V841" t="s">
        <v>2974</v>
      </c>
      <c r="W841" t="s">
        <v>2975</v>
      </c>
      <c r="X841" t="s">
        <v>2975</v>
      </c>
      <c r="Y841" t="s">
        <v>2975</v>
      </c>
      <c r="Z841" s="11" t="s">
        <v>2975</v>
      </c>
    </row>
    <row r="842" spans="1:26" x14ac:dyDescent="0.35">
      <c r="A842" t="s">
        <v>673</v>
      </c>
      <c r="B842">
        <v>844424930937164</v>
      </c>
      <c r="C842" t="s">
        <v>841</v>
      </c>
      <c r="D842" t="s">
        <v>1287</v>
      </c>
      <c r="E842" t="s">
        <v>3358</v>
      </c>
      <c r="F842" t="s">
        <v>2308</v>
      </c>
      <c r="G842" t="s">
        <v>2307</v>
      </c>
      <c r="H842" t="s">
        <v>2978</v>
      </c>
      <c r="I842" t="s">
        <v>13312</v>
      </c>
      <c r="J842">
        <v>22.9</v>
      </c>
      <c r="K842" t="b">
        <v>0</v>
      </c>
      <c r="L842">
        <v>265.5</v>
      </c>
      <c r="M842">
        <v>1156.8</v>
      </c>
      <c r="N842">
        <v>716</v>
      </c>
      <c r="O842">
        <v>34</v>
      </c>
      <c r="P842" s="32">
        <v>4.700805555555556E-2</v>
      </c>
      <c r="Q842">
        <v>5.0100000000000007</v>
      </c>
      <c r="R842" t="s">
        <v>3359</v>
      </c>
      <c r="S842" t="s">
        <v>843</v>
      </c>
      <c r="T842" t="s">
        <v>3075</v>
      </c>
      <c r="V842" t="s">
        <v>2974</v>
      </c>
      <c r="W842" t="s">
        <v>2975</v>
      </c>
      <c r="X842" t="s">
        <v>2975</v>
      </c>
      <c r="Y842" t="s">
        <v>2975</v>
      </c>
      <c r="Z842" s="11" t="s">
        <v>2975</v>
      </c>
    </row>
    <row r="843" spans="1:26" x14ac:dyDescent="0.35">
      <c r="A843" t="s">
        <v>678</v>
      </c>
      <c r="B843">
        <v>844424930937167</v>
      </c>
      <c r="C843" t="s">
        <v>841</v>
      </c>
      <c r="D843" t="s">
        <v>2980</v>
      </c>
      <c r="E843" t="s">
        <v>3358</v>
      </c>
      <c r="F843" t="s">
        <v>2314</v>
      </c>
      <c r="G843" t="s">
        <v>2313</v>
      </c>
      <c r="H843" t="s">
        <v>2978</v>
      </c>
      <c r="I843" t="s">
        <v>13313</v>
      </c>
      <c r="J843">
        <v>39.1</v>
      </c>
      <c r="K843" t="b">
        <v>0</v>
      </c>
      <c r="L843">
        <v>306.5</v>
      </c>
      <c r="M843">
        <v>782.1</v>
      </c>
      <c r="N843">
        <v>826.6</v>
      </c>
      <c r="O843">
        <v>34</v>
      </c>
      <c r="P843" s="32">
        <v>0.40976965277777777</v>
      </c>
      <c r="Q843">
        <v>69.52</v>
      </c>
      <c r="R843" t="s">
        <v>3359</v>
      </c>
      <c r="S843" t="s">
        <v>843</v>
      </c>
      <c r="T843" t="s">
        <v>2985</v>
      </c>
      <c r="U843" s="10"/>
      <c r="V843" t="s">
        <v>2974</v>
      </c>
      <c r="W843" t="s">
        <v>2975</v>
      </c>
      <c r="X843" t="s">
        <v>2975</v>
      </c>
      <c r="Y843" t="s">
        <v>2975</v>
      </c>
      <c r="Z843" s="11" t="s">
        <v>2975</v>
      </c>
    </row>
    <row r="844" spans="1:26" x14ac:dyDescent="0.35">
      <c r="A844" t="s">
        <v>613</v>
      </c>
      <c r="B844">
        <v>844424930937607</v>
      </c>
      <c r="C844" t="s">
        <v>841</v>
      </c>
      <c r="D844" t="s">
        <v>2980</v>
      </c>
      <c r="E844" t="s">
        <v>3365</v>
      </c>
      <c r="F844" t="s">
        <v>2398</v>
      </c>
      <c r="G844" t="s">
        <v>2397</v>
      </c>
      <c r="H844" t="s">
        <v>2978</v>
      </c>
      <c r="I844" t="s">
        <v>13314</v>
      </c>
      <c r="J844">
        <v>34</v>
      </c>
      <c r="K844" t="b">
        <v>0</v>
      </c>
      <c r="L844">
        <v>374.5</v>
      </c>
      <c r="M844">
        <v>1100.2</v>
      </c>
      <c r="N844">
        <v>1010</v>
      </c>
      <c r="O844">
        <v>34</v>
      </c>
      <c r="P844" s="32">
        <v>0.57788648148148147</v>
      </c>
      <c r="Q844">
        <v>75.80000000000004</v>
      </c>
      <c r="R844" t="s">
        <v>3359</v>
      </c>
      <c r="S844" t="s">
        <v>843</v>
      </c>
      <c r="T844" t="s">
        <v>2999</v>
      </c>
      <c r="V844" t="s">
        <v>2974</v>
      </c>
      <c r="W844" t="s">
        <v>2975</v>
      </c>
      <c r="X844" t="s">
        <v>2975</v>
      </c>
      <c r="Y844" t="s">
        <v>2975</v>
      </c>
      <c r="Z844" s="11" t="s">
        <v>2975</v>
      </c>
    </row>
    <row r="845" spans="1:26" x14ac:dyDescent="0.35">
      <c r="A845" t="s">
        <v>645</v>
      </c>
      <c r="B845">
        <v>844424930937613</v>
      </c>
      <c r="C845" t="s">
        <v>841</v>
      </c>
      <c r="D845" t="s">
        <v>2980</v>
      </c>
      <c r="E845" t="s">
        <v>3365</v>
      </c>
      <c r="F845" t="s">
        <v>2352</v>
      </c>
      <c r="G845" t="s">
        <v>2351</v>
      </c>
      <c r="H845" t="s">
        <v>2978</v>
      </c>
      <c r="I845" t="s">
        <v>13315</v>
      </c>
      <c r="J845">
        <v>32.1</v>
      </c>
      <c r="K845" t="b">
        <v>0</v>
      </c>
      <c r="L845">
        <v>260.39999999999998</v>
      </c>
      <c r="M845">
        <v>811.8</v>
      </c>
      <c r="N845">
        <v>702.4</v>
      </c>
      <c r="O845">
        <v>34</v>
      </c>
      <c r="P845" s="32">
        <v>0.23154336805555559</v>
      </c>
      <c r="Q845">
        <v>24.07</v>
      </c>
      <c r="R845" t="s">
        <v>3359</v>
      </c>
      <c r="S845" t="s">
        <v>843</v>
      </c>
      <c r="T845" t="s">
        <v>2985</v>
      </c>
      <c r="U845" s="10"/>
      <c r="V845" s="10" t="s">
        <v>2974</v>
      </c>
      <c r="W845" s="10" t="s">
        <v>2975</v>
      </c>
      <c r="X845" t="s">
        <v>2975</v>
      </c>
      <c r="Y845" t="s">
        <v>2975</v>
      </c>
      <c r="Z845" s="11" t="s">
        <v>2975</v>
      </c>
    </row>
    <row r="846" spans="1:26" x14ac:dyDescent="0.35">
      <c r="A846" t="s">
        <v>557</v>
      </c>
      <c r="B846">
        <v>844424930937624</v>
      </c>
      <c r="C846" t="s">
        <v>841</v>
      </c>
      <c r="D846" t="s">
        <v>1287</v>
      </c>
      <c r="E846" t="s">
        <v>2992</v>
      </c>
      <c r="F846" t="s">
        <v>1400</v>
      </c>
      <c r="G846" t="s">
        <v>1399</v>
      </c>
      <c r="H846" t="s">
        <v>2978</v>
      </c>
      <c r="J846">
        <v>17.8</v>
      </c>
      <c r="K846" t="b">
        <v>0</v>
      </c>
      <c r="L846">
        <v>237.3</v>
      </c>
      <c r="M846">
        <v>1334.5</v>
      </c>
      <c r="N846">
        <v>640</v>
      </c>
      <c r="O846">
        <v>34</v>
      </c>
      <c r="P846" s="32">
        <v>1.405215011574074</v>
      </c>
      <c r="Q846">
        <v>45.409999999999975</v>
      </c>
      <c r="R846" t="s">
        <v>2995</v>
      </c>
      <c r="S846" t="s">
        <v>843</v>
      </c>
      <c r="T846" t="s">
        <v>3004</v>
      </c>
      <c r="V846" t="s">
        <v>2974</v>
      </c>
      <c r="W846" t="s">
        <v>2975</v>
      </c>
      <c r="X846" t="s">
        <v>2975</v>
      </c>
      <c r="Y846" t="s">
        <v>2975</v>
      </c>
      <c r="Z846" s="11" t="s">
        <v>2975</v>
      </c>
    </row>
    <row r="847" spans="1:26" x14ac:dyDescent="0.35">
      <c r="A847" t="s">
        <v>574</v>
      </c>
      <c r="B847">
        <v>844424930937637</v>
      </c>
      <c r="C847" t="s">
        <v>841</v>
      </c>
      <c r="D847" t="s">
        <v>1287</v>
      </c>
      <c r="E847" t="s">
        <v>2992</v>
      </c>
      <c r="F847" t="s">
        <v>1410</v>
      </c>
      <c r="G847" t="s">
        <v>1409</v>
      </c>
      <c r="H847" t="s">
        <v>2978</v>
      </c>
      <c r="J847">
        <v>22.1</v>
      </c>
      <c r="K847" t="b">
        <v>0</v>
      </c>
      <c r="L847">
        <v>88.7</v>
      </c>
      <c r="M847">
        <v>401.2</v>
      </c>
      <c r="N847">
        <v>239.2</v>
      </c>
      <c r="O847">
        <v>34</v>
      </c>
      <c r="P847" s="32">
        <v>0.81104979166666669</v>
      </c>
      <c r="Q847">
        <v>28.849999999999994</v>
      </c>
      <c r="R847" t="s">
        <v>2995</v>
      </c>
      <c r="S847" t="s">
        <v>843</v>
      </c>
      <c r="T847" t="s">
        <v>3004</v>
      </c>
      <c r="V847" t="s">
        <v>2974</v>
      </c>
      <c r="W847" t="s">
        <v>2975</v>
      </c>
      <c r="X847" t="s">
        <v>2975</v>
      </c>
      <c r="Y847" t="s">
        <v>2975</v>
      </c>
      <c r="Z847" t="s">
        <v>2975</v>
      </c>
    </row>
    <row r="848" spans="1:26" x14ac:dyDescent="0.35">
      <c r="A848" t="s">
        <v>255</v>
      </c>
      <c r="B848">
        <v>844424930937648</v>
      </c>
      <c r="C848" t="s">
        <v>841</v>
      </c>
      <c r="D848" t="s">
        <v>1287</v>
      </c>
      <c r="E848" t="s">
        <v>2970</v>
      </c>
      <c r="F848" t="s">
        <v>2833</v>
      </c>
      <c r="G848" t="s">
        <v>2832</v>
      </c>
      <c r="H848" t="s">
        <v>3119</v>
      </c>
      <c r="J848">
        <v>13.6</v>
      </c>
      <c r="K848" t="b">
        <v>0</v>
      </c>
      <c r="L848">
        <v>144.80000000000001</v>
      </c>
      <c r="M848">
        <v>1064.5</v>
      </c>
      <c r="N848">
        <v>390.5</v>
      </c>
      <c r="O848">
        <v>34</v>
      </c>
      <c r="P848" s="32">
        <v>0.37735903935185183</v>
      </c>
      <c r="Q848">
        <v>9.0800000000000018</v>
      </c>
      <c r="R848" t="s">
        <v>2972</v>
      </c>
      <c r="S848" t="s">
        <v>843</v>
      </c>
      <c r="T848" t="s">
        <v>3004</v>
      </c>
      <c r="V848" t="s">
        <v>2974</v>
      </c>
      <c r="W848" t="s">
        <v>849</v>
      </c>
      <c r="X848" t="s">
        <v>2975</v>
      </c>
      <c r="Y848" t="s">
        <v>2975</v>
      </c>
      <c r="Z848" s="11" t="s">
        <v>2975</v>
      </c>
    </row>
    <row r="849" spans="1:26" x14ac:dyDescent="0.35">
      <c r="A849" t="s">
        <v>599</v>
      </c>
      <c r="B849">
        <v>844424930937926</v>
      </c>
      <c r="C849" t="s">
        <v>841</v>
      </c>
      <c r="D849" t="s">
        <v>2980</v>
      </c>
      <c r="E849" t="s">
        <v>3372</v>
      </c>
      <c r="F849" t="s">
        <v>2350</v>
      </c>
      <c r="G849" t="s">
        <v>2349</v>
      </c>
      <c r="H849" t="s">
        <v>2978</v>
      </c>
      <c r="I849" t="s">
        <v>13316</v>
      </c>
      <c r="J849">
        <v>34.1</v>
      </c>
      <c r="K849" t="b">
        <v>0</v>
      </c>
      <c r="L849">
        <v>489.8</v>
      </c>
      <c r="M849">
        <v>1436.6</v>
      </c>
      <c r="N849">
        <v>1321.1</v>
      </c>
      <c r="O849">
        <v>34</v>
      </c>
      <c r="P849" s="32">
        <v>1.2760118634259259</v>
      </c>
      <c r="Q849">
        <v>123.73999999999998</v>
      </c>
      <c r="R849" t="s">
        <v>3359</v>
      </c>
      <c r="S849" t="s">
        <v>843</v>
      </c>
      <c r="T849" t="s">
        <v>2985</v>
      </c>
      <c r="V849" t="s">
        <v>2974</v>
      </c>
      <c r="W849" t="s">
        <v>2975</v>
      </c>
      <c r="X849" t="s">
        <v>2975</v>
      </c>
      <c r="Y849" t="s">
        <v>2975</v>
      </c>
      <c r="Z849" s="11" t="s">
        <v>2975</v>
      </c>
    </row>
    <row r="850" spans="1:26" x14ac:dyDescent="0.35">
      <c r="A850" t="s">
        <v>626</v>
      </c>
      <c r="B850">
        <v>844424930937930</v>
      </c>
      <c r="C850" t="s">
        <v>841</v>
      </c>
      <c r="D850" t="s">
        <v>2980</v>
      </c>
      <c r="E850" t="s">
        <v>3372</v>
      </c>
      <c r="F850" t="s">
        <v>2391</v>
      </c>
      <c r="G850" t="s">
        <v>2390</v>
      </c>
      <c r="H850" t="s">
        <v>2978</v>
      </c>
      <c r="I850" t="s">
        <v>13317</v>
      </c>
      <c r="J850">
        <v>34.700000000000003</v>
      </c>
      <c r="K850" t="b">
        <v>0</v>
      </c>
      <c r="L850">
        <v>584.79999999999995</v>
      </c>
      <c r="M850">
        <v>1685.2</v>
      </c>
      <c r="N850">
        <v>1577.2</v>
      </c>
      <c r="O850">
        <v>34</v>
      </c>
      <c r="P850" s="32">
        <v>1.6297556134259261</v>
      </c>
      <c r="Q850">
        <v>146.33000000000004</v>
      </c>
      <c r="R850" t="s">
        <v>3359</v>
      </c>
      <c r="S850" t="s">
        <v>843</v>
      </c>
      <c r="T850" t="s">
        <v>2985</v>
      </c>
      <c r="V850" t="s">
        <v>2974</v>
      </c>
      <c r="W850" t="s">
        <v>2975</v>
      </c>
      <c r="X850" t="s">
        <v>2975</v>
      </c>
      <c r="Y850" t="s">
        <v>2975</v>
      </c>
      <c r="Z850" s="11" t="s">
        <v>2975</v>
      </c>
    </row>
    <row r="851" spans="1:26" x14ac:dyDescent="0.35">
      <c r="A851" t="s">
        <v>587</v>
      </c>
      <c r="B851">
        <v>844424930937936</v>
      </c>
      <c r="C851" t="s">
        <v>841</v>
      </c>
      <c r="D851" t="s">
        <v>2980</v>
      </c>
      <c r="E851" t="s">
        <v>3372</v>
      </c>
      <c r="F851" t="s">
        <v>2336</v>
      </c>
      <c r="G851" t="s">
        <v>2335</v>
      </c>
      <c r="H851" t="s">
        <v>2978</v>
      </c>
      <c r="J851">
        <v>30.5</v>
      </c>
      <c r="K851" t="b">
        <v>0</v>
      </c>
      <c r="L851">
        <v>423.3</v>
      </c>
      <c r="M851">
        <v>1385.1</v>
      </c>
      <c r="N851">
        <v>1141.5</v>
      </c>
      <c r="O851">
        <v>34</v>
      </c>
      <c r="P851" s="32">
        <v>1.0289438425925928</v>
      </c>
      <c r="Q851">
        <v>95.22</v>
      </c>
      <c r="R851" t="s">
        <v>3359</v>
      </c>
      <c r="S851" t="s">
        <v>843</v>
      </c>
      <c r="T851" t="s">
        <v>2985</v>
      </c>
      <c r="V851" t="s">
        <v>2974</v>
      </c>
      <c r="W851" t="s">
        <v>2975</v>
      </c>
      <c r="X851" t="s">
        <v>2975</v>
      </c>
      <c r="Y851" t="s">
        <v>2975</v>
      </c>
      <c r="Z851" s="11" t="s">
        <v>2975</v>
      </c>
    </row>
    <row r="852" spans="1:26" x14ac:dyDescent="0.35">
      <c r="A852" t="s">
        <v>650</v>
      </c>
      <c r="B852">
        <v>844424930937938</v>
      </c>
      <c r="C852" t="s">
        <v>841</v>
      </c>
      <c r="D852" t="s">
        <v>2980</v>
      </c>
      <c r="E852" t="s">
        <v>3372</v>
      </c>
      <c r="F852" t="s">
        <v>2368</v>
      </c>
      <c r="G852" t="s">
        <v>2367</v>
      </c>
      <c r="H852" t="s">
        <v>2978</v>
      </c>
      <c r="J852">
        <v>53.6</v>
      </c>
      <c r="K852" t="b">
        <v>1</v>
      </c>
      <c r="L852">
        <v>192.2</v>
      </c>
      <c r="M852">
        <v>358.1</v>
      </c>
      <c r="N852">
        <v>518.29999999999995</v>
      </c>
      <c r="O852">
        <v>34</v>
      </c>
      <c r="P852" s="32">
        <v>0.92521896990740737</v>
      </c>
      <c r="Q852">
        <v>87.61999999999999</v>
      </c>
      <c r="R852" t="s">
        <v>3359</v>
      </c>
      <c r="S852" t="s">
        <v>843</v>
      </c>
      <c r="T852" t="s">
        <v>2985</v>
      </c>
      <c r="V852" t="s">
        <v>2974</v>
      </c>
      <c r="W852" t="s">
        <v>2975</v>
      </c>
      <c r="X852" t="s">
        <v>2975</v>
      </c>
      <c r="Y852" t="s">
        <v>2975</v>
      </c>
      <c r="Z852" s="11" t="s">
        <v>2975</v>
      </c>
    </row>
    <row r="853" spans="1:26" x14ac:dyDescent="0.35">
      <c r="A853" t="s">
        <v>584</v>
      </c>
      <c r="B853">
        <v>844424930937947</v>
      </c>
      <c r="C853" t="s">
        <v>841</v>
      </c>
      <c r="D853" t="s">
        <v>1287</v>
      </c>
      <c r="E853" t="s">
        <v>2970</v>
      </c>
      <c r="F853" t="s">
        <v>2252</v>
      </c>
      <c r="G853" t="s">
        <v>2251</v>
      </c>
      <c r="H853" t="s">
        <v>2978</v>
      </c>
      <c r="I853" t="s">
        <v>13318</v>
      </c>
      <c r="J853">
        <v>24.6</v>
      </c>
      <c r="K853" t="b">
        <v>0</v>
      </c>
      <c r="L853">
        <v>458</v>
      </c>
      <c r="M853">
        <v>1863.8</v>
      </c>
      <c r="N853">
        <v>1235.2</v>
      </c>
      <c r="O853">
        <v>34</v>
      </c>
      <c r="P853" s="32">
        <v>5.6228668981481482E-2</v>
      </c>
      <c r="Q853">
        <v>5.2400000000000011</v>
      </c>
      <c r="R853" t="s">
        <v>2972</v>
      </c>
      <c r="S853" t="s">
        <v>843</v>
      </c>
      <c r="T853" t="s">
        <v>2999</v>
      </c>
      <c r="V853" t="s">
        <v>2974</v>
      </c>
      <c r="W853" t="s">
        <v>2975</v>
      </c>
      <c r="X853" t="s">
        <v>2975</v>
      </c>
      <c r="Y853" t="s">
        <v>2975</v>
      </c>
      <c r="Z853" t="s">
        <v>2975</v>
      </c>
    </row>
    <row r="854" spans="1:26" x14ac:dyDescent="0.35">
      <c r="A854" t="s">
        <v>607</v>
      </c>
      <c r="B854">
        <v>844424931344900</v>
      </c>
      <c r="C854" t="s">
        <v>841</v>
      </c>
      <c r="D854" t="s">
        <v>1287</v>
      </c>
      <c r="E854" t="s">
        <v>3378</v>
      </c>
      <c r="F854" t="s">
        <v>1956</v>
      </c>
      <c r="G854" t="s">
        <v>2321</v>
      </c>
      <c r="H854" t="s">
        <v>2978</v>
      </c>
      <c r="I854" t="s">
        <v>13319</v>
      </c>
      <c r="J854">
        <v>24.6</v>
      </c>
      <c r="K854" t="b">
        <v>0</v>
      </c>
      <c r="L854">
        <v>199</v>
      </c>
      <c r="M854">
        <v>806.9</v>
      </c>
      <c r="N854">
        <v>536.70000000000005</v>
      </c>
      <c r="O854">
        <v>34</v>
      </c>
      <c r="P854" s="32">
        <v>2.9864386574074073E-2</v>
      </c>
      <c r="Q854">
        <v>2.29</v>
      </c>
      <c r="R854" t="s">
        <v>3359</v>
      </c>
      <c r="S854" t="s">
        <v>843</v>
      </c>
      <c r="T854" t="s">
        <v>2999</v>
      </c>
      <c r="V854" t="s">
        <v>2974</v>
      </c>
      <c r="W854" t="s">
        <v>2975</v>
      </c>
      <c r="X854" t="s">
        <v>2975</v>
      </c>
      <c r="Y854" t="s">
        <v>2975</v>
      </c>
      <c r="Z854" s="11" t="s">
        <v>2975</v>
      </c>
    </row>
    <row r="855" spans="1:26" x14ac:dyDescent="0.35">
      <c r="A855" t="s">
        <v>648</v>
      </c>
      <c r="B855">
        <v>844424930937952</v>
      </c>
      <c r="C855" t="s">
        <v>841</v>
      </c>
      <c r="D855" t="s">
        <v>1287</v>
      </c>
      <c r="E855" t="s">
        <v>2970</v>
      </c>
      <c r="F855" t="s">
        <v>2246</v>
      </c>
      <c r="G855" t="s">
        <v>2245</v>
      </c>
      <c r="H855" t="s">
        <v>2978</v>
      </c>
      <c r="I855" t="s">
        <v>13320</v>
      </c>
      <c r="J855">
        <v>22.2</v>
      </c>
      <c r="K855" t="b">
        <v>0</v>
      </c>
      <c r="L855">
        <v>485</v>
      </c>
      <c r="M855">
        <v>2187.4</v>
      </c>
      <c r="N855">
        <v>1308</v>
      </c>
      <c r="O855">
        <v>34</v>
      </c>
      <c r="P855" s="32">
        <v>1.9286967592592592E-2</v>
      </c>
      <c r="Q855">
        <v>1.6199999999999999</v>
      </c>
      <c r="R855" t="s">
        <v>2972</v>
      </c>
      <c r="S855" t="s">
        <v>843</v>
      </c>
      <c r="T855" t="s">
        <v>2985</v>
      </c>
      <c r="V855" t="s">
        <v>2974</v>
      </c>
      <c r="W855" t="s">
        <v>2975</v>
      </c>
      <c r="X855" t="s">
        <v>2975</v>
      </c>
      <c r="Y855" t="s">
        <v>2975</v>
      </c>
      <c r="Z855" t="s">
        <v>2975</v>
      </c>
    </row>
    <row r="856" spans="1:26" x14ac:dyDescent="0.35">
      <c r="A856" t="s">
        <v>561</v>
      </c>
      <c r="B856">
        <v>844424930937972</v>
      </c>
      <c r="C856" t="s">
        <v>841</v>
      </c>
      <c r="D856" t="s">
        <v>2980</v>
      </c>
      <c r="E856" t="s">
        <v>3072</v>
      </c>
      <c r="F856" t="s">
        <v>1917</v>
      </c>
      <c r="G856" t="s">
        <v>1916</v>
      </c>
      <c r="H856" t="s">
        <v>2978</v>
      </c>
      <c r="I856" t="s">
        <v>13321</v>
      </c>
      <c r="J856">
        <v>0</v>
      </c>
      <c r="K856" t="b">
        <v>0</v>
      </c>
      <c r="L856">
        <v>28.5</v>
      </c>
      <c r="M856">
        <v>2.6</v>
      </c>
      <c r="N856">
        <v>76.8</v>
      </c>
      <c r="O856">
        <v>34</v>
      </c>
      <c r="P856" s="32">
        <v>0.25150487268518518</v>
      </c>
      <c r="Q856">
        <v>26.299999999999997</v>
      </c>
      <c r="R856" t="s">
        <v>3073</v>
      </c>
      <c r="S856" t="s">
        <v>843</v>
      </c>
      <c r="T856" t="s">
        <v>2985</v>
      </c>
      <c r="V856" t="s">
        <v>2974</v>
      </c>
      <c r="W856" t="s">
        <v>2975</v>
      </c>
      <c r="X856" t="s">
        <v>2975</v>
      </c>
      <c r="Y856" t="s">
        <v>2975</v>
      </c>
      <c r="Z856" s="11" t="s">
        <v>2975</v>
      </c>
    </row>
    <row r="857" spans="1:26" x14ac:dyDescent="0.35">
      <c r="A857" t="s">
        <v>518</v>
      </c>
      <c r="B857">
        <v>844424930940871</v>
      </c>
      <c r="C857" t="s">
        <v>841</v>
      </c>
      <c r="D857" t="s">
        <v>2980</v>
      </c>
      <c r="E857" t="s">
        <v>3383</v>
      </c>
      <c r="F857" t="s">
        <v>1800</v>
      </c>
      <c r="G857" t="s">
        <v>1799</v>
      </c>
      <c r="H857" t="s">
        <v>2978</v>
      </c>
      <c r="I857" t="s">
        <v>13322</v>
      </c>
      <c r="J857">
        <v>33.700000000000003</v>
      </c>
      <c r="K857" t="b">
        <v>0</v>
      </c>
      <c r="L857">
        <v>229.4</v>
      </c>
      <c r="M857">
        <v>679.3</v>
      </c>
      <c r="N857">
        <v>618.79999999999995</v>
      </c>
      <c r="O857">
        <v>34</v>
      </c>
      <c r="P857" s="32">
        <v>0.18864332175925924</v>
      </c>
      <c r="Q857">
        <v>25</v>
      </c>
      <c r="R857" t="s">
        <v>3073</v>
      </c>
      <c r="S857" t="s">
        <v>843</v>
      </c>
      <c r="T857" t="s">
        <v>2999</v>
      </c>
      <c r="V857" t="s">
        <v>2974</v>
      </c>
      <c r="W857" t="s">
        <v>2975</v>
      </c>
      <c r="X857" t="s">
        <v>2975</v>
      </c>
      <c r="Y857" t="s">
        <v>2975</v>
      </c>
      <c r="Z857" t="s">
        <v>2975</v>
      </c>
    </row>
    <row r="858" spans="1:26" x14ac:dyDescent="0.35">
      <c r="A858" t="s">
        <v>474</v>
      </c>
      <c r="B858">
        <v>844424930940882</v>
      </c>
      <c r="C858" t="s">
        <v>841</v>
      </c>
      <c r="D858" t="s">
        <v>2980</v>
      </c>
      <c r="E858" t="s">
        <v>3383</v>
      </c>
      <c r="F858" t="s">
        <v>1764</v>
      </c>
      <c r="G858" t="s">
        <v>1763</v>
      </c>
      <c r="H858" t="s">
        <v>2978</v>
      </c>
      <c r="I858" t="s">
        <v>13323</v>
      </c>
      <c r="J858">
        <v>36.1</v>
      </c>
      <c r="K858" t="b">
        <v>0</v>
      </c>
      <c r="L858">
        <v>292</v>
      </c>
      <c r="M858">
        <v>807.6</v>
      </c>
      <c r="N858">
        <v>787.5</v>
      </c>
      <c r="O858">
        <v>34</v>
      </c>
      <c r="P858" s="32">
        <v>0.70451290509259257</v>
      </c>
      <c r="Q858">
        <v>72.600000000000009</v>
      </c>
      <c r="R858" t="s">
        <v>3073</v>
      </c>
      <c r="S858" t="s">
        <v>843</v>
      </c>
      <c r="V858" t="s">
        <v>2974</v>
      </c>
      <c r="W858" t="s">
        <v>2975</v>
      </c>
      <c r="X858" t="s">
        <v>2975</v>
      </c>
      <c r="Y858" t="s">
        <v>2975</v>
      </c>
      <c r="Z858" s="11" t="s">
        <v>2975</v>
      </c>
    </row>
    <row r="859" spans="1:26" x14ac:dyDescent="0.35">
      <c r="A859" t="s">
        <v>690</v>
      </c>
      <c r="B859">
        <v>844424930947079</v>
      </c>
      <c r="C859" t="s">
        <v>841</v>
      </c>
      <c r="D859" t="s">
        <v>2980</v>
      </c>
      <c r="E859" t="s">
        <v>3006</v>
      </c>
      <c r="F859" t="s">
        <v>2032</v>
      </c>
      <c r="G859" t="s">
        <v>2031</v>
      </c>
      <c r="H859" t="s">
        <v>2978</v>
      </c>
      <c r="I859" t="s">
        <v>13324</v>
      </c>
      <c r="J859">
        <v>27.4</v>
      </c>
      <c r="K859" t="b">
        <v>0</v>
      </c>
      <c r="L859">
        <v>398</v>
      </c>
      <c r="M859">
        <v>1450</v>
      </c>
      <c r="N859">
        <v>993.3</v>
      </c>
      <c r="O859">
        <v>34</v>
      </c>
      <c r="P859" s="32">
        <v>0.13680416666666667</v>
      </c>
      <c r="Q859">
        <v>16.05</v>
      </c>
      <c r="R859" t="s">
        <v>2984</v>
      </c>
      <c r="S859" t="s">
        <v>843</v>
      </c>
      <c r="T859" t="s">
        <v>2999</v>
      </c>
      <c r="V859" t="s">
        <v>2974</v>
      </c>
      <c r="W859" t="s">
        <v>2975</v>
      </c>
      <c r="X859" t="s">
        <v>849</v>
      </c>
      <c r="Y859" t="s">
        <v>2975</v>
      </c>
      <c r="Z859" t="s">
        <v>2975</v>
      </c>
    </row>
    <row r="860" spans="1:26" x14ac:dyDescent="0.35">
      <c r="A860" t="s">
        <v>610</v>
      </c>
      <c r="B860">
        <v>844424930947351</v>
      </c>
      <c r="C860" t="s">
        <v>841</v>
      </c>
      <c r="D860" t="s">
        <v>1287</v>
      </c>
      <c r="E860" t="s">
        <v>3383</v>
      </c>
      <c r="F860" t="s">
        <v>2900</v>
      </c>
      <c r="G860" t="s">
        <v>2899</v>
      </c>
      <c r="H860" t="s">
        <v>3119</v>
      </c>
      <c r="J860">
        <v>15.4</v>
      </c>
      <c r="K860" t="b">
        <v>0</v>
      </c>
      <c r="L860">
        <v>136</v>
      </c>
      <c r="M860">
        <v>881.8</v>
      </c>
      <c r="N860">
        <v>366.7</v>
      </c>
      <c r="O860">
        <v>34</v>
      </c>
      <c r="P860" s="32">
        <v>0.13022026620370372</v>
      </c>
      <c r="Q860">
        <v>4.01</v>
      </c>
      <c r="R860" t="s">
        <v>3073</v>
      </c>
      <c r="S860" t="s">
        <v>843</v>
      </c>
      <c r="T860" t="s">
        <v>3004</v>
      </c>
      <c r="V860" t="s">
        <v>2974</v>
      </c>
      <c r="W860" t="s">
        <v>2975</v>
      </c>
      <c r="X860" t="s">
        <v>2975</v>
      </c>
      <c r="Y860" t="s">
        <v>2975</v>
      </c>
      <c r="Z860" s="11" t="s">
        <v>2975</v>
      </c>
    </row>
    <row r="861" spans="1:26" x14ac:dyDescent="0.35">
      <c r="A861" t="s">
        <v>538</v>
      </c>
      <c r="B861">
        <v>844424930948260</v>
      </c>
      <c r="C861" t="s">
        <v>841</v>
      </c>
      <c r="D861" t="s">
        <v>2980</v>
      </c>
      <c r="E861" t="s">
        <v>3383</v>
      </c>
      <c r="F861" t="s">
        <v>2902</v>
      </c>
      <c r="G861" t="s">
        <v>2901</v>
      </c>
      <c r="H861" t="s">
        <v>3119</v>
      </c>
      <c r="I861" t="s">
        <v>13325</v>
      </c>
      <c r="J861">
        <v>0</v>
      </c>
      <c r="K861" t="b">
        <v>0</v>
      </c>
      <c r="L861">
        <v>1.5</v>
      </c>
      <c r="M861">
        <v>0.1</v>
      </c>
      <c r="N861">
        <v>4</v>
      </c>
      <c r="O861">
        <v>34</v>
      </c>
      <c r="P861" s="32">
        <v>1.2779849537037037E-2</v>
      </c>
      <c r="Q861">
        <v>1.43</v>
      </c>
      <c r="R861" t="s">
        <v>3073</v>
      </c>
      <c r="S861" t="s">
        <v>843</v>
      </c>
      <c r="T861" t="s">
        <v>2985</v>
      </c>
      <c r="V861" t="s">
        <v>2974</v>
      </c>
      <c r="W861" t="s">
        <v>2975</v>
      </c>
      <c r="X861" t="s">
        <v>2975</v>
      </c>
      <c r="Y861" t="s">
        <v>2975</v>
      </c>
      <c r="Z861" s="11" t="s">
        <v>2975</v>
      </c>
    </row>
    <row r="862" spans="1:26" x14ac:dyDescent="0.35">
      <c r="A862" t="s">
        <v>617</v>
      </c>
      <c r="B862">
        <v>844424931332880</v>
      </c>
      <c r="C862" t="s">
        <v>841</v>
      </c>
      <c r="D862" t="s">
        <v>1287</v>
      </c>
      <c r="E862" t="s">
        <v>3074</v>
      </c>
      <c r="F862" t="s">
        <v>1901</v>
      </c>
      <c r="G862" t="s">
        <v>1900</v>
      </c>
      <c r="H862" t="s">
        <v>2978</v>
      </c>
      <c r="I862" t="s">
        <v>13326</v>
      </c>
      <c r="J862">
        <v>26</v>
      </c>
      <c r="K862" t="b">
        <v>0</v>
      </c>
      <c r="L862">
        <v>151.5</v>
      </c>
      <c r="M862">
        <v>582.79999999999995</v>
      </c>
      <c r="N862">
        <v>408.6</v>
      </c>
      <c r="O862">
        <v>34</v>
      </c>
      <c r="P862" s="32">
        <v>5.6116157407407406E-2</v>
      </c>
      <c r="Q862">
        <v>6.0700000000000012</v>
      </c>
      <c r="R862" t="s">
        <v>3073</v>
      </c>
      <c r="S862" t="s">
        <v>843</v>
      </c>
      <c r="T862" t="s">
        <v>3075</v>
      </c>
      <c r="V862" t="s">
        <v>2974</v>
      </c>
      <c r="W862" t="s">
        <v>2975</v>
      </c>
      <c r="X862" t="s">
        <v>2975</v>
      </c>
      <c r="Y862" t="s">
        <v>2975</v>
      </c>
      <c r="Z862" s="11" t="s">
        <v>2975</v>
      </c>
    </row>
    <row r="863" spans="1:26" x14ac:dyDescent="0.35">
      <c r="A863" t="s">
        <v>592</v>
      </c>
      <c r="B863">
        <v>844424930954394</v>
      </c>
      <c r="C863" t="s">
        <v>841</v>
      </c>
      <c r="D863" t="s">
        <v>1287</v>
      </c>
      <c r="E863" t="s">
        <v>3206</v>
      </c>
      <c r="F863" t="s">
        <v>1579</v>
      </c>
      <c r="G863" t="s">
        <v>1578</v>
      </c>
      <c r="H863" t="s">
        <v>2978</v>
      </c>
      <c r="I863" t="s">
        <v>13327</v>
      </c>
      <c r="J863">
        <v>28.5</v>
      </c>
      <c r="K863" t="b">
        <v>0</v>
      </c>
      <c r="L863">
        <v>278.5</v>
      </c>
      <c r="M863">
        <v>976.5</v>
      </c>
      <c r="N863">
        <v>751.1</v>
      </c>
      <c r="O863">
        <v>34</v>
      </c>
      <c r="P863" s="32">
        <v>7.1105208333333336E-2</v>
      </c>
      <c r="Q863">
        <v>8.5200000000000014</v>
      </c>
      <c r="R863" t="s">
        <v>3015</v>
      </c>
      <c r="S863" t="s">
        <v>843</v>
      </c>
      <c r="T863" t="s">
        <v>2999</v>
      </c>
      <c r="V863" t="s">
        <v>2974</v>
      </c>
      <c r="W863" t="s">
        <v>2975</v>
      </c>
      <c r="X863" t="s">
        <v>2975</v>
      </c>
      <c r="Y863" t="s">
        <v>2975</v>
      </c>
      <c r="Z863" s="11" t="s">
        <v>2975</v>
      </c>
    </row>
    <row r="864" spans="1:26" x14ac:dyDescent="0.35">
      <c r="A864" t="s">
        <v>573</v>
      </c>
      <c r="B864">
        <v>844424930954869</v>
      </c>
      <c r="C864" t="s">
        <v>841</v>
      </c>
      <c r="D864" t="s">
        <v>1287</v>
      </c>
      <c r="E864" t="s">
        <v>2992</v>
      </c>
      <c r="F864" t="s">
        <v>1472</v>
      </c>
      <c r="G864" t="s">
        <v>1471</v>
      </c>
      <c r="H864" t="s">
        <v>2978</v>
      </c>
      <c r="R864" t="s">
        <v>2995</v>
      </c>
      <c r="S864" t="s">
        <v>839</v>
      </c>
      <c r="T864" t="s">
        <v>3260</v>
      </c>
      <c r="V864" t="s">
        <v>2974</v>
      </c>
      <c r="W864" t="s">
        <v>2975</v>
      </c>
      <c r="X864" t="s">
        <v>2975</v>
      </c>
      <c r="Y864" t="s">
        <v>2975</v>
      </c>
      <c r="Z864" t="s">
        <v>2975</v>
      </c>
    </row>
    <row r="865" spans="1:26" x14ac:dyDescent="0.35">
      <c r="A865" t="s">
        <v>643</v>
      </c>
      <c r="B865">
        <v>844424930954873</v>
      </c>
      <c r="C865" t="s">
        <v>841</v>
      </c>
      <c r="D865" t="s">
        <v>1287</v>
      </c>
      <c r="E865" t="s">
        <v>2992</v>
      </c>
      <c r="F865" t="s">
        <v>1369</v>
      </c>
      <c r="G865" t="s">
        <v>1368</v>
      </c>
      <c r="H865" t="s">
        <v>2978</v>
      </c>
      <c r="R865" t="s">
        <v>2995</v>
      </c>
      <c r="S865" t="s">
        <v>839</v>
      </c>
      <c r="T865" t="s">
        <v>3260</v>
      </c>
      <c r="V865" t="s">
        <v>2974</v>
      </c>
      <c r="W865" t="s">
        <v>2975</v>
      </c>
      <c r="X865" t="s">
        <v>2975</v>
      </c>
      <c r="Y865" t="s">
        <v>2975</v>
      </c>
      <c r="Z865" s="11" t="s">
        <v>2975</v>
      </c>
    </row>
    <row r="866" spans="1:26" x14ac:dyDescent="0.35">
      <c r="A866" t="s">
        <v>688</v>
      </c>
      <c r="B866">
        <v>844424930973660</v>
      </c>
      <c r="C866" t="s">
        <v>841</v>
      </c>
      <c r="D866" t="s">
        <v>1287</v>
      </c>
      <c r="E866" t="s">
        <v>2992</v>
      </c>
      <c r="F866" t="s">
        <v>1482</v>
      </c>
      <c r="G866" t="s">
        <v>1481</v>
      </c>
      <c r="H866" t="s">
        <v>2978</v>
      </c>
      <c r="J866">
        <v>16</v>
      </c>
      <c r="K866" t="b">
        <v>0</v>
      </c>
      <c r="L866">
        <v>0</v>
      </c>
      <c r="M866">
        <v>40.700000000000003</v>
      </c>
      <c r="N866">
        <v>0</v>
      </c>
      <c r="O866">
        <v>34</v>
      </c>
      <c r="P866" s="32">
        <v>0.11210126157407409</v>
      </c>
      <c r="Q866">
        <v>0</v>
      </c>
      <c r="R866" t="s">
        <v>2995</v>
      </c>
      <c r="S866" t="s">
        <v>843</v>
      </c>
      <c r="T866" t="s">
        <v>2999</v>
      </c>
      <c r="V866" t="s">
        <v>2974</v>
      </c>
      <c r="W866" t="s">
        <v>2975</v>
      </c>
      <c r="X866" t="s">
        <v>2975</v>
      </c>
      <c r="Y866" t="s">
        <v>2975</v>
      </c>
      <c r="Z866" s="11" t="s">
        <v>2975</v>
      </c>
    </row>
    <row r="867" spans="1:26" x14ac:dyDescent="0.35">
      <c r="A867" t="s">
        <v>456</v>
      </c>
      <c r="B867">
        <v>844424930957709</v>
      </c>
      <c r="C867" t="s">
        <v>841</v>
      </c>
      <c r="D867" t="s">
        <v>1287</v>
      </c>
      <c r="E867" t="s">
        <v>3383</v>
      </c>
      <c r="F867" t="s">
        <v>2892</v>
      </c>
      <c r="G867" t="s">
        <v>2891</v>
      </c>
      <c r="H867" t="s">
        <v>3119</v>
      </c>
      <c r="I867" t="s">
        <v>13328</v>
      </c>
      <c r="J867">
        <v>24.4</v>
      </c>
      <c r="K867" t="b">
        <v>0</v>
      </c>
      <c r="L867">
        <v>124.5</v>
      </c>
      <c r="M867">
        <v>509.1</v>
      </c>
      <c r="N867">
        <v>335.7</v>
      </c>
      <c r="O867">
        <v>34</v>
      </c>
      <c r="P867" s="32">
        <v>2.3956203703703702E-2</v>
      </c>
      <c r="Q867">
        <v>1.9799999999999998</v>
      </c>
      <c r="R867" t="s">
        <v>3073</v>
      </c>
      <c r="S867" t="s">
        <v>843</v>
      </c>
      <c r="T867" t="s">
        <v>3075</v>
      </c>
      <c r="V867" t="s">
        <v>2974</v>
      </c>
      <c r="W867" t="s">
        <v>2975</v>
      </c>
      <c r="X867" t="s">
        <v>2975</v>
      </c>
      <c r="Y867" t="s">
        <v>2975</v>
      </c>
      <c r="Z867" t="s">
        <v>2975</v>
      </c>
    </row>
    <row r="868" spans="1:26" x14ac:dyDescent="0.35">
      <c r="A868" t="s">
        <v>520</v>
      </c>
      <c r="B868">
        <v>844424930958994</v>
      </c>
      <c r="C868" t="s">
        <v>841</v>
      </c>
      <c r="D868" t="s">
        <v>2980</v>
      </c>
      <c r="E868" t="s">
        <v>3383</v>
      </c>
      <c r="F868" t="s">
        <v>2909</v>
      </c>
      <c r="G868" t="s">
        <v>2908</v>
      </c>
      <c r="H868" t="s">
        <v>3119</v>
      </c>
      <c r="I868" t="s">
        <v>13329</v>
      </c>
      <c r="J868">
        <v>37.200000000000003</v>
      </c>
      <c r="K868" t="b">
        <v>0</v>
      </c>
      <c r="L868">
        <v>212.5</v>
      </c>
      <c r="M868">
        <v>570.70000000000005</v>
      </c>
      <c r="N868">
        <v>573.1</v>
      </c>
      <c r="O868">
        <v>34</v>
      </c>
      <c r="P868" s="32">
        <v>0.54142085648148153</v>
      </c>
      <c r="Q868">
        <v>55.89</v>
      </c>
      <c r="R868" t="s">
        <v>3073</v>
      </c>
      <c r="S868" t="s">
        <v>843</v>
      </c>
      <c r="T868" t="s">
        <v>2985</v>
      </c>
      <c r="V868" t="s">
        <v>2974</v>
      </c>
      <c r="W868" t="s">
        <v>2975</v>
      </c>
      <c r="X868" t="s">
        <v>2975</v>
      </c>
      <c r="Y868" t="s">
        <v>2975</v>
      </c>
      <c r="Z868" s="11" t="s">
        <v>2975</v>
      </c>
    </row>
    <row r="869" spans="1:26" x14ac:dyDescent="0.35">
      <c r="A869" t="s">
        <v>549</v>
      </c>
      <c r="B869">
        <v>844424930958995</v>
      </c>
      <c r="C869" t="s">
        <v>841</v>
      </c>
      <c r="D869" t="s">
        <v>2980</v>
      </c>
      <c r="E869" t="s">
        <v>3383</v>
      </c>
      <c r="F869" t="s">
        <v>2896</v>
      </c>
      <c r="G869" t="s">
        <v>2895</v>
      </c>
      <c r="H869" t="s">
        <v>3119</v>
      </c>
      <c r="I869" t="s">
        <v>13330</v>
      </c>
      <c r="J869">
        <v>42.7</v>
      </c>
      <c r="K869" t="b">
        <v>0</v>
      </c>
      <c r="L869">
        <v>192</v>
      </c>
      <c r="M869">
        <v>449.4</v>
      </c>
      <c r="N869">
        <v>517.79999999999995</v>
      </c>
      <c r="O869">
        <v>34</v>
      </c>
      <c r="P869" s="32">
        <v>0.47339997685185187</v>
      </c>
      <c r="Q869">
        <v>53.440000000000012</v>
      </c>
      <c r="R869" t="s">
        <v>3073</v>
      </c>
      <c r="S869" t="s">
        <v>843</v>
      </c>
      <c r="T869" t="s">
        <v>2985</v>
      </c>
      <c r="V869" t="s">
        <v>2974</v>
      </c>
      <c r="W869" t="s">
        <v>2975</v>
      </c>
      <c r="X869" t="s">
        <v>2975</v>
      </c>
      <c r="Y869" t="s">
        <v>2975</v>
      </c>
      <c r="Z869" s="11" t="s">
        <v>2975</v>
      </c>
    </row>
    <row r="870" spans="1:26" x14ac:dyDescent="0.35">
      <c r="A870" t="s">
        <v>457</v>
      </c>
      <c r="B870">
        <v>844424930958996</v>
      </c>
      <c r="C870" t="s">
        <v>841</v>
      </c>
      <c r="D870" t="s">
        <v>2980</v>
      </c>
      <c r="E870" t="s">
        <v>3383</v>
      </c>
      <c r="F870" t="s">
        <v>2894</v>
      </c>
      <c r="G870" t="s">
        <v>2893</v>
      </c>
      <c r="H870" t="s">
        <v>3119</v>
      </c>
      <c r="I870" t="s">
        <v>13331</v>
      </c>
      <c r="J870">
        <v>35.700000000000003</v>
      </c>
      <c r="K870" t="b">
        <v>0</v>
      </c>
      <c r="L870">
        <v>338</v>
      </c>
      <c r="M870">
        <v>945.1</v>
      </c>
      <c r="N870">
        <v>911.5</v>
      </c>
      <c r="O870">
        <v>34</v>
      </c>
      <c r="P870" s="32">
        <v>0.33645878472222224</v>
      </c>
      <c r="Q870">
        <v>40.360000000000007</v>
      </c>
      <c r="R870" t="s">
        <v>3073</v>
      </c>
      <c r="S870" t="s">
        <v>843</v>
      </c>
      <c r="T870" t="s">
        <v>2985</v>
      </c>
      <c r="V870" t="s">
        <v>2974</v>
      </c>
      <c r="W870" t="s">
        <v>2975</v>
      </c>
      <c r="X870" t="s">
        <v>2975</v>
      </c>
      <c r="Y870" t="s">
        <v>2975</v>
      </c>
      <c r="Z870" s="11" t="s">
        <v>2975</v>
      </c>
    </row>
    <row r="871" spans="1:26" x14ac:dyDescent="0.35">
      <c r="A871" t="s">
        <v>3467</v>
      </c>
      <c r="B871">
        <v>844424930959804</v>
      </c>
      <c r="C871" t="s">
        <v>841</v>
      </c>
      <c r="D871" t="s">
        <v>1287</v>
      </c>
      <c r="E871" t="s">
        <v>3006</v>
      </c>
      <c r="F871" t="s">
        <v>3468</v>
      </c>
      <c r="R871" t="s">
        <v>2984</v>
      </c>
      <c r="S871" t="s">
        <v>1354</v>
      </c>
      <c r="T871">
        <v>2</v>
      </c>
      <c r="V871" t="s">
        <v>2974</v>
      </c>
      <c r="W871" t="s">
        <v>2975</v>
      </c>
      <c r="X871" t="s">
        <v>2975</v>
      </c>
      <c r="Y871" t="s">
        <v>2975</v>
      </c>
      <c r="Z871" t="s">
        <v>2975</v>
      </c>
    </row>
    <row r="872" spans="1:26" x14ac:dyDescent="0.35">
      <c r="A872" t="s">
        <v>706</v>
      </c>
      <c r="B872">
        <v>844424930959807</v>
      </c>
      <c r="C872" t="s">
        <v>841</v>
      </c>
      <c r="D872" t="s">
        <v>1287</v>
      </c>
      <c r="E872" t="s">
        <v>3023</v>
      </c>
      <c r="F872" t="s">
        <v>2145</v>
      </c>
      <c r="G872" t="s">
        <v>2144</v>
      </c>
      <c r="H872" t="s">
        <v>2978</v>
      </c>
      <c r="I872" t="s">
        <v>13332</v>
      </c>
      <c r="J872">
        <v>24.9</v>
      </c>
      <c r="K872" t="b">
        <v>0</v>
      </c>
      <c r="L872">
        <v>151</v>
      </c>
      <c r="M872">
        <v>605.70000000000005</v>
      </c>
      <c r="N872">
        <v>407.2</v>
      </c>
      <c r="O872">
        <v>34</v>
      </c>
      <c r="P872" s="32">
        <v>3.2986365740740743E-2</v>
      </c>
      <c r="Q872">
        <v>2.76</v>
      </c>
      <c r="R872" t="s">
        <v>2984</v>
      </c>
      <c r="S872" t="s">
        <v>843</v>
      </c>
      <c r="T872" t="s">
        <v>2999</v>
      </c>
      <c r="V872" t="s">
        <v>2974</v>
      </c>
      <c r="W872" t="s">
        <v>2975</v>
      </c>
      <c r="X872" t="s">
        <v>2975</v>
      </c>
      <c r="Y872" t="s">
        <v>2975</v>
      </c>
      <c r="Z872" t="s">
        <v>2975</v>
      </c>
    </row>
    <row r="873" spans="1:26" x14ac:dyDescent="0.35">
      <c r="A873" t="s">
        <v>647</v>
      </c>
      <c r="B873">
        <v>844424930959971</v>
      </c>
      <c r="C873" t="s">
        <v>841</v>
      </c>
      <c r="D873" t="s">
        <v>1287</v>
      </c>
      <c r="E873" t="s">
        <v>3180</v>
      </c>
      <c r="F873" t="s">
        <v>2826</v>
      </c>
      <c r="G873" t="s">
        <v>2825</v>
      </c>
      <c r="H873" t="s">
        <v>3119</v>
      </c>
      <c r="I873" t="s">
        <v>13333</v>
      </c>
      <c r="J873">
        <v>26.1</v>
      </c>
      <c r="K873" t="b">
        <v>0</v>
      </c>
      <c r="L873">
        <v>236.5</v>
      </c>
      <c r="M873">
        <v>906.2</v>
      </c>
      <c r="N873">
        <v>637.79999999999995</v>
      </c>
      <c r="O873">
        <v>34</v>
      </c>
      <c r="P873" s="32">
        <v>2.887199074074074E-2</v>
      </c>
      <c r="Q873">
        <v>3.2</v>
      </c>
      <c r="R873" t="s">
        <v>3181</v>
      </c>
      <c r="S873" t="s">
        <v>843</v>
      </c>
      <c r="T873" t="s">
        <v>3075</v>
      </c>
      <c r="V873" t="s">
        <v>2974</v>
      </c>
      <c r="W873" t="s">
        <v>2975</v>
      </c>
      <c r="X873" t="s">
        <v>2975</v>
      </c>
      <c r="Y873" t="s">
        <v>2975</v>
      </c>
      <c r="Z873" s="11" t="s">
        <v>2975</v>
      </c>
    </row>
    <row r="874" spans="1:26" x14ac:dyDescent="0.35">
      <c r="A874" t="s">
        <v>514</v>
      </c>
      <c r="B874">
        <v>844424930959972</v>
      </c>
      <c r="C874" t="s">
        <v>841</v>
      </c>
      <c r="D874" t="s">
        <v>1287</v>
      </c>
      <c r="E874" t="s">
        <v>3180</v>
      </c>
      <c r="F874" t="s">
        <v>2828</v>
      </c>
      <c r="G874" t="s">
        <v>2827</v>
      </c>
      <c r="H874" t="s">
        <v>3119</v>
      </c>
      <c r="I874" t="s">
        <v>13334</v>
      </c>
      <c r="J874">
        <v>28.2</v>
      </c>
      <c r="K874" t="b">
        <v>0</v>
      </c>
      <c r="L874">
        <v>378.5</v>
      </c>
      <c r="M874">
        <v>1342.5</v>
      </c>
      <c r="N874">
        <v>1020.7</v>
      </c>
      <c r="O874">
        <v>34</v>
      </c>
      <c r="P874" s="32">
        <v>0.11355362268518518</v>
      </c>
      <c r="Q874">
        <v>7.2700000000000005</v>
      </c>
      <c r="R874" t="s">
        <v>3181</v>
      </c>
      <c r="S874" t="s">
        <v>843</v>
      </c>
      <c r="T874" t="s">
        <v>3165</v>
      </c>
      <c r="V874" t="s">
        <v>2974</v>
      </c>
      <c r="W874" t="s">
        <v>849</v>
      </c>
      <c r="X874" t="s">
        <v>2975</v>
      </c>
      <c r="Y874" t="s">
        <v>2975</v>
      </c>
      <c r="Z874" t="s">
        <v>2975</v>
      </c>
    </row>
    <row r="875" spans="1:26" x14ac:dyDescent="0.35">
      <c r="A875" t="s">
        <v>581</v>
      </c>
      <c r="B875">
        <v>844424930960505</v>
      </c>
      <c r="C875" t="s">
        <v>841</v>
      </c>
      <c r="D875" t="s">
        <v>1287</v>
      </c>
      <c r="E875" t="s">
        <v>3013</v>
      </c>
      <c r="F875" t="s">
        <v>1677</v>
      </c>
      <c r="G875" t="s">
        <v>1676</v>
      </c>
      <c r="H875" t="s">
        <v>2978</v>
      </c>
      <c r="I875" t="s">
        <v>13335</v>
      </c>
      <c r="J875">
        <v>36.200000000000003</v>
      </c>
      <c r="K875" t="b">
        <v>0</v>
      </c>
      <c r="L875">
        <v>429.3</v>
      </c>
      <c r="M875">
        <v>1184.2</v>
      </c>
      <c r="N875">
        <v>1071.5</v>
      </c>
      <c r="O875">
        <v>34</v>
      </c>
      <c r="P875" s="32">
        <v>0.80898321759259251</v>
      </c>
      <c r="Q875">
        <v>87.499999999999986</v>
      </c>
      <c r="R875" t="s">
        <v>3015</v>
      </c>
      <c r="S875" t="s">
        <v>843</v>
      </c>
      <c r="T875" t="s">
        <v>3167</v>
      </c>
      <c r="V875" t="s">
        <v>2974</v>
      </c>
      <c r="W875" t="s">
        <v>849</v>
      </c>
      <c r="X875" t="s">
        <v>2975</v>
      </c>
      <c r="Y875" t="s">
        <v>2975</v>
      </c>
      <c r="Z875" t="s">
        <v>2975</v>
      </c>
    </row>
    <row r="876" spans="1:26" x14ac:dyDescent="0.35">
      <c r="A876" t="s">
        <v>806</v>
      </c>
      <c r="B876">
        <v>844424930965168</v>
      </c>
      <c r="C876" t="s">
        <v>841</v>
      </c>
      <c r="D876" t="s">
        <v>1287</v>
      </c>
      <c r="E876" t="s">
        <v>3380</v>
      </c>
      <c r="F876" t="s">
        <v>3469</v>
      </c>
      <c r="R876" t="s">
        <v>3073</v>
      </c>
      <c r="S876" t="s">
        <v>1354</v>
      </c>
      <c r="T876" t="s">
        <v>3004</v>
      </c>
      <c r="V876" t="s">
        <v>2974</v>
      </c>
      <c r="W876" t="s">
        <v>2975</v>
      </c>
      <c r="X876" t="s">
        <v>2975</v>
      </c>
      <c r="Y876" t="s">
        <v>2975</v>
      </c>
      <c r="Z876" s="11" t="s">
        <v>2975</v>
      </c>
    </row>
    <row r="877" spans="1:26" x14ac:dyDescent="0.35">
      <c r="A877" t="s">
        <v>586</v>
      </c>
      <c r="B877">
        <v>844424930966966</v>
      </c>
      <c r="C877" t="s">
        <v>841</v>
      </c>
      <c r="D877" t="s">
        <v>2980</v>
      </c>
      <c r="E877" t="s">
        <v>3364</v>
      </c>
      <c r="F877" t="s">
        <v>2882</v>
      </c>
      <c r="G877" t="s">
        <v>2881</v>
      </c>
      <c r="H877" t="s">
        <v>3119</v>
      </c>
      <c r="I877" t="s">
        <v>13336</v>
      </c>
      <c r="J877">
        <v>48.9</v>
      </c>
      <c r="K877" t="b">
        <v>0</v>
      </c>
      <c r="L877">
        <v>344.9</v>
      </c>
      <c r="M877">
        <v>704.3</v>
      </c>
      <c r="N877">
        <v>298.60000000000002</v>
      </c>
      <c r="O877">
        <v>34</v>
      </c>
      <c r="P877" s="32">
        <v>0.30423226851851853</v>
      </c>
      <c r="Q877">
        <v>57.430000000000007</v>
      </c>
      <c r="R877" t="s">
        <v>3359</v>
      </c>
      <c r="S877" t="s">
        <v>843</v>
      </c>
      <c r="T877" t="s">
        <v>2999</v>
      </c>
      <c r="V877" t="s">
        <v>2974</v>
      </c>
      <c r="W877" t="s">
        <v>2975</v>
      </c>
      <c r="X877" t="s">
        <v>2975</v>
      </c>
      <c r="Y877" t="s">
        <v>2975</v>
      </c>
      <c r="Z877" s="11" t="s">
        <v>2975</v>
      </c>
    </row>
    <row r="878" spans="1:26" x14ac:dyDescent="0.35">
      <c r="A878" t="s">
        <v>488</v>
      </c>
      <c r="B878">
        <v>844424930973094</v>
      </c>
      <c r="C878" t="s">
        <v>841</v>
      </c>
      <c r="D878" t="s">
        <v>1287</v>
      </c>
      <c r="E878" t="s">
        <v>2992</v>
      </c>
      <c r="F878" t="s">
        <v>1314</v>
      </c>
      <c r="G878" t="s">
        <v>1313</v>
      </c>
      <c r="H878" t="s">
        <v>2978</v>
      </c>
      <c r="I878" t="s">
        <v>13337</v>
      </c>
      <c r="J878">
        <v>124.1</v>
      </c>
      <c r="K878" t="b">
        <v>1</v>
      </c>
      <c r="L878">
        <v>0.3</v>
      </c>
      <c r="M878">
        <v>0.2</v>
      </c>
      <c r="N878">
        <v>0.2</v>
      </c>
      <c r="O878">
        <v>34</v>
      </c>
      <c r="R878" t="s">
        <v>2995</v>
      </c>
      <c r="S878" t="s">
        <v>843</v>
      </c>
      <c r="T878" t="s">
        <v>3260</v>
      </c>
      <c r="V878" t="s">
        <v>2974</v>
      </c>
      <c r="W878" t="s">
        <v>2975</v>
      </c>
      <c r="X878" t="s">
        <v>2975</v>
      </c>
      <c r="Y878" t="s">
        <v>2975</v>
      </c>
      <c r="Z878" t="s">
        <v>2975</v>
      </c>
    </row>
    <row r="879" spans="1:26" x14ac:dyDescent="0.35">
      <c r="A879" t="s">
        <v>637</v>
      </c>
      <c r="B879">
        <v>844424930973122</v>
      </c>
      <c r="C879" t="s">
        <v>841</v>
      </c>
      <c r="D879" t="s">
        <v>1287</v>
      </c>
      <c r="E879" t="s">
        <v>2992</v>
      </c>
      <c r="F879" t="s">
        <v>1415</v>
      </c>
      <c r="G879" t="s">
        <v>1414</v>
      </c>
      <c r="H879" t="s">
        <v>2978</v>
      </c>
      <c r="J879">
        <v>14.6</v>
      </c>
      <c r="K879" t="b">
        <v>0</v>
      </c>
      <c r="L879">
        <v>0</v>
      </c>
      <c r="M879">
        <v>402.4</v>
      </c>
      <c r="N879">
        <v>0</v>
      </c>
      <c r="O879">
        <v>34</v>
      </c>
      <c r="P879" s="32">
        <v>1.4853075925925927</v>
      </c>
      <c r="Q879">
        <v>0</v>
      </c>
      <c r="R879" t="s">
        <v>2995</v>
      </c>
      <c r="S879" t="s">
        <v>843</v>
      </c>
      <c r="T879" t="s">
        <v>2999</v>
      </c>
      <c r="V879" t="s">
        <v>2974</v>
      </c>
      <c r="W879" t="s">
        <v>2975</v>
      </c>
      <c r="X879" t="s">
        <v>2975</v>
      </c>
      <c r="Y879" t="s">
        <v>2975</v>
      </c>
      <c r="Z879" t="s">
        <v>2975</v>
      </c>
    </row>
    <row r="880" spans="1:26" x14ac:dyDescent="0.35">
      <c r="A880" t="s">
        <v>692</v>
      </c>
      <c r="B880">
        <v>844424930973212</v>
      </c>
      <c r="C880" t="s">
        <v>841</v>
      </c>
      <c r="D880" t="s">
        <v>1287</v>
      </c>
      <c r="E880" t="s">
        <v>2992</v>
      </c>
      <c r="F880" t="s">
        <v>1404</v>
      </c>
      <c r="G880" t="s">
        <v>1403</v>
      </c>
      <c r="H880" t="s">
        <v>2978</v>
      </c>
      <c r="J880">
        <v>0</v>
      </c>
      <c r="K880" t="b">
        <v>0</v>
      </c>
      <c r="L880">
        <v>0</v>
      </c>
      <c r="M880">
        <v>0</v>
      </c>
      <c r="N880">
        <v>0</v>
      </c>
      <c r="O880">
        <v>34</v>
      </c>
      <c r="R880" t="s">
        <v>2995</v>
      </c>
      <c r="S880" t="s">
        <v>843</v>
      </c>
      <c r="T880" t="s">
        <v>2999</v>
      </c>
      <c r="V880" t="s">
        <v>2974</v>
      </c>
      <c r="W880" t="s">
        <v>2975</v>
      </c>
      <c r="X880" t="s">
        <v>2975</v>
      </c>
      <c r="Y880" t="s">
        <v>2975</v>
      </c>
      <c r="Z880" s="11" t="s">
        <v>2975</v>
      </c>
    </row>
    <row r="881" spans="1:26" x14ac:dyDescent="0.35">
      <c r="A881" t="s">
        <v>687</v>
      </c>
      <c r="B881">
        <v>844424930983365</v>
      </c>
      <c r="C881" t="s">
        <v>841</v>
      </c>
      <c r="D881" t="s">
        <v>2980</v>
      </c>
      <c r="E881" t="s">
        <v>3364</v>
      </c>
      <c r="F881" t="s">
        <v>2372</v>
      </c>
      <c r="G881" t="s">
        <v>2371</v>
      </c>
      <c r="H881" t="s">
        <v>2978</v>
      </c>
      <c r="I881" t="s">
        <v>13338</v>
      </c>
      <c r="J881">
        <v>30.7</v>
      </c>
      <c r="K881" t="b">
        <v>0</v>
      </c>
      <c r="L881">
        <v>361.5</v>
      </c>
      <c r="M881">
        <v>1175.4000000000001</v>
      </c>
      <c r="N881">
        <v>974.9</v>
      </c>
      <c r="O881">
        <v>34</v>
      </c>
      <c r="P881" s="32">
        <v>0.42634299768518524</v>
      </c>
      <c r="Q881">
        <v>52.339999999999989</v>
      </c>
      <c r="R881" t="s">
        <v>3359</v>
      </c>
      <c r="S881" t="s">
        <v>843</v>
      </c>
      <c r="T881" t="s">
        <v>2985</v>
      </c>
      <c r="V881" t="s">
        <v>2974</v>
      </c>
      <c r="W881" t="s">
        <v>2975</v>
      </c>
      <c r="X881" t="s">
        <v>2975</v>
      </c>
      <c r="Y881" t="s">
        <v>2975</v>
      </c>
      <c r="Z881" t="s">
        <v>2975</v>
      </c>
    </row>
    <row r="882" spans="1:26" x14ac:dyDescent="0.35">
      <c r="A882" t="s">
        <v>670</v>
      </c>
      <c r="B882">
        <v>844424930988298</v>
      </c>
      <c r="C882" t="s">
        <v>841</v>
      </c>
      <c r="D882" t="s">
        <v>1287</v>
      </c>
      <c r="E882" t="s">
        <v>3006</v>
      </c>
      <c r="F882" t="s">
        <v>3443</v>
      </c>
      <c r="G882" t="s">
        <v>3470</v>
      </c>
      <c r="H882" t="s">
        <v>2978</v>
      </c>
      <c r="J882">
        <v>7.7</v>
      </c>
      <c r="K882" t="b">
        <v>0</v>
      </c>
      <c r="L882">
        <v>63.2</v>
      </c>
      <c r="M882">
        <v>817.6</v>
      </c>
      <c r="N882">
        <v>170.4</v>
      </c>
      <c r="O882">
        <v>34</v>
      </c>
      <c r="P882" s="32">
        <v>5.6347395833333334E-2</v>
      </c>
      <c r="Q882">
        <v>1.0500000000000003</v>
      </c>
      <c r="R882" t="s">
        <v>2984</v>
      </c>
      <c r="S882" t="s">
        <v>843</v>
      </c>
      <c r="T882" t="s">
        <v>3004</v>
      </c>
      <c r="V882" t="s">
        <v>2974</v>
      </c>
      <c r="W882" t="s">
        <v>2975</v>
      </c>
      <c r="X882" t="s">
        <v>2975</v>
      </c>
      <c r="Y882" t="s">
        <v>2975</v>
      </c>
      <c r="Z882" s="11" t="s">
        <v>2975</v>
      </c>
    </row>
    <row r="883" spans="1:26" ht="14.15" customHeight="1" x14ac:dyDescent="0.35">
      <c r="A883" t="s">
        <v>3471</v>
      </c>
      <c r="B883">
        <v>844424930989492</v>
      </c>
      <c r="C883" t="s">
        <v>841</v>
      </c>
      <c r="D883" t="s">
        <v>1287</v>
      </c>
      <c r="E883" t="s">
        <v>3396</v>
      </c>
      <c r="F883" t="s">
        <v>3472</v>
      </c>
      <c r="R883" t="s">
        <v>3073</v>
      </c>
      <c r="S883" t="s">
        <v>1354</v>
      </c>
      <c r="T883" t="s">
        <v>3004</v>
      </c>
      <c r="U883" s="10">
        <v>45879.791666666664</v>
      </c>
      <c r="V883" t="s">
        <v>2974</v>
      </c>
      <c r="W883" t="s">
        <v>2975</v>
      </c>
      <c r="X883" t="s">
        <v>2975</v>
      </c>
      <c r="Y883" t="s">
        <v>2975</v>
      </c>
      <c r="Z883" t="s">
        <v>2975</v>
      </c>
    </row>
    <row r="884" spans="1:26" x14ac:dyDescent="0.35">
      <c r="A884" t="s">
        <v>646</v>
      </c>
      <c r="B884">
        <v>844424930990164</v>
      </c>
      <c r="C884" t="s">
        <v>841</v>
      </c>
      <c r="D884" t="s">
        <v>1287</v>
      </c>
      <c r="E884" t="s">
        <v>3396</v>
      </c>
      <c r="F884" t="s">
        <v>2898</v>
      </c>
      <c r="G884" t="s">
        <v>2897</v>
      </c>
      <c r="H884" t="s">
        <v>3119</v>
      </c>
      <c r="J884">
        <v>15.2</v>
      </c>
      <c r="K884" t="b">
        <v>0</v>
      </c>
      <c r="L884">
        <v>164.7</v>
      </c>
      <c r="M884">
        <v>1079.8</v>
      </c>
      <c r="N884">
        <v>444.2</v>
      </c>
      <c r="O884">
        <v>34</v>
      </c>
      <c r="P884" s="32">
        <v>0.68096687499999997</v>
      </c>
      <c r="Q884">
        <v>18.39</v>
      </c>
      <c r="R884" t="s">
        <v>3073</v>
      </c>
      <c r="S884" t="s">
        <v>843</v>
      </c>
      <c r="T884" t="s">
        <v>3004</v>
      </c>
      <c r="U884" s="10"/>
      <c r="V884" t="s">
        <v>2974</v>
      </c>
      <c r="W884" t="s">
        <v>849</v>
      </c>
      <c r="X884" t="s">
        <v>2975</v>
      </c>
      <c r="Y884" t="s">
        <v>2975</v>
      </c>
      <c r="Z884" s="11" t="s">
        <v>2975</v>
      </c>
    </row>
    <row r="885" spans="1:26" x14ac:dyDescent="0.35">
      <c r="A885" t="s">
        <v>588</v>
      </c>
      <c r="B885">
        <v>844424930993690</v>
      </c>
      <c r="C885" t="s">
        <v>841</v>
      </c>
      <c r="D885" t="s">
        <v>1287</v>
      </c>
      <c r="E885" t="s">
        <v>3013</v>
      </c>
      <c r="F885" t="s">
        <v>1615</v>
      </c>
      <c r="G885" t="s">
        <v>1614</v>
      </c>
      <c r="H885" t="s">
        <v>2978</v>
      </c>
      <c r="I885" t="s">
        <v>13339</v>
      </c>
      <c r="J885">
        <v>29.5</v>
      </c>
      <c r="K885" t="b">
        <v>0</v>
      </c>
      <c r="L885">
        <v>598</v>
      </c>
      <c r="M885">
        <v>2027.5</v>
      </c>
      <c r="N885">
        <v>1492.5</v>
      </c>
      <c r="O885">
        <v>34</v>
      </c>
      <c r="P885" s="32">
        <v>0.12318519675925925</v>
      </c>
      <c r="Q885">
        <v>16.650000000000002</v>
      </c>
      <c r="R885" t="s">
        <v>3015</v>
      </c>
      <c r="S885" t="s">
        <v>843</v>
      </c>
      <c r="T885" t="s">
        <v>3166</v>
      </c>
      <c r="U885" s="10"/>
      <c r="V885" s="10" t="s">
        <v>2974</v>
      </c>
      <c r="W885" s="10" t="s">
        <v>2975</v>
      </c>
      <c r="X885" t="s">
        <v>2975</v>
      </c>
      <c r="Y885" t="s">
        <v>2975</v>
      </c>
      <c r="Z885" t="s">
        <v>2975</v>
      </c>
    </row>
    <row r="886" spans="1:26" x14ac:dyDescent="0.35">
      <c r="A886" t="s">
        <v>677</v>
      </c>
      <c r="B886">
        <v>844424930993693</v>
      </c>
      <c r="C886" t="s">
        <v>841</v>
      </c>
      <c r="D886" t="s">
        <v>1287</v>
      </c>
      <c r="E886" t="s">
        <v>3013</v>
      </c>
      <c r="F886" t="s">
        <v>1649</v>
      </c>
      <c r="G886" t="s">
        <v>1648</v>
      </c>
      <c r="H886" t="s">
        <v>2978</v>
      </c>
      <c r="I886" t="s">
        <v>13340</v>
      </c>
      <c r="J886">
        <v>0</v>
      </c>
      <c r="K886" t="b">
        <v>0</v>
      </c>
      <c r="L886">
        <v>65</v>
      </c>
      <c r="M886">
        <v>9</v>
      </c>
      <c r="N886">
        <v>162.19999999999999</v>
      </c>
      <c r="O886">
        <v>34</v>
      </c>
      <c r="P886" s="32">
        <v>0.66712585648148148</v>
      </c>
      <c r="Q886">
        <v>60.45</v>
      </c>
      <c r="R886" t="s">
        <v>3015</v>
      </c>
      <c r="S886" t="s">
        <v>843</v>
      </c>
      <c r="T886" t="s">
        <v>2985</v>
      </c>
      <c r="V886" t="s">
        <v>2974</v>
      </c>
      <c r="W886" t="s">
        <v>2975</v>
      </c>
      <c r="X886" t="s">
        <v>849</v>
      </c>
      <c r="Y886" t="s">
        <v>2975</v>
      </c>
      <c r="Z886" s="11" t="s">
        <v>2975</v>
      </c>
    </row>
    <row r="887" spans="1:26" x14ac:dyDescent="0.35">
      <c r="A887" t="s">
        <v>415</v>
      </c>
      <c r="B887">
        <v>844424931001645</v>
      </c>
      <c r="C887" t="s">
        <v>841</v>
      </c>
      <c r="D887" t="s">
        <v>1287</v>
      </c>
      <c r="E887" t="s">
        <v>3162</v>
      </c>
      <c r="F887" t="s">
        <v>1503</v>
      </c>
      <c r="G887" t="s">
        <v>1502</v>
      </c>
      <c r="H887" t="s">
        <v>2978</v>
      </c>
      <c r="J887">
        <v>50.4</v>
      </c>
      <c r="K887" t="b">
        <v>1</v>
      </c>
      <c r="L887">
        <v>24.1</v>
      </c>
      <c r="M887">
        <v>47.8</v>
      </c>
      <c r="N887">
        <v>64.900000000000006</v>
      </c>
      <c r="O887">
        <v>34</v>
      </c>
      <c r="P887" s="32">
        <v>0.73535884259259265</v>
      </c>
      <c r="Q887">
        <v>17.3</v>
      </c>
      <c r="R887" t="s">
        <v>3163</v>
      </c>
      <c r="S887" t="s">
        <v>843</v>
      </c>
      <c r="T887" t="s">
        <v>3004</v>
      </c>
      <c r="V887" t="s">
        <v>2974</v>
      </c>
      <c r="W887" t="s">
        <v>2975</v>
      </c>
      <c r="X887" t="s">
        <v>2975</v>
      </c>
      <c r="Y887" t="s">
        <v>2975</v>
      </c>
      <c r="Z887" s="11" t="s">
        <v>2975</v>
      </c>
    </row>
    <row r="888" spans="1:26" x14ac:dyDescent="0.35">
      <c r="A888" t="s">
        <v>667</v>
      </c>
      <c r="B888">
        <v>844424931004345</v>
      </c>
      <c r="C888" t="s">
        <v>841</v>
      </c>
      <c r="D888" t="s">
        <v>1287</v>
      </c>
      <c r="E888" t="s">
        <v>2970</v>
      </c>
      <c r="F888" t="s">
        <v>2256</v>
      </c>
      <c r="G888" t="s">
        <v>2255</v>
      </c>
      <c r="H888" t="s">
        <v>2978</v>
      </c>
      <c r="I888" t="s">
        <v>13341</v>
      </c>
      <c r="J888">
        <v>19.399999999999999</v>
      </c>
      <c r="K888" t="b">
        <v>0</v>
      </c>
      <c r="L888">
        <v>240</v>
      </c>
      <c r="M888">
        <v>1233.4000000000001</v>
      </c>
      <c r="N888">
        <v>647.20000000000005</v>
      </c>
      <c r="O888">
        <v>34</v>
      </c>
      <c r="P888" s="32">
        <v>4.036497685185185E-2</v>
      </c>
      <c r="Q888">
        <v>3.39</v>
      </c>
      <c r="R888" t="s">
        <v>2972</v>
      </c>
      <c r="S888" t="s">
        <v>843</v>
      </c>
      <c r="T888" t="s">
        <v>2996</v>
      </c>
      <c r="V888" t="s">
        <v>2974</v>
      </c>
      <c r="W888" t="s">
        <v>2975</v>
      </c>
      <c r="X888" t="s">
        <v>2975</v>
      </c>
      <c r="Y888" t="s">
        <v>2975</v>
      </c>
      <c r="Z888" s="11" t="s">
        <v>2975</v>
      </c>
    </row>
    <row r="889" spans="1:26" x14ac:dyDescent="0.35">
      <c r="A889" t="s">
        <v>701</v>
      </c>
      <c r="B889">
        <v>844424931004567</v>
      </c>
      <c r="C889" t="s">
        <v>841</v>
      </c>
      <c r="D889" t="s">
        <v>1287</v>
      </c>
      <c r="E889" t="s">
        <v>2981</v>
      </c>
      <c r="F889" t="s">
        <v>2024</v>
      </c>
      <c r="G889" t="s">
        <v>2023</v>
      </c>
      <c r="H889" t="s">
        <v>2978</v>
      </c>
      <c r="I889" t="s">
        <v>13342</v>
      </c>
      <c r="J889">
        <v>27.1</v>
      </c>
      <c r="K889" t="b">
        <v>0</v>
      </c>
      <c r="L889">
        <v>377.2</v>
      </c>
      <c r="M889">
        <v>1391</v>
      </c>
      <c r="N889">
        <v>1017.2</v>
      </c>
      <c r="O889">
        <v>34</v>
      </c>
      <c r="P889" s="32">
        <v>7.9307013888888889E-2</v>
      </c>
      <c r="Q889">
        <v>8.39</v>
      </c>
      <c r="R889" t="s">
        <v>2984</v>
      </c>
      <c r="S889" t="s">
        <v>843</v>
      </c>
      <c r="T889" t="s">
        <v>2985</v>
      </c>
      <c r="V889" t="s">
        <v>2974</v>
      </c>
      <c r="W889" t="s">
        <v>2975</v>
      </c>
      <c r="X889" t="s">
        <v>2975</v>
      </c>
      <c r="Y889" t="s">
        <v>2975</v>
      </c>
      <c r="Z889" t="s">
        <v>2975</v>
      </c>
    </row>
    <row r="890" spans="1:26" x14ac:dyDescent="0.35">
      <c r="A890" t="s">
        <v>621</v>
      </c>
      <c r="B890">
        <v>844424931007418</v>
      </c>
      <c r="C890" t="s">
        <v>841</v>
      </c>
      <c r="D890" t="s">
        <v>1287</v>
      </c>
      <c r="E890" t="s">
        <v>3072</v>
      </c>
      <c r="F890" t="s">
        <v>1909</v>
      </c>
      <c r="G890" t="s">
        <v>1908</v>
      </c>
      <c r="H890" t="s">
        <v>2978</v>
      </c>
      <c r="R890" t="s">
        <v>3073</v>
      </c>
      <c r="S890" t="s">
        <v>839</v>
      </c>
      <c r="T890" t="s">
        <v>3004</v>
      </c>
      <c r="U890" s="10"/>
      <c r="V890" t="s">
        <v>2974</v>
      </c>
      <c r="W890" t="s">
        <v>2975</v>
      </c>
      <c r="X890" t="s">
        <v>2975</v>
      </c>
      <c r="Y890" t="s">
        <v>2975</v>
      </c>
      <c r="Z890" t="s">
        <v>2975</v>
      </c>
    </row>
    <row r="891" spans="1:26" x14ac:dyDescent="0.35">
      <c r="A891" t="s">
        <v>3473</v>
      </c>
      <c r="B891">
        <v>844424931007449</v>
      </c>
      <c r="C891" t="s">
        <v>2989</v>
      </c>
      <c r="D891" t="s">
        <v>1287</v>
      </c>
      <c r="E891" t="s">
        <v>3380</v>
      </c>
      <c r="R891" t="s">
        <v>3073</v>
      </c>
      <c r="S891" t="s">
        <v>1354</v>
      </c>
      <c r="T891" t="s">
        <v>2956</v>
      </c>
      <c r="U891" t="s">
        <v>2956</v>
      </c>
      <c r="V891" t="s">
        <v>2974</v>
      </c>
      <c r="W891" t="s">
        <v>2975</v>
      </c>
      <c r="X891" t="s">
        <v>2975</v>
      </c>
      <c r="Y891" t="s">
        <v>2975</v>
      </c>
      <c r="Z891" s="11" t="s">
        <v>2975</v>
      </c>
    </row>
    <row r="892" spans="1:26" x14ac:dyDescent="0.35">
      <c r="A892" t="s">
        <v>3474</v>
      </c>
      <c r="B892">
        <v>844424931007455</v>
      </c>
      <c r="C892" t="s">
        <v>2989</v>
      </c>
      <c r="D892" t="s">
        <v>1287</v>
      </c>
      <c r="E892" t="s">
        <v>3380</v>
      </c>
      <c r="R892" t="s">
        <v>3073</v>
      </c>
      <c r="S892" t="s">
        <v>1354</v>
      </c>
      <c r="T892" t="s">
        <v>2956</v>
      </c>
      <c r="U892" s="10" t="s">
        <v>2956</v>
      </c>
      <c r="V892" s="10" t="s">
        <v>2974</v>
      </c>
      <c r="W892" s="10" t="s">
        <v>2975</v>
      </c>
      <c r="X892" t="s">
        <v>2975</v>
      </c>
      <c r="Y892" t="s">
        <v>2975</v>
      </c>
      <c r="Z892" t="s">
        <v>2975</v>
      </c>
    </row>
    <row r="893" spans="1:26" x14ac:dyDescent="0.35">
      <c r="A893" t="s">
        <v>373</v>
      </c>
      <c r="B893">
        <v>844424931007479</v>
      </c>
      <c r="C893" t="s">
        <v>841</v>
      </c>
      <c r="D893" t="s">
        <v>1287</v>
      </c>
      <c r="E893" t="s">
        <v>3126</v>
      </c>
      <c r="F893" t="s">
        <v>2753</v>
      </c>
      <c r="G893" t="s">
        <v>2752</v>
      </c>
      <c r="H893" t="s">
        <v>3119</v>
      </c>
      <c r="R893" t="s">
        <v>3126</v>
      </c>
      <c r="S893" t="s">
        <v>839</v>
      </c>
      <c r="T893" t="s">
        <v>3004</v>
      </c>
      <c r="V893" t="s">
        <v>2974</v>
      </c>
      <c r="W893" t="s">
        <v>2975</v>
      </c>
      <c r="X893" t="s">
        <v>2975</v>
      </c>
      <c r="Y893" t="s">
        <v>2975</v>
      </c>
      <c r="Z893" s="11" t="s">
        <v>2975</v>
      </c>
    </row>
    <row r="894" spans="1:26" x14ac:dyDescent="0.35">
      <c r="A894" t="s">
        <v>419</v>
      </c>
      <c r="B894">
        <v>844424931007549</v>
      </c>
      <c r="C894" t="s">
        <v>841</v>
      </c>
      <c r="D894" t="s">
        <v>1287</v>
      </c>
      <c r="E894" t="s">
        <v>3126</v>
      </c>
      <c r="F894" t="s">
        <v>2922</v>
      </c>
      <c r="G894" t="s">
        <v>2921</v>
      </c>
      <c r="H894" t="s">
        <v>3119</v>
      </c>
      <c r="R894" t="s">
        <v>3126</v>
      </c>
      <c r="S894" t="s">
        <v>839</v>
      </c>
      <c r="T894" t="s">
        <v>3004</v>
      </c>
      <c r="V894" t="s">
        <v>2974</v>
      </c>
      <c r="W894" t="s">
        <v>2975</v>
      </c>
      <c r="X894" t="s">
        <v>2975</v>
      </c>
      <c r="Y894" t="s">
        <v>2975</v>
      </c>
      <c r="Z894" s="11" t="s">
        <v>2975</v>
      </c>
    </row>
    <row r="895" spans="1:26" x14ac:dyDescent="0.35">
      <c r="A895" t="s">
        <v>440</v>
      </c>
      <c r="B895">
        <v>844424931007573</v>
      </c>
      <c r="C895" t="s">
        <v>841</v>
      </c>
      <c r="D895" t="s">
        <v>1287</v>
      </c>
      <c r="E895" t="s">
        <v>3126</v>
      </c>
      <c r="F895" t="s">
        <v>2924</v>
      </c>
      <c r="G895" t="s">
        <v>2925</v>
      </c>
      <c r="H895" t="s">
        <v>3119</v>
      </c>
      <c r="J895">
        <v>3.3</v>
      </c>
      <c r="K895" t="b">
        <v>0</v>
      </c>
      <c r="L895">
        <v>0</v>
      </c>
      <c r="M895">
        <v>7.3</v>
      </c>
      <c r="N895">
        <v>0</v>
      </c>
      <c r="O895">
        <v>34</v>
      </c>
      <c r="P895" s="32">
        <v>1.476400462962963E-3</v>
      </c>
      <c r="Q895">
        <v>0</v>
      </c>
      <c r="R895" t="s">
        <v>3126</v>
      </c>
      <c r="S895" t="s">
        <v>843</v>
      </c>
      <c r="T895" t="s">
        <v>3004</v>
      </c>
      <c r="V895" t="s">
        <v>2974</v>
      </c>
      <c r="W895" t="s">
        <v>2975</v>
      </c>
      <c r="X895" t="s">
        <v>2975</v>
      </c>
      <c r="Y895" t="s">
        <v>2975</v>
      </c>
      <c r="Z895" t="s">
        <v>2975</v>
      </c>
    </row>
    <row r="896" spans="1:26" x14ac:dyDescent="0.35">
      <c r="A896" t="s">
        <v>371</v>
      </c>
      <c r="B896">
        <v>844424931009680</v>
      </c>
      <c r="C896" t="s">
        <v>841</v>
      </c>
      <c r="D896" t="s">
        <v>1287</v>
      </c>
      <c r="E896" t="s">
        <v>3126</v>
      </c>
      <c r="F896" t="s">
        <v>2924</v>
      </c>
      <c r="G896" t="s">
        <v>2923</v>
      </c>
      <c r="H896" t="s">
        <v>3119</v>
      </c>
      <c r="J896">
        <v>2.7</v>
      </c>
      <c r="K896" t="b">
        <v>0</v>
      </c>
      <c r="L896">
        <v>0</v>
      </c>
      <c r="M896">
        <v>144.69999999999999</v>
      </c>
      <c r="N896">
        <v>0</v>
      </c>
      <c r="O896">
        <v>34</v>
      </c>
      <c r="P896" s="32">
        <v>5.4656643518518518E-2</v>
      </c>
      <c r="Q896">
        <v>0</v>
      </c>
      <c r="R896" t="s">
        <v>3126</v>
      </c>
      <c r="S896" t="s">
        <v>843</v>
      </c>
      <c r="T896" t="s">
        <v>3004</v>
      </c>
      <c r="V896" t="s">
        <v>2974</v>
      </c>
      <c r="W896" t="s">
        <v>2975</v>
      </c>
      <c r="X896" t="s">
        <v>2975</v>
      </c>
      <c r="Y896" t="s">
        <v>2975</v>
      </c>
      <c r="Z896" t="s">
        <v>2975</v>
      </c>
    </row>
    <row r="897" spans="1:26" x14ac:dyDescent="0.35">
      <c r="A897" t="s">
        <v>388</v>
      </c>
      <c r="B897">
        <v>844424931010277</v>
      </c>
      <c r="C897" t="s">
        <v>841</v>
      </c>
      <c r="D897" t="s">
        <v>1287</v>
      </c>
      <c r="E897" t="s">
        <v>3126</v>
      </c>
      <c r="F897" t="s">
        <v>2749</v>
      </c>
      <c r="G897" t="s">
        <v>2748</v>
      </c>
      <c r="H897" t="s">
        <v>3119</v>
      </c>
      <c r="J897">
        <v>0</v>
      </c>
      <c r="K897" t="b">
        <v>0</v>
      </c>
      <c r="L897">
        <v>0.8</v>
      </c>
      <c r="M897">
        <v>0</v>
      </c>
      <c r="N897">
        <v>2.1</v>
      </c>
      <c r="O897">
        <v>34</v>
      </c>
      <c r="P897" s="32">
        <v>2.4437326388888892E-2</v>
      </c>
      <c r="Q897">
        <v>0.76</v>
      </c>
      <c r="R897" t="s">
        <v>3126</v>
      </c>
      <c r="S897" t="s">
        <v>843</v>
      </c>
      <c r="T897" t="s">
        <v>3004</v>
      </c>
      <c r="V897" t="s">
        <v>2974</v>
      </c>
      <c r="W897" t="s">
        <v>2975</v>
      </c>
      <c r="X897" t="s">
        <v>2975</v>
      </c>
      <c r="Y897" t="s">
        <v>2975</v>
      </c>
      <c r="Z897" t="s">
        <v>2975</v>
      </c>
    </row>
    <row r="898" spans="1:26" x14ac:dyDescent="0.35">
      <c r="A898" t="s">
        <v>596</v>
      </c>
      <c r="B898">
        <v>844424931018099</v>
      </c>
      <c r="C898" t="s">
        <v>841</v>
      </c>
      <c r="D898" t="s">
        <v>1287</v>
      </c>
      <c r="E898" t="s">
        <v>3232</v>
      </c>
      <c r="F898" t="s">
        <v>1613</v>
      </c>
      <c r="G898" t="s">
        <v>1612</v>
      </c>
      <c r="H898" t="s">
        <v>2978</v>
      </c>
      <c r="I898" t="s">
        <v>13343</v>
      </c>
      <c r="J898">
        <v>37.200000000000003</v>
      </c>
      <c r="K898" t="b">
        <v>0</v>
      </c>
      <c r="L898">
        <v>395.3</v>
      </c>
      <c r="M898">
        <v>1061.2</v>
      </c>
      <c r="N898">
        <v>1066.0999999999999</v>
      </c>
      <c r="O898">
        <v>34</v>
      </c>
      <c r="P898" s="32">
        <v>0.61367749999999999</v>
      </c>
      <c r="Q898">
        <v>70.350000000000009</v>
      </c>
      <c r="R898" t="s">
        <v>3015</v>
      </c>
      <c r="S898" t="s">
        <v>843</v>
      </c>
      <c r="T898" t="s">
        <v>3167</v>
      </c>
      <c r="V898" t="s">
        <v>2974</v>
      </c>
      <c r="W898" t="s">
        <v>2975</v>
      </c>
      <c r="X898" t="s">
        <v>2975</v>
      </c>
      <c r="Y898" t="s">
        <v>2975</v>
      </c>
      <c r="Z898" s="11" t="s">
        <v>2975</v>
      </c>
    </row>
    <row r="899" spans="1:26" x14ac:dyDescent="0.35">
      <c r="A899" t="s">
        <v>3475</v>
      </c>
      <c r="B899">
        <v>844424931022479</v>
      </c>
      <c r="C899" t="s">
        <v>2989</v>
      </c>
      <c r="D899" t="s">
        <v>1287</v>
      </c>
      <c r="E899" t="s">
        <v>3074</v>
      </c>
      <c r="R899" t="s">
        <v>3073</v>
      </c>
      <c r="S899" t="s">
        <v>1354</v>
      </c>
      <c r="T899" t="s">
        <v>2956</v>
      </c>
      <c r="U899" t="s">
        <v>2956</v>
      </c>
      <c r="V899" t="s">
        <v>2974</v>
      </c>
      <c r="W899" t="s">
        <v>2975</v>
      </c>
      <c r="X899" t="s">
        <v>2975</v>
      </c>
      <c r="Y899" t="s">
        <v>2975</v>
      </c>
      <c r="Z899" s="11" t="s">
        <v>2975</v>
      </c>
    </row>
    <row r="900" spans="1:26" x14ac:dyDescent="0.35">
      <c r="A900" t="s">
        <v>685</v>
      </c>
      <c r="B900">
        <v>844424931023436</v>
      </c>
      <c r="C900" t="s">
        <v>841</v>
      </c>
      <c r="D900" t="s">
        <v>2980</v>
      </c>
      <c r="E900" t="s">
        <v>3143</v>
      </c>
      <c r="F900" t="s">
        <v>1758</v>
      </c>
      <c r="G900" t="s">
        <v>1757</v>
      </c>
      <c r="H900" t="s">
        <v>2978</v>
      </c>
      <c r="I900" t="s">
        <v>13344</v>
      </c>
      <c r="J900">
        <v>46.6</v>
      </c>
      <c r="K900" t="b">
        <v>0</v>
      </c>
      <c r="L900">
        <v>491.6</v>
      </c>
      <c r="M900">
        <v>1053.5999999999999</v>
      </c>
      <c r="N900">
        <v>425.5</v>
      </c>
      <c r="O900">
        <v>34</v>
      </c>
      <c r="P900" s="32">
        <v>0.2236665625</v>
      </c>
      <c r="Q900">
        <v>48.769999999999996</v>
      </c>
      <c r="R900" t="s">
        <v>3144</v>
      </c>
      <c r="S900" t="s">
        <v>843</v>
      </c>
      <c r="T900" t="s">
        <v>2985</v>
      </c>
      <c r="V900" t="s">
        <v>2974</v>
      </c>
      <c r="W900" t="s">
        <v>2975</v>
      </c>
      <c r="X900" t="s">
        <v>2975</v>
      </c>
      <c r="Y900" t="s">
        <v>2975</v>
      </c>
      <c r="Z900" s="11" t="s">
        <v>2975</v>
      </c>
    </row>
    <row r="901" spans="1:26" x14ac:dyDescent="0.35">
      <c r="A901" t="s">
        <v>517</v>
      </c>
      <c r="B901">
        <v>844424931024810</v>
      </c>
      <c r="C901" t="s">
        <v>841</v>
      </c>
      <c r="D901" t="s">
        <v>1287</v>
      </c>
      <c r="E901" t="s">
        <v>3013</v>
      </c>
      <c r="F901" t="s">
        <v>1625</v>
      </c>
      <c r="G901" t="s">
        <v>1624</v>
      </c>
      <c r="H901" t="s">
        <v>2978</v>
      </c>
      <c r="I901" t="s">
        <v>13345</v>
      </c>
      <c r="J901">
        <v>44.9</v>
      </c>
      <c r="K901" t="b">
        <v>0</v>
      </c>
      <c r="L901">
        <v>373</v>
      </c>
      <c r="M901">
        <v>829.6</v>
      </c>
      <c r="N901">
        <v>1005.9</v>
      </c>
      <c r="O901">
        <v>34</v>
      </c>
      <c r="P901" s="32">
        <v>1.0798713888888889</v>
      </c>
      <c r="Q901">
        <v>109.43999999999998</v>
      </c>
      <c r="R901" t="s">
        <v>3015</v>
      </c>
      <c r="S901" t="s">
        <v>843</v>
      </c>
      <c r="T901" t="s">
        <v>2985</v>
      </c>
      <c r="V901" t="s">
        <v>2974</v>
      </c>
      <c r="W901" t="s">
        <v>2975</v>
      </c>
      <c r="X901" t="s">
        <v>2975</v>
      </c>
      <c r="Y901" t="s">
        <v>2975</v>
      </c>
      <c r="Z901" t="s">
        <v>2975</v>
      </c>
    </row>
    <row r="902" spans="1:26" x14ac:dyDescent="0.35">
      <c r="A902" t="s">
        <v>684</v>
      </c>
      <c r="B902">
        <v>844424931029975</v>
      </c>
      <c r="C902" t="s">
        <v>841</v>
      </c>
      <c r="D902" t="s">
        <v>2980</v>
      </c>
      <c r="E902" t="s">
        <v>3305</v>
      </c>
      <c r="F902" t="s">
        <v>2621</v>
      </c>
      <c r="G902" t="s">
        <v>2620</v>
      </c>
      <c r="H902" t="s">
        <v>2978</v>
      </c>
      <c r="I902" t="s">
        <v>13346</v>
      </c>
      <c r="J902">
        <v>32.4</v>
      </c>
      <c r="K902" t="b">
        <v>0</v>
      </c>
      <c r="L902">
        <v>502</v>
      </c>
      <c r="M902">
        <v>1549</v>
      </c>
      <c r="N902">
        <v>1353.8</v>
      </c>
      <c r="O902">
        <v>34</v>
      </c>
      <c r="P902" s="32">
        <v>0.44529605324074073</v>
      </c>
      <c r="Q902">
        <v>48.040000000000006</v>
      </c>
      <c r="R902" t="s">
        <v>3307</v>
      </c>
      <c r="S902" t="s">
        <v>843</v>
      </c>
      <c r="T902" t="s">
        <v>3164</v>
      </c>
      <c r="V902" t="s">
        <v>2974</v>
      </c>
      <c r="W902" t="s">
        <v>2975</v>
      </c>
      <c r="X902" t="s">
        <v>2975</v>
      </c>
      <c r="Y902" t="s">
        <v>2975</v>
      </c>
      <c r="Z902" t="s">
        <v>2975</v>
      </c>
    </row>
    <row r="903" spans="1:26" x14ac:dyDescent="0.35">
      <c r="A903" t="s">
        <v>704</v>
      </c>
      <c r="B903">
        <v>844424931029976</v>
      </c>
      <c r="C903" t="s">
        <v>841</v>
      </c>
      <c r="D903" t="s">
        <v>1287</v>
      </c>
      <c r="E903" t="s">
        <v>3305</v>
      </c>
      <c r="F903" t="s">
        <v>2629</v>
      </c>
      <c r="G903" t="s">
        <v>2628</v>
      </c>
      <c r="H903" t="s">
        <v>2978</v>
      </c>
      <c r="J903">
        <v>13.8</v>
      </c>
      <c r="K903" t="b">
        <v>0</v>
      </c>
      <c r="L903">
        <v>132.6</v>
      </c>
      <c r="M903">
        <v>956.3</v>
      </c>
      <c r="N903">
        <v>357.5</v>
      </c>
      <c r="O903">
        <v>34</v>
      </c>
      <c r="P903" s="32">
        <v>9.7727662037037036E-3</v>
      </c>
      <c r="Q903">
        <v>0.08</v>
      </c>
      <c r="R903" t="s">
        <v>3307</v>
      </c>
      <c r="S903" t="s">
        <v>843</v>
      </c>
      <c r="T903" t="s">
        <v>3004</v>
      </c>
      <c r="V903" t="s">
        <v>2974</v>
      </c>
      <c r="W903" t="s">
        <v>2975</v>
      </c>
      <c r="X903" t="s">
        <v>2975</v>
      </c>
      <c r="Y903" t="s">
        <v>2975</v>
      </c>
      <c r="Z903" t="s">
        <v>2975</v>
      </c>
    </row>
    <row r="904" spans="1:26" x14ac:dyDescent="0.35">
      <c r="A904" t="s">
        <v>703</v>
      </c>
      <c r="B904">
        <v>844424931046159</v>
      </c>
      <c r="C904" t="s">
        <v>841</v>
      </c>
      <c r="D904" t="s">
        <v>1287</v>
      </c>
      <c r="E904" t="s">
        <v>2981</v>
      </c>
      <c r="F904" t="s">
        <v>2868</v>
      </c>
      <c r="G904" t="s">
        <v>2867</v>
      </c>
      <c r="H904" t="s">
        <v>3119</v>
      </c>
      <c r="I904" t="s">
        <v>13347</v>
      </c>
      <c r="J904">
        <v>0</v>
      </c>
      <c r="K904" t="b">
        <v>0</v>
      </c>
      <c r="L904">
        <v>0.5</v>
      </c>
      <c r="M904">
        <v>0.1</v>
      </c>
      <c r="N904">
        <v>1.3</v>
      </c>
      <c r="O904">
        <v>34</v>
      </c>
      <c r="R904" t="s">
        <v>2984</v>
      </c>
      <c r="S904" t="s">
        <v>843</v>
      </c>
      <c r="T904" t="s">
        <v>2985</v>
      </c>
      <c r="V904" t="s">
        <v>2974</v>
      </c>
      <c r="W904" t="s">
        <v>2975</v>
      </c>
      <c r="X904" t="s">
        <v>2975</v>
      </c>
      <c r="Y904" t="s">
        <v>2975</v>
      </c>
      <c r="Z904" t="s">
        <v>2975</v>
      </c>
    </row>
    <row r="905" spans="1:26" x14ac:dyDescent="0.35">
      <c r="A905" t="s">
        <v>3476</v>
      </c>
      <c r="B905">
        <v>844424931047507</v>
      </c>
      <c r="C905" t="s">
        <v>841</v>
      </c>
      <c r="D905" t="s">
        <v>1287</v>
      </c>
      <c r="E905" t="s">
        <v>3477</v>
      </c>
      <c r="F905" t="s">
        <v>2929</v>
      </c>
      <c r="G905" t="s">
        <v>2928</v>
      </c>
      <c r="H905" t="s">
        <v>3119</v>
      </c>
      <c r="J905">
        <v>5.2</v>
      </c>
      <c r="K905" t="b">
        <v>0</v>
      </c>
      <c r="L905">
        <v>11.2</v>
      </c>
      <c r="M905">
        <v>212.5</v>
      </c>
      <c r="N905">
        <v>30.1</v>
      </c>
      <c r="O905">
        <v>34</v>
      </c>
      <c r="P905" s="32">
        <v>1.1531226851851852E-2</v>
      </c>
      <c r="Q905">
        <v>0.08</v>
      </c>
      <c r="R905" t="s">
        <v>2995</v>
      </c>
      <c r="S905" t="s">
        <v>843</v>
      </c>
      <c r="T905">
        <v>3</v>
      </c>
      <c r="V905" t="s">
        <v>2974</v>
      </c>
      <c r="W905" t="s">
        <v>849</v>
      </c>
      <c r="X905" t="s">
        <v>2975</v>
      </c>
      <c r="Y905" t="s">
        <v>2975</v>
      </c>
      <c r="Z905" t="s">
        <v>2975</v>
      </c>
    </row>
    <row r="906" spans="1:26" x14ac:dyDescent="0.35">
      <c r="A906" t="s">
        <v>582</v>
      </c>
      <c r="B906">
        <v>844424931051037</v>
      </c>
      <c r="C906" t="s">
        <v>841</v>
      </c>
      <c r="D906" t="s">
        <v>2980</v>
      </c>
      <c r="E906" t="s">
        <v>3013</v>
      </c>
      <c r="F906" t="s">
        <v>2781</v>
      </c>
      <c r="G906" t="s">
        <v>2780</v>
      </c>
      <c r="H906" t="s">
        <v>3119</v>
      </c>
      <c r="I906" t="s">
        <v>13348</v>
      </c>
      <c r="J906">
        <v>31.6</v>
      </c>
      <c r="K906" t="b">
        <v>0</v>
      </c>
      <c r="L906">
        <v>620.5</v>
      </c>
      <c r="M906">
        <v>1959.8</v>
      </c>
      <c r="N906">
        <v>1548.7</v>
      </c>
      <c r="O906">
        <v>34</v>
      </c>
      <c r="P906" s="32">
        <v>0.80610729166666661</v>
      </c>
      <c r="Q906">
        <v>79.11999999999999</v>
      </c>
      <c r="R906" t="s">
        <v>3015</v>
      </c>
      <c r="S906" t="s">
        <v>843</v>
      </c>
      <c r="T906" t="s">
        <v>2985</v>
      </c>
      <c r="V906" t="s">
        <v>2974</v>
      </c>
      <c r="W906" t="s">
        <v>2975</v>
      </c>
      <c r="X906" t="s">
        <v>2975</v>
      </c>
      <c r="Y906" t="s">
        <v>2975</v>
      </c>
      <c r="Z906" s="11" t="s">
        <v>2975</v>
      </c>
    </row>
    <row r="907" spans="1:26" x14ac:dyDescent="0.35">
      <c r="A907" t="s">
        <v>644</v>
      </c>
      <c r="B907">
        <v>844424931051038</v>
      </c>
      <c r="C907" t="s">
        <v>841</v>
      </c>
      <c r="D907" t="s">
        <v>2980</v>
      </c>
      <c r="E907" t="s">
        <v>3013</v>
      </c>
      <c r="F907" t="s">
        <v>2757</v>
      </c>
      <c r="G907" t="s">
        <v>2756</v>
      </c>
      <c r="H907" t="s">
        <v>3119</v>
      </c>
      <c r="I907" t="s">
        <v>13349</v>
      </c>
      <c r="J907">
        <v>43.7</v>
      </c>
      <c r="K907" t="b">
        <v>0</v>
      </c>
      <c r="L907">
        <v>267.5</v>
      </c>
      <c r="M907">
        <v>610.9</v>
      </c>
      <c r="N907">
        <v>667.6</v>
      </c>
      <c r="O907">
        <v>34</v>
      </c>
      <c r="P907" s="32">
        <v>0.77543993055555549</v>
      </c>
      <c r="Q907">
        <v>79.680000000000021</v>
      </c>
      <c r="R907" t="s">
        <v>3015</v>
      </c>
      <c r="S907" t="s">
        <v>843</v>
      </c>
      <c r="T907" t="s">
        <v>2985</v>
      </c>
      <c r="V907" t="s">
        <v>2974</v>
      </c>
      <c r="W907" t="s">
        <v>2975</v>
      </c>
      <c r="X907" t="s">
        <v>2975</v>
      </c>
      <c r="Y907" t="s">
        <v>2975</v>
      </c>
      <c r="Z907" s="11" t="s">
        <v>2975</v>
      </c>
    </row>
    <row r="908" spans="1:26" x14ac:dyDescent="0.35">
      <c r="A908" t="s">
        <v>601</v>
      </c>
      <c r="B908">
        <v>844424931051039</v>
      </c>
      <c r="C908" t="s">
        <v>841</v>
      </c>
      <c r="D908" t="s">
        <v>2980</v>
      </c>
      <c r="E908" t="s">
        <v>3013</v>
      </c>
      <c r="F908" t="s">
        <v>2761</v>
      </c>
      <c r="G908" t="s">
        <v>2760</v>
      </c>
      <c r="H908" t="s">
        <v>3119</v>
      </c>
      <c r="I908" t="s">
        <v>13350</v>
      </c>
      <c r="J908">
        <v>38.200000000000003</v>
      </c>
      <c r="K908" t="b">
        <v>0</v>
      </c>
      <c r="L908">
        <v>494</v>
      </c>
      <c r="M908">
        <v>1291.9000000000001</v>
      </c>
      <c r="N908">
        <v>1232.9000000000001</v>
      </c>
      <c r="O908">
        <v>34</v>
      </c>
      <c r="P908" s="32">
        <v>0.99105612268518517</v>
      </c>
      <c r="Q908">
        <v>101.85999999999997</v>
      </c>
      <c r="R908" t="s">
        <v>3015</v>
      </c>
      <c r="S908" t="s">
        <v>843</v>
      </c>
      <c r="T908" t="s">
        <v>3165</v>
      </c>
      <c r="V908" t="s">
        <v>2974</v>
      </c>
      <c r="W908" t="s">
        <v>2975</v>
      </c>
      <c r="X908" t="s">
        <v>2975</v>
      </c>
      <c r="Y908" t="s">
        <v>2975</v>
      </c>
      <c r="Z908" s="11" t="s">
        <v>2975</v>
      </c>
    </row>
    <row r="909" spans="1:26" x14ac:dyDescent="0.35">
      <c r="A909" t="s">
        <v>699</v>
      </c>
      <c r="B909">
        <v>844424931072066</v>
      </c>
      <c r="C909" t="s">
        <v>841</v>
      </c>
      <c r="D909" t="s">
        <v>1287</v>
      </c>
      <c r="E909" t="s">
        <v>2970</v>
      </c>
      <c r="F909" t="s">
        <v>2223</v>
      </c>
      <c r="G909" t="s">
        <v>2222</v>
      </c>
      <c r="H909" t="s">
        <v>2978</v>
      </c>
      <c r="I909" t="s">
        <v>13351</v>
      </c>
      <c r="J909">
        <v>25.5</v>
      </c>
      <c r="K909" t="b">
        <v>0</v>
      </c>
      <c r="L909">
        <v>283</v>
      </c>
      <c r="M909">
        <v>1106.7</v>
      </c>
      <c r="N909">
        <v>763.2</v>
      </c>
      <c r="O909">
        <v>34</v>
      </c>
      <c r="P909" s="32">
        <v>2.4596435185185186E-2</v>
      </c>
      <c r="Q909">
        <v>2.9699999999999998</v>
      </c>
      <c r="R909" t="s">
        <v>2972</v>
      </c>
      <c r="S909" t="s">
        <v>843</v>
      </c>
      <c r="T909" t="s">
        <v>2999</v>
      </c>
      <c r="V909" t="s">
        <v>2974</v>
      </c>
      <c r="W909" t="s">
        <v>2975</v>
      </c>
      <c r="X909" t="s">
        <v>2975</v>
      </c>
      <c r="Y909" t="s">
        <v>2975</v>
      </c>
      <c r="Z909" s="11" t="s">
        <v>2975</v>
      </c>
    </row>
    <row r="910" spans="1:26" x14ac:dyDescent="0.35">
      <c r="A910" t="s">
        <v>725</v>
      </c>
      <c r="B910">
        <v>844424931073885</v>
      </c>
      <c r="C910" t="s">
        <v>841</v>
      </c>
      <c r="D910" t="s">
        <v>1287</v>
      </c>
      <c r="E910" t="s">
        <v>3159</v>
      </c>
      <c r="F910" t="s">
        <v>2291</v>
      </c>
      <c r="G910" t="s">
        <v>2290</v>
      </c>
      <c r="H910" t="s">
        <v>2978</v>
      </c>
      <c r="I910" t="s">
        <v>13352</v>
      </c>
      <c r="J910">
        <v>31.4</v>
      </c>
      <c r="K910" t="b">
        <v>0</v>
      </c>
      <c r="L910">
        <v>153</v>
      </c>
      <c r="M910">
        <v>486</v>
      </c>
      <c r="N910">
        <v>412.6</v>
      </c>
      <c r="O910">
        <v>34</v>
      </c>
      <c r="P910" s="32">
        <v>7.5711736111111108E-2</v>
      </c>
      <c r="Q910">
        <v>5.9</v>
      </c>
      <c r="R910" t="s">
        <v>3161</v>
      </c>
      <c r="S910" t="s">
        <v>843</v>
      </c>
      <c r="T910" t="s">
        <v>3166</v>
      </c>
      <c r="V910" t="s">
        <v>2974</v>
      </c>
      <c r="W910" t="s">
        <v>2975</v>
      </c>
      <c r="X910" t="s">
        <v>2975</v>
      </c>
      <c r="Y910" t="s">
        <v>2975</v>
      </c>
      <c r="Z910" s="11" t="s">
        <v>2975</v>
      </c>
    </row>
    <row r="911" spans="1:26" x14ac:dyDescent="0.35">
      <c r="A911" t="s">
        <v>721</v>
      </c>
      <c r="B911">
        <v>844424931074187</v>
      </c>
      <c r="C911" t="s">
        <v>841</v>
      </c>
      <c r="D911" t="s">
        <v>1287</v>
      </c>
      <c r="E911" t="s">
        <v>3159</v>
      </c>
      <c r="F911" t="s">
        <v>2295</v>
      </c>
      <c r="G911" t="s">
        <v>2294</v>
      </c>
      <c r="H911" t="s">
        <v>2978</v>
      </c>
      <c r="I911" t="s">
        <v>13353</v>
      </c>
      <c r="J911">
        <v>27.9</v>
      </c>
      <c r="K911" t="b">
        <v>0</v>
      </c>
      <c r="L911">
        <v>298.5</v>
      </c>
      <c r="M911">
        <v>1070.3</v>
      </c>
      <c r="N911">
        <v>805</v>
      </c>
      <c r="O911">
        <v>34</v>
      </c>
      <c r="P911" s="32">
        <v>0.19767206018518521</v>
      </c>
      <c r="Q911">
        <v>13.199999999999996</v>
      </c>
      <c r="R911" t="s">
        <v>3161</v>
      </c>
      <c r="S911" t="s">
        <v>843</v>
      </c>
      <c r="T911" t="s">
        <v>3166</v>
      </c>
      <c r="V911" t="s">
        <v>2974</v>
      </c>
      <c r="W911" t="s">
        <v>2975</v>
      </c>
      <c r="X911" t="s">
        <v>2975</v>
      </c>
      <c r="Y911" t="s">
        <v>2975</v>
      </c>
      <c r="Z911" s="11" t="s">
        <v>2975</v>
      </c>
    </row>
    <row r="912" spans="1:26" x14ac:dyDescent="0.35">
      <c r="A912" t="s">
        <v>609</v>
      </c>
      <c r="B912">
        <v>844424931077944</v>
      </c>
      <c r="C912" t="s">
        <v>841</v>
      </c>
      <c r="D912" t="s">
        <v>1287</v>
      </c>
      <c r="E912" t="s">
        <v>2976</v>
      </c>
      <c r="F912" t="s">
        <v>2920</v>
      </c>
      <c r="G912" t="s">
        <v>2919</v>
      </c>
      <c r="H912" t="s">
        <v>3119</v>
      </c>
      <c r="I912" t="s">
        <v>13354</v>
      </c>
      <c r="J912">
        <v>21.5</v>
      </c>
      <c r="K912" t="b">
        <v>0</v>
      </c>
      <c r="L912">
        <v>331</v>
      </c>
      <c r="M912">
        <v>1538.9</v>
      </c>
      <c r="N912">
        <v>892.6</v>
      </c>
      <c r="O912">
        <v>34</v>
      </c>
      <c r="P912" s="32">
        <v>4.997008101851852E-2</v>
      </c>
      <c r="Q912">
        <v>5</v>
      </c>
      <c r="R912" t="s">
        <v>2979</v>
      </c>
      <c r="S912" t="s">
        <v>843</v>
      </c>
      <c r="T912" t="s">
        <v>2985</v>
      </c>
      <c r="V912" t="s">
        <v>2974</v>
      </c>
      <c r="W912" t="s">
        <v>2975</v>
      </c>
      <c r="X912" t="s">
        <v>2975</v>
      </c>
      <c r="Y912" t="s">
        <v>2975</v>
      </c>
      <c r="Z912" s="11" t="s">
        <v>2975</v>
      </c>
    </row>
    <row r="913" spans="1:26" x14ac:dyDescent="0.35">
      <c r="A913" t="s">
        <v>564</v>
      </c>
      <c r="B913">
        <v>844424931080818</v>
      </c>
      <c r="C913" t="s">
        <v>841</v>
      </c>
      <c r="D913" t="s">
        <v>1287</v>
      </c>
      <c r="E913" t="s">
        <v>2992</v>
      </c>
      <c r="F913" t="s">
        <v>1427</v>
      </c>
      <c r="G913" t="s">
        <v>1426</v>
      </c>
      <c r="H913" t="s">
        <v>2978</v>
      </c>
      <c r="I913" t="s">
        <v>13355</v>
      </c>
      <c r="J913">
        <v>39.700000000000003</v>
      </c>
      <c r="K913" t="b">
        <v>0</v>
      </c>
      <c r="L913">
        <v>240.3</v>
      </c>
      <c r="M913">
        <v>605.20000000000005</v>
      </c>
      <c r="N913">
        <v>648</v>
      </c>
      <c r="O913">
        <v>34</v>
      </c>
      <c r="P913" s="32">
        <v>2.9974191666666665</v>
      </c>
      <c r="Q913">
        <v>124.34999999999995</v>
      </c>
      <c r="R913" t="s">
        <v>2995</v>
      </c>
      <c r="S913" t="s">
        <v>843</v>
      </c>
      <c r="T913" t="s">
        <v>3260</v>
      </c>
      <c r="V913" t="s">
        <v>2974</v>
      </c>
      <c r="W913" t="s">
        <v>2975</v>
      </c>
      <c r="X913" t="s">
        <v>2975</v>
      </c>
      <c r="Y913" t="s">
        <v>2975</v>
      </c>
      <c r="Z913" s="11" t="s">
        <v>2975</v>
      </c>
    </row>
    <row r="914" spans="1:26" x14ac:dyDescent="0.35">
      <c r="A914" t="s">
        <v>722</v>
      </c>
      <c r="B914">
        <v>844424931082527</v>
      </c>
      <c r="C914" t="s">
        <v>841</v>
      </c>
      <c r="D914" t="s">
        <v>1287</v>
      </c>
      <c r="E914" t="s">
        <v>2970</v>
      </c>
      <c r="F914" t="s">
        <v>2914</v>
      </c>
      <c r="G914" t="s">
        <v>2913</v>
      </c>
      <c r="H914" t="s">
        <v>3119</v>
      </c>
      <c r="I914" t="s">
        <v>13356</v>
      </c>
      <c r="J914">
        <v>26.3</v>
      </c>
      <c r="K914" t="b">
        <v>0</v>
      </c>
      <c r="L914">
        <v>344.5</v>
      </c>
      <c r="M914">
        <v>1307.9000000000001</v>
      </c>
      <c r="N914">
        <v>929.1</v>
      </c>
      <c r="O914">
        <v>34</v>
      </c>
      <c r="P914" s="32">
        <v>4.2656319444444445E-2</v>
      </c>
      <c r="Q914">
        <v>4.09</v>
      </c>
      <c r="R914" t="s">
        <v>2972</v>
      </c>
      <c r="S914" t="s">
        <v>843</v>
      </c>
      <c r="T914" t="s">
        <v>2985</v>
      </c>
      <c r="V914" t="s">
        <v>2974</v>
      </c>
      <c r="W914" t="s">
        <v>2975</v>
      </c>
      <c r="X914" t="s">
        <v>2975</v>
      </c>
      <c r="Y914" t="s">
        <v>2975</v>
      </c>
      <c r="Z914" t="s">
        <v>2975</v>
      </c>
    </row>
    <row r="915" spans="1:26" x14ac:dyDescent="0.35">
      <c r="A915" t="s">
        <v>719</v>
      </c>
      <c r="B915">
        <v>844424931082530</v>
      </c>
      <c r="C915" t="s">
        <v>841</v>
      </c>
      <c r="D915" t="s">
        <v>1287</v>
      </c>
      <c r="E915" t="s">
        <v>2970</v>
      </c>
      <c r="F915" t="s">
        <v>2219</v>
      </c>
      <c r="G915" t="s">
        <v>2218</v>
      </c>
      <c r="H915" t="s">
        <v>2978</v>
      </c>
      <c r="I915" t="s">
        <v>13357</v>
      </c>
      <c r="J915">
        <v>0</v>
      </c>
      <c r="K915" t="b">
        <v>0</v>
      </c>
      <c r="L915">
        <v>28.5</v>
      </c>
      <c r="M915">
        <v>0.2</v>
      </c>
      <c r="N915">
        <v>76.900000000000006</v>
      </c>
      <c r="O915">
        <v>34</v>
      </c>
      <c r="P915" s="32">
        <v>7.8748611111111116E-2</v>
      </c>
      <c r="Q915">
        <v>28.13</v>
      </c>
      <c r="R915" t="s">
        <v>2972</v>
      </c>
      <c r="S915" t="s">
        <v>843</v>
      </c>
      <c r="T915" t="s">
        <v>2985</v>
      </c>
      <c r="V915" t="s">
        <v>2974</v>
      </c>
      <c r="W915" t="s">
        <v>2975</v>
      </c>
      <c r="X915" t="s">
        <v>2975</v>
      </c>
      <c r="Y915" t="s">
        <v>2975</v>
      </c>
      <c r="Z915" t="s">
        <v>2975</v>
      </c>
    </row>
    <row r="916" spans="1:26" x14ac:dyDescent="0.35">
      <c r="A916" t="s">
        <v>733</v>
      </c>
      <c r="B916">
        <v>844424931088092</v>
      </c>
      <c r="C916" t="s">
        <v>841</v>
      </c>
      <c r="D916" t="s">
        <v>1287</v>
      </c>
      <c r="E916" t="s">
        <v>2970</v>
      </c>
      <c r="F916" t="s">
        <v>2918</v>
      </c>
      <c r="G916" t="s">
        <v>2917</v>
      </c>
      <c r="H916" t="s">
        <v>3119</v>
      </c>
      <c r="I916" t="s">
        <v>13358</v>
      </c>
      <c r="J916">
        <v>27.4</v>
      </c>
      <c r="K916" t="b">
        <v>0</v>
      </c>
      <c r="L916">
        <v>322.5</v>
      </c>
      <c r="M916">
        <v>1177.4000000000001</v>
      </c>
      <c r="N916">
        <v>869.7</v>
      </c>
      <c r="O916">
        <v>34</v>
      </c>
      <c r="P916" s="32">
        <v>8.3408449074074079E-3</v>
      </c>
      <c r="Q916">
        <v>0.38</v>
      </c>
      <c r="R916" t="s">
        <v>2972</v>
      </c>
      <c r="S916" t="s">
        <v>843</v>
      </c>
      <c r="T916" t="s">
        <v>2999</v>
      </c>
      <c r="V916" t="s">
        <v>2974</v>
      </c>
      <c r="W916" t="s">
        <v>2975</v>
      </c>
      <c r="X916" t="s">
        <v>2975</v>
      </c>
      <c r="Y916" t="s">
        <v>2975</v>
      </c>
      <c r="Z916" s="11" t="s">
        <v>2975</v>
      </c>
    </row>
    <row r="917" spans="1:26" x14ac:dyDescent="0.35">
      <c r="A917" t="s">
        <v>3478</v>
      </c>
      <c r="B917">
        <v>844424931096680</v>
      </c>
      <c r="C917" t="s">
        <v>2989</v>
      </c>
      <c r="D917" t="s">
        <v>1287</v>
      </c>
      <c r="E917" t="s">
        <v>3267</v>
      </c>
      <c r="R917" t="s">
        <v>3267</v>
      </c>
      <c r="S917" t="s">
        <v>1354</v>
      </c>
      <c r="T917" t="s">
        <v>2956</v>
      </c>
      <c r="U917" t="s">
        <v>2956</v>
      </c>
      <c r="V917" t="s">
        <v>2974</v>
      </c>
      <c r="W917" t="s">
        <v>2975</v>
      </c>
      <c r="X917" t="s">
        <v>2975</v>
      </c>
      <c r="Y917" t="s">
        <v>2975</v>
      </c>
      <c r="Z917" t="s">
        <v>2975</v>
      </c>
    </row>
    <row r="918" spans="1:26" x14ac:dyDescent="0.35">
      <c r="A918" t="s">
        <v>713</v>
      </c>
      <c r="B918">
        <v>844424931097214</v>
      </c>
      <c r="C918" t="s">
        <v>841</v>
      </c>
      <c r="D918" t="s">
        <v>1287</v>
      </c>
      <c r="E918" t="s">
        <v>3143</v>
      </c>
      <c r="F918" t="s">
        <v>1729</v>
      </c>
      <c r="G918" t="s">
        <v>1728</v>
      </c>
      <c r="H918" t="s">
        <v>2978</v>
      </c>
      <c r="I918" t="s">
        <v>13359</v>
      </c>
      <c r="J918">
        <v>28.6</v>
      </c>
      <c r="K918" t="b">
        <v>0</v>
      </c>
      <c r="L918">
        <v>266.5</v>
      </c>
      <c r="M918">
        <v>931.1</v>
      </c>
      <c r="N918">
        <v>718.7</v>
      </c>
      <c r="O918">
        <v>34</v>
      </c>
      <c r="P918" s="32">
        <v>0.16935711805555556</v>
      </c>
      <c r="Q918">
        <v>13.6</v>
      </c>
      <c r="R918" t="s">
        <v>3144</v>
      </c>
      <c r="S918" t="s">
        <v>843</v>
      </c>
      <c r="T918" t="s">
        <v>3167</v>
      </c>
      <c r="V918" t="s">
        <v>2974</v>
      </c>
      <c r="W918" t="s">
        <v>2975</v>
      </c>
      <c r="X918" t="s">
        <v>2975</v>
      </c>
      <c r="Y918" t="s">
        <v>2975</v>
      </c>
      <c r="Z918" s="11" t="s">
        <v>2975</v>
      </c>
    </row>
    <row r="919" spans="1:26" x14ac:dyDescent="0.35">
      <c r="A919" t="s">
        <v>731</v>
      </c>
      <c r="B919">
        <v>844424931097529</v>
      </c>
      <c r="C919" t="s">
        <v>841</v>
      </c>
      <c r="D919" t="s">
        <v>1287</v>
      </c>
      <c r="E919" t="s">
        <v>3143</v>
      </c>
      <c r="F919" t="s">
        <v>1710</v>
      </c>
      <c r="G919" t="s">
        <v>1709</v>
      </c>
      <c r="H919" t="s">
        <v>2978</v>
      </c>
      <c r="I919" t="s">
        <v>13360</v>
      </c>
      <c r="J919">
        <v>26.1</v>
      </c>
      <c r="K919" t="b">
        <v>0</v>
      </c>
      <c r="L919">
        <v>357.5</v>
      </c>
      <c r="M919">
        <v>1369.1</v>
      </c>
      <c r="N919">
        <v>964.1</v>
      </c>
      <c r="O919">
        <v>34</v>
      </c>
      <c r="P919" s="32">
        <v>0.109725</v>
      </c>
      <c r="Q919">
        <v>7.5699999999999994</v>
      </c>
      <c r="R919" t="s">
        <v>3144</v>
      </c>
      <c r="S919" t="s">
        <v>843</v>
      </c>
      <c r="T919" t="s">
        <v>3167</v>
      </c>
      <c r="V919" t="s">
        <v>2974</v>
      </c>
      <c r="W919" t="s">
        <v>2975</v>
      </c>
      <c r="X919" t="s">
        <v>2975</v>
      </c>
      <c r="Y919" t="s">
        <v>2975</v>
      </c>
      <c r="Z919" t="s">
        <v>2975</v>
      </c>
    </row>
    <row r="920" spans="1:26" x14ac:dyDescent="0.35">
      <c r="A920" t="s">
        <v>384</v>
      </c>
      <c r="B920">
        <v>844424931098446</v>
      </c>
      <c r="C920" t="s">
        <v>841</v>
      </c>
      <c r="D920" t="s">
        <v>1287</v>
      </c>
      <c r="E920" t="s">
        <v>3126</v>
      </c>
      <c r="F920" t="s">
        <v>2747</v>
      </c>
      <c r="G920" t="s">
        <v>2746</v>
      </c>
      <c r="H920" t="s">
        <v>3119</v>
      </c>
      <c r="R920" t="s">
        <v>3126</v>
      </c>
      <c r="S920" t="s">
        <v>843</v>
      </c>
      <c r="T920" t="s">
        <v>3004</v>
      </c>
      <c r="V920" t="s">
        <v>2974</v>
      </c>
      <c r="W920" t="s">
        <v>2975</v>
      </c>
      <c r="X920" t="s">
        <v>2975</v>
      </c>
      <c r="Y920" t="s">
        <v>2975</v>
      </c>
      <c r="Z920" s="11" t="s">
        <v>2975</v>
      </c>
    </row>
    <row r="921" spans="1:26" x14ac:dyDescent="0.35">
      <c r="A921" t="s">
        <v>718</v>
      </c>
      <c r="B921">
        <v>844424931099360</v>
      </c>
      <c r="C921" t="s">
        <v>841</v>
      </c>
      <c r="D921" t="s">
        <v>2980</v>
      </c>
      <c r="E921" t="s">
        <v>3074</v>
      </c>
      <c r="F921" t="s">
        <v>1760</v>
      </c>
      <c r="G921" t="s">
        <v>1759</v>
      </c>
      <c r="H921" t="s">
        <v>2978</v>
      </c>
      <c r="I921" t="s">
        <v>13361</v>
      </c>
      <c r="J921">
        <v>0</v>
      </c>
      <c r="K921" t="b">
        <v>0</v>
      </c>
      <c r="L921">
        <v>0</v>
      </c>
      <c r="M921">
        <v>204.4</v>
      </c>
      <c r="N921">
        <v>0</v>
      </c>
      <c r="O921">
        <v>34</v>
      </c>
      <c r="P921" s="32">
        <v>6.4501018518518513E-2</v>
      </c>
      <c r="Q921">
        <v>0</v>
      </c>
      <c r="R921" t="s">
        <v>3073</v>
      </c>
      <c r="S921" t="s">
        <v>843</v>
      </c>
      <c r="T921" t="s">
        <v>2985</v>
      </c>
      <c r="V921" t="s">
        <v>2974</v>
      </c>
      <c r="W921" t="s">
        <v>2975</v>
      </c>
      <c r="X921" t="s">
        <v>2975</v>
      </c>
      <c r="Y921" t="s">
        <v>2975</v>
      </c>
      <c r="Z921" s="11" t="s">
        <v>2975</v>
      </c>
    </row>
    <row r="922" spans="1:26" x14ac:dyDescent="0.35">
      <c r="A922" t="s">
        <v>724</v>
      </c>
      <c r="B922">
        <v>844424931103266</v>
      </c>
      <c r="C922" t="s">
        <v>841</v>
      </c>
      <c r="D922" t="s">
        <v>1287</v>
      </c>
      <c r="E922" t="s">
        <v>2970</v>
      </c>
      <c r="F922" t="s">
        <v>2916</v>
      </c>
      <c r="G922" t="s">
        <v>2915</v>
      </c>
      <c r="H922" t="s">
        <v>3119</v>
      </c>
      <c r="I922" t="s">
        <v>13362</v>
      </c>
      <c r="J922">
        <v>25.9</v>
      </c>
      <c r="K922" t="b">
        <v>0</v>
      </c>
      <c r="L922">
        <v>422</v>
      </c>
      <c r="M922">
        <v>1628.7</v>
      </c>
      <c r="N922">
        <v>1138.0999999999999</v>
      </c>
      <c r="O922">
        <v>34</v>
      </c>
      <c r="P922" s="32">
        <v>7.1950347222222216E-3</v>
      </c>
      <c r="Q922">
        <v>0.32</v>
      </c>
      <c r="R922" t="s">
        <v>2972</v>
      </c>
      <c r="S922" t="s">
        <v>843</v>
      </c>
      <c r="T922" t="s">
        <v>2999</v>
      </c>
      <c r="V922" t="s">
        <v>2974</v>
      </c>
      <c r="W922" t="s">
        <v>2975</v>
      </c>
      <c r="X922" t="s">
        <v>2975</v>
      </c>
      <c r="Y922" t="s">
        <v>2975</v>
      </c>
      <c r="Z922" s="11" t="s">
        <v>2975</v>
      </c>
    </row>
    <row r="923" spans="1:26" x14ac:dyDescent="0.35">
      <c r="A923" t="s">
        <v>691</v>
      </c>
      <c r="B923">
        <v>844424931103763</v>
      </c>
      <c r="C923" t="s">
        <v>841</v>
      </c>
      <c r="D923" t="s">
        <v>1287</v>
      </c>
      <c r="E923" t="s">
        <v>3143</v>
      </c>
      <c r="F923" t="s">
        <v>2863</v>
      </c>
      <c r="G923" t="s">
        <v>2862</v>
      </c>
      <c r="H923" t="s">
        <v>3119</v>
      </c>
      <c r="I923" t="s">
        <v>13363</v>
      </c>
      <c r="J923">
        <v>45.4</v>
      </c>
      <c r="K923" t="b">
        <v>0</v>
      </c>
      <c r="L923">
        <v>608.9</v>
      </c>
      <c r="M923">
        <v>1338.6</v>
      </c>
      <c r="N923">
        <v>527.1</v>
      </c>
      <c r="O923">
        <v>34</v>
      </c>
      <c r="P923" s="32">
        <v>0.34708991898148145</v>
      </c>
      <c r="Q923">
        <v>64.91</v>
      </c>
      <c r="R923" t="s">
        <v>3144</v>
      </c>
      <c r="S923" t="s">
        <v>843</v>
      </c>
      <c r="T923" t="s">
        <v>2985</v>
      </c>
      <c r="V923" t="s">
        <v>2974</v>
      </c>
      <c r="W923" t="s">
        <v>2975</v>
      </c>
      <c r="X923" t="s">
        <v>2975</v>
      </c>
      <c r="Y923" t="s">
        <v>2975</v>
      </c>
      <c r="Z923" s="11" t="s">
        <v>2975</v>
      </c>
    </row>
    <row r="924" spans="1:26" x14ac:dyDescent="0.35">
      <c r="A924" t="s">
        <v>433</v>
      </c>
      <c r="B924">
        <v>844424931105042</v>
      </c>
      <c r="C924" t="s">
        <v>841</v>
      </c>
      <c r="D924" t="s">
        <v>1287</v>
      </c>
      <c r="E924" t="s">
        <v>3126</v>
      </c>
      <c r="F924" t="s">
        <v>2933</v>
      </c>
      <c r="G924" t="s">
        <v>2932</v>
      </c>
      <c r="H924" t="s">
        <v>2978</v>
      </c>
      <c r="J924">
        <v>14.2</v>
      </c>
      <c r="K924" t="b">
        <v>0</v>
      </c>
      <c r="L924">
        <v>254.8</v>
      </c>
      <c r="M924">
        <v>1787.7</v>
      </c>
      <c r="N924">
        <v>687.2</v>
      </c>
      <c r="O924">
        <v>34</v>
      </c>
      <c r="P924" s="32">
        <v>0.6870460995370371</v>
      </c>
      <c r="Q924">
        <v>21.220000000000006</v>
      </c>
      <c r="R924" t="s">
        <v>3126</v>
      </c>
      <c r="S924" t="s">
        <v>843</v>
      </c>
      <c r="T924" t="s">
        <v>3004</v>
      </c>
      <c r="V924" t="s">
        <v>2974</v>
      </c>
      <c r="W924" t="s">
        <v>2975</v>
      </c>
      <c r="X924" t="s">
        <v>2975</v>
      </c>
      <c r="Y924" t="s">
        <v>2975</v>
      </c>
      <c r="Z924" s="11" t="s">
        <v>2975</v>
      </c>
    </row>
    <row r="925" spans="1:26" x14ac:dyDescent="0.35">
      <c r="A925" t="s">
        <v>710</v>
      </c>
      <c r="B925">
        <v>844424931106872</v>
      </c>
      <c r="C925" t="s">
        <v>841</v>
      </c>
      <c r="D925" t="s">
        <v>1287</v>
      </c>
      <c r="E925" t="s">
        <v>3013</v>
      </c>
      <c r="F925" t="s">
        <v>2788</v>
      </c>
      <c r="G925" t="s">
        <v>2787</v>
      </c>
      <c r="H925" t="s">
        <v>3119</v>
      </c>
      <c r="I925" t="s">
        <v>13364</v>
      </c>
      <c r="J925">
        <v>41.7</v>
      </c>
      <c r="K925" t="b">
        <v>0</v>
      </c>
      <c r="L925">
        <v>252.5</v>
      </c>
      <c r="M925">
        <v>605.20000000000005</v>
      </c>
      <c r="N925">
        <v>630.20000000000005</v>
      </c>
      <c r="O925">
        <v>34</v>
      </c>
      <c r="P925" s="32">
        <v>0.74934662037037036</v>
      </c>
      <c r="Q925">
        <v>83.350000000000009</v>
      </c>
      <c r="R925" t="s">
        <v>3015</v>
      </c>
      <c r="S925" t="s">
        <v>843</v>
      </c>
      <c r="T925" t="s">
        <v>2985</v>
      </c>
      <c r="V925" t="s">
        <v>2974</v>
      </c>
      <c r="W925" t="s">
        <v>2975</v>
      </c>
      <c r="X925" t="s">
        <v>2975</v>
      </c>
      <c r="Y925" t="s">
        <v>2975</v>
      </c>
      <c r="Z925" s="11" t="s">
        <v>2975</v>
      </c>
    </row>
    <row r="926" spans="1:26" x14ac:dyDescent="0.35">
      <c r="A926" t="s">
        <v>730</v>
      </c>
      <c r="B926">
        <v>844424931106877</v>
      </c>
      <c r="C926" t="s">
        <v>841</v>
      </c>
      <c r="D926" t="s">
        <v>1287</v>
      </c>
      <c r="E926" t="s">
        <v>3013</v>
      </c>
      <c r="F926" t="s">
        <v>2769</v>
      </c>
      <c r="G926" t="s">
        <v>2768</v>
      </c>
      <c r="H926" t="s">
        <v>3119</v>
      </c>
      <c r="I926" t="s">
        <v>13365</v>
      </c>
      <c r="J926">
        <v>37.799999999999997</v>
      </c>
      <c r="K926" t="b">
        <v>0</v>
      </c>
      <c r="L926">
        <v>421</v>
      </c>
      <c r="M926">
        <v>1112</v>
      </c>
      <c r="N926">
        <v>1050.8</v>
      </c>
      <c r="O926">
        <v>34</v>
      </c>
      <c r="P926" s="32">
        <v>0.73475623842592586</v>
      </c>
      <c r="Q926">
        <v>80.220000000000013</v>
      </c>
      <c r="R926" t="s">
        <v>3015</v>
      </c>
      <c r="S926" t="s">
        <v>843</v>
      </c>
      <c r="T926" t="s">
        <v>3166</v>
      </c>
      <c r="V926" t="s">
        <v>2974</v>
      </c>
      <c r="W926" t="s">
        <v>2975</v>
      </c>
      <c r="X926" t="s">
        <v>849</v>
      </c>
      <c r="Y926" t="s">
        <v>2975</v>
      </c>
      <c r="Z926" s="11" t="s">
        <v>2975</v>
      </c>
    </row>
    <row r="927" spans="1:26" x14ac:dyDescent="0.35">
      <c r="A927" t="s">
        <v>3479</v>
      </c>
      <c r="B927">
        <v>844424931107599</v>
      </c>
      <c r="C927" t="s">
        <v>2989</v>
      </c>
      <c r="D927" t="s">
        <v>1287</v>
      </c>
      <c r="E927" t="s">
        <v>3104</v>
      </c>
      <c r="R927" t="s">
        <v>3106</v>
      </c>
      <c r="S927" t="s">
        <v>1354</v>
      </c>
      <c r="T927" t="s">
        <v>2956</v>
      </c>
      <c r="U927" t="s">
        <v>2956</v>
      </c>
      <c r="V927" t="s">
        <v>2974</v>
      </c>
      <c r="W927" t="s">
        <v>2975</v>
      </c>
      <c r="X927" t="s">
        <v>2975</v>
      </c>
      <c r="Y927" t="s">
        <v>2975</v>
      </c>
      <c r="Z927" t="s">
        <v>2975</v>
      </c>
    </row>
    <row r="928" spans="1:26" x14ac:dyDescent="0.35">
      <c r="A928" t="s">
        <v>707</v>
      </c>
      <c r="B928">
        <v>844424931107634</v>
      </c>
      <c r="C928" t="s">
        <v>841</v>
      </c>
      <c r="D928" t="s">
        <v>2980</v>
      </c>
      <c r="E928" t="s">
        <v>3104</v>
      </c>
      <c r="F928" t="s">
        <v>2546</v>
      </c>
      <c r="G928" t="s">
        <v>2545</v>
      </c>
      <c r="H928" t="s">
        <v>2978</v>
      </c>
      <c r="J928">
        <v>20.100000000000001</v>
      </c>
      <c r="K928" t="b">
        <v>0</v>
      </c>
      <c r="L928">
        <v>291</v>
      </c>
      <c r="M928">
        <v>1444.3</v>
      </c>
      <c r="N928">
        <v>784.8</v>
      </c>
      <c r="O928">
        <v>34</v>
      </c>
      <c r="P928" s="32">
        <v>6.5503831018518519E-2</v>
      </c>
      <c r="Q928">
        <v>6.2299999999999995</v>
      </c>
      <c r="R928" t="s">
        <v>3106</v>
      </c>
      <c r="S928" t="s">
        <v>843</v>
      </c>
      <c r="T928" t="s">
        <v>3075</v>
      </c>
      <c r="V928" t="s">
        <v>2974</v>
      </c>
      <c r="W928" t="s">
        <v>2975</v>
      </c>
      <c r="X928" t="s">
        <v>2975</v>
      </c>
      <c r="Y928" t="s">
        <v>2975</v>
      </c>
      <c r="Z928" s="11" t="s">
        <v>2975</v>
      </c>
    </row>
    <row r="929" spans="1:26" x14ac:dyDescent="0.35">
      <c r="A929" t="s">
        <v>698</v>
      </c>
      <c r="B929">
        <v>844424931107657</v>
      </c>
      <c r="C929" t="s">
        <v>841</v>
      </c>
      <c r="D929" t="s">
        <v>2980</v>
      </c>
      <c r="E929" t="s">
        <v>3104</v>
      </c>
      <c r="F929" t="s">
        <v>2577</v>
      </c>
      <c r="G929" t="s">
        <v>2576</v>
      </c>
      <c r="H929" t="s">
        <v>2978</v>
      </c>
      <c r="J929">
        <v>33.1</v>
      </c>
      <c r="K929" t="b">
        <v>0</v>
      </c>
      <c r="L929">
        <v>352.5</v>
      </c>
      <c r="M929">
        <v>1063.4000000000001</v>
      </c>
      <c r="N929">
        <v>950.6</v>
      </c>
      <c r="O929">
        <v>34</v>
      </c>
      <c r="P929" s="32">
        <v>0.49569759259259255</v>
      </c>
      <c r="Q929">
        <v>60.02999999999998</v>
      </c>
      <c r="R929" t="s">
        <v>3106</v>
      </c>
      <c r="S929" t="s">
        <v>843</v>
      </c>
      <c r="T929" t="s">
        <v>2999</v>
      </c>
      <c r="V929" t="s">
        <v>2974</v>
      </c>
      <c r="W929" t="s">
        <v>2975</v>
      </c>
      <c r="X929" t="s">
        <v>2975</v>
      </c>
      <c r="Y929" t="s">
        <v>2975</v>
      </c>
      <c r="Z929" s="11" t="s">
        <v>2975</v>
      </c>
    </row>
    <row r="930" spans="1:26" x14ac:dyDescent="0.35">
      <c r="A930" t="s">
        <v>697</v>
      </c>
      <c r="B930">
        <v>844424931107666</v>
      </c>
      <c r="C930" t="s">
        <v>841</v>
      </c>
      <c r="D930" t="s">
        <v>2980</v>
      </c>
      <c r="E930" t="s">
        <v>3104</v>
      </c>
      <c r="F930" t="s">
        <v>2570</v>
      </c>
      <c r="G930" t="s">
        <v>2569</v>
      </c>
      <c r="H930" t="s">
        <v>2978</v>
      </c>
      <c r="I930" t="s">
        <v>13366</v>
      </c>
      <c r="J930">
        <v>34.6</v>
      </c>
      <c r="K930" t="b">
        <v>0</v>
      </c>
      <c r="L930">
        <v>284.10000000000002</v>
      </c>
      <c r="M930">
        <v>820.3</v>
      </c>
      <c r="N930">
        <v>766.3</v>
      </c>
      <c r="O930">
        <v>34</v>
      </c>
      <c r="P930" s="32">
        <v>0.59979556712962967</v>
      </c>
      <c r="Q930">
        <v>74.090000000000018</v>
      </c>
      <c r="R930" t="s">
        <v>3106</v>
      </c>
      <c r="S930" t="s">
        <v>843</v>
      </c>
      <c r="T930" t="s">
        <v>2999</v>
      </c>
      <c r="V930" t="s">
        <v>2974</v>
      </c>
      <c r="W930" t="s">
        <v>2975</v>
      </c>
      <c r="X930" t="s">
        <v>2975</v>
      </c>
      <c r="Y930" t="s">
        <v>2975</v>
      </c>
      <c r="Z930" s="11" t="s">
        <v>2975</v>
      </c>
    </row>
    <row r="931" spans="1:26" x14ac:dyDescent="0.35">
      <c r="A931" t="s">
        <v>652</v>
      </c>
      <c r="B931">
        <v>844424931107670</v>
      </c>
      <c r="C931" t="s">
        <v>841</v>
      </c>
      <c r="D931" t="s">
        <v>2980</v>
      </c>
      <c r="E931" t="s">
        <v>3104</v>
      </c>
      <c r="F931" t="s">
        <v>2567</v>
      </c>
      <c r="G931" t="s">
        <v>2566</v>
      </c>
      <c r="H931" t="s">
        <v>2978</v>
      </c>
      <c r="I931" t="s">
        <v>13367</v>
      </c>
      <c r="J931">
        <v>31.8</v>
      </c>
      <c r="K931" t="b">
        <v>0</v>
      </c>
      <c r="L931">
        <v>363.7</v>
      </c>
      <c r="M931">
        <v>1142.5999999999999</v>
      </c>
      <c r="N931">
        <v>981</v>
      </c>
      <c r="O931">
        <v>34</v>
      </c>
      <c r="P931" s="32">
        <v>0.30701781249999999</v>
      </c>
      <c r="Q931">
        <v>32.160000000000004</v>
      </c>
      <c r="R931" t="s">
        <v>3106</v>
      </c>
      <c r="S931" t="s">
        <v>843</v>
      </c>
      <c r="T931" t="s">
        <v>2999</v>
      </c>
      <c r="V931" t="s">
        <v>2974</v>
      </c>
      <c r="W931" t="s">
        <v>2975</v>
      </c>
      <c r="X931" t="s">
        <v>2975</v>
      </c>
      <c r="Y931" t="s">
        <v>2975</v>
      </c>
      <c r="Z931" s="11" t="s">
        <v>2975</v>
      </c>
    </row>
    <row r="932" spans="1:26" x14ac:dyDescent="0.35">
      <c r="A932" t="s">
        <v>632</v>
      </c>
      <c r="B932">
        <v>844424931107673</v>
      </c>
      <c r="C932" t="s">
        <v>841</v>
      </c>
      <c r="D932" t="s">
        <v>2980</v>
      </c>
      <c r="E932" t="s">
        <v>3104</v>
      </c>
      <c r="F932" t="s">
        <v>2548</v>
      </c>
      <c r="G932" t="s">
        <v>2547</v>
      </c>
      <c r="H932" t="s">
        <v>2978</v>
      </c>
      <c r="I932" t="s">
        <v>13368</v>
      </c>
      <c r="J932">
        <v>57.5</v>
      </c>
      <c r="K932" t="b">
        <v>1</v>
      </c>
      <c r="L932">
        <v>442</v>
      </c>
      <c r="M932">
        <v>767.4</v>
      </c>
      <c r="N932">
        <v>1192.0999999999999</v>
      </c>
      <c r="O932">
        <v>34</v>
      </c>
      <c r="P932" s="32">
        <v>1.8407863888888887</v>
      </c>
      <c r="Q932">
        <v>230.31000000000006</v>
      </c>
      <c r="R932" t="s">
        <v>3106</v>
      </c>
      <c r="S932" t="s">
        <v>843</v>
      </c>
      <c r="T932" t="s">
        <v>2999</v>
      </c>
      <c r="V932" t="s">
        <v>2974</v>
      </c>
      <c r="W932" t="s">
        <v>2975</v>
      </c>
      <c r="X932" t="s">
        <v>2975</v>
      </c>
      <c r="Y932" t="s">
        <v>2975</v>
      </c>
      <c r="Z932" s="11" t="s">
        <v>2975</v>
      </c>
    </row>
    <row r="933" spans="1:26" x14ac:dyDescent="0.35">
      <c r="A933" t="s">
        <v>700</v>
      </c>
      <c r="B933">
        <v>844424931108122</v>
      </c>
      <c r="C933" t="s">
        <v>841</v>
      </c>
      <c r="D933" t="s">
        <v>1287</v>
      </c>
      <c r="E933" t="s">
        <v>3143</v>
      </c>
      <c r="F933" t="s">
        <v>1701</v>
      </c>
      <c r="G933" t="s">
        <v>1700</v>
      </c>
      <c r="H933" t="s">
        <v>2978</v>
      </c>
      <c r="R933" t="s">
        <v>3144</v>
      </c>
      <c r="S933" t="s">
        <v>843</v>
      </c>
      <c r="T933" t="s">
        <v>2999</v>
      </c>
      <c r="V933" t="s">
        <v>2974</v>
      </c>
      <c r="W933" t="s">
        <v>2975</v>
      </c>
      <c r="X933" t="s">
        <v>2975</v>
      </c>
      <c r="Y933" t="s">
        <v>2975</v>
      </c>
      <c r="Z933" s="11" t="s">
        <v>2975</v>
      </c>
    </row>
    <row r="934" spans="1:26" x14ac:dyDescent="0.35">
      <c r="A934" t="s">
        <v>728</v>
      </c>
      <c r="B934">
        <v>844424931108440</v>
      </c>
      <c r="C934" t="s">
        <v>841</v>
      </c>
      <c r="D934" t="s">
        <v>1287</v>
      </c>
      <c r="E934" t="s">
        <v>3013</v>
      </c>
      <c r="F934" t="s">
        <v>2763</v>
      </c>
      <c r="G934" t="s">
        <v>2762</v>
      </c>
      <c r="H934" t="s">
        <v>3119</v>
      </c>
      <c r="I934" t="s">
        <v>13369</v>
      </c>
      <c r="J934">
        <v>72.900000000000006</v>
      </c>
      <c r="K934" t="b">
        <v>1</v>
      </c>
      <c r="L934">
        <v>143.5</v>
      </c>
      <c r="M934">
        <v>196.6</v>
      </c>
      <c r="N934">
        <v>358.1</v>
      </c>
      <c r="O934">
        <v>34</v>
      </c>
      <c r="P934" s="32">
        <v>0.62078217592592599</v>
      </c>
      <c r="Q934">
        <v>72.22</v>
      </c>
      <c r="R934" t="s">
        <v>3015</v>
      </c>
      <c r="S934" t="s">
        <v>843</v>
      </c>
      <c r="T934" t="s">
        <v>3166</v>
      </c>
      <c r="V934" t="s">
        <v>2974</v>
      </c>
      <c r="W934" t="s">
        <v>2975</v>
      </c>
      <c r="X934" t="s">
        <v>2975</v>
      </c>
      <c r="Y934" t="s">
        <v>2975</v>
      </c>
      <c r="Z934" t="s">
        <v>2975</v>
      </c>
    </row>
    <row r="935" spans="1:26" x14ac:dyDescent="0.35">
      <c r="A935" t="s">
        <v>716</v>
      </c>
      <c r="B935">
        <v>844424931108445</v>
      </c>
      <c r="C935" t="s">
        <v>841</v>
      </c>
      <c r="D935" t="s">
        <v>1287</v>
      </c>
      <c r="E935" t="s">
        <v>3194</v>
      </c>
      <c r="F935" t="s">
        <v>2792</v>
      </c>
      <c r="G935" t="s">
        <v>2791</v>
      </c>
      <c r="H935" t="s">
        <v>3119</v>
      </c>
      <c r="I935" t="s">
        <v>13370</v>
      </c>
      <c r="J935">
        <v>41.6</v>
      </c>
      <c r="K935" t="b">
        <v>0</v>
      </c>
      <c r="L935">
        <v>339</v>
      </c>
      <c r="M935">
        <v>815</v>
      </c>
      <c r="N935">
        <v>914.2</v>
      </c>
      <c r="O935">
        <v>34</v>
      </c>
      <c r="P935" s="32">
        <v>0.89078069444444452</v>
      </c>
      <c r="Q935">
        <v>81.96</v>
      </c>
      <c r="R935" t="s">
        <v>3015</v>
      </c>
      <c r="S935" t="s">
        <v>843</v>
      </c>
      <c r="T935" t="s">
        <v>3166</v>
      </c>
      <c r="V935" t="s">
        <v>2974</v>
      </c>
      <c r="W935" t="s">
        <v>2975</v>
      </c>
      <c r="X935" t="s">
        <v>2975</v>
      </c>
      <c r="Y935" t="s">
        <v>2975</v>
      </c>
      <c r="Z935" s="11" t="s">
        <v>2975</v>
      </c>
    </row>
    <row r="936" spans="1:26" x14ac:dyDescent="0.35">
      <c r="A936" t="s">
        <v>726</v>
      </c>
      <c r="B936">
        <v>844424931108449</v>
      </c>
      <c r="C936" t="s">
        <v>841</v>
      </c>
      <c r="D936" t="s">
        <v>1287</v>
      </c>
      <c r="E936" t="s">
        <v>3232</v>
      </c>
      <c r="F936" t="s">
        <v>2779</v>
      </c>
      <c r="G936" t="s">
        <v>2778</v>
      </c>
      <c r="H936" t="s">
        <v>3119</v>
      </c>
      <c r="I936" t="s">
        <v>13371</v>
      </c>
      <c r="J936">
        <v>46</v>
      </c>
      <c r="K936" t="b">
        <v>0</v>
      </c>
      <c r="L936">
        <v>325.5</v>
      </c>
      <c r="M936">
        <v>706.7</v>
      </c>
      <c r="N936">
        <v>877.8</v>
      </c>
      <c r="O936">
        <v>34</v>
      </c>
      <c r="P936" s="32">
        <v>0.92418211805555561</v>
      </c>
      <c r="Q936">
        <v>101.85000000000002</v>
      </c>
      <c r="R936" t="s">
        <v>3015</v>
      </c>
      <c r="S936" t="s">
        <v>843</v>
      </c>
      <c r="T936" t="s">
        <v>3166</v>
      </c>
      <c r="V936" t="s">
        <v>2974</v>
      </c>
      <c r="W936" t="s">
        <v>2975</v>
      </c>
      <c r="X936" t="s">
        <v>2975</v>
      </c>
      <c r="Y936" t="s">
        <v>2975</v>
      </c>
      <c r="Z936" t="s">
        <v>2975</v>
      </c>
    </row>
    <row r="937" spans="1:26" x14ac:dyDescent="0.35">
      <c r="A937" t="s">
        <v>620</v>
      </c>
      <c r="B937">
        <v>844424931108567</v>
      </c>
      <c r="C937" t="s">
        <v>841</v>
      </c>
      <c r="D937" t="s">
        <v>2980</v>
      </c>
      <c r="E937" t="s">
        <v>3104</v>
      </c>
      <c r="F937" t="s">
        <v>2557</v>
      </c>
      <c r="G937" t="s">
        <v>2556</v>
      </c>
      <c r="H937" t="s">
        <v>2978</v>
      </c>
      <c r="I937" t="s">
        <v>13372</v>
      </c>
      <c r="J937">
        <v>44.2</v>
      </c>
      <c r="K937" t="b">
        <v>0</v>
      </c>
      <c r="L937">
        <v>393</v>
      </c>
      <c r="M937">
        <v>887.9</v>
      </c>
      <c r="N937">
        <v>1059.8</v>
      </c>
      <c r="O937">
        <v>34</v>
      </c>
      <c r="P937" s="32">
        <v>1.1778267245370371</v>
      </c>
      <c r="Q937">
        <v>133.44999999999993</v>
      </c>
      <c r="R937" t="s">
        <v>3106</v>
      </c>
      <c r="S937" t="s">
        <v>843</v>
      </c>
      <c r="T937" t="s">
        <v>2999</v>
      </c>
      <c r="V937" t="s">
        <v>2974</v>
      </c>
      <c r="W937" t="s">
        <v>2975</v>
      </c>
      <c r="X937" t="s">
        <v>2975</v>
      </c>
      <c r="Y937" t="s">
        <v>2975</v>
      </c>
      <c r="Z937" t="s">
        <v>2975</v>
      </c>
    </row>
    <row r="938" spans="1:26" x14ac:dyDescent="0.35">
      <c r="A938" t="s">
        <v>597</v>
      </c>
      <c r="B938">
        <v>844424931108582</v>
      </c>
      <c r="C938" t="s">
        <v>841</v>
      </c>
      <c r="D938" t="s">
        <v>1287</v>
      </c>
      <c r="E938" t="s">
        <v>3104</v>
      </c>
      <c r="F938" t="s">
        <v>2513</v>
      </c>
      <c r="G938" t="s">
        <v>2512</v>
      </c>
      <c r="H938" t="s">
        <v>2978</v>
      </c>
      <c r="I938" t="s">
        <v>13373</v>
      </c>
      <c r="J938">
        <v>22.1</v>
      </c>
      <c r="K938" t="b">
        <v>0</v>
      </c>
      <c r="L938">
        <v>251.9</v>
      </c>
      <c r="M938">
        <v>1137.3</v>
      </c>
      <c r="N938">
        <v>679.4</v>
      </c>
      <c r="O938">
        <v>34</v>
      </c>
      <c r="P938" s="32">
        <v>1.2877160300925925</v>
      </c>
      <c r="Q938">
        <v>51.389999999999993</v>
      </c>
      <c r="R938" t="s">
        <v>3106</v>
      </c>
      <c r="S938" t="s">
        <v>843</v>
      </c>
      <c r="T938" t="s">
        <v>3260</v>
      </c>
      <c r="V938" t="s">
        <v>2974</v>
      </c>
      <c r="W938" t="s">
        <v>2975</v>
      </c>
      <c r="X938" t="s">
        <v>2975</v>
      </c>
      <c r="Y938" t="s">
        <v>2975</v>
      </c>
      <c r="Z938" s="11" t="s">
        <v>2975</v>
      </c>
    </row>
    <row r="939" spans="1:26" x14ac:dyDescent="0.35">
      <c r="A939" t="s">
        <v>568</v>
      </c>
      <c r="B939">
        <v>844424931189496</v>
      </c>
      <c r="C939" t="s">
        <v>841</v>
      </c>
      <c r="D939" t="s">
        <v>1287</v>
      </c>
      <c r="E939" t="s">
        <v>3104</v>
      </c>
      <c r="F939" t="s">
        <v>2537</v>
      </c>
      <c r="G939" t="s">
        <v>2536</v>
      </c>
      <c r="H939" t="s">
        <v>2978</v>
      </c>
      <c r="I939" t="s">
        <v>13374</v>
      </c>
      <c r="J939">
        <v>36.700000000000003</v>
      </c>
      <c r="K939" t="b">
        <v>0</v>
      </c>
      <c r="L939">
        <v>282</v>
      </c>
      <c r="M939">
        <v>767.1</v>
      </c>
      <c r="N939">
        <v>760.5</v>
      </c>
      <c r="O939">
        <v>34</v>
      </c>
      <c r="P939" s="32">
        <v>1.1266690625</v>
      </c>
      <c r="Q939">
        <v>103.21000000000001</v>
      </c>
      <c r="R939" t="s">
        <v>3106</v>
      </c>
      <c r="S939" t="s">
        <v>843</v>
      </c>
      <c r="T939" t="s">
        <v>2999</v>
      </c>
      <c r="V939" t="s">
        <v>2974</v>
      </c>
      <c r="W939" t="s">
        <v>2975</v>
      </c>
      <c r="X939" t="s">
        <v>2975</v>
      </c>
      <c r="Y939" t="s">
        <v>2975</v>
      </c>
      <c r="Z939" s="11" t="s">
        <v>2975</v>
      </c>
    </row>
    <row r="940" spans="1:26" x14ac:dyDescent="0.35">
      <c r="A940" t="s">
        <v>3480</v>
      </c>
      <c r="B940">
        <v>844424931108624</v>
      </c>
      <c r="C940" t="s">
        <v>841</v>
      </c>
      <c r="D940" t="s">
        <v>1287</v>
      </c>
      <c r="E940" t="s">
        <v>3104</v>
      </c>
      <c r="F940" t="s">
        <v>3481</v>
      </c>
      <c r="R940" t="s">
        <v>3106</v>
      </c>
      <c r="S940" t="s">
        <v>1354</v>
      </c>
      <c r="T940" t="s">
        <v>3049</v>
      </c>
      <c r="U940" s="10">
        <v>45849.708333333336</v>
      </c>
      <c r="V940" t="s">
        <v>2974</v>
      </c>
      <c r="W940" t="s">
        <v>2975</v>
      </c>
      <c r="X940" t="s">
        <v>2975</v>
      </c>
      <c r="Y940" t="s">
        <v>2975</v>
      </c>
      <c r="Z940" s="11" t="s">
        <v>2975</v>
      </c>
    </row>
    <row r="941" spans="1:26" x14ac:dyDescent="0.35">
      <c r="A941" t="s">
        <v>577</v>
      </c>
      <c r="B941">
        <v>844424931108635</v>
      </c>
      <c r="C941" t="s">
        <v>841</v>
      </c>
      <c r="D941" t="s">
        <v>1287</v>
      </c>
      <c r="E941" t="s">
        <v>3104</v>
      </c>
      <c r="F941" t="s">
        <v>2794</v>
      </c>
      <c r="G941" t="s">
        <v>2793</v>
      </c>
      <c r="H941" t="s">
        <v>3119</v>
      </c>
      <c r="I941" t="s">
        <v>13375</v>
      </c>
      <c r="J941">
        <v>32</v>
      </c>
      <c r="K941" t="b">
        <v>0</v>
      </c>
      <c r="L941">
        <v>341</v>
      </c>
      <c r="M941">
        <v>1064.5</v>
      </c>
      <c r="N941">
        <v>919.6</v>
      </c>
      <c r="O941">
        <v>34</v>
      </c>
      <c r="P941" s="32">
        <v>0.96034789351851857</v>
      </c>
      <c r="Q941">
        <v>94.54000000000002</v>
      </c>
      <c r="R941" t="s">
        <v>3106</v>
      </c>
      <c r="S941" t="s">
        <v>843</v>
      </c>
      <c r="T941" t="s">
        <v>2999</v>
      </c>
      <c r="U941" s="10"/>
      <c r="V941" t="s">
        <v>2974</v>
      </c>
      <c r="W941" t="s">
        <v>2975</v>
      </c>
      <c r="X941" t="s">
        <v>2975</v>
      </c>
      <c r="Y941" t="s">
        <v>2975</v>
      </c>
      <c r="Z941" t="s">
        <v>2975</v>
      </c>
    </row>
    <row r="942" spans="1:26" x14ac:dyDescent="0.35">
      <c r="A942" t="s">
        <v>545</v>
      </c>
      <c r="B942">
        <v>844424931108649</v>
      </c>
      <c r="C942" t="s">
        <v>841</v>
      </c>
      <c r="D942" t="s">
        <v>1287</v>
      </c>
      <c r="E942" t="s">
        <v>3104</v>
      </c>
      <c r="F942" t="s">
        <v>2800</v>
      </c>
      <c r="G942" t="s">
        <v>2799</v>
      </c>
      <c r="H942" t="s">
        <v>3119</v>
      </c>
      <c r="I942" t="s">
        <v>13376</v>
      </c>
      <c r="J942">
        <v>19.8</v>
      </c>
      <c r="K942" t="b">
        <v>0</v>
      </c>
      <c r="L942">
        <v>202.6</v>
      </c>
      <c r="M942">
        <v>1020.1</v>
      </c>
      <c r="N942">
        <v>546.4</v>
      </c>
      <c r="O942">
        <v>34</v>
      </c>
      <c r="P942" s="32">
        <v>0.64603378472222228</v>
      </c>
      <c r="Q942">
        <v>26.859999999999989</v>
      </c>
      <c r="R942" t="s">
        <v>3106</v>
      </c>
      <c r="S942" t="s">
        <v>843</v>
      </c>
      <c r="T942" t="s">
        <v>3260</v>
      </c>
      <c r="V942" t="s">
        <v>2974</v>
      </c>
      <c r="W942" t="s">
        <v>2975</v>
      </c>
      <c r="X942" t="s">
        <v>2975</v>
      </c>
      <c r="Y942" t="s">
        <v>2975</v>
      </c>
      <c r="Z942" s="11" t="s">
        <v>2975</v>
      </c>
    </row>
    <row r="943" spans="1:26" x14ac:dyDescent="0.35">
      <c r="A943" t="s">
        <v>3482</v>
      </c>
      <c r="B943">
        <v>844424931108802</v>
      </c>
      <c r="C943" t="s">
        <v>841</v>
      </c>
      <c r="D943" t="s">
        <v>1287</v>
      </c>
      <c r="E943" t="s">
        <v>3104</v>
      </c>
      <c r="F943" t="s">
        <v>2802</v>
      </c>
      <c r="G943" t="s">
        <v>2801</v>
      </c>
      <c r="H943" t="s">
        <v>3119</v>
      </c>
      <c r="J943">
        <v>22.7</v>
      </c>
      <c r="K943" t="b">
        <v>0</v>
      </c>
      <c r="L943">
        <v>137.5</v>
      </c>
      <c r="M943">
        <v>606.20000000000005</v>
      </c>
      <c r="N943">
        <v>370.8</v>
      </c>
      <c r="O943">
        <v>34</v>
      </c>
      <c r="P943" s="32">
        <v>0.55612924768518524</v>
      </c>
      <c r="Q943">
        <v>20.380000000000003</v>
      </c>
      <c r="R943" t="s">
        <v>3106</v>
      </c>
      <c r="S943" t="s">
        <v>843</v>
      </c>
      <c r="T943" t="s">
        <v>2999</v>
      </c>
      <c r="V943" t="s">
        <v>2974</v>
      </c>
      <c r="W943" t="s">
        <v>2975</v>
      </c>
      <c r="X943" t="s">
        <v>2975</v>
      </c>
      <c r="Y943" t="s">
        <v>2975</v>
      </c>
      <c r="Z943" s="11" t="s">
        <v>2975</v>
      </c>
    </row>
    <row r="944" spans="1:26" x14ac:dyDescent="0.35">
      <c r="A944" t="s">
        <v>623</v>
      </c>
      <c r="B944">
        <v>844424931108812</v>
      </c>
      <c r="C944" t="s">
        <v>841</v>
      </c>
      <c r="D944" t="s">
        <v>1287</v>
      </c>
      <c r="E944" t="s">
        <v>3104</v>
      </c>
      <c r="F944" t="s">
        <v>2806</v>
      </c>
      <c r="G944" t="s">
        <v>2805</v>
      </c>
      <c r="H944" t="s">
        <v>3119</v>
      </c>
      <c r="I944" t="s">
        <v>13377</v>
      </c>
      <c r="J944">
        <v>19.8</v>
      </c>
      <c r="K944" t="b">
        <v>0</v>
      </c>
      <c r="L944">
        <v>216.8</v>
      </c>
      <c r="M944">
        <v>1093</v>
      </c>
      <c r="N944">
        <v>584.6</v>
      </c>
      <c r="O944">
        <v>34</v>
      </c>
      <c r="P944" s="32">
        <v>0.71743899305555558</v>
      </c>
      <c r="Q944">
        <v>29.489999999999995</v>
      </c>
      <c r="R944" t="s">
        <v>3106</v>
      </c>
      <c r="S944" t="s">
        <v>843</v>
      </c>
      <c r="T944" t="s">
        <v>3260</v>
      </c>
      <c r="V944" t="s">
        <v>2974</v>
      </c>
      <c r="W944" t="s">
        <v>2975</v>
      </c>
      <c r="X944" t="s">
        <v>2975</v>
      </c>
      <c r="Y944" t="s">
        <v>2975</v>
      </c>
      <c r="Z944" s="11" t="s">
        <v>2975</v>
      </c>
    </row>
    <row r="945" spans="1:26" x14ac:dyDescent="0.35">
      <c r="A945" t="s">
        <v>572</v>
      </c>
      <c r="B945">
        <v>844424931108821</v>
      </c>
      <c r="C945" t="s">
        <v>841</v>
      </c>
      <c r="D945" t="s">
        <v>1287</v>
      </c>
      <c r="E945" t="s">
        <v>3104</v>
      </c>
      <c r="F945" t="s">
        <v>2804</v>
      </c>
      <c r="G945" t="s">
        <v>2803</v>
      </c>
      <c r="H945" t="s">
        <v>3119</v>
      </c>
      <c r="R945" t="s">
        <v>3106</v>
      </c>
      <c r="S945" t="s">
        <v>839</v>
      </c>
      <c r="T945" t="s">
        <v>3260</v>
      </c>
      <c r="V945" t="s">
        <v>2974</v>
      </c>
      <c r="W945" t="s">
        <v>2975</v>
      </c>
      <c r="X945" t="s">
        <v>2975</v>
      </c>
      <c r="Y945" t="s">
        <v>2975</v>
      </c>
      <c r="Z945" s="11" t="s">
        <v>2975</v>
      </c>
    </row>
    <row r="946" spans="1:26" x14ac:dyDescent="0.35">
      <c r="A946" t="s">
        <v>734</v>
      </c>
      <c r="B946">
        <v>844424931108977</v>
      </c>
      <c r="C946" t="s">
        <v>841</v>
      </c>
      <c r="D946" t="s">
        <v>1287</v>
      </c>
      <c r="E946" t="s">
        <v>3104</v>
      </c>
      <c r="F946" t="s">
        <v>2812</v>
      </c>
      <c r="G946" t="s">
        <v>2811</v>
      </c>
      <c r="H946" t="s">
        <v>3119</v>
      </c>
      <c r="I946" t="s">
        <v>13378</v>
      </c>
      <c r="J946">
        <v>24</v>
      </c>
      <c r="K946" t="b">
        <v>0</v>
      </c>
      <c r="L946">
        <v>128.5</v>
      </c>
      <c r="M946">
        <v>534.20000000000005</v>
      </c>
      <c r="N946">
        <v>346.5</v>
      </c>
      <c r="O946">
        <v>34</v>
      </c>
      <c r="P946" s="32">
        <v>4.7433194444444444E-2</v>
      </c>
      <c r="Q946">
        <v>4.5</v>
      </c>
      <c r="R946" t="s">
        <v>3106</v>
      </c>
      <c r="S946" t="s">
        <v>843</v>
      </c>
      <c r="T946" t="s">
        <v>2999</v>
      </c>
      <c r="V946" t="s">
        <v>2974</v>
      </c>
      <c r="W946" t="s">
        <v>2975</v>
      </c>
      <c r="X946" t="s">
        <v>2975</v>
      </c>
      <c r="Y946" t="s">
        <v>2975</v>
      </c>
      <c r="Z946" s="11" t="s">
        <v>2975</v>
      </c>
    </row>
    <row r="947" spans="1:26" x14ac:dyDescent="0.35">
      <c r="A947" t="s">
        <v>709</v>
      </c>
      <c r="B947">
        <v>844424931108979</v>
      </c>
      <c r="C947" t="s">
        <v>841</v>
      </c>
      <c r="D947" t="s">
        <v>1287</v>
      </c>
      <c r="E947" t="s">
        <v>3104</v>
      </c>
      <c r="F947" t="s">
        <v>2814</v>
      </c>
      <c r="G947" t="s">
        <v>2813</v>
      </c>
      <c r="H947" t="s">
        <v>3119</v>
      </c>
      <c r="I947" t="s">
        <v>13379</v>
      </c>
      <c r="J947">
        <v>18.899999999999999</v>
      </c>
      <c r="K947" t="b">
        <v>0</v>
      </c>
      <c r="L947">
        <v>266.5</v>
      </c>
      <c r="M947">
        <v>1405</v>
      </c>
      <c r="N947">
        <v>718.7</v>
      </c>
      <c r="O947">
        <v>34</v>
      </c>
      <c r="P947" s="32">
        <v>0.16097624999999999</v>
      </c>
      <c r="Q947">
        <v>11.130000000000003</v>
      </c>
      <c r="R947" t="s">
        <v>3106</v>
      </c>
      <c r="S947" t="s">
        <v>843</v>
      </c>
      <c r="T947" t="s">
        <v>3075</v>
      </c>
      <c r="U947" s="10"/>
      <c r="V947" t="s">
        <v>2974</v>
      </c>
      <c r="W947" t="s">
        <v>2975</v>
      </c>
      <c r="X947" t="s">
        <v>2975</v>
      </c>
      <c r="Y947" t="s">
        <v>2975</v>
      </c>
      <c r="Z947" s="11" t="s">
        <v>2975</v>
      </c>
    </row>
    <row r="948" spans="1:26" x14ac:dyDescent="0.35">
      <c r="A948" t="s">
        <v>715</v>
      </c>
      <c r="B948">
        <v>844424931108983</v>
      </c>
      <c r="C948" t="s">
        <v>841</v>
      </c>
      <c r="D948" t="s">
        <v>1287</v>
      </c>
      <c r="E948" t="s">
        <v>3104</v>
      </c>
      <c r="F948" t="s">
        <v>2816</v>
      </c>
      <c r="G948" t="s">
        <v>2815</v>
      </c>
      <c r="H948" t="s">
        <v>3119</v>
      </c>
      <c r="I948" t="s">
        <v>13380</v>
      </c>
      <c r="J948">
        <v>20.7</v>
      </c>
      <c r="K948" t="b">
        <v>0</v>
      </c>
      <c r="L948">
        <v>177.4</v>
      </c>
      <c r="M948">
        <v>855.3</v>
      </c>
      <c r="N948">
        <v>478.4</v>
      </c>
      <c r="O948">
        <v>34</v>
      </c>
      <c r="P948" s="32">
        <v>5.7715706018518519E-2</v>
      </c>
      <c r="Q948">
        <v>5.3900000000000006</v>
      </c>
      <c r="R948" t="s">
        <v>3106</v>
      </c>
      <c r="S948" t="s">
        <v>843</v>
      </c>
      <c r="T948" t="s">
        <v>3075</v>
      </c>
      <c r="U948" s="10"/>
      <c r="V948" s="10" t="s">
        <v>2974</v>
      </c>
      <c r="W948" s="10" t="s">
        <v>2975</v>
      </c>
      <c r="X948" t="s">
        <v>2975</v>
      </c>
      <c r="Y948" t="s">
        <v>2975</v>
      </c>
      <c r="Z948" s="11" t="s">
        <v>2975</v>
      </c>
    </row>
    <row r="949" spans="1:26" x14ac:dyDescent="0.35">
      <c r="A949" t="s">
        <v>712</v>
      </c>
      <c r="B949">
        <v>844424931109771</v>
      </c>
      <c r="C949" t="s">
        <v>841</v>
      </c>
      <c r="D949" t="s">
        <v>2980</v>
      </c>
      <c r="E949" t="s">
        <v>3305</v>
      </c>
      <c r="F949" t="s">
        <v>1976</v>
      </c>
      <c r="G949" t="s">
        <v>1975</v>
      </c>
      <c r="H949" t="s">
        <v>2978</v>
      </c>
      <c r="I949" t="s">
        <v>13381</v>
      </c>
      <c r="J949">
        <v>34.4</v>
      </c>
      <c r="K949" t="b">
        <v>0</v>
      </c>
      <c r="L949">
        <v>369.5</v>
      </c>
      <c r="M949">
        <v>1072.5</v>
      </c>
      <c r="N949">
        <v>996.5</v>
      </c>
      <c r="O949">
        <v>34</v>
      </c>
      <c r="P949" s="32">
        <v>0.23184113425925926</v>
      </c>
      <c r="Q949">
        <v>24.21</v>
      </c>
      <c r="R949" t="s">
        <v>3307</v>
      </c>
      <c r="S949" t="s">
        <v>843</v>
      </c>
      <c r="T949" t="s">
        <v>3166</v>
      </c>
      <c r="V949" t="s">
        <v>2974</v>
      </c>
      <c r="W949" t="s">
        <v>2975</v>
      </c>
      <c r="X949" t="s">
        <v>2975</v>
      </c>
      <c r="Y949" t="s">
        <v>2975</v>
      </c>
      <c r="Z949" s="11" t="s">
        <v>2975</v>
      </c>
    </row>
    <row r="950" spans="1:26" x14ac:dyDescent="0.35">
      <c r="A950" t="s">
        <v>708</v>
      </c>
      <c r="B950">
        <v>844424931110354</v>
      </c>
      <c r="C950" t="s">
        <v>841</v>
      </c>
      <c r="D950" t="s">
        <v>1287</v>
      </c>
      <c r="E950" t="s">
        <v>2976</v>
      </c>
      <c r="F950" t="s">
        <v>1940</v>
      </c>
      <c r="G950" t="s">
        <v>1939</v>
      </c>
      <c r="H950" t="s">
        <v>2978</v>
      </c>
      <c r="J950">
        <v>0</v>
      </c>
      <c r="K950" t="b">
        <v>0</v>
      </c>
      <c r="L950">
        <v>0</v>
      </c>
      <c r="M950">
        <v>0.1</v>
      </c>
      <c r="N950">
        <v>0</v>
      </c>
      <c r="O950">
        <v>34</v>
      </c>
      <c r="R950" t="s">
        <v>2979</v>
      </c>
      <c r="S950" t="s">
        <v>843</v>
      </c>
      <c r="T950" t="s">
        <v>2999</v>
      </c>
      <c r="V950" t="s">
        <v>2974</v>
      </c>
      <c r="W950" t="s">
        <v>2975</v>
      </c>
      <c r="X950" t="s">
        <v>2975</v>
      </c>
      <c r="Y950" t="s">
        <v>2975</v>
      </c>
      <c r="Z950" t="s">
        <v>2975</v>
      </c>
    </row>
    <row r="951" spans="1:26" x14ac:dyDescent="0.35">
      <c r="A951" t="s">
        <v>397</v>
      </c>
      <c r="B951">
        <v>844424931111895</v>
      </c>
      <c r="C951" t="s">
        <v>841</v>
      </c>
      <c r="D951" t="s">
        <v>1287</v>
      </c>
      <c r="E951" t="s">
        <v>3115</v>
      </c>
      <c r="F951" t="s">
        <v>1992</v>
      </c>
      <c r="G951" t="s">
        <v>1991</v>
      </c>
      <c r="H951" t="s">
        <v>2978</v>
      </c>
      <c r="J951">
        <v>25.7</v>
      </c>
      <c r="K951" t="b">
        <v>0</v>
      </c>
      <c r="L951">
        <v>159.69999999999999</v>
      </c>
      <c r="M951">
        <v>621.20000000000005</v>
      </c>
      <c r="N951">
        <v>430.8</v>
      </c>
      <c r="O951">
        <v>34</v>
      </c>
      <c r="P951" s="32">
        <v>0.41280864583333332</v>
      </c>
      <c r="Q951">
        <v>18.659999999999997</v>
      </c>
      <c r="R951" t="s">
        <v>3106</v>
      </c>
      <c r="S951" t="s">
        <v>843</v>
      </c>
      <c r="T951" t="s">
        <v>2999</v>
      </c>
      <c r="V951" t="s">
        <v>2974</v>
      </c>
      <c r="W951" t="s">
        <v>2975</v>
      </c>
      <c r="X951" t="s">
        <v>2975</v>
      </c>
      <c r="Y951" t="s">
        <v>849</v>
      </c>
      <c r="Z951" t="s">
        <v>2975</v>
      </c>
    </row>
    <row r="952" spans="1:26" x14ac:dyDescent="0.35">
      <c r="A952" t="s">
        <v>737</v>
      </c>
      <c r="B952">
        <v>844424931114161</v>
      </c>
      <c r="C952" t="s">
        <v>841</v>
      </c>
      <c r="D952" t="s">
        <v>1287</v>
      </c>
      <c r="E952" t="s">
        <v>3143</v>
      </c>
      <c r="F952" t="s">
        <v>1705</v>
      </c>
      <c r="G952" t="s">
        <v>1704</v>
      </c>
      <c r="H952" t="s">
        <v>2978</v>
      </c>
      <c r="I952" t="s">
        <v>13382</v>
      </c>
      <c r="J952">
        <v>21.9</v>
      </c>
      <c r="K952" t="b">
        <v>0</v>
      </c>
      <c r="L952">
        <v>227.5</v>
      </c>
      <c r="M952">
        <v>1039.5</v>
      </c>
      <c r="N952">
        <v>613.5</v>
      </c>
      <c r="O952">
        <v>34</v>
      </c>
      <c r="P952" s="32">
        <v>0.17850253472222222</v>
      </c>
      <c r="Q952">
        <v>12.990000000000002</v>
      </c>
      <c r="R952" t="s">
        <v>3144</v>
      </c>
      <c r="S952" t="s">
        <v>843</v>
      </c>
      <c r="T952" t="s">
        <v>2996</v>
      </c>
      <c r="V952" t="s">
        <v>2974</v>
      </c>
      <c r="W952" t="s">
        <v>2975</v>
      </c>
      <c r="X952" t="s">
        <v>2975</v>
      </c>
      <c r="Y952" t="s">
        <v>2975</v>
      </c>
      <c r="Z952" s="11" t="s">
        <v>2975</v>
      </c>
    </row>
    <row r="953" spans="1:26" x14ac:dyDescent="0.35">
      <c r="A953" t="s">
        <v>723</v>
      </c>
      <c r="B953">
        <v>844424931114762</v>
      </c>
      <c r="C953" t="s">
        <v>841</v>
      </c>
      <c r="D953" t="s">
        <v>1287</v>
      </c>
      <c r="E953" t="s">
        <v>3364</v>
      </c>
      <c r="F953" t="s">
        <v>2886</v>
      </c>
      <c r="G953" t="s">
        <v>2885</v>
      </c>
      <c r="H953" t="s">
        <v>3119</v>
      </c>
      <c r="J953">
        <v>0</v>
      </c>
      <c r="K953" t="b">
        <v>0</v>
      </c>
      <c r="L953">
        <v>0</v>
      </c>
      <c r="M953">
        <v>296.60000000000002</v>
      </c>
      <c r="N953">
        <v>0</v>
      </c>
      <c r="O953">
        <v>34</v>
      </c>
      <c r="P953" s="32">
        <v>0.11492467592592592</v>
      </c>
      <c r="Q953">
        <v>0</v>
      </c>
      <c r="R953" t="s">
        <v>3359</v>
      </c>
      <c r="S953" t="s">
        <v>843</v>
      </c>
      <c r="T953" t="s">
        <v>3483</v>
      </c>
      <c r="V953" t="s">
        <v>2974</v>
      </c>
      <c r="W953" t="s">
        <v>2975</v>
      </c>
      <c r="X953" t="s">
        <v>2975</v>
      </c>
      <c r="Y953" t="s">
        <v>2975</v>
      </c>
      <c r="Z953" t="s">
        <v>2975</v>
      </c>
    </row>
    <row r="954" spans="1:26" x14ac:dyDescent="0.35">
      <c r="A954" t="s">
        <v>741</v>
      </c>
      <c r="B954">
        <v>844424931121821</v>
      </c>
      <c r="C954" t="s">
        <v>841</v>
      </c>
      <c r="D954" t="s">
        <v>1287</v>
      </c>
      <c r="E954" t="s">
        <v>3180</v>
      </c>
      <c r="F954" t="s">
        <v>2474</v>
      </c>
      <c r="G954" t="s">
        <v>2473</v>
      </c>
      <c r="H954" t="s">
        <v>2978</v>
      </c>
      <c r="I954" t="s">
        <v>13383</v>
      </c>
      <c r="J954">
        <v>23.3</v>
      </c>
      <c r="K954" t="b">
        <v>0</v>
      </c>
      <c r="L954">
        <v>63.6</v>
      </c>
      <c r="M954">
        <v>272.39999999999998</v>
      </c>
      <c r="N954">
        <v>171.4</v>
      </c>
      <c r="O954">
        <v>34</v>
      </c>
      <c r="P954" s="32">
        <v>0.26652966435185188</v>
      </c>
      <c r="Q954">
        <v>11.020000000000003</v>
      </c>
      <c r="R954" t="s">
        <v>3181</v>
      </c>
      <c r="S954" t="s">
        <v>843</v>
      </c>
      <c r="T954" t="s">
        <v>3260</v>
      </c>
      <c r="V954" t="s">
        <v>2974</v>
      </c>
      <c r="W954" t="s">
        <v>2975</v>
      </c>
      <c r="X954" t="s">
        <v>2975</v>
      </c>
      <c r="Y954" t="s">
        <v>2975</v>
      </c>
      <c r="Z954" s="11" t="s">
        <v>2975</v>
      </c>
    </row>
    <row r="955" spans="1:26" x14ac:dyDescent="0.35">
      <c r="A955" t="s">
        <v>740</v>
      </c>
      <c r="B955">
        <v>844424931122529</v>
      </c>
      <c r="C955" t="s">
        <v>841</v>
      </c>
      <c r="D955" t="s">
        <v>1287</v>
      </c>
      <c r="E955" t="s">
        <v>3074</v>
      </c>
      <c r="F955" t="s">
        <v>1875</v>
      </c>
      <c r="G955" t="s">
        <v>1874</v>
      </c>
      <c r="H955" t="s">
        <v>2978</v>
      </c>
      <c r="R955" t="s">
        <v>3073</v>
      </c>
      <c r="S955" t="s">
        <v>843</v>
      </c>
      <c r="T955" t="s">
        <v>3260</v>
      </c>
      <c r="V955" t="s">
        <v>2974</v>
      </c>
      <c r="W955" t="s">
        <v>2975</v>
      </c>
      <c r="X955" t="s">
        <v>2975</v>
      </c>
      <c r="Y955" t="s">
        <v>2975</v>
      </c>
      <c r="Z955" s="11" t="s">
        <v>2975</v>
      </c>
    </row>
    <row r="956" spans="1:26" x14ac:dyDescent="0.35">
      <c r="A956" t="s">
        <v>753</v>
      </c>
      <c r="B956">
        <v>844424931122553</v>
      </c>
      <c r="C956" t="s">
        <v>841</v>
      </c>
      <c r="D956" t="s">
        <v>1287</v>
      </c>
      <c r="E956" t="s">
        <v>3074</v>
      </c>
      <c r="F956" t="s">
        <v>1850</v>
      </c>
      <c r="G956" t="s">
        <v>1849</v>
      </c>
      <c r="H956" t="s">
        <v>2978</v>
      </c>
      <c r="I956" t="s">
        <v>13384</v>
      </c>
      <c r="J956">
        <v>37.5</v>
      </c>
      <c r="K956" t="b">
        <v>0</v>
      </c>
      <c r="L956">
        <v>143.19999999999999</v>
      </c>
      <c r="M956">
        <v>381.5</v>
      </c>
      <c r="N956">
        <v>123.9</v>
      </c>
      <c r="O956">
        <v>34</v>
      </c>
      <c r="P956" s="32">
        <v>0.96147140046296298</v>
      </c>
      <c r="Q956">
        <v>57.65</v>
      </c>
      <c r="R956" t="s">
        <v>3073</v>
      </c>
      <c r="S956" t="s">
        <v>843</v>
      </c>
      <c r="T956" t="s">
        <v>3260</v>
      </c>
      <c r="V956" t="s">
        <v>2974</v>
      </c>
      <c r="W956" t="s">
        <v>2975</v>
      </c>
      <c r="X956" t="s">
        <v>2975</v>
      </c>
      <c r="Y956" t="s">
        <v>2975</v>
      </c>
      <c r="Z956" s="11" t="s">
        <v>2975</v>
      </c>
    </row>
    <row r="957" spans="1:26" x14ac:dyDescent="0.35">
      <c r="A957" t="s">
        <v>749</v>
      </c>
      <c r="B957">
        <v>844424931123684</v>
      </c>
      <c r="C957" t="s">
        <v>841</v>
      </c>
      <c r="D957" t="s">
        <v>1287</v>
      </c>
      <c r="E957" t="s">
        <v>3104</v>
      </c>
      <c r="F957" t="s">
        <v>2820</v>
      </c>
      <c r="G957" t="s">
        <v>2819</v>
      </c>
      <c r="H957" t="s">
        <v>3119</v>
      </c>
      <c r="I957" t="s">
        <v>13385</v>
      </c>
      <c r="J957">
        <v>20.3</v>
      </c>
      <c r="K957" t="b">
        <v>0</v>
      </c>
      <c r="L957">
        <v>253.9</v>
      </c>
      <c r="M957">
        <v>1248.5999999999999</v>
      </c>
      <c r="N957">
        <v>219.8</v>
      </c>
      <c r="O957">
        <v>34</v>
      </c>
      <c r="P957" s="32">
        <v>0.41944152777777777</v>
      </c>
      <c r="Q957">
        <v>26.86999999999999</v>
      </c>
      <c r="R957" t="s">
        <v>3106</v>
      </c>
      <c r="S957" t="s">
        <v>843</v>
      </c>
      <c r="T957" t="s">
        <v>3260</v>
      </c>
      <c r="V957" t="s">
        <v>2974</v>
      </c>
      <c r="W957" t="s">
        <v>2975</v>
      </c>
      <c r="X957" t="s">
        <v>2975</v>
      </c>
      <c r="Y957" t="s">
        <v>2975</v>
      </c>
      <c r="Z957" s="11" t="s">
        <v>2975</v>
      </c>
    </row>
    <row r="958" spans="1:26" x14ac:dyDescent="0.35">
      <c r="A958" t="s">
        <v>750</v>
      </c>
      <c r="B958">
        <v>844424931124034</v>
      </c>
      <c r="C958" t="s">
        <v>841</v>
      </c>
      <c r="D958" t="s">
        <v>1287</v>
      </c>
      <c r="E958" t="s">
        <v>3115</v>
      </c>
      <c r="F958" t="s">
        <v>2591</v>
      </c>
      <c r="G958" t="s">
        <v>2590</v>
      </c>
      <c r="H958" t="s">
        <v>2978</v>
      </c>
      <c r="I958" t="s">
        <v>13386</v>
      </c>
      <c r="J958">
        <v>22.8</v>
      </c>
      <c r="K958" t="b">
        <v>0</v>
      </c>
      <c r="L958">
        <v>192.2</v>
      </c>
      <c r="M958">
        <v>843.9</v>
      </c>
      <c r="N958">
        <v>518.29999999999995</v>
      </c>
      <c r="O958">
        <v>34</v>
      </c>
      <c r="P958" s="32">
        <v>1.0970200347222223</v>
      </c>
      <c r="Q958">
        <v>45.900000000000006</v>
      </c>
      <c r="R958" t="s">
        <v>3106</v>
      </c>
      <c r="S958" t="s">
        <v>843</v>
      </c>
      <c r="T958" t="s">
        <v>3260</v>
      </c>
      <c r="V958" t="s">
        <v>2974</v>
      </c>
      <c r="W958" t="s">
        <v>2975</v>
      </c>
      <c r="X958" t="s">
        <v>2975</v>
      </c>
      <c r="Y958" t="s">
        <v>2975</v>
      </c>
      <c r="Z958" s="11" t="s">
        <v>2975</v>
      </c>
    </row>
    <row r="959" spans="1:26" x14ac:dyDescent="0.35">
      <c r="A959" t="s">
        <v>735</v>
      </c>
      <c r="B959">
        <v>844424931123693</v>
      </c>
      <c r="C959" t="s">
        <v>841</v>
      </c>
      <c r="D959" t="s">
        <v>1287</v>
      </c>
      <c r="E959" t="s">
        <v>3104</v>
      </c>
      <c r="F959" t="s">
        <v>2796</v>
      </c>
      <c r="G959" t="s">
        <v>2795</v>
      </c>
      <c r="H959" t="s">
        <v>3119</v>
      </c>
      <c r="I959" t="s">
        <v>13387</v>
      </c>
      <c r="J959">
        <v>22.5</v>
      </c>
      <c r="K959" t="b">
        <v>0</v>
      </c>
      <c r="L959">
        <v>36.299999999999997</v>
      </c>
      <c r="M959">
        <v>161.19999999999999</v>
      </c>
      <c r="N959">
        <v>31.4</v>
      </c>
      <c r="O959">
        <v>34</v>
      </c>
      <c r="P959" s="32">
        <v>0.10679835648148149</v>
      </c>
      <c r="Q959">
        <v>6.51</v>
      </c>
      <c r="R959" t="s">
        <v>3106</v>
      </c>
      <c r="S959" t="s">
        <v>843</v>
      </c>
      <c r="T959" t="s">
        <v>3260</v>
      </c>
      <c r="V959" t="s">
        <v>2974</v>
      </c>
      <c r="W959" t="s">
        <v>2975</v>
      </c>
      <c r="X959" t="s">
        <v>2975</v>
      </c>
      <c r="Y959" t="s">
        <v>2975</v>
      </c>
      <c r="Z959" s="11" t="s">
        <v>2975</v>
      </c>
    </row>
    <row r="960" spans="1:26" x14ac:dyDescent="0.35">
      <c r="A960" t="s">
        <v>752</v>
      </c>
      <c r="B960">
        <v>844424931124068</v>
      </c>
      <c r="C960" t="s">
        <v>841</v>
      </c>
      <c r="D960" t="s">
        <v>1287</v>
      </c>
      <c r="E960" t="s">
        <v>3159</v>
      </c>
      <c r="F960" t="s">
        <v>2260</v>
      </c>
      <c r="G960" t="s">
        <v>2259</v>
      </c>
      <c r="H960" t="s">
        <v>2978</v>
      </c>
      <c r="I960" t="s">
        <v>13388</v>
      </c>
      <c r="J960">
        <v>28.7</v>
      </c>
      <c r="K960" t="b">
        <v>0</v>
      </c>
      <c r="L960">
        <v>312.5</v>
      </c>
      <c r="M960">
        <v>1087.7</v>
      </c>
      <c r="N960">
        <v>842.8</v>
      </c>
      <c r="O960">
        <v>34</v>
      </c>
      <c r="P960" s="32">
        <v>0.14057483796296297</v>
      </c>
      <c r="Q960">
        <v>13.43</v>
      </c>
      <c r="R960" t="s">
        <v>3161</v>
      </c>
      <c r="S960" t="s">
        <v>843</v>
      </c>
      <c r="T960" t="s">
        <v>2999</v>
      </c>
      <c r="V960" t="s">
        <v>2974</v>
      </c>
      <c r="W960" t="s">
        <v>2975</v>
      </c>
      <c r="X960" t="s">
        <v>2975</v>
      </c>
      <c r="Y960" t="s">
        <v>2975</v>
      </c>
      <c r="Z960" s="11" t="s">
        <v>2975</v>
      </c>
    </row>
    <row r="961" spans="1:26" x14ac:dyDescent="0.35">
      <c r="A961" t="s">
        <v>732</v>
      </c>
      <c r="B961">
        <v>844424931124113</v>
      </c>
      <c r="C961" t="s">
        <v>841</v>
      </c>
      <c r="D961" t="s">
        <v>2980</v>
      </c>
      <c r="E961" t="s">
        <v>3159</v>
      </c>
      <c r="F961" t="s">
        <v>2272</v>
      </c>
      <c r="G961" t="s">
        <v>2271</v>
      </c>
      <c r="H961" t="s">
        <v>2978</v>
      </c>
      <c r="I961" t="s">
        <v>13389</v>
      </c>
      <c r="J961">
        <v>26.9</v>
      </c>
      <c r="K961" t="b">
        <v>0</v>
      </c>
      <c r="L961">
        <v>403</v>
      </c>
      <c r="M961">
        <v>1495.9</v>
      </c>
      <c r="N961">
        <v>1086.8</v>
      </c>
      <c r="O961">
        <v>34</v>
      </c>
      <c r="P961" s="32">
        <v>0.27068854166666667</v>
      </c>
      <c r="Q961">
        <v>23.3</v>
      </c>
      <c r="R961" t="s">
        <v>3161</v>
      </c>
      <c r="S961" t="s">
        <v>843</v>
      </c>
      <c r="T961" t="s">
        <v>2999</v>
      </c>
      <c r="V961" t="s">
        <v>2974</v>
      </c>
      <c r="W961" t="s">
        <v>2975</v>
      </c>
      <c r="X961" t="s">
        <v>2975</v>
      </c>
      <c r="Y961" t="s">
        <v>2975</v>
      </c>
      <c r="Z961" s="11" t="s">
        <v>2975</v>
      </c>
    </row>
    <row r="962" spans="1:26" x14ac:dyDescent="0.35">
      <c r="A962" t="s">
        <v>748</v>
      </c>
      <c r="B962">
        <v>844424931126443</v>
      </c>
      <c r="C962" t="s">
        <v>841</v>
      </c>
      <c r="D962" t="s">
        <v>1287</v>
      </c>
      <c r="E962" t="s">
        <v>3372</v>
      </c>
      <c r="F962" t="s">
        <v>2880</v>
      </c>
      <c r="G962" t="s">
        <v>2879</v>
      </c>
      <c r="H962" t="s">
        <v>3119</v>
      </c>
      <c r="I962" t="s">
        <v>13390</v>
      </c>
      <c r="J962">
        <v>36.299999999999997</v>
      </c>
      <c r="K962" t="b">
        <v>0</v>
      </c>
      <c r="L962">
        <v>188</v>
      </c>
      <c r="M962">
        <v>517.1</v>
      </c>
      <c r="N962">
        <v>507</v>
      </c>
      <c r="O962">
        <v>34</v>
      </c>
      <c r="P962" s="32">
        <v>0.60120896990740746</v>
      </c>
      <c r="Q962">
        <v>56.17</v>
      </c>
      <c r="R962" t="s">
        <v>3359</v>
      </c>
      <c r="S962" t="s">
        <v>843</v>
      </c>
      <c r="T962" t="s">
        <v>2985</v>
      </c>
      <c r="V962" t="s">
        <v>2974</v>
      </c>
      <c r="W962" t="s">
        <v>2975</v>
      </c>
      <c r="X962" t="s">
        <v>2975</v>
      </c>
      <c r="Y962" t="s">
        <v>2975</v>
      </c>
      <c r="Z962" s="11" t="s">
        <v>2975</v>
      </c>
    </row>
    <row r="963" spans="1:26" x14ac:dyDescent="0.35">
      <c r="A963" t="s">
        <v>755</v>
      </c>
      <c r="B963">
        <v>844424931128916</v>
      </c>
      <c r="C963" t="s">
        <v>841</v>
      </c>
      <c r="D963" t="s">
        <v>1287</v>
      </c>
      <c r="E963" t="s">
        <v>3180</v>
      </c>
      <c r="F963" t="s">
        <v>2831</v>
      </c>
      <c r="G963" t="s">
        <v>2830</v>
      </c>
      <c r="H963" t="s">
        <v>3119</v>
      </c>
      <c r="I963" t="s">
        <v>13391</v>
      </c>
      <c r="J963">
        <v>18.100000000000001</v>
      </c>
      <c r="K963" t="b">
        <v>0</v>
      </c>
      <c r="L963">
        <v>129.5</v>
      </c>
      <c r="M963">
        <v>714.7</v>
      </c>
      <c r="N963">
        <v>349.4</v>
      </c>
      <c r="O963">
        <v>34</v>
      </c>
      <c r="P963" s="32">
        <v>0.23159114583333332</v>
      </c>
      <c r="Q963">
        <v>8.129999999999999</v>
      </c>
      <c r="R963" t="s">
        <v>3181</v>
      </c>
      <c r="S963" t="s">
        <v>843</v>
      </c>
      <c r="T963" t="s">
        <v>3260</v>
      </c>
      <c r="V963" t="s">
        <v>2974</v>
      </c>
      <c r="W963" t="s">
        <v>2975</v>
      </c>
      <c r="X963" t="s">
        <v>2975</v>
      </c>
      <c r="Y963" t="s">
        <v>2975</v>
      </c>
      <c r="Z963" t="s">
        <v>2975</v>
      </c>
    </row>
    <row r="964" spans="1:26" x14ac:dyDescent="0.35">
      <c r="A964" t="s">
        <v>746</v>
      </c>
      <c r="B964">
        <v>844424931130108</v>
      </c>
      <c r="C964" t="s">
        <v>841</v>
      </c>
      <c r="D964" t="s">
        <v>1287</v>
      </c>
      <c r="E964" t="s">
        <v>3305</v>
      </c>
      <c r="F964" t="s">
        <v>1978</v>
      </c>
      <c r="G964" t="s">
        <v>1977</v>
      </c>
      <c r="H964" t="s">
        <v>2978</v>
      </c>
      <c r="I964" t="s">
        <v>13392</v>
      </c>
      <c r="J964">
        <v>38.799999999999997</v>
      </c>
      <c r="K964" t="b">
        <v>0</v>
      </c>
      <c r="L964">
        <v>460</v>
      </c>
      <c r="M964">
        <v>1185.5999999999999</v>
      </c>
      <c r="N964">
        <v>1240.5</v>
      </c>
      <c r="O964">
        <v>34</v>
      </c>
      <c r="P964" s="32">
        <v>0.41798106481481478</v>
      </c>
      <c r="Q964">
        <v>45.379999999999988</v>
      </c>
      <c r="R964" t="s">
        <v>3307</v>
      </c>
      <c r="S964" t="s">
        <v>843</v>
      </c>
      <c r="T964" t="s">
        <v>3167</v>
      </c>
      <c r="V964" t="s">
        <v>2974</v>
      </c>
      <c r="W964" t="s">
        <v>2975</v>
      </c>
      <c r="X964" t="s">
        <v>2975</v>
      </c>
      <c r="Y964" t="s">
        <v>2975</v>
      </c>
      <c r="Z964" s="11" t="s">
        <v>2975</v>
      </c>
    </row>
    <row r="965" spans="1:26" x14ac:dyDescent="0.35">
      <c r="A965" t="s">
        <v>10231</v>
      </c>
      <c r="B965">
        <v>844424931137976</v>
      </c>
      <c r="C965" t="s">
        <v>841</v>
      </c>
      <c r="D965" t="s">
        <v>1287</v>
      </c>
      <c r="E965" t="s">
        <v>3006</v>
      </c>
      <c r="F965" t="s">
        <v>10216</v>
      </c>
      <c r="G965" t="s">
        <v>2039</v>
      </c>
      <c r="H965" t="s">
        <v>2978</v>
      </c>
      <c r="I965" t="s">
        <v>13393</v>
      </c>
      <c r="J965">
        <v>24.5</v>
      </c>
      <c r="K965" t="b">
        <v>0</v>
      </c>
      <c r="L965">
        <v>338</v>
      </c>
      <c r="M965">
        <v>1380</v>
      </c>
      <c r="N965">
        <v>911.5</v>
      </c>
      <c r="O965">
        <v>34</v>
      </c>
      <c r="P965" s="32">
        <v>7.4662303240740746E-2</v>
      </c>
      <c r="Q965">
        <v>10.160000000000002</v>
      </c>
      <c r="R965" t="s">
        <v>2984</v>
      </c>
      <c r="S965" t="s">
        <v>843</v>
      </c>
      <c r="T965" t="s">
        <v>2999</v>
      </c>
      <c r="V965" t="s">
        <v>2974</v>
      </c>
      <c r="W965" t="s">
        <v>2975</v>
      </c>
      <c r="X965" t="s">
        <v>2975</v>
      </c>
      <c r="Y965" t="s">
        <v>2975</v>
      </c>
      <c r="Z965" s="11" t="s">
        <v>2975</v>
      </c>
    </row>
    <row r="966" spans="1:26" x14ac:dyDescent="0.35">
      <c r="A966" t="s">
        <v>2095</v>
      </c>
      <c r="B966">
        <v>844424931137981</v>
      </c>
      <c r="C966" t="s">
        <v>2989</v>
      </c>
      <c r="D966" t="s">
        <v>1287</v>
      </c>
      <c r="E966" t="s">
        <v>2990</v>
      </c>
      <c r="G966" t="s">
        <v>2095</v>
      </c>
      <c r="H966" t="s">
        <v>2978</v>
      </c>
      <c r="R966" t="s">
        <v>2984</v>
      </c>
      <c r="S966" t="s">
        <v>1354</v>
      </c>
      <c r="T966" t="s">
        <v>2956</v>
      </c>
      <c r="U966" t="s">
        <v>2956</v>
      </c>
      <c r="V966" t="s">
        <v>2974</v>
      </c>
      <c r="W966" t="s">
        <v>2975</v>
      </c>
      <c r="X966" t="s">
        <v>2975</v>
      </c>
      <c r="Y966" t="s">
        <v>2975</v>
      </c>
      <c r="Z966" t="s">
        <v>2975</v>
      </c>
    </row>
    <row r="967" spans="1:26" x14ac:dyDescent="0.35">
      <c r="A967" t="s">
        <v>10232</v>
      </c>
      <c r="B967">
        <v>844424931137984</v>
      </c>
      <c r="C967" t="s">
        <v>841</v>
      </c>
      <c r="D967" t="s">
        <v>1287</v>
      </c>
      <c r="E967" t="s">
        <v>3006</v>
      </c>
      <c r="F967" t="s">
        <v>10215</v>
      </c>
      <c r="G967" t="s">
        <v>2038</v>
      </c>
      <c r="H967" t="s">
        <v>2978</v>
      </c>
      <c r="I967" t="s">
        <v>13394</v>
      </c>
      <c r="J967">
        <v>22.8</v>
      </c>
      <c r="K967" t="b">
        <v>0</v>
      </c>
      <c r="L967">
        <v>198</v>
      </c>
      <c r="M967">
        <v>867.8</v>
      </c>
      <c r="N967">
        <v>534</v>
      </c>
      <c r="O967">
        <v>34</v>
      </c>
      <c r="P967" s="32">
        <v>3.244255787037037E-2</v>
      </c>
      <c r="Q967">
        <v>3.2400000000000007</v>
      </c>
      <c r="R967" t="s">
        <v>2984</v>
      </c>
      <c r="S967" t="s">
        <v>843</v>
      </c>
      <c r="T967" t="s">
        <v>2999</v>
      </c>
      <c r="V967" t="s">
        <v>2974</v>
      </c>
      <c r="W967" t="s">
        <v>2975</v>
      </c>
      <c r="X967" t="s">
        <v>2975</v>
      </c>
      <c r="Y967" t="s">
        <v>2975</v>
      </c>
      <c r="Z967" t="s">
        <v>2975</v>
      </c>
    </row>
    <row r="968" spans="1:26" x14ac:dyDescent="0.35">
      <c r="A968" t="s">
        <v>10233</v>
      </c>
      <c r="B968">
        <v>844424931137989</v>
      </c>
      <c r="C968" t="s">
        <v>841</v>
      </c>
      <c r="D968" t="s">
        <v>1287</v>
      </c>
      <c r="E968" t="s">
        <v>3006</v>
      </c>
      <c r="F968" t="s">
        <v>10213</v>
      </c>
      <c r="G968" t="s">
        <v>2008</v>
      </c>
      <c r="H968" t="s">
        <v>2978</v>
      </c>
      <c r="I968" t="s">
        <v>13395</v>
      </c>
      <c r="J968">
        <v>23.6</v>
      </c>
      <c r="K968" t="b">
        <v>0</v>
      </c>
      <c r="L968">
        <v>277.5</v>
      </c>
      <c r="M968">
        <v>1176.5</v>
      </c>
      <c r="N968">
        <v>748.4</v>
      </c>
      <c r="O968">
        <v>34</v>
      </c>
      <c r="P968" s="32">
        <v>4.9879062500000002E-2</v>
      </c>
      <c r="Q968">
        <v>3.379999999999999</v>
      </c>
      <c r="R968" t="s">
        <v>2984</v>
      </c>
      <c r="S968" t="s">
        <v>843</v>
      </c>
      <c r="T968" t="s">
        <v>2999</v>
      </c>
      <c r="V968" t="s">
        <v>2974</v>
      </c>
      <c r="W968" t="s">
        <v>2975</v>
      </c>
      <c r="X968" t="s">
        <v>2975</v>
      </c>
      <c r="Y968" t="s">
        <v>2975</v>
      </c>
      <c r="Z968" s="11" t="s">
        <v>2975</v>
      </c>
    </row>
    <row r="969" spans="1:26" x14ac:dyDescent="0.35">
      <c r="A969" t="s">
        <v>796</v>
      </c>
      <c r="B969">
        <v>844424931137991</v>
      </c>
      <c r="C969" t="s">
        <v>841</v>
      </c>
      <c r="D969" t="s">
        <v>1287</v>
      </c>
      <c r="E969" t="s">
        <v>3006</v>
      </c>
      <c r="F969" t="s">
        <v>2048</v>
      </c>
      <c r="G969" t="s">
        <v>2047</v>
      </c>
      <c r="H969" t="s">
        <v>2978</v>
      </c>
      <c r="I969" t="s">
        <v>13396</v>
      </c>
      <c r="J969">
        <v>24.4</v>
      </c>
      <c r="K969" t="b">
        <v>0</v>
      </c>
      <c r="L969">
        <v>370.5</v>
      </c>
      <c r="M969">
        <v>1514</v>
      </c>
      <c r="N969">
        <v>999.2</v>
      </c>
      <c r="O969">
        <v>34</v>
      </c>
      <c r="P969" s="32">
        <v>5.624196759259259E-2</v>
      </c>
      <c r="Q969">
        <v>3.67</v>
      </c>
      <c r="R969" t="s">
        <v>2984</v>
      </c>
      <c r="S969" t="s">
        <v>843</v>
      </c>
      <c r="T969" t="s">
        <v>2973</v>
      </c>
      <c r="V969" t="s">
        <v>2974</v>
      </c>
      <c r="W969" t="s">
        <v>849</v>
      </c>
      <c r="X969" t="s">
        <v>2975</v>
      </c>
      <c r="Y969" t="s">
        <v>2975</v>
      </c>
      <c r="Z969" s="11" t="s">
        <v>2975</v>
      </c>
    </row>
    <row r="970" spans="1:26" x14ac:dyDescent="0.35">
      <c r="A970" t="s">
        <v>739</v>
      </c>
      <c r="B970">
        <v>844424931138766</v>
      </c>
      <c r="C970" t="s">
        <v>841</v>
      </c>
      <c r="D970" t="s">
        <v>1287</v>
      </c>
      <c r="E970" t="s">
        <v>2992</v>
      </c>
      <c r="F970" t="s">
        <v>1495</v>
      </c>
      <c r="G970" t="s">
        <v>1494</v>
      </c>
      <c r="H970" t="s">
        <v>2978</v>
      </c>
      <c r="I970" t="s">
        <v>13397</v>
      </c>
      <c r="J970">
        <v>28.8</v>
      </c>
      <c r="K970" t="b">
        <v>0</v>
      </c>
      <c r="L970">
        <v>102.4</v>
      </c>
      <c r="M970">
        <v>354.9</v>
      </c>
      <c r="N970">
        <v>255.5</v>
      </c>
      <c r="O970">
        <v>34</v>
      </c>
      <c r="P970" s="32">
        <v>3.8069826388888894E-2</v>
      </c>
      <c r="Q970">
        <v>2.4</v>
      </c>
      <c r="R970" t="s">
        <v>2995</v>
      </c>
      <c r="S970" t="s">
        <v>843</v>
      </c>
      <c r="T970" t="s">
        <v>2996</v>
      </c>
      <c r="V970" t="s">
        <v>2974</v>
      </c>
      <c r="W970" t="s">
        <v>2975</v>
      </c>
      <c r="X970" t="s">
        <v>2975</v>
      </c>
      <c r="Y970" t="s">
        <v>2975</v>
      </c>
      <c r="Z970" s="11" t="s">
        <v>2975</v>
      </c>
    </row>
    <row r="971" spans="1:26" x14ac:dyDescent="0.35">
      <c r="A971" t="s">
        <v>743</v>
      </c>
      <c r="B971">
        <v>844424931141387</v>
      </c>
      <c r="C971" t="s">
        <v>841</v>
      </c>
      <c r="D971" t="s">
        <v>2980</v>
      </c>
      <c r="E971" t="s">
        <v>3358</v>
      </c>
      <c r="F971" t="s">
        <v>2348</v>
      </c>
      <c r="G971" t="s">
        <v>2347</v>
      </c>
      <c r="H971" t="s">
        <v>2978</v>
      </c>
      <c r="I971" t="s">
        <v>13398</v>
      </c>
      <c r="J971">
        <v>30.3</v>
      </c>
      <c r="K971" t="b">
        <v>0</v>
      </c>
      <c r="L971">
        <v>210.5</v>
      </c>
      <c r="M971">
        <v>692.9</v>
      </c>
      <c r="N971">
        <v>567.70000000000005</v>
      </c>
      <c r="O971">
        <v>34</v>
      </c>
      <c r="P971" s="32">
        <v>0.15350474537037037</v>
      </c>
      <c r="Q971">
        <v>25.59</v>
      </c>
      <c r="R971" t="s">
        <v>3359</v>
      </c>
      <c r="S971" t="s">
        <v>843</v>
      </c>
      <c r="T971" t="s">
        <v>2985</v>
      </c>
      <c r="V971" t="s">
        <v>2974</v>
      </c>
      <c r="W971" t="s">
        <v>2975</v>
      </c>
      <c r="X971" t="s">
        <v>2975</v>
      </c>
      <c r="Y971" t="s">
        <v>2975</v>
      </c>
      <c r="Z971" s="11" t="s">
        <v>2975</v>
      </c>
    </row>
    <row r="972" spans="1:26" x14ac:dyDescent="0.35">
      <c r="A972" t="s">
        <v>745</v>
      </c>
      <c r="B972">
        <v>844424931145973</v>
      </c>
      <c r="C972" t="s">
        <v>841</v>
      </c>
      <c r="D972" t="s">
        <v>1287</v>
      </c>
      <c r="E972" t="s">
        <v>3143</v>
      </c>
      <c r="F972" t="s">
        <v>2935</v>
      </c>
      <c r="G972" t="s">
        <v>2934</v>
      </c>
      <c r="H972" t="s">
        <v>3119</v>
      </c>
      <c r="I972" t="s">
        <v>13399</v>
      </c>
      <c r="J972">
        <v>24.3</v>
      </c>
      <c r="K972" t="b">
        <v>0</v>
      </c>
      <c r="L972">
        <v>204</v>
      </c>
      <c r="M972">
        <v>838.2</v>
      </c>
      <c r="N972">
        <v>550.1</v>
      </c>
      <c r="O972">
        <v>34</v>
      </c>
      <c r="P972" s="32">
        <v>6.6323796296296297E-2</v>
      </c>
      <c r="Q972">
        <v>4.9600000000000009</v>
      </c>
      <c r="R972" t="s">
        <v>3144</v>
      </c>
      <c r="S972" t="s">
        <v>843</v>
      </c>
      <c r="T972" t="s">
        <v>3075</v>
      </c>
      <c r="V972" t="s">
        <v>2974</v>
      </c>
      <c r="W972" t="s">
        <v>2975</v>
      </c>
      <c r="X972" t="s">
        <v>2975</v>
      </c>
      <c r="Y972" t="s">
        <v>2975</v>
      </c>
      <c r="Z972" s="11" t="s">
        <v>2975</v>
      </c>
    </row>
    <row r="973" spans="1:26" x14ac:dyDescent="0.35">
      <c r="A973" t="s">
        <v>800</v>
      </c>
      <c r="B973">
        <v>844424931146092</v>
      </c>
      <c r="C973" t="s">
        <v>841</v>
      </c>
      <c r="D973" t="s">
        <v>1287</v>
      </c>
      <c r="E973" t="s">
        <v>3484</v>
      </c>
      <c r="F973" t="s">
        <v>1541</v>
      </c>
      <c r="G973" t="s">
        <v>1540</v>
      </c>
      <c r="H973" t="s">
        <v>2978</v>
      </c>
      <c r="J973">
        <v>26.1</v>
      </c>
      <c r="K973" t="b">
        <v>0</v>
      </c>
      <c r="L973">
        <v>218.3</v>
      </c>
      <c r="M973">
        <v>834.5</v>
      </c>
      <c r="N973">
        <v>588.79999999999995</v>
      </c>
      <c r="O973">
        <v>34</v>
      </c>
      <c r="P973" s="32">
        <v>0.21336980324074076</v>
      </c>
      <c r="Q973">
        <v>9.19</v>
      </c>
      <c r="R973" t="s">
        <v>3163</v>
      </c>
      <c r="S973" t="s">
        <v>843</v>
      </c>
      <c r="T973" t="s">
        <v>3337</v>
      </c>
      <c r="V973" t="s">
        <v>2974</v>
      </c>
      <c r="W973" t="s">
        <v>2975</v>
      </c>
      <c r="X973" t="s">
        <v>2975</v>
      </c>
      <c r="Y973" t="s">
        <v>2975</v>
      </c>
      <c r="Z973" s="11" t="s">
        <v>2975</v>
      </c>
    </row>
    <row r="974" spans="1:26" x14ac:dyDescent="0.35">
      <c r="A974" t="s">
        <v>624</v>
      </c>
      <c r="B974">
        <v>844424931146808</v>
      </c>
      <c r="C974" t="s">
        <v>841</v>
      </c>
      <c r="D974" t="s">
        <v>1287</v>
      </c>
      <c r="E974" t="s">
        <v>3194</v>
      </c>
      <c r="F974" t="s">
        <v>2771</v>
      </c>
      <c r="G974" t="s">
        <v>2770</v>
      </c>
      <c r="H974" t="s">
        <v>3119</v>
      </c>
      <c r="I974" t="s">
        <v>13400</v>
      </c>
      <c r="J974">
        <v>37.9</v>
      </c>
      <c r="K974" t="b">
        <v>0</v>
      </c>
      <c r="L974">
        <v>354.5</v>
      </c>
      <c r="M974">
        <v>935.2</v>
      </c>
      <c r="N974">
        <v>956</v>
      </c>
      <c r="O974">
        <v>34</v>
      </c>
      <c r="P974" s="32">
        <v>0.67229054398148147</v>
      </c>
      <c r="Q974">
        <v>72.259999999999991</v>
      </c>
      <c r="R974" t="s">
        <v>3015</v>
      </c>
      <c r="S974" t="s">
        <v>843</v>
      </c>
      <c r="T974" t="s">
        <v>3166</v>
      </c>
      <c r="V974" t="s">
        <v>2974</v>
      </c>
      <c r="W974" t="s">
        <v>2975</v>
      </c>
      <c r="X974" t="s">
        <v>2975</v>
      </c>
      <c r="Y974" t="s">
        <v>2975</v>
      </c>
      <c r="Z974" s="11" t="s">
        <v>2975</v>
      </c>
    </row>
    <row r="975" spans="1:26" x14ac:dyDescent="0.35">
      <c r="A975" t="s">
        <v>756</v>
      </c>
      <c r="B975">
        <v>844424931147979</v>
      </c>
      <c r="C975" t="s">
        <v>841</v>
      </c>
      <c r="D975" t="s">
        <v>1287</v>
      </c>
      <c r="E975" t="s">
        <v>3159</v>
      </c>
      <c r="F975" t="s">
        <v>2937</v>
      </c>
      <c r="G975" t="s">
        <v>2936</v>
      </c>
      <c r="H975" t="s">
        <v>3119</v>
      </c>
      <c r="I975" t="s">
        <v>13401</v>
      </c>
      <c r="J975">
        <v>22.4</v>
      </c>
      <c r="K975" t="b">
        <v>0</v>
      </c>
      <c r="L975">
        <v>353</v>
      </c>
      <c r="M975">
        <v>1575.5</v>
      </c>
      <c r="N975">
        <v>952</v>
      </c>
      <c r="O975">
        <v>34</v>
      </c>
      <c r="P975" s="32">
        <v>0.18376440972222224</v>
      </c>
      <c r="Q975">
        <v>13.349999999999998</v>
      </c>
      <c r="R975" t="s">
        <v>3161</v>
      </c>
      <c r="S975" t="s">
        <v>843</v>
      </c>
      <c r="T975" t="s">
        <v>3075</v>
      </c>
      <c r="V975" t="s">
        <v>2974</v>
      </c>
      <c r="W975" t="s">
        <v>2975</v>
      </c>
      <c r="X975" t="s">
        <v>2975</v>
      </c>
      <c r="Y975" t="s">
        <v>2975</v>
      </c>
      <c r="Z975" s="11" t="s">
        <v>2975</v>
      </c>
    </row>
    <row r="976" spans="1:26" x14ac:dyDescent="0.35">
      <c r="A976" t="s">
        <v>751</v>
      </c>
      <c r="B976">
        <v>844424931147983</v>
      </c>
      <c r="C976" t="s">
        <v>841</v>
      </c>
      <c r="D976" t="s">
        <v>1287</v>
      </c>
      <c r="E976" t="s">
        <v>3159</v>
      </c>
      <c r="F976" t="s">
        <v>2943</v>
      </c>
      <c r="G976" t="s">
        <v>2942</v>
      </c>
      <c r="H976" t="s">
        <v>3119</v>
      </c>
      <c r="I976" t="s">
        <v>13402</v>
      </c>
      <c r="J976">
        <v>31</v>
      </c>
      <c r="K976" t="b">
        <v>0</v>
      </c>
      <c r="L976">
        <v>303</v>
      </c>
      <c r="M976">
        <v>975.1</v>
      </c>
      <c r="N976">
        <v>817.1</v>
      </c>
      <c r="O976">
        <v>34</v>
      </c>
      <c r="P976" s="32">
        <v>0.32430940972222222</v>
      </c>
      <c r="Q976">
        <v>30.119999999999997</v>
      </c>
      <c r="R976" t="s">
        <v>3161</v>
      </c>
      <c r="S976" t="s">
        <v>843</v>
      </c>
      <c r="T976" t="s">
        <v>2999</v>
      </c>
      <c r="V976" t="s">
        <v>2974</v>
      </c>
      <c r="W976" t="s">
        <v>2975</v>
      </c>
      <c r="X976" t="s">
        <v>2975</v>
      </c>
      <c r="Y976" t="s">
        <v>2975</v>
      </c>
      <c r="Z976" s="11" t="s">
        <v>2975</v>
      </c>
    </row>
    <row r="977" spans="1:26" x14ac:dyDescent="0.35">
      <c r="A977" t="s">
        <v>754</v>
      </c>
      <c r="B977">
        <v>844424931150954</v>
      </c>
      <c r="C977" t="s">
        <v>841</v>
      </c>
      <c r="D977" t="s">
        <v>1287</v>
      </c>
      <c r="E977" t="s">
        <v>3159</v>
      </c>
      <c r="F977" t="s">
        <v>2302</v>
      </c>
      <c r="G977" t="s">
        <v>2301</v>
      </c>
      <c r="H977" t="s">
        <v>2978</v>
      </c>
      <c r="I977" t="s">
        <v>13403</v>
      </c>
      <c r="J977">
        <v>31</v>
      </c>
      <c r="K977" t="b">
        <v>0</v>
      </c>
      <c r="L977">
        <v>183.5</v>
      </c>
      <c r="M977">
        <v>592.20000000000005</v>
      </c>
      <c r="N977">
        <v>494.9</v>
      </c>
      <c r="O977">
        <v>34</v>
      </c>
      <c r="P977" s="32">
        <v>0.19014461805555555</v>
      </c>
      <c r="Q977">
        <v>10.97</v>
      </c>
      <c r="R977" t="s">
        <v>3161</v>
      </c>
      <c r="S977" t="s">
        <v>843</v>
      </c>
      <c r="T977" t="s">
        <v>3167</v>
      </c>
      <c r="V977" t="s">
        <v>2974</v>
      </c>
      <c r="W977" t="s">
        <v>2975</v>
      </c>
      <c r="X977" t="s">
        <v>2975</v>
      </c>
      <c r="Y977" t="s">
        <v>2975</v>
      </c>
      <c r="Z977" t="s">
        <v>2975</v>
      </c>
    </row>
    <row r="978" spans="1:26" x14ac:dyDescent="0.35">
      <c r="A978" t="s">
        <v>686</v>
      </c>
      <c r="B978">
        <v>844424931156165</v>
      </c>
      <c r="C978" t="s">
        <v>841</v>
      </c>
      <c r="D978" t="s">
        <v>1287</v>
      </c>
      <c r="E978" t="s">
        <v>3159</v>
      </c>
      <c r="F978" t="s">
        <v>2941</v>
      </c>
      <c r="G978" t="s">
        <v>2940</v>
      </c>
      <c r="H978" t="s">
        <v>3119</v>
      </c>
      <c r="J978">
        <v>15.3</v>
      </c>
      <c r="K978" t="b">
        <v>0</v>
      </c>
      <c r="L978">
        <v>219.9</v>
      </c>
      <c r="M978">
        <v>1438.9</v>
      </c>
      <c r="N978">
        <v>593</v>
      </c>
      <c r="O978">
        <v>34</v>
      </c>
      <c r="P978" s="32">
        <v>1.1505716666666668</v>
      </c>
      <c r="Q978">
        <v>34.589999999999996</v>
      </c>
      <c r="R978" t="s">
        <v>3161</v>
      </c>
      <c r="S978" t="s">
        <v>843</v>
      </c>
      <c r="T978" t="s">
        <v>3004</v>
      </c>
      <c r="V978" t="s">
        <v>2974</v>
      </c>
      <c r="W978" t="s">
        <v>2975</v>
      </c>
      <c r="X978" t="s">
        <v>2975</v>
      </c>
      <c r="Y978" t="s">
        <v>2975</v>
      </c>
      <c r="Z978" t="s">
        <v>2975</v>
      </c>
    </row>
    <row r="979" spans="1:26" x14ac:dyDescent="0.35">
      <c r="A979" t="s">
        <v>763</v>
      </c>
      <c r="B979">
        <v>844424931162306</v>
      </c>
      <c r="C979" t="s">
        <v>841</v>
      </c>
      <c r="D979" t="s">
        <v>1287</v>
      </c>
      <c r="E979" t="s">
        <v>3143</v>
      </c>
      <c r="F979" t="s">
        <v>2861</v>
      </c>
      <c r="G979" t="s">
        <v>2860</v>
      </c>
      <c r="H979" t="s">
        <v>3119</v>
      </c>
      <c r="I979" t="s">
        <v>13404</v>
      </c>
      <c r="J979">
        <v>31</v>
      </c>
      <c r="K979" t="b">
        <v>0</v>
      </c>
      <c r="L979">
        <v>83</v>
      </c>
      <c r="M979">
        <v>267.10000000000002</v>
      </c>
      <c r="N979">
        <v>223.8</v>
      </c>
      <c r="O979">
        <v>34</v>
      </c>
      <c r="P979" s="32">
        <v>0.25608438657407406</v>
      </c>
      <c r="Q979">
        <v>18.530000000000008</v>
      </c>
      <c r="R979" t="s">
        <v>3144</v>
      </c>
      <c r="S979" t="s">
        <v>843</v>
      </c>
      <c r="T979" t="s">
        <v>2996</v>
      </c>
      <c r="V979" t="s">
        <v>2974</v>
      </c>
      <c r="W979" t="s">
        <v>2975</v>
      </c>
      <c r="X979" t="s">
        <v>2975</v>
      </c>
      <c r="Y979" t="s">
        <v>2975</v>
      </c>
      <c r="Z979" t="s">
        <v>2975</v>
      </c>
    </row>
    <row r="980" spans="1:26" x14ac:dyDescent="0.35">
      <c r="A980" t="s">
        <v>744</v>
      </c>
      <c r="B980">
        <v>844424931163046</v>
      </c>
      <c r="C980" t="s">
        <v>841</v>
      </c>
      <c r="D980" t="s">
        <v>1287</v>
      </c>
      <c r="E980" t="s">
        <v>3143</v>
      </c>
      <c r="F980" t="s">
        <v>2946</v>
      </c>
      <c r="G980" t="s">
        <v>2945</v>
      </c>
      <c r="H980" t="s">
        <v>3119</v>
      </c>
      <c r="I980" t="s">
        <v>13405</v>
      </c>
      <c r="J980">
        <v>31.8</v>
      </c>
      <c r="K980" t="b">
        <v>0</v>
      </c>
      <c r="L980">
        <v>216</v>
      </c>
      <c r="M980">
        <v>679</v>
      </c>
      <c r="N980">
        <v>582.5</v>
      </c>
      <c r="O980">
        <v>34</v>
      </c>
      <c r="P980" s="32">
        <v>0.27728195601851852</v>
      </c>
      <c r="Q980">
        <v>25.48</v>
      </c>
      <c r="R980" t="s">
        <v>3144</v>
      </c>
      <c r="S980" t="s">
        <v>843</v>
      </c>
      <c r="T980" t="s">
        <v>2999</v>
      </c>
      <c r="V980" t="s">
        <v>2974</v>
      </c>
      <c r="W980" t="s">
        <v>2975</v>
      </c>
      <c r="X980" t="s">
        <v>2975</v>
      </c>
      <c r="Y980" t="s">
        <v>2975</v>
      </c>
      <c r="Z980" t="s">
        <v>2975</v>
      </c>
    </row>
    <row r="981" spans="1:26" x14ac:dyDescent="0.35">
      <c r="A981" t="s">
        <v>837</v>
      </c>
      <c r="B981">
        <v>844424931166327</v>
      </c>
      <c r="C981" t="s">
        <v>841</v>
      </c>
      <c r="D981" t="s">
        <v>1287</v>
      </c>
      <c r="E981" t="s">
        <v>3006</v>
      </c>
      <c r="F981" t="s">
        <v>2003</v>
      </c>
      <c r="G981" t="s">
        <v>2002</v>
      </c>
      <c r="H981" t="s">
        <v>2978</v>
      </c>
      <c r="I981" t="s">
        <v>13406</v>
      </c>
      <c r="J981">
        <v>22.7</v>
      </c>
      <c r="K981" t="b">
        <v>0</v>
      </c>
      <c r="L981">
        <v>346.2</v>
      </c>
      <c r="M981">
        <v>1525.2</v>
      </c>
      <c r="N981">
        <v>933.7</v>
      </c>
      <c r="O981">
        <v>34</v>
      </c>
      <c r="P981" s="32">
        <v>2.3089444444444447E-2</v>
      </c>
      <c r="Q981">
        <v>2.0099999999999998</v>
      </c>
      <c r="R981" t="s">
        <v>2984</v>
      </c>
      <c r="S981" t="s">
        <v>843</v>
      </c>
      <c r="T981" t="s">
        <v>2973</v>
      </c>
      <c r="V981" t="s">
        <v>2974</v>
      </c>
      <c r="W981" t="s">
        <v>2975</v>
      </c>
      <c r="X981" t="s">
        <v>2975</v>
      </c>
      <c r="Y981" t="s">
        <v>2975</v>
      </c>
      <c r="Z981" s="11" t="s">
        <v>2975</v>
      </c>
    </row>
    <row r="982" spans="1:26" x14ac:dyDescent="0.35">
      <c r="A982" t="s">
        <v>836</v>
      </c>
      <c r="B982">
        <v>844424931166328</v>
      </c>
      <c r="C982" t="s">
        <v>841</v>
      </c>
      <c r="D982" t="s">
        <v>1287</v>
      </c>
      <c r="E982" t="s">
        <v>3006</v>
      </c>
      <c r="F982" t="s">
        <v>2151</v>
      </c>
      <c r="G982" t="s">
        <v>2150</v>
      </c>
      <c r="H982" t="s">
        <v>2978</v>
      </c>
      <c r="I982" t="s">
        <v>13407</v>
      </c>
      <c r="J982">
        <v>28.1</v>
      </c>
      <c r="K982" t="b">
        <v>0</v>
      </c>
      <c r="L982">
        <v>419.5</v>
      </c>
      <c r="M982">
        <v>1492</v>
      </c>
      <c r="N982">
        <v>1131.3</v>
      </c>
      <c r="O982">
        <v>34</v>
      </c>
      <c r="P982" s="32">
        <v>0.20536675925925924</v>
      </c>
      <c r="Q982">
        <v>20.839999999999996</v>
      </c>
      <c r="R982" t="s">
        <v>2984</v>
      </c>
      <c r="S982" t="s">
        <v>843</v>
      </c>
      <c r="T982" t="s">
        <v>2999</v>
      </c>
      <c r="V982" t="s">
        <v>2974</v>
      </c>
      <c r="W982" t="s">
        <v>2975</v>
      </c>
      <c r="X982" t="s">
        <v>2975</v>
      </c>
      <c r="Y982" t="s">
        <v>2975</v>
      </c>
      <c r="Z982" s="11" t="s">
        <v>2975</v>
      </c>
    </row>
    <row r="983" spans="1:26" x14ac:dyDescent="0.35">
      <c r="A983" t="s">
        <v>9697</v>
      </c>
      <c r="B983">
        <v>844424931166329</v>
      </c>
      <c r="C983" t="s">
        <v>841</v>
      </c>
      <c r="D983" t="s">
        <v>1287</v>
      </c>
      <c r="E983" t="s">
        <v>2990</v>
      </c>
      <c r="F983" t="s">
        <v>9698</v>
      </c>
      <c r="G983" t="s">
        <v>2158</v>
      </c>
      <c r="H983" t="s">
        <v>2978</v>
      </c>
      <c r="I983" t="s">
        <v>13408</v>
      </c>
      <c r="J983">
        <v>24.2</v>
      </c>
      <c r="K983" t="b">
        <v>0</v>
      </c>
      <c r="L983">
        <v>227.5</v>
      </c>
      <c r="M983">
        <v>940.4</v>
      </c>
      <c r="N983">
        <v>613.5</v>
      </c>
      <c r="O983">
        <v>34</v>
      </c>
      <c r="P983" s="32">
        <v>6.9337581018518515E-2</v>
      </c>
      <c r="Q983">
        <v>7.6300000000000008</v>
      </c>
      <c r="R983" t="s">
        <v>2984</v>
      </c>
      <c r="S983" t="s">
        <v>843</v>
      </c>
      <c r="T983" t="s">
        <v>2999</v>
      </c>
      <c r="V983" t="s">
        <v>2974</v>
      </c>
      <c r="W983" t="s">
        <v>2975</v>
      </c>
      <c r="X983" t="s">
        <v>2975</v>
      </c>
      <c r="Y983" t="s">
        <v>2975</v>
      </c>
      <c r="Z983" s="11" t="s">
        <v>2975</v>
      </c>
    </row>
    <row r="984" spans="1:26" x14ac:dyDescent="0.35">
      <c r="A984" t="s">
        <v>764</v>
      </c>
      <c r="B984">
        <v>844424931176440</v>
      </c>
      <c r="C984" t="s">
        <v>841</v>
      </c>
      <c r="D984" t="s">
        <v>1287</v>
      </c>
      <c r="E984" t="s">
        <v>3126</v>
      </c>
      <c r="F984" t="s">
        <v>2677</v>
      </c>
      <c r="G984" t="s">
        <v>2676</v>
      </c>
      <c r="H984" t="s">
        <v>2978</v>
      </c>
      <c r="J984">
        <v>39.799999999999997</v>
      </c>
      <c r="K984" t="b">
        <v>0</v>
      </c>
      <c r="L984">
        <v>2.5</v>
      </c>
      <c r="M984">
        <v>6.3</v>
      </c>
      <c r="N984">
        <v>6.7</v>
      </c>
      <c r="O984">
        <v>34</v>
      </c>
      <c r="P984" s="32">
        <v>4.6611689814814814E-3</v>
      </c>
      <c r="Q984">
        <v>0</v>
      </c>
      <c r="R984" t="s">
        <v>3126</v>
      </c>
      <c r="S984" t="s">
        <v>843</v>
      </c>
      <c r="T984" t="s">
        <v>2999</v>
      </c>
      <c r="V984" t="s">
        <v>2974</v>
      </c>
      <c r="W984" t="s">
        <v>2975</v>
      </c>
      <c r="X984" t="s">
        <v>2975</v>
      </c>
      <c r="Y984" t="s">
        <v>2975</v>
      </c>
      <c r="Z984" t="s">
        <v>2975</v>
      </c>
    </row>
    <row r="985" spans="1:26" x14ac:dyDescent="0.35">
      <c r="A985" t="s">
        <v>766</v>
      </c>
      <c r="B985">
        <v>844424931176512</v>
      </c>
      <c r="C985" t="s">
        <v>841</v>
      </c>
      <c r="D985" t="s">
        <v>1287</v>
      </c>
      <c r="E985" t="s">
        <v>3126</v>
      </c>
      <c r="F985" t="s">
        <v>2751</v>
      </c>
      <c r="G985" t="s">
        <v>2750</v>
      </c>
      <c r="H985" t="s">
        <v>3119</v>
      </c>
      <c r="J985">
        <v>39.6</v>
      </c>
      <c r="K985" t="b">
        <v>0</v>
      </c>
      <c r="L985">
        <v>2.5</v>
      </c>
      <c r="M985">
        <v>6.3</v>
      </c>
      <c r="N985">
        <v>6.7</v>
      </c>
      <c r="O985">
        <v>34</v>
      </c>
      <c r="R985" t="s">
        <v>3126</v>
      </c>
      <c r="S985" t="s">
        <v>843</v>
      </c>
      <c r="T985" t="s">
        <v>2999</v>
      </c>
      <c r="V985" t="s">
        <v>2974</v>
      </c>
      <c r="W985" t="s">
        <v>2975</v>
      </c>
      <c r="X985" t="s">
        <v>2975</v>
      </c>
      <c r="Y985" t="s">
        <v>2975</v>
      </c>
      <c r="Z985" t="s">
        <v>2975</v>
      </c>
    </row>
    <row r="986" spans="1:26" x14ac:dyDescent="0.35">
      <c r="A986" t="s">
        <v>747</v>
      </c>
      <c r="B986">
        <v>844424931176658</v>
      </c>
      <c r="C986" t="s">
        <v>841</v>
      </c>
      <c r="D986" t="s">
        <v>1287</v>
      </c>
      <c r="E986" t="s">
        <v>3126</v>
      </c>
      <c r="F986" t="s">
        <v>2681</v>
      </c>
      <c r="G986" t="s">
        <v>2680</v>
      </c>
      <c r="H986" t="s">
        <v>2978</v>
      </c>
      <c r="J986">
        <v>26.7</v>
      </c>
      <c r="K986" t="b">
        <v>0</v>
      </c>
      <c r="L986">
        <v>629.5</v>
      </c>
      <c r="M986">
        <v>2359.8000000000002</v>
      </c>
      <c r="N986">
        <v>1697.7</v>
      </c>
      <c r="O986">
        <v>34</v>
      </c>
      <c r="P986" s="32">
        <v>0.83690041666666659</v>
      </c>
      <c r="Q986">
        <v>55.539999999999985</v>
      </c>
      <c r="R986" t="s">
        <v>3126</v>
      </c>
      <c r="S986" t="s">
        <v>843</v>
      </c>
      <c r="T986" t="s">
        <v>2973</v>
      </c>
      <c r="V986" t="s">
        <v>2974</v>
      </c>
      <c r="W986" t="s">
        <v>2975</v>
      </c>
      <c r="X986" t="s">
        <v>2975</v>
      </c>
      <c r="Y986" t="s">
        <v>2975</v>
      </c>
      <c r="Z986" s="11" t="s">
        <v>2975</v>
      </c>
    </row>
    <row r="987" spans="1:26" x14ac:dyDescent="0.35">
      <c r="A987" t="s">
        <v>714</v>
      </c>
      <c r="B987">
        <v>844424931189026</v>
      </c>
      <c r="C987" t="s">
        <v>841</v>
      </c>
      <c r="D987" t="s">
        <v>2980</v>
      </c>
      <c r="E987" t="s">
        <v>3372</v>
      </c>
      <c r="F987" t="s">
        <v>2884</v>
      </c>
      <c r="G987" t="s">
        <v>2883</v>
      </c>
      <c r="H987" t="s">
        <v>3119</v>
      </c>
      <c r="I987" t="s">
        <v>13409</v>
      </c>
      <c r="J987">
        <v>39</v>
      </c>
      <c r="K987" t="b">
        <v>0</v>
      </c>
      <c r="L987">
        <v>165.5</v>
      </c>
      <c r="M987">
        <v>424.1</v>
      </c>
      <c r="N987">
        <v>446.3</v>
      </c>
      <c r="O987">
        <v>34</v>
      </c>
      <c r="P987" s="32">
        <v>0.66753833333333334</v>
      </c>
      <c r="Q987">
        <v>59.100000000000009</v>
      </c>
      <c r="R987" t="s">
        <v>3359</v>
      </c>
      <c r="S987" t="s">
        <v>843</v>
      </c>
      <c r="T987" t="s">
        <v>2985</v>
      </c>
      <c r="V987" t="s">
        <v>2974</v>
      </c>
      <c r="W987" t="s">
        <v>2975</v>
      </c>
      <c r="X987" t="s">
        <v>2975</v>
      </c>
      <c r="Y987" t="s">
        <v>2975</v>
      </c>
      <c r="Z987" s="11" t="s">
        <v>2975</v>
      </c>
    </row>
    <row r="988" spans="1:26" x14ac:dyDescent="0.35">
      <c r="A988" t="s">
        <v>2589</v>
      </c>
      <c r="B988">
        <v>844424931189412</v>
      </c>
      <c r="C988" t="s">
        <v>2989</v>
      </c>
      <c r="D988" t="s">
        <v>1287</v>
      </c>
      <c r="G988" t="s">
        <v>2589</v>
      </c>
      <c r="H988" t="s">
        <v>2978</v>
      </c>
      <c r="R988" t="s">
        <v>3089</v>
      </c>
      <c r="S988" t="s">
        <v>1354</v>
      </c>
      <c r="T988" t="s">
        <v>2956</v>
      </c>
      <c r="U988" t="s">
        <v>2956</v>
      </c>
      <c r="V988" t="s">
        <v>2974</v>
      </c>
      <c r="W988" t="s">
        <v>2975</v>
      </c>
      <c r="X988" t="s">
        <v>2975</v>
      </c>
      <c r="Y988" t="s">
        <v>2975</v>
      </c>
      <c r="Z988" t="s">
        <v>2975</v>
      </c>
    </row>
    <row r="989" spans="1:26" x14ac:dyDescent="0.35">
      <c r="A989" t="s">
        <v>717</v>
      </c>
      <c r="B989">
        <v>844424931189473</v>
      </c>
      <c r="C989" t="s">
        <v>841</v>
      </c>
      <c r="D989" t="s">
        <v>1287</v>
      </c>
      <c r="E989" t="s">
        <v>3126</v>
      </c>
      <c r="F989" t="s">
        <v>2519</v>
      </c>
      <c r="G989" t="s">
        <v>2518</v>
      </c>
      <c r="H989" t="s">
        <v>2978</v>
      </c>
      <c r="J989">
        <v>24.8</v>
      </c>
      <c r="K989" t="b">
        <v>0</v>
      </c>
      <c r="L989">
        <v>565.29999999999995</v>
      </c>
      <c r="M989">
        <v>2276.6999999999998</v>
      </c>
      <c r="N989">
        <v>1524.7</v>
      </c>
      <c r="O989">
        <v>34</v>
      </c>
      <c r="P989" s="32">
        <v>0.41397520833333334</v>
      </c>
      <c r="Q989">
        <v>25.37</v>
      </c>
      <c r="R989" t="s">
        <v>3126</v>
      </c>
      <c r="S989" t="s">
        <v>843</v>
      </c>
      <c r="T989" t="s">
        <v>2973</v>
      </c>
      <c r="V989" t="s">
        <v>2974</v>
      </c>
      <c r="W989" t="s">
        <v>2975</v>
      </c>
      <c r="X989" t="s">
        <v>2975</v>
      </c>
      <c r="Y989" t="s">
        <v>849</v>
      </c>
      <c r="Z989" s="11" t="s">
        <v>2975</v>
      </c>
    </row>
    <row r="990" spans="1:26" x14ac:dyDescent="0.35">
      <c r="A990" t="s">
        <v>3485</v>
      </c>
      <c r="B990">
        <v>844424931192913</v>
      </c>
      <c r="C990" t="s">
        <v>841</v>
      </c>
      <c r="D990" t="s">
        <v>1287</v>
      </c>
      <c r="E990" t="s">
        <v>3104</v>
      </c>
      <c r="F990" t="s">
        <v>2531</v>
      </c>
      <c r="G990" t="s">
        <v>2530</v>
      </c>
      <c r="H990" t="s">
        <v>2978</v>
      </c>
      <c r="J990">
        <v>0</v>
      </c>
      <c r="K990" t="b">
        <v>0</v>
      </c>
      <c r="L990">
        <v>0</v>
      </c>
      <c r="M990">
        <v>892.9</v>
      </c>
      <c r="N990">
        <v>0</v>
      </c>
      <c r="O990">
        <v>34</v>
      </c>
      <c r="P990" s="32">
        <v>0.10164396990740741</v>
      </c>
      <c r="Q990">
        <v>0</v>
      </c>
      <c r="R990" t="s">
        <v>3106</v>
      </c>
      <c r="S990" t="s">
        <v>843</v>
      </c>
      <c r="T990" t="s">
        <v>3049</v>
      </c>
      <c r="U990" t="s">
        <v>11165</v>
      </c>
      <c r="V990" t="s">
        <v>2974</v>
      </c>
      <c r="W990" t="s">
        <v>2975</v>
      </c>
      <c r="X990" t="s">
        <v>2975</v>
      </c>
      <c r="Y990" t="s">
        <v>2975</v>
      </c>
      <c r="Z990" s="11" t="s">
        <v>2975</v>
      </c>
    </row>
    <row r="991" spans="1:26" x14ac:dyDescent="0.35">
      <c r="A991" t="s">
        <v>54</v>
      </c>
      <c r="B991">
        <v>844424931196013</v>
      </c>
      <c r="C991" t="s">
        <v>841</v>
      </c>
      <c r="D991" t="s">
        <v>1287</v>
      </c>
      <c r="E991" t="s">
        <v>3364</v>
      </c>
      <c r="F991" t="s">
        <v>2878</v>
      </c>
      <c r="G991" t="s">
        <v>2877</v>
      </c>
      <c r="H991" t="s">
        <v>3119</v>
      </c>
      <c r="R991" t="s">
        <v>3359</v>
      </c>
      <c r="S991" t="s">
        <v>843</v>
      </c>
      <c r="V991" t="s">
        <v>2974</v>
      </c>
      <c r="W991" t="s">
        <v>2975</v>
      </c>
      <c r="X991" t="s">
        <v>2975</v>
      </c>
      <c r="Y991" t="s">
        <v>2975</v>
      </c>
      <c r="Z991" s="11" t="s">
        <v>2975</v>
      </c>
    </row>
    <row r="992" spans="1:26" x14ac:dyDescent="0.35">
      <c r="A992" t="s">
        <v>759</v>
      </c>
      <c r="B992">
        <v>844424931197821</v>
      </c>
      <c r="C992" t="s">
        <v>841</v>
      </c>
      <c r="D992" t="s">
        <v>1287</v>
      </c>
      <c r="E992" t="s">
        <v>3126</v>
      </c>
      <c r="F992" t="s">
        <v>2704</v>
      </c>
      <c r="G992" t="s">
        <v>2703</v>
      </c>
      <c r="H992" t="s">
        <v>2978</v>
      </c>
      <c r="J992">
        <v>0</v>
      </c>
      <c r="K992" t="b">
        <v>0</v>
      </c>
      <c r="L992">
        <v>0</v>
      </c>
      <c r="M992">
        <v>17.899999999999999</v>
      </c>
      <c r="N992">
        <v>0</v>
      </c>
      <c r="O992">
        <v>34</v>
      </c>
      <c r="P992" s="32">
        <v>2.2304629629629627E-3</v>
      </c>
      <c r="Q992">
        <v>0</v>
      </c>
      <c r="R992" t="s">
        <v>3126</v>
      </c>
      <c r="S992" t="s">
        <v>843</v>
      </c>
      <c r="T992" t="s">
        <v>2999</v>
      </c>
      <c r="V992" t="s">
        <v>2974</v>
      </c>
      <c r="W992" t="s">
        <v>2975</v>
      </c>
      <c r="X992" t="s">
        <v>2975</v>
      </c>
      <c r="Y992" t="s">
        <v>2975</v>
      </c>
      <c r="Z992" s="11" t="s">
        <v>2975</v>
      </c>
    </row>
    <row r="993" spans="1:26" x14ac:dyDescent="0.35">
      <c r="A993" t="s">
        <v>761</v>
      </c>
      <c r="B993">
        <v>844424931197941</v>
      </c>
      <c r="C993" t="s">
        <v>841</v>
      </c>
      <c r="D993" t="s">
        <v>1287</v>
      </c>
      <c r="E993" t="s">
        <v>3126</v>
      </c>
      <c r="F993" t="s">
        <v>2669</v>
      </c>
      <c r="G993" t="s">
        <v>2668</v>
      </c>
      <c r="H993" t="s">
        <v>2978</v>
      </c>
      <c r="J993">
        <v>0</v>
      </c>
      <c r="K993" t="b">
        <v>0</v>
      </c>
      <c r="L993">
        <v>0</v>
      </c>
      <c r="M993">
        <v>746.9</v>
      </c>
      <c r="N993">
        <v>0</v>
      </c>
      <c r="O993">
        <v>34</v>
      </c>
      <c r="P993" s="32">
        <v>0.14624331018518519</v>
      </c>
      <c r="Q993">
        <v>0</v>
      </c>
      <c r="R993" t="s">
        <v>3126</v>
      </c>
      <c r="S993" t="s">
        <v>843</v>
      </c>
      <c r="T993" t="s">
        <v>2999</v>
      </c>
      <c r="V993" t="s">
        <v>2974</v>
      </c>
      <c r="W993" t="s">
        <v>2975</v>
      </c>
      <c r="X993" t="s">
        <v>2975</v>
      </c>
      <c r="Y993" t="s">
        <v>2975</v>
      </c>
      <c r="Z993" s="11" t="s">
        <v>2975</v>
      </c>
    </row>
    <row r="994" spans="1:26" x14ac:dyDescent="0.35">
      <c r="A994" t="s">
        <v>258</v>
      </c>
      <c r="B994">
        <v>844424931197963</v>
      </c>
      <c r="C994" t="s">
        <v>841</v>
      </c>
      <c r="D994" t="s">
        <v>1287</v>
      </c>
      <c r="E994" t="s">
        <v>2976</v>
      </c>
      <c r="F994" t="s">
        <v>2954</v>
      </c>
      <c r="G994" t="s">
        <v>2953</v>
      </c>
      <c r="H994" t="s">
        <v>3119</v>
      </c>
      <c r="J994">
        <v>14.8</v>
      </c>
      <c r="K994" t="b">
        <v>0</v>
      </c>
      <c r="L994">
        <v>48.5</v>
      </c>
      <c r="M994">
        <v>328.5</v>
      </c>
      <c r="N994">
        <v>130.9</v>
      </c>
      <c r="O994">
        <v>34</v>
      </c>
      <c r="R994" t="s">
        <v>2979</v>
      </c>
      <c r="S994" t="s">
        <v>843</v>
      </c>
      <c r="T994" t="s">
        <v>3004</v>
      </c>
      <c r="V994" t="s">
        <v>2974</v>
      </c>
      <c r="W994" t="s">
        <v>2975</v>
      </c>
      <c r="X994" t="s">
        <v>2975</v>
      </c>
      <c r="Y994" t="s">
        <v>2975</v>
      </c>
      <c r="Z994" s="11" t="s">
        <v>2975</v>
      </c>
    </row>
    <row r="995" spans="1:26" x14ac:dyDescent="0.35">
      <c r="A995" t="s">
        <v>762</v>
      </c>
      <c r="B995">
        <v>844424931197976</v>
      </c>
      <c r="C995" t="s">
        <v>841</v>
      </c>
      <c r="D995" t="s">
        <v>1287</v>
      </c>
      <c r="E995" t="s">
        <v>3126</v>
      </c>
      <c r="F995" t="s">
        <v>2695</v>
      </c>
      <c r="G995" t="s">
        <v>2694</v>
      </c>
      <c r="H995" t="s">
        <v>2978</v>
      </c>
      <c r="J995">
        <v>0</v>
      </c>
      <c r="K995" t="b">
        <v>0</v>
      </c>
      <c r="L995">
        <v>0</v>
      </c>
      <c r="M995">
        <v>0.1</v>
      </c>
      <c r="N995">
        <v>0</v>
      </c>
      <c r="O995">
        <v>34</v>
      </c>
      <c r="R995" t="s">
        <v>3126</v>
      </c>
      <c r="S995" t="s">
        <v>843</v>
      </c>
      <c r="T995" t="s">
        <v>2999</v>
      </c>
      <c r="V995" t="s">
        <v>2974</v>
      </c>
      <c r="W995" t="s">
        <v>2975</v>
      </c>
      <c r="X995" t="s">
        <v>2975</v>
      </c>
      <c r="Y995" t="s">
        <v>2975</v>
      </c>
      <c r="Z995" s="11" t="s">
        <v>2975</v>
      </c>
    </row>
    <row r="996" spans="1:26" x14ac:dyDescent="0.35">
      <c r="A996" t="s">
        <v>835</v>
      </c>
      <c r="B996">
        <v>844424931198193</v>
      </c>
      <c r="C996" t="s">
        <v>841</v>
      </c>
      <c r="D996" t="s">
        <v>1287</v>
      </c>
      <c r="E996" t="s">
        <v>3364</v>
      </c>
      <c r="F996" t="s">
        <v>2338</v>
      </c>
      <c r="G996" t="s">
        <v>2337</v>
      </c>
      <c r="H996" t="s">
        <v>2978</v>
      </c>
      <c r="I996" t="s">
        <v>13410</v>
      </c>
      <c r="J996">
        <v>25.4</v>
      </c>
      <c r="K996" t="b">
        <v>0</v>
      </c>
      <c r="L996">
        <v>257</v>
      </c>
      <c r="M996">
        <v>1012.4</v>
      </c>
      <c r="N996">
        <v>693.1</v>
      </c>
      <c r="O996">
        <v>34</v>
      </c>
      <c r="P996" s="32">
        <v>6.6843182870370374E-2</v>
      </c>
      <c r="Q996">
        <v>4.6000000000000005</v>
      </c>
      <c r="R996" t="s">
        <v>3359</v>
      </c>
      <c r="S996" t="s">
        <v>843</v>
      </c>
      <c r="T996" t="s">
        <v>2999</v>
      </c>
      <c r="V996" t="s">
        <v>2974</v>
      </c>
      <c r="W996" t="s">
        <v>2975</v>
      </c>
      <c r="X996" t="s">
        <v>2975</v>
      </c>
      <c r="Y996" t="s">
        <v>2975</v>
      </c>
      <c r="Z996" s="11" t="s">
        <v>2975</v>
      </c>
    </row>
    <row r="997" spans="1:26" x14ac:dyDescent="0.35">
      <c r="A997" t="s">
        <v>760</v>
      </c>
      <c r="B997">
        <v>844424931198881</v>
      </c>
      <c r="C997" t="s">
        <v>841</v>
      </c>
      <c r="D997" t="s">
        <v>1287</v>
      </c>
      <c r="E997" t="s">
        <v>3126</v>
      </c>
      <c r="F997" t="s">
        <v>2688</v>
      </c>
      <c r="G997" t="s">
        <v>2687</v>
      </c>
      <c r="H997" t="s">
        <v>2978</v>
      </c>
      <c r="J997">
        <v>0</v>
      </c>
      <c r="K997" t="b">
        <v>0</v>
      </c>
      <c r="L997">
        <v>0</v>
      </c>
      <c r="M997">
        <v>0.3</v>
      </c>
      <c r="N997">
        <v>0</v>
      </c>
      <c r="O997">
        <v>34</v>
      </c>
      <c r="R997" t="s">
        <v>3126</v>
      </c>
      <c r="S997" t="s">
        <v>843</v>
      </c>
      <c r="T997" t="s">
        <v>2999</v>
      </c>
      <c r="V997" t="s">
        <v>2974</v>
      </c>
      <c r="W997" t="s">
        <v>2975</v>
      </c>
      <c r="X997" t="s">
        <v>2975</v>
      </c>
      <c r="Y997" t="s">
        <v>2975</v>
      </c>
      <c r="Z997" s="11" t="s">
        <v>2975</v>
      </c>
    </row>
    <row r="998" spans="1:26" x14ac:dyDescent="0.35">
      <c r="A998" t="s">
        <v>3486</v>
      </c>
      <c r="B998">
        <v>844424931199681</v>
      </c>
      <c r="C998" t="s">
        <v>2989</v>
      </c>
      <c r="D998" t="s">
        <v>1287</v>
      </c>
      <c r="E998" t="s">
        <v>3159</v>
      </c>
      <c r="R998" t="s">
        <v>3161</v>
      </c>
      <c r="S998" t="s">
        <v>1354</v>
      </c>
      <c r="T998" t="s">
        <v>2956</v>
      </c>
      <c r="U998" t="s">
        <v>2956</v>
      </c>
      <c r="V998" t="s">
        <v>2974</v>
      </c>
      <c r="W998" t="s">
        <v>2975</v>
      </c>
      <c r="X998" t="s">
        <v>2975</v>
      </c>
      <c r="Y998" t="s">
        <v>2975</v>
      </c>
      <c r="Z998" t="s">
        <v>2975</v>
      </c>
    </row>
    <row r="999" spans="1:26" x14ac:dyDescent="0.35">
      <c r="A999" t="s">
        <v>3487</v>
      </c>
      <c r="B999">
        <v>844424931203228</v>
      </c>
      <c r="C999" t="s">
        <v>841</v>
      </c>
      <c r="D999" t="s">
        <v>1287</v>
      </c>
      <c r="E999" t="s">
        <v>3115</v>
      </c>
      <c r="F999" t="s">
        <v>3488</v>
      </c>
      <c r="R999" t="s">
        <v>3106</v>
      </c>
      <c r="S999" t="s">
        <v>1354</v>
      </c>
      <c r="T999" t="s">
        <v>11097</v>
      </c>
      <c r="U999" t="s">
        <v>11166</v>
      </c>
      <c r="V999" t="s">
        <v>2974</v>
      </c>
      <c r="W999" t="s">
        <v>2975</v>
      </c>
      <c r="X999" t="s">
        <v>2975</v>
      </c>
      <c r="Y999" t="s">
        <v>2975</v>
      </c>
      <c r="Z999" s="11" t="s">
        <v>2975</v>
      </c>
    </row>
    <row r="1000" spans="1:26" x14ac:dyDescent="0.35">
      <c r="A1000" t="s">
        <v>783</v>
      </c>
      <c r="B1000">
        <v>844424931204266</v>
      </c>
      <c r="C1000" t="s">
        <v>841</v>
      </c>
      <c r="D1000" t="s">
        <v>1287</v>
      </c>
      <c r="E1000" t="s">
        <v>3126</v>
      </c>
      <c r="F1000" t="s">
        <v>2690</v>
      </c>
      <c r="G1000" t="s">
        <v>2689</v>
      </c>
      <c r="H1000" t="s">
        <v>2978</v>
      </c>
      <c r="J1000">
        <v>0</v>
      </c>
      <c r="K1000" t="b">
        <v>0</v>
      </c>
      <c r="L1000">
        <v>0</v>
      </c>
      <c r="M1000">
        <v>0</v>
      </c>
      <c r="N1000">
        <v>0</v>
      </c>
      <c r="O1000">
        <v>34</v>
      </c>
      <c r="R1000" t="s">
        <v>3126</v>
      </c>
      <c r="S1000" t="s">
        <v>843</v>
      </c>
      <c r="T1000" t="s">
        <v>2999</v>
      </c>
      <c r="V1000" t="s">
        <v>2974</v>
      </c>
      <c r="W1000" t="s">
        <v>2975</v>
      </c>
      <c r="X1000" t="s">
        <v>2975</v>
      </c>
      <c r="Y1000" t="s">
        <v>2975</v>
      </c>
      <c r="Z1000" t="s">
        <v>2975</v>
      </c>
    </row>
    <row r="1001" spans="1:26" x14ac:dyDescent="0.35">
      <c r="A1001" t="s">
        <v>476</v>
      </c>
      <c r="B1001">
        <v>844424931208370</v>
      </c>
      <c r="C1001" t="s">
        <v>841</v>
      </c>
      <c r="D1001" t="s">
        <v>1287</v>
      </c>
      <c r="E1001" t="s">
        <v>3438</v>
      </c>
      <c r="G1001" t="s">
        <v>1824</v>
      </c>
      <c r="H1001" t="s">
        <v>2978</v>
      </c>
      <c r="R1001" t="s">
        <v>3073</v>
      </c>
      <c r="S1001" t="s">
        <v>839</v>
      </c>
      <c r="T1001" t="s">
        <v>3004</v>
      </c>
      <c r="V1001" t="s">
        <v>2974</v>
      </c>
      <c r="W1001" t="s">
        <v>2975</v>
      </c>
      <c r="X1001" t="s">
        <v>2975</v>
      </c>
      <c r="Y1001" t="s">
        <v>2975</v>
      </c>
      <c r="Z1001" t="s">
        <v>2975</v>
      </c>
    </row>
    <row r="1002" spans="1:26" x14ac:dyDescent="0.35">
      <c r="A1002" t="s">
        <v>604</v>
      </c>
      <c r="B1002">
        <v>844424931208372</v>
      </c>
      <c r="C1002" t="s">
        <v>841</v>
      </c>
      <c r="D1002" t="s">
        <v>1287</v>
      </c>
      <c r="E1002" t="s">
        <v>3438</v>
      </c>
      <c r="G1002" t="s">
        <v>2905</v>
      </c>
      <c r="H1002" t="s">
        <v>3119</v>
      </c>
      <c r="J1002">
        <v>0</v>
      </c>
      <c r="K1002" t="b">
        <v>0</v>
      </c>
      <c r="L1002">
        <v>0</v>
      </c>
      <c r="M1002">
        <v>183.9</v>
      </c>
      <c r="N1002">
        <v>0</v>
      </c>
      <c r="O1002">
        <v>34</v>
      </c>
      <c r="R1002" t="s">
        <v>3073</v>
      </c>
      <c r="S1002" t="s">
        <v>847</v>
      </c>
      <c r="T1002" t="s">
        <v>3004</v>
      </c>
      <c r="V1002" t="s">
        <v>2974</v>
      </c>
      <c r="W1002" t="s">
        <v>2975</v>
      </c>
      <c r="X1002" t="s">
        <v>2975</v>
      </c>
      <c r="Y1002" t="s">
        <v>2975</v>
      </c>
      <c r="Z1002" t="s">
        <v>2975</v>
      </c>
    </row>
    <row r="1003" spans="1:26" x14ac:dyDescent="0.35">
      <c r="A1003" t="s">
        <v>529</v>
      </c>
      <c r="B1003">
        <v>844424931208373</v>
      </c>
      <c r="C1003" t="s">
        <v>841</v>
      </c>
      <c r="D1003" t="s">
        <v>1287</v>
      </c>
      <c r="E1003" t="s">
        <v>3438</v>
      </c>
      <c r="G1003" t="s">
        <v>1811</v>
      </c>
      <c r="H1003" t="s">
        <v>2978</v>
      </c>
      <c r="R1003" t="s">
        <v>3073</v>
      </c>
      <c r="S1003" t="s">
        <v>847</v>
      </c>
      <c r="T1003" t="s">
        <v>3004</v>
      </c>
      <c r="V1003" t="s">
        <v>2974</v>
      </c>
      <c r="W1003" t="s">
        <v>2975</v>
      </c>
      <c r="X1003" t="s">
        <v>2975</v>
      </c>
      <c r="Y1003" t="s">
        <v>2975</v>
      </c>
      <c r="Z1003" s="11" t="s">
        <v>2975</v>
      </c>
    </row>
    <row r="1004" spans="1:26" x14ac:dyDescent="0.35">
      <c r="A1004" t="s">
        <v>13411</v>
      </c>
      <c r="B1004">
        <v>844424931208374</v>
      </c>
      <c r="C1004" t="s">
        <v>841</v>
      </c>
      <c r="D1004" t="s">
        <v>1287</v>
      </c>
      <c r="E1004" t="s">
        <v>3438</v>
      </c>
      <c r="G1004" t="s">
        <v>1833</v>
      </c>
      <c r="H1004" t="s">
        <v>2978</v>
      </c>
      <c r="J1004">
        <v>0</v>
      </c>
      <c r="K1004" t="b">
        <v>0</v>
      </c>
      <c r="L1004">
        <v>0</v>
      </c>
      <c r="M1004">
        <v>177.9</v>
      </c>
      <c r="N1004">
        <v>0</v>
      </c>
      <c r="O1004">
        <v>34</v>
      </c>
      <c r="R1004" t="s">
        <v>3073</v>
      </c>
      <c r="S1004" t="s">
        <v>847</v>
      </c>
      <c r="T1004" t="s">
        <v>2956</v>
      </c>
      <c r="U1004" t="s">
        <v>2956</v>
      </c>
      <c r="V1004" t="s">
        <v>13412</v>
      </c>
      <c r="W1004" t="s">
        <v>2975</v>
      </c>
      <c r="X1004" t="s">
        <v>2975</v>
      </c>
      <c r="Y1004" t="s">
        <v>2975</v>
      </c>
      <c r="Z1004" s="11" t="s">
        <v>2975</v>
      </c>
    </row>
    <row r="1005" spans="1:26" x14ac:dyDescent="0.35">
      <c r="A1005" t="s">
        <v>3489</v>
      </c>
      <c r="B1005">
        <v>844424931208375</v>
      </c>
      <c r="C1005" t="s">
        <v>841</v>
      </c>
      <c r="D1005" t="s">
        <v>1287</v>
      </c>
      <c r="E1005" t="s">
        <v>3438</v>
      </c>
      <c r="F1005" t="s">
        <v>1768</v>
      </c>
      <c r="G1005" t="s">
        <v>1767</v>
      </c>
      <c r="H1005" t="s">
        <v>2978</v>
      </c>
      <c r="R1005" t="s">
        <v>3073</v>
      </c>
      <c r="S1005" t="s">
        <v>839</v>
      </c>
      <c r="T1005" t="s">
        <v>3260</v>
      </c>
      <c r="U1005" t="s">
        <v>11167</v>
      </c>
      <c r="V1005" t="s">
        <v>2974</v>
      </c>
      <c r="W1005" t="s">
        <v>2975</v>
      </c>
      <c r="X1005" t="s">
        <v>2975</v>
      </c>
      <c r="Y1005" t="s">
        <v>2975</v>
      </c>
      <c r="Z1005" t="s">
        <v>2975</v>
      </c>
    </row>
    <row r="1006" spans="1:26" x14ac:dyDescent="0.35">
      <c r="A1006" t="s">
        <v>3490</v>
      </c>
      <c r="B1006">
        <v>844424931208378</v>
      </c>
      <c r="C1006" t="s">
        <v>841</v>
      </c>
      <c r="D1006" t="s">
        <v>1287</v>
      </c>
      <c r="E1006" t="s">
        <v>3438</v>
      </c>
      <c r="F1006" t="s">
        <v>2907</v>
      </c>
      <c r="G1006" t="s">
        <v>2906</v>
      </c>
      <c r="H1006" t="s">
        <v>3119</v>
      </c>
      <c r="R1006" t="s">
        <v>3073</v>
      </c>
      <c r="S1006" t="s">
        <v>839</v>
      </c>
      <c r="T1006" t="s">
        <v>3116</v>
      </c>
      <c r="U1006" t="s">
        <v>11168</v>
      </c>
      <c r="V1006" t="s">
        <v>2974</v>
      </c>
      <c r="W1006" t="s">
        <v>2975</v>
      </c>
      <c r="X1006" t="s">
        <v>2975</v>
      </c>
      <c r="Y1006" t="s">
        <v>2975</v>
      </c>
      <c r="Z1006" s="11" t="s">
        <v>2975</v>
      </c>
    </row>
    <row r="1007" spans="1:26" x14ac:dyDescent="0.35">
      <c r="A1007" t="s">
        <v>844</v>
      </c>
      <c r="B1007">
        <v>844424931208379</v>
      </c>
      <c r="C1007" t="s">
        <v>841</v>
      </c>
      <c r="D1007" t="s">
        <v>1287</v>
      </c>
      <c r="E1007" t="s">
        <v>3438</v>
      </c>
      <c r="F1007" t="s">
        <v>2911</v>
      </c>
      <c r="G1007" t="s">
        <v>2910</v>
      </c>
      <c r="H1007" t="s">
        <v>3119</v>
      </c>
      <c r="J1007">
        <v>0</v>
      </c>
      <c r="K1007" t="b">
        <v>0</v>
      </c>
      <c r="L1007">
        <v>0</v>
      </c>
      <c r="M1007">
        <v>0</v>
      </c>
      <c r="N1007">
        <v>0</v>
      </c>
      <c r="O1007">
        <v>34</v>
      </c>
      <c r="P1007" s="32">
        <v>4.4787129629629635E-2</v>
      </c>
      <c r="Q1007">
        <v>0</v>
      </c>
      <c r="R1007" t="s">
        <v>3073</v>
      </c>
      <c r="S1007" t="s">
        <v>843</v>
      </c>
      <c r="T1007" t="s">
        <v>3260</v>
      </c>
      <c r="V1007" t="s">
        <v>2974</v>
      </c>
      <c r="W1007" t="s">
        <v>2975</v>
      </c>
      <c r="X1007" t="s">
        <v>2975</v>
      </c>
      <c r="Y1007" t="s">
        <v>2975</v>
      </c>
      <c r="Z1007" s="11" t="s">
        <v>2975</v>
      </c>
    </row>
    <row r="1008" spans="1:26" x14ac:dyDescent="0.35">
      <c r="A1008" t="s">
        <v>774</v>
      </c>
      <c r="B1008">
        <v>844424931215168</v>
      </c>
      <c r="C1008" t="s">
        <v>841</v>
      </c>
      <c r="D1008" t="s">
        <v>1287</v>
      </c>
      <c r="E1008" t="s">
        <v>2992</v>
      </c>
      <c r="F1008" t="s">
        <v>2866</v>
      </c>
      <c r="G1008" t="s">
        <v>2865</v>
      </c>
      <c r="H1008" t="s">
        <v>3119</v>
      </c>
      <c r="I1008" t="s">
        <v>13413</v>
      </c>
      <c r="J1008">
        <v>0</v>
      </c>
      <c r="K1008" t="b">
        <v>0</v>
      </c>
      <c r="L1008">
        <v>0</v>
      </c>
      <c r="M1008">
        <v>369.5</v>
      </c>
      <c r="N1008">
        <v>0</v>
      </c>
      <c r="O1008">
        <v>34</v>
      </c>
      <c r="P1008" s="32">
        <v>4.2600023148148147E-2</v>
      </c>
      <c r="Q1008">
        <v>0</v>
      </c>
      <c r="R1008" t="s">
        <v>2995</v>
      </c>
      <c r="S1008" t="s">
        <v>843</v>
      </c>
      <c r="T1008" t="s">
        <v>2999</v>
      </c>
      <c r="V1008" t="s">
        <v>2974</v>
      </c>
      <c r="W1008" t="s">
        <v>2975</v>
      </c>
      <c r="X1008" t="s">
        <v>2975</v>
      </c>
      <c r="Y1008" t="s">
        <v>2975</v>
      </c>
      <c r="Z1008" s="11" t="s">
        <v>2975</v>
      </c>
    </row>
    <row r="1009" spans="1:26" x14ac:dyDescent="0.35">
      <c r="A1009" t="s">
        <v>772</v>
      </c>
      <c r="B1009">
        <v>844424931224042</v>
      </c>
      <c r="C1009" t="s">
        <v>841</v>
      </c>
      <c r="D1009" t="s">
        <v>1287</v>
      </c>
      <c r="E1009" t="s">
        <v>3126</v>
      </c>
      <c r="F1009" t="s">
        <v>2706</v>
      </c>
      <c r="G1009" t="s">
        <v>2705</v>
      </c>
      <c r="H1009" t="s">
        <v>2978</v>
      </c>
      <c r="J1009">
        <v>0</v>
      </c>
      <c r="K1009" t="b">
        <v>0</v>
      </c>
      <c r="L1009">
        <v>0</v>
      </c>
      <c r="M1009">
        <v>15.4</v>
      </c>
      <c r="N1009">
        <v>0</v>
      </c>
      <c r="O1009">
        <v>34</v>
      </c>
      <c r="P1009" s="32">
        <v>1.3964224537037037E-2</v>
      </c>
      <c r="Q1009">
        <v>0</v>
      </c>
      <c r="R1009" t="s">
        <v>3126</v>
      </c>
      <c r="S1009" t="s">
        <v>843</v>
      </c>
      <c r="T1009" t="s">
        <v>2999</v>
      </c>
      <c r="V1009" t="s">
        <v>2974</v>
      </c>
      <c r="W1009" t="s">
        <v>2975</v>
      </c>
      <c r="X1009" t="s">
        <v>2975</v>
      </c>
      <c r="Y1009" t="s">
        <v>2975</v>
      </c>
      <c r="Z1009" t="s">
        <v>2975</v>
      </c>
    </row>
    <row r="1010" spans="1:26" x14ac:dyDescent="0.35">
      <c r="A1010" t="s">
        <v>777</v>
      </c>
      <c r="B1010">
        <v>844424931247202</v>
      </c>
      <c r="C1010" t="s">
        <v>841</v>
      </c>
      <c r="D1010" t="s">
        <v>1287</v>
      </c>
      <c r="E1010" t="s">
        <v>3118</v>
      </c>
      <c r="F1010" t="s">
        <v>2822</v>
      </c>
      <c r="G1010" t="s">
        <v>2821</v>
      </c>
      <c r="H1010" t="s">
        <v>3119</v>
      </c>
      <c r="I1010" t="s">
        <v>13414</v>
      </c>
      <c r="J1010">
        <v>25.7</v>
      </c>
      <c r="K1010" t="b">
        <v>0</v>
      </c>
      <c r="L1010">
        <v>275.89999999999998</v>
      </c>
      <c r="M1010">
        <v>1071.8</v>
      </c>
      <c r="N1010">
        <v>744.1</v>
      </c>
      <c r="O1010">
        <v>34</v>
      </c>
      <c r="P1010" s="32">
        <v>0.10919678240740742</v>
      </c>
      <c r="Q1010">
        <v>7.6500000000000021</v>
      </c>
      <c r="R1010" t="s">
        <v>3106</v>
      </c>
      <c r="S1010" t="s">
        <v>843</v>
      </c>
      <c r="T1010" t="s">
        <v>2999</v>
      </c>
      <c r="V1010" t="s">
        <v>2974</v>
      </c>
      <c r="W1010" t="s">
        <v>2975</v>
      </c>
      <c r="X1010" t="s">
        <v>2975</v>
      </c>
      <c r="Y1010" t="s">
        <v>2975</v>
      </c>
      <c r="Z1010" s="11" t="s">
        <v>2975</v>
      </c>
    </row>
    <row r="1011" spans="1:26" x14ac:dyDescent="0.35">
      <c r="A1011" t="s">
        <v>13415</v>
      </c>
      <c r="B1011">
        <v>844424931247846</v>
      </c>
      <c r="C1011" t="s">
        <v>841</v>
      </c>
      <c r="D1011" t="s">
        <v>1287</v>
      </c>
      <c r="E1011" t="s">
        <v>3159</v>
      </c>
      <c r="F1011" t="s">
        <v>2268</v>
      </c>
      <c r="G1011" t="s">
        <v>2267</v>
      </c>
      <c r="H1011" t="s">
        <v>2978</v>
      </c>
      <c r="J1011">
        <v>16.899999999999999</v>
      </c>
      <c r="K1011" t="b">
        <v>0</v>
      </c>
      <c r="L1011">
        <v>278.2</v>
      </c>
      <c r="M1011">
        <v>1647.2</v>
      </c>
      <c r="N1011">
        <v>750.3</v>
      </c>
      <c r="O1011">
        <v>34</v>
      </c>
      <c r="P1011" s="32">
        <v>0.69913438657407412</v>
      </c>
      <c r="Q1011">
        <v>25.600000000000009</v>
      </c>
      <c r="R1011" t="s">
        <v>3161</v>
      </c>
      <c r="S1011" t="s">
        <v>843</v>
      </c>
      <c r="T1011" t="s">
        <v>2956</v>
      </c>
      <c r="U1011" t="s">
        <v>2956</v>
      </c>
      <c r="V1011" t="s">
        <v>13412</v>
      </c>
      <c r="W1011" t="s">
        <v>849</v>
      </c>
      <c r="X1011" t="s">
        <v>2975</v>
      </c>
      <c r="Y1011" t="s">
        <v>2975</v>
      </c>
      <c r="Z1011" s="11" t="s">
        <v>2975</v>
      </c>
    </row>
    <row r="1012" spans="1:26" x14ac:dyDescent="0.35">
      <c r="A1012" t="s">
        <v>254</v>
      </c>
      <c r="B1012">
        <v>844424931252299</v>
      </c>
      <c r="C1012" t="s">
        <v>841</v>
      </c>
      <c r="D1012" t="s">
        <v>1287</v>
      </c>
      <c r="E1012" t="s">
        <v>3074</v>
      </c>
      <c r="F1012" t="s">
        <v>1877</v>
      </c>
      <c r="G1012" t="s">
        <v>1876</v>
      </c>
      <c r="H1012" t="s">
        <v>2978</v>
      </c>
      <c r="J1012">
        <v>13.9</v>
      </c>
      <c r="K1012" t="b">
        <v>0</v>
      </c>
      <c r="L1012">
        <v>27.2</v>
      </c>
      <c r="M1012">
        <v>194.7</v>
      </c>
      <c r="N1012">
        <v>73.3</v>
      </c>
      <c r="O1012">
        <v>34</v>
      </c>
      <c r="P1012" s="32">
        <v>7.4921342592592588E-2</v>
      </c>
      <c r="Q1012">
        <v>2.2800000000000007</v>
      </c>
      <c r="R1012" t="s">
        <v>3073</v>
      </c>
      <c r="S1012" t="s">
        <v>843</v>
      </c>
      <c r="T1012" t="s">
        <v>3004</v>
      </c>
      <c r="V1012" t="s">
        <v>2974</v>
      </c>
      <c r="W1012" t="s">
        <v>2975</v>
      </c>
      <c r="X1012" t="s">
        <v>2975</v>
      </c>
      <c r="Y1012" t="s">
        <v>2975</v>
      </c>
      <c r="Z1012" s="11" t="s">
        <v>2975</v>
      </c>
    </row>
    <row r="1013" spans="1:26" x14ac:dyDescent="0.35">
      <c r="A1013" t="s">
        <v>778</v>
      </c>
      <c r="B1013">
        <v>844424931252957</v>
      </c>
      <c r="C1013" t="s">
        <v>841</v>
      </c>
      <c r="D1013" t="s">
        <v>1287</v>
      </c>
      <c r="E1013" t="s">
        <v>3118</v>
      </c>
      <c r="F1013" t="s">
        <v>2824</v>
      </c>
      <c r="G1013" t="s">
        <v>2823</v>
      </c>
      <c r="H1013" t="s">
        <v>3119</v>
      </c>
      <c r="I1013" t="s">
        <v>13416</v>
      </c>
      <c r="J1013">
        <v>25.4</v>
      </c>
      <c r="K1013" t="b">
        <v>0</v>
      </c>
      <c r="L1013">
        <v>250</v>
      </c>
      <c r="M1013">
        <v>981.4</v>
      </c>
      <c r="N1013">
        <v>674.2</v>
      </c>
      <c r="O1013">
        <v>34</v>
      </c>
      <c r="P1013" s="32">
        <v>0.23185164351851853</v>
      </c>
      <c r="Q1013">
        <v>11.730000000000002</v>
      </c>
      <c r="R1013" t="s">
        <v>3106</v>
      </c>
      <c r="S1013" t="s">
        <v>843</v>
      </c>
      <c r="T1013" t="s">
        <v>2999</v>
      </c>
      <c r="V1013" t="s">
        <v>2974</v>
      </c>
      <c r="W1013" t="s">
        <v>2975</v>
      </c>
      <c r="X1013" t="s">
        <v>2975</v>
      </c>
      <c r="Y1013" t="s">
        <v>2975</v>
      </c>
      <c r="Z1013" s="11" t="s">
        <v>2975</v>
      </c>
    </row>
    <row r="1014" spans="1:26" x14ac:dyDescent="0.35">
      <c r="A1014" t="s">
        <v>780</v>
      </c>
      <c r="B1014">
        <v>844424931254666</v>
      </c>
      <c r="C1014" t="s">
        <v>841</v>
      </c>
      <c r="D1014" t="s">
        <v>1287</v>
      </c>
      <c r="E1014" t="s">
        <v>3118</v>
      </c>
      <c r="F1014" t="s">
        <v>2810</v>
      </c>
      <c r="G1014" t="s">
        <v>2809</v>
      </c>
      <c r="H1014" t="s">
        <v>3119</v>
      </c>
      <c r="I1014" t="s">
        <v>13417</v>
      </c>
      <c r="J1014">
        <v>28.2</v>
      </c>
      <c r="K1014" t="b">
        <v>0</v>
      </c>
      <c r="L1014">
        <v>211</v>
      </c>
      <c r="M1014">
        <v>747.9</v>
      </c>
      <c r="N1014">
        <v>569</v>
      </c>
      <c r="O1014">
        <v>34</v>
      </c>
      <c r="P1014" s="32">
        <v>0.1940742824074074</v>
      </c>
      <c r="Q1014">
        <v>12.25</v>
      </c>
      <c r="R1014" t="s">
        <v>3106</v>
      </c>
      <c r="S1014" t="s">
        <v>843</v>
      </c>
      <c r="T1014" t="s">
        <v>2999</v>
      </c>
      <c r="V1014" t="s">
        <v>2974</v>
      </c>
      <c r="W1014" t="s">
        <v>2975</v>
      </c>
      <c r="X1014" t="s">
        <v>2975</v>
      </c>
      <c r="Y1014" t="s">
        <v>2975</v>
      </c>
      <c r="Z1014" s="11" t="s">
        <v>2975</v>
      </c>
    </row>
    <row r="1015" spans="1:26" x14ac:dyDescent="0.35">
      <c r="A1015" t="s">
        <v>789</v>
      </c>
      <c r="B1015">
        <v>844424931255667</v>
      </c>
      <c r="C1015" t="s">
        <v>841</v>
      </c>
      <c r="D1015" t="s">
        <v>1287</v>
      </c>
      <c r="E1015" t="s">
        <v>3115</v>
      </c>
      <c r="F1015" t="s">
        <v>2798</v>
      </c>
      <c r="G1015" t="s">
        <v>2797</v>
      </c>
      <c r="H1015" t="s">
        <v>3119</v>
      </c>
      <c r="I1015" t="s">
        <v>13418</v>
      </c>
      <c r="J1015">
        <v>27.2</v>
      </c>
      <c r="K1015" t="b">
        <v>0</v>
      </c>
      <c r="L1015">
        <v>314</v>
      </c>
      <c r="M1015">
        <v>1154.3</v>
      </c>
      <c r="N1015">
        <v>846.8</v>
      </c>
      <c r="O1015">
        <v>34</v>
      </c>
      <c r="P1015" s="32">
        <v>0.19927978009259262</v>
      </c>
      <c r="Q1015">
        <v>13.190000000000003</v>
      </c>
      <c r="R1015" t="s">
        <v>3106</v>
      </c>
      <c r="S1015" t="s">
        <v>843</v>
      </c>
      <c r="T1015" t="s">
        <v>2999</v>
      </c>
      <c r="V1015" t="s">
        <v>2974</v>
      </c>
      <c r="W1015" t="s">
        <v>2975</v>
      </c>
      <c r="X1015" t="s">
        <v>2975</v>
      </c>
      <c r="Y1015" t="s">
        <v>2975</v>
      </c>
      <c r="Z1015" s="11" t="s">
        <v>2975</v>
      </c>
    </row>
    <row r="1016" spans="1:26" x14ac:dyDescent="0.35">
      <c r="A1016" t="s">
        <v>770</v>
      </c>
      <c r="B1016">
        <v>844424931260877</v>
      </c>
      <c r="C1016" t="s">
        <v>841</v>
      </c>
      <c r="D1016" t="s">
        <v>1287</v>
      </c>
      <c r="E1016" t="s">
        <v>3455</v>
      </c>
      <c r="F1016" t="s">
        <v>1480</v>
      </c>
      <c r="G1016" t="s">
        <v>1479</v>
      </c>
      <c r="H1016" t="s">
        <v>2978</v>
      </c>
      <c r="J1016">
        <v>0</v>
      </c>
      <c r="K1016" t="b">
        <v>0</v>
      </c>
      <c r="L1016">
        <v>0.5</v>
      </c>
      <c r="M1016">
        <v>0.1</v>
      </c>
      <c r="N1016">
        <v>1.3</v>
      </c>
      <c r="O1016">
        <v>34</v>
      </c>
      <c r="P1016" s="32">
        <v>3.5806481481481479E-3</v>
      </c>
      <c r="Q1016">
        <v>0.5</v>
      </c>
      <c r="R1016" t="s">
        <v>2995</v>
      </c>
      <c r="S1016" t="s">
        <v>843</v>
      </c>
      <c r="T1016" t="s">
        <v>2999</v>
      </c>
      <c r="V1016" t="s">
        <v>2974</v>
      </c>
      <c r="W1016" t="s">
        <v>2975</v>
      </c>
      <c r="X1016" t="s">
        <v>2975</v>
      </c>
      <c r="Y1016" t="s">
        <v>2975</v>
      </c>
      <c r="Z1016" t="s">
        <v>2975</v>
      </c>
    </row>
    <row r="1017" spans="1:26" x14ac:dyDescent="0.35">
      <c r="A1017" t="s">
        <v>773</v>
      </c>
      <c r="B1017">
        <v>844424931266407</v>
      </c>
      <c r="C1017" t="s">
        <v>841</v>
      </c>
      <c r="D1017" t="s">
        <v>1287</v>
      </c>
      <c r="E1017" t="s">
        <v>3118</v>
      </c>
      <c r="F1017" t="s">
        <v>2818</v>
      </c>
      <c r="G1017" t="s">
        <v>2817</v>
      </c>
      <c r="H1017" t="s">
        <v>3119</v>
      </c>
      <c r="I1017" t="s">
        <v>13419</v>
      </c>
      <c r="J1017">
        <v>27.1</v>
      </c>
      <c r="K1017" t="b">
        <v>0</v>
      </c>
      <c r="L1017">
        <v>161.30000000000001</v>
      </c>
      <c r="M1017">
        <v>595.79999999999995</v>
      </c>
      <c r="N1017">
        <v>435.1</v>
      </c>
      <c r="O1017">
        <v>34</v>
      </c>
      <c r="P1017" s="32">
        <v>0.12717069444444445</v>
      </c>
      <c r="Q1017">
        <v>7.4400000000000013</v>
      </c>
      <c r="R1017" t="s">
        <v>3106</v>
      </c>
      <c r="S1017" t="s">
        <v>843</v>
      </c>
      <c r="T1017" t="s">
        <v>2999</v>
      </c>
      <c r="V1017" t="s">
        <v>2974</v>
      </c>
      <c r="W1017" t="s">
        <v>2975</v>
      </c>
      <c r="X1017" t="s">
        <v>2975</v>
      </c>
      <c r="Y1017" t="s">
        <v>2975</v>
      </c>
      <c r="Z1017" s="11" t="s">
        <v>2975</v>
      </c>
    </row>
    <row r="1018" spans="1:26" x14ac:dyDescent="0.35">
      <c r="A1018" t="s">
        <v>3491</v>
      </c>
      <c r="B1018">
        <v>844424931268131</v>
      </c>
      <c r="C1018" t="s">
        <v>2989</v>
      </c>
      <c r="D1018" t="s">
        <v>1287</v>
      </c>
      <c r="G1018" t="s">
        <v>2741</v>
      </c>
      <c r="H1018" t="s">
        <v>2978</v>
      </c>
      <c r="R1018" t="s">
        <v>3089</v>
      </c>
      <c r="S1018" t="s">
        <v>843</v>
      </c>
      <c r="T1018" t="s">
        <v>2956</v>
      </c>
      <c r="U1018" t="s">
        <v>2956</v>
      </c>
      <c r="V1018" t="s">
        <v>2974</v>
      </c>
      <c r="W1018" t="s">
        <v>2975</v>
      </c>
      <c r="X1018" t="s">
        <v>2975</v>
      </c>
      <c r="Y1018" t="s">
        <v>2975</v>
      </c>
      <c r="Z1018" s="11" t="s">
        <v>2975</v>
      </c>
    </row>
    <row r="1019" spans="1:26" x14ac:dyDescent="0.35">
      <c r="A1019" t="s">
        <v>767</v>
      </c>
      <c r="B1019">
        <v>844424931268459</v>
      </c>
      <c r="C1019" t="s">
        <v>841</v>
      </c>
      <c r="D1019" t="s">
        <v>1287</v>
      </c>
      <c r="E1019" t="s">
        <v>3455</v>
      </c>
      <c r="F1019" t="s">
        <v>1320</v>
      </c>
      <c r="G1019" t="s">
        <v>1319</v>
      </c>
      <c r="H1019" t="s">
        <v>2978</v>
      </c>
      <c r="I1019" t="s">
        <v>13420</v>
      </c>
      <c r="J1019">
        <v>31</v>
      </c>
      <c r="K1019" t="b">
        <v>0</v>
      </c>
      <c r="L1019">
        <v>178.5</v>
      </c>
      <c r="M1019">
        <v>575.79999999999995</v>
      </c>
      <c r="N1019">
        <v>481.4</v>
      </c>
      <c r="O1019">
        <v>34</v>
      </c>
      <c r="P1019" s="32">
        <v>4.6687685185185186E-2</v>
      </c>
      <c r="Q1019">
        <v>3.3300000000000005</v>
      </c>
      <c r="R1019" t="s">
        <v>2995</v>
      </c>
      <c r="S1019" t="s">
        <v>843</v>
      </c>
      <c r="T1019" t="s">
        <v>2999</v>
      </c>
      <c r="V1019" t="s">
        <v>2974</v>
      </c>
      <c r="W1019" t="s">
        <v>2975</v>
      </c>
      <c r="X1019" t="s">
        <v>2975</v>
      </c>
      <c r="Y1019" t="s">
        <v>2975</v>
      </c>
      <c r="Z1019" s="11" t="s">
        <v>2975</v>
      </c>
    </row>
    <row r="1020" spans="1:26" x14ac:dyDescent="0.35">
      <c r="A1020" t="s">
        <v>786</v>
      </c>
      <c r="B1020">
        <v>844424931270752</v>
      </c>
      <c r="C1020" t="s">
        <v>841</v>
      </c>
      <c r="D1020" t="s">
        <v>1287</v>
      </c>
      <c r="E1020" t="s">
        <v>3118</v>
      </c>
      <c r="F1020" t="s">
        <v>2710</v>
      </c>
      <c r="G1020" t="s">
        <v>2709</v>
      </c>
      <c r="H1020" t="s">
        <v>2978</v>
      </c>
      <c r="I1020" t="s">
        <v>13421</v>
      </c>
      <c r="J1020">
        <v>26.7</v>
      </c>
      <c r="K1020" t="b">
        <v>0</v>
      </c>
      <c r="L1020">
        <v>314.5</v>
      </c>
      <c r="M1020">
        <v>1175.8</v>
      </c>
      <c r="N1020">
        <v>848.1</v>
      </c>
      <c r="O1020">
        <v>34</v>
      </c>
      <c r="P1020" s="32">
        <v>0.26029305555555554</v>
      </c>
      <c r="Q1020">
        <v>14.849999999999996</v>
      </c>
      <c r="R1020" t="s">
        <v>3106</v>
      </c>
      <c r="S1020" t="s">
        <v>843</v>
      </c>
      <c r="T1020" t="s">
        <v>2999</v>
      </c>
      <c r="V1020" t="s">
        <v>2974</v>
      </c>
      <c r="W1020" t="s">
        <v>2975</v>
      </c>
      <c r="X1020" t="s">
        <v>2975</v>
      </c>
      <c r="Y1020" t="s">
        <v>2975</v>
      </c>
      <c r="Z1020" s="11" t="s">
        <v>2975</v>
      </c>
    </row>
    <row r="1021" spans="1:26" x14ac:dyDescent="0.35">
      <c r="A1021" t="s">
        <v>779</v>
      </c>
      <c r="B1021">
        <v>844424931270757</v>
      </c>
      <c r="C1021" t="s">
        <v>841</v>
      </c>
      <c r="D1021" t="s">
        <v>1287</v>
      </c>
      <c r="E1021" t="s">
        <v>3118</v>
      </c>
      <c r="F1021" t="s">
        <v>2561</v>
      </c>
      <c r="G1021" t="s">
        <v>2560</v>
      </c>
      <c r="H1021" t="s">
        <v>2978</v>
      </c>
      <c r="I1021" t="s">
        <v>13422</v>
      </c>
      <c r="J1021">
        <v>25.3</v>
      </c>
      <c r="K1021" t="b">
        <v>0</v>
      </c>
      <c r="L1021">
        <v>256</v>
      </c>
      <c r="M1021">
        <v>1009.8</v>
      </c>
      <c r="N1021">
        <v>690.4</v>
      </c>
      <c r="O1021">
        <v>34</v>
      </c>
      <c r="P1021" s="32">
        <v>4.5942928240740741E-2</v>
      </c>
      <c r="Q1021">
        <v>3.77</v>
      </c>
      <c r="R1021" t="s">
        <v>3106</v>
      </c>
      <c r="S1021" t="s">
        <v>843</v>
      </c>
      <c r="T1021" t="s">
        <v>2999</v>
      </c>
      <c r="V1021" t="s">
        <v>2974</v>
      </c>
      <c r="W1021" t="s">
        <v>2975</v>
      </c>
      <c r="X1021" t="s">
        <v>2975</v>
      </c>
      <c r="Y1021" t="s">
        <v>2975</v>
      </c>
      <c r="Z1021" s="11" t="s">
        <v>2975</v>
      </c>
    </row>
    <row r="1022" spans="1:26" x14ac:dyDescent="0.35">
      <c r="A1022" t="s">
        <v>768</v>
      </c>
      <c r="B1022">
        <v>844424931270762</v>
      </c>
      <c r="C1022" t="s">
        <v>841</v>
      </c>
      <c r="D1022" t="s">
        <v>1287</v>
      </c>
      <c r="E1022" t="s">
        <v>3118</v>
      </c>
      <c r="F1022" t="s">
        <v>2535</v>
      </c>
      <c r="G1022" t="s">
        <v>2534</v>
      </c>
      <c r="H1022" t="s">
        <v>2978</v>
      </c>
      <c r="I1022" t="s">
        <v>13423</v>
      </c>
      <c r="J1022">
        <v>26.9</v>
      </c>
      <c r="K1022" t="b">
        <v>0</v>
      </c>
      <c r="L1022">
        <v>372.5</v>
      </c>
      <c r="M1022">
        <v>1385.3</v>
      </c>
      <c r="N1022">
        <v>1004.6</v>
      </c>
      <c r="O1022">
        <v>34</v>
      </c>
      <c r="P1022" s="32">
        <v>0.24642451388888889</v>
      </c>
      <c r="Q1022">
        <v>16.540000000000006</v>
      </c>
      <c r="R1022" t="s">
        <v>3106</v>
      </c>
      <c r="S1022" t="s">
        <v>843</v>
      </c>
      <c r="T1022" t="s">
        <v>2999</v>
      </c>
      <c r="V1022" t="s">
        <v>2974</v>
      </c>
      <c r="W1022" t="s">
        <v>2975</v>
      </c>
      <c r="X1022" t="s">
        <v>2975</v>
      </c>
      <c r="Y1022" t="s">
        <v>2975</v>
      </c>
      <c r="Z1022" s="11" t="s">
        <v>2975</v>
      </c>
    </row>
    <row r="1023" spans="1:26" x14ac:dyDescent="0.35">
      <c r="A1023" t="s">
        <v>784</v>
      </c>
      <c r="B1023">
        <v>844424931270824</v>
      </c>
      <c r="C1023" t="s">
        <v>841</v>
      </c>
      <c r="D1023" t="s">
        <v>1287</v>
      </c>
      <c r="E1023" t="s">
        <v>3115</v>
      </c>
      <c r="F1023" t="s">
        <v>2808</v>
      </c>
      <c r="G1023" t="s">
        <v>2807</v>
      </c>
      <c r="H1023" t="s">
        <v>3119</v>
      </c>
      <c r="I1023" t="s">
        <v>13424</v>
      </c>
      <c r="J1023">
        <v>28.5</v>
      </c>
      <c r="K1023" t="b">
        <v>0</v>
      </c>
      <c r="L1023">
        <v>276.5</v>
      </c>
      <c r="M1023">
        <v>967.7</v>
      </c>
      <c r="N1023">
        <v>745.7</v>
      </c>
      <c r="O1023">
        <v>34</v>
      </c>
      <c r="P1023" s="32">
        <v>0.18867010416666666</v>
      </c>
      <c r="Q1023">
        <v>12.369999999999997</v>
      </c>
      <c r="R1023" t="s">
        <v>3106</v>
      </c>
      <c r="S1023" t="s">
        <v>843</v>
      </c>
      <c r="T1023" t="s">
        <v>2999</v>
      </c>
      <c r="V1023" t="s">
        <v>2974</v>
      </c>
      <c r="W1023" t="s">
        <v>2975</v>
      </c>
      <c r="X1023" t="s">
        <v>2975</v>
      </c>
      <c r="Y1023" t="s">
        <v>2975</v>
      </c>
      <c r="Z1023" s="11" t="s">
        <v>2975</v>
      </c>
    </row>
    <row r="1024" spans="1:26" x14ac:dyDescent="0.35">
      <c r="A1024" t="s">
        <v>776</v>
      </c>
      <c r="B1024">
        <v>844424931275922</v>
      </c>
      <c r="C1024" t="s">
        <v>841</v>
      </c>
      <c r="D1024" t="s">
        <v>1287</v>
      </c>
      <c r="E1024" t="s">
        <v>3118</v>
      </c>
      <c r="F1024" t="s">
        <v>2540</v>
      </c>
      <c r="G1024" t="s">
        <v>2539</v>
      </c>
      <c r="H1024" t="s">
        <v>2978</v>
      </c>
      <c r="I1024" t="s">
        <v>13425</v>
      </c>
      <c r="J1024">
        <v>25.8</v>
      </c>
      <c r="K1024" t="b">
        <v>0</v>
      </c>
      <c r="L1024">
        <v>274.5</v>
      </c>
      <c r="M1024">
        <v>1064.5999999999999</v>
      </c>
      <c r="N1024">
        <v>740.3</v>
      </c>
      <c r="O1024">
        <v>34</v>
      </c>
      <c r="P1024" s="32">
        <v>6.877140046296297E-2</v>
      </c>
      <c r="Q1024">
        <v>4.2000000000000011</v>
      </c>
      <c r="R1024" t="s">
        <v>3106</v>
      </c>
      <c r="S1024" t="s">
        <v>843</v>
      </c>
      <c r="T1024" t="s">
        <v>2999</v>
      </c>
      <c r="V1024" t="s">
        <v>2974</v>
      </c>
      <c r="W1024" t="s">
        <v>2975</v>
      </c>
      <c r="X1024" t="s">
        <v>2975</v>
      </c>
      <c r="Y1024" t="s">
        <v>2975</v>
      </c>
      <c r="Z1024" s="11" t="s">
        <v>2975</v>
      </c>
    </row>
    <row r="1025" spans="1:26" x14ac:dyDescent="0.35">
      <c r="A1025" t="s">
        <v>771</v>
      </c>
      <c r="B1025">
        <v>844424931276031</v>
      </c>
      <c r="C1025" t="s">
        <v>841</v>
      </c>
      <c r="D1025" t="s">
        <v>1287</v>
      </c>
      <c r="E1025" t="s">
        <v>2992</v>
      </c>
      <c r="F1025" t="s">
        <v>1365</v>
      </c>
      <c r="G1025" t="s">
        <v>1364</v>
      </c>
      <c r="H1025" t="s">
        <v>2978</v>
      </c>
      <c r="I1025" t="s">
        <v>13426</v>
      </c>
      <c r="J1025">
        <v>29.8</v>
      </c>
      <c r="K1025" t="b">
        <v>0</v>
      </c>
      <c r="L1025">
        <v>304.5</v>
      </c>
      <c r="M1025">
        <v>1019.3</v>
      </c>
      <c r="N1025">
        <v>821.2</v>
      </c>
      <c r="O1025">
        <v>34</v>
      </c>
      <c r="P1025" s="32">
        <v>0.2496538425925926</v>
      </c>
      <c r="Q1025">
        <v>14.300000000000002</v>
      </c>
      <c r="R1025" t="s">
        <v>2995</v>
      </c>
      <c r="S1025" t="s">
        <v>843</v>
      </c>
      <c r="T1025" t="s">
        <v>2999</v>
      </c>
      <c r="V1025" t="s">
        <v>2974</v>
      </c>
      <c r="W1025" t="s">
        <v>2975</v>
      </c>
      <c r="X1025" t="s">
        <v>849</v>
      </c>
      <c r="Y1025" t="s">
        <v>2975</v>
      </c>
      <c r="Z1025" s="11" t="s">
        <v>2975</v>
      </c>
    </row>
    <row r="1026" spans="1:26" x14ac:dyDescent="0.35">
      <c r="A1026" t="s">
        <v>785</v>
      </c>
      <c r="B1026">
        <v>844424931280155</v>
      </c>
      <c r="C1026" t="s">
        <v>841</v>
      </c>
      <c r="D1026" t="s">
        <v>1287</v>
      </c>
      <c r="E1026" t="s">
        <v>2970</v>
      </c>
      <c r="F1026" t="s">
        <v>2234</v>
      </c>
      <c r="G1026" t="s">
        <v>2233</v>
      </c>
      <c r="H1026" t="s">
        <v>2978</v>
      </c>
      <c r="I1026" t="s">
        <v>13427</v>
      </c>
      <c r="J1026">
        <v>26.9</v>
      </c>
      <c r="K1026" t="b">
        <v>0</v>
      </c>
      <c r="L1026">
        <v>400.5</v>
      </c>
      <c r="M1026">
        <v>1485.8</v>
      </c>
      <c r="N1026">
        <v>1080.0999999999999</v>
      </c>
      <c r="O1026">
        <v>34</v>
      </c>
      <c r="P1026" s="32">
        <v>1.8306296296296296E-2</v>
      </c>
      <c r="Q1026">
        <v>1.79</v>
      </c>
      <c r="R1026" t="s">
        <v>2972</v>
      </c>
      <c r="S1026" t="s">
        <v>843</v>
      </c>
      <c r="T1026" t="s">
        <v>2999</v>
      </c>
      <c r="V1026" t="s">
        <v>2974</v>
      </c>
      <c r="W1026" t="s">
        <v>2975</v>
      </c>
      <c r="X1026" t="s">
        <v>2975</v>
      </c>
      <c r="Y1026" t="s">
        <v>2975</v>
      </c>
      <c r="Z1026" t="s">
        <v>2975</v>
      </c>
    </row>
    <row r="1027" spans="1:26" x14ac:dyDescent="0.35">
      <c r="A1027" t="s">
        <v>787</v>
      </c>
      <c r="B1027">
        <v>844424931280158</v>
      </c>
      <c r="C1027" t="s">
        <v>841</v>
      </c>
      <c r="D1027" t="s">
        <v>1287</v>
      </c>
      <c r="E1027" t="s">
        <v>2970</v>
      </c>
      <c r="F1027" t="s">
        <v>2188</v>
      </c>
      <c r="G1027" t="s">
        <v>2187</v>
      </c>
      <c r="H1027" t="s">
        <v>2978</v>
      </c>
      <c r="I1027" t="s">
        <v>13428</v>
      </c>
      <c r="J1027">
        <v>26.8</v>
      </c>
      <c r="K1027" t="b">
        <v>0</v>
      </c>
      <c r="L1027">
        <v>509.5</v>
      </c>
      <c r="M1027">
        <v>1896.4</v>
      </c>
      <c r="N1027">
        <v>1374</v>
      </c>
      <c r="O1027">
        <v>34</v>
      </c>
      <c r="P1027" s="32">
        <v>7.0250127314814809E-2</v>
      </c>
      <c r="Q1027">
        <v>6.3800000000000008</v>
      </c>
      <c r="R1027" t="s">
        <v>2972</v>
      </c>
      <c r="S1027" t="s">
        <v>843</v>
      </c>
      <c r="T1027" t="s">
        <v>2999</v>
      </c>
      <c r="V1027" t="s">
        <v>2974</v>
      </c>
      <c r="W1027" t="s">
        <v>2975</v>
      </c>
      <c r="X1027" t="s">
        <v>2975</v>
      </c>
      <c r="Y1027" t="s">
        <v>2975</v>
      </c>
      <c r="Z1027" t="s">
        <v>2975</v>
      </c>
    </row>
    <row r="1028" spans="1:26" x14ac:dyDescent="0.35">
      <c r="A1028" t="s">
        <v>781</v>
      </c>
      <c r="B1028">
        <v>844424931282929</v>
      </c>
      <c r="C1028" t="s">
        <v>841</v>
      </c>
      <c r="D1028" t="s">
        <v>1287</v>
      </c>
      <c r="E1028" t="s">
        <v>3455</v>
      </c>
      <c r="F1028" t="s">
        <v>1342</v>
      </c>
      <c r="G1028" t="s">
        <v>1341</v>
      </c>
      <c r="H1028" t="s">
        <v>2978</v>
      </c>
      <c r="I1028" t="s">
        <v>13429</v>
      </c>
      <c r="J1028">
        <v>34.4</v>
      </c>
      <c r="K1028" t="b">
        <v>0</v>
      </c>
      <c r="L1028">
        <v>160</v>
      </c>
      <c r="M1028">
        <v>465</v>
      </c>
      <c r="N1028">
        <v>431.5</v>
      </c>
      <c r="O1028">
        <v>34</v>
      </c>
      <c r="P1028" s="32">
        <v>0.20912944444444445</v>
      </c>
      <c r="Q1028">
        <v>14.709999999999996</v>
      </c>
      <c r="R1028" t="s">
        <v>2995</v>
      </c>
      <c r="S1028" t="s">
        <v>843</v>
      </c>
      <c r="T1028" t="s">
        <v>2999</v>
      </c>
      <c r="V1028" t="s">
        <v>2974</v>
      </c>
      <c r="W1028" t="s">
        <v>2975</v>
      </c>
      <c r="X1028" t="s">
        <v>2975</v>
      </c>
      <c r="Y1028" t="s">
        <v>2975</v>
      </c>
      <c r="Z1028" s="11" t="s">
        <v>2975</v>
      </c>
    </row>
    <row r="1029" spans="1:26" x14ac:dyDescent="0.35">
      <c r="A1029" t="s">
        <v>797</v>
      </c>
      <c r="B1029">
        <v>844424931282932</v>
      </c>
      <c r="C1029" t="s">
        <v>841</v>
      </c>
      <c r="D1029" t="s">
        <v>1287</v>
      </c>
      <c r="E1029" t="s">
        <v>3455</v>
      </c>
      <c r="F1029" t="s">
        <v>2875</v>
      </c>
      <c r="G1029" t="s">
        <v>2874</v>
      </c>
      <c r="H1029" t="s">
        <v>3119</v>
      </c>
      <c r="I1029" t="s">
        <v>13430</v>
      </c>
      <c r="J1029">
        <v>0</v>
      </c>
      <c r="K1029" t="b">
        <v>0</v>
      </c>
      <c r="L1029">
        <v>0</v>
      </c>
      <c r="M1029">
        <v>347.2</v>
      </c>
      <c r="N1029">
        <v>0</v>
      </c>
      <c r="O1029">
        <v>34</v>
      </c>
      <c r="P1029" s="32">
        <v>2.406400462962963E-2</v>
      </c>
      <c r="Q1029">
        <v>0</v>
      </c>
      <c r="R1029" t="s">
        <v>2995</v>
      </c>
      <c r="S1029" t="s">
        <v>843</v>
      </c>
      <c r="T1029" t="s">
        <v>2999</v>
      </c>
      <c r="V1029" t="s">
        <v>2974</v>
      </c>
      <c r="W1029" t="s">
        <v>849</v>
      </c>
      <c r="X1029" t="s">
        <v>2975</v>
      </c>
      <c r="Y1029" t="s">
        <v>2975</v>
      </c>
      <c r="Z1029" s="11" t="s">
        <v>2975</v>
      </c>
    </row>
    <row r="1030" spans="1:26" x14ac:dyDescent="0.35">
      <c r="A1030" t="s">
        <v>812</v>
      </c>
      <c r="B1030">
        <v>844424931284511</v>
      </c>
      <c r="C1030" t="s">
        <v>841</v>
      </c>
      <c r="D1030" t="s">
        <v>1287</v>
      </c>
      <c r="E1030" t="s">
        <v>2970</v>
      </c>
      <c r="F1030" t="s">
        <v>2176</v>
      </c>
      <c r="G1030" t="s">
        <v>2175</v>
      </c>
      <c r="H1030" t="s">
        <v>2978</v>
      </c>
      <c r="I1030" t="s">
        <v>13431</v>
      </c>
      <c r="J1030">
        <v>29.5</v>
      </c>
      <c r="K1030" t="b">
        <v>0</v>
      </c>
      <c r="L1030">
        <v>10</v>
      </c>
      <c r="M1030">
        <v>33.799999999999997</v>
      </c>
      <c r="N1030">
        <v>27</v>
      </c>
      <c r="O1030">
        <v>34</v>
      </c>
      <c r="P1030" s="32">
        <v>2.2651851851851852E-3</v>
      </c>
      <c r="Q1030">
        <v>0</v>
      </c>
      <c r="R1030" t="s">
        <v>2972</v>
      </c>
      <c r="S1030" t="s">
        <v>843</v>
      </c>
      <c r="T1030" t="s">
        <v>2999</v>
      </c>
      <c r="V1030" t="s">
        <v>2974</v>
      </c>
      <c r="W1030" t="s">
        <v>2975</v>
      </c>
      <c r="X1030" t="s">
        <v>2975</v>
      </c>
      <c r="Y1030" t="s">
        <v>2975</v>
      </c>
      <c r="Z1030" t="s">
        <v>2975</v>
      </c>
    </row>
    <row r="1031" spans="1:26" x14ac:dyDescent="0.35">
      <c r="A1031" t="s">
        <v>792</v>
      </c>
      <c r="B1031">
        <v>844424931284514</v>
      </c>
      <c r="C1031" t="s">
        <v>841</v>
      </c>
      <c r="D1031" t="s">
        <v>1287</v>
      </c>
      <c r="E1031" t="s">
        <v>2970</v>
      </c>
      <c r="F1031" t="s">
        <v>2221</v>
      </c>
      <c r="G1031" t="s">
        <v>2220</v>
      </c>
      <c r="H1031" t="s">
        <v>2978</v>
      </c>
      <c r="I1031" t="s">
        <v>13432</v>
      </c>
      <c r="J1031">
        <v>29.4</v>
      </c>
      <c r="K1031" t="b">
        <v>0</v>
      </c>
      <c r="L1031">
        <v>900.4</v>
      </c>
      <c r="M1031">
        <v>3064.1</v>
      </c>
      <c r="N1031">
        <v>2428.5</v>
      </c>
      <c r="O1031">
        <v>34</v>
      </c>
      <c r="P1031" s="32">
        <v>2.5672951388888889E-2</v>
      </c>
      <c r="Q1031">
        <v>2.91</v>
      </c>
      <c r="R1031" t="s">
        <v>2972</v>
      </c>
      <c r="S1031" t="s">
        <v>843</v>
      </c>
      <c r="T1031" t="s">
        <v>2973</v>
      </c>
      <c r="V1031" t="s">
        <v>2974</v>
      </c>
      <c r="W1031" t="s">
        <v>2975</v>
      </c>
      <c r="X1031" t="s">
        <v>2975</v>
      </c>
      <c r="Y1031" t="s">
        <v>2975</v>
      </c>
      <c r="Z1031" t="s">
        <v>2975</v>
      </c>
    </row>
    <row r="1032" spans="1:26" x14ac:dyDescent="0.35">
      <c r="A1032" t="s">
        <v>450</v>
      </c>
      <c r="B1032">
        <v>844424931297889</v>
      </c>
      <c r="C1032" t="s">
        <v>841</v>
      </c>
      <c r="D1032" t="s">
        <v>1287</v>
      </c>
      <c r="E1032" t="s">
        <v>3492</v>
      </c>
      <c r="F1032" t="s">
        <v>1623</v>
      </c>
      <c r="G1032" t="s">
        <v>1622</v>
      </c>
      <c r="H1032" t="s">
        <v>2978</v>
      </c>
      <c r="J1032">
        <v>16.8</v>
      </c>
      <c r="K1032" t="b">
        <v>0</v>
      </c>
      <c r="L1032">
        <v>236.4</v>
      </c>
      <c r="M1032">
        <v>1402.2</v>
      </c>
      <c r="N1032">
        <v>637.6</v>
      </c>
      <c r="O1032">
        <v>34</v>
      </c>
      <c r="P1032" s="32">
        <v>1.8352060185185183E-2</v>
      </c>
      <c r="Q1032">
        <v>0.46</v>
      </c>
      <c r="R1032" t="s">
        <v>3015</v>
      </c>
      <c r="S1032" t="s">
        <v>843</v>
      </c>
      <c r="T1032" t="s">
        <v>3004</v>
      </c>
      <c r="V1032" t="s">
        <v>2974</v>
      </c>
      <c r="W1032" t="s">
        <v>2975</v>
      </c>
      <c r="X1032" t="s">
        <v>2975</v>
      </c>
      <c r="Y1032" t="s">
        <v>2975</v>
      </c>
      <c r="Z1032" s="11" t="s">
        <v>2975</v>
      </c>
    </row>
    <row r="1033" spans="1:26" x14ac:dyDescent="0.35">
      <c r="A1033" t="s">
        <v>261</v>
      </c>
      <c r="B1033">
        <v>844424931298069</v>
      </c>
      <c r="C1033" t="s">
        <v>841</v>
      </c>
      <c r="D1033" t="s">
        <v>1287</v>
      </c>
      <c r="E1033" t="s">
        <v>3492</v>
      </c>
      <c r="F1033" t="s">
        <v>1607</v>
      </c>
      <c r="G1033" t="s">
        <v>1606</v>
      </c>
      <c r="H1033" t="s">
        <v>2978</v>
      </c>
      <c r="J1033">
        <v>16.2</v>
      </c>
      <c r="K1033" t="b">
        <v>0</v>
      </c>
      <c r="L1033">
        <v>55</v>
      </c>
      <c r="M1033">
        <v>339.6</v>
      </c>
      <c r="N1033">
        <v>148.19999999999999</v>
      </c>
      <c r="O1033">
        <v>34</v>
      </c>
      <c r="P1033" s="32">
        <v>0.18438672453703706</v>
      </c>
      <c r="Q1033">
        <v>3.4699999999999993</v>
      </c>
      <c r="R1033" t="s">
        <v>3015</v>
      </c>
      <c r="S1033" t="s">
        <v>843</v>
      </c>
      <c r="T1033" t="s">
        <v>3004</v>
      </c>
      <c r="V1033" t="s">
        <v>2974</v>
      </c>
      <c r="W1033" t="s">
        <v>2975</v>
      </c>
      <c r="X1033" t="s">
        <v>2975</v>
      </c>
      <c r="Y1033" t="s">
        <v>2975</v>
      </c>
      <c r="Z1033" s="11" t="s">
        <v>2975</v>
      </c>
    </row>
    <row r="1034" spans="1:26" x14ac:dyDescent="0.35">
      <c r="A1034" t="s">
        <v>404</v>
      </c>
      <c r="B1034">
        <v>844424931298077</v>
      </c>
      <c r="C1034" t="s">
        <v>841</v>
      </c>
      <c r="D1034" t="s">
        <v>1287</v>
      </c>
      <c r="E1034" t="s">
        <v>3492</v>
      </c>
      <c r="F1034" t="s">
        <v>2111</v>
      </c>
      <c r="G1034" t="s">
        <v>2110</v>
      </c>
      <c r="H1034" t="s">
        <v>2978</v>
      </c>
      <c r="J1034">
        <v>0</v>
      </c>
      <c r="K1034" t="b">
        <v>0</v>
      </c>
      <c r="L1034">
        <v>15.3</v>
      </c>
      <c r="M1034">
        <v>0.3</v>
      </c>
      <c r="N1034">
        <v>41.4</v>
      </c>
      <c r="O1034">
        <v>34</v>
      </c>
      <c r="P1034" s="32">
        <v>0.34648521990740744</v>
      </c>
      <c r="Q1034">
        <v>15.21</v>
      </c>
      <c r="R1034" t="s">
        <v>3015</v>
      </c>
      <c r="S1034" t="s">
        <v>843</v>
      </c>
      <c r="T1034" t="s">
        <v>3004</v>
      </c>
      <c r="V1034" t="s">
        <v>2974</v>
      </c>
      <c r="W1034" t="s">
        <v>2975</v>
      </c>
      <c r="X1034" t="s">
        <v>2975</v>
      </c>
      <c r="Y1034" t="s">
        <v>2975</v>
      </c>
      <c r="Z1034" s="11" t="s">
        <v>2975</v>
      </c>
    </row>
    <row r="1035" spans="1:26" x14ac:dyDescent="0.35">
      <c r="A1035" t="s">
        <v>815</v>
      </c>
      <c r="B1035">
        <v>844424931301560</v>
      </c>
      <c r="C1035" t="s">
        <v>841</v>
      </c>
      <c r="D1035" t="s">
        <v>1287</v>
      </c>
      <c r="E1035" t="s">
        <v>2970</v>
      </c>
      <c r="F1035" t="s">
        <v>1932</v>
      </c>
      <c r="G1035" t="s">
        <v>1931</v>
      </c>
      <c r="H1035" t="s">
        <v>2978</v>
      </c>
      <c r="I1035" t="s">
        <v>13433</v>
      </c>
      <c r="J1035">
        <v>29.5</v>
      </c>
      <c r="K1035" t="b">
        <v>0</v>
      </c>
      <c r="L1035">
        <v>425</v>
      </c>
      <c r="M1035">
        <v>1440.5</v>
      </c>
      <c r="N1035">
        <v>1146.2</v>
      </c>
      <c r="O1035">
        <v>34</v>
      </c>
      <c r="P1035" s="32">
        <v>6.0005196759259256E-2</v>
      </c>
      <c r="Q1035">
        <v>14.32</v>
      </c>
      <c r="R1035" t="s">
        <v>2972</v>
      </c>
      <c r="S1035" t="s">
        <v>843</v>
      </c>
      <c r="T1035" t="s">
        <v>2999</v>
      </c>
      <c r="V1035" t="s">
        <v>2974</v>
      </c>
      <c r="W1035" t="s">
        <v>2975</v>
      </c>
      <c r="X1035" t="s">
        <v>2975</v>
      </c>
      <c r="Y1035" t="s">
        <v>2975</v>
      </c>
      <c r="Z1035" s="11" t="s">
        <v>2975</v>
      </c>
    </row>
    <row r="1036" spans="1:26" x14ac:dyDescent="0.35">
      <c r="A1036" t="s">
        <v>811</v>
      </c>
      <c r="B1036">
        <v>844424931303529</v>
      </c>
      <c r="C1036" t="s">
        <v>841</v>
      </c>
      <c r="D1036" t="s">
        <v>1287</v>
      </c>
      <c r="E1036" t="s">
        <v>2970</v>
      </c>
      <c r="F1036" t="s">
        <v>2186</v>
      </c>
      <c r="G1036" t="s">
        <v>2185</v>
      </c>
      <c r="H1036" t="s">
        <v>2978</v>
      </c>
      <c r="I1036" t="s">
        <v>13434</v>
      </c>
      <c r="J1036">
        <v>26.6</v>
      </c>
      <c r="K1036" t="b">
        <v>0</v>
      </c>
      <c r="L1036">
        <v>346</v>
      </c>
      <c r="M1036">
        <v>1298.0999999999999</v>
      </c>
      <c r="N1036">
        <v>933.1</v>
      </c>
      <c r="O1036">
        <v>34</v>
      </c>
      <c r="P1036" s="32">
        <v>4.2238124999999994E-2</v>
      </c>
      <c r="Q1036">
        <v>3.7100000000000009</v>
      </c>
      <c r="R1036" t="s">
        <v>2972</v>
      </c>
      <c r="S1036" t="s">
        <v>843</v>
      </c>
      <c r="T1036" t="s">
        <v>2999</v>
      </c>
      <c r="V1036" t="s">
        <v>2974</v>
      </c>
      <c r="W1036" t="s">
        <v>2975</v>
      </c>
      <c r="X1036" t="s">
        <v>2975</v>
      </c>
      <c r="Y1036" t="s">
        <v>2975</v>
      </c>
      <c r="Z1036" s="11" t="s">
        <v>2975</v>
      </c>
    </row>
    <row r="1037" spans="1:26" x14ac:dyDescent="0.35">
      <c r="A1037" t="s">
        <v>813</v>
      </c>
      <c r="B1037">
        <v>844424931303614</v>
      </c>
      <c r="C1037" t="s">
        <v>841</v>
      </c>
      <c r="D1037" t="s">
        <v>1287</v>
      </c>
      <c r="E1037" t="s">
        <v>2970</v>
      </c>
      <c r="F1037" t="s">
        <v>2172</v>
      </c>
      <c r="G1037" t="s">
        <v>2171</v>
      </c>
      <c r="H1037" t="s">
        <v>2978</v>
      </c>
      <c r="I1037" t="s">
        <v>13435</v>
      </c>
      <c r="J1037">
        <v>28.3</v>
      </c>
      <c r="K1037" t="b">
        <v>0</v>
      </c>
      <c r="L1037">
        <v>219.5</v>
      </c>
      <c r="M1037">
        <v>775.9</v>
      </c>
      <c r="N1037">
        <v>592</v>
      </c>
      <c r="O1037">
        <v>34</v>
      </c>
      <c r="P1037" s="32">
        <v>9.3120370370370371E-3</v>
      </c>
      <c r="Q1037">
        <v>1.26</v>
      </c>
      <c r="R1037" t="s">
        <v>2972</v>
      </c>
      <c r="S1037" t="s">
        <v>843</v>
      </c>
      <c r="T1037" t="s">
        <v>2999</v>
      </c>
      <c r="V1037" t="s">
        <v>2974</v>
      </c>
      <c r="W1037" t="s">
        <v>2975</v>
      </c>
      <c r="X1037" t="s">
        <v>2975</v>
      </c>
      <c r="Y1037" t="s">
        <v>2975</v>
      </c>
      <c r="Z1037" t="s">
        <v>2975</v>
      </c>
    </row>
    <row r="1038" spans="1:26" x14ac:dyDescent="0.35">
      <c r="A1038" t="s">
        <v>793</v>
      </c>
      <c r="B1038">
        <v>844424931303618</v>
      </c>
      <c r="C1038" t="s">
        <v>841</v>
      </c>
      <c r="D1038" t="s">
        <v>1287</v>
      </c>
      <c r="E1038" t="s">
        <v>2970</v>
      </c>
      <c r="F1038" t="s">
        <v>2164</v>
      </c>
      <c r="G1038" t="s">
        <v>2163</v>
      </c>
      <c r="H1038" t="s">
        <v>2978</v>
      </c>
      <c r="I1038" t="s">
        <v>13436</v>
      </c>
      <c r="J1038">
        <v>27</v>
      </c>
      <c r="K1038" t="b">
        <v>0</v>
      </c>
      <c r="L1038">
        <v>359.5</v>
      </c>
      <c r="M1038">
        <v>1327.9</v>
      </c>
      <c r="N1038">
        <v>969.5</v>
      </c>
      <c r="O1038">
        <v>34</v>
      </c>
      <c r="P1038" s="32">
        <v>2.937834490740741E-2</v>
      </c>
      <c r="Q1038">
        <v>2.9499999999999997</v>
      </c>
      <c r="R1038" t="s">
        <v>2972</v>
      </c>
      <c r="S1038" t="s">
        <v>843</v>
      </c>
      <c r="T1038" t="s">
        <v>2999</v>
      </c>
      <c r="V1038" t="s">
        <v>2974</v>
      </c>
      <c r="W1038" t="s">
        <v>2975</v>
      </c>
      <c r="X1038" t="s">
        <v>2975</v>
      </c>
      <c r="Y1038" t="s">
        <v>2975</v>
      </c>
      <c r="Z1038" s="11" t="s">
        <v>2975</v>
      </c>
    </row>
    <row r="1039" spans="1:26" x14ac:dyDescent="0.35">
      <c r="A1039" t="s">
        <v>795</v>
      </c>
      <c r="B1039">
        <v>844424931303620</v>
      </c>
      <c r="C1039" t="s">
        <v>841</v>
      </c>
      <c r="D1039" t="s">
        <v>1287</v>
      </c>
      <c r="E1039" t="s">
        <v>2970</v>
      </c>
      <c r="F1039" t="s">
        <v>2229</v>
      </c>
      <c r="G1039" t="s">
        <v>2228</v>
      </c>
      <c r="H1039" t="s">
        <v>2978</v>
      </c>
      <c r="I1039" t="s">
        <v>13437</v>
      </c>
      <c r="J1039">
        <v>26.8</v>
      </c>
      <c r="K1039" t="b">
        <v>0</v>
      </c>
      <c r="L1039">
        <v>448.5</v>
      </c>
      <c r="M1039">
        <v>1671.2</v>
      </c>
      <c r="N1039">
        <v>1209.5</v>
      </c>
      <c r="O1039">
        <v>34</v>
      </c>
      <c r="P1039" s="32">
        <v>3.3208402777777778E-2</v>
      </c>
      <c r="Q1039">
        <v>4.09</v>
      </c>
      <c r="R1039" t="s">
        <v>2972</v>
      </c>
      <c r="S1039" t="s">
        <v>843</v>
      </c>
      <c r="T1039" t="s">
        <v>2999</v>
      </c>
      <c r="V1039" t="s">
        <v>2974</v>
      </c>
      <c r="W1039" t="s">
        <v>2975</v>
      </c>
      <c r="X1039" t="s">
        <v>2975</v>
      </c>
      <c r="Y1039" t="s">
        <v>2975</v>
      </c>
      <c r="Z1039" s="11" t="s">
        <v>2975</v>
      </c>
    </row>
    <row r="1040" spans="1:26" x14ac:dyDescent="0.35">
      <c r="A1040" t="s">
        <v>829</v>
      </c>
      <c r="B1040">
        <v>844424931304393</v>
      </c>
      <c r="C1040" t="s">
        <v>841</v>
      </c>
      <c r="D1040" t="s">
        <v>1287</v>
      </c>
      <c r="E1040" t="s">
        <v>3115</v>
      </c>
      <c r="F1040" t="s">
        <v>2565</v>
      </c>
      <c r="G1040" t="s">
        <v>2564</v>
      </c>
      <c r="H1040" t="s">
        <v>2978</v>
      </c>
      <c r="I1040" t="s">
        <v>13438</v>
      </c>
      <c r="J1040">
        <v>28.6</v>
      </c>
      <c r="K1040" t="b">
        <v>0</v>
      </c>
      <c r="L1040">
        <v>215.5</v>
      </c>
      <c r="M1040">
        <v>753.2</v>
      </c>
      <c r="N1040">
        <v>581.1</v>
      </c>
      <c r="O1040">
        <v>34</v>
      </c>
      <c r="P1040" s="32">
        <v>0.18147981481481482</v>
      </c>
      <c r="Q1040">
        <v>11.26</v>
      </c>
      <c r="R1040" t="s">
        <v>3106</v>
      </c>
      <c r="S1040" t="s">
        <v>843</v>
      </c>
      <c r="T1040" t="s">
        <v>2999</v>
      </c>
      <c r="V1040" t="s">
        <v>2974</v>
      </c>
      <c r="W1040" t="s">
        <v>2975</v>
      </c>
      <c r="X1040" t="s">
        <v>2975</v>
      </c>
      <c r="Y1040" t="s">
        <v>2975</v>
      </c>
      <c r="Z1040" s="11" t="s">
        <v>2975</v>
      </c>
    </row>
    <row r="1041" spans="1:26" x14ac:dyDescent="0.35">
      <c r="A1041" t="s">
        <v>9683</v>
      </c>
      <c r="B1041">
        <v>844424931305446</v>
      </c>
      <c r="C1041" t="s">
        <v>841</v>
      </c>
      <c r="D1041" t="s">
        <v>1287</v>
      </c>
      <c r="E1041" t="s">
        <v>3162</v>
      </c>
      <c r="F1041" t="s">
        <v>9684</v>
      </c>
      <c r="G1041" t="s">
        <v>1530</v>
      </c>
      <c r="H1041" t="s">
        <v>2978</v>
      </c>
      <c r="J1041">
        <v>22.3</v>
      </c>
      <c r="K1041" t="b">
        <v>0</v>
      </c>
      <c r="L1041">
        <v>0.4</v>
      </c>
      <c r="M1041">
        <v>1.6</v>
      </c>
      <c r="N1041">
        <v>1</v>
      </c>
      <c r="O1041">
        <v>34</v>
      </c>
      <c r="P1041" s="32">
        <v>9.4511921296296288E-3</v>
      </c>
      <c r="Q1041">
        <v>0.2</v>
      </c>
      <c r="R1041" t="s">
        <v>3163</v>
      </c>
      <c r="S1041" t="s">
        <v>843</v>
      </c>
      <c r="T1041" t="s">
        <v>3004</v>
      </c>
      <c r="V1041" t="s">
        <v>2974</v>
      </c>
      <c r="W1041" t="s">
        <v>2975</v>
      </c>
      <c r="X1041" t="s">
        <v>2975</v>
      </c>
      <c r="Y1041" t="s">
        <v>2975</v>
      </c>
      <c r="Z1041" t="s">
        <v>2975</v>
      </c>
    </row>
    <row r="1042" spans="1:26" x14ac:dyDescent="0.35">
      <c r="A1042" t="s">
        <v>834</v>
      </c>
      <c r="B1042">
        <v>844424931309130</v>
      </c>
      <c r="C1042" t="s">
        <v>841</v>
      </c>
      <c r="D1042" t="s">
        <v>1287</v>
      </c>
      <c r="E1042" t="s">
        <v>3118</v>
      </c>
      <c r="F1042" t="s">
        <v>2952</v>
      </c>
      <c r="R1042" t="s">
        <v>3106</v>
      </c>
      <c r="S1042" t="s">
        <v>1354</v>
      </c>
      <c r="T1042" t="s">
        <v>2999</v>
      </c>
      <c r="V1042" t="s">
        <v>2974</v>
      </c>
      <c r="W1042" t="s">
        <v>2975</v>
      </c>
      <c r="X1042" t="s">
        <v>2975</v>
      </c>
      <c r="Y1042" t="s">
        <v>2975</v>
      </c>
      <c r="Z1042" s="11" t="s">
        <v>2975</v>
      </c>
    </row>
    <row r="1043" spans="1:26" x14ac:dyDescent="0.35">
      <c r="A1043" t="s">
        <v>833</v>
      </c>
      <c r="B1043">
        <v>844424931309133</v>
      </c>
      <c r="C1043" t="s">
        <v>841</v>
      </c>
      <c r="D1043" t="s">
        <v>1287</v>
      </c>
      <c r="E1043" t="s">
        <v>3118</v>
      </c>
      <c r="F1043" t="s">
        <v>2950</v>
      </c>
      <c r="J1043">
        <v>24.8</v>
      </c>
      <c r="K1043" t="b">
        <v>0</v>
      </c>
      <c r="L1043">
        <v>53.5</v>
      </c>
      <c r="M1043">
        <v>215.5</v>
      </c>
      <c r="N1043">
        <v>144.30000000000001</v>
      </c>
      <c r="O1043">
        <v>34</v>
      </c>
      <c r="P1043" s="32">
        <v>6.6373518518518512E-2</v>
      </c>
      <c r="Q1043">
        <v>3.46</v>
      </c>
      <c r="R1043" t="s">
        <v>3106</v>
      </c>
      <c r="S1043" t="s">
        <v>1354</v>
      </c>
      <c r="T1043" t="s">
        <v>2999</v>
      </c>
      <c r="V1043" t="s">
        <v>2974</v>
      </c>
      <c r="W1043" t="s">
        <v>2975</v>
      </c>
      <c r="X1043" t="s">
        <v>2975</v>
      </c>
      <c r="Y1043" t="s">
        <v>2975</v>
      </c>
      <c r="Z1043" s="11" t="s">
        <v>2975</v>
      </c>
    </row>
    <row r="1044" spans="1:26" x14ac:dyDescent="0.35">
      <c r="A1044" t="s">
        <v>807</v>
      </c>
      <c r="B1044">
        <v>844424931309633</v>
      </c>
      <c r="C1044" t="s">
        <v>841</v>
      </c>
      <c r="D1044" t="s">
        <v>1287</v>
      </c>
      <c r="E1044" t="s">
        <v>3074</v>
      </c>
      <c r="F1044" t="s">
        <v>1611</v>
      </c>
      <c r="G1044" t="s">
        <v>1610</v>
      </c>
      <c r="H1044" t="s">
        <v>2978</v>
      </c>
      <c r="J1044">
        <v>17.899999999999999</v>
      </c>
      <c r="K1044" t="b">
        <v>0</v>
      </c>
      <c r="L1044">
        <v>221.9</v>
      </c>
      <c r="M1044">
        <v>1241.2</v>
      </c>
      <c r="N1044">
        <v>598.6</v>
      </c>
      <c r="O1044">
        <v>34</v>
      </c>
      <c r="P1044" s="32">
        <v>1.2393047916666666</v>
      </c>
      <c r="Q1044">
        <v>43.410000000000025</v>
      </c>
      <c r="R1044" t="s">
        <v>3073</v>
      </c>
      <c r="S1044" t="s">
        <v>843</v>
      </c>
      <c r="T1044" t="s">
        <v>3004</v>
      </c>
      <c r="V1044" t="s">
        <v>2974</v>
      </c>
      <c r="W1044" t="s">
        <v>2975</v>
      </c>
      <c r="X1044" t="s">
        <v>2975</v>
      </c>
      <c r="Y1044" t="s">
        <v>2975</v>
      </c>
      <c r="Z1044" s="11" t="s">
        <v>2975</v>
      </c>
    </row>
    <row r="1045" spans="1:26" x14ac:dyDescent="0.35">
      <c r="A1045" t="s">
        <v>385</v>
      </c>
      <c r="B1045">
        <v>844424931310402</v>
      </c>
      <c r="C1045" t="s">
        <v>841</v>
      </c>
      <c r="D1045" t="s">
        <v>1287</v>
      </c>
      <c r="E1045" t="s">
        <v>3493</v>
      </c>
      <c r="F1045" t="s">
        <v>2342</v>
      </c>
      <c r="G1045" t="s">
        <v>2341</v>
      </c>
      <c r="H1045" t="s">
        <v>2978</v>
      </c>
      <c r="R1045" t="s">
        <v>3494</v>
      </c>
      <c r="S1045" t="s">
        <v>843</v>
      </c>
      <c r="T1045" t="s">
        <v>3004</v>
      </c>
      <c r="V1045" t="s">
        <v>2974</v>
      </c>
      <c r="W1045" t="s">
        <v>2975</v>
      </c>
      <c r="X1045" t="s">
        <v>2975</v>
      </c>
      <c r="Y1045" t="s">
        <v>2975</v>
      </c>
      <c r="Z1045" t="s">
        <v>2975</v>
      </c>
    </row>
    <row r="1046" spans="1:26" x14ac:dyDescent="0.35">
      <c r="A1046" t="s">
        <v>444</v>
      </c>
      <c r="B1046">
        <v>844424931310413</v>
      </c>
      <c r="C1046" t="s">
        <v>841</v>
      </c>
      <c r="D1046" t="s">
        <v>1287</v>
      </c>
      <c r="E1046" t="s">
        <v>3493</v>
      </c>
      <c r="F1046" t="s">
        <v>1306</v>
      </c>
      <c r="G1046" t="s">
        <v>1305</v>
      </c>
      <c r="H1046" t="s">
        <v>2978</v>
      </c>
      <c r="R1046" t="s">
        <v>3494</v>
      </c>
      <c r="S1046" t="s">
        <v>839</v>
      </c>
      <c r="T1046" t="s">
        <v>3004</v>
      </c>
      <c r="V1046" t="s">
        <v>2974</v>
      </c>
      <c r="W1046" t="s">
        <v>2975</v>
      </c>
      <c r="X1046" t="s">
        <v>2975</v>
      </c>
      <c r="Y1046" t="s">
        <v>2975</v>
      </c>
      <c r="Z1046" t="s">
        <v>2975</v>
      </c>
    </row>
    <row r="1047" spans="1:26" x14ac:dyDescent="0.35">
      <c r="A1047" t="s">
        <v>381</v>
      </c>
      <c r="B1047">
        <v>844424931310415</v>
      </c>
      <c r="C1047" t="s">
        <v>841</v>
      </c>
      <c r="D1047" t="s">
        <v>1287</v>
      </c>
      <c r="E1047" t="s">
        <v>3493</v>
      </c>
      <c r="F1047" t="s">
        <v>1303</v>
      </c>
      <c r="G1047" t="s">
        <v>1302</v>
      </c>
      <c r="H1047" t="s">
        <v>2978</v>
      </c>
      <c r="R1047" t="s">
        <v>3494</v>
      </c>
      <c r="S1047" t="s">
        <v>839</v>
      </c>
      <c r="T1047" t="s">
        <v>3004</v>
      </c>
      <c r="V1047" t="s">
        <v>2974</v>
      </c>
      <c r="W1047" t="s">
        <v>2975</v>
      </c>
      <c r="X1047" t="s">
        <v>2975</v>
      </c>
      <c r="Y1047" t="s">
        <v>2975</v>
      </c>
      <c r="Z1047" t="s">
        <v>2975</v>
      </c>
    </row>
    <row r="1048" spans="1:26" x14ac:dyDescent="0.35">
      <c r="A1048" t="s">
        <v>453</v>
      </c>
      <c r="B1048">
        <v>844424931310446</v>
      </c>
      <c r="C1048" t="s">
        <v>841</v>
      </c>
      <c r="D1048" t="s">
        <v>1287</v>
      </c>
      <c r="E1048" t="s">
        <v>3493</v>
      </c>
      <c r="F1048" t="s">
        <v>1627</v>
      </c>
      <c r="G1048" t="s">
        <v>1626</v>
      </c>
      <c r="H1048" t="s">
        <v>2978</v>
      </c>
      <c r="J1048">
        <v>2.5</v>
      </c>
      <c r="K1048" t="b">
        <v>0</v>
      </c>
      <c r="L1048">
        <v>0</v>
      </c>
      <c r="M1048">
        <v>365.9</v>
      </c>
      <c r="N1048">
        <v>0</v>
      </c>
      <c r="O1048">
        <v>34</v>
      </c>
      <c r="P1048" s="32">
        <v>0.11378016203703703</v>
      </c>
      <c r="Q1048">
        <v>0</v>
      </c>
      <c r="R1048" t="s">
        <v>3494</v>
      </c>
      <c r="S1048" t="s">
        <v>843</v>
      </c>
      <c r="T1048" t="s">
        <v>3004</v>
      </c>
      <c r="V1048" t="s">
        <v>2974</v>
      </c>
      <c r="W1048" t="s">
        <v>2975</v>
      </c>
      <c r="X1048" t="s">
        <v>2975</v>
      </c>
      <c r="Y1048" t="s">
        <v>2975</v>
      </c>
      <c r="Z1048" t="s">
        <v>2975</v>
      </c>
    </row>
    <row r="1049" spans="1:26" x14ac:dyDescent="0.35">
      <c r="A1049" t="s">
        <v>369</v>
      </c>
      <c r="B1049">
        <v>844424931310565</v>
      </c>
      <c r="C1049" t="s">
        <v>841</v>
      </c>
      <c r="D1049" t="s">
        <v>1287</v>
      </c>
      <c r="E1049" t="s">
        <v>3493</v>
      </c>
      <c r="F1049" t="s">
        <v>1680</v>
      </c>
      <c r="G1049" t="s">
        <v>1679</v>
      </c>
      <c r="H1049" t="s">
        <v>2978</v>
      </c>
      <c r="R1049" t="s">
        <v>3494</v>
      </c>
      <c r="S1049" t="s">
        <v>839</v>
      </c>
      <c r="T1049" t="s">
        <v>3004</v>
      </c>
      <c r="V1049" t="s">
        <v>2974</v>
      </c>
      <c r="W1049" t="s">
        <v>2975</v>
      </c>
      <c r="X1049" t="s">
        <v>2975</v>
      </c>
      <c r="Y1049" t="s">
        <v>2975</v>
      </c>
      <c r="Z1049" t="s">
        <v>2975</v>
      </c>
    </row>
    <row r="1050" spans="1:26" x14ac:dyDescent="0.35">
      <c r="A1050" t="s">
        <v>814</v>
      </c>
      <c r="B1050">
        <v>844424931311271</v>
      </c>
      <c r="C1050" t="s">
        <v>841</v>
      </c>
      <c r="D1050" t="s">
        <v>1287</v>
      </c>
      <c r="E1050" t="s">
        <v>2970</v>
      </c>
      <c r="F1050" t="s">
        <v>2182</v>
      </c>
      <c r="G1050" t="s">
        <v>2181</v>
      </c>
      <c r="H1050" t="s">
        <v>2978</v>
      </c>
      <c r="I1050" t="s">
        <v>13439</v>
      </c>
      <c r="J1050">
        <v>28</v>
      </c>
      <c r="K1050" t="b">
        <v>0</v>
      </c>
      <c r="L1050">
        <v>482</v>
      </c>
      <c r="M1050">
        <v>1719</v>
      </c>
      <c r="N1050">
        <v>1299.9000000000001</v>
      </c>
      <c r="O1050">
        <v>34</v>
      </c>
      <c r="P1050" s="32">
        <v>3.672546296296296E-2</v>
      </c>
      <c r="Q1050">
        <v>4.3100000000000005</v>
      </c>
      <c r="R1050" t="s">
        <v>2972</v>
      </c>
      <c r="S1050" t="s">
        <v>843</v>
      </c>
      <c r="T1050" t="s">
        <v>2999</v>
      </c>
      <c r="V1050" t="s">
        <v>2974</v>
      </c>
      <c r="W1050" t="s">
        <v>2975</v>
      </c>
      <c r="X1050" t="s">
        <v>2975</v>
      </c>
      <c r="Y1050" t="s">
        <v>2975</v>
      </c>
      <c r="Z1050" t="s">
        <v>2975</v>
      </c>
    </row>
    <row r="1051" spans="1:26" x14ac:dyDescent="0.35">
      <c r="A1051" t="s">
        <v>391</v>
      </c>
      <c r="B1051">
        <v>844424931313695</v>
      </c>
      <c r="C1051" t="s">
        <v>841</v>
      </c>
      <c r="D1051" t="s">
        <v>1287</v>
      </c>
      <c r="E1051" t="s">
        <v>3493</v>
      </c>
      <c r="F1051" t="s">
        <v>1429</v>
      </c>
      <c r="G1051" t="s">
        <v>1428</v>
      </c>
      <c r="H1051" t="s">
        <v>2978</v>
      </c>
      <c r="J1051">
        <v>15.7</v>
      </c>
      <c r="K1051" t="b">
        <v>0</v>
      </c>
      <c r="L1051">
        <v>7.8</v>
      </c>
      <c r="M1051">
        <v>49.6</v>
      </c>
      <c r="N1051">
        <v>21</v>
      </c>
      <c r="O1051">
        <v>34</v>
      </c>
      <c r="P1051" s="32">
        <v>1.6965902777777778E-2</v>
      </c>
      <c r="Q1051">
        <v>0.48</v>
      </c>
      <c r="R1051" t="s">
        <v>3494</v>
      </c>
      <c r="S1051" t="s">
        <v>843</v>
      </c>
      <c r="T1051" t="s">
        <v>3004</v>
      </c>
      <c r="U1051" s="10"/>
      <c r="V1051" s="10" t="s">
        <v>2974</v>
      </c>
      <c r="W1051" s="10" t="s">
        <v>2975</v>
      </c>
      <c r="X1051" t="s">
        <v>2975</v>
      </c>
      <c r="Y1051" t="s">
        <v>2975</v>
      </c>
      <c r="Z1051" t="s">
        <v>2975</v>
      </c>
    </row>
    <row r="1052" spans="1:26" x14ac:dyDescent="0.35">
      <c r="A1052" t="s">
        <v>379</v>
      </c>
      <c r="B1052">
        <v>844424931313754</v>
      </c>
      <c r="C1052" t="s">
        <v>841</v>
      </c>
      <c r="D1052" t="s">
        <v>1287</v>
      </c>
      <c r="E1052" t="s">
        <v>3493</v>
      </c>
      <c r="F1052" t="s">
        <v>1583</v>
      </c>
      <c r="G1052" t="s">
        <v>1582</v>
      </c>
      <c r="H1052" t="s">
        <v>2978</v>
      </c>
      <c r="J1052">
        <v>18</v>
      </c>
      <c r="K1052" t="b">
        <v>0</v>
      </c>
      <c r="L1052">
        <v>10.9</v>
      </c>
      <c r="M1052">
        <v>60.5</v>
      </c>
      <c r="N1052">
        <v>29.3</v>
      </c>
      <c r="O1052">
        <v>34</v>
      </c>
      <c r="P1052" s="32">
        <v>5.1433356481481479E-2</v>
      </c>
      <c r="Q1052">
        <v>1.8500000000000005</v>
      </c>
      <c r="R1052" t="s">
        <v>3494</v>
      </c>
      <c r="S1052" t="s">
        <v>843</v>
      </c>
      <c r="T1052" t="s">
        <v>3004</v>
      </c>
      <c r="V1052" t="s">
        <v>2974</v>
      </c>
      <c r="W1052" t="s">
        <v>2975</v>
      </c>
      <c r="X1052" t="s">
        <v>2975</v>
      </c>
      <c r="Y1052" t="s">
        <v>2975</v>
      </c>
      <c r="Z1052" t="s">
        <v>2975</v>
      </c>
    </row>
    <row r="1053" spans="1:26" x14ac:dyDescent="0.35">
      <c r="A1053" t="s">
        <v>798</v>
      </c>
      <c r="B1053">
        <v>844424931335589</v>
      </c>
      <c r="C1053" t="s">
        <v>841</v>
      </c>
      <c r="D1053" t="s">
        <v>1287</v>
      </c>
      <c r="E1053" t="s">
        <v>3126</v>
      </c>
      <c r="F1053" t="s">
        <v>2702</v>
      </c>
      <c r="G1053" t="s">
        <v>2701</v>
      </c>
      <c r="H1053" t="s">
        <v>2978</v>
      </c>
      <c r="J1053">
        <v>14.3</v>
      </c>
      <c r="K1053" t="b">
        <v>0</v>
      </c>
      <c r="L1053">
        <v>187.2</v>
      </c>
      <c r="M1053">
        <v>1304.7</v>
      </c>
      <c r="N1053">
        <v>504.8</v>
      </c>
      <c r="O1053">
        <v>34</v>
      </c>
      <c r="P1053" s="32">
        <v>0.69034209490740739</v>
      </c>
      <c r="Q1053">
        <v>23.900000000000002</v>
      </c>
      <c r="R1053" t="s">
        <v>3126</v>
      </c>
      <c r="S1053" t="s">
        <v>843</v>
      </c>
      <c r="T1053" t="s">
        <v>3004</v>
      </c>
      <c r="V1053" t="s">
        <v>2974</v>
      </c>
      <c r="W1053" t="s">
        <v>2975</v>
      </c>
      <c r="X1053" t="s">
        <v>2975</v>
      </c>
      <c r="Y1053" t="s">
        <v>2975</v>
      </c>
      <c r="Z1053" s="11" t="s">
        <v>2975</v>
      </c>
    </row>
    <row r="1054" spans="1:26" x14ac:dyDescent="0.35">
      <c r="A1054" t="s">
        <v>831</v>
      </c>
      <c r="B1054">
        <v>844424931337446</v>
      </c>
      <c r="C1054" t="s">
        <v>841</v>
      </c>
      <c r="D1054" t="s">
        <v>1287</v>
      </c>
      <c r="E1054" t="s">
        <v>3115</v>
      </c>
      <c r="F1054" t="s">
        <v>2766</v>
      </c>
      <c r="G1054" t="s">
        <v>2765</v>
      </c>
      <c r="H1054" t="s">
        <v>3119</v>
      </c>
      <c r="I1054" t="s">
        <v>13440</v>
      </c>
      <c r="J1054">
        <v>26.2</v>
      </c>
      <c r="K1054" t="b">
        <v>0</v>
      </c>
      <c r="L1054">
        <v>222.5</v>
      </c>
      <c r="M1054">
        <v>847.4</v>
      </c>
      <c r="N1054">
        <v>600</v>
      </c>
      <c r="O1054">
        <v>34</v>
      </c>
      <c r="P1054" s="32">
        <v>7.975434027777778E-2</v>
      </c>
      <c r="Q1054">
        <v>6.4499999999999993</v>
      </c>
      <c r="R1054" t="s">
        <v>3106</v>
      </c>
      <c r="S1054" t="s">
        <v>843</v>
      </c>
      <c r="T1054" t="s">
        <v>2999</v>
      </c>
      <c r="V1054" t="s">
        <v>2974</v>
      </c>
      <c r="W1054" t="s">
        <v>2975</v>
      </c>
      <c r="X1054" t="s">
        <v>2975</v>
      </c>
      <c r="Y1054" t="s">
        <v>2975</v>
      </c>
      <c r="Z1054" s="11" t="s">
        <v>2975</v>
      </c>
    </row>
    <row r="1055" spans="1:26" x14ac:dyDescent="0.35">
      <c r="A1055" t="s">
        <v>830</v>
      </c>
      <c r="B1055">
        <v>844424931338019</v>
      </c>
      <c r="C1055" t="s">
        <v>841</v>
      </c>
      <c r="D1055" t="s">
        <v>1287</v>
      </c>
      <c r="E1055" t="s">
        <v>3115</v>
      </c>
      <c r="F1055" t="s">
        <v>2783</v>
      </c>
      <c r="G1055" t="s">
        <v>2782</v>
      </c>
      <c r="H1055" t="s">
        <v>3119</v>
      </c>
      <c r="I1055" t="s">
        <v>13441</v>
      </c>
      <c r="J1055">
        <v>28.5</v>
      </c>
      <c r="K1055" t="b">
        <v>0</v>
      </c>
      <c r="L1055">
        <v>239</v>
      </c>
      <c r="M1055">
        <v>839.2</v>
      </c>
      <c r="N1055">
        <v>644.5</v>
      </c>
      <c r="O1055">
        <v>34</v>
      </c>
      <c r="P1055" s="32">
        <v>0.14627824074074075</v>
      </c>
      <c r="Q1055">
        <v>9.3899999999999988</v>
      </c>
      <c r="R1055" t="s">
        <v>3106</v>
      </c>
      <c r="S1055" t="s">
        <v>843</v>
      </c>
      <c r="T1055" t="s">
        <v>2999</v>
      </c>
      <c r="V1055" t="s">
        <v>2974</v>
      </c>
      <c r="W1055" t="s">
        <v>2975</v>
      </c>
      <c r="X1055" t="s">
        <v>2975</v>
      </c>
      <c r="Y1055" t="s">
        <v>2975</v>
      </c>
      <c r="Z1055" s="11" t="s">
        <v>2975</v>
      </c>
    </row>
    <row r="1056" spans="1:26" x14ac:dyDescent="0.35">
      <c r="A1056" t="s">
        <v>804</v>
      </c>
      <c r="B1056">
        <v>844424931342127</v>
      </c>
      <c r="C1056" t="s">
        <v>841</v>
      </c>
      <c r="D1056" t="s">
        <v>2980</v>
      </c>
      <c r="E1056" t="s">
        <v>3074</v>
      </c>
      <c r="F1056" t="s">
        <v>1665</v>
      </c>
      <c r="G1056" t="s">
        <v>1664</v>
      </c>
      <c r="H1056" t="s">
        <v>2978</v>
      </c>
      <c r="I1056" t="s">
        <v>13442</v>
      </c>
      <c r="J1056">
        <v>35.9</v>
      </c>
      <c r="K1056" t="b">
        <v>0</v>
      </c>
      <c r="L1056">
        <v>374.5</v>
      </c>
      <c r="M1056">
        <v>1043.0999999999999</v>
      </c>
      <c r="N1056">
        <v>1010</v>
      </c>
      <c r="O1056">
        <v>34</v>
      </c>
      <c r="P1056" s="32">
        <v>0.59339652777777774</v>
      </c>
      <c r="Q1056">
        <v>70.69</v>
      </c>
      <c r="R1056" t="s">
        <v>3073</v>
      </c>
      <c r="S1056" t="s">
        <v>843</v>
      </c>
      <c r="T1056" t="s">
        <v>2999</v>
      </c>
      <c r="V1056" t="s">
        <v>2974</v>
      </c>
      <c r="W1056" t="s">
        <v>2975</v>
      </c>
      <c r="X1056" t="s">
        <v>2975</v>
      </c>
      <c r="Y1056" t="s">
        <v>2975</v>
      </c>
      <c r="Z1056" s="11" t="s">
        <v>2975</v>
      </c>
    </row>
    <row r="1057" spans="1:26" x14ac:dyDescent="0.35">
      <c r="A1057" t="s">
        <v>803</v>
      </c>
      <c r="B1057">
        <v>844424931344826</v>
      </c>
      <c r="C1057" t="s">
        <v>841</v>
      </c>
      <c r="D1057" t="s">
        <v>2980</v>
      </c>
      <c r="E1057" t="s">
        <v>3074</v>
      </c>
      <c r="F1057" t="s">
        <v>2904</v>
      </c>
      <c r="G1057" t="s">
        <v>2903</v>
      </c>
      <c r="H1057" t="s">
        <v>3119</v>
      </c>
      <c r="I1057" t="s">
        <v>13443</v>
      </c>
      <c r="J1057">
        <v>36.700000000000003</v>
      </c>
      <c r="K1057" t="b">
        <v>0</v>
      </c>
      <c r="L1057">
        <v>389.3</v>
      </c>
      <c r="M1057">
        <v>1059.4000000000001</v>
      </c>
      <c r="N1057">
        <v>1050</v>
      </c>
      <c r="O1057">
        <v>34</v>
      </c>
      <c r="P1057" s="32">
        <v>0.53278885416666666</v>
      </c>
      <c r="Q1057">
        <v>69.53</v>
      </c>
      <c r="R1057" t="s">
        <v>3073</v>
      </c>
      <c r="S1057" t="s">
        <v>843</v>
      </c>
      <c r="T1057" t="s">
        <v>2999</v>
      </c>
      <c r="V1057" t="s">
        <v>2974</v>
      </c>
      <c r="W1057" t="s">
        <v>2975</v>
      </c>
      <c r="X1057" t="s">
        <v>2975</v>
      </c>
      <c r="Y1057" t="s">
        <v>2975</v>
      </c>
      <c r="Z1057" t="s">
        <v>2975</v>
      </c>
    </row>
    <row r="1058" spans="1:26" x14ac:dyDescent="0.35">
      <c r="A1058" t="s">
        <v>821</v>
      </c>
      <c r="B1058">
        <v>844424931347586</v>
      </c>
      <c r="C1058" t="s">
        <v>841</v>
      </c>
      <c r="D1058" t="s">
        <v>1287</v>
      </c>
      <c r="E1058" t="s">
        <v>3455</v>
      </c>
      <c r="F1058" t="s">
        <v>1346</v>
      </c>
      <c r="G1058" t="s">
        <v>1345</v>
      </c>
      <c r="H1058" t="s">
        <v>2978</v>
      </c>
      <c r="I1058" t="s">
        <v>13444</v>
      </c>
      <c r="J1058">
        <v>109.4</v>
      </c>
      <c r="K1058" t="b">
        <v>1</v>
      </c>
      <c r="L1058">
        <v>1</v>
      </c>
      <c r="M1058">
        <v>0.9</v>
      </c>
      <c r="N1058">
        <v>2.7</v>
      </c>
      <c r="O1058">
        <v>34</v>
      </c>
      <c r="P1058" s="32">
        <v>2.2852314814814814E-3</v>
      </c>
      <c r="Q1058">
        <v>0.14000000000000001</v>
      </c>
      <c r="R1058" t="s">
        <v>2995</v>
      </c>
      <c r="S1058" t="s">
        <v>843</v>
      </c>
      <c r="T1058" t="s">
        <v>3075</v>
      </c>
      <c r="V1058" t="s">
        <v>2974</v>
      </c>
      <c r="W1058" t="s">
        <v>2975</v>
      </c>
      <c r="X1058" t="s">
        <v>2975</v>
      </c>
      <c r="Y1058" t="s">
        <v>2975</v>
      </c>
      <c r="Z1058" t="s">
        <v>2975</v>
      </c>
    </row>
    <row r="1059" spans="1:26" x14ac:dyDescent="0.35">
      <c r="A1059" t="s">
        <v>819</v>
      </c>
      <c r="B1059">
        <v>844424931347592</v>
      </c>
      <c r="C1059" t="s">
        <v>841</v>
      </c>
      <c r="D1059" t="s">
        <v>1287</v>
      </c>
      <c r="E1059" t="s">
        <v>3455</v>
      </c>
      <c r="F1059" t="s">
        <v>1338</v>
      </c>
      <c r="G1059" t="s">
        <v>1337</v>
      </c>
      <c r="H1059" t="s">
        <v>2978</v>
      </c>
      <c r="I1059" t="s">
        <v>13445</v>
      </c>
      <c r="J1059">
        <v>24</v>
      </c>
      <c r="K1059" t="b">
        <v>0</v>
      </c>
      <c r="L1059">
        <v>91.3</v>
      </c>
      <c r="M1059">
        <v>379.7</v>
      </c>
      <c r="N1059">
        <v>246.1</v>
      </c>
      <c r="O1059">
        <v>34</v>
      </c>
      <c r="P1059" s="32">
        <v>9.2561550925925926E-2</v>
      </c>
      <c r="Q1059">
        <v>7.2000000000000011</v>
      </c>
      <c r="R1059" t="s">
        <v>2995</v>
      </c>
      <c r="S1059" t="s">
        <v>843</v>
      </c>
      <c r="T1059" t="s">
        <v>3075</v>
      </c>
      <c r="V1059" t="s">
        <v>2974</v>
      </c>
      <c r="W1059" t="s">
        <v>2975</v>
      </c>
      <c r="X1059" t="s">
        <v>2975</v>
      </c>
      <c r="Y1059" t="s">
        <v>2975</v>
      </c>
      <c r="Z1059" s="11" t="s">
        <v>2975</v>
      </c>
    </row>
    <row r="1060" spans="1:26" x14ac:dyDescent="0.35">
      <c r="A1060" t="s">
        <v>1521</v>
      </c>
      <c r="B1060">
        <v>844424931348193</v>
      </c>
      <c r="C1060" t="s">
        <v>2989</v>
      </c>
      <c r="D1060" t="s">
        <v>1287</v>
      </c>
      <c r="E1060" t="s">
        <v>3484</v>
      </c>
      <c r="F1060" t="s">
        <v>1522</v>
      </c>
      <c r="G1060" t="s">
        <v>1521</v>
      </c>
      <c r="H1060" t="s">
        <v>2978</v>
      </c>
      <c r="R1060" t="s">
        <v>3163</v>
      </c>
      <c r="S1060" t="s">
        <v>839</v>
      </c>
      <c r="T1060" t="s">
        <v>2956</v>
      </c>
      <c r="U1060" t="s">
        <v>2956</v>
      </c>
      <c r="V1060" t="s">
        <v>2974</v>
      </c>
      <c r="W1060" t="s">
        <v>2975</v>
      </c>
      <c r="X1060" t="s">
        <v>2975</v>
      </c>
      <c r="Y1060" t="s">
        <v>2975</v>
      </c>
      <c r="Z1060" s="11" t="s">
        <v>2975</v>
      </c>
    </row>
    <row r="1061" spans="1:26" x14ac:dyDescent="0.35">
      <c r="A1061" t="s">
        <v>818</v>
      </c>
      <c r="B1061">
        <v>844424931355688</v>
      </c>
      <c r="C1061" t="s">
        <v>841</v>
      </c>
      <c r="D1061" t="s">
        <v>1287</v>
      </c>
      <c r="E1061" t="s">
        <v>3455</v>
      </c>
      <c r="F1061" t="s">
        <v>1406</v>
      </c>
      <c r="G1061" t="s">
        <v>1405</v>
      </c>
      <c r="H1061" t="s">
        <v>2978</v>
      </c>
      <c r="J1061">
        <v>0</v>
      </c>
      <c r="K1061" t="b">
        <v>0</v>
      </c>
      <c r="L1061">
        <v>0</v>
      </c>
      <c r="M1061">
        <v>0.1</v>
      </c>
      <c r="N1061">
        <v>0</v>
      </c>
      <c r="O1061">
        <v>34</v>
      </c>
      <c r="R1061" t="s">
        <v>2995</v>
      </c>
      <c r="S1061" t="s">
        <v>843</v>
      </c>
      <c r="T1061" t="s">
        <v>2996</v>
      </c>
      <c r="V1061" t="s">
        <v>2974</v>
      </c>
      <c r="W1061" t="s">
        <v>2975</v>
      </c>
      <c r="X1061" t="s">
        <v>2975</v>
      </c>
      <c r="Y1061" t="s">
        <v>2975</v>
      </c>
      <c r="Z1061" t="s">
        <v>2975</v>
      </c>
    </row>
    <row r="1062" spans="1:26" x14ac:dyDescent="0.35">
      <c r="A1062" t="s">
        <v>820</v>
      </c>
      <c r="B1062">
        <v>844424931355691</v>
      </c>
      <c r="C1062" t="s">
        <v>841</v>
      </c>
      <c r="D1062" t="s">
        <v>1287</v>
      </c>
      <c r="E1062" t="s">
        <v>2992</v>
      </c>
      <c r="F1062" t="s">
        <v>1402</v>
      </c>
      <c r="G1062" t="s">
        <v>1401</v>
      </c>
      <c r="H1062" t="s">
        <v>2978</v>
      </c>
      <c r="I1062" t="s">
        <v>13446</v>
      </c>
      <c r="J1062">
        <v>28.3</v>
      </c>
      <c r="K1062" t="b">
        <v>0</v>
      </c>
      <c r="L1062">
        <v>93</v>
      </c>
      <c r="M1062">
        <v>327.8</v>
      </c>
      <c r="N1062">
        <v>250.8</v>
      </c>
      <c r="O1062">
        <v>34</v>
      </c>
      <c r="P1062" s="32">
        <v>0.10727243055555555</v>
      </c>
      <c r="Q1062">
        <v>7.58</v>
      </c>
      <c r="R1062" t="s">
        <v>2995</v>
      </c>
      <c r="S1062" t="s">
        <v>843</v>
      </c>
      <c r="T1062" t="s">
        <v>2996</v>
      </c>
      <c r="V1062" t="s">
        <v>2974</v>
      </c>
      <c r="W1062" t="s">
        <v>2975</v>
      </c>
      <c r="X1062" t="s">
        <v>2975</v>
      </c>
      <c r="Y1062" t="s">
        <v>2975</v>
      </c>
      <c r="Z1062" t="s">
        <v>2975</v>
      </c>
    </row>
    <row r="1063" spans="1:26" x14ac:dyDescent="0.35">
      <c r="A1063" t="s">
        <v>822</v>
      </c>
      <c r="B1063">
        <v>844424931356267</v>
      </c>
      <c r="C1063" t="s">
        <v>841</v>
      </c>
      <c r="D1063" t="s">
        <v>1287</v>
      </c>
      <c r="E1063" t="s">
        <v>3076</v>
      </c>
      <c r="F1063" t="s">
        <v>1558</v>
      </c>
      <c r="G1063" t="s">
        <v>1557</v>
      </c>
      <c r="H1063" t="s">
        <v>2978</v>
      </c>
      <c r="I1063" t="s">
        <v>13447</v>
      </c>
      <c r="J1063">
        <v>27</v>
      </c>
      <c r="K1063" t="b">
        <v>0</v>
      </c>
      <c r="L1063">
        <v>21</v>
      </c>
      <c r="M1063">
        <v>77.7</v>
      </c>
      <c r="N1063">
        <v>56.6</v>
      </c>
      <c r="O1063">
        <v>34</v>
      </c>
      <c r="P1063" s="32">
        <v>2.2040289351851851E-2</v>
      </c>
      <c r="Q1063">
        <v>1.7000000000000002</v>
      </c>
      <c r="R1063" t="s">
        <v>3077</v>
      </c>
      <c r="S1063" t="s">
        <v>843</v>
      </c>
      <c r="T1063" t="s">
        <v>3075</v>
      </c>
      <c r="V1063" t="s">
        <v>2974</v>
      </c>
      <c r="W1063" t="s">
        <v>2975</v>
      </c>
      <c r="X1063" t="s">
        <v>2975</v>
      </c>
      <c r="Y1063" t="s">
        <v>2975</v>
      </c>
      <c r="Z1063" s="11" t="s">
        <v>2975</v>
      </c>
    </row>
    <row r="1064" spans="1:26" x14ac:dyDescent="0.35">
      <c r="A1064" t="s">
        <v>9685</v>
      </c>
      <c r="B1064">
        <v>844424931369603</v>
      </c>
      <c r="C1064" t="s">
        <v>841</v>
      </c>
      <c r="D1064" t="s">
        <v>1287</v>
      </c>
      <c r="E1064" t="s">
        <v>9030</v>
      </c>
      <c r="F1064" t="s">
        <v>9682</v>
      </c>
      <c r="G1064" t="s">
        <v>1559</v>
      </c>
      <c r="H1064" t="s">
        <v>2978</v>
      </c>
      <c r="I1064" t="s">
        <v>13448</v>
      </c>
      <c r="J1064">
        <v>23</v>
      </c>
      <c r="K1064" t="b">
        <v>0</v>
      </c>
      <c r="L1064">
        <v>53.5</v>
      </c>
      <c r="M1064">
        <v>232</v>
      </c>
      <c r="N1064">
        <v>144.30000000000001</v>
      </c>
      <c r="O1064">
        <v>34</v>
      </c>
      <c r="P1064" s="32">
        <v>4.9764606481481483E-2</v>
      </c>
      <c r="Q1064">
        <v>4.1599999999999993</v>
      </c>
      <c r="R1064" t="s">
        <v>3077</v>
      </c>
      <c r="S1064" t="s">
        <v>843</v>
      </c>
      <c r="T1064" t="s">
        <v>2999</v>
      </c>
      <c r="V1064" t="s">
        <v>2974</v>
      </c>
      <c r="W1064" t="s">
        <v>2975</v>
      </c>
      <c r="X1064" t="s">
        <v>2975</v>
      </c>
      <c r="Y1064" t="s">
        <v>2975</v>
      </c>
      <c r="Z1064" s="11" t="s">
        <v>2975</v>
      </c>
    </row>
    <row r="1065" spans="1:26" x14ac:dyDescent="0.35">
      <c r="A1065" t="s">
        <v>9690</v>
      </c>
      <c r="B1065">
        <v>844424931376852</v>
      </c>
      <c r="C1065" t="s">
        <v>841</v>
      </c>
      <c r="D1065" t="s">
        <v>1287</v>
      </c>
      <c r="E1065" t="s">
        <v>3076</v>
      </c>
      <c r="F1065" t="s">
        <v>9699</v>
      </c>
      <c r="G1065" t="s">
        <v>1555</v>
      </c>
      <c r="H1065" t="s">
        <v>2978</v>
      </c>
      <c r="I1065" t="s">
        <v>13449</v>
      </c>
      <c r="J1065">
        <v>25.8</v>
      </c>
      <c r="K1065" t="b">
        <v>0</v>
      </c>
      <c r="L1065">
        <v>138</v>
      </c>
      <c r="M1065">
        <v>534.9</v>
      </c>
      <c r="N1065">
        <v>372.1</v>
      </c>
      <c r="O1065">
        <v>34</v>
      </c>
      <c r="P1065" s="32">
        <v>4.1891863425925928E-2</v>
      </c>
      <c r="Q1065">
        <v>5.0000000000000018</v>
      </c>
      <c r="R1065" t="s">
        <v>3077</v>
      </c>
      <c r="S1065" t="s">
        <v>843</v>
      </c>
      <c r="T1065" t="s">
        <v>2999</v>
      </c>
      <c r="V1065" t="s">
        <v>2974</v>
      </c>
      <c r="W1065" t="s">
        <v>2975</v>
      </c>
      <c r="X1065" t="s">
        <v>2975</v>
      </c>
      <c r="Y1065" t="s">
        <v>2975</v>
      </c>
      <c r="Z1065" s="11" t="s">
        <v>2975</v>
      </c>
    </row>
    <row r="1066" spans="1:26" x14ac:dyDescent="0.35">
      <c r="A1066" t="s">
        <v>9691</v>
      </c>
      <c r="B1066">
        <v>844424931376872</v>
      </c>
      <c r="C1066" t="s">
        <v>2989</v>
      </c>
      <c r="D1066" t="s">
        <v>1287</v>
      </c>
      <c r="E1066" t="s">
        <v>3484</v>
      </c>
      <c r="F1066" t="s">
        <v>6975</v>
      </c>
      <c r="G1066" t="s">
        <v>1513</v>
      </c>
      <c r="H1066" t="s">
        <v>2978</v>
      </c>
      <c r="J1066">
        <v>8.1</v>
      </c>
      <c r="K1066" t="b">
        <v>0</v>
      </c>
      <c r="L1066">
        <v>7.4</v>
      </c>
      <c r="M1066">
        <v>92</v>
      </c>
      <c r="N1066">
        <v>20</v>
      </c>
      <c r="O1066">
        <v>34</v>
      </c>
      <c r="P1066" s="32">
        <v>6.5535625E-2</v>
      </c>
      <c r="Q1066">
        <v>1.23</v>
      </c>
      <c r="R1066" t="s">
        <v>3163</v>
      </c>
      <c r="S1066" t="s">
        <v>843</v>
      </c>
      <c r="T1066" t="s">
        <v>2956</v>
      </c>
      <c r="U1066" t="s">
        <v>2956</v>
      </c>
      <c r="V1066" t="s">
        <v>2974</v>
      </c>
      <c r="W1066" t="s">
        <v>2975</v>
      </c>
      <c r="X1066" t="s">
        <v>2975</v>
      </c>
      <c r="Y1066" t="s">
        <v>2975</v>
      </c>
      <c r="Z1066" s="11" t="s">
        <v>2975</v>
      </c>
    </row>
    <row r="1067" spans="1:26" x14ac:dyDescent="0.35">
      <c r="A1067" t="s">
        <v>9692</v>
      </c>
      <c r="B1067">
        <v>844424931377237</v>
      </c>
      <c r="C1067" t="s">
        <v>841</v>
      </c>
      <c r="D1067" t="s">
        <v>1287</v>
      </c>
      <c r="E1067" t="s">
        <v>3143</v>
      </c>
      <c r="F1067" t="s">
        <v>9693</v>
      </c>
      <c r="G1067" t="s">
        <v>1702</v>
      </c>
      <c r="H1067" t="s">
        <v>2978</v>
      </c>
      <c r="I1067" t="s">
        <v>13450</v>
      </c>
      <c r="J1067">
        <v>20.7</v>
      </c>
      <c r="K1067" t="b">
        <v>0</v>
      </c>
      <c r="L1067">
        <v>88.5</v>
      </c>
      <c r="M1067">
        <v>427.8</v>
      </c>
      <c r="N1067">
        <v>238.7</v>
      </c>
      <c r="O1067">
        <v>34</v>
      </c>
      <c r="P1067" s="32">
        <v>6.7696863425925929E-2</v>
      </c>
      <c r="Q1067">
        <v>4.9600000000000009</v>
      </c>
      <c r="R1067" t="s">
        <v>3144</v>
      </c>
      <c r="S1067" t="s">
        <v>843</v>
      </c>
      <c r="T1067" t="s">
        <v>2996</v>
      </c>
      <c r="V1067" t="s">
        <v>2974</v>
      </c>
      <c r="W1067" t="s">
        <v>2975</v>
      </c>
      <c r="X1067" t="s">
        <v>2975</v>
      </c>
      <c r="Y1067" t="s">
        <v>2975</v>
      </c>
      <c r="Z1067" s="11" t="s">
        <v>2975</v>
      </c>
    </row>
    <row r="1068" spans="1:26" x14ac:dyDescent="0.35">
      <c r="A1068" t="s">
        <v>10234</v>
      </c>
      <c r="B1068">
        <v>844424931377245</v>
      </c>
      <c r="C1068" t="s">
        <v>841</v>
      </c>
      <c r="D1068" t="s">
        <v>1287</v>
      </c>
      <c r="E1068" t="s">
        <v>3143</v>
      </c>
      <c r="F1068" t="s">
        <v>9694</v>
      </c>
      <c r="G1068" t="s">
        <v>1703</v>
      </c>
      <c r="H1068" t="s">
        <v>2978</v>
      </c>
      <c r="J1068">
        <v>18.8</v>
      </c>
      <c r="K1068" t="b">
        <v>0</v>
      </c>
      <c r="L1068">
        <v>218.5</v>
      </c>
      <c r="M1068">
        <v>1164</v>
      </c>
      <c r="N1068">
        <v>589.29999999999995</v>
      </c>
      <c r="O1068">
        <v>34</v>
      </c>
      <c r="P1068" s="32">
        <v>0.78492025462962967</v>
      </c>
      <c r="Q1068">
        <v>16.16</v>
      </c>
      <c r="R1068" t="s">
        <v>3144</v>
      </c>
      <c r="S1068" t="s">
        <v>843</v>
      </c>
      <c r="T1068" t="s">
        <v>3004</v>
      </c>
      <c r="U1068" t="s">
        <v>11169</v>
      </c>
      <c r="V1068" t="s">
        <v>2974</v>
      </c>
      <c r="W1068" t="s">
        <v>849</v>
      </c>
      <c r="X1068" t="s">
        <v>2975</v>
      </c>
      <c r="Y1068" t="s">
        <v>2975</v>
      </c>
      <c r="Z1068" s="11" t="s">
        <v>2975</v>
      </c>
    </row>
    <row r="1069" spans="1:26" x14ac:dyDescent="0.35">
      <c r="A1069" t="s">
        <v>9695</v>
      </c>
      <c r="B1069">
        <v>844424931378571</v>
      </c>
      <c r="C1069" t="s">
        <v>841</v>
      </c>
      <c r="D1069" t="s">
        <v>1287</v>
      </c>
      <c r="E1069" t="s">
        <v>3484</v>
      </c>
      <c r="F1069" t="s">
        <v>9696</v>
      </c>
      <c r="G1069" t="s">
        <v>1510</v>
      </c>
      <c r="H1069" t="s">
        <v>2978</v>
      </c>
      <c r="J1069">
        <v>0</v>
      </c>
      <c r="K1069" t="b">
        <v>0</v>
      </c>
      <c r="L1069">
        <v>0</v>
      </c>
      <c r="M1069">
        <v>134.69999999999999</v>
      </c>
      <c r="N1069">
        <v>0</v>
      </c>
      <c r="O1069">
        <v>34</v>
      </c>
      <c r="P1069" s="32">
        <v>8.5042222222222227E-2</v>
      </c>
      <c r="Q1069">
        <v>0</v>
      </c>
      <c r="R1069" t="s">
        <v>3163</v>
      </c>
      <c r="S1069" t="s">
        <v>843</v>
      </c>
      <c r="T1069" t="s">
        <v>3049</v>
      </c>
      <c r="V1069" t="s">
        <v>2974</v>
      </c>
      <c r="W1069" t="s">
        <v>2975</v>
      </c>
      <c r="X1069" t="s">
        <v>849</v>
      </c>
      <c r="Y1069" t="s">
        <v>2975</v>
      </c>
      <c r="Z1069" t="s">
        <v>2975</v>
      </c>
    </row>
    <row r="1070" spans="1:26" x14ac:dyDescent="0.35">
      <c r="A1070" t="s">
        <v>9700</v>
      </c>
      <c r="B1070">
        <v>844424931387175</v>
      </c>
      <c r="C1070" t="s">
        <v>841</v>
      </c>
      <c r="D1070" t="s">
        <v>1287</v>
      </c>
      <c r="E1070" t="s">
        <v>3115</v>
      </c>
      <c r="F1070" t="s">
        <v>9701</v>
      </c>
      <c r="G1070" t="s">
        <v>2772</v>
      </c>
      <c r="H1070" t="s">
        <v>3119</v>
      </c>
      <c r="I1070" t="s">
        <v>13451</v>
      </c>
      <c r="J1070">
        <v>25.5</v>
      </c>
      <c r="K1070" t="b">
        <v>0</v>
      </c>
      <c r="L1070">
        <v>171.5</v>
      </c>
      <c r="M1070">
        <v>673.2</v>
      </c>
      <c r="N1070">
        <v>462.5</v>
      </c>
      <c r="O1070">
        <v>34</v>
      </c>
      <c r="P1070" s="32">
        <v>0.20385207175925926</v>
      </c>
      <c r="Q1070">
        <v>16.3</v>
      </c>
      <c r="R1070" t="s">
        <v>3106</v>
      </c>
      <c r="S1070" t="s">
        <v>843</v>
      </c>
      <c r="T1070" t="s">
        <v>2996</v>
      </c>
      <c r="V1070" t="s">
        <v>2974</v>
      </c>
      <c r="W1070" t="s">
        <v>2975</v>
      </c>
      <c r="X1070" t="s">
        <v>2975</v>
      </c>
      <c r="Y1070" t="s">
        <v>2975</v>
      </c>
      <c r="Z1070" t="s">
        <v>2975</v>
      </c>
    </row>
    <row r="1071" spans="1:26" x14ac:dyDescent="0.35">
      <c r="A1071" t="s">
        <v>9702</v>
      </c>
      <c r="B1071">
        <v>844424931387246</v>
      </c>
      <c r="C1071" t="s">
        <v>841</v>
      </c>
      <c r="D1071" t="s">
        <v>1287</v>
      </c>
      <c r="E1071" t="s">
        <v>3115</v>
      </c>
      <c r="F1071" t="s">
        <v>9703</v>
      </c>
      <c r="G1071" t="s">
        <v>2764</v>
      </c>
      <c r="H1071" t="s">
        <v>3119</v>
      </c>
      <c r="I1071" t="s">
        <v>13452</v>
      </c>
      <c r="J1071">
        <v>22.8</v>
      </c>
      <c r="K1071" t="b">
        <v>0</v>
      </c>
      <c r="L1071">
        <v>198</v>
      </c>
      <c r="M1071">
        <v>868</v>
      </c>
      <c r="N1071">
        <v>534</v>
      </c>
      <c r="O1071">
        <v>34</v>
      </c>
      <c r="P1071" s="32">
        <v>0.19983921296296298</v>
      </c>
      <c r="Q1071">
        <v>16.500000000000004</v>
      </c>
      <c r="R1071" t="s">
        <v>3106</v>
      </c>
      <c r="S1071" t="s">
        <v>843</v>
      </c>
      <c r="T1071" t="s">
        <v>2996</v>
      </c>
      <c r="V1071" t="s">
        <v>2974</v>
      </c>
      <c r="W1071" t="s">
        <v>2975</v>
      </c>
      <c r="X1071" t="s">
        <v>2975</v>
      </c>
      <c r="Y1071" t="s">
        <v>2975</v>
      </c>
      <c r="Z1071" s="11" t="s">
        <v>2975</v>
      </c>
    </row>
    <row r="1072" spans="1:26" x14ac:dyDescent="0.35">
      <c r="A1072" t="s">
        <v>9704</v>
      </c>
      <c r="B1072">
        <v>844424931388549</v>
      </c>
      <c r="C1072" t="s">
        <v>841</v>
      </c>
      <c r="D1072" t="s">
        <v>1287</v>
      </c>
      <c r="E1072" t="s">
        <v>3378</v>
      </c>
      <c r="F1072" t="s">
        <v>10223</v>
      </c>
      <c r="G1072" t="s">
        <v>2326</v>
      </c>
      <c r="H1072" t="s">
        <v>2978</v>
      </c>
      <c r="I1072" t="s">
        <v>13453</v>
      </c>
      <c r="J1072">
        <v>24</v>
      </c>
      <c r="K1072" t="b">
        <v>0</v>
      </c>
      <c r="L1072">
        <v>268</v>
      </c>
      <c r="M1072">
        <v>1114.3</v>
      </c>
      <c r="N1072">
        <v>722.7</v>
      </c>
      <c r="O1072">
        <v>34</v>
      </c>
      <c r="P1072" s="32">
        <v>7.1230914351851846E-2</v>
      </c>
      <c r="Q1072">
        <v>2.8699999999999997</v>
      </c>
      <c r="R1072" t="s">
        <v>3359</v>
      </c>
      <c r="S1072" t="s">
        <v>843</v>
      </c>
      <c r="T1072" t="s">
        <v>2985</v>
      </c>
      <c r="V1072" t="s">
        <v>2974</v>
      </c>
      <c r="W1072" t="s">
        <v>2975</v>
      </c>
      <c r="X1072" t="s">
        <v>2975</v>
      </c>
      <c r="Y1072" t="s">
        <v>2975</v>
      </c>
      <c r="Z1072" s="11" t="s">
        <v>2975</v>
      </c>
    </row>
    <row r="1073" spans="1:26" x14ac:dyDescent="0.35">
      <c r="A1073" t="s">
        <v>10235</v>
      </c>
      <c r="B1073">
        <v>844424931390440</v>
      </c>
      <c r="C1073" t="s">
        <v>841</v>
      </c>
      <c r="D1073" t="s">
        <v>1287</v>
      </c>
      <c r="E1073" t="s">
        <v>3074</v>
      </c>
      <c r="F1073" t="s">
        <v>10214</v>
      </c>
      <c r="G1073" t="s">
        <v>2035</v>
      </c>
      <c r="H1073" t="s">
        <v>2978</v>
      </c>
      <c r="J1073">
        <v>15.6</v>
      </c>
      <c r="K1073" t="b">
        <v>0</v>
      </c>
      <c r="L1073">
        <v>164</v>
      </c>
      <c r="M1073">
        <v>1053.3</v>
      </c>
      <c r="N1073">
        <v>442.4</v>
      </c>
      <c r="O1073">
        <v>34</v>
      </c>
      <c r="P1073" s="32">
        <v>1.0741020833333332</v>
      </c>
      <c r="Q1073">
        <v>32.96</v>
      </c>
      <c r="R1073" t="s">
        <v>3073</v>
      </c>
      <c r="S1073" t="s">
        <v>843</v>
      </c>
      <c r="T1073" t="s">
        <v>3004</v>
      </c>
      <c r="V1073" t="s">
        <v>2974</v>
      </c>
      <c r="W1073" t="s">
        <v>2975</v>
      </c>
      <c r="X1073" t="s">
        <v>2975</v>
      </c>
      <c r="Y1073" t="s">
        <v>2975</v>
      </c>
      <c r="Z1073" s="11" t="s">
        <v>2975</v>
      </c>
    </row>
    <row r="1074" spans="1:26" x14ac:dyDescent="0.35">
      <c r="A1074" t="s">
        <v>10236</v>
      </c>
      <c r="B1074">
        <v>844424931390491</v>
      </c>
      <c r="C1074" t="s">
        <v>841</v>
      </c>
      <c r="D1074" t="s">
        <v>1287</v>
      </c>
      <c r="E1074" t="s">
        <v>3074</v>
      </c>
      <c r="F1074" t="s">
        <v>10210</v>
      </c>
      <c r="G1074" t="s">
        <v>1687</v>
      </c>
      <c r="H1074" t="s">
        <v>2978</v>
      </c>
      <c r="J1074">
        <v>15.9</v>
      </c>
      <c r="K1074" t="b">
        <v>0</v>
      </c>
      <c r="L1074">
        <v>193</v>
      </c>
      <c r="M1074">
        <v>1211.5</v>
      </c>
      <c r="N1074">
        <v>520.6</v>
      </c>
      <c r="O1074">
        <v>34</v>
      </c>
      <c r="P1074" s="32">
        <v>1.0456752314814814</v>
      </c>
      <c r="Q1074">
        <v>33.310000000000009</v>
      </c>
      <c r="R1074" t="s">
        <v>3073</v>
      </c>
      <c r="S1074" t="s">
        <v>843</v>
      </c>
      <c r="T1074" t="s">
        <v>3004</v>
      </c>
      <c r="V1074" t="s">
        <v>2974</v>
      </c>
      <c r="W1074" t="s">
        <v>849</v>
      </c>
      <c r="X1074" t="s">
        <v>2975</v>
      </c>
      <c r="Y1074" t="s">
        <v>2975</v>
      </c>
      <c r="Z1074" t="s">
        <v>2975</v>
      </c>
    </row>
    <row r="1075" spans="1:26" x14ac:dyDescent="0.35">
      <c r="A1075" t="s">
        <v>10237</v>
      </c>
      <c r="B1075">
        <v>844424931390647</v>
      </c>
      <c r="C1075" t="s">
        <v>841</v>
      </c>
      <c r="D1075" t="s">
        <v>1287</v>
      </c>
      <c r="E1075" t="s">
        <v>3455</v>
      </c>
      <c r="F1075" t="s">
        <v>10229</v>
      </c>
      <c r="G1075" t="s">
        <v>2869</v>
      </c>
      <c r="H1075" t="s">
        <v>3119</v>
      </c>
      <c r="I1075" t="s">
        <v>13454</v>
      </c>
      <c r="J1075">
        <v>32.4</v>
      </c>
      <c r="K1075" t="b">
        <v>0</v>
      </c>
      <c r="L1075">
        <v>80</v>
      </c>
      <c r="M1075">
        <v>246.9</v>
      </c>
      <c r="N1075">
        <v>215.7</v>
      </c>
      <c r="O1075">
        <v>34</v>
      </c>
      <c r="P1075" s="32">
        <v>0.17647758101851851</v>
      </c>
      <c r="Q1075">
        <v>14.05</v>
      </c>
      <c r="R1075" t="s">
        <v>2995</v>
      </c>
      <c r="S1075" t="s">
        <v>843</v>
      </c>
      <c r="T1075" t="s">
        <v>3075</v>
      </c>
      <c r="V1075" t="s">
        <v>2974</v>
      </c>
      <c r="W1075" t="s">
        <v>2975</v>
      </c>
      <c r="X1075" t="s">
        <v>2975</v>
      </c>
      <c r="Y1075" t="s">
        <v>2975</v>
      </c>
      <c r="Z1075" t="s">
        <v>2975</v>
      </c>
    </row>
    <row r="1076" spans="1:26" x14ac:dyDescent="0.35">
      <c r="A1076" t="s">
        <v>9963</v>
      </c>
      <c r="B1076">
        <v>844424931390653</v>
      </c>
      <c r="C1076" t="s">
        <v>841</v>
      </c>
      <c r="D1076" t="s">
        <v>1287</v>
      </c>
      <c r="E1076" t="s">
        <v>3455</v>
      </c>
      <c r="F1076" t="s">
        <v>9964</v>
      </c>
      <c r="G1076" t="s">
        <v>2864</v>
      </c>
      <c r="H1076" t="s">
        <v>3119</v>
      </c>
      <c r="I1076" t="s">
        <v>13455</v>
      </c>
      <c r="J1076">
        <v>35.5</v>
      </c>
      <c r="K1076" t="b">
        <v>0</v>
      </c>
      <c r="L1076">
        <v>104.5</v>
      </c>
      <c r="M1076">
        <v>294.39999999999998</v>
      </c>
      <c r="N1076">
        <v>281.8</v>
      </c>
      <c r="O1076">
        <v>34</v>
      </c>
      <c r="P1076" s="32">
        <v>0.21206444444444442</v>
      </c>
      <c r="Q1076">
        <v>16.620000000000005</v>
      </c>
      <c r="R1076" t="s">
        <v>2995</v>
      </c>
      <c r="S1076" t="s">
        <v>843</v>
      </c>
      <c r="T1076" t="s">
        <v>3075</v>
      </c>
      <c r="V1076" t="s">
        <v>2974</v>
      </c>
      <c r="W1076" t="s">
        <v>2975</v>
      </c>
      <c r="X1076" t="s">
        <v>2975</v>
      </c>
      <c r="Y1076" t="s">
        <v>2975</v>
      </c>
      <c r="Z1076" s="11" t="s">
        <v>2975</v>
      </c>
    </row>
    <row r="1077" spans="1:26" x14ac:dyDescent="0.35">
      <c r="A1077" t="s">
        <v>9968</v>
      </c>
      <c r="B1077">
        <v>844424931390665</v>
      </c>
      <c r="C1077" t="s">
        <v>841</v>
      </c>
      <c r="D1077" t="s">
        <v>1287</v>
      </c>
      <c r="E1077" t="s">
        <v>3455</v>
      </c>
      <c r="F1077" t="s">
        <v>9969</v>
      </c>
      <c r="G1077" t="s">
        <v>2955</v>
      </c>
      <c r="H1077" t="s">
        <v>3119</v>
      </c>
      <c r="I1077" t="s">
        <v>13456</v>
      </c>
      <c r="J1077">
        <v>26.5</v>
      </c>
      <c r="K1077" t="b">
        <v>0</v>
      </c>
      <c r="L1077">
        <v>148</v>
      </c>
      <c r="M1077">
        <v>559</v>
      </c>
      <c r="N1077">
        <v>399.1</v>
      </c>
      <c r="O1077">
        <v>34</v>
      </c>
      <c r="P1077" s="32">
        <v>9.7532974537037034E-2</v>
      </c>
      <c r="Q1077">
        <v>5.19</v>
      </c>
      <c r="R1077" t="s">
        <v>2995</v>
      </c>
      <c r="S1077" t="s">
        <v>843</v>
      </c>
      <c r="T1077" t="s">
        <v>2985</v>
      </c>
      <c r="V1077" t="s">
        <v>2974</v>
      </c>
      <c r="W1077" t="s">
        <v>2975</v>
      </c>
      <c r="X1077" t="s">
        <v>2975</v>
      </c>
      <c r="Y1077" t="s">
        <v>2975</v>
      </c>
      <c r="Z1077" s="11" t="s">
        <v>2975</v>
      </c>
    </row>
    <row r="1078" spans="1:26" x14ac:dyDescent="0.35">
      <c r="A1078" t="s">
        <v>10238</v>
      </c>
      <c r="B1078">
        <v>844424931391917</v>
      </c>
      <c r="C1078" t="s">
        <v>841</v>
      </c>
      <c r="D1078" t="s">
        <v>1287</v>
      </c>
      <c r="E1078" t="s">
        <v>9378</v>
      </c>
      <c r="F1078" t="s">
        <v>10224</v>
      </c>
      <c r="G1078" t="s">
        <v>2396</v>
      </c>
      <c r="H1078" t="s">
        <v>2978</v>
      </c>
      <c r="I1078" t="s">
        <v>13457</v>
      </c>
      <c r="J1078">
        <v>20.9</v>
      </c>
      <c r="K1078" t="b">
        <v>0</v>
      </c>
      <c r="L1078">
        <v>108.5</v>
      </c>
      <c r="M1078">
        <v>519.1</v>
      </c>
      <c r="N1078">
        <v>292.60000000000002</v>
      </c>
      <c r="O1078">
        <v>34</v>
      </c>
      <c r="P1078" s="32">
        <v>1.4874837962962961E-2</v>
      </c>
      <c r="Q1078">
        <v>1.4</v>
      </c>
      <c r="R1078" t="s">
        <v>3359</v>
      </c>
      <c r="S1078" t="s">
        <v>843</v>
      </c>
      <c r="T1078" t="s">
        <v>2996</v>
      </c>
      <c r="V1078" t="s">
        <v>2974</v>
      </c>
      <c r="W1078" t="s">
        <v>2975</v>
      </c>
      <c r="X1078" t="s">
        <v>2975</v>
      </c>
      <c r="Y1078" t="s">
        <v>2975</v>
      </c>
      <c r="Z1078" s="11" t="s">
        <v>2975</v>
      </c>
    </row>
    <row r="1079" spans="1:26" x14ac:dyDescent="0.35">
      <c r="A1079" t="s">
        <v>10239</v>
      </c>
      <c r="B1079">
        <v>844424931392113</v>
      </c>
      <c r="C1079" t="s">
        <v>841</v>
      </c>
      <c r="D1079" t="s">
        <v>1287</v>
      </c>
      <c r="E1079" t="s">
        <v>3455</v>
      </c>
      <c r="F1079" t="s">
        <v>10209</v>
      </c>
      <c r="G1079" t="s">
        <v>1298</v>
      </c>
      <c r="H1079" t="s">
        <v>2978</v>
      </c>
      <c r="I1079" t="s">
        <v>13458</v>
      </c>
      <c r="J1079">
        <v>36.1</v>
      </c>
      <c r="K1079" t="b">
        <v>0</v>
      </c>
      <c r="L1079">
        <v>108.5</v>
      </c>
      <c r="M1079">
        <v>300.60000000000002</v>
      </c>
      <c r="N1079">
        <v>292.5</v>
      </c>
      <c r="O1079">
        <v>34</v>
      </c>
      <c r="P1079" s="32">
        <v>0.21081781250000001</v>
      </c>
      <c r="Q1079">
        <v>17.740000000000002</v>
      </c>
      <c r="R1079" t="s">
        <v>2995</v>
      </c>
      <c r="S1079" t="s">
        <v>843</v>
      </c>
      <c r="T1079" t="s">
        <v>3075</v>
      </c>
      <c r="V1079" t="s">
        <v>2974</v>
      </c>
      <c r="W1079" t="s">
        <v>2975</v>
      </c>
      <c r="X1079" t="s">
        <v>2975</v>
      </c>
      <c r="Y1079" t="s">
        <v>2975</v>
      </c>
      <c r="Z1079" s="11" t="s">
        <v>2975</v>
      </c>
    </row>
    <row r="1080" spans="1:26" x14ac:dyDescent="0.35">
      <c r="A1080" t="s">
        <v>203</v>
      </c>
      <c r="B1080">
        <v>844424931393016</v>
      </c>
      <c r="C1080" t="s">
        <v>841</v>
      </c>
      <c r="D1080" t="s">
        <v>1287</v>
      </c>
      <c r="E1080" t="s">
        <v>9378</v>
      </c>
      <c r="F1080" t="s">
        <v>3368</v>
      </c>
      <c r="G1080" t="s">
        <v>2325</v>
      </c>
      <c r="H1080" t="s">
        <v>2978</v>
      </c>
      <c r="J1080">
        <v>26.3</v>
      </c>
      <c r="K1080" t="b">
        <v>0</v>
      </c>
      <c r="L1080">
        <v>279.5</v>
      </c>
      <c r="M1080">
        <v>1062.0999999999999</v>
      </c>
      <c r="N1080">
        <v>753.7</v>
      </c>
      <c r="O1080">
        <v>34</v>
      </c>
      <c r="P1080" s="32">
        <v>7.6318425925925928E-2</v>
      </c>
      <c r="Q1080">
        <v>6.4</v>
      </c>
      <c r="R1080" t="s">
        <v>3359</v>
      </c>
      <c r="S1080" t="s">
        <v>843</v>
      </c>
      <c r="T1080" t="s">
        <v>2999</v>
      </c>
      <c r="V1080" t="s">
        <v>2974</v>
      </c>
      <c r="W1080" t="s">
        <v>2975</v>
      </c>
      <c r="X1080" t="s">
        <v>849</v>
      </c>
      <c r="Y1080" t="s">
        <v>2975</v>
      </c>
      <c r="Z1080" t="s">
        <v>2975</v>
      </c>
    </row>
    <row r="1081" spans="1:26" x14ac:dyDescent="0.35">
      <c r="A1081" t="s">
        <v>10240</v>
      </c>
      <c r="B1081">
        <v>844424931393043</v>
      </c>
      <c r="C1081" t="s">
        <v>841</v>
      </c>
      <c r="D1081" t="s">
        <v>1287</v>
      </c>
      <c r="E1081" t="s">
        <v>9652</v>
      </c>
      <c r="F1081" t="s">
        <v>10221</v>
      </c>
      <c r="G1081" t="s">
        <v>2273</v>
      </c>
      <c r="H1081" t="s">
        <v>2978</v>
      </c>
      <c r="I1081" t="s">
        <v>13459</v>
      </c>
      <c r="J1081">
        <v>25.9</v>
      </c>
      <c r="K1081" t="b">
        <v>0</v>
      </c>
      <c r="L1081">
        <v>261</v>
      </c>
      <c r="M1081">
        <v>1005.9</v>
      </c>
      <c r="N1081">
        <v>703.9</v>
      </c>
      <c r="O1081">
        <v>34</v>
      </c>
      <c r="P1081" s="32">
        <v>0.15912648148148148</v>
      </c>
      <c r="Q1081">
        <v>11.690000000000001</v>
      </c>
      <c r="R1081" t="s">
        <v>3161</v>
      </c>
      <c r="S1081" t="s">
        <v>843</v>
      </c>
      <c r="T1081" t="s">
        <v>2985</v>
      </c>
      <c r="V1081" t="s">
        <v>2974</v>
      </c>
      <c r="W1081" t="s">
        <v>2975</v>
      </c>
      <c r="X1081" t="s">
        <v>2975</v>
      </c>
      <c r="Y1081" t="s">
        <v>2975</v>
      </c>
      <c r="Z1081" s="11" t="s">
        <v>2975</v>
      </c>
    </row>
    <row r="1082" spans="1:26" x14ac:dyDescent="0.35">
      <c r="A1082" t="s">
        <v>10012</v>
      </c>
      <c r="B1082">
        <v>844424931394909</v>
      </c>
      <c r="C1082" t="s">
        <v>841</v>
      </c>
      <c r="D1082" t="s">
        <v>1287</v>
      </c>
      <c r="E1082" t="s">
        <v>3080</v>
      </c>
      <c r="F1082" t="s">
        <v>10013</v>
      </c>
      <c r="G1082" t="s">
        <v>2495</v>
      </c>
      <c r="H1082" t="s">
        <v>2978</v>
      </c>
      <c r="I1082" t="s">
        <v>13460</v>
      </c>
      <c r="J1082">
        <v>30.3</v>
      </c>
      <c r="K1082" t="b">
        <v>0</v>
      </c>
      <c r="L1082">
        <v>7</v>
      </c>
      <c r="M1082">
        <v>23.1</v>
      </c>
      <c r="N1082">
        <v>18.899999999999999</v>
      </c>
      <c r="O1082">
        <v>34</v>
      </c>
      <c r="R1082" t="s">
        <v>3081</v>
      </c>
      <c r="S1082" t="s">
        <v>843</v>
      </c>
      <c r="T1082" t="s">
        <v>2985</v>
      </c>
      <c r="V1082" t="s">
        <v>2974</v>
      </c>
      <c r="W1082" t="s">
        <v>2975</v>
      </c>
      <c r="X1082" t="s">
        <v>2975</v>
      </c>
      <c r="Y1082" t="s">
        <v>2975</v>
      </c>
      <c r="Z1082" s="11" t="s">
        <v>2975</v>
      </c>
    </row>
    <row r="1083" spans="1:26" x14ac:dyDescent="0.35">
      <c r="A1083" t="s">
        <v>10241</v>
      </c>
      <c r="B1083">
        <v>844424931396926</v>
      </c>
      <c r="C1083" t="s">
        <v>841</v>
      </c>
      <c r="D1083" t="s">
        <v>1287</v>
      </c>
      <c r="E1083" t="s">
        <v>3126</v>
      </c>
      <c r="F1083" t="s">
        <v>10227</v>
      </c>
      <c r="G1083" t="s">
        <v>2664</v>
      </c>
      <c r="H1083" t="s">
        <v>2978</v>
      </c>
      <c r="J1083">
        <v>0</v>
      </c>
      <c r="K1083" t="b">
        <v>0</v>
      </c>
      <c r="L1083">
        <v>0</v>
      </c>
      <c r="M1083">
        <v>15.1</v>
      </c>
      <c r="N1083">
        <v>0</v>
      </c>
      <c r="O1083">
        <v>34</v>
      </c>
      <c r="R1083" t="s">
        <v>3126</v>
      </c>
      <c r="S1083" t="s">
        <v>843</v>
      </c>
      <c r="T1083" t="s">
        <v>2985</v>
      </c>
      <c r="V1083" t="s">
        <v>2974</v>
      </c>
      <c r="W1083" t="s">
        <v>2975</v>
      </c>
      <c r="X1083" t="s">
        <v>2975</v>
      </c>
      <c r="Y1083" t="s">
        <v>2975</v>
      </c>
      <c r="Z1083" s="11" t="s">
        <v>2975</v>
      </c>
    </row>
    <row r="1084" spans="1:26" x14ac:dyDescent="0.35">
      <c r="A1084" t="s">
        <v>10242</v>
      </c>
      <c r="B1084">
        <v>844424931396935</v>
      </c>
      <c r="C1084" t="s">
        <v>841</v>
      </c>
      <c r="D1084" t="s">
        <v>1287</v>
      </c>
      <c r="E1084" t="s">
        <v>3126</v>
      </c>
      <c r="F1084" t="s">
        <v>10228</v>
      </c>
      <c r="G1084" t="s">
        <v>2667</v>
      </c>
      <c r="H1084" t="s">
        <v>2978</v>
      </c>
      <c r="J1084">
        <v>0</v>
      </c>
      <c r="K1084" t="b">
        <v>0</v>
      </c>
      <c r="L1084">
        <v>0</v>
      </c>
      <c r="M1084">
        <v>0.4</v>
      </c>
      <c r="N1084">
        <v>0</v>
      </c>
      <c r="O1084">
        <v>34</v>
      </c>
      <c r="R1084" t="s">
        <v>3126</v>
      </c>
      <c r="S1084" t="s">
        <v>843</v>
      </c>
      <c r="T1084" t="s">
        <v>2985</v>
      </c>
      <c r="V1084" t="s">
        <v>2974</v>
      </c>
      <c r="W1084" t="s">
        <v>2975</v>
      </c>
      <c r="X1084" t="s">
        <v>2975</v>
      </c>
      <c r="Y1084" t="s">
        <v>2975</v>
      </c>
      <c r="Z1084" s="11" t="s">
        <v>2975</v>
      </c>
    </row>
    <row r="1085" spans="1:26" x14ac:dyDescent="0.35">
      <c r="A1085" t="s">
        <v>10243</v>
      </c>
      <c r="B1085">
        <v>844424931404049</v>
      </c>
      <c r="C1085" t="s">
        <v>841</v>
      </c>
      <c r="D1085" t="s">
        <v>1287</v>
      </c>
      <c r="E1085" t="s">
        <v>3006</v>
      </c>
      <c r="F1085" t="s">
        <v>10212</v>
      </c>
      <c r="G1085" t="s">
        <v>2004</v>
      </c>
      <c r="H1085" t="s">
        <v>2978</v>
      </c>
      <c r="I1085" t="s">
        <v>13461</v>
      </c>
      <c r="J1085">
        <v>23.7</v>
      </c>
      <c r="K1085" t="b">
        <v>0</v>
      </c>
      <c r="L1085">
        <v>117.5</v>
      </c>
      <c r="M1085">
        <v>496.2</v>
      </c>
      <c r="N1085">
        <v>316.89999999999998</v>
      </c>
      <c r="O1085">
        <v>34</v>
      </c>
      <c r="P1085" s="32">
        <v>8.6066724537037037E-2</v>
      </c>
      <c r="Q1085">
        <v>11.799999999999999</v>
      </c>
      <c r="R1085" t="s">
        <v>2984</v>
      </c>
      <c r="S1085" t="s">
        <v>843</v>
      </c>
      <c r="T1085" t="s">
        <v>2999</v>
      </c>
      <c r="V1085" t="s">
        <v>2974</v>
      </c>
      <c r="W1085" t="s">
        <v>2975</v>
      </c>
      <c r="X1085" t="s">
        <v>2975</v>
      </c>
      <c r="Y1085" t="s">
        <v>2975</v>
      </c>
      <c r="Z1085" s="11" t="s">
        <v>2975</v>
      </c>
    </row>
    <row r="1086" spans="1:26" x14ac:dyDescent="0.35">
      <c r="A1086" t="s">
        <v>10244</v>
      </c>
      <c r="B1086">
        <v>844424931405762</v>
      </c>
      <c r="C1086" t="s">
        <v>2989</v>
      </c>
      <c r="D1086" t="s">
        <v>1287</v>
      </c>
      <c r="G1086" t="s">
        <v>10245</v>
      </c>
      <c r="H1086" t="s">
        <v>3119</v>
      </c>
      <c r="R1086" t="s">
        <v>3089</v>
      </c>
      <c r="S1086" t="s">
        <v>843</v>
      </c>
      <c r="T1086" t="s">
        <v>2956</v>
      </c>
      <c r="U1086" t="s">
        <v>2956</v>
      </c>
      <c r="V1086" t="s">
        <v>2974</v>
      </c>
      <c r="W1086" t="s">
        <v>2975</v>
      </c>
      <c r="X1086" t="s">
        <v>2975</v>
      </c>
      <c r="Y1086" t="s">
        <v>2975</v>
      </c>
      <c r="Z1086" s="11" t="s">
        <v>2975</v>
      </c>
    </row>
    <row r="1087" spans="1:26" x14ac:dyDescent="0.35">
      <c r="A1087" t="s">
        <v>10246</v>
      </c>
      <c r="B1087">
        <v>844424931405770</v>
      </c>
      <c r="C1087" t="s">
        <v>2989</v>
      </c>
      <c r="D1087" t="s">
        <v>1287</v>
      </c>
      <c r="G1087" t="s">
        <v>10247</v>
      </c>
      <c r="H1087" t="s">
        <v>3119</v>
      </c>
      <c r="R1087" t="s">
        <v>3089</v>
      </c>
      <c r="S1087" t="s">
        <v>843</v>
      </c>
      <c r="T1087" t="s">
        <v>2956</v>
      </c>
      <c r="U1087" t="s">
        <v>2956</v>
      </c>
      <c r="V1087" t="s">
        <v>2974</v>
      </c>
      <c r="W1087" t="s">
        <v>2975</v>
      </c>
      <c r="X1087" t="s">
        <v>2975</v>
      </c>
      <c r="Y1087" t="s">
        <v>2975</v>
      </c>
      <c r="Z1087" s="11" t="s">
        <v>2975</v>
      </c>
    </row>
    <row r="1088" spans="1:26" x14ac:dyDescent="0.35">
      <c r="A1088" t="s">
        <v>10248</v>
      </c>
      <c r="B1088">
        <v>844424931405917</v>
      </c>
      <c r="C1088" t="s">
        <v>841</v>
      </c>
      <c r="D1088" t="s">
        <v>1287</v>
      </c>
      <c r="E1088" t="s">
        <v>3126</v>
      </c>
      <c r="G1088" t="s">
        <v>2684</v>
      </c>
      <c r="H1088" t="s">
        <v>2978</v>
      </c>
      <c r="R1088" t="s">
        <v>3126</v>
      </c>
      <c r="S1088" t="s">
        <v>1354</v>
      </c>
      <c r="T1088" t="s">
        <v>2985</v>
      </c>
      <c r="V1088" t="s">
        <v>2974</v>
      </c>
      <c r="W1088" t="s">
        <v>2975</v>
      </c>
      <c r="X1088" t="s">
        <v>2975</v>
      </c>
      <c r="Y1088" t="s">
        <v>2975</v>
      </c>
      <c r="Z1088" s="11" t="s">
        <v>2975</v>
      </c>
    </row>
    <row r="1089" spans="1:26" x14ac:dyDescent="0.35">
      <c r="A1089" t="s">
        <v>10249</v>
      </c>
      <c r="B1089">
        <v>844424931406102</v>
      </c>
      <c r="C1089" t="s">
        <v>841</v>
      </c>
      <c r="D1089" t="s">
        <v>1287</v>
      </c>
      <c r="E1089" t="s">
        <v>9652</v>
      </c>
      <c r="F1089" t="s">
        <v>10220</v>
      </c>
      <c r="G1089" t="s">
        <v>2265</v>
      </c>
      <c r="H1089" t="s">
        <v>2978</v>
      </c>
      <c r="I1089" t="s">
        <v>13462</v>
      </c>
      <c r="J1089">
        <v>32</v>
      </c>
      <c r="K1089" t="b">
        <v>0</v>
      </c>
      <c r="L1089">
        <v>166</v>
      </c>
      <c r="M1089">
        <v>518.29999999999995</v>
      </c>
      <c r="N1089">
        <v>447.7</v>
      </c>
      <c r="O1089">
        <v>34</v>
      </c>
      <c r="P1089" s="32">
        <v>7.2704027777777777E-2</v>
      </c>
      <c r="Q1089">
        <v>5.81</v>
      </c>
      <c r="R1089" t="s">
        <v>3161</v>
      </c>
      <c r="S1089" t="s">
        <v>843</v>
      </c>
      <c r="T1089" t="s">
        <v>2985</v>
      </c>
      <c r="V1089" t="s">
        <v>2974</v>
      </c>
      <c r="W1089" t="s">
        <v>2975</v>
      </c>
      <c r="X1089" t="s">
        <v>2975</v>
      </c>
      <c r="Y1089" t="s">
        <v>2975</v>
      </c>
      <c r="Z1089" s="11" t="s">
        <v>2975</v>
      </c>
    </row>
    <row r="1090" spans="1:26" x14ac:dyDescent="0.35">
      <c r="A1090" t="s">
        <v>10250</v>
      </c>
      <c r="B1090">
        <v>844424931408725</v>
      </c>
      <c r="C1090" t="s">
        <v>841</v>
      </c>
      <c r="D1090" t="s">
        <v>1287</v>
      </c>
      <c r="E1090" t="s">
        <v>3115</v>
      </c>
      <c r="F1090" t="s">
        <v>10226</v>
      </c>
      <c r="G1090" t="s">
        <v>2571</v>
      </c>
      <c r="H1090" t="s">
        <v>2978</v>
      </c>
      <c r="J1090">
        <v>20</v>
      </c>
      <c r="K1090" t="b">
        <v>0</v>
      </c>
      <c r="L1090">
        <v>94.8</v>
      </c>
      <c r="M1090">
        <v>473.2</v>
      </c>
      <c r="N1090">
        <v>255.6</v>
      </c>
      <c r="O1090">
        <v>34</v>
      </c>
      <c r="P1090" s="32">
        <v>1.0037264120370371</v>
      </c>
      <c r="Q1090">
        <v>32.9</v>
      </c>
      <c r="R1090" t="s">
        <v>3106</v>
      </c>
      <c r="S1090" t="s">
        <v>843</v>
      </c>
      <c r="T1090" t="s">
        <v>3004</v>
      </c>
      <c r="V1090" t="s">
        <v>2974</v>
      </c>
      <c r="W1090" t="s">
        <v>2975</v>
      </c>
      <c r="X1090" t="s">
        <v>2975</v>
      </c>
      <c r="Y1090" t="s">
        <v>2975</v>
      </c>
      <c r="Z1090" s="11" t="s">
        <v>2975</v>
      </c>
    </row>
    <row r="1091" spans="1:26" x14ac:dyDescent="0.35">
      <c r="A1091" t="s">
        <v>10251</v>
      </c>
      <c r="B1091">
        <v>844424931408744</v>
      </c>
      <c r="C1091" t="s">
        <v>841</v>
      </c>
      <c r="D1091" t="s">
        <v>1287</v>
      </c>
      <c r="E1091" t="s">
        <v>3115</v>
      </c>
      <c r="F1091" t="s">
        <v>10225</v>
      </c>
      <c r="G1091" t="s">
        <v>2551</v>
      </c>
      <c r="H1091" t="s">
        <v>2978</v>
      </c>
      <c r="J1091">
        <v>19.2</v>
      </c>
      <c r="K1091" t="b">
        <v>0</v>
      </c>
      <c r="L1091">
        <v>55.8</v>
      </c>
      <c r="M1091">
        <v>290.3</v>
      </c>
      <c r="N1091">
        <v>150.6</v>
      </c>
      <c r="O1091">
        <v>34</v>
      </c>
      <c r="P1091" s="32">
        <v>0.50086093750000005</v>
      </c>
      <c r="Q1091">
        <v>18.690000000000001</v>
      </c>
      <c r="R1091" t="s">
        <v>3106</v>
      </c>
      <c r="S1091" t="s">
        <v>843</v>
      </c>
      <c r="T1091" t="s">
        <v>3004</v>
      </c>
      <c r="V1091" t="s">
        <v>2974</v>
      </c>
      <c r="W1091" t="s">
        <v>2975</v>
      </c>
      <c r="X1091" t="s">
        <v>2975</v>
      </c>
      <c r="Y1091" t="s">
        <v>2975</v>
      </c>
      <c r="Z1091" t="s">
        <v>2975</v>
      </c>
    </row>
    <row r="1092" spans="1:26" x14ac:dyDescent="0.35">
      <c r="A1092" t="s">
        <v>10252</v>
      </c>
      <c r="B1092">
        <v>844424931409423</v>
      </c>
      <c r="C1092" t="s">
        <v>841</v>
      </c>
      <c r="D1092" t="s">
        <v>1287</v>
      </c>
      <c r="E1092" t="s">
        <v>10253</v>
      </c>
      <c r="F1092" t="s">
        <v>10254</v>
      </c>
      <c r="G1092" t="s">
        <v>10255</v>
      </c>
      <c r="H1092" t="s">
        <v>3119</v>
      </c>
      <c r="J1092">
        <v>21.6</v>
      </c>
      <c r="K1092" t="b">
        <v>0</v>
      </c>
      <c r="L1092">
        <v>446.4</v>
      </c>
      <c r="M1092">
        <v>2066.6</v>
      </c>
      <c r="N1092">
        <v>1203.8</v>
      </c>
      <c r="O1092">
        <v>34</v>
      </c>
      <c r="P1092" s="32">
        <v>0.10642615740740739</v>
      </c>
      <c r="Q1092">
        <v>6.5500000000000016</v>
      </c>
      <c r="R1092" t="s">
        <v>3106</v>
      </c>
      <c r="S1092" t="s">
        <v>843</v>
      </c>
      <c r="T1092" t="s">
        <v>2999</v>
      </c>
      <c r="V1092" t="s">
        <v>2974</v>
      </c>
      <c r="W1092" t="s">
        <v>2975</v>
      </c>
      <c r="X1092" t="s">
        <v>2975</v>
      </c>
      <c r="Y1092" t="s">
        <v>2975</v>
      </c>
      <c r="Z1092" t="s">
        <v>2975</v>
      </c>
    </row>
    <row r="1093" spans="1:26" x14ac:dyDescent="0.35">
      <c r="A1093" t="s">
        <v>10256</v>
      </c>
      <c r="B1093">
        <v>844424931409436</v>
      </c>
      <c r="C1093" t="s">
        <v>841</v>
      </c>
      <c r="D1093" t="s">
        <v>1287</v>
      </c>
      <c r="E1093" t="s">
        <v>10253</v>
      </c>
      <c r="F1093" t="s">
        <v>10257</v>
      </c>
      <c r="G1093" t="s">
        <v>10258</v>
      </c>
      <c r="H1093" t="s">
        <v>3119</v>
      </c>
      <c r="J1093">
        <v>22.1</v>
      </c>
      <c r="K1093" t="b">
        <v>0</v>
      </c>
      <c r="L1093">
        <v>388.9</v>
      </c>
      <c r="M1093">
        <v>1756.6</v>
      </c>
      <c r="N1093">
        <v>1049</v>
      </c>
      <c r="O1093">
        <v>34</v>
      </c>
      <c r="P1093" s="32">
        <v>0.19816283564814816</v>
      </c>
      <c r="Q1093">
        <v>13.360000000000005</v>
      </c>
      <c r="R1093" t="s">
        <v>3106</v>
      </c>
      <c r="S1093" t="s">
        <v>843</v>
      </c>
      <c r="T1093" t="s">
        <v>2999</v>
      </c>
      <c r="V1093" t="s">
        <v>2974</v>
      </c>
      <c r="W1093" t="s">
        <v>2975</v>
      </c>
      <c r="X1093" t="s">
        <v>2975</v>
      </c>
      <c r="Y1093" t="s">
        <v>849</v>
      </c>
      <c r="Z1093" t="s">
        <v>2975</v>
      </c>
    </row>
    <row r="1094" spans="1:26" x14ac:dyDescent="0.35">
      <c r="A1094" t="s">
        <v>10259</v>
      </c>
      <c r="B1094">
        <v>844424931409437</v>
      </c>
      <c r="C1094" t="s">
        <v>841</v>
      </c>
      <c r="D1094" t="s">
        <v>1287</v>
      </c>
      <c r="E1094" t="s">
        <v>10253</v>
      </c>
      <c r="F1094" t="s">
        <v>10260</v>
      </c>
      <c r="G1094" t="s">
        <v>10261</v>
      </c>
      <c r="H1094" t="s">
        <v>3119</v>
      </c>
      <c r="J1094">
        <v>24.5</v>
      </c>
      <c r="K1094" t="b">
        <v>0</v>
      </c>
      <c r="L1094">
        <v>270.5</v>
      </c>
      <c r="M1094">
        <v>1103.5999999999999</v>
      </c>
      <c r="N1094">
        <v>729.5</v>
      </c>
      <c r="O1094">
        <v>34</v>
      </c>
      <c r="P1094" s="32">
        <v>5.9904189814814809E-2</v>
      </c>
      <c r="Q1094">
        <v>5.12</v>
      </c>
      <c r="R1094" t="s">
        <v>3106</v>
      </c>
      <c r="S1094" t="s">
        <v>843</v>
      </c>
      <c r="T1094" t="s">
        <v>2999</v>
      </c>
      <c r="V1094" t="s">
        <v>2974</v>
      </c>
      <c r="W1094" t="s">
        <v>2975</v>
      </c>
      <c r="X1094" t="s">
        <v>2975</v>
      </c>
      <c r="Y1094" t="s">
        <v>2975</v>
      </c>
      <c r="Z1094" t="s">
        <v>2975</v>
      </c>
    </row>
    <row r="1095" spans="1:26" x14ac:dyDescent="0.35">
      <c r="A1095" t="s">
        <v>10262</v>
      </c>
      <c r="B1095">
        <v>844424931409438</v>
      </c>
      <c r="C1095" t="s">
        <v>841</v>
      </c>
      <c r="D1095" t="s">
        <v>1287</v>
      </c>
      <c r="E1095" t="s">
        <v>10253</v>
      </c>
      <c r="F1095" t="s">
        <v>10263</v>
      </c>
      <c r="G1095" t="s">
        <v>10264</v>
      </c>
      <c r="H1095" t="s">
        <v>3119</v>
      </c>
      <c r="J1095">
        <v>27.5</v>
      </c>
      <c r="K1095" t="b">
        <v>0</v>
      </c>
      <c r="L1095">
        <v>159.5</v>
      </c>
      <c r="M1095">
        <v>578.9</v>
      </c>
      <c r="N1095">
        <v>430.2</v>
      </c>
      <c r="O1095">
        <v>34</v>
      </c>
      <c r="P1095" s="32">
        <v>4.8509293981481488E-2</v>
      </c>
      <c r="Q1095">
        <v>4.92</v>
      </c>
      <c r="R1095" t="s">
        <v>3106</v>
      </c>
      <c r="S1095" t="s">
        <v>843</v>
      </c>
      <c r="T1095" t="s">
        <v>3049</v>
      </c>
      <c r="V1095" t="s">
        <v>2974</v>
      </c>
      <c r="W1095" t="s">
        <v>2975</v>
      </c>
      <c r="X1095" t="s">
        <v>2975</v>
      </c>
      <c r="Y1095" t="s">
        <v>2975</v>
      </c>
      <c r="Z1095" t="s">
        <v>2975</v>
      </c>
    </row>
    <row r="1096" spans="1:26" x14ac:dyDescent="0.35">
      <c r="A1096" t="s">
        <v>10265</v>
      </c>
      <c r="B1096">
        <v>844424931409442</v>
      </c>
      <c r="C1096" t="s">
        <v>841</v>
      </c>
      <c r="D1096" t="s">
        <v>1287</v>
      </c>
      <c r="E1096" t="s">
        <v>10253</v>
      </c>
      <c r="F1096" t="s">
        <v>10266</v>
      </c>
      <c r="G1096" t="s">
        <v>10267</v>
      </c>
      <c r="H1096" t="s">
        <v>3119</v>
      </c>
      <c r="J1096">
        <v>24.3</v>
      </c>
      <c r="K1096" t="b">
        <v>0</v>
      </c>
      <c r="L1096">
        <v>135</v>
      </c>
      <c r="M1096">
        <v>555.1</v>
      </c>
      <c r="N1096">
        <v>364.1</v>
      </c>
      <c r="O1096">
        <v>34</v>
      </c>
      <c r="P1096" s="32">
        <v>6.5948958333333328E-3</v>
      </c>
      <c r="Q1096">
        <v>0.5</v>
      </c>
      <c r="R1096" t="s">
        <v>3106</v>
      </c>
      <c r="S1096" t="s">
        <v>843</v>
      </c>
      <c r="T1096" t="s">
        <v>3049</v>
      </c>
      <c r="V1096" t="s">
        <v>2974</v>
      </c>
      <c r="W1096" t="s">
        <v>2975</v>
      </c>
      <c r="X1096" t="s">
        <v>2975</v>
      </c>
      <c r="Y1096" t="s">
        <v>2975</v>
      </c>
      <c r="Z1096" s="11" t="s">
        <v>2975</v>
      </c>
    </row>
    <row r="1097" spans="1:26" x14ac:dyDescent="0.35">
      <c r="A1097" t="s">
        <v>10268</v>
      </c>
      <c r="B1097">
        <v>844424931409443</v>
      </c>
      <c r="C1097" t="s">
        <v>841</v>
      </c>
      <c r="D1097" t="s">
        <v>1287</v>
      </c>
      <c r="E1097" t="s">
        <v>10253</v>
      </c>
      <c r="F1097" t="s">
        <v>10269</v>
      </c>
      <c r="G1097" t="s">
        <v>10270</v>
      </c>
      <c r="H1097" t="s">
        <v>3119</v>
      </c>
      <c r="J1097">
        <v>22.8</v>
      </c>
      <c r="K1097" t="b">
        <v>0</v>
      </c>
      <c r="L1097">
        <v>196.4</v>
      </c>
      <c r="M1097">
        <v>862.3</v>
      </c>
      <c r="N1097">
        <v>529.70000000000005</v>
      </c>
      <c r="O1097">
        <v>34</v>
      </c>
      <c r="P1097" s="32">
        <v>3.1923425925925931E-2</v>
      </c>
      <c r="Q1097">
        <v>2.5499999999999998</v>
      </c>
      <c r="R1097" t="s">
        <v>3106</v>
      </c>
      <c r="S1097" t="s">
        <v>843</v>
      </c>
      <c r="T1097" t="s">
        <v>2999</v>
      </c>
      <c r="V1097" t="s">
        <v>2974</v>
      </c>
      <c r="W1097" t="s">
        <v>849</v>
      </c>
      <c r="X1097" t="s">
        <v>2975</v>
      </c>
      <c r="Y1097" t="s">
        <v>2975</v>
      </c>
      <c r="Z1097" s="11" t="s">
        <v>2975</v>
      </c>
    </row>
    <row r="1098" spans="1:26" x14ac:dyDescent="0.35">
      <c r="A1098" t="s">
        <v>10271</v>
      </c>
      <c r="B1098">
        <v>844424931409444</v>
      </c>
      <c r="C1098" t="s">
        <v>841</v>
      </c>
      <c r="D1098" t="s">
        <v>1287</v>
      </c>
      <c r="E1098" t="s">
        <v>10253</v>
      </c>
      <c r="F1098" t="s">
        <v>10272</v>
      </c>
      <c r="G1098" t="s">
        <v>10273</v>
      </c>
      <c r="H1098" t="s">
        <v>3119</v>
      </c>
      <c r="J1098">
        <v>26.9</v>
      </c>
      <c r="K1098" t="b">
        <v>0</v>
      </c>
      <c r="L1098">
        <v>164</v>
      </c>
      <c r="M1098">
        <v>609.29999999999995</v>
      </c>
      <c r="N1098">
        <v>442.3</v>
      </c>
      <c r="O1098">
        <v>34</v>
      </c>
      <c r="P1098" s="32">
        <v>0.1463361226851852</v>
      </c>
      <c r="Q1098">
        <v>8.27</v>
      </c>
      <c r="R1098" t="s">
        <v>3106</v>
      </c>
      <c r="S1098" t="s">
        <v>843</v>
      </c>
      <c r="T1098" t="s">
        <v>3049</v>
      </c>
      <c r="V1098" t="s">
        <v>2974</v>
      </c>
      <c r="W1098" t="s">
        <v>2975</v>
      </c>
      <c r="X1098" t="s">
        <v>2975</v>
      </c>
      <c r="Y1098" t="s">
        <v>2975</v>
      </c>
      <c r="Z1098" t="s">
        <v>2975</v>
      </c>
    </row>
    <row r="1099" spans="1:26" x14ac:dyDescent="0.35">
      <c r="A1099" t="s">
        <v>10274</v>
      </c>
      <c r="B1099">
        <v>844424931409446</v>
      </c>
      <c r="C1099" t="s">
        <v>841</v>
      </c>
      <c r="D1099" t="s">
        <v>1287</v>
      </c>
      <c r="E1099" t="s">
        <v>10253</v>
      </c>
      <c r="F1099" t="s">
        <v>10275</v>
      </c>
      <c r="G1099" t="s">
        <v>10276</v>
      </c>
      <c r="H1099" t="s">
        <v>3119</v>
      </c>
      <c r="J1099">
        <v>23.5</v>
      </c>
      <c r="K1099" t="b">
        <v>0</v>
      </c>
      <c r="L1099">
        <v>147.4</v>
      </c>
      <c r="M1099">
        <v>627.79999999999995</v>
      </c>
      <c r="N1099">
        <v>397.5</v>
      </c>
      <c r="O1099">
        <v>34</v>
      </c>
      <c r="P1099" s="32">
        <v>1.4580694444444443E-2</v>
      </c>
      <c r="Q1099">
        <v>1.48</v>
      </c>
      <c r="R1099" t="s">
        <v>3106</v>
      </c>
      <c r="S1099" t="s">
        <v>843</v>
      </c>
      <c r="T1099" t="s">
        <v>3049</v>
      </c>
      <c r="V1099" t="s">
        <v>2974</v>
      </c>
      <c r="W1099" t="s">
        <v>2975</v>
      </c>
      <c r="X1099" t="s">
        <v>2975</v>
      </c>
      <c r="Y1099" t="s">
        <v>2975</v>
      </c>
      <c r="Z1099" s="11" t="s">
        <v>2975</v>
      </c>
    </row>
    <row r="1100" spans="1:26" x14ac:dyDescent="0.35">
      <c r="A1100" t="s">
        <v>10277</v>
      </c>
      <c r="B1100">
        <v>844424931409466</v>
      </c>
      <c r="C1100" t="s">
        <v>841</v>
      </c>
      <c r="D1100" t="s">
        <v>1287</v>
      </c>
      <c r="E1100" t="s">
        <v>10253</v>
      </c>
      <c r="F1100" t="s">
        <v>10278</v>
      </c>
      <c r="G1100" t="s">
        <v>10279</v>
      </c>
      <c r="H1100" t="s">
        <v>3119</v>
      </c>
      <c r="J1100">
        <v>25.7</v>
      </c>
      <c r="K1100" t="b">
        <v>0</v>
      </c>
      <c r="L1100">
        <v>57.4</v>
      </c>
      <c r="M1100">
        <v>223.2</v>
      </c>
      <c r="N1100">
        <v>154.80000000000001</v>
      </c>
      <c r="O1100">
        <v>34</v>
      </c>
      <c r="P1100" s="32">
        <v>0.42426752314814814</v>
      </c>
      <c r="Q1100">
        <v>15.650000000000002</v>
      </c>
      <c r="R1100" t="s">
        <v>3106</v>
      </c>
      <c r="S1100" t="s">
        <v>843</v>
      </c>
      <c r="T1100" t="s">
        <v>3260</v>
      </c>
      <c r="V1100" t="s">
        <v>2974</v>
      </c>
      <c r="W1100" t="s">
        <v>2975</v>
      </c>
      <c r="X1100" t="s">
        <v>2975</v>
      </c>
      <c r="Y1100" t="s">
        <v>2975</v>
      </c>
      <c r="Z1100" s="11" t="s">
        <v>2975</v>
      </c>
    </row>
    <row r="1101" spans="1:26" x14ac:dyDescent="0.35">
      <c r="A1101" t="s">
        <v>10280</v>
      </c>
      <c r="B1101">
        <v>844424931409467</v>
      </c>
      <c r="C1101" t="s">
        <v>841</v>
      </c>
      <c r="D1101" t="s">
        <v>1287</v>
      </c>
      <c r="E1101" t="s">
        <v>10253</v>
      </c>
      <c r="F1101" t="s">
        <v>10281</v>
      </c>
      <c r="G1101" t="s">
        <v>10282</v>
      </c>
      <c r="H1101" t="s">
        <v>3119</v>
      </c>
      <c r="J1101">
        <v>16.899999999999999</v>
      </c>
      <c r="K1101" t="b">
        <v>0</v>
      </c>
      <c r="L1101">
        <v>162.5</v>
      </c>
      <c r="M1101">
        <v>958.2</v>
      </c>
      <c r="N1101">
        <v>438.2</v>
      </c>
      <c r="O1101">
        <v>34</v>
      </c>
      <c r="P1101" s="32">
        <v>0.28927274305555556</v>
      </c>
      <c r="Q1101">
        <v>6.6400000000000006</v>
      </c>
      <c r="R1101" t="s">
        <v>3106</v>
      </c>
      <c r="S1101" t="s">
        <v>843</v>
      </c>
      <c r="T1101" t="s">
        <v>3004</v>
      </c>
      <c r="V1101" t="s">
        <v>2974</v>
      </c>
      <c r="W1101" t="s">
        <v>2975</v>
      </c>
      <c r="X1101" t="s">
        <v>2975</v>
      </c>
      <c r="Y1101" t="s">
        <v>2975</v>
      </c>
      <c r="Z1101" s="11" t="s">
        <v>2975</v>
      </c>
    </row>
    <row r="1102" spans="1:26" x14ac:dyDescent="0.35">
      <c r="A1102" t="s">
        <v>10283</v>
      </c>
      <c r="B1102">
        <v>844424931409468</v>
      </c>
      <c r="C1102" t="s">
        <v>2989</v>
      </c>
      <c r="D1102" t="s">
        <v>1287</v>
      </c>
      <c r="E1102" t="s">
        <v>10253</v>
      </c>
      <c r="G1102" t="s">
        <v>10283</v>
      </c>
      <c r="H1102" t="s">
        <v>3119</v>
      </c>
      <c r="R1102" t="s">
        <v>3106</v>
      </c>
      <c r="S1102" t="s">
        <v>1354</v>
      </c>
      <c r="T1102" t="s">
        <v>2956</v>
      </c>
      <c r="U1102" t="s">
        <v>2956</v>
      </c>
      <c r="V1102" t="s">
        <v>2974</v>
      </c>
      <c r="W1102" t="s">
        <v>2975</v>
      </c>
      <c r="X1102" t="s">
        <v>2975</v>
      </c>
      <c r="Y1102" t="s">
        <v>2975</v>
      </c>
      <c r="Z1102" s="11" t="s">
        <v>2975</v>
      </c>
    </row>
    <row r="1103" spans="1:26" x14ac:dyDescent="0.35">
      <c r="A1103" t="s">
        <v>10284</v>
      </c>
      <c r="B1103">
        <v>844424931409469</v>
      </c>
      <c r="C1103" t="s">
        <v>841</v>
      </c>
      <c r="D1103" t="s">
        <v>1287</v>
      </c>
      <c r="E1103" t="s">
        <v>10253</v>
      </c>
      <c r="F1103" t="s">
        <v>10285</v>
      </c>
      <c r="G1103" t="s">
        <v>10286</v>
      </c>
      <c r="H1103" t="s">
        <v>3119</v>
      </c>
      <c r="J1103">
        <v>20</v>
      </c>
      <c r="K1103" t="b">
        <v>0</v>
      </c>
      <c r="L1103">
        <v>186.5</v>
      </c>
      <c r="M1103">
        <v>930</v>
      </c>
      <c r="N1103">
        <v>502.9</v>
      </c>
      <c r="O1103">
        <v>34</v>
      </c>
      <c r="P1103" s="32">
        <v>4.1872627314814816E-2</v>
      </c>
      <c r="Q1103">
        <v>2.52</v>
      </c>
      <c r="R1103" t="s">
        <v>3106</v>
      </c>
      <c r="S1103" t="s">
        <v>843</v>
      </c>
      <c r="T1103" t="s">
        <v>2985</v>
      </c>
      <c r="V1103" t="s">
        <v>2974</v>
      </c>
      <c r="W1103" t="s">
        <v>2975</v>
      </c>
      <c r="X1103" t="s">
        <v>2975</v>
      </c>
      <c r="Y1103" t="s">
        <v>2975</v>
      </c>
      <c r="Z1103" s="11" t="s">
        <v>2975</v>
      </c>
    </row>
    <row r="1104" spans="1:26" x14ac:dyDescent="0.35">
      <c r="A1104" t="s">
        <v>10287</v>
      </c>
      <c r="B1104">
        <v>844424931409476</v>
      </c>
      <c r="C1104" t="s">
        <v>841</v>
      </c>
      <c r="D1104" t="s">
        <v>1287</v>
      </c>
      <c r="E1104" t="s">
        <v>10253</v>
      </c>
      <c r="F1104" t="s">
        <v>10288</v>
      </c>
      <c r="G1104" t="s">
        <v>10289</v>
      </c>
      <c r="H1104" t="s">
        <v>3119</v>
      </c>
      <c r="J1104">
        <v>22.2</v>
      </c>
      <c r="K1104" t="b">
        <v>0</v>
      </c>
      <c r="L1104">
        <v>415.9</v>
      </c>
      <c r="M1104">
        <v>1869.2</v>
      </c>
      <c r="N1104">
        <v>1121.7</v>
      </c>
      <c r="O1104">
        <v>34</v>
      </c>
      <c r="P1104" s="32">
        <v>0.16993478009259258</v>
      </c>
      <c r="Q1104">
        <v>12.15</v>
      </c>
      <c r="R1104" t="s">
        <v>3106</v>
      </c>
      <c r="S1104" t="s">
        <v>843</v>
      </c>
      <c r="T1104" t="s">
        <v>2999</v>
      </c>
      <c r="V1104" t="s">
        <v>2974</v>
      </c>
      <c r="W1104" t="s">
        <v>2975</v>
      </c>
      <c r="X1104" t="s">
        <v>2975</v>
      </c>
      <c r="Y1104" t="s">
        <v>849</v>
      </c>
      <c r="Z1104" t="s">
        <v>2975</v>
      </c>
    </row>
    <row r="1105" spans="1:26" x14ac:dyDescent="0.35">
      <c r="A1105" t="s">
        <v>10290</v>
      </c>
      <c r="B1105">
        <v>844424931409532</v>
      </c>
      <c r="C1105" t="s">
        <v>2989</v>
      </c>
      <c r="D1105" t="s">
        <v>1287</v>
      </c>
      <c r="E1105" t="s">
        <v>10253</v>
      </c>
      <c r="G1105" t="s">
        <v>10290</v>
      </c>
      <c r="H1105" t="s">
        <v>3119</v>
      </c>
      <c r="R1105" t="s">
        <v>3106</v>
      </c>
      <c r="S1105" t="s">
        <v>1354</v>
      </c>
      <c r="T1105" t="s">
        <v>2956</v>
      </c>
      <c r="U1105" t="s">
        <v>2956</v>
      </c>
      <c r="V1105" t="s">
        <v>2974</v>
      </c>
      <c r="W1105" t="s">
        <v>2975</v>
      </c>
      <c r="X1105" t="s">
        <v>2975</v>
      </c>
      <c r="Y1105" t="s">
        <v>2975</v>
      </c>
      <c r="Z1105" t="s">
        <v>2975</v>
      </c>
    </row>
    <row r="1106" spans="1:26" x14ac:dyDescent="0.35">
      <c r="A1106" t="s">
        <v>10291</v>
      </c>
      <c r="B1106">
        <v>844424931409535</v>
      </c>
      <c r="C1106" t="s">
        <v>2989</v>
      </c>
      <c r="D1106" t="s">
        <v>1287</v>
      </c>
      <c r="E1106" t="s">
        <v>10253</v>
      </c>
      <c r="G1106" t="s">
        <v>10291</v>
      </c>
      <c r="H1106" t="s">
        <v>3119</v>
      </c>
      <c r="R1106" t="s">
        <v>3106</v>
      </c>
      <c r="S1106" t="s">
        <v>1354</v>
      </c>
      <c r="T1106" t="s">
        <v>2956</v>
      </c>
      <c r="U1106" t="s">
        <v>2956</v>
      </c>
      <c r="V1106" t="s">
        <v>2974</v>
      </c>
      <c r="W1106" t="s">
        <v>2975</v>
      </c>
      <c r="X1106" t="s">
        <v>2975</v>
      </c>
      <c r="Y1106" t="s">
        <v>2975</v>
      </c>
      <c r="Z1106" t="s">
        <v>2975</v>
      </c>
    </row>
    <row r="1107" spans="1:26" x14ac:dyDescent="0.35">
      <c r="A1107" t="s">
        <v>10292</v>
      </c>
      <c r="B1107">
        <v>844424931409536</v>
      </c>
      <c r="C1107" t="s">
        <v>2989</v>
      </c>
      <c r="D1107" t="s">
        <v>1287</v>
      </c>
      <c r="E1107" t="s">
        <v>10253</v>
      </c>
      <c r="G1107" t="s">
        <v>10292</v>
      </c>
      <c r="H1107" t="s">
        <v>3119</v>
      </c>
      <c r="R1107" t="s">
        <v>3106</v>
      </c>
      <c r="S1107" t="s">
        <v>1354</v>
      </c>
      <c r="T1107" t="s">
        <v>2956</v>
      </c>
      <c r="U1107" t="s">
        <v>2956</v>
      </c>
      <c r="V1107" t="s">
        <v>2974</v>
      </c>
      <c r="W1107" t="s">
        <v>2975</v>
      </c>
      <c r="X1107" t="s">
        <v>2975</v>
      </c>
      <c r="Y1107" t="s">
        <v>2975</v>
      </c>
      <c r="Z1107" t="s">
        <v>2975</v>
      </c>
    </row>
    <row r="1108" spans="1:26" x14ac:dyDescent="0.35">
      <c r="A1108" t="s">
        <v>10293</v>
      </c>
      <c r="B1108">
        <v>844424931413928</v>
      </c>
      <c r="C1108" t="s">
        <v>841</v>
      </c>
      <c r="D1108" t="s">
        <v>1287</v>
      </c>
      <c r="E1108" t="s">
        <v>3006</v>
      </c>
      <c r="F1108" t="s">
        <v>10218</v>
      </c>
      <c r="G1108" t="s">
        <v>2081</v>
      </c>
      <c r="H1108" t="s">
        <v>2978</v>
      </c>
      <c r="I1108" t="s">
        <v>13463</v>
      </c>
      <c r="J1108">
        <v>24.8</v>
      </c>
      <c r="K1108" t="b">
        <v>0</v>
      </c>
      <c r="L1108">
        <v>236</v>
      </c>
      <c r="M1108">
        <v>951.5</v>
      </c>
      <c r="N1108">
        <v>636.4</v>
      </c>
      <c r="O1108">
        <v>34</v>
      </c>
      <c r="P1108" s="32">
        <v>5.9880601851851852E-2</v>
      </c>
      <c r="Q1108">
        <v>6.9800000000000013</v>
      </c>
      <c r="R1108" t="s">
        <v>2984</v>
      </c>
      <c r="S1108" t="s">
        <v>843</v>
      </c>
      <c r="T1108" t="s">
        <v>2999</v>
      </c>
      <c r="V1108" t="s">
        <v>2974</v>
      </c>
      <c r="W1108" t="s">
        <v>2975</v>
      </c>
      <c r="X1108" t="s">
        <v>2975</v>
      </c>
      <c r="Y1108" t="s">
        <v>2975</v>
      </c>
      <c r="Z1108" t="s">
        <v>2975</v>
      </c>
    </row>
    <row r="1109" spans="1:26" x14ac:dyDescent="0.35">
      <c r="A1109" t="s">
        <v>10294</v>
      </c>
      <c r="B1109">
        <v>844424931413931</v>
      </c>
      <c r="C1109" t="s">
        <v>841</v>
      </c>
      <c r="D1109" t="s">
        <v>1287</v>
      </c>
      <c r="E1109" t="s">
        <v>3006</v>
      </c>
      <c r="F1109" t="s">
        <v>10217</v>
      </c>
      <c r="G1109" t="s">
        <v>2055</v>
      </c>
      <c r="H1109" t="s">
        <v>2978</v>
      </c>
      <c r="I1109" t="s">
        <v>13464</v>
      </c>
      <c r="J1109">
        <v>22.8</v>
      </c>
      <c r="K1109" t="b">
        <v>0</v>
      </c>
      <c r="L1109">
        <v>147.30000000000001</v>
      </c>
      <c r="M1109">
        <v>645.5</v>
      </c>
      <c r="N1109">
        <v>397.4</v>
      </c>
      <c r="O1109">
        <v>34</v>
      </c>
      <c r="P1109" s="32">
        <v>1.5240509259259259E-2</v>
      </c>
      <c r="Q1109">
        <v>1.7600000000000002</v>
      </c>
      <c r="R1109" t="s">
        <v>2984</v>
      </c>
      <c r="S1109" t="s">
        <v>843</v>
      </c>
      <c r="T1109" t="s">
        <v>2999</v>
      </c>
      <c r="V1109" t="s">
        <v>2974</v>
      </c>
      <c r="W1109" t="s">
        <v>2975</v>
      </c>
      <c r="X1109" t="s">
        <v>2975</v>
      </c>
      <c r="Y1109" t="s">
        <v>2975</v>
      </c>
      <c r="Z1109" t="s">
        <v>2975</v>
      </c>
    </row>
    <row r="1110" spans="1:26" x14ac:dyDescent="0.35">
      <c r="A1110" t="s">
        <v>10295</v>
      </c>
      <c r="B1110">
        <v>844424931416409</v>
      </c>
      <c r="C1110" t="s">
        <v>841</v>
      </c>
      <c r="D1110" t="s">
        <v>1287</v>
      </c>
      <c r="E1110" t="s">
        <v>2970</v>
      </c>
      <c r="F1110" t="s">
        <v>10219</v>
      </c>
      <c r="G1110" t="s">
        <v>2230</v>
      </c>
      <c r="H1110" t="s">
        <v>2978</v>
      </c>
      <c r="J1110">
        <v>103.2</v>
      </c>
      <c r="K1110" t="b">
        <v>1</v>
      </c>
      <c r="L1110">
        <v>0.4</v>
      </c>
      <c r="M1110">
        <v>0.4</v>
      </c>
      <c r="N1110">
        <v>1.1000000000000001</v>
      </c>
      <c r="O1110">
        <v>34</v>
      </c>
      <c r="P1110" s="32">
        <v>1.9599189814814813E-3</v>
      </c>
      <c r="Q1110">
        <v>0.08</v>
      </c>
      <c r="R1110" t="s">
        <v>2972</v>
      </c>
      <c r="S1110" t="s">
        <v>843</v>
      </c>
      <c r="T1110" t="s">
        <v>2985</v>
      </c>
      <c r="V1110" t="s">
        <v>2974</v>
      </c>
      <c r="W1110" t="s">
        <v>2975</v>
      </c>
      <c r="X1110" t="s">
        <v>2975</v>
      </c>
      <c r="Y1110" t="s">
        <v>2975</v>
      </c>
      <c r="Z1110" t="s">
        <v>2975</v>
      </c>
    </row>
    <row r="1111" spans="1:26" x14ac:dyDescent="0.35">
      <c r="A1111" t="s">
        <v>10296</v>
      </c>
      <c r="B1111">
        <v>844424931416414</v>
      </c>
      <c r="C1111" t="s">
        <v>841</v>
      </c>
      <c r="D1111" t="s">
        <v>1287</v>
      </c>
      <c r="E1111" t="s">
        <v>2970</v>
      </c>
      <c r="F1111" t="s">
        <v>10211</v>
      </c>
      <c r="G1111" t="s">
        <v>1955</v>
      </c>
      <c r="H1111" t="s">
        <v>2978</v>
      </c>
      <c r="I1111" t="s">
        <v>13465</v>
      </c>
      <c r="J1111">
        <v>18.600000000000001</v>
      </c>
      <c r="K1111" t="b">
        <v>0</v>
      </c>
      <c r="L1111">
        <v>178.6</v>
      </c>
      <c r="M1111">
        <v>958.1</v>
      </c>
      <c r="N1111">
        <v>481.7</v>
      </c>
      <c r="O1111">
        <v>34</v>
      </c>
      <c r="P1111" s="32">
        <v>3.2702893518518523E-2</v>
      </c>
      <c r="Q1111">
        <v>2.4600000000000004</v>
      </c>
      <c r="R1111" t="s">
        <v>2972</v>
      </c>
      <c r="S1111" t="s">
        <v>843</v>
      </c>
      <c r="T1111" t="s">
        <v>2996</v>
      </c>
      <c r="V1111" t="s">
        <v>2974</v>
      </c>
      <c r="W1111" t="s">
        <v>2975</v>
      </c>
      <c r="X1111" t="s">
        <v>2975</v>
      </c>
      <c r="Y1111" t="s">
        <v>2975</v>
      </c>
      <c r="Z1111" t="s">
        <v>2975</v>
      </c>
    </row>
    <row r="1112" spans="1:26" x14ac:dyDescent="0.35">
      <c r="A1112" t="s">
        <v>10297</v>
      </c>
      <c r="B1112">
        <v>844424931419944</v>
      </c>
      <c r="C1112" t="s">
        <v>841</v>
      </c>
      <c r="D1112" t="s">
        <v>2980</v>
      </c>
      <c r="E1112" t="s">
        <v>3072</v>
      </c>
      <c r="F1112" t="s">
        <v>10298</v>
      </c>
      <c r="G1112" t="s">
        <v>1829</v>
      </c>
      <c r="H1112" t="s">
        <v>2978</v>
      </c>
      <c r="I1112" t="s">
        <v>13466</v>
      </c>
      <c r="J1112">
        <v>37.9</v>
      </c>
      <c r="K1112" t="b">
        <v>0</v>
      </c>
      <c r="L1112">
        <v>136.6</v>
      </c>
      <c r="M1112">
        <v>359.9</v>
      </c>
      <c r="N1112">
        <v>368.4</v>
      </c>
      <c r="O1112">
        <v>34</v>
      </c>
      <c r="P1112" s="32">
        <v>0.44147925925925924</v>
      </c>
      <c r="Q1112">
        <v>40.049999999999983</v>
      </c>
      <c r="R1112" t="s">
        <v>3073</v>
      </c>
      <c r="S1112" t="s">
        <v>843</v>
      </c>
      <c r="T1112" t="s">
        <v>2985</v>
      </c>
      <c r="V1112" t="s">
        <v>2974</v>
      </c>
      <c r="W1112" t="s">
        <v>2975</v>
      </c>
      <c r="X1112" t="s">
        <v>2975</v>
      </c>
      <c r="Y1112" t="s">
        <v>2975</v>
      </c>
      <c r="Z1112" t="s">
        <v>2975</v>
      </c>
    </row>
    <row r="1113" spans="1:26" x14ac:dyDescent="0.35">
      <c r="A1113" t="s">
        <v>10299</v>
      </c>
      <c r="B1113">
        <v>844424931419952</v>
      </c>
      <c r="C1113" t="s">
        <v>841</v>
      </c>
      <c r="D1113" t="s">
        <v>2980</v>
      </c>
      <c r="E1113" t="s">
        <v>3072</v>
      </c>
      <c r="F1113" t="s">
        <v>10300</v>
      </c>
      <c r="G1113" t="s">
        <v>1884</v>
      </c>
      <c r="H1113" t="s">
        <v>2978</v>
      </c>
      <c r="I1113" t="s">
        <v>13467</v>
      </c>
      <c r="J1113">
        <v>33.5</v>
      </c>
      <c r="K1113" t="b">
        <v>0</v>
      </c>
      <c r="L1113">
        <v>166</v>
      </c>
      <c r="M1113">
        <v>494.3</v>
      </c>
      <c r="N1113">
        <v>447.7</v>
      </c>
      <c r="O1113">
        <v>34</v>
      </c>
      <c r="P1113" s="32">
        <v>0.3805258217592592</v>
      </c>
      <c r="Q1113">
        <v>36.92</v>
      </c>
      <c r="R1113" t="s">
        <v>3073</v>
      </c>
      <c r="S1113" t="s">
        <v>843</v>
      </c>
      <c r="T1113" t="s">
        <v>2985</v>
      </c>
      <c r="V1113" t="s">
        <v>2974</v>
      </c>
      <c r="W1113" t="s">
        <v>2975</v>
      </c>
      <c r="X1113" t="s">
        <v>2975</v>
      </c>
      <c r="Y1113" t="s">
        <v>2975</v>
      </c>
      <c r="Z1113" t="s">
        <v>2975</v>
      </c>
    </row>
  </sheetData>
  <sortState xmlns:xlrd2="http://schemas.microsoft.com/office/spreadsheetml/2017/richdata2" ref="A2:Z1105">
    <sortCondition ref="A2:A1105"/>
  </sortState>
  <conditionalFormatting sqref="A1:A1048576">
    <cfRule type="duplicateValues" dxfId="13" priority="1"/>
    <cfRule type="duplicateValues" dxfId="12" priority="2"/>
    <cfRule type="duplicateValues" dxfId="11" priority="3"/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1AB-649C-4F74-B489-6DABE3C69292}">
  <dimension ref="A1:B785"/>
  <sheetViews>
    <sheetView workbookViewId="0">
      <selection activeCell="B2" sqref="B2"/>
    </sheetView>
  </sheetViews>
  <sheetFormatPr baseColWidth="10" defaultRowHeight="14.5" x14ac:dyDescent="0.35"/>
  <cols>
    <col min="1" max="1" width="14.453125" bestFit="1" customWidth="1"/>
  </cols>
  <sheetData>
    <row r="1" spans="1:2" x14ac:dyDescent="0.35">
      <c r="A1" t="s">
        <v>2958</v>
      </c>
      <c r="B1" t="s">
        <v>9686</v>
      </c>
    </row>
    <row r="2" spans="1:2" x14ac:dyDescent="0.35">
      <c r="A2" t="s">
        <v>51</v>
      </c>
      <c r="B2" t="str">
        <f>VLOOKUP(A2, 'Consommations &amp; Tachy'!A:I, 9, FALSE)</f>
        <v>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123740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2013%3A37%3A40%20GMT&amp;X-Amz-Signature=d3a8ad5580e5c0deb5b6de36b72ca24401e8cddeb4bcfe923f8d27090382faaf</v>
      </c>
    </row>
    <row r="3" spans="1:2" x14ac:dyDescent="0.35">
      <c r="A3" t="s">
        <v>214</v>
      </c>
    </row>
    <row r="4" spans="1:2" x14ac:dyDescent="0.35">
      <c r="A4" t="s">
        <v>237</v>
      </c>
    </row>
    <row r="5" spans="1:2" x14ac:dyDescent="0.35">
      <c r="A5" t="s">
        <v>364</v>
      </c>
    </row>
    <row r="6" spans="1:2" x14ac:dyDescent="0.35">
      <c r="A6" t="s">
        <v>365</v>
      </c>
    </row>
    <row r="7" spans="1:2" x14ac:dyDescent="0.35">
      <c r="A7" t="s">
        <v>242</v>
      </c>
    </row>
    <row r="8" spans="1:2" x14ac:dyDescent="0.35">
      <c r="A8" t="s">
        <v>95</v>
      </c>
    </row>
    <row r="9" spans="1:2" x14ac:dyDescent="0.35">
      <c r="A9" t="s">
        <v>69</v>
      </c>
    </row>
    <row r="10" spans="1:2" x14ac:dyDescent="0.35">
      <c r="A10" t="s">
        <v>183</v>
      </c>
    </row>
    <row r="11" spans="1:2" x14ac:dyDescent="0.35">
      <c r="A11" t="s">
        <v>265</v>
      </c>
    </row>
    <row r="12" spans="1:2" x14ac:dyDescent="0.35">
      <c r="A12" t="s">
        <v>175</v>
      </c>
    </row>
    <row r="13" spans="1:2" x14ac:dyDescent="0.35">
      <c r="A13" t="s">
        <v>268</v>
      </c>
    </row>
    <row r="14" spans="1:2" x14ac:dyDescent="0.35">
      <c r="A14" t="s">
        <v>123</v>
      </c>
    </row>
    <row r="15" spans="1:2" x14ac:dyDescent="0.35">
      <c r="A15" t="s">
        <v>66</v>
      </c>
    </row>
    <row r="16" spans="1:2" x14ac:dyDescent="0.35">
      <c r="A16" t="s">
        <v>430</v>
      </c>
    </row>
    <row r="17" spans="1:1" x14ac:dyDescent="0.35">
      <c r="A17" t="s">
        <v>182</v>
      </c>
    </row>
    <row r="18" spans="1:1" x14ac:dyDescent="0.35">
      <c r="A18" t="s">
        <v>132</v>
      </c>
    </row>
    <row r="19" spans="1:1" x14ac:dyDescent="0.35">
      <c r="A19" t="s">
        <v>355</v>
      </c>
    </row>
    <row r="20" spans="1:1" x14ac:dyDescent="0.35">
      <c r="A20" t="s">
        <v>104</v>
      </c>
    </row>
    <row r="21" spans="1:1" x14ac:dyDescent="0.35">
      <c r="A21" t="s">
        <v>157</v>
      </c>
    </row>
    <row r="22" spans="1:1" x14ac:dyDescent="0.35">
      <c r="A22" t="s">
        <v>251</v>
      </c>
    </row>
    <row r="23" spans="1:1" x14ac:dyDescent="0.35">
      <c r="A23" t="s">
        <v>201</v>
      </c>
    </row>
    <row r="24" spans="1:1" x14ac:dyDescent="0.35">
      <c r="A24" t="s">
        <v>222</v>
      </c>
    </row>
    <row r="25" spans="1:1" x14ac:dyDescent="0.35">
      <c r="A25" t="s">
        <v>153</v>
      </c>
    </row>
    <row r="26" spans="1:1" x14ac:dyDescent="0.35">
      <c r="A26" t="s">
        <v>111</v>
      </c>
    </row>
    <row r="27" spans="1:1" x14ac:dyDescent="0.35">
      <c r="A27" t="s">
        <v>417</v>
      </c>
    </row>
    <row r="28" spans="1:1" x14ac:dyDescent="0.35">
      <c r="A28" t="s">
        <v>199</v>
      </c>
    </row>
    <row r="29" spans="1:1" x14ac:dyDescent="0.35">
      <c r="A29" t="s">
        <v>266</v>
      </c>
    </row>
    <row r="30" spans="1:1" x14ac:dyDescent="0.35">
      <c r="A30" t="s">
        <v>82</v>
      </c>
    </row>
    <row r="31" spans="1:1" x14ac:dyDescent="0.35">
      <c r="A31" t="s">
        <v>378</v>
      </c>
    </row>
    <row r="32" spans="1:1" x14ac:dyDescent="0.35">
      <c r="A32" t="s">
        <v>154</v>
      </c>
    </row>
    <row r="33" spans="1:1" x14ac:dyDescent="0.35">
      <c r="A33" t="s">
        <v>89</v>
      </c>
    </row>
    <row r="34" spans="1:1" x14ac:dyDescent="0.35">
      <c r="A34" t="s">
        <v>52</v>
      </c>
    </row>
    <row r="35" spans="1:1" x14ac:dyDescent="0.35">
      <c r="A35" t="s">
        <v>125</v>
      </c>
    </row>
    <row r="36" spans="1:1" x14ac:dyDescent="0.35">
      <c r="A36" t="s">
        <v>62</v>
      </c>
    </row>
    <row r="37" spans="1:1" x14ac:dyDescent="0.35">
      <c r="A37" t="s">
        <v>542</v>
      </c>
    </row>
    <row r="38" spans="1:1" x14ac:dyDescent="0.35">
      <c r="A38" t="s">
        <v>551</v>
      </c>
    </row>
    <row r="39" spans="1:1" x14ac:dyDescent="0.35">
      <c r="A39" t="s">
        <v>97</v>
      </c>
    </row>
    <row r="40" spans="1:1" x14ac:dyDescent="0.35">
      <c r="A40" t="s">
        <v>18</v>
      </c>
    </row>
    <row r="41" spans="1:1" x14ac:dyDescent="0.35">
      <c r="A41" t="s">
        <v>118</v>
      </c>
    </row>
    <row r="42" spans="1:1" x14ac:dyDescent="0.35">
      <c r="A42" t="s">
        <v>243</v>
      </c>
    </row>
    <row r="43" spans="1:1" x14ac:dyDescent="0.35">
      <c r="A43" t="s">
        <v>85</v>
      </c>
    </row>
    <row r="44" spans="1:1" x14ac:dyDescent="0.35">
      <c r="A44" t="s">
        <v>30</v>
      </c>
    </row>
    <row r="45" spans="1:1" x14ac:dyDescent="0.35">
      <c r="A45" t="s">
        <v>100</v>
      </c>
    </row>
    <row r="46" spans="1:1" x14ac:dyDescent="0.35">
      <c r="A46" t="s">
        <v>210</v>
      </c>
    </row>
    <row r="47" spans="1:1" x14ac:dyDescent="0.35">
      <c r="A47" t="s">
        <v>413</v>
      </c>
    </row>
    <row r="48" spans="1:1" x14ac:dyDescent="0.35">
      <c r="A48" t="s">
        <v>463</v>
      </c>
    </row>
    <row r="49" spans="1:1" x14ac:dyDescent="0.35">
      <c r="A49" t="s">
        <v>86</v>
      </c>
    </row>
    <row r="50" spans="1:1" x14ac:dyDescent="0.35">
      <c r="A50" t="s">
        <v>205</v>
      </c>
    </row>
    <row r="51" spans="1:1" x14ac:dyDescent="0.35">
      <c r="A51" t="s">
        <v>68</v>
      </c>
    </row>
    <row r="52" spans="1:1" x14ac:dyDescent="0.35">
      <c r="A52" t="s">
        <v>143</v>
      </c>
    </row>
    <row r="53" spans="1:1" x14ac:dyDescent="0.35">
      <c r="A53" t="s">
        <v>213</v>
      </c>
    </row>
    <row r="54" spans="1:1" x14ac:dyDescent="0.35">
      <c r="A54" t="s">
        <v>537</v>
      </c>
    </row>
    <row r="55" spans="1:1" x14ac:dyDescent="0.35">
      <c r="A55" t="s">
        <v>161</v>
      </c>
    </row>
    <row r="56" spans="1:1" x14ac:dyDescent="0.35">
      <c r="A56" t="s">
        <v>156</v>
      </c>
    </row>
    <row r="57" spans="1:1" x14ac:dyDescent="0.35">
      <c r="A57" t="s">
        <v>148</v>
      </c>
    </row>
    <row r="58" spans="1:1" x14ac:dyDescent="0.35">
      <c r="A58" t="s">
        <v>228</v>
      </c>
    </row>
    <row r="59" spans="1:1" x14ac:dyDescent="0.35">
      <c r="A59" t="s">
        <v>231</v>
      </c>
    </row>
    <row r="60" spans="1:1" x14ac:dyDescent="0.35">
      <c r="A60" t="s">
        <v>376</v>
      </c>
    </row>
    <row r="61" spans="1:1" x14ac:dyDescent="0.35">
      <c r="A61" t="s">
        <v>87</v>
      </c>
    </row>
    <row r="62" spans="1:1" x14ac:dyDescent="0.35">
      <c r="A62" t="s">
        <v>134</v>
      </c>
    </row>
    <row r="63" spans="1:1" x14ac:dyDescent="0.35">
      <c r="A63" t="s">
        <v>16</v>
      </c>
    </row>
    <row r="64" spans="1:1" x14ac:dyDescent="0.35">
      <c r="A64" t="s">
        <v>32</v>
      </c>
    </row>
    <row r="65" spans="1:1" x14ac:dyDescent="0.35">
      <c r="A65" t="s">
        <v>287</v>
      </c>
    </row>
    <row r="66" spans="1:1" x14ac:dyDescent="0.35">
      <c r="A66" t="s">
        <v>239</v>
      </c>
    </row>
    <row r="67" spans="1:1" x14ac:dyDescent="0.35">
      <c r="A67" t="s">
        <v>240</v>
      </c>
    </row>
    <row r="68" spans="1:1" x14ac:dyDescent="0.35">
      <c r="A68" t="s">
        <v>232</v>
      </c>
    </row>
    <row r="69" spans="1:1" x14ac:dyDescent="0.35">
      <c r="A69" t="s">
        <v>234</v>
      </c>
    </row>
    <row r="70" spans="1:1" x14ac:dyDescent="0.35">
      <c r="A70" t="s">
        <v>115</v>
      </c>
    </row>
    <row r="71" spans="1:1" x14ac:dyDescent="0.35">
      <c r="A71" t="s">
        <v>247</v>
      </c>
    </row>
    <row r="72" spans="1:1" x14ac:dyDescent="0.35">
      <c r="A72" t="s">
        <v>270</v>
      </c>
    </row>
    <row r="73" spans="1:1" x14ac:dyDescent="0.35">
      <c r="A73" t="s">
        <v>272</v>
      </c>
    </row>
    <row r="74" spans="1:1" x14ac:dyDescent="0.35">
      <c r="A74" t="s">
        <v>280</v>
      </c>
    </row>
    <row r="75" spans="1:1" x14ac:dyDescent="0.35">
      <c r="A75" t="s">
        <v>279</v>
      </c>
    </row>
    <row r="76" spans="1:1" x14ac:dyDescent="0.35">
      <c r="A76" t="s">
        <v>275</v>
      </c>
    </row>
    <row r="77" spans="1:1" x14ac:dyDescent="0.35">
      <c r="A77" t="s">
        <v>335</v>
      </c>
    </row>
    <row r="78" spans="1:1" x14ac:dyDescent="0.35">
      <c r="A78" t="s">
        <v>336</v>
      </c>
    </row>
    <row r="79" spans="1:1" x14ac:dyDescent="0.35">
      <c r="A79" t="s">
        <v>312</v>
      </c>
    </row>
    <row r="80" spans="1:1" x14ac:dyDescent="0.35">
      <c r="A80" t="s">
        <v>83</v>
      </c>
    </row>
    <row r="81" spans="1:1" x14ac:dyDescent="0.35">
      <c r="A81" t="s">
        <v>313</v>
      </c>
    </row>
    <row r="82" spans="1:1" x14ac:dyDescent="0.35">
      <c r="A82" t="s">
        <v>71</v>
      </c>
    </row>
    <row r="83" spans="1:1" x14ac:dyDescent="0.35">
      <c r="A83" t="s">
        <v>360</v>
      </c>
    </row>
    <row r="84" spans="1:1" x14ac:dyDescent="0.35">
      <c r="A84" t="s">
        <v>338</v>
      </c>
    </row>
    <row r="85" spans="1:1" x14ac:dyDescent="0.35">
      <c r="A85" t="s">
        <v>44</v>
      </c>
    </row>
    <row r="86" spans="1:1" x14ac:dyDescent="0.35">
      <c r="A86" t="s">
        <v>38</v>
      </c>
    </row>
    <row r="87" spans="1:1" x14ac:dyDescent="0.35">
      <c r="A87" t="s">
        <v>188</v>
      </c>
    </row>
    <row r="88" spans="1:1" x14ac:dyDescent="0.35">
      <c r="A88" t="s">
        <v>73</v>
      </c>
    </row>
    <row r="89" spans="1:1" x14ac:dyDescent="0.35">
      <c r="A89" t="s">
        <v>53</v>
      </c>
    </row>
    <row r="90" spans="1:1" x14ac:dyDescent="0.35">
      <c r="A90" t="s">
        <v>92</v>
      </c>
    </row>
    <row r="91" spans="1:1" x14ac:dyDescent="0.35">
      <c r="A91" t="s">
        <v>823</v>
      </c>
    </row>
    <row r="92" spans="1:1" x14ac:dyDescent="0.35">
      <c r="A92" t="s">
        <v>39</v>
      </c>
    </row>
    <row r="93" spans="1:1" x14ac:dyDescent="0.35">
      <c r="A93" t="s">
        <v>63</v>
      </c>
    </row>
    <row r="94" spans="1:1" x14ac:dyDescent="0.35">
      <c r="A94" t="s">
        <v>299</v>
      </c>
    </row>
    <row r="95" spans="1:1" x14ac:dyDescent="0.35">
      <c r="A95" t="s">
        <v>296</v>
      </c>
    </row>
    <row r="96" spans="1:1" x14ac:dyDescent="0.35">
      <c r="A96" t="s">
        <v>344</v>
      </c>
    </row>
    <row r="97" spans="1:1" x14ac:dyDescent="0.35">
      <c r="A97" t="s">
        <v>290</v>
      </c>
    </row>
    <row r="98" spans="1:1" x14ac:dyDescent="0.35">
      <c r="A98" t="s">
        <v>215</v>
      </c>
    </row>
    <row r="99" spans="1:1" x14ac:dyDescent="0.35">
      <c r="A99" t="s">
        <v>187</v>
      </c>
    </row>
    <row r="100" spans="1:1" x14ac:dyDescent="0.35">
      <c r="A100" t="s">
        <v>655</v>
      </c>
    </row>
    <row r="101" spans="1:1" x14ac:dyDescent="0.35">
      <c r="A101" t="s">
        <v>382</v>
      </c>
    </row>
    <row r="102" spans="1:1" x14ac:dyDescent="0.35">
      <c r="A102" t="s">
        <v>208</v>
      </c>
    </row>
    <row r="103" spans="1:1" x14ac:dyDescent="0.35">
      <c r="A103" t="s">
        <v>327</v>
      </c>
    </row>
    <row r="104" spans="1:1" x14ac:dyDescent="0.35">
      <c r="A104" t="s">
        <v>346</v>
      </c>
    </row>
    <row r="105" spans="1:1" x14ac:dyDescent="0.35">
      <c r="A105" t="s">
        <v>310</v>
      </c>
    </row>
    <row r="106" spans="1:1" x14ac:dyDescent="0.35">
      <c r="A106" t="s">
        <v>349</v>
      </c>
    </row>
    <row r="107" spans="1:1" x14ac:dyDescent="0.35">
      <c r="A107" t="s">
        <v>343</v>
      </c>
    </row>
    <row r="108" spans="1:1" x14ac:dyDescent="0.35">
      <c r="A108" t="s">
        <v>363</v>
      </c>
    </row>
    <row r="109" spans="1:1" x14ac:dyDescent="0.35">
      <c r="A109" t="s">
        <v>314</v>
      </c>
    </row>
    <row r="110" spans="1:1" x14ac:dyDescent="0.35">
      <c r="A110" t="s">
        <v>57</v>
      </c>
    </row>
    <row r="111" spans="1:1" x14ac:dyDescent="0.35">
      <c r="A111" t="s">
        <v>105</v>
      </c>
    </row>
    <row r="112" spans="1:1" x14ac:dyDescent="0.35">
      <c r="A112" t="s">
        <v>184</v>
      </c>
    </row>
    <row r="113" spans="1:1" x14ac:dyDescent="0.35">
      <c r="A113" t="s">
        <v>230</v>
      </c>
    </row>
    <row r="114" spans="1:1" x14ac:dyDescent="0.35">
      <c r="A114" t="s">
        <v>323</v>
      </c>
    </row>
    <row r="115" spans="1:1" x14ac:dyDescent="0.35">
      <c r="A115" t="s">
        <v>224</v>
      </c>
    </row>
    <row r="116" spans="1:1" x14ac:dyDescent="0.35">
      <c r="A116" t="s">
        <v>34</v>
      </c>
    </row>
    <row r="117" spans="1:1" x14ac:dyDescent="0.35">
      <c r="A117" t="s">
        <v>633</v>
      </c>
    </row>
    <row r="118" spans="1:1" x14ac:dyDescent="0.35">
      <c r="A118" t="s">
        <v>681</v>
      </c>
    </row>
    <row r="119" spans="1:1" x14ac:dyDescent="0.35">
      <c r="A119" t="s">
        <v>204</v>
      </c>
    </row>
    <row r="120" spans="1:1" x14ac:dyDescent="0.35">
      <c r="A120" t="s">
        <v>26</v>
      </c>
    </row>
    <row r="121" spans="1:1" x14ac:dyDescent="0.35">
      <c r="A121" t="s">
        <v>544</v>
      </c>
    </row>
    <row r="122" spans="1:1" x14ac:dyDescent="0.35">
      <c r="A122" t="s">
        <v>615</v>
      </c>
    </row>
    <row r="123" spans="1:1" x14ac:dyDescent="0.35">
      <c r="A123" t="s">
        <v>506</v>
      </c>
    </row>
    <row r="124" spans="1:1" x14ac:dyDescent="0.35">
      <c r="A124" t="s">
        <v>420</v>
      </c>
    </row>
    <row r="125" spans="1:1" x14ac:dyDescent="0.35">
      <c r="A125" t="s">
        <v>651</v>
      </c>
    </row>
    <row r="126" spans="1:1" x14ac:dyDescent="0.35">
      <c r="A126" t="s">
        <v>664</v>
      </c>
    </row>
    <row r="127" spans="1:1" x14ac:dyDescent="0.35">
      <c r="A127" t="s">
        <v>65</v>
      </c>
    </row>
    <row r="128" spans="1:1" x14ac:dyDescent="0.35">
      <c r="A128" t="s">
        <v>76</v>
      </c>
    </row>
    <row r="129" spans="1:1" x14ac:dyDescent="0.35">
      <c r="A129" t="s">
        <v>765</v>
      </c>
    </row>
    <row r="130" spans="1:1" x14ac:dyDescent="0.35">
      <c r="A130" t="s">
        <v>636</v>
      </c>
    </row>
    <row r="131" spans="1:1" x14ac:dyDescent="0.35">
      <c r="A131" t="s">
        <v>160</v>
      </c>
    </row>
    <row r="132" spans="1:1" x14ac:dyDescent="0.35">
      <c r="A132" t="s">
        <v>317</v>
      </c>
    </row>
    <row r="133" spans="1:1" x14ac:dyDescent="0.35">
      <c r="A133" t="s">
        <v>144</v>
      </c>
    </row>
    <row r="134" spans="1:1" x14ac:dyDescent="0.35">
      <c r="A134" t="s">
        <v>523</v>
      </c>
    </row>
    <row r="135" spans="1:1" x14ac:dyDescent="0.35">
      <c r="A135" t="s">
        <v>410</v>
      </c>
    </row>
    <row r="136" spans="1:1" x14ac:dyDescent="0.35">
      <c r="A136" t="s">
        <v>534</v>
      </c>
    </row>
    <row r="137" spans="1:1" x14ac:dyDescent="0.35">
      <c r="A137" t="s">
        <v>392</v>
      </c>
    </row>
    <row r="138" spans="1:1" x14ac:dyDescent="0.35">
      <c r="A138" t="s">
        <v>396</v>
      </c>
    </row>
    <row r="139" spans="1:1" x14ac:dyDescent="0.35">
      <c r="A139" t="s">
        <v>193</v>
      </c>
    </row>
    <row r="140" spans="1:1" x14ac:dyDescent="0.35">
      <c r="A140" t="s">
        <v>256</v>
      </c>
    </row>
    <row r="141" spans="1:1" x14ac:dyDescent="0.35">
      <c r="A141" t="s">
        <v>345</v>
      </c>
    </row>
    <row r="142" spans="1:1" x14ac:dyDescent="0.35">
      <c r="A142" t="s">
        <v>257</v>
      </c>
    </row>
    <row r="143" spans="1:1" x14ac:dyDescent="0.35">
      <c r="A143" t="s">
        <v>543</v>
      </c>
    </row>
    <row r="144" spans="1:1" x14ac:dyDescent="0.35">
      <c r="A144" t="s">
        <v>480</v>
      </c>
    </row>
    <row r="145" spans="1:1" x14ac:dyDescent="0.35">
      <c r="A145" t="s">
        <v>137</v>
      </c>
    </row>
    <row r="146" spans="1:1" x14ac:dyDescent="0.35">
      <c r="A146" t="s">
        <v>191</v>
      </c>
    </row>
    <row r="147" spans="1:1" x14ac:dyDescent="0.35">
      <c r="A147" t="s">
        <v>223</v>
      </c>
    </row>
    <row r="148" spans="1:1" x14ac:dyDescent="0.35">
      <c r="A148" t="s">
        <v>19</v>
      </c>
    </row>
    <row r="149" spans="1:1" x14ac:dyDescent="0.35">
      <c r="A149" t="s">
        <v>305</v>
      </c>
    </row>
    <row r="150" spans="1:1" x14ac:dyDescent="0.35">
      <c r="A150" t="s">
        <v>84</v>
      </c>
    </row>
    <row r="151" spans="1:1" x14ac:dyDescent="0.35">
      <c r="A151" t="s">
        <v>158</v>
      </c>
    </row>
    <row r="152" spans="1:1" x14ac:dyDescent="0.35">
      <c r="A152" t="s">
        <v>112</v>
      </c>
    </row>
    <row r="153" spans="1:1" x14ac:dyDescent="0.35">
      <c r="A153" t="s">
        <v>353</v>
      </c>
    </row>
    <row r="154" spans="1:1" x14ac:dyDescent="0.35">
      <c r="A154" t="s">
        <v>96</v>
      </c>
    </row>
    <row r="155" spans="1:1" x14ac:dyDescent="0.35">
      <c r="A155" t="s">
        <v>359</v>
      </c>
    </row>
    <row r="156" spans="1:1" x14ac:dyDescent="0.35">
      <c r="A156" t="s">
        <v>350</v>
      </c>
    </row>
    <row r="157" spans="1:1" x14ac:dyDescent="0.35">
      <c r="A157" t="s">
        <v>337</v>
      </c>
    </row>
    <row r="158" spans="1:1" x14ac:dyDescent="0.35">
      <c r="A158" t="s">
        <v>351</v>
      </c>
    </row>
    <row r="159" spans="1:1" x14ac:dyDescent="0.35">
      <c r="A159" t="s">
        <v>330</v>
      </c>
    </row>
    <row r="160" spans="1:1" x14ac:dyDescent="0.35">
      <c r="A160" t="s">
        <v>374</v>
      </c>
    </row>
    <row r="161" spans="1:1" x14ac:dyDescent="0.35">
      <c r="A161" t="s">
        <v>357</v>
      </c>
    </row>
    <row r="162" spans="1:1" x14ac:dyDescent="0.35">
      <c r="A162" t="s">
        <v>248</v>
      </c>
    </row>
    <row r="163" spans="1:1" x14ac:dyDescent="0.35">
      <c r="A163" t="s">
        <v>375</v>
      </c>
    </row>
    <row r="164" spans="1:1" x14ac:dyDescent="0.35">
      <c r="A164" t="s">
        <v>333</v>
      </c>
    </row>
    <row r="165" spans="1:1" x14ac:dyDescent="0.35">
      <c r="A165" t="s">
        <v>372</v>
      </c>
    </row>
    <row r="166" spans="1:1" x14ac:dyDescent="0.35">
      <c r="A166" t="s">
        <v>348</v>
      </c>
    </row>
    <row r="167" spans="1:1" x14ac:dyDescent="0.35">
      <c r="A167" t="s">
        <v>370</v>
      </c>
    </row>
    <row r="168" spans="1:1" x14ac:dyDescent="0.35">
      <c r="A168" t="s">
        <v>389</v>
      </c>
    </row>
    <row r="169" spans="1:1" x14ac:dyDescent="0.35">
      <c r="A169" t="s">
        <v>416</v>
      </c>
    </row>
    <row r="170" spans="1:1" x14ac:dyDescent="0.35">
      <c r="A170" t="s">
        <v>452</v>
      </c>
    </row>
    <row r="171" spans="1:1" x14ac:dyDescent="0.35">
      <c r="A171" t="s">
        <v>88</v>
      </c>
    </row>
    <row r="172" spans="1:1" x14ac:dyDescent="0.35">
      <c r="A172" t="s">
        <v>91</v>
      </c>
    </row>
    <row r="173" spans="1:1" x14ac:dyDescent="0.35">
      <c r="A173" t="s">
        <v>769</v>
      </c>
    </row>
    <row r="174" spans="1:1" x14ac:dyDescent="0.35">
      <c r="A174" t="s">
        <v>229</v>
      </c>
    </row>
    <row r="175" spans="1:1" x14ac:dyDescent="0.35">
      <c r="A175" t="s">
        <v>227</v>
      </c>
    </row>
    <row r="176" spans="1:1" x14ac:dyDescent="0.35">
      <c r="A176" t="s">
        <v>103</v>
      </c>
    </row>
    <row r="177" spans="1:1" x14ac:dyDescent="0.35">
      <c r="A177" t="s">
        <v>106</v>
      </c>
    </row>
    <row r="178" spans="1:1" x14ac:dyDescent="0.35">
      <c r="A178" t="s">
        <v>101</v>
      </c>
    </row>
    <row r="179" spans="1:1" x14ac:dyDescent="0.35">
      <c r="A179" t="s">
        <v>90</v>
      </c>
    </row>
    <row r="180" spans="1:1" x14ac:dyDescent="0.35">
      <c r="A180" t="s">
        <v>99</v>
      </c>
    </row>
    <row r="181" spans="1:1" x14ac:dyDescent="0.35">
      <c r="A181" t="s">
        <v>226</v>
      </c>
    </row>
    <row r="182" spans="1:1" x14ac:dyDescent="0.35">
      <c r="A182" t="s">
        <v>122</v>
      </c>
    </row>
    <row r="183" spans="1:1" x14ac:dyDescent="0.35">
      <c r="A183" t="s">
        <v>727</v>
      </c>
    </row>
    <row r="184" spans="1:1" x14ac:dyDescent="0.35">
      <c r="A184" t="s">
        <v>219</v>
      </c>
    </row>
    <row r="185" spans="1:1" x14ac:dyDescent="0.35">
      <c r="A185" t="s">
        <v>212</v>
      </c>
    </row>
    <row r="186" spans="1:1" x14ac:dyDescent="0.35">
      <c r="A186" t="s">
        <v>241</v>
      </c>
    </row>
    <row r="187" spans="1:1" x14ac:dyDescent="0.35">
      <c r="A187" t="s">
        <v>235</v>
      </c>
    </row>
    <row r="188" spans="1:1" x14ac:dyDescent="0.35">
      <c r="A188" t="s">
        <v>221</v>
      </c>
    </row>
    <row r="189" spans="1:1" x14ac:dyDescent="0.35">
      <c r="A189" t="s">
        <v>505</v>
      </c>
    </row>
    <row r="190" spans="1:1" x14ac:dyDescent="0.35">
      <c r="A190" t="s">
        <v>507</v>
      </c>
    </row>
    <row r="191" spans="1:1" x14ac:dyDescent="0.35">
      <c r="A191" t="s">
        <v>386</v>
      </c>
    </row>
    <row r="192" spans="1:1" x14ac:dyDescent="0.35">
      <c r="A192" t="s">
        <v>220</v>
      </c>
    </row>
    <row r="193" spans="1:1" x14ac:dyDescent="0.35">
      <c r="A193" t="s">
        <v>211</v>
      </c>
    </row>
    <row r="194" spans="1:1" x14ac:dyDescent="0.35">
      <c r="A194" t="s">
        <v>151</v>
      </c>
    </row>
    <row r="195" spans="1:1" x14ac:dyDescent="0.35">
      <c r="A195" t="s">
        <v>150</v>
      </c>
    </row>
    <row r="196" spans="1:1" x14ac:dyDescent="0.35">
      <c r="A196" t="s">
        <v>146</v>
      </c>
    </row>
    <row r="197" spans="1:1" x14ac:dyDescent="0.35">
      <c r="A197" t="s">
        <v>504</v>
      </c>
    </row>
    <row r="198" spans="1:1" x14ac:dyDescent="0.35">
      <c r="A198" t="s">
        <v>152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177</v>
      </c>
    </row>
    <row r="203" spans="1:1" x14ac:dyDescent="0.35">
      <c r="A203" t="s">
        <v>178</v>
      </c>
    </row>
    <row r="204" spans="1:1" x14ac:dyDescent="0.35">
      <c r="A204" t="s">
        <v>244</v>
      </c>
    </row>
    <row r="205" spans="1:1" x14ac:dyDescent="0.35">
      <c r="A205" t="s">
        <v>233</v>
      </c>
    </row>
    <row r="206" spans="1:1" x14ac:dyDescent="0.35">
      <c r="A206" t="s">
        <v>387</v>
      </c>
    </row>
    <row r="207" spans="1:1" x14ac:dyDescent="0.35">
      <c r="A207" t="s">
        <v>383</v>
      </c>
    </row>
    <row r="208" spans="1:1" x14ac:dyDescent="0.35">
      <c r="A208" t="s">
        <v>209</v>
      </c>
    </row>
    <row r="209" spans="1:1" x14ac:dyDescent="0.35">
      <c r="A209" t="s">
        <v>22</v>
      </c>
    </row>
    <row r="210" spans="1:1" x14ac:dyDescent="0.35">
      <c r="A210" t="s">
        <v>159</v>
      </c>
    </row>
    <row r="211" spans="1:1" x14ac:dyDescent="0.35">
      <c r="A211" t="s">
        <v>180</v>
      </c>
    </row>
    <row r="212" spans="1:1" x14ac:dyDescent="0.35">
      <c r="A212" t="s">
        <v>21</v>
      </c>
    </row>
    <row r="213" spans="1:1" x14ac:dyDescent="0.35">
      <c r="A213" t="s">
        <v>20</v>
      </c>
    </row>
    <row r="214" spans="1:1" x14ac:dyDescent="0.35">
      <c r="A214" t="s">
        <v>427</v>
      </c>
    </row>
    <row r="215" spans="1:1" x14ac:dyDescent="0.35">
      <c r="A215" t="s">
        <v>60</v>
      </c>
    </row>
    <row r="216" spans="1:1" x14ac:dyDescent="0.35">
      <c r="A216" t="s">
        <v>3192</v>
      </c>
    </row>
    <row r="217" spans="1:1" x14ac:dyDescent="0.35">
      <c r="A217" t="s">
        <v>249</v>
      </c>
    </row>
    <row r="218" spans="1:1" x14ac:dyDescent="0.35">
      <c r="A218" t="s">
        <v>185</v>
      </c>
    </row>
    <row r="219" spans="1:1" x14ac:dyDescent="0.35">
      <c r="A219" t="s">
        <v>340</v>
      </c>
    </row>
    <row r="220" spans="1:1" x14ac:dyDescent="0.35">
      <c r="A220" t="s">
        <v>61</v>
      </c>
    </row>
    <row r="221" spans="1:1" x14ac:dyDescent="0.35">
      <c r="A221" t="s">
        <v>141</v>
      </c>
    </row>
    <row r="222" spans="1:1" x14ac:dyDescent="0.35">
      <c r="A222" t="s">
        <v>366</v>
      </c>
    </row>
    <row r="223" spans="1:1" x14ac:dyDescent="0.35">
      <c r="A223" t="s">
        <v>342</v>
      </c>
    </row>
    <row r="224" spans="1:1" x14ac:dyDescent="0.35">
      <c r="A224" t="s">
        <v>192</v>
      </c>
    </row>
    <row r="225" spans="1:1" x14ac:dyDescent="0.35">
      <c r="A225" t="s">
        <v>284</v>
      </c>
    </row>
    <row r="226" spans="1:1" x14ac:dyDescent="0.35">
      <c r="A226" t="s">
        <v>189</v>
      </c>
    </row>
    <row r="227" spans="1:1" x14ac:dyDescent="0.35">
      <c r="A227" t="s">
        <v>186</v>
      </c>
    </row>
    <row r="228" spans="1:1" x14ac:dyDescent="0.35">
      <c r="A228" t="s">
        <v>116</v>
      </c>
    </row>
    <row r="229" spans="1:1" x14ac:dyDescent="0.35">
      <c r="A229" t="s">
        <v>45</v>
      </c>
    </row>
    <row r="230" spans="1:1" x14ac:dyDescent="0.35">
      <c r="A230" t="s">
        <v>434</v>
      </c>
    </row>
    <row r="231" spans="1:1" x14ac:dyDescent="0.35">
      <c r="A231" t="s">
        <v>390</v>
      </c>
    </row>
    <row r="232" spans="1:1" x14ac:dyDescent="0.35">
      <c r="A232" t="s">
        <v>128</v>
      </c>
    </row>
    <row r="233" spans="1:1" x14ac:dyDescent="0.35">
      <c r="A233" t="s">
        <v>23</v>
      </c>
    </row>
    <row r="234" spans="1:1" x14ac:dyDescent="0.35">
      <c r="A234" t="s">
        <v>282</v>
      </c>
    </row>
    <row r="235" spans="1:1" x14ac:dyDescent="0.35">
      <c r="A235" t="s">
        <v>269</v>
      </c>
    </row>
    <row r="236" spans="1:1" x14ac:dyDescent="0.35">
      <c r="A236" t="s">
        <v>358</v>
      </c>
    </row>
    <row r="237" spans="1:1" x14ac:dyDescent="0.35">
      <c r="A237" t="s">
        <v>277</v>
      </c>
    </row>
    <row r="238" spans="1:1" x14ac:dyDescent="0.35">
      <c r="A238" t="s">
        <v>315</v>
      </c>
    </row>
    <row r="239" spans="1:1" x14ac:dyDescent="0.35">
      <c r="A239" t="s">
        <v>736</v>
      </c>
    </row>
    <row r="240" spans="1:1" x14ac:dyDescent="0.35">
      <c r="A240" t="s">
        <v>316</v>
      </c>
    </row>
    <row r="241" spans="1:1" x14ac:dyDescent="0.35">
      <c r="A241" t="s">
        <v>362</v>
      </c>
    </row>
    <row r="242" spans="1:1" x14ac:dyDescent="0.35">
      <c r="A242" t="s">
        <v>291</v>
      </c>
    </row>
    <row r="243" spans="1:1" x14ac:dyDescent="0.35">
      <c r="A243" t="s">
        <v>288</v>
      </c>
    </row>
    <row r="244" spans="1:1" x14ac:dyDescent="0.35">
      <c r="A244" t="s">
        <v>274</v>
      </c>
    </row>
    <row r="245" spans="1:1" x14ac:dyDescent="0.35">
      <c r="A245" t="s">
        <v>368</v>
      </c>
    </row>
    <row r="246" spans="1:1" x14ac:dyDescent="0.35">
      <c r="A246" t="s">
        <v>273</v>
      </c>
    </row>
    <row r="247" spans="1:1" x14ac:dyDescent="0.35">
      <c r="A247" t="s">
        <v>367</v>
      </c>
    </row>
    <row r="248" spans="1:1" x14ac:dyDescent="0.35">
      <c r="A248" t="s">
        <v>181</v>
      </c>
    </row>
    <row r="249" spans="1:1" x14ac:dyDescent="0.35">
      <c r="A249" t="s">
        <v>405</v>
      </c>
    </row>
    <row r="250" spans="1:1" x14ac:dyDescent="0.35">
      <c r="A250" t="s">
        <v>447</v>
      </c>
    </row>
    <row r="251" spans="1:1" x14ac:dyDescent="0.35">
      <c r="A251" t="s">
        <v>25</v>
      </c>
    </row>
    <row r="252" spans="1:1" x14ac:dyDescent="0.35">
      <c r="A252" t="s">
        <v>81</v>
      </c>
    </row>
    <row r="253" spans="1:1" x14ac:dyDescent="0.35">
      <c r="A253" t="s">
        <v>408</v>
      </c>
    </row>
    <row r="254" spans="1:1" x14ac:dyDescent="0.35">
      <c r="A254" t="s">
        <v>78</v>
      </c>
    </row>
    <row r="255" spans="1:1" x14ac:dyDescent="0.35">
      <c r="A255" t="s">
        <v>729</v>
      </c>
    </row>
    <row r="256" spans="1:1" x14ac:dyDescent="0.35">
      <c r="A256" t="s">
        <v>139</v>
      </c>
    </row>
    <row r="257" spans="1:1" x14ac:dyDescent="0.35">
      <c r="A257" t="s">
        <v>102</v>
      </c>
    </row>
    <row r="258" spans="1:1" x14ac:dyDescent="0.35">
      <c r="A258" t="s">
        <v>33</v>
      </c>
    </row>
    <row r="259" spans="1:1" x14ac:dyDescent="0.35">
      <c r="A259" t="s">
        <v>306</v>
      </c>
    </row>
    <row r="260" spans="1:1" x14ac:dyDescent="0.35">
      <c r="A260" t="s">
        <v>442</v>
      </c>
    </row>
    <row r="261" spans="1:1" x14ac:dyDescent="0.35">
      <c r="A261" t="s">
        <v>72</v>
      </c>
    </row>
    <row r="262" spans="1:1" x14ac:dyDescent="0.35">
      <c r="A262" t="s">
        <v>130</v>
      </c>
    </row>
    <row r="263" spans="1:1" x14ac:dyDescent="0.35">
      <c r="A263" t="s">
        <v>361</v>
      </c>
    </row>
    <row r="264" spans="1:1" x14ac:dyDescent="0.35">
      <c r="A264" t="s">
        <v>35</v>
      </c>
    </row>
    <row r="265" spans="1:1" x14ac:dyDescent="0.35">
      <c r="A265" t="s">
        <v>131</v>
      </c>
    </row>
    <row r="266" spans="1:1" x14ac:dyDescent="0.35">
      <c r="A266" t="s">
        <v>216</v>
      </c>
    </row>
    <row r="267" spans="1:1" x14ac:dyDescent="0.35">
      <c r="A267" t="s">
        <v>217</v>
      </c>
    </row>
    <row r="268" spans="1:1" x14ac:dyDescent="0.35">
      <c r="A268" t="s">
        <v>225</v>
      </c>
    </row>
    <row r="269" spans="1:1" x14ac:dyDescent="0.35">
      <c r="A269" t="s">
        <v>341</v>
      </c>
    </row>
    <row r="270" spans="1:1" x14ac:dyDescent="0.35">
      <c r="A270" t="s">
        <v>301</v>
      </c>
    </row>
    <row r="271" spans="1:1" x14ac:dyDescent="0.35">
      <c r="A271" t="s">
        <v>286</v>
      </c>
    </row>
    <row r="272" spans="1:1" x14ac:dyDescent="0.35">
      <c r="A272" t="s">
        <v>309</v>
      </c>
    </row>
    <row r="273" spans="1:1" x14ac:dyDescent="0.35">
      <c r="A273" t="s">
        <v>400</v>
      </c>
    </row>
    <row r="274" spans="1:1" x14ac:dyDescent="0.35">
      <c r="A274" t="s">
        <v>285</v>
      </c>
    </row>
    <row r="275" spans="1:1" x14ac:dyDescent="0.35">
      <c r="A275" t="s">
        <v>298</v>
      </c>
    </row>
    <row r="276" spans="1:1" x14ac:dyDescent="0.35">
      <c r="A276" t="s">
        <v>406</v>
      </c>
    </row>
    <row r="277" spans="1:1" x14ac:dyDescent="0.35">
      <c r="A277" t="s">
        <v>218</v>
      </c>
    </row>
    <row r="278" spans="1:1" x14ac:dyDescent="0.35">
      <c r="A278" t="s">
        <v>356</v>
      </c>
    </row>
    <row r="279" spans="1:1" x14ac:dyDescent="0.35">
      <c r="A279" t="s">
        <v>318</v>
      </c>
    </row>
    <row r="280" spans="1:1" x14ac:dyDescent="0.35">
      <c r="A280" t="s">
        <v>412</v>
      </c>
    </row>
    <row r="281" spans="1:1" x14ac:dyDescent="0.35">
      <c r="A281" t="s">
        <v>393</v>
      </c>
    </row>
    <row r="282" spans="1:1" x14ac:dyDescent="0.35">
      <c r="A282" t="s">
        <v>395</v>
      </c>
    </row>
    <row r="283" spans="1:1" x14ac:dyDescent="0.35">
      <c r="A283" t="s">
        <v>319</v>
      </c>
    </row>
    <row r="284" spans="1:1" x14ac:dyDescent="0.35">
      <c r="A284" t="s">
        <v>294</v>
      </c>
    </row>
    <row r="285" spans="1:1" x14ac:dyDescent="0.35">
      <c r="A285" t="s">
        <v>401</v>
      </c>
    </row>
    <row r="286" spans="1:1" x14ac:dyDescent="0.35">
      <c r="A286" t="s">
        <v>566</v>
      </c>
    </row>
    <row r="287" spans="1:1" x14ac:dyDescent="0.35">
      <c r="A287" t="s">
        <v>575</v>
      </c>
    </row>
    <row r="288" spans="1:1" x14ac:dyDescent="0.35">
      <c r="A288" t="s">
        <v>281</v>
      </c>
    </row>
    <row r="289" spans="1:1" x14ac:dyDescent="0.35">
      <c r="A289" t="s">
        <v>307</v>
      </c>
    </row>
    <row r="290" spans="1:1" x14ac:dyDescent="0.35">
      <c r="A290" t="s">
        <v>322</v>
      </c>
    </row>
    <row r="291" spans="1:1" x14ac:dyDescent="0.35">
      <c r="A291" t="s">
        <v>75</v>
      </c>
    </row>
    <row r="292" spans="1:1" x14ac:dyDescent="0.35">
      <c r="A292" t="s">
        <v>331</v>
      </c>
    </row>
    <row r="293" spans="1:1" x14ac:dyDescent="0.35">
      <c r="A293" t="s">
        <v>320</v>
      </c>
    </row>
    <row r="294" spans="1:1" x14ac:dyDescent="0.35">
      <c r="A294" t="s">
        <v>328</v>
      </c>
    </row>
    <row r="295" spans="1:1" x14ac:dyDescent="0.35">
      <c r="A295" t="s">
        <v>246</v>
      </c>
    </row>
    <row r="296" spans="1:1" x14ac:dyDescent="0.35">
      <c r="A296" t="s">
        <v>245</v>
      </c>
    </row>
    <row r="297" spans="1:1" x14ac:dyDescent="0.35">
      <c r="A297" t="s">
        <v>446</v>
      </c>
    </row>
    <row r="298" spans="1:1" x14ac:dyDescent="0.35">
      <c r="A298" t="s">
        <v>179</v>
      </c>
    </row>
    <row r="299" spans="1:1" x14ac:dyDescent="0.35">
      <c r="A299" t="s">
        <v>451</v>
      </c>
    </row>
    <row r="300" spans="1:1" x14ac:dyDescent="0.35">
      <c r="A300" t="s">
        <v>465</v>
      </c>
    </row>
    <row r="301" spans="1:1" x14ac:dyDescent="0.35">
      <c r="A301" t="s">
        <v>466</v>
      </c>
    </row>
    <row r="302" spans="1:1" x14ac:dyDescent="0.35">
      <c r="A302" t="s">
        <v>590</v>
      </c>
    </row>
    <row r="303" spans="1:1" x14ac:dyDescent="0.35">
      <c r="A303" t="s">
        <v>595</v>
      </c>
    </row>
    <row r="304" spans="1:1" x14ac:dyDescent="0.35">
      <c r="A304" t="s">
        <v>464</v>
      </c>
    </row>
    <row r="305" spans="1:1" x14ac:dyDescent="0.35">
      <c r="A305" t="s">
        <v>37</v>
      </c>
    </row>
    <row r="306" spans="1:1" x14ac:dyDescent="0.35">
      <c r="A306" t="s">
        <v>424</v>
      </c>
    </row>
    <row r="307" spans="1:1" x14ac:dyDescent="0.35">
      <c r="A307" t="s">
        <v>339</v>
      </c>
    </row>
    <row r="308" spans="1:1" x14ac:dyDescent="0.35">
      <c r="A308" t="s">
        <v>512</v>
      </c>
    </row>
    <row r="309" spans="1:1" x14ac:dyDescent="0.35">
      <c r="A309" t="s">
        <v>403</v>
      </c>
    </row>
    <row r="310" spans="1:1" x14ac:dyDescent="0.35">
      <c r="A310" t="s">
        <v>56</v>
      </c>
    </row>
    <row r="311" spans="1:1" x14ac:dyDescent="0.35">
      <c r="A311" t="s">
        <v>402</v>
      </c>
    </row>
    <row r="312" spans="1:1" x14ac:dyDescent="0.35">
      <c r="A312" t="s">
        <v>487</v>
      </c>
    </row>
    <row r="313" spans="1:1" x14ac:dyDescent="0.35">
      <c r="A313" t="s">
        <v>522</v>
      </c>
    </row>
    <row r="314" spans="1:1" x14ac:dyDescent="0.35">
      <c r="A314" t="s">
        <v>485</v>
      </c>
    </row>
    <row r="315" spans="1:1" x14ac:dyDescent="0.35">
      <c r="A315" t="s">
        <v>426</v>
      </c>
    </row>
    <row r="316" spans="1:1" x14ac:dyDescent="0.35">
      <c r="A316" t="s">
        <v>423</v>
      </c>
    </row>
    <row r="317" spans="1:1" x14ac:dyDescent="0.35">
      <c r="A317" t="s">
        <v>431</v>
      </c>
    </row>
    <row r="318" spans="1:1" x14ac:dyDescent="0.35">
      <c r="A318" t="s">
        <v>311</v>
      </c>
    </row>
    <row r="319" spans="1:1" x14ac:dyDescent="0.35">
      <c r="A319" t="s">
        <v>292</v>
      </c>
    </row>
    <row r="320" spans="1:1" x14ac:dyDescent="0.35">
      <c r="A320" t="s">
        <v>172</v>
      </c>
    </row>
    <row r="321" spans="1:1" x14ac:dyDescent="0.35">
      <c r="A321" t="s">
        <v>409</v>
      </c>
    </row>
    <row r="322" spans="1:1" x14ac:dyDescent="0.35">
      <c r="A322" t="s">
        <v>435</v>
      </c>
    </row>
    <row r="323" spans="1:1" x14ac:dyDescent="0.35">
      <c r="A323" t="s">
        <v>398</v>
      </c>
    </row>
    <row r="324" spans="1:1" x14ac:dyDescent="0.35">
      <c r="A324" t="s">
        <v>347</v>
      </c>
    </row>
    <row r="325" spans="1:1" x14ac:dyDescent="0.35">
      <c r="A325" t="s">
        <v>394</v>
      </c>
    </row>
    <row r="326" spans="1:1" x14ac:dyDescent="0.35">
      <c r="A326" t="s">
        <v>252</v>
      </c>
    </row>
    <row r="327" spans="1:1" x14ac:dyDescent="0.35">
      <c r="A327" t="s">
        <v>308</v>
      </c>
    </row>
    <row r="328" spans="1:1" x14ac:dyDescent="0.35">
      <c r="A328" t="s">
        <v>438</v>
      </c>
    </row>
    <row r="329" spans="1:1" x14ac:dyDescent="0.35">
      <c r="A329" t="s">
        <v>421</v>
      </c>
    </row>
    <row r="330" spans="1:1" x14ac:dyDescent="0.35">
      <c r="A330" t="s">
        <v>334</v>
      </c>
    </row>
    <row r="331" spans="1:1" x14ac:dyDescent="0.35">
      <c r="A331" t="s">
        <v>329</v>
      </c>
    </row>
    <row r="332" spans="1:1" x14ac:dyDescent="0.35">
      <c r="A332" t="s">
        <v>64</v>
      </c>
    </row>
    <row r="333" spans="1:1" x14ac:dyDescent="0.35">
      <c r="A333" t="s">
        <v>238</v>
      </c>
    </row>
    <row r="334" spans="1:1" x14ac:dyDescent="0.35">
      <c r="A334" t="s">
        <v>67</v>
      </c>
    </row>
    <row r="335" spans="1:1" x14ac:dyDescent="0.35">
      <c r="A335" t="s">
        <v>42</v>
      </c>
    </row>
    <row r="336" spans="1:1" x14ac:dyDescent="0.35">
      <c r="A336" t="s">
        <v>166</v>
      </c>
    </row>
    <row r="337" spans="1:1" x14ac:dyDescent="0.35">
      <c r="A337" t="s">
        <v>165</v>
      </c>
    </row>
    <row r="338" spans="1:1" x14ac:dyDescent="0.35">
      <c r="A338" t="s">
        <v>171</v>
      </c>
    </row>
    <row r="339" spans="1:1" x14ac:dyDescent="0.35">
      <c r="A339" t="s">
        <v>136</v>
      </c>
    </row>
    <row r="340" spans="1:1" x14ac:dyDescent="0.35">
      <c r="A340" t="s">
        <v>168</v>
      </c>
    </row>
    <row r="341" spans="1:1" x14ac:dyDescent="0.35">
      <c r="A341" t="s">
        <v>176</v>
      </c>
    </row>
    <row r="342" spans="1:1" x14ac:dyDescent="0.35">
      <c r="A342" t="s">
        <v>173</v>
      </c>
    </row>
    <row r="343" spans="1:1" x14ac:dyDescent="0.35">
      <c r="A343" t="s">
        <v>174</v>
      </c>
    </row>
    <row r="344" spans="1:1" x14ac:dyDescent="0.35">
      <c r="A344" t="s">
        <v>170</v>
      </c>
    </row>
    <row r="345" spans="1:1" x14ac:dyDescent="0.35">
      <c r="A345" t="s">
        <v>135</v>
      </c>
    </row>
    <row r="346" spans="1:1" x14ac:dyDescent="0.35">
      <c r="A346" t="s">
        <v>149</v>
      </c>
    </row>
    <row r="347" spans="1:1" x14ac:dyDescent="0.35">
      <c r="A347" t="s">
        <v>167</v>
      </c>
    </row>
    <row r="348" spans="1:1" x14ac:dyDescent="0.35">
      <c r="A348" t="s">
        <v>169</v>
      </c>
    </row>
    <row r="349" spans="1:1" x14ac:dyDescent="0.35">
      <c r="A349" t="s">
        <v>259</v>
      </c>
    </row>
    <row r="350" spans="1:1" x14ac:dyDescent="0.35">
      <c r="A350" t="s">
        <v>253</v>
      </c>
    </row>
    <row r="351" spans="1:1" x14ac:dyDescent="0.35">
      <c r="A351" t="s">
        <v>77</v>
      </c>
    </row>
    <row r="352" spans="1:1" x14ac:dyDescent="0.35">
      <c r="A352" t="s">
        <v>93</v>
      </c>
    </row>
    <row r="353" spans="1:1" x14ac:dyDescent="0.35">
      <c r="A353" t="s">
        <v>48</v>
      </c>
    </row>
    <row r="354" spans="1:1" x14ac:dyDescent="0.35">
      <c r="A354" t="s">
        <v>300</v>
      </c>
    </row>
    <row r="355" spans="1:1" x14ac:dyDescent="0.35">
      <c r="A355" t="s">
        <v>293</v>
      </c>
    </row>
    <row r="356" spans="1:1" x14ac:dyDescent="0.35">
      <c r="A356" t="s">
        <v>399</v>
      </c>
    </row>
    <row r="357" spans="1:1" x14ac:dyDescent="0.35">
      <c r="A357" t="s">
        <v>414</v>
      </c>
    </row>
    <row r="358" spans="1:1" x14ac:dyDescent="0.35">
      <c r="A358" t="s">
        <v>194</v>
      </c>
    </row>
    <row r="359" spans="1:1" x14ac:dyDescent="0.35">
      <c r="A359" t="s">
        <v>263</v>
      </c>
    </row>
    <row r="360" spans="1:1" x14ac:dyDescent="0.35">
      <c r="A360" t="s">
        <v>28</v>
      </c>
    </row>
    <row r="361" spans="1:1" x14ac:dyDescent="0.35">
      <c r="A361" t="s">
        <v>109</v>
      </c>
    </row>
    <row r="362" spans="1:1" x14ac:dyDescent="0.35">
      <c r="A362" t="s">
        <v>738</v>
      </c>
    </row>
    <row r="363" spans="1:1" x14ac:dyDescent="0.35">
      <c r="A363" t="s">
        <v>278</v>
      </c>
    </row>
    <row r="364" spans="1:1" x14ac:dyDescent="0.35">
      <c r="A364" t="s">
        <v>94</v>
      </c>
    </row>
    <row r="365" spans="1:1" x14ac:dyDescent="0.35">
      <c r="A365" t="s">
        <v>354</v>
      </c>
    </row>
    <row r="366" spans="1:1" x14ac:dyDescent="0.35">
      <c r="A366" t="s">
        <v>352</v>
      </c>
    </row>
    <row r="367" spans="1:1" x14ac:dyDescent="0.35">
      <c r="A367" t="s">
        <v>324</v>
      </c>
    </row>
    <row r="368" spans="1:1" x14ac:dyDescent="0.35">
      <c r="A368" t="s">
        <v>702</v>
      </c>
    </row>
    <row r="369" spans="1:1" x14ac:dyDescent="0.35">
      <c r="A369" t="s">
        <v>124</v>
      </c>
    </row>
    <row r="370" spans="1:1" x14ac:dyDescent="0.35">
      <c r="A370" t="s">
        <v>682</v>
      </c>
    </row>
    <row r="371" spans="1:1" x14ac:dyDescent="0.35">
      <c r="A371" t="s">
        <v>598</v>
      </c>
    </row>
    <row r="372" spans="1:1" x14ac:dyDescent="0.35">
      <c r="A372" t="s">
        <v>206</v>
      </c>
    </row>
    <row r="373" spans="1:1" x14ac:dyDescent="0.35">
      <c r="A373" t="s">
        <v>203</v>
      </c>
    </row>
    <row r="374" spans="1:1" x14ac:dyDescent="0.35">
      <c r="A374" t="s">
        <v>705</v>
      </c>
    </row>
    <row r="375" spans="1:1" x14ac:dyDescent="0.35">
      <c r="A375" t="s">
        <v>200</v>
      </c>
    </row>
    <row r="376" spans="1:1" x14ac:dyDescent="0.35">
      <c r="A376" t="s">
        <v>145</v>
      </c>
    </row>
    <row r="377" spans="1:1" x14ac:dyDescent="0.35">
      <c r="A377" t="s">
        <v>59</v>
      </c>
    </row>
    <row r="378" spans="1:1" x14ac:dyDescent="0.35">
      <c r="A378" t="s">
        <v>79</v>
      </c>
    </row>
    <row r="379" spans="1:1" x14ac:dyDescent="0.35">
      <c r="A379" t="s">
        <v>147</v>
      </c>
    </row>
    <row r="380" spans="1:1" x14ac:dyDescent="0.35">
      <c r="A380" t="s">
        <v>107</v>
      </c>
    </row>
    <row r="381" spans="1:1" x14ac:dyDescent="0.35">
      <c r="A381" t="s">
        <v>129</v>
      </c>
    </row>
    <row r="382" spans="1:1" x14ac:dyDescent="0.35">
      <c r="A382" t="s">
        <v>202</v>
      </c>
    </row>
    <row r="383" spans="1:1" x14ac:dyDescent="0.35">
      <c r="A383" t="s">
        <v>31</v>
      </c>
    </row>
    <row r="384" spans="1:1" x14ac:dyDescent="0.35">
      <c r="A384" t="s">
        <v>47</v>
      </c>
    </row>
    <row r="385" spans="1:1" x14ac:dyDescent="0.35">
      <c r="A385" t="s">
        <v>40</v>
      </c>
    </row>
    <row r="386" spans="1:1" x14ac:dyDescent="0.35">
      <c r="A386" t="s">
        <v>142</v>
      </c>
    </row>
    <row r="387" spans="1:1" x14ac:dyDescent="0.35">
      <c r="A387" t="s">
        <v>418</v>
      </c>
    </row>
    <row r="388" spans="1:1" x14ac:dyDescent="0.35">
      <c r="A388" t="s">
        <v>207</v>
      </c>
    </row>
    <row r="389" spans="1:1" x14ac:dyDescent="0.35">
      <c r="A389" t="s">
        <v>70</v>
      </c>
    </row>
    <row r="390" spans="1:1" x14ac:dyDescent="0.35">
      <c r="A390" t="s">
        <v>114</v>
      </c>
    </row>
    <row r="391" spans="1:1" x14ac:dyDescent="0.35">
      <c r="A391" t="s">
        <v>117</v>
      </c>
    </row>
    <row r="392" spans="1:1" x14ac:dyDescent="0.35">
      <c r="A392" t="s">
        <v>108</v>
      </c>
    </row>
    <row r="393" spans="1:1" x14ac:dyDescent="0.35">
      <c r="A393" t="s">
        <v>80</v>
      </c>
    </row>
    <row r="394" spans="1:1" x14ac:dyDescent="0.35">
      <c r="A394" t="s">
        <v>36</v>
      </c>
    </row>
    <row r="395" spans="1:1" x14ac:dyDescent="0.35">
      <c r="A395" t="s">
        <v>578</v>
      </c>
    </row>
    <row r="396" spans="1:1" x14ac:dyDescent="0.35">
      <c r="A396" t="s">
        <v>49</v>
      </c>
    </row>
    <row r="397" spans="1:1" x14ac:dyDescent="0.35">
      <c r="A397" t="s">
        <v>110</v>
      </c>
    </row>
    <row r="398" spans="1:1" x14ac:dyDescent="0.35">
      <c r="A398" t="s">
        <v>133</v>
      </c>
    </row>
    <row r="399" spans="1:1" x14ac:dyDescent="0.35">
      <c r="A399" t="s">
        <v>113</v>
      </c>
    </row>
    <row r="400" spans="1:1" x14ac:dyDescent="0.35">
      <c r="A400" t="s">
        <v>29</v>
      </c>
    </row>
    <row r="401" spans="1:1" x14ac:dyDescent="0.35">
      <c r="A401" t="s">
        <v>43</v>
      </c>
    </row>
    <row r="402" spans="1:1" x14ac:dyDescent="0.35">
      <c r="A402" t="s">
        <v>606</v>
      </c>
    </row>
    <row r="403" spans="1:1" x14ac:dyDescent="0.35">
      <c r="A403" t="s">
        <v>638</v>
      </c>
    </row>
    <row r="404" spans="1:1" x14ac:dyDescent="0.35">
      <c r="A404" t="s">
        <v>627</v>
      </c>
    </row>
    <row r="405" spans="1:1" x14ac:dyDescent="0.35">
      <c r="A405" t="s">
        <v>498</v>
      </c>
    </row>
    <row r="406" spans="1:1" x14ac:dyDescent="0.35">
      <c r="A406" t="s">
        <v>540</v>
      </c>
    </row>
    <row r="407" spans="1:1" x14ac:dyDescent="0.35">
      <c r="A407" t="s">
        <v>525</v>
      </c>
    </row>
    <row r="408" spans="1:1" x14ac:dyDescent="0.35">
      <c r="A408" t="s">
        <v>492</v>
      </c>
    </row>
    <row r="409" spans="1:1" x14ac:dyDescent="0.35">
      <c r="A409" t="s">
        <v>321</v>
      </c>
    </row>
    <row r="410" spans="1:1" x14ac:dyDescent="0.35">
      <c r="A410" t="s">
        <v>448</v>
      </c>
    </row>
    <row r="411" spans="1:1" x14ac:dyDescent="0.35">
      <c r="A411" t="s">
        <v>460</v>
      </c>
    </row>
    <row r="412" spans="1:1" x14ac:dyDescent="0.35">
      <c r="A412" t="s">
        <v>458</v>
      </c>
    </row>
    <row r="413" spans="1:1" x14ac:dyDescent="0.35">
      <c r="A413" t="s">
        <v>467</v>
      </c>
    </row>
    <row r="414" spans="1:1" x14ac:dyDescent="0.35">
      <c r="A414" t="s">
        <v>46</v>
      </c>
    </row>
    <row r="415" spans="1:1" x14ac:dyDescent="0.35">
      <c r="A415" t="s">
        <v>496</v>
      </c>
    </row>
    <row r="416" spans="1:1" x14ac:dyDescent="0.35">
      <c r="A416" t="s">
        <v>50</v>
      </c>
    </row>
    <row r="417" spans="1:1" x14ac:dyDescent="0.35">
      <c r="A417" t="s">
        <v>196</v>
      </c>
    </row>
    <row r="418" spans="1:1" x14ac:dyDescent="0.35">
      <c r="A418" t="s">
        <v>428</v>
      </c>
    </row>
    <row r="419" spans="1:1" x14ac:dyDescent="0.35">
      <c r="A419" t="s">
        <v>197</v>
      </c>
    </row>
    <row r="420" spans="1:1" x14ac:dyDescent="0.35">
      <c r="A420" t="s">
        <v>119</v>
      </c>
    </row>
    <row r="421" spans="1:1" x14ac:dyDescent="0.35">
      <c r="A421" t="s">
        <v>295</v>
      </c>
    </row>
    <row r="422" spans="1:1" x14ac:dyDescent="0.35">
      <c r="A422" t="s">
        <v>303</v>
      </c>
    </row>
    <row r="423" spans="1:1" x14ac:dyDescent="0.35">
      <c r="A423" t="s">
        <v>283</v>
      </c>
    </row>
    <row r="424" spans="1:1" x14ac:dyDescent="0.35">
      <c r="A424" t="s">
        <v>304</v>
      </c>
    </row>
    <row r="425" spans="1:1" x14ac:dyDescent="0.35">
      <c r="A425" t="s">
        <v>41</v>
      </c>
    </row>
    <row r="426" spans="1:1" x14ac:dyDescent="0.35">
      <c r="A426" t="s">
        <v>58</v>
      </c>
    </row>
    <row r="427" spans="1:1" x14ac:dyDescent="0.35">
      <c r="A427" t="s">
        <v>55</v>
      </c>
    </row>
    <row r="428" spans="1:1" x14ac:dyDescent="0.35">
      <c r="A428" t="s">
        <v>195</v>
      </c>
    </row>
    <row r="429" spans="1:1" x14ac:dyDescent="0.35">
      <c r="A429" t="s">
        <v>127</v>
      </c>
    </row>
    <row r="430" spans="1:1" x14ac:dyDescent="0.35">
      <c r="A430" t="s">
        <v>74</v>
      </c>
    </row>
    <row r="431" spans="1:1" x14ac:dyDescent="0.35">
      <c r="A431" t="s">
        <v>121</v>
      </c>
    </row>
    <row r="432" spans="1:1" x14ac:dyDescent="0.35">
      <c r="A432" t="s">
        <v>27</v>
      </c>
    </row>
    <row r="433" spans="1:1" x14ac:dyDescent="0.35">
      <c r="A433" t="s">
        <v>302</v>
      </c>
    </row>
    <row r="434" spans="1:1" x14ac:dyDescent="0.35">
      <c r="A434" t="s">
        <v>332</v>
      </c>
    </row>
    <row r="435" spans="1:1" x14ac:dyDescent="0.35">
      <c r="A435" t="s">
        <v>297</v>
      </c>
    </row>
    <row r="436" spans="1:1" x14ac:dyDescent="0.35">
      <c r="A436" t="s">
        <v>289</v>
      </c>
    </row>
    <row r="437" spans="1:1" x14ac:dyDescent="0.35">
      <c r="A437" t="s">
        <v>449</v>
      </c>
    </row>
    <row r="438" spans="1:1" x14ac:dyDescent="0.35">
      <c r="A438" t="s">
        <v>472</v>
      </c>
    </row>
    <row r="439" spans="1:1" x14ac:dyDescent="0.35">
      <c r="A439" t="s">
        <v>470</v>
      </c>
    </row>
    <row r="440" spans="1:1" x14ac:dyDescent="0.35">
      <c r="A440" t="s">
        <v>483</v>
      </c>
    </row>
    <row r="441" spans="1:1" x14ac:dyDescent="0.35">
      <c r="A441" t="s">
        <v>508</v>
      </c>
    </row>
    <row r="442" spans="1:1" x14ac:dyDescent="0.35">
      <c r="A442" t="s">
        <v>491</v>
      </c>
    </row>
    <row r="443" spans="1:1" x14ac:dyDescent="0.35">
      <c r="A443" t="s">
        <v>494</v>
      </c>
    </row>
    <row r="444" spans="1:1" x14ac:dyDescent="0.35">
      <c r="A444" t="s">
        <v>501</v>
      </c>
    </row>
    <row r="445" spans="1:1" x14ac:dyDescent="0.35">
      <c r="A445" t="s">
        <v>497</v>
      </c>
    </row>
    <row r="446" spans="1:1" x14ac:dyDescent="0.35">
      <c r="A446" t="s">
        <v>486</v>
      </c>
    </row>
    <row r="447" spans="1:1" x14ac:dyDescent="0.35">
      <c r="A447" t="s">
        <v>461</v>
      </c>
    </row>
    <row r="448" spans="1:1" x14ac:dyDescent="0.35">
      <c r="A448" t="s">
        <v>478</v>
      </c>
    </row>
    <row r="449" spans="1:1" x14ac:dyDescent="0.35">
      <c r="A449" t="s">
        <v>484</v>
      </c>
    </row>
    <row r="450" spans="1:1" x14ac:dyDescent="0.35">
      <c r="A450" t="s">
        <v>380</v>
      </c>
    </row>
    <row r="451" spans="1:1" x14ac:dyDescent="0.35">
      <c r="A451" t="s">
        <v>436</v>
      </c>
    </row>
    <row r="452" spans="1:1" x14ac:dyDescent="0.35">
      <c r="A452" t="s">
        <v>439</v>
      </c>
    </row>
    <row r="453" spans="1:1" x14ac:dyDescent="0.35">
      <c r="A453" t="s">
        <v>377</v>
      </c>
    </row>
    <row r="454" spans="1:1" x14ac:dyDescent="0.35">
      <c r="A454" t="s">
        <v>407</v>
      </c>
    </row>
    <row r="455" spans="1:1" x14ac:dyDescent="0.35">
      <c r="A455" t="s">
        <v>528</v>
      </c>
    </row>
    <row r="456" spans="1:1" x14ac:dyDescent="0.35">
      <c r="A456" t="s">
        <v>499</v>
      </c>
    </row>
    <row r="457" spans="1:1" x14ac:dyDescent="0.35">
      <c r="A457" t="s">
        <v>120</v>
      </c>
    </row>
    <row r="458" spans="1:1" x14ac:dyDescent="0.35">
      <c r="A458" t="s">
        <v>441</v>
      </c>
    </row>
    <row r="459" spans="1:1" x14ac:dyDescent="0.35">
      <c r="A459" t="s">
        <v>138</v>
      </c>
    </row>
    <row r="460" spans="1:1" x14ac:dyDescent="0.35">
      <c r="A460" t="s">
        <v>126</v>
      </c>
    </row>
    <row r="461" spans="1:1" x14ac:dyDescent="0.35">
      <c r="A461" t="s">
        <v>536</v>
      </c>
    </row>
    <row r="462" spans="1:1" x14ac:dyDescent="0.35">
      <c r="A462" t="s">
        <v>519</v>
      </c>
    </row>
    <row r="463" spans="1:1" x14ac:dyDescent="0.35">
      <c r="A463" t="s">
        <v>516</v>
      </c>
    </row>
    <row r="464" spans="1:1" x14ac:dyDescent="0.35">
      <c r="A464" t="s">
        <v>541</v>
      </c>
    </row>
    <row r="465" spans="1:1" x14ac:dyDescent="0.35">
      <c r="A465" t="s">
        <v>482</v>
      </c>
    </row>
    <row r="466" spans="1:1" x14ac:dyDescent="0.35">
      <c r="A466" t="s">
        <v>481</v>
      </c>
    </row>
    <row r="467" spans="1:1" x14ac:dyDescent="0.35">
      <c r="A467" t="s">
        <v>477</v>
      </c>
    </row>
    <row r="468" spans="1:1" x14ac:dyDescent="0.35">
      <c r="A468" t="s">
        <v>479</v>
      </c>
    </row>
    <row r="469" spans="1:1" x14ac:dyDescent="0.35">
      <c r="A469" t="s">
        <v>475</v>
      </c>
    </row>
    <row r="470" spans="1:1" x14ac:dyDescent="0.35">
      <c r="A470" t="s">
        <v>532</v>
      </c>
    </row>
    <row r="471" spans="1:1" x14ac:dyDescent="0.35">
      <c r="A471" t="s">
        <v>511</v>
      </c>
    </row>
    <row r="472" spans="1:1" x14ac:dyDescent="0.35">
      <c r="A472" t="s">
        <v>495</v>
      </c>
    </row>
    <row r="473" spans="1:1" x14ac:dyDescent="0.35">
      <c r="A473" t="s">
        <v>425</v>
      </c>
    </row>
    <row r="474" spans="1:1" x14ac:dyDescent="0.35">
      <c r="A474" t="s">
        <v>530</v>
      </c>
    </row>
    <row r="475" spans="1:1" x14ac:dyDescent="0.35">
      <c r="A475" t="s">
        <v>468</v>
      </c>
    </row>
    <row r="476" spans="1:1" x14ac:dyDescent="0.35">
      <c r="A476" t="s">
        <v>539</v>
      </c>
    </row>
    <row r="477" spans="1:1" x14ac:dyDescent="0.35">
      <c r="A477" t="s">
        <v>325</v>
      </c>
    </row>
    <row r="478" spans="1:1" x14ac:dyDescent="0.35">
      <c r="A478" t="s">
        <v>503</v>
      </c>
    </row>
    <row r="479" spans="1:1" x14ac:dyDescent="0.35">
      <c r="A479" t="s">
        <v>502</v>
      </c>
    </row>
    <row r="480" spans="1:1" x14ac:dyDescent="0.35">
      <c r="A480" t="s">
        <v>455</v>
      </c>
    </row>
    <row r="481" spans="1:1" x14ac:dyDescent="0.35">
      <c r="A481" t="s">
        <v>533</v>
      </c>
    </row>
    <row r="482" spans="1:1" x14ac:dyDescent="0.35">
      <c r="A482" t="s">
        <v>429</v>
      </c>
    </row>
    <row r="483" spans="1:1" x14ac:dyDescent="0.35">
      <c r="A483" t="s">
        <v>437</v>
      </c>
    </row>
    <row r="484" spans="1:1" x14ac:dyDescent="0.35">
      <c r="A484" t="s">
        <v>552</v>
      </c>
    </row>
    <row r="485" spans="1:1" x14ac:dyDescent="0.35">
      <c r="A485" t="s">
        <v>515</v>
      </c>
    </row>
    <row r="486" spans="1:1" x14ac:dyDescent="0.35">
      <c r="A486" t="s">
        <v>459</v>
      </c>
    </row>
    <row r="487" spans="1:1" x14ac:dyDescent="0.35">
      <c r="A487" t="s">
        <v>493</v>
      </c>
    </row>
    <row r="488" spans="1:1" x14ac:dyDescent="0.35">
      <c r="A488" t="s">
        <v>570</v>
      </c>
    </row>
    <row r="489" spans="1:1" x14ac:dyDescent="0.35">
      <c r="A489" t="s">
        <v>553</v>
      </c>
    </row>
    <row r="490" spans="1:1" x14ac:dyDescent="0.35">
      <c r="A490" t="s">
        <v>411</v>
      </c>
    </row>
    <row r="491" spans="1:1" x14ac:dyDescent="0.35">
      <c r="A491" t="s">
        <v>526</v>
      </c>
    </row>
    <row r="492" spans="1:1" x14ac:dyDescent="0.35">
      <c r="A492" t="s">
        <v>531</v>
      </c>
    </row>
    <row r="493" spans="1:1" x14ac:dyDescent="0.35">
      <c r="A493" t="s">
        <v>510</v>
      </c>
    </row>
    <row r="494" spans="1:1" x14ac:dyDescent="0.35">
      <c r="A494" t="s">
        <v>524</v>
      </c>
    </row>
    <row r="495" spans="1:1" x14ac:dyDescent="0.35">
      <c r="A495" t="s">
        <v>454</v>
      </c>
    </row>
    <row r="496" spans="1:1" x14ac:dyDescent="0.35">
      <c r="A496" t="s">
        <v>473</v>
      </c>
    </row>
    <row r="497" spans="1:1" x14ac:dyDescent="0.35">
      <c r="A497" t="s">
        <v>527</v>
      </c>
    </row>
    <row r="498" spans="1:1" x14ac:dyDescent="0.35">
      <c r="A498" t="s">
        <v>489</v>
      </c>
    </row>
    <row r="499" spans="1:1" x14ac:dyDescent="0.35">
      <c r="A499" t="s">
        <v>509</v>
      </c>
    </row>
    <row r="500" spans="1:1" x14ac:dyDescent="0.35">
      <c r="A500" t="s">
        <v>521</v>
      </c>
    </row>
    <row r="501" spans="1:1" x14ac:dyDescent="0.35">
      <c r="A501" t="s">
        <v>513</v>
      </c>
    </row>
    <row r="502" spans="1:1" x14ac:dyDescent="0.35">
      <c r="A502" t="s">
        <v>471</v>
      </c>
    </row>
    <row r="503" spans="1:1" x14ac:dyDescent="0.35">
      <c r="A503" t="s">
        <v>198</v>
      </c>
    </row>
    <row r="504" spans="1:1" x14ac:dyDescent="0.35">
      <c r="A504" t="s">
        <v>276</v>
      </c>
    </row>
    <row r="505" spans="1:1" x14ac:dyDescent="0.35">
      <c r="A505" t="s">
        <v>554</v>
      </c>
    </row>
    <row r="506" spans="1:1" x14ac:dyDescent="0.35">
      <c r="A506" t="s">
        <v>630</v>
      </c>
    </row>
    <row r="507" spans="1:1" x14ac:dyDescent="0.35">
      <c r="A507" t="s">
        <v>555</v>
      </c>
    </row>
    <row r="508" spans="1:1" x14ac:dyDescent="0.35">
      <c r="A508" t="s">
        <v>556</v>
      </c>
    </row>
    <row r="509" spans="1:1" x14ac:dyDescent="0.35">
      <c r="A509" t="s">
        <v>559</v>
      </c>
    </row>
    <row r="510" spans="1:1" x14ac:dyDescent="0.35">
      <c r="A510" t="s">
        <v>563</v>
      </c>
    </row>
    <row r="511" spans="1:1" x14ac:dyDescent="0.35">
      <c r="A511" t="s">
        <v>535</v>
      </c>
    </row>
    <row r="512" spans="1:1" x14ac:dyDescent="0.35">
      <c r="A512" t="s">
        <v>565</v>
      </c>
    </row>
    <row r="513" spans="1:1" x14ac:dyDescent="0.35">
      <c r="A513" t="s">
        <v>576</v>
      </c>
    </row>
    <row r="514" spans="1:1" x14ac:dyDescent="0.35">
      <c r="A514" t="s">
        <v>550</v>
      </c>
    </row>
    <row r="515" spans="1:1" x14ac:dyDescent="0.35">
      <c r="A515" t="s">
        <v>548</v>
      </c>
    </row>
    <row r="516" spans="1:1" x14ac:dyDescent="0.35">
      <c r="A516" t="s">
        <v>593</v>
      </c>
    </row>
    <row r="517" spans="1:1" x14ac:dyDescent="0.35">
      <c r="A517" t="s">
        <v>720</v>
      </c>
    </row>
    <row r="518" spans="1:1" x14ac:dyDescent="0.35">
      <c r="A518" t="s">
        <v>560</v>
      </c>
    </row>
    <row r="519" spans="1:1" x14ac:dyDescent="0.35">
      <c r="A519" t="s">
        <v>629</v>
      </c>
    </row>
    <row r="520" spans="1:1" x14ac:dyDescent="0.35">
      <c r="A520" t="s">
        <v>562</v>
      </c>
    </row>
    <row r="521" spans="1:1" x14ac:dyDescent="0.35">
      <c r="A521" t="s">
        <v>579</v>
      </c>
    </row>
    <row r="522" spans="1:1" x14ac:dyDescent="0.35">
      <c r="A522" t="s">
        <v>634</v>
      </c>
    </row>
    <row r="523" spans="1:1" x14ac:dyDescent="0.35">
      <c r="A523" t="s">
        <v>625</v>
      </c>
    </row>
    <row r="524" spans="1:1" x14ac:dyDescent="0.35">
      <c r="A524" t="s">
        <v>589</v>
      </c>
    </row>
    <row r="525" spans="1:1" x14ac:dyDescent="0.35">
      <c r="A525" t="s">
        <v>585</v>
      </c>
    </row>
    <row r="526" spans="1:1" x14ac:dyDescent="0.35">
      <c r="A526" t="s">
        <v>490</v>
      </c>
    </row>
    <row r="527" spans="1:1" x14ac:dyDescent="0.35">
      <c r="A527" t="s">
        <v>547</v>
      </c>
    </row>
    <row r="528" spans="1:1" x14ac:dyDescent="0.35">
      <c r="A528" t="s">
        <v>618</v>
      </c>
    </row>
    <row r="529" spans="1:1" x14ac:dyDescent="0.35">
      <c r="A529" t="s">
        <v>619</v>
      </c>
    </row>
    <row r="530" spans="1:1" x14ac:dyDescent="0.35">
      <c r="A530" t="s">
        <v>603</v>
      </c>
    </row>
    <row r="531" spans="1:1" x14ac:dyDescent="0.35">
      <c r="A531" t="s">
        <v>612</v>
      </c>
    </row>
    <row r="532" spans="1:1" x14ac:dyDescent="0.35">
      <c r="A532" t="s">
        <v>642</v>
      </c>
    </row>
    <row r="533" spans="1:1" x14ac:dyDescent="0.35">
      <c r="A533" t="s">
        <v>546</v>
      </c>
    </row>
    <row r="534" spans="1:1" x14ac:dyDescent="0.35">
      <c r="A534" t="s">
        <v>567</v>
      </c>
    </row>
    <row r="535" spans="1:1" x14ac:dyDescent="0.35">
      <c r="A535" t="s">
        <v>631</v>
      </c>
    </row>
    <row r="536" spans="1:1" x14ac:dyDescent="0.35">
      <c r="A536" t="s">
        <v>602</v>
      </c>
    </row>
    <row r="537" spans="1:1" x14ac:dyDescent="0.35">
      <c r="A537" t="s">
        <v>608</v>
      </c>
    </row>
    <row r="538" spans="1:1" x14ac:dyDescent="0.35">
      <c r="A538" t="s">
        <v>640</v>
      </c>
    </row>
    <row r="539" spans="1:1" x14ac:dyDescent="0.35">
      <c r="A539" t="s">
        <v>635</v>
      </c>
    </row>
    <row r="540" spans="1:1" x14ac:dyDescent="0.35">
      <c r="A540" t="s">
        <v>569</v>
      </c>
    </row>
    <row r="541" spans="1:1" x14ac:dyDescent="0.35">
      <c r="A541" t="s">
        <v>571</v>
      </c>
    </row>
    <row r="542" spans="1:1" x14ac:dyDescent="0.35">
      <c r="A542" t="s">
        <v>583</v>
      </c>
    </row>
    <row r="543" spans="1:1" x14ac:dyDescent="0.35">
      <c r="A543" t="s">
        <v>443</v>
      </c>
    </row>
    <row r="544" spans="1:1" x14ac:dyDescent="0.35">
      <c r="A544" t="s">
        <v>641</v>
      </c>
    </row>
    <row r="545" spans="1:1" x14ac:dyDescent="0.35">
      <c r="A545" t="s">
        <v>668</v>
      </c>
    </row>
    <row r="546" spans="1:1" x14ac:dyDescent="0.35">
      <c r="A546" t="s">
        <v>614</v>
      </c>
    </row>
    <row r="547" spans="1:1" x14ac:dyDescent="0.35">
      <c r="A547" t="s">
        <v>17</v>
      </c>
    </row>
    <row r="548" spans="1:1" x14ac:dyDescent="0.35">
      <c r="A548" t="s">
        <v>649</v>
      </c>
    </row>
    <row r="549" spans="1:1" x14ac:dyDescent="0.35">
      <c r="A549" t="s">
        <v>653</v>
      </c>
    </row>
    <row r="550" spans="1:1" x14ac:dyDescent="0.35">
      <c r="A550" t="s">
        <v>656</v>
      </c>
    </row>
    <row r="551" spans="1:1" x14ac:dyDescent="0.35">
      <c r="A551" t="s">
        <v>657</v>
      </c>
    </row>
    <row r="552" spans="1:1" x14ac:dyDescent="0.35">
      <c r="A552" t="s">
        <v>658</v>
      </c>
    </row>
    <row r="553" spans="1:1" x14ac:dyDescent="0.35">
      <c r="A553" t="s">
        <v>659</v>
      </c>
    </row>
    <row r="554" spans="1:1" x14ac:dyDescent="0.35">
      <c r="A554" t="s">
        <v>669</v>
      </c>
    </row>
    <row r="555" spans="1:1" x14ac:dyDescent="0.35">
      <c r="A555" t="s">
        <v>663</v>
      </c>
    </row>
    <row r="556" spans="1:1" x14ac:dyDescent="0.35">
      <c r="A556" t="s">
        <v>665</v>
      </c>
    </row>
    <row r="557" spans="1:1" x14ac:dyDescent="0.35">
      <c r="A557" t="s">
        <v>674</v>
      </c>
    </row>
    <row r="558" spans="1:1" x14ac:dyDescent="0.35">
      <c r="A558" t="s">
        <v>676</v>
      </c>
    </row>
    <row r="559" spans="1:1" x14ac:dyDescent="0.35">
      <c r="A559" t="s">
        <v>671</v>
      </c>
    </row>
    <row r="560" spans="1:1" x14ac:dyDescent="0.35">
      <c r="A560" t="s">
        <v>580</v>
      </c>
    </row>
    <row r="561" spans="1:1" x14ac:dyDescent="0.35">
      <c r="A561" t="s">
        <v>326</v>
      </c>
    </row>
    <row r="562" spans="1:1" x14ac:dyDescent="0.35">
      <c r="A562" t="s">
        <v>672</v>
      </c>
    </row>
    <row r="563" spans="1:1" x14ac:dyDescent="0.35">
      <c r="A563" t="s">
        <v>683</v>
      </c>
    </row>
    <row r="564" spans="1:1" x14ac:dyDescent="0.35">
      <c r="A564" t="s">
        <v>827</v>
      </c>
    </row>
    <row r="565" spans="1:1" x14ac:dyDescent="0.35">
      <c r="A565" t="s">
        <v>832</v>
      </c>
    </row>
    <row r="566" spans="1:1" x14ac:dyDescent="0.35">
      <c r="A566" t="s">
        <v>616</v>
      </c>
    </row>
    <row r="567" spans="1:1" x14ac:dyDescent="0.35">
      <c r="A567" t="s">
        <v>594</v>
      </c>
    </row>
    <row r="568" spans="1:1" x14ac:dyDescent="0.35">
      <c r="A568" t="s">
        <v>661</v>
      </c>
    </row>
    <row r="569" spans="1:1" x14ac:dyDescent="0.35">
      <c r="A569" t="s">
        <v>445</v>
      </c>
    </row>
    <row r="570" spans="1:1" x14ac:dyDescent="0.35">
      <c r="A570" t="s">
        <v>680</v>
      </c>
    </row>
    <row r="571" spans="1:1" x14ac:dyDescent="0.35">
      <c r="A571" t="s">
        <v>262</v>
      </c>
    </row>
    <row r="572" spans="1:1" x14ac:dyDescent="0.35">
      <c r="A572" t="s">
        <v>558</v>
      </c>
    </row>
    <row r="573" spans="1:1" x14ac:dyDescent="0.35">
      <c r="A573" t="s">
        <v>611</v>
      </c>
    </row>
    <row r="574" spans="1:1" x14ac:dyDescent="0.35">
      <c r="A574" t="s">
        <v>622</v>
      </c>
    </row>
    <row r="575" spans="1:1" x14ac:dyDescent="0.35">
      <c r="A575" t="s">
        <v>660</v>
      </c>
    </row>
    <row r="576" spans="1:1" x14ac:dyDescent="0.35">
      <c r="A576" t="s">
        <v>628</v>
      </c>
    </row>
    <row r="577" spans="1:1" x14ac:dyDescent="0.35">
      <c r="A577" t="s">
        <v>605</v>
      </c>
    </row>
    <row r="578" spans="1:1" x14ac:dyDescent="0.35">
      <c r="A578" t="s">
        <v>679</v>
      </c>
    </row>
    <row r="579" spans="1:1" x14ac:dyDescent="0.35">
      <c r="A579" t="s">
        <v>639</v>
      </c>
    </row>
    <row r="580" spans="1:1" x14ac:dyDescent="0.35">
      <c r="A580" t="s">
        <v>600</v>
      </c>
    </row>
    <row r="581" spans="1:1" x14ac:dyDescent="0.35">
      <c r="A581" t="s">
        <v>654</v>
      </c>
    </row>
    <row r="582" spans="1:1" x14ac:dyDescent="0.35">
      <c r="A582" t="s">
        <v>694</v>
      </c>
    </row>
    <row r="583" spans="1:1" x14ac:dyDescent="0.35">
      <c r="A583" t="s">
        <v>689</v>
      </c>
    </row>
    <row r="584" spans="1:1" x14ac:dyDescent="0.35">
      <c r="A584" t="s">
        <v>662</v>
      </c>
    </row>
    <row r="585" spans="1:1" x14ac:dyDescent="0.35">
      <c r="A585" t="s">
        <v>693</v>
      </c>
    </row>
    <row r="586" spans="1:1" x14ac:dyDescent="0.35">
      <c r="A586" t="s">
        <v>666</v>
      </c>
    </row>
    <row r="587" spans="1:1" x14ac:dyDescent="0.35">
      <c r="A587" t="s">
        <v>673</v>
      </c>
    </row>
    <row r="588" spans="1:1" x14ac:dyDescent="0.35">
      <c r="A588" t="s">
        <v>678</v>
      </c>
    </row>
    <row r="589" spans="1:1" x14ac:dyDescent="0.35">
      <c r="A589" t="s">
        <v>613</v>
      </c>
    </row>
    <row r="590" spans="1:1" x14ac:dyDescent="0.35">
      <c r="A590" t="s">
        <v>645</v>
      </c>
    </row>
    <row r="591" spans="1:1" x14ac:dyDescent="0.35">
      <c r="A591" t="s">
        <v>557</v>
      </c>
    </row>
    <row r="592" spans="1:1" x14ac:dyDescent="0.35">
      <c r="A592" t="s">
        <v>574</v>
      </c>
    </row>
    <row r="593" spans="1:1" x14ac:dyDescent="0.35">
      <c r="A593" t="s">
        <v>255</v>
      </c>
    </row>
    <row r="594" spans="1:1" x14ac:dyDescent="0.35">
      <c r="A594" t="s">
        <v>599</v>
      </c>
    </row>
    <row r="595" spans="1:1" x14ac:dyDescent="0.35">
      <c r="A595" t="s">
        <v>626</v>
      </c>
    </row>
    <row r="596" spans="1:1" x14ac:dyDescent="0.35">
      <c r="A596" t="s">
        <v>587</v>
      </c>
    </row>
    <row r="597" spans="1:1" x14ac:dyDescent="0.35">
      <c r="A597" t="s">
        <v>650</v>
      </c>
    </row>
    <row r="598" spans="1:1" x14ac:dyDescent="0.35">
      <c r="A598" t="s">
        <v>584</v>
      </c>
    </row>
    <row r="599" spans="1:1" x14ac:dyDescent="0.35">
      <c r="A599" t="s">
        <v>607</v>
      </c>
    </row>
    <row r="600" spans="1:1" x14ac:dyDescent="0.35">
      <c r="A600" t="s">
        <v>648</v>
      </c>
    </row>
    <row r="601" spans="1:1" x14ac:dyDescent="0.35">
      <c r="A601" t="s">
        <v>561</v>
      </c>
    </row>
    <row r="602" spans="1:1" x14ac:dyDescent="0.35">
      <c r="A602" t="s">
        <v>518</v>
      </c>
    </row>
    <row r="603" spans="1:1" x14ac:dyDescent="0.35">
      <c r="A603" t="s">
        <v>474</v>
      </c>
    </row>
    <row r="604" spans="1:1" x14ac:dyDescent="0.35">
      <c r="A604" t="s">
        <v>690</v>
      </c>
    </row>
    <row r="605" spans="1:1" x14ac:dyDescent="0.35">
      <c r="A605" t="s">
        <v>610</v>
      </c>
    </row>
    <row r="606" spans="1:1" x14ac:dyDescent="0.35">
      <c r="A606" t="s">
        <v>538</v>
      </c>
    </row>
    <row r="607" spans="1:1" x14ac:dyDescent="0.35">
      <c r="A607" t="s">
        <v>617</v>
      </c>
    </row>
    <row r="608" spans="1:1" x14ac:dyDescent="0.35">
      <c r="A608" t="s">
        <v>592</v>
      </c>
    </row>
    <row r="609" spans="1:1" x14ac:dyDescent="0.35">
      <c r="A609" t="s">
        <v>573</v>
      </c>
    </row>
    <row r="610" spans="1:1" x14ac:dyDescent="0.35">
      <c r="A610" t="s">
        <v>643</v>
      </c>
    </row>
    <row r="611" spans="1:1" x14ac:dyDescent="0.35">
      <c r="A611" t="s">
        <v>688</v>
      </c>
    </row>
    <row r="612" spans="1:1" x14ac:dyDescent="0.35">
      <c r="A612" t="s">
        <v>456</v>
      </c>
    </row>
    <row r="613" spans="1:1" x14ac:dyDescent="0.35">
      <c r="A613" t="s">
        <v>520</v>
      </c>
    </row>
    <row r="614" spans="1:1" x14ac:dyDescent="0.35">
      <c r="A614" t="s">
        <v>549</v>
      </c>
    </row>
    <row r="615" spans="1:1" x14ac:dyDescent="0.35">
      <c r="A615" t="s">
        <v>457</v>
      </c>
    </row>
    <row r="616" spans="1:1" x14ac:dyDescent="0.35">
      <c r="A616" t="s">
        <v>3467</v>
      </c>
    </row>
    <row r="617" spans="1:1" x14ac:dyDescent="0.35">
      <c r="A617" t="s">
        <v>706</v>
      </c>
    </row>
    <row r="618" spans="1:1" x14ac:dyDescent="0.35">
      <c r="A618" t="s">
        <v>647</v>
      </c>
    </row>
    <row r="619" spans="1:1" x14ac:dyDescent="0.35">
      <c r="A619" t="s">
        <v>514</v>
      </c>
    </row>
    <row r="620" spans="1:1" x14ac:dyDescent="0.35">
      <c r="A620" t="s">
        <v>581</v>
      </c>
    </row>
    <row r="621" spans="1:1" x14ac:dyDescent="0.35">
      <c r="A621" t="s">
        <v>806</v>
      </c>
    </row>
    <row r="622" spans="1:1" x14ac:dyDescent="0.35">
      <c r="A622" t="s">
        <v>586</v>
      </c>
    </row>
    <row r="623" spans="1:1" x14ac:dyDescent="0.35">
      <c r="A623" t="s">
        <v>488</v>
      </c>
    </row>
    <row r="624" spans="1:1" x14ac:dyDescent="0.35">
      <c r="A624" t="s">
        <v>637</v>
      </c>
    </row>
    <row r="625" spans="1:1" x14ac:dyDescent="0.35">
      <c r="A625" t="s">
        <v>692</v>
      </c>
    </row>
    <row r="626" spans="1:1" x14ac:dyDescent="0.35">
      <c r="A626" t="s">
        <v>687</v>
      </c>
    </row>
    <row r="627" spans="1:1" x14ac:dyDescent="0.35">
      <c r="A627" t="s">
        <v>670</v>
      </c>
    </row>
    <row r="628" spans="1:1" x14ac:dyDescent="0.35">
      <c r="A628" t="s">
        <v>646</v>
      </c>
    </row>
    <row r="629" spans="1:1" x14ac:dyDescent="0.35">
      <c r="A629" t="s">
        <v>588</v>
      </c>
    </row>
    <row r="630" spans="1:1" x14ac:dyDescent="0.35">
      <c r="A630" t="s">
        <v>677</v>
      </c>
    </row>
    <row r="631" spans="1:1" x14ac:dyDescent="0.35">
      <c r="A631" t="s">
        <v>415</v>
      </c>
    </row>
    <row r="632" spans="1:1" x14ac:dyDescent="0.35">
      <c r="A632" t="s">
        <v>667</v>
      </c>
    </row>
    <row r="633" spans="1:1" x14ac:dyDescent="0.35">
      <c r="A633" t="s">
        <v>701</v>
      </c>
    </row>
    <row r="634" spans="1:1" x14ac:dyDescent="0.35">
      <c r="A634" t="s">
        <v>621</v>
      </c>
    </row>
    <row r="635" spans="1:1" x14ac:dyDescent="0.35">
      <c r="A635" t="s">
        <v>373</v>
      </c>
    </row>
    <row r="636" spans="1:1" x14ac:dyDescent="0.35">
      <c r="A636" t="s">
        <v>419</v>
      </c>
    </row>
    <row r="637" spans="1:1" x14ac:dyDescent="0.35">
      <c r="A637" t="s">
        <v>440</v>
      </c>
    </row>
    <row r="638" spans="1:1" x14ac:dyDescent="0.35">
      <c r="A638" t="s">
        <v>371</v>
      </c>
    </row>
    <row r="639" spans="1:1" x14ac:dyDescent="0.35">
      <c r="A639" t="s">
        <v>388</v>
      </c>
    </row>
    <row r="640" spans="1:1" x14ac:dyDescent="0.35">
      <c r="A640" t="s">
        <v>596</v>
      </c>
    </row>
    <row r="641" spans="1:1" x14ac:dyDescent="0.35">
      <c r="A641" t="s">
        <v>685</v>
      </c>
    </row>
    <row r="642" spans="1:1" x14ac:dyDescent="0.35">
      <c r="A642" t="s">
        <v>517</v>
      </c>
    </row>
    <row r="643" spans="1:1" x14ac:dyDescent="0.35">
      <c r="A643" t="s">
        <v>684</v>
      </c>
    </row>
    <row r="644" spans="1:1" x14ac:dyDescent="0.35">
      <c r="A644" t="s">
        <v>704</v>
      </c>
    </row>
    <row r="645" spans="1:1" x14ac:dyDescent="0.35">
      <c r="A645" t="s">
        <v>703</v>
      </c>
    </row>
    <row r="646" spans="1:1" x14ac:dyDescent="0.35">
      <c r="A646" t="s">
        <v>3476</v>
      </c>
    </row>
    <row r="647" spans="1:1" x14ac:dyDescent="0.35">
      <c r="A647" t="s">
        <v>582</v>
      </c>
    </row>
    <row r="648" spans="1:1" x14ac:dyDescent="0.35">
      <c r="A648" t="s">
        <v>644</v>
      </c>
    </row>
    <row r="649" spans="1:1" x14ac:dyDescent="0.35">
      <c r="A649" t="s">
        <v>601</v>
      </c>
    </row>
    <row r="650" spans="1:1" x14ac:dyDescent="0.35">
      <c r="A650" t="s">
        <v>699</v>
      </c>
    </row>
    <row r="651" spans="1:1" x14ac:dyDescent="0.35">
      <c r="A651" t="s">
        <v>725</v>
      </c>
    </row>
    <row r="652" spans="1:1" x14ac:dyDescent="0.35">
      <c r="A652" t="s">
        <v>721</v>
      </c>
    </row>
    <row r="653" spans="1:1" x14ac:dyDescent="0.35">
      <c r="A653" t="s">
        <v>609</v>
      </c>
    </row>
    <row r="654" spans="1:1" x14ac:dyDescent="0.35">
      <c r="A654" t="s">
        <v>564</v>
      </c>
    </row>
    <row r="655" spans="1:1" x14ac:dyDescent="0.35">
      <c r="A655" t="s">
        <v>722</v>
      </c>
    </row>
    <row r="656" spans="1:1" x14ac:dyDescent="0.35">
      <c r="A656" t="s">
        <v>719</v>
      </c>
    </row>
    <row r="657" spans="1:1" x14ac:dyDescent="0.35">
      <c r="A657" t="s">
        <v>733</v>
      </c>
    </row>
    <row r="658" spans="1:1" x14ac:dyDescent="0.35">
      <c r="A658" t="s">
        <v>713</v>
      </c>
    </row>
    <row r="659" spans="1:1" x14ac:dyDescent="0.35">
      <c r="A659" t="s">
        <v>731</v>
      </c>
    </row>
    <row r="660" spans="1:1" x14ac:dyDescent="0.35">
      <c r="A660" t="s">
        <v>384</v>
      </c>
    </row>
    <row r="661" spans="1:1" x14ac:dyDescent="0.35">
      <c r="A661" t="s">
        <v>718</v>
      </c>
    </row>
    <row r="662" spans="1:1" x14ac:dyDescent="0.35">
      <c r="A662" t="s">
        <v>724</v>
      </c>
    </row>
    <row r="663" spans="1:1" x14ac:dyDescent="0.35">
      <c r="A663" t="s">
        <v>691</v>
      </c>
    </row>
    <row r="664" spans="1:1" x14ac:dyDescent="0.35">
      <c r="A664" t="s">
        <v>433</v>
      </c>
    </row>
    <row r="665" spans="1:1" x14ac:dyDescent="0.35">
      <c r="A665" t="s">
        <v>710</v>
      </c>
    </row>
    <row r="666" spans="1:1" x14ac:dyDescent="0.35">
      <c r="A666" t="s">
        <v>730</v>
      </c>
    </row>
    <row r="667" spans="1:1" x14ac:dyDescent="0.35">
      <c r="A667" t="s">
        <v>707</v>
      </c>
    </row>
    <row r="668" spans="1:1" x14ac:dyDescent="0.35">
      <c r="A668" t="s">
        <v>698</v>
      </c>
    </row>
    <row r="669" spans="1:1" x14ac:dyDescent="0.35">
      <c r="A669" t="s">
        <v>697</v>
      </c>
    </row>
    <row r="670" spans="1:1" x14ac:dyDescent="0.35">
      <c r="A670" t="s">
        <v>652</v>
      </c>
    </row>
    <row r="671" spans="1:1" x14ac:dyDescent="0.35">
      <c r="A671" t="s">
        <v>632</v>
      </c>
    </row>
    <row r="672" spans="1:1" x14ac:dyDescent="0.35">
      <c r="A672" t="s">
        <v>700</v>
      </c>
    </row>
    <row r="673" spans="1:1" x14ac:dyDescent="0.35">
      <c r="A673" t="s">
        <v>728</v>
      </c>
    </row>
    <row r="674" spans="1:1" x14ac:dyDescent="0.35">
      <c r="A674" t="s">
        <v>716</v>
      </c>
    </row>
    <row r="675" spans="1:1" x14ac:dyDescent="0.35">
      <c r="A675" t="s">
        <v>726</v>
      </c>
    </row>
    <row r="676" spans="1:1" x14ac:dyDescent="0.35">
      <c r="A676" t="s">
        <v>620</v>
      </c>
    </row>
    <row r="677" spans="1:1" x14ac:dyDescent="0.35">
      <c r="A677" t="s">
        <v>597</v>
      </c>
    </row>
    <row r="678" spans="1:1" x14ac:dyDescent="0.35">
      <c r="A678" t="s">
        <v>568</v>
      </c>
    </row>
    <row r="679" spans="1:1" x14ac:dyDescent="0.35">
      <c r="A679" t="s">
        <v>577</v>
      </c>
    </row>
    <row r="680" spans="1:1" x14ac:dyDescent="0.35">
      <c r="A680" t="s">
        <v>545</v>
      </c>
    </row>
    <row r="681" spans="1:1" x14ac:dyDescent="0.35">
      <c r="A681" t="s">
        <v>3482</v>
      </c>
    </row>
    <row r="682" spans="1:1" x14ac:dyDescent="0.35">
      <c r="A682" t="s">
        <v>623</v>
      </c>
    </row>
    <row r="683" spans="1:1" x14ac:dyDescent="0.35">
      <c r="A683" t="s">
        <v>572</v>
      </c>
    </row>
    <row r="684" spans="1:1" x14ac:dyDescent="0.35">
      <c r="A684" t="s">
        <v>734</v>
      </c>
    </row>
    <row r="685" spans="1:1" x14ac:dyDescent="0.35">
      <c r="A685" t="s">
        <v>709</v>
      </c>
    </row>
    <row r="686" spans="1:1" x14ac:dyDescent="0.35">
      <c r="A686" t="s">
        <v>715</v>
      </c>
    </row>
    <row r="687" spans="1:1" x14ac:dyDescent="0.35">
      <c r="A687" t="s">
        <v>712</v>
      </c>
    </row>
    <row r="688" spans="1:1" x14ac:dyDescent="0.35">
      <c r="A688" t="s">
        <v>708</v>
      </c>
    </row>
    <row r="689" spans="1:1" x14ac:dyDescent="0.35">
      <c r="A689" t="s">
        <v>397</v>
      </c>
    </row>
    <row r="690" spans="1:1" x14ac:dyDescent="0.35">
      <c r="A690" t="s">
        <v>737</v>
      </c>
    </row>
    <row r="691" spans="1:1" x14ac:dyDescent="0.35">
      <c r="A691" t="s">
        <v>723</v>
      </c>
    </row>
    <row r="692" spans="1:1" x14ac:dyDescent="0.35">
      <c r="A692" t="s">
        <v>741</v>
      </c>
    </row>
    <row r="693" spans="1:1" x14ac:dyDescent="0.35">
      <c r="A693" t="s">
        <v>740</v>
      </c>
    </row>
    <row r="694" spans="1:1" x14ac:dyDescent="0.35">
      <c r="A694" t="s">
        <v>753</v>
      </c>
    </row>
    <row r="695" spans="1:1" x14ac:dyDescent="0.35">
      <c r="A695" t="s">
        <v>749</v>
      </c>
    </row>
    <row r="696" spans="1:1" x14ac:dyDescent="0.35">
      <c r="A696" t="s">
        <v>750</v>
      </c>
    </row>
    <row r="697" spans="1:1" x14ac:dyDescent="0.35">
      <c r="A697" t="s">
        <v>735</v>
      </c>
    </row>
    <row r="698" spans="1:1" x14ac:dyDescent="0.35">
      <c r="A698" t="s">
        <v>752</v>
      </c>
    </row>
    <row r="699" spans="1:1" x14ac:dyDescent="0.35">
      <c r="A699" t="s">
        <v>732</v>
      </c>
    </row>
    <row r="700" spans="1:1" x14ac:dyDescent="0.35">
      <c r="A700" t="s">
        <v>748</v>
      </c>
    </row>
    <row r="701" spans="1:1" x14ac:dyDescent="0.35">
      <c r="A701" t="s">
        <v>755</v>
      </c>
    </row>
    <row r="702" spans="1:1" x14ac:dyDescent="0.35">
      <c r="A702" t="s">
        <v>746</v>
      </c>
    </row>
    <row r="703" spans="1:1" x14ac:dyDescent="0.35">
      <c r="A703" t="s">
        <v>796</v>
      </c>
    </row>
    <row r="704" spans="1:1" x14ac:dyDescent="0.35">
      <c r="A704" t="s">
        <v>739</v>
      </c>
    </row>
    <row r="705" spans="1:1" x14ac:dyDescent="0.35">
      <c r="A705" t="s">
        <v>743</v>
      </c>
    </row>
    <row r="706" spans="1:1" x14ac:dyDescent="0.35">
      <c r="A706" t="s">
        <v>745</v>
      </c>
    </row>
    <row r="707" spans="1:1" x14ac:dyDescent="0.35">
      <c r="A707" t="s">
        <v>800</v>
      </c>
    </row>
    <row r="708" spans="1:1" x14ac:dyDescent="0.35">
      <c r="A708" t="s">
        <v>624</v>
      </c>
    </row>
    <row r="709" spans="1:1" x14ac:dyDescent="0.35">
      <c r="A709" t="s">
        <v>756</v>
      </c>
    </row>
    <row r="710" spans="1:1" x14ac:dyDescent="0.35">
      <c r="A710" t="s">
        <v>751</v>
      </c>
    </row>
    <row r="711" spans="1:1" x14ac:dyDescent="0.35">
      <c r="A711" t="s">
        <v>754</v>
      </c>
    </row>
    <row r="712" spans="1:1" x14ac:dyDescent="0.35">
      <c r="A712" t="s">
        <v>686</v>
      </c>
    </row>
    <row r="713" spans="1:1" x14ac:dyDescent="0.35">
      <c r="A713" t="s">
        <v>763</v>
      </c>
    </row>
    <row r="714" spans="1:1" x14ac:dyDescent="0.35">
      <c r="A714" t="s">
        <v>744</v>
      </c>
    </row>
    <row r="715" spans="1:1" x14ac:dyDescent="0.35">
      <c r="A715" t="s">
        <v>837</v>
      </c>
    </row>
    <row r="716" spans="1:1" x14ac:dyDescent="0.35">
      <c r="A716" t="s">
        <v>836</v>
      </c>
    </row>
    <row r="717" spans="1:1" x14ac:dyDescent="0.35">
      <c r="A717" t="s">
        <v>764</v>
      </c>
    </row>
    <row r="718" spans="1:1" x14ac:dyDescent="0.35">
      <c r="A718" t="s">
        <v>766</v>
      </c>
    </row>
    <row r="719" spans="1:1" x14ac:dyDescent="0.35">
      <c r="A719" t="s">
        <v>747</v>
      </c>
    </row>
    <row r="720" spans="1:1" x14ac:dyDescent="0.35">
      <c r="A720" t="s">
        <v>714</v>
      </c>
    </row>
    <row r="721" spans="1:1" x14ac:dyDescent="0.35">
      <c r="A721" t="s">
        <v>717</v>
      </c>
    </row>
    <row r="722" spans="1:1" x14ac:dyDescent="0.35">
      <c r="A722" t="s">
        <v>54</v>
      </c>
    </row>
    <row r="723" spans="1:1" x14ac:dyDescent="0.35">
      <c r="A723" t="s">
        <v>759</v>
      </c>
    </row>
    <row r="724" spans="1:1" x14ac:dyDescent="0.35">
      <c r="A724" t="s">
        <v>761</v>
      </c>
    </row>
    <row r="725" spans="1:1" x14ac:dyDescent="0.35">
      <c r="A725" t="s">
        <v>258</v>
      </c>
    </row>
    <row r="726" spans="1:1" x14ac:dyDescent="0.35">
      <c r="A726" t="s">
        <v>762</v>
      </c>
    </row>
    <row r="727" spans="1:1" x14ac:dyDescent="0.35">
      <c r="A727" t="s">
        <v>835</v>
      </c>
    </row>
    <row r="728" spans="1:1" x14ac:dyDescent="0.35">
      <c r="A728" t="s">
        <v>760</v>
      </c>
    </row>
    <row r="729" spans="1:1" x14ac:dyDescent="0.35">
      <c r="A729" t="s">
        <v>783</v>
      </c>
    </row>
    <row r="730" spans="1:1" x14ac:dyDescent="0.35">
      <c r="A730" t="s">
        <v>476</v>
      </c>
    </row>
    <row r="731" spans="1:1" x14ac:dyDescent="0.35">
      <c r="A731" t="s">
        <v>604</v>
      </c>
    </row>
    <row r="732" spans="1:1" x14ac:dyDescent="0.35">
      <c r="A732" t="s">
        <v>529</v>
      </c>
    </row>
    <row r="733" spans="1:1" x14ac:dyDescent="0.35">
      <c r="A733" t="s">
        <v>844</v>
      </c>
    </row>
    <row r="734" spans="1:1" x14ac:dyDescent="0.35">
      <c r="A734" t="s">
        <v>774</v>
      </c>
    </row>
    <row r="735" spans="1:1" x14ac:dyDescent="0.35">
      <c r="A735" t="s">
        <v>772</v>
      </c>
    </row>
    <row r="736" spans="1:1" x14ac:dyDescent="0.35">
      <c r="A736" t="s">
        <v>777</v>
      </c>
    </row>
    <row r="737" spans="1:1" x14ac:dyDescent="0.35">
      <c r="A737" t="s">
        <v>254</v>
      </c>
    </row>
    <row r="738" spans="1:1" x14ac:dyDescent="0.35">
      <c r="A738" t="s">
        <v>778</v>
      </c>
    </row>
    <row r="739" spans="1:1" x14ac:dyDescent="0.35">
      <c r="A739" t="s">
        <v>780</v>
      </c>
    </row>
    <row r="740" spans="1:1" x14ac:dyDescent="0.35">
      <c r="A740" t="s">
        <v>789</v>
      </c>
    </row>
    <row r="741" spans="1:1" x14ac:dyDescent="0.35">
      <c r="A741" t="s">
        <v>770</v>
      </c>
    </row>
    <row r="742" spans="1:1" x14ac:dyDescent="0.35">
      <c r="A742" t="s">
        <v>773</v>
      </c>
    </row>
    <row r="743" spans="1:1" x14ac:dyDescent="0.35">
      <c r="A743" t="s">
        <v>767</v>
      </c>
    </row>
    <row r="744" spans="1:1" x14ac:dyDescent="0.35">
      <c r="A744" t="s">
        <v>786</v>
      </c>
    </row>
    <row r="745" spans="1:1" x14ac:dyDescent="0.35">
      <c r="A745" t="s">
        <v>779</v>
      </c>
    </row>
    <row r="746" spans="1:1" x14ac:dyDescent="0.35">
      <c r="A746" t="s">
        <v>768</v>
      </c>
    </row>
    <row r="747" spans="1:1" x14ac:dyDescent="0.35">
      <c r="A747" t="s">
        <v>784</v>
      </c>
    </row>
    <row r="748" spans="1:1" x14ac:dyDescent="0.35">
      <c r="A748" t="s">
        <v>776</v>
      </c>
    </row>
    <row r="749" spans="1:1" x14ac:dyDescent="0.35">
      <c r="A749" t="s">
        <v>771</v>
      </c>
    </row>
    <row r="750" spans="1:1" x14ac:dyDescent="0.35">
      <c r="A750" t="s">
        <v>785</v>
      </c>
    </row>
    <row r="751" spans="1:1" x14ac:dyDescent="0.35">
      <c r="A751" t="s">
        <v>787</v>
      </c>
    </row>
    <row r="752" spans="1:1" x14ac:dyDescent="0.35">
      <c r="A752" t="s">
        <v>781</v>
      </c>
    </row>
    <row r="753" spans="1:1" x14ac:dyDescent="0.35">
      <c r="A753" t="s">
        <v>797</v>
      </c>
    </row>
    <row r="754" spans="1:1" x14ac:dyDescent="0.35">
      <c r="A754" t="s">
        <v>812</v>
      </c>
    </row>
    <row r="755" spans="1:1" x14ac:dyDescent="0.35">
      <c r="A755" t="s">
        <v>792</v>
      </c>
    </row>
    <row r="756" spans="1:1" x14ac:dyDescent="0.35">
      <c r="A756" t="s">
        <v>450</v>
      </c>
    </row>
    <row r="757" spans="1:1" x14ac:dyDescent="0.35">
      <c r="A757" t="s">
        <v>261</v>
      </c>
    </row>
    <row r="758" spans="1:1" x14ac:dyDescent="0.35">
      <c r="A758" t="s">
        <v>404</v>
      </c>
    </row>
    <row r="759" spans="1:1" x14ac:dyDescent="0.35">
      <c r="A759" t="s">
        <v>815</v>
      </c>
    </row>
    <row r="760" spans="1:1" x14ac:dyDescent="0.35">
      <c r="A760" t="s">
        <v>811</v>
      </c>
    </row>
    <row r="761" spans="1:1" x14ac:dyDescent="0.35">
      <c r="A761" t="s">
        <v>813</v>
      </c>
    </row>
    <row r="762" spans="1:1" x14ac:dyDescent="0.35">
      <c r="A762" t="s">
        <v>793</v>
      </c>
    </row>
    <row r="763" spans="1:1" x14ac:dyDescent="0.35">
      <c r="A763" t="s">
        <v>795</v>
      </c>
    </row>
    <row r="764" spans="1:1" x14ac:dyDescent="0.35">
      <c r="A764" t="s">
        <v>829</v>
      </c>
    </row>
    <row r="765" spans="1:1" x14ac:dyDescent="0.35">
      <c r="A765" t="s">
        <v>834</v>
      </c>
    </row>
    <row r="766" spans="1:1" x14ac:dyDescent="0.35">
      <c r="A766" t="s">
        <v>833</v>
      </c>
    </row>
    <row r="767" spans="1:1" x14ac:dyDescent="0.35">
      <c r="A767" t="s">
        <v>807</v>
      </c>
    </row>
    <row r="768" spans="1:1" x14ac:dyDescent="0.35">
      <c r="A768" t="s">
        <v>385</v>
      </c>
    </row>
    <row r="769" spans="1:1" x14ac:dyDescent="0.35">
      <c r="A769" t="s">
        <v>444</v>
      </c>
    </row>
    <row r="770" spans="1:1" x14ac:dyDescent="0.35">
      <c r="A770" t="s">
        <v>381</v>
      </c>
    </row>
    <row r="771" spans="1:1" x14ac:dyDescent="0.35">
      <c r="A771" t="s">
        <v>453</v>
      </c>
    </row>
    <row r="772" spans="1:1" x14ac:dyDescent="0.35">
      <c r="A772" t="s">
        <v>369</v>
      </c>
    </row>
    <row r="773" spans="1:1" x14ac:dyDescent="0.35">
      <c r="A773" t="s">
        <v>814</v>
      </c>
    </row>
    <row r="774" spans="1:1" x14ac:dyDescent="0.35">
      <c r="A774" t="s">
        <v>391</v>
      </c>
    </row>
    <row r="775" spans="1:1" x14ac:dyDescent="0.35">
      <c r="A775" t="s">
        <v>379</v>
      </c>
    </row>
    <row r="776" spans="1:1" x14ac:dyDescent="0.35">
      <c r="A776" t="s">
        <v>798</v>
      </c>
    </row>
    <row r="777" spans="1:1" x14ac:dyDescent="0.35">
      <c r="A777" t="s">
        <v>831</v>
      </c>
    </row>
    <row r="778" spans="1:1" x14ac:dyDescent="0.35">
      <c r="A778" t="s">
        <v>830</v>
      </c>
    </row>
    <row r="779" spans="1:1" x14ac:dyDescent="0.35">
      <c r="A779" t="s">
        <v>804</v>
      </c>
    </row>
    <row r="780" spans="1:1" x14ac:dyDescent="0.35">
      <c r="A780" t="s">
        <v>803</v>
      </c>
    </row>
    <row r="781" spans="1:1" x14ac:dyDescent="0.35">
      <c r="A781" t="s">
        <v>821</v>
      </c>
    </row>
    <row r="782" spans="1:1" x14ac:dyDescent="0.35">
      <c r="A782" t="s">
        <v>819</v>
      </c>
    </row>
    <row r="783" spans="1:1" x14ac:dyDescent="0.35">
      <c r="A783" t="s">
        <v>818</v>
      </c>
    </row>
    <row r="784" spans="1:1" x14ac:dyDescent="0.35">
      <c r="A784" t="s">
        <v>820</v>
      </c>
    </row>
    <row r="785" spans="1:1" x14ac:dyDescent="0.35">
      <c r="A785" t="s">
        <v>822</v>
      </c>
    </row>
  </sheetData>
  <conditionalFormatting sqref="A1:A1048290">
    <cfRule type="duplicateValues" dxfId="8" priority="1"/>
    <cfRule type="duplicateValues" dxfId="7" priority="2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8F6A-FEE4-43C6-B7AE-AD34BE46D28A}">
  <sheetPr codeName="Feuil7"/>
  <dimension ref="A1:AN1688"/>
  <sheetViews>
    <sheetView workbookViewId="0">
      <selection sqref="A1:A1048576"/>
    </sheetView>
  </sheetViews>
  <sheetFormatPr baseColWidth="10" defaultColWidth="8.81640625" defaultRowHeight="12.5" x14ac:dyDescent="0.25"/>
  <cols>
    <col min="1" max="2" width="8.81640625" style="17" customWidth="1"/>
    <col min="3" max="16384" width="8.81640625" style="17"/>
  </cols>
  <sheetData>
    <row r="1" spans="1:40" ht="14.5" customHeight="1" x14ac:dyDescent="0.35">
      <c r="A1" s="17" t="s">
        <v>3495</v>
      </c>
      <c r="B1" s="17" t="s">
        <v>3496</v>
      </c>
      <c r="C1" s="17" t="s">
        <v>11</v>
      </c>
      <c r="D1" s="17" t="s">
        <v>3497</v>
      </c>
      <c r="E1" s="17" t="s">
        <v>3498</v>
      </c>
      <c r="F1" s="17" t="s">
        <v>2958</v>
      </c>
      <c r="G1" s="17" t="s">
        <v>3499</v>
      </c>
      <c r="H1" s="17" t="s">
        <v>3500</v>
      </c>
      <c r="I1" s="17" t="s">
        <v>3501</v>
      </c>
      <c r="J1" s="17" t="s">
        <v>3502</v>
      </c>
      <c r="K1" s="17" t="s">
        <v>3503</v>
      </c>
      <c r="L1" s="17" t="s">
        <v>3504</v>
      </c>
      <c r="M1" s="17" t="s">
        <v>3505</v>
      </c>
      <c r="N1" s="17" t="s">
        <v>3506</v>
      </c>
      <c r="O1" s="17" t="s">
        <v>13</v>
      </c>
      <c r="P1" s="17" t="s">
        <v>3507</v>
      </c>
      <c r="Q1" s="17" t="s">
        <v>11170</v>
      </c>
      <c r="R1" s="17" t="s">
        <v>3508</v>
      </c>
      <c r="S1" s="17" t="s">
        <v>3509</v>
      </c>
      <c r="T1" s="17" t="s">
        <v>11171</v>
      </c>
      <c r="U1" s="17" t="s">
        <v>3510</v>
      </c>
      <c r="V1" s="17" t="s">
        <v>11172</v>
      </c>
      <c r="W1" s="17" t="s">
        <v>11173</v>
      </c>
      <c r="X1" s="17" t="s">
        <v>3511</v>
      </c>
      <c r="Y1" s="17" t="s">
        <v>11174</v>
      </c>
      <c r="Z1" s="17" t="s">
        <v>11175</v>
      </c>
      <c r="AA1" s="17" t="s">
        <v>11176</v>
      </c>
      <c r="AB1" s="17" t="s">
        <v>11177</v>
      </c>
      <c r="AC1" s="17" t="s">
        <v>9743</v>
      </c>
      <c r="AD1" s="17" t="s">
        <v>9744</v>
      </c>
      <c r="AE1" t="s">
        <v>9745</v>
      </c>
      <c r="AF1" s="17" t="s">
        <v>9746</v>
      </c>
      <c r="AG1" s="17" t="s">
        <v>9747</v>
      </c>
      <c r="AH1" s="17" t="s">
        <v>9748</v>
      </c>
      <c r="AI1" s="17" t="s">
        <v>3511</v>
      </c>
      <c r="AJ1" s="17" t="s">
        <v>3507</v>
      </c>
      <c r="AK1" s="17" t="s">
        <v>9749</v>
      </c>
      <c r="AL1" s="17" t="s">
        <v>9750</v>
      </c>
      <c r="AM1" s="17" t="s">
        <v>9751</v>
      </c>
      <c r="AN1" s="17" t="s">
        <v>9752</v>
      </c>
    </row>
    <row r="2" spans="1:40" ht="14.5" customHeight="1" x14ac:dyDescent="0.35">
      <c r="A2" s="17" t="s">
        <v>3512</v>
      </c>
      <c r="B2" s="17" t="s">
        <v>3513</v>
      </c>
      <c r="C2" s="17" t="s">
        <v>3514</v>
      </c>
      <c r="E2" s="17" t="s">
        <v>11178</v>
      </c>
      <c r="F2" s="17" t="s">
        <v>11179</v>
      </c>
      <c r="G2" s="17" t="s">
        <v>2985</v>
      </c>
      <c r="H2" s="17" t="s">
        <v>2985</v>
      </c>
      <c r="I2" s="17" t="s">
        <v>3559</v>
      </c>
      <c r="J2" s="17" t="s">
        <v>4292</v>
      </c>
      <c r="L2" s="18">
        <v>42320</v>
      </c>
      <c r="M2" s="17" t="s">
        <v>11180</v>
      </c>
      <c r="O2" s="17" t="s">
        <v>3521</v>
      </c>
      <c r="P2" s="17" t="s">
        <v>3522</v>
      </c>
      <c r="R2" s="17">
        <v>0</v>
      </c>
      <c r="S2" s="17" t="s">
        <v>11181</v>
      </c>
      <c r="T2" s="17" t="s">
        <v>11182</v>
      </c>
      <c r="U2" s="17" t="s">
        <v>11183</v>
      </c>
      <c r="V2" s="17">
        <v>19000</v>
      </c>
      <c r="W2" s="17" t="s">
        <v>11184</v>
      </c>
      <c r="X2" s="17">
        <v>0</v>
      </c>
      <c r="Y2" s="19">
        <v>21</v>
      </c>
      <c r="Z2" s="17" t="s">
        <v>11185</v>
      </c>
      <c r="AB2" s="17" t="s">
        <v>11186</v>
      </c>
      <c r="AC2" s="17" t="s">
        <v>1355</v>
      </c>
      <c r="AD2" s="17">
        <v>0</v>
      </c>
      <c r="AE2">
        <v>0</v>
      </c>
      <c r="AF2" s="17" t="s">
        <v>9753</v>
      </c>
      <c r="AI2" s="17">
        <v>0</v>
      </c>
      <c r="AJ2" s="17" t="s">
        <v>3522</v>
      </c>
      <c r="AK2" s="17" t="s">
        <v>3522</v>
      </c>
      <c r="AN2" s="17">
        <v>16000</v>
      </c>
    </row>
    <row r="3" spans="1:40" ht="14.5" customHeight="1" x14ac:dyDescent="0.35">
      <c r="A3" s="17" t="s">
        <v>3512</v>
      </c>
      <c r="B3" s="17" t="s">
        <v>3513</v>
      </c>
      <c r="C3" s="17" t="s">
        <v>3514</v>
      </c>
      <c r="E3" s="17" t="s">
        <v>11187</v>
      </c>
      <c r="F3" s="17" t="s">
        <v>11188</v>
      </c>
      <c r="G3" s="17" t="s">
        <v>2985</v>
      </c>
      <c r="H3" s="17" t="s">
        <v>2985</v>
      </c>
      <c r="I3" s="17" t="s">
        <v>3559</v>
      </c>
      <c r="J3" s="17" t="s">
        <v>7120</v>
      </c>
      <c r="K3" s="17" t="s">
        <v>11189</v>
      </c>
      <c r="L3" s="18">
        <v>42802</v>
      </c>
      <c r="M3" s="19" t="s">
        <v>11180</v>
      </c>
      <c r="O3" s="17" t="s">
        <v>3521</v>
      </c>
      <c r="P3" s="17" t="s">
        <v>3522</v>
      </c>
      <c r="R3" s="17">
        <v>0</v>
      </c>
      <c r="S3" s="17" t="s">
        <v>11181</v>
      </c>
      <c r="T3" s="17" t="s">
        <v>11182</v>
      </c>
      <c r="U3" s="17" t="s">
        <v>11190</v>
      </c>
      <c r="V3" s="17">
        <v>19000</v>
      </c>
      <c r="W3" s="17" t="s">
        <v>11184</v>
      </c>
      <c r="X3" s="17">
        <v>0</v>
      </c>
      <c r="Y3" s="19">
        <v>21</v>
      </c>
      <c r="Z3" s="17" t="s">
        <v>11185</v>
      </c>
      <c r="AB3" s="17" t="s">
        <v>11186</v>
      </c>
      <c r="AC3" s="17" t="s">
        <v>1355</v>
      </c>
      <c r="AD3" s="17">
        <v>0</v>
      </c>
      <c r="AE3">
        <v>0</v>
      </c>
      <c r="AH3" s="17" t="s">
        <v>9754</v>
      </c>
      <c r="AI3" s="17">
        <v>0</v>
      </c>
      <c r="AJ3" s="17" t="s">
        <v>3522</v>
      </c>
      <c r="AK3" s="17" t="s">
        <v>3522</v>
      </c>
      <c r="AN3" s="17">
        <v>16000</v>
      </c>
    </row>
    <row r="4" spans="1:40" ht="14.5" customHeight="1" x14ac:dyDescent="0.35">
      <c r="A4" s="17" t="s">
        <v>3512</v>
      </c>
      <c r="B4" s="17" t="s">
        <v>3513</v>
      </c>
      <c r="C4" s="17" t="s">
        <v>3514</v>
      </c>
      <c r="E4" s="17" t="s">
        <v>11191</v>
      </c>
      <c r="F4" s="17" t="s">
        <v>10284</v>
      </c>
      <c r="G4" s="17" t="s">
        <v>2985</v>
      </c>
      <c r="H4" s="17" t="s">
        <v>2985</v>
      </c>
      <c r="I4" s="17" t="s">
        <v>3517</v>
      </c>
      <c r="J4" s="17" t="s">
        <v>11192</v>
      </c>
      <c r="L4" s="18">
        <v>43416</v>
      </c>
      <c r="M4" s="17" t="s">
        <v>11180</v>
      </c>
      <c r="O4" s="17" t="s">
        <v>3521</v>
      </c>
      <c r="P4" s="17" t="s">
        <v>3522</v>
      </c>
      <c r="R4" s="17">
        <v>0</v>
      </c>
      <c r="S4" s="17" t="s">
        <v>11181</v>
      </c>
      <c r="T4" s="17" t="s">
        <v>11182</v>
      </c>
      <c r="U4" s="17" t="s">
        <v>11193</v>
      </c>
      <c r="V4" s="17">
        <v>19000</v>
      </c>
      <c r="W4" s="17" t="s">
        <v>11184</v>
      </c>
      <c r="X4" s="17">
        <v>0</v>
      </c>
      <c r="Y4" s="17">
        <v>18</v>
      </c>
      <c r="Z4" s="17" t="s">
        <v>11185</v>
      </c>
      <c r="AB4" s="17" t="s">
        <v>11186</v>
      </c>
      <c r="AC4" s="17" t="s">
        <v>1355</v>
      </c>
      <c r="AD4" s="17">
        <v>0</v>
      </c>
      <c r="AE4">
        <v>0</v>
      </c>
      <c r="AF4" s="17" t="s">
        <v>9756</v>
      </c>
      <c r="AH4" s="17" t="s">
        <v>9757</v>
      </c>
      <c r="AI4" s="17">
        <v>0</v>
      </c>
      <c r="AJ4" s="17" t="s">
        <v>3522</v>
      </c>
      <c r="AK4" s="17" t="s">
        <v>3522</v>
      </c>
      <c r="AN4" s="17">
        <v>16000</v>
      </c>
    </row>
    <row r="5" spans="1:40" ht="14.5" customHeight="1" x14ac:dyDescent="0.35">
      <c r="A5" s="17" t="s">
        <v>3512</v>
      </c>
      <c r="B5" s="17" t="s">
        <v>3513</v>
      </c>
      <c r="C5" s="17" t="s">
        <v>3514</v>
      </c>
      <c r="E5" s="17" t="s">
        <v>11194</v>
      </c>
      <c r="F5" s="17" t="s">
        <v>11195</v>
      </c>
      <c r="G5" s="17" t="s">
        <v>3260</v>
      </c>
      <c r="H5" s="17" t="s">
        <v>3260</v>
      </c>
      <c r="I5" s="17" t="s">
        <v>3517</v>
      </c>
      <c r="J5" s="17" t="s">
        <v>4598</v>
      </c>
      <c r="L5" s="18" t="s">
        <v>11196</v>
      </c>
      <c r="M5" s="17" t="s">
        <v>11180</v>
      </c>
      <c r="O5" s="17" t="s">
        <v>3521</v>
      </c>
      <c r="P5" s="17" t="s">
        <v>3522</v>
      </c>
      <c r="R5" s="17">
        <v>0</v>
      </c>
      <c r="S5" s="19" t="s">
        <v>11181</v>
      </c>
      <c r="T5" s="17" t="s">
        <v>11182</v>
      </c>
      <c r="U5" s="17" t="s">
        <v>11197</v>
      </c>
      <c r="V5" s="17">
        <v>7200</v>
      </c>
      <c r="W5" s="17" t="s">
        <v>11184</v>
      </c>
      <c r="X5" s="17">
        <v>0</v>
      </c>
      <c r="Y5" s="17">
        <v>8</v>
      </c>
      <c r="Z5" s="17" t="s">
        <v>11198</v>
      </c>
      <c r="AB5" s="17" t="s">
        <v>11186</v>
      </c>
      <c r="AC5" s="17" t="s">
        <v>1355</v>
      </c>
      <c r="AD5" s="17">
        <v>0</v>
      </c>
      <c r="AE5">
        <v>0</v>
      </c>
      <c r="AI5" s="17">
        <v>0</v>
      </c>
      <c r="AJ5" s="17" t="s">
        <v>3513</v>
      </c>
      <c r="AK5" s="17" t="s">
        <v>3513</v>
      </c>
      <c r="AN5" s="17">
        <v>0</v>
      </c>
    </row>
    <row r="6" spans="1:40" ht="14.5" customHeight="1" x14ac:dyDescent="0.35">
      <c r="A6" s="17" t="s">
        <v>3512</v>
      </c>
      <c r="B6" s="17" t="s">
        <v>3513</v>
      </c>
      <c r="C6" s="17" t="s">
        <v>3514</v>
      </c>
      <c r="E6" s="17" t="s">
        <v>11199</v>
      </c>
      <c r="F6" s="17" t="s">
        <v>10252</v>
      </c>
      <c r="G6" s="17" t="s">
        <v>2999</v>
      </c>
      <c r="H6" s="17" t="s">
        <v>2999</v>
      </c>
      <c r="I6" s="17" t="s">
        <v>3517</v>
      </c>
      <c r="J6" s="17" t="s">
        <v>3518</v>
      </c>
      <c r="L6" s="18" t="s">
        <v>11200</v>
      </c>
      <c r="M6" s="17" t="s">
        <v>11180</v>
      </c>
      <c r="O6" s="17" t="s">
        <v>3521</v>
      </c>
      <c r="P6" s="17" t="s">
        <v>3522</v>
      </c>
      <c r="R6" s="17">
        <v>0</v>
      </c>
      <c r="S6" s="19" t="s">
        <v>11181</v>
      </c>
      <c r="T6" s="17" t="s">
        <v>11182</v>
      </c>
      <c r="U6" s="17" t="s">
        <v>10254</v>
      </c>
      <c r="V6" s="17">
        <v>16000</v>
      </c>
      <c r="W6" s="17" t="s">
        <v>11184</v>
      </c>
      <c r="X6" s="17">
        <v>0</v>
      </c>
      <c r="Y6" s="19">
        <v>12</v>
      </c>
      <c r="Z6" s="17" t="s">
        <v>11185</v>
      </c>
      <c r="AB6" s="17" t="s">
        <v>11186</v>
      </c>
      <c r="AC6" s="17" t="s">
        <v>1355</v>
      </c>
      <c r="AD6" s="17">
        <v>0</v>
      </c>
      <c r="AE6">
        <v>0</v>
      </c>
      <c r="AG6" s="17" t="s">
        <v>9763</v>
      </c>
      <c r="AH6" s="17" t="s">
        <v>9764</v>
      </c>
      <c r="AI6" s="17">
        <v>120</v>
      </c>
      <c r="AJ6" s="17" t="s">
        <v>3539</v>
      </c>
      <c r="AK6" s="17" t="s">
        <v>3539</v>
      </c>
      <c r="AN6" s="17">
        <v>1595</v>
      </c>
    </row>
    <row r="7" spans="1:40" ht="14.5" customHeight="1" x14ac:dyDescent="0.35">
      <c r="A7" s="17" t="s">
        <v>3512</v>
      </c>
      <c r="B7" s="17" t="s">
        <v>3513</v>
      </c>
      <c r="C7" s="17" t="s">
        <v>3514</v>
      </c>
      <c r="E7" s="17" t="s">
        <v>11201</v>
      </c>
      <c r="F7" s="17" t="s">
        <v>10256</v>
      </c>
      <c r="G7" s="17" t="s">
        <v>2999</v>
      </c>
      <c r="H7" s="17" t="s">
        <v>2999</v>
      </c>
      <c r="I7" s="17" t="s">
        <v>3517</v>
      </c>
      <c r="J7" s="17" t="s">
        <v>3518</v>
      </c>
      <c r="L7" s="17" t="s">
        <v>5199</v>
      </c>
      <c r="M7" s="17" t="s">
        <v>11180</v>
      </c>
      <c r="O7" s="17" t="s">
        <v>3521</v>
      </c>
      <c r="P7" s="17" t="s">
        <v>3522</v>
      </c>
      <c r="R7" s="17">
        <v>0</v>
      </c>
      <c r="S7" s="19" t="s">
        <v>11180</v>
      </c>
      <c r="T7" s="17" t="s">
        <v>11182</v>
      </c>
      <c r="U7" s="17" t="s">
        <v>10257</v>
      </c>
      <c r="V7" s="17">
        <v>16000</v>
      </c>
      <c r="W7" s="17" t="s">
        <v>11184</v>
      </c>
      <c r="X7" s="17">
        <v>0</v>
      </c>
      <c r="Y7" s="17">
        <v>12</v>
      </c>
      <c r="Z7" s="17" t="s">
        <v>11185</v>
      </c>
      <c r="AB7" s="17" t="s">
        <v>11186</v>
      </c>
      <c r="AC7" s="17" t="s">
        <v>1355</v>
      </c>
      <c r="AD7" s="17">
        <v>0</v>
      </c>
      <c r="AE7">
        <v>0</v>
      </c>
      <c r="AG7" s="17" t="s">
        <v>9765</v>
      </c>
      <c r="AH7" s="17" t="s">
        <v>9757</v>
      </c>
      <c r="AI7" s="17">
        <v>110</v>
      </c>
      <c r="AJ7" s="17" t="s">
        <v>3539</v>
      </c>
      <c r="AK7" s="17" t="s">
        <v>3539</v>
      </c>
      <c r="AN7" s="17">
        <v>1896</v>
      </c>
    </row>
    <row r="8" spans="1:40" ht="14.5" customHeight="1" x14ac:dyDescent="0.35">
      <c r="A8" s="17" t="s">
        <v>3512</v>
      </c>
      <c r="B8" s="17" t="s">
        <v>3513</v>
      </c>
      <c r="C8" s="17" t="s">
        <v>3514</v>
      </c>
      <c r="E8" s="17" t="s">
        <v>11202</v>
      </c>
      <c r="F8" s="17" t="s">
        <v>10287</v>
      </c>
      <c r="G8" s="17" t="s">
        <v>2999</v>
      </c>
      <c r="H8" s="17" t="s">
        <v>2999</v>
      </c>
      <c r="I8" s="17" t="s">
        <v>3517</v>
      </c>
      <c r="J8" s="17" t="s">
        <v>3518</v>
      </c>
      <c r="L8" s="18" t="s">
        <v>5500</v>
      </c>
      <c r="M8" s="19" t="s">
        <v>11180</v>
      </c>
      <c r="O8" s="17" t="s">
        <v>3521</v>
      </c>
      <c r="P8" s="17" t="s">
        <v>3522</v>
      </c>
      <c r="R8" s="17">
        <v>0</v>
      </c>
      <c r="S8" s="19" t="s">
        <v>11181</v>
      </c>
      <c r="T8" s="17" t="s">
        <v>11182</v>
      </c>
      <c r="U8" s="17" t="s">
        <v>10288</v>
      </c>
      <c r="V8" s="17">
        <v>16000</v>
      </c>
      <c r="W8" s="17" t="s">
        <v>11184</v>
      </c>
      <c r="X8" s="17">
        <v>0</v>
      </c>
      <c r="Y8" s="17">
        <v>12</v>
      </c>
      <c r="Z8" s="17" t="s">
        <v>11185</v>
      </c>
      <c r="AB8" s="17" t="s">
        <v>11186</v>
      </c>
      <c r="AC8" s="17" t="s">
        <v>1355</v>
      </c>
      <c r="AD8" s="17">
        <v>0</v>
      </c>
      <c r="AE8">
        <v>0</v>
      </c>
      <c r="AG8" s="17" t="s">
        <v>9766</v>
      </c>
      <c r="AH8" s="17" t="s">
        <v>9757</v>
      </c>
      <c r="AI8" s="17">
        <v>130</v>
      </c>
      <c r="AJ8" s="17" t="s">
        <v>3539</v>
      </c>
      <c r="AK8" s="17" t="s">
        <v>3539</v>
      </c>
      <c r="AN8" s="17">
        <v>1755</v>
      </c>
    </row>
    <row r="9" spans="1:40" ht="14.5" customHeight="1" x14ac:dyDescent="0.35">
      <c r="A9" s="17" t="s">
        <v>3512</v>
      </c>
      <c r="B9" s="17" t="s">
        <v>3513</v>
      </c>
      <c r="C9" s="17" t="s">
        <v>3514</v>
      </c>
      <c r="E9" s="17" t="s">
        <v>11203</v>
      </c>
      <c r="F9" s="17" t="s">
        <v>10268</v>
      </c>
      <c r="G9" s="17" t="s">
        <v>2999</v>
      </c>
      <c r="H9" s="17" t="s">
        <v>2999</v>
      </c>
      <c r="I9" s="17" t="s">
        <v>3559</v>
      </c>
      <c r="J9" s="17" t="s">
        <v>4347</v>
      </c>
      <c r="L9" s="18" t="s">
        <v>11204</v>
      </c>
      <c r="M9" s="17" t="s">
        <v>11180</v>
      </c>
      <c r="O9" s="17" t="s">
        <v>3521</v>
      </c>
      <c r="P9" s="17" t="s">
        <v>3522</v>
      </c>
      <c r="R9" s="17">
        <v>0</v>
      </c>
      <c r="S9" s="19" t="s">
        <v>11180</v>
      </c>
      <c r="T9" s="17" t="s">
        <v>11182</v>
      </c>
      <c r="U9" s="17" t="s">
        <v>10269</v>
      </c>
      <c r="V9" s="17">
        <v>16000</v>
      </c>
      <c r="W9" s="17" t="s">
        <v>11184</v>
      </c>
      <c r="X9" s="17">
        <v>0</v>
      </c>
      <c r="Y9" s="17">
        <v>14</v>
      </c>
      <c r="Z9" s="17" t="s">
        <v>11185</v>
      </c>
      <c r="AB9" s="17" t="s">
        <v>11186</v>
      </c>
      <c r="AC9" s="17" t="s">
        <v>1355</v>
      </c>
      <c r="AD9" s="17">
        <v>0</v>
      </c>
      <c r="AE9">
        <v>0</v>
      </c>
      <c r="AI9" s="17">
        <v>0</v>
      </c>
      <c r="AJ9" s="17" t="s">
        <v>3522</v>
      </c>
      <c r="AK9" s="17" t="s">
        <v>3522</v>
      </c>
      <c r="AN9" s="17">
        <v>3500</v>
      </c>
    </row>
    <row r="10" spans="1:40" ht="14.5" customHeight="1" x14ac:dyDescent="0.35">
      <c r="A10" s="17" t="s">
        <v>3512</v>
      </c>
      <c r="B10" s="17" t="s">
        <v>3513</v>
      </c>
      <c r="C10" s="17" t="s">
        <v>3514</v>
      </c>
      <c r="E10" s="17" t="s">
        <v>11205</v>
      </c>
      <c r="F10" s="17" t="s">
        <v>10271</v>
      </c>
      <c r="G10" s="17" t="s">
        <v>3049</v>
      </c>
      <c r="H10" s="17" t="s">
        <v>3049</v>
      </c>
      <c r="I10" s="17" t="s">
        <v>3559</v>
      </c>
      <c r="J10" s="17" t="s">
        <v>4347</v>
      </c>
      <c r="L10" s="17" t="s">
        <v>11206</v>
      </c>
      <c r="M10" s="19" t="s">
        <v>11180</v>
      </c>
      <c r="O10" s="17" t="s">
        <v>3521</v>
      </c>
      <c r="P10" s="17" t="s">
        <v>3522</v>
      </c>
      <c r="R10" s="17">
        <v>0</v>
      </c>
      <c r="S10" s="17" t="s">
        <v>11181</v>
      </c>
      <c r="T10" s="17" t="s">
        <v>11182</v>
      </c>
      <c r="U10" s="17" t="s">
        <v>10272</v>
      </c>
      <c r="V10" s="17">
        <v>14000</v>
      </c>
      <c r="W10" s="17" t="s">
        <v>11184</v>
      </c>
      <c r="X10" s="17">
        <v>0</v>
      </c>
      <c r="Y10" s="17">
        <v>14</v>
      </c>
      <c r="Z10" s="17" t="s">
        <v>11185</v>
      </c>
      <c r="AB10" s="17" t="s">
        <v>11186</v>
      </c>
      <c r="AC10" s="17" t="s">
        <v>1355</v>
      </c>
      <c r="AD10" s="17">
        <v>0</v>
      </c>
      <c r="AE10">
        <v>0</v>
      </c>
      <c r="AI10" s="17">
        <v>0</v>
      </c>
      <c r="AJ10" s="17" t="s">
        <v>3522</v>
      </c>
      <c r="AK10" s="17" t="s">
        <v>3522</v>
      </c>
      <c r="AN10" s="17">
        <v>3500</v>
      </c>
    </row>
    <row r="11" spans="1:40" ht="14.5" customHeight="1" x14ac:dyDescent="0.35">
      <c r="A11" s="17" t="s">
        <v>3512</v>
      </c>
      <c r="B11" s="17" t="s">
        <v>3513</v>
      </c>
      <c r="C11" s="17" t="s">
        <v>3514</v>
      </c>
      <c r="E11" s="17" t="s">
        <v>11207</v>
      </c>
      <c r="F11" s="17" t="s">
        <v>11208</v>
      </c>
      <c r="G11" s="17" t="s">
        <v>2999</v>
      </c>
      <c r="H11" s="17" t="s">
        <v>2999</v>
      </c>
      <c r="I11" s="17" t="s">
        <v>3559</v>
      </c>
      <c r="J11" s="17" t="s">
        <v>4347</v>
      </c>
      <c r="L11" s="18" t="s">
        <v>3828</v>
      </c>
      <c r="M11" s="19" t="s">
        <v>11180</v>
      </c>
      <c r="O11" s="17" t="s">
        <v>3521</v>
      </c>
      <c r="P11" s="17" t="s">
        <v>3522</v>
      </c>
      <c r="R11" s="17">
        <v>0</v>
      </c>
      <c r="S11" s="19" t="s">
        <v>11181</v>
      </c>
      <c r="T11" s="17" t="s">
        <v>11182</v>
      </c>
      <c r="U11" s="17" t="s">
        <v>11209</v>
      </c>
      <c r="V11" s="17">
        <v>16000</v>
      </c>
      <c r="W11" s="17" t="s">
        <v>11184</v>
      </c>
      <c r="X11" s="17">
        <v>0</v>
      </c>
      <c r="Y11" s="19">
        <v>14</v>
      </c>
      <c r="Z11" s="17" t="s">
        <v>11185</v>
      </c>
      <c r="AB11" s="17" t="s">
        <v>11186</v>
      </c>
      <c r="AC11" s="17" t="s">
        <v>1355</v>
      </c>
      <c r="AD11" s="17">
        <v>0</v>
      </c>
      <c r="AE11">
        <v>0</v>
      </c>
      <c r="AI11" s="17">
        <v>0</v>
      </c>
      <c r="AJ11" s="17" t="s">
        <v>3522</v>
      </c>
      <c r="AK11" s="17" t="s">
        <v>3522</v>
      </c>
      <c r="AN11" s="17">
        <v>3500</v>
      </c>
    </row>
    <row r="12" spans="1:40" ht="14.5" customHeight="1" x14ac:dyDescent="0.35">
      <c r="A12" s="17" t="s">
        <v>3512</v>
      </c>
      <c r="B12" s="17" t="s">
        <v>3513</v>
      </c>
      <c r="C12" s="17" t="s">
        <v>3514</v>
      </c>
      <c r="E12" s="17" t="s">
        <v>11210</v>
      </c>
      <c r="F12" s="17" t="s">
        <v>10274</v>
      </c>
      <c r="G12" s="17" t="s">
        <v>3049</v>
      </c>
      <c r="H12" s="17" t="s">
        <v>3049</v>
      </c>
      <c r="I12" s="17" t="s">
        <v>3559</v>
      </c>
      <c r="J12" s="17" t="s">
        <v>4347</v>
      </c>
      <c r="L12" s="18" t="s">
        <v>4114</v>
      </c>
      <c r="M12" s="17" t="s">
        <v>11180</v>
      </c>
      <c r="O12" s="17" t="s">
        <v>3521</v>
      </c>
      <c r="P12" s="17" t="s">
        <v>3522</v>
      </c>
      <c r="R12" s="17">
        <v>0</v>
      </c>
      <c r="S12" s="19" t="s">
        <v>11181</v>
      </c>
      <c r="T12" s="17" t="s">
        <v>11182</v>
      </c>
      <c r="U12" s="17" t="s">
        <v>10275</v>
      </c>
      <c r="V12" s="17">
        <v>14000</v>
      </c>
      <c r="W12" s="17" t="s">
        <v>11184</v>
      </c>
      <c r="X12" s="17">
        <v>0</v>
      </c>
      <c r="Y12" s="19">
        <v>14</v>
      </c>
      <c r="Z12" s="17" t="s">
        <v>11185</v>
      </c>
      <c r="AB12" s="17" t="s">
        <v>11186</v>
      </c>
      <c r="AC12" s="17" t="s">
        <v>1355</v>
      </c>
      <c r="AD12" s="17">
        <v>0</v>
      </c>
      <c r="AE12">
        <v>0</v>
      </c>
      <c r="AI12" s="17">
        <v>0</v>
      </c>
      <c r="AJ12" s="17" t="s">
        <v>3522</v>
      </c>
      <c r="AK12" s="17" t="s">
        <v>3522</v>
      </c>
      <c r="AN12" s="17">
        <v>3500</v>
      </c>
    </row>
    <row r="13" spans="1:40" ht="14.5" customHeight="1" x14ac:dyDescent="0.35">
      <c r="A13" s="17" t="s">
        <v>3512</v>
      </c>
      <c r="B13" s="17" t="s">
        <v>3513</v>
      </c>
      <c r="C13" s="17" t="s">
        <v>3514</v>
      </c>
      <c r="E13" s="17" t="s">
        <v>11211</v>
      </c>
      <c r="F13" s="17" t="s">
        <v>10277</v>
      </c>
      <c r="G13" s="17" t="s">
        <v>3260</v>
      </c>
      <c r="H13" s="17" t="s">
        <v>3260</v>
      </c>
      <c r="I13" s="17" t="s">
        <v>3517</v>
      </c>
      <c r="J13" s="17" t="s">
        <v>4598</v>
      </c>
      <c r="L13" s="18">
        <v>45901</v>
      </c>
      <c r="M13" s="17" t="s">
        <v>11180</v>
      </c>
      <c r="O13" s="17" t="s">
        <v>3521</v>
      </c>
      <c r="P13" s="17" t="s">
        <v>3522</v>
      </c>
      <c r="R13" s="17">
        <v>0</v>
      </c>
      <c r="S13" s="17" t="s">
        <v>11181</v>
      </c>
      <c r="T13" s="17" t="s">
        <v>11182</v>
      </c>
      <c r="U13" s="17" t="s">
        <v>10278</v>
      </c>
      <c r="V13" s="17">
        <v>7200</v>
      </c>
      <c r="W13" s="17" t="s">
        <v>11184</v>
      </c>
      <c r="X13" s="17">
        <v>0</v>
      </c>
      <c r="Y13" s="19">
        <v>8</v>
      </c>
      <c r="Z13" s="17" t="s">
        <v>11198</v>
      </c>
      <c r="AB13" s="17" t="s">
        <v>11186</v>
      </c>
      <c r="AC13" s="17" t="s">
        <v>1355</v>
      </c>
      <c r="AD13" s="17">
        <v>0</v>
      </c>
      <c r="AE13">
        <v>0</v>
      </c>
      <c r="AI13" s="17">
        <v>0</v>
      </c>
      <c r="AJ13" s="17" t="s">
        <v>3522</v>
      </c>
      <c r="AK13" s="17" t="s">
        <v>3522</v>
      </c>
      <c r="AN13" s="17">
        <v>3500</v>
      </c>
    </row>
    <row r="14" spans="1:40" ht="14.5" customHeight="1" x14ac:dyDescent="0.35">
      <c r="A14" s="17" t="s">
        <v>3512</v>
      </c>
      <c r="B14" s="17" t="s">
        <v>3513</v>
      </c>
      <c r="C14" s="17" t="s">
        <v>3514</v>
      </c>
      <c r="D14" s="17" t="s">
        <v>3515</v>
      </c>
      <c r="E14" s="17" t="s">
        <v>3516</v>
      </c>
      <c r="F14" s="17" t="s">
        <v>311</v>
      </c>
      <c r="G14" s="17" t="s">
        <v>2999</v>
      </c>
      <c r="H14" s="17" t="s">
        <v>2999</v>
      </c>
      <c r="I14" s="17" t="s">
        <v>3517</v>
      </c>
      <c r="J14" s="17" t="s">
        <v>3518</v>
      </c>
      <c r="L14" s="17" t="s">
        <v>3519</v>
      </c>
      <c r="M14" s="17" t="s">
        <v>3520</v>
      </c>
      <c r="O14" s="17" t="s">
        <v>3521</v>
      </c>
      <c r="P14" s="17" t="s">
        <v>3522</v>
      </c>
      <c r="R14" s="17">
        <v>67666</v>
      </c>
      <c r="S14" s="19" t="s">
        <v>9755</v>
      </c>
      <c r="T14" s="17" t="s">
        <v>11182</v>
      </c>
      <c r="U14" s="17" t="s">
        <v>3316</v>
      </c>
      <c r="V14" s="17">
        <v>16000</v>
      </c>
      <c r="W14" s="17" t="s">
        <v>11184</v>
      </c>
      <c r="X14" s="17">
        <v>0</v>
      </c>
      <c r="Y14" s="17">
        <v>12</v>
      </c>
      <c r="Z14" s="17" t="s">
        <v>11185</v>
      </c>
      <c r="AB14" s="17" t="s">
        <v>11186</v>
      </c>
      <c r="AC14" s="17" t="s">
        <v>1355</v>
      </c>
      <c r="AD14" s="17">
        <v>24</v>
      </c>
      <c r="AE14">
        <v>0</v>
      </c>
      <c r="AF14" s="17" t="s">
        <v>9768</v>
      </c>
      <c r="AH14" s="17" t="s">
        <v>9757</v>
      </c>
      <c r="AI14" s="17">
        <v>0</v>
      </c>
      <c r="AJ14" s="17" t="s">
        <v>3539</v>
      </c>
      <c r="AK14" s="17" t="s">
        <v>3539</v>
      </c>
      <c r="AL14" s="17" t="s">
        <v>841</v>
      </c>
      <c r="AM14" s="17" t="s">
        <v>841</v>
      </c>
      <c r="AN14" s="17">
        <v>16000</v>
      </c>
    </row>
    <row r="15" spans="1:40" ht="14.5" customHeight="1" x14ac:dyDescent="0.35">
      <c r="A15" s="17" t="s">
        <v>3512</v>
      </c>
      <c r="B15" s="17" t="s">
        <v>3513</v>
      </c>
      <c r="C15" s="17" t="s">
        <v>3514</v>
      </c>
      <c r="D15" s="17" t="s">
        <v>3515</v>
      </c>
      <c r="E15" s="17" t="s">
        <v>3523</v>
      </c>
      <c r="F15" s="17" t="s">
        <v>334</v>
      </c>
      <c r="G15" s="17" t="s">
        <v>2999</v>
      </c>
      <c r="H15" s="17" t="s">
        <v>2999</v>
      </c>
      <c r="I15" s="17" t="s">
        <v>3517</v>
      </c>
      <c r="J15" s="17" t="s">
        <v>3518</v>
      </c>
      <c r="L15" s="18">
        <v>44785</v>
      </c>
      <c r="M15" s="19">
        <v>44724</v>
      </c>
      <c r="O15" s="17" t="s">
        <v>3521</v>
      </c>
      <c r="P15" s="17" t="s">
        <v>3522</v>
      </c>
      <c r="R15" s="17">
        <v>53391</v>
      </c>
      <c r="S15" s="19">
        <v>46087.162499999999</v>
      </c>
      <c r="T15" s="17" t="s">
        <v>11182</v>
      </c>
      <c r="U15" s="17" t="s">
        <v>3338</v>
      </c>
      <c r="V15" s="17">
        <v>16000</v>
      </c>
      <c r="W15" s="17" t="s">
        <v>11184</v>
      </c>
      <c r="X15" s="17">
        <v>0</v>
      </c>
      <c r="Y15" s="17">
        <v>12</v>
      </c>
      <c r="Z15" s="17" t="s">
        <v>11185</v>
      </c>
      <c r="AB15" s="17" t="s">
        <v>11186</v>
      </c>
      <c r="AC15" s="17" t="s">
        <v>1355</v>
      </c>
      <c r="AD15" s="17">
        <v>24</v>
      </c>
      <c r="AE15">
        <v>0</v>
      </c>
      <c r="AF15" s="17" t="s">
        <v>9769</v>
      </c>
      <c r="AH15" s="17" t="s">
        <v>9757</v>
      </c>
      <c r="AI15" s="17">
        <v>0</v>
      </c>
      <c r="AJ15" s="17" t="s">
        <v>3539</v>
      </c>
      <c r="AK15" s="17" t="s">
        <v>3539</v>
      </c>
      <c r="AL15" s="17" t="s">
        <v>841</v>
      </c>
      <c r="AM15" s="17" t="s">
        <v>841</v>
      </c>
      <c r="AN15" s="17">
        <v>16000</v>
      </c>
    </row>
    <row r="16" spans="1:40" ht="14.5" customHeight="1" x14ac:dyDescent="0.35">
      <c r="A16" s="17" t="s">
        <v>3512</v>
      </c>
      <c r="B16" s="17" t="s">
        <v>3513</v>
      </c>
      <c r="C16" s="17" t="s">
        <v>3514</v>
      </c>
      <c r="D16" s="17" t="s">
        <v>3515</v>
      </c>
      <c r="E16" s="17" t="s">
        <v>3524</v>
      </c>
      <c r="F16" s="17" t="s">
        <v>339</v>
      </c>
      <c r="G16" s="17" t="s">
        <v>2999</v>
      </c>
      <c r="H16" s="17" t="s">
        <v>2999</v>
      </c>
      <c r="I16" s="17" t="s">
        <v>3517</v>
      </c>
      <c r="J16" s="17" t="s">
        <v>3518</v>
      </c>
      <c r="L16" s="17" t="s">
        <v>3525</v>
      </c>
      <c r="M16" s="19" t="s">
        <v>3526</v>
      </c>
      <c r="O16" s="17" t="s">
        <v>3521</v>
      </c>
      <c r="P16" s="17" t="s">
        <v>3522</v>
      </c>
      <c r="R16" s="17">
        <v>83871</v>
      </c>
      <c r="S16" s="19">
        <v>46301.576388888891</v>
      </c>
      <c r="T16" s="17" t="s">
        <v>11182</v>
      </c>
      <c r="U16" s="17" t="s">
        <v>3312</v>
      </c>
      <c r="V16" s="17">
        <v>16000</v>
      </c>
      <c r="W16" s="17" t="s">
        <v>11184</v>
      </c>
      <c r="X16" s="17">
        <v>0</v>
      </c>
      <c r="Y16" s="19">
        <v>12</v>
      </c>
      <c r="Z16" s="17" t="s">
        <v>11185</v>
      </c>
      <c r="AB16" s="17" t="s">
        <v>11186</v>
      </c>
      <c r="AC16" s="17" t="s">
        <v>1355</v>
      </c>
      <c r="AD16" s="17">
        <v>0</v>
      </c>
      <c r="AE16">
        <v>0</v>
      </c>
      <c r="AF16" s="17" t="s">
        <v>9770</v>
      </c>
      <c r="AH16" s="17" t="s">
        <v>9754</v>
      </c>
      <c r="AI16" s="17">
        <v>0</v>
      </c>
      <c r="AJ16" s="17" t="s">
        <v>3539</v>
      </c>
      <c r="AK16" s="17" t="s">
        <v>9771</v>
      </c>
      <c r="AN16" s="17">
        <v>15500</v>
      </c>
    </row>
    <row r="17" spans="1:40" ht="14.5" customHeight="1" x14ac:dyDescent="0.35">
      <c r="A17" s="17" t="s">
        <v>3512</v>
      </c>
      <c r="B17" s="17" t="s">
        <v>3513</v>
      </c>
      <c r="C17" s="17" t="s">
        <v>3514</v>
      </c>
      <c r="D17" s="17" t="s">
        <v>3515</v>
      </c>
      <c r="E17" s="17" t="s">
        <v>11212</v>
      </c>
      <c r="F17" s="17" t="s">
        <v>10259</v>
      </c>
      <c r="G17" s="17" t="s">
        <v>2999</v>
      </c>
      <c r="H17" s="17" t="s">
        <v>2999</v>
      </c>
      <c r="I17" s="17" t="s">
        <v>3559</v>
      </c>
      <c r="J17" s="17" t="s">
        <v>4347</v>
      </c>
      <c r="L17" s="18">
        <v>45172</v>
      </c>
      <c r="M17" s="17" t="s">
        <v>11180</v>
      </c>
      <c r="O17" s="17" t="s">
        <v>3521</v>
      </c>
      <c r="P17" s="17" t="s">
        <v>3522</v>
      </c>
      <c r="R17" s="17">
        <v>0</v>
      </c>
      <c r="S17" s="17" t="s">
        <v>11180</v>
      </c>
      <c r="T17" s="17" t="s">
        <v>11182</v>
      </c>
      <c r="U17" s="17" t="s">
        <v>10260</v>
      </c>
      <c r="V17" s="17">
        <v>16000</v>
      </c>
      <c r="W17" s="17" t="s">
        <v>11184</v>
      </c>
      <c r="X17" s="17">
        <v>0</v>
      </c>
      <c r="Y17" s="17">
        <v>14</v>
      </c>
      <c r="Z17" s="17" t="s">
        <v>11185</v>
      </c>
      <c r="AB17" s="17" t="s">
        <v>11186</v>
      </c>
      <c r="AC17" s="17" t="s">
        <v>1355</v>
      </c>
      <c r="AD17" s="17">
        <v>0</v>
      </c>
      <c r="AE17">
        <v>0</v>
      </c>
      <c r="AF17" s="17" t="s">
        <v>9770</v>
      </c>
      <c r="AH17" s="17" t="s">
        <v>9754</v>
      </c>
      <c r="AI17" s="17">
        <v>0</v>
      </c>
      <c r="AJ17" s="17" t="s">
        <v>3539</v>
      </c>
      <c r="AK17" s="17" t="s">
        <v>9771</v>
      </c>
      <c r="AN17" s="17">
        <v>15500</v>
      </c>
    </row>
    <row r="18" spans="1:40" ht="14.5" customHeight="1" x14ac:dyDescent="0.35">
      <c r="A18" s="17" t="s">
        <v>3512</v>
      </c>
      <c r="B18" s="17" t="s">
        <v>3513</v>
      </c>
      <c r="C18" s="17" t="s">
        <v>3514</v>
      </c>
      <c r="D18" s="17" t="s">
        <v>3515</v>
      </c>
      <c r="E18" s="17" t="s">
        <v>11213</v>
      </c>
      <c r="F18" s="17" t="s">
        <v>10262</v>
      </c>
      <c r="G18" s="17" t="s">
        <v>3049</v>
      </c>
      <c r="H18" s="17" t="s">
        <v>3049</v>
      </c>
      <c r="I18" s="17" t="s">
        <v>3559</v>
      </c>
      <c r="J18" s="17" t="s">
        <v>4347</v>
      </c>
      <c r="L18" s="17" t="s">
        <v>7735</v>
      </c>
      <c r="M18" s="17" t="s">
        <v>11180</v>
      </c>
      <c r="O18" s="17" t="s">
        <v>3521</v>
      </c>
      <c r="P18" s="17" t="s">
        <v>3522</v>
      </c>
      <c r="R18" s="17">
        <v>0</v>
      </c>
      <c r="S18" s="19" t="s">
        <v>11181</v>
      </c>
      <c r="T18" s="17" t="s">
        <v>11182</v>
      </c>
      <c r="U18" s="17" t="s">
        <v>10263</v>
      </c>
      <c r="V18" s="17">
        <v>14000</v>
      </c>
      <c r="W18" s="17" t="s">
        <v>11184</v>
      </c>
      <c r="X18" s="17">
        <v>0</v>
      </c>
      <c r="Y18" s="17">
        <v>14</v>
      </c>
      <c r="Z18" s="17" t="s">
        <v>11185</v>
      </c>
      <c r="AB18" s="17" t="s">
        <v>11186</v>
      </c>
      <c r="AC18" s="17" t="s">
        <v>1355</v>
      </c>
      <c r="AD18" s="17">
        <v>0</v>
      </c>
      <c r="AE18">
        <v>0</v>
      </c>
      <c r="AF18" s="17" t="s">
        <v>9768</v>
      </c>
      <c r="AI18" s="17">
        <v>0</v>
      </c>
      <c r="AJ18" s="17" t="s">
        <v>3539</v>
      </c>
      <c r="AK18" s="17" t="s">
        <v>9771</v>
      </c>
      <c r="AL18" s="17" t="s">
        <v>841</v>
      </c>
      <c r="AM18" s="17" t="s">
        <v>841</v>
      </c>
      <c r="AN18" s="17">
        <v>15500</v>
      </c>
    </row>
    <row r="19" spans="1:40" ht="14.5" customHeight="1" x14ac:dyDescent="0.35">
      <c r="A19" s="17" t="s">
        <v>3512</v>
      </c>
      <c r="B19" s="17" t="s">
        <v>3513</v>
      </c>
      <c r="C19" s="17" t="s">
        <v>3514</v>
      </c>
      <c r="D19" s="17" t="s">
        <v>3515</v>
      </c>
      <c r="E19" s="17" t="s">
        <v>11214</v>
      </c>
      <c r="F19" s="17" t="s">
        <v>10265</v>
      </c>
      <c r="G19" s="17" t="s">
        <v>3049</v>
      </c>
      <c r="H19" s="17" t="s">
        <v>3049</v>
      </c>
      <c r="I19" s="17" t="s">
        <v>3559</v>
      </c>
      <c r="J19" s="17" t="s">
        <v>4347</v>
      </c>
      <c r="L19" s="18" t="s">
        <v>11215</v>
      </c>
      <c r="M19" s="19" t="s">
        <v>11180</v>
      </c>
      <c r="O19" s="17" t="s">
        <v>3521</v>
      </c>
      <c r="P19" s="17" t="s">
        <v>3522</v>
      </c>
      <c r="R19" s="17">
        <v>0</v>
      </c>
      <c r="S19" s="19" t="s">
        <v>11181</v>
      </c>
      <c r="T19" s="17" t="s">
        <v>11182</v>
      </c>
      <c r="U19" s="17" t="s">
        <v>10266</v>
      </c>
      <c r="V19" s="17">
        <v>14000</v>
      </c>
      <c r="W19" s="17" t="s">
        <v>11184</v>
      </c>
      <c r="X19" s="17">
        <v>0</v>
      </c>
      <c r="Y19" s="17">
        <v>14</v>
      </c>
      <c r="Z19" s="17" t="s">
        <v>11185</v>
      </c>
      <c r="AB19" s="17" t="s">
        <v>11186</v>
      </c>
      <c r="AC19" s="17" t="s">
        <v>1355</v>
      </c>
      <c r="AD19" s="17">
        <v>24</v>
      </c>
      <c r="AE19">
        <v>0</v>
      </c>
      <c r="AF19" s="17" t="s">
        <v>9770</v>
      </c>
      <c r="AH19" s="17" t="s">
        <v>9757</v>
      </c>
      <c r="AI19" s="17">
        <v>0</v>
      </c>
      <c r="AJ19" s="17" t="s">
        <v>3539</v>
      </c>
      <c r="AK19" s="17" t="s">
        <v>3539</v>
      </c>
      <c r="AL19" s="17" t="s">
        <v>841</v>
      </c>
      <c r="AM19" s="17" t="s">
        <v>841</v>
      </c>
      <c r="AN19" s="17">
        <v>16000</v>
      </c>
    </row>
    <row r="20" spans="1:40" ht="14.5" customHeight="1" x14ac:dyDescent="0.35">
      <c r="A20" s="17" t="s">
        <v>3512</v>
      </c>
      <c r="B20" s="17" t="s">
        <v>3513</v>
      </c>
      <c r="C20" s="17" t="s">
        <v>3605</v>
      </c>
      <c r="D20" s="17" t="s">
        <v>3515</v>
      </c>
      <c r="E20" s="17" t="s">
        <v>11216</v>
      </c>
      <c r="F20" s="17" t="s">
        <v>11217</v>
      </c>
      <c r="G20" s="17" t="s">
        <v>3608</v>
      </c>
      <c r="H20" s="17" t="s">
        <v>3608</v>
      </c>
      <c r="I20" s="17" t="s">
        <v>4609</v>
      </c>
      <c r="J20" s="17" t="s">
        <v>5396</v>
      </c>
      <c r="L20" s="18">
        <v>45109</v>
      </c>
      <c r="M20" s="19" t="s">
        <v>11180</v>
      </c>
      <c r="O20" s="17" t="s">
        <v>3521</v>
      </c>
      <c r="P20" s="17" t="s">
        <v>3522</v>
      </c>
      <c r="R20" s="17">
        <v>0</v>
      </c>
      <c r="S20" s="19" t="s">
        <v>11181</v>
      </c>
      <c r="T20" s="17" t="s">
        <v>11182</v>
      </c>
      <c r="U20" s="17" t="s">
        <v>11218</v>
      </c>
      <c r="V20" s="17">
        <v>38000</v>
      </c>
      <c r="X20" s="17">
        <v>0</v>
      </c>
      <c r="Y20" s="17">
        <v>0</v>
      </c>
      <c r="Z20" s="17">
        <v>4</v>
      </c>
      <c r="AB20" s="17" t="s">
        <v>11186</v>
      </c>
      <c r="AC20" s="17" t="s">
        <v>1355</v>
      </c>
      <c r="AD20" s="17">
        <v>24</v>
      </c>
      <c r="AE20">
        <v>0</v>
      </c>
      <c r="AF20" s="17" t="s">
        <v>9768</v>
      </c>
      <c r="AH20" s="17" t="s">
        <v>9757</v>
      </c>
      <c r="AI20" s="17">
        <v>0</v>
      </c>
      <c r="AJ20" s="17" t="s">
        <v>3539</v>
      </c>
      <c r="AK20" s="17" t="s">
        <v>3539</v>
      </c>
      <c r="AL20" s="17" t="s">
        <v>841</v>
      </c>
      <c r="AM20" s="17" t="s">
        <v>841</v>
      </c>
      <c r="AN20" s="17">
        <v>16000</v>
      </c>
    </row>
    <row r="21" spans="1:40" ht="14.5" customHeight="1" x14ac:dyDescent="0.35">
      <c r="A21" s="17" t="s">
        <v>3512</v>
      </c>
      <c r="B21" s="17" t="s">
        <v>3513</v>
      </c>
      <c r="C21" s="17" t="s">
        <v>4356</v>
      </c>
      <c r="E21" s="17" t="s">
        <v>11219</v>
      </c>
      <c r="F21" s="17" t="s">
        <v>11220</v>
      </c>
      <c r="G21" s="17" t="s">
        <v>2973</v>
      </c>
      <c r="H21" s="17" t="s">
        <v>2985</v>
      </c>
      <c r="I21" s="17" t="s">
        <v>3559</v>
      </c>
      <c r="L21" s="18">
        <v>43416</v>
      </c>
      <c r="M21" s="19" t="s">
        <v>11180</v>
      </c>
      <c r="O21" s="17" t="s">
        <v>3521</v>
      </c>
      <c r="P21" s="17" t="s">
        <v>3522</v>
      </c>
      <c r="R21" s="17">
        <v>0</v>
      </c>
      <c r="S21" s="17" t="s">
        <v>11181</v>
      </c>
      <c r="T21" s="17" t="s">
        <v>11182</v>
      </c>
      <c r="U21" s="17" t="s">
        <v>11221</v>
      </c>
      <c r="V21" s="17">
        <v>19000</v>
      </c>
      <c r="W21" s="17" t="s">
        <v>11184</v>
      </c>
      <c r="X21" s="17">
        <v>0</v>
      </c>
      <c r="Y21" s="17">
        <v>29</v>
      </c>
      <c r="Z21" s="17" t="s">
        <v>11185</v>
      </c>
      <c r="AB21" s="17" t="s">
        <v>11186</v>
      </c>
      <c r="AC21" s="17" t="s">
        <v>1355</v>
      </c>
      <c r="AD21" s="17">
        <v>24</v>
      </c>
      <c r="AE21">
        <v>0</v>
      </c>
      <c r="AF21" s="17" t="s">
        <v>9770</v>
      </c>
      <c r="AH21" s="17" t="s">
        <v>9757</v>
      </c>
      <c r="AI21" s="17">
        <v>0</v>
      </c>
      <c r="AJ21" s="17" t="s">
        <v>3539</v>
      </c>
      <c r="AK21" s="17" t="s">
        <v>3539</v>
      </c>
      <c r="AL21" s="17" t="s">
        <v>841</v>
      </c>
      <c r="AM21" s="17" t="s">
        <v>841</v>
      </c>
      <c r="AN21" s="17">
        <v>16000</v>
      </c>
    </row>
    <row r="22" spans="1:40" ht="14.5" customHeight="1" x14ac:dyDescent="0.35">
      <c r="A22" s="17" t="s">
        <v>3512</v>
      </c>
      <c r="B22" s="17" t="s">
        <v>3513</v>
      </c>
      <c r="C22" s="17" t="s">
        <v>3529</v>
      </c>
      <c r="D22" s="17" t="s">
        <v>3515</v>
      </c>
      <c r="E22" s="17" t="s">
        <v>9758</v>
      </c>
      <c r="F22" s="17" t="s">
        <v>9759</v>
      </c>
      <c r="G22" s="17" t="s">
        <v>3551</v>
      </c>
      <c r="I22" s="17" t="s">
        <v>3624</v>
      </c>
      <c r="J22" s="17">
        <v>3008</v>
      </c>
      <c r="L22" s="17" t="s">
        <v>9761</v>
      </c>
      <c r="M22" s="17" t="s">
        <v>9762</v>
      </c>
      <c r="O22" s="17" t="s">
        <v>3538</v>
      </c>
      <c r="P22" s="17" t="s">
        <v>3513</v>
      </c>
      <c r="R22" s="17">
        <v>0</v>
      </c>
      <c r="S22" s="19" t="s">
        <v>9762</v>
      </c>
      <c r="T22" s="17" t="s">
        <v>11182</v>
      </c>
      <c r="U22" s="17" t="s">
        <v>9760</v>
      </c>
      <c r="V22" s="17">
        <v>0</v>
      </c>
      <c r="W22" s="17" t="s">
        <v>11184</v>
      </c>
      <c r="X22" s="17">
        <v>0</v>
      </c>
      <c r="Y22" s="17">
        <v>0</v>
      </c>
      <c r="AB22" s="17" t="s">
        <v>11186</v>
      </c>
      <c r="AC22" s="17" t="s">
        <v>1355</v>
      </c>
      <c r="AD22" s="17">
        <v>24</v>
      </c>
      <c r="AE22">
        <v>0</v>
      </c>
      <c r="AF22" s="17" t="s">
        <v>9768</v>
      </c>
      <c r="AH22" s="17" t="s">
        <v>9757</v>
      </c>
      <c r="AI22" s="17">
        <v>0</v>
      </c>
      <c r="AJ22" s="17" t="s">
        <v>3539</v>
      </c>
      <c r="AK22" s="17" t="s">
        <v>3539</v>
      </c>
      <c r="AL22" s="17" t="s">
        <v>841</v>
      </c>
      <c r="AM22" s="17" t="s">
        <v>841</v>
      </c>
      <c r="AN22" s="17">
        <v>16000</v>
      </c>
    </row>
    <row r="23" spans="1:40" ht="14.5" customHeight="1" x14ac:dyDescent="0.35">
      <c r="A23" s="17" t="s">
        <v>3512</v>
      </c>
      <c r="B23" s="17" t="s">
        <v>3513</v>
      </c>
      <c r="C23" s="17" t="s">
        <v>3557</v>
      </c>
      <c r="E23" s="17" t="s">
        <v>11222</v>
      </c>
      <c r="F23" s="17" t="s">
        <v>11223</v>
      </c>
      <c r="G23" s="17" t="s">
        <v>3004</v>
      </c>
      <c r="H23" s="17" t="s">
        <v>3004</v>
      </c>
      <c r="I23" s="17" t="s">
        <v>3517</v>
      </c>
      <c r="J23" s="17" t="s">
        <v>3563</v>
      </c>
      <c r="L23" s="18" t="s">
        <v>11224</v>
      </c>
      <c r="M23" s="19" t="s">
        <v>11180</v>
      </c>
      <c r="O23" s="17" t="s">
        <v>3521</v>
      </c>
      <c r="P23" s="17" t="s">
        <v>3522</v>
      </c>
      <c r="R23" s="17">
        <v>0</v>
      </c>
      <c r="S23" s="19" t="s">
        <v>11181</v>
      </c>
      <c r="T23" s="17" t="s">
        <v>11182</v>
      </c>
      <c r="U23" s="17" t="s">
        <v>11225</v>
      </c>
      <c r="V23" s="17">
        <v>3500</v>
      </c>
      <c r="W23" s="17" t="s">
        <v>11184</v>
      </c>
      <c r="X23" s="17">
        <v>199</v>
      </c>
      <c r="Y23" s="17">
        <v>8</v>
      </c>
      <c r="Z23" s="17" t="s">
        <v>11226</v>
      </c>
      <c r="AB23" s="17" t="s">
        <v>11186</v>
      </c>
      <c r="AC23" s="17" t="s">
        <v>1355</v>
      </c>
      <c r="AD23" s="17">
        <v>24</v>
      </c>
      <c r="AE23">
        <v>0</v>
      </c>
      <c r="AF23" s="17" t="s">
        <v>9769</v>
      </c>
      <c r="AH23" s="17" t="s">
        <v>9757</v>
      </c>
      <c r="AI23" s="17">
        <v>0</v>
      </c>
      <c r="AJ23" s="17" t="s">
        <v>3539</v>
      </c>
      <c r="AK23" s="17" t="s">
        <v>3539</v>
      </c>
      <c r="AL23" s="17" t="s">
        <v>841</v>
      </c>
      <c r="AM23" s="17" t="s">
        <v>841</v>
      </c>
      <c r="AN23" s="17">
        <v>16000</v>
      </c>
    </row>
    <row r="24" spans="1:40" ht="14.5" customHeight="1" x14ac:dyDescent="0.35">
      <c r="A24" s="17" t="s">
        <v>3512</v>
      </c>
      <c r="B24" s="17" t="s">
        <v>3513</v>
      </c>
      <c r="C24" s="17" t="s">
        <v>3557</v>
      </c>
      <c r="E24" s="17" t="s">
        <v>11227</v>
      </c>
      <c r="F24" s="17" t="s">
        <v>11228</v>
      </c>
      <c r="G24" s="17" t="s">
        <v>3004</v>
      </c>
      <c r="H24" s="17" t="s">
        <v>3004</v>
      </c>
      <c r="I24" s="17" t="s">
        <v>3517</v>
      </c>
      <c r="J24" s="17" t="s">
        <v>3563</v>
      </c>
      <c r="L24" s="18" t="s">
        <v>11229</v>
      </c>
      <c r="M24" s="17" t="s">
        <v>11180</v>
      </c>
      <c r="O24" s="17" t="s">
        <v>3521</v>
      </c>
      <c r="P24" s="17" t="s">
        <v>3522</v>
      </c>
      <c r="R24" s="17">
        <v>0</v>
      </c>
      <c r="S24" s="17" t="s">
        <v>11181</v>
      </c>
      <c r="T24" s="17" t="s">
        <v>11182</v>
      </c>
      <c r="U24" s="17" t="s">
        <v>11230</v>
      </c>
      <c r="V24" s="17">
        <v>3500</v>
      </c>
      <c r="W24" s="17" t="s">
        <v>11184</v>
      </c>
      <c r="X24" s="17">
        <v>206</v>
      </c>
      <c r="Y24" s="17">
        <v>8</v>
      </c>
      <c r="Z24" s="17" t="s">
        <v>11226</v>
      </c>
      <c r="AB24" s="17" t="s">
        <v>11186</v>
      </c>
      <c r="AC24" s="17" t="s">
        <v>1355</v>
      </c>
      <c r="AD24" s="17">
        <v>24</v>
      </c>
      <c r="AE24">
        <v>0</v>
      </c>
      <c r="AF24" s="17" t="s">
        <v>9769</v>
      </c>
      <c r="AH24" s="17" t="s">
        <v>9757</v>
      </c>
      <c r="AI24" s="17">
        <v>0</v>
      </c>
      <c r="AJ24" s="17" t="s">
        <v>3539</v>
      </c>
      <c r="AK24" s="17" t="s">
        <v>3539</v>
      </c>
      <c r="AL24" s="17" t="s">
        <v>841</v>
      </c>
      <c r="AM24" s="17" t="s">
        <v>841</v>
      </c>
      <c r="AN24" s="17">
        <v>16000</v>
      </c>
    </row>
    <row r="25" spans="1:40" ht="14.5" customHeight="1" x14ac:dyDescent="0.35">
      <c r="A25" s="17" t="s">
        <v>3512</v>
      </c>
      <c r="B25" s="17" t="s">
        <v>3513</v>
      </c>
      <c r="C25" s="17" t="s">
        <v>3557</v>
      </c>
      <c r="D25" s="17" t="s">
        <v>3515</v>
      </c>
      <c r="E25" s="17" t="s">
        <v>11231</v>
      </c>
      <c r="F25" s="17" t="s">
        <v>10280</v>
      </c>
      <c r="G25" s="17" t="s">
        <v>3004</v>
      </c>
      <c r="H25" s="17" t="s">
        <v>3004</v>
      </c>
      <c r="I25" s="17" t="s">
        <v>3517</v>
      </c>
      <c r="J25" s="17" t="s">
        <v>3563</v>
      </c>
      <c r="L25" s="18" t="s">
        <v>11232</v>
      </c>
      <c r="M25" s="19" t="s">
        <v>11180</v>
      </c>
      <c r="O25" s="17" t="s">
        <v>3521</v>
      </c>
      <c r="P25" s="17" t="s">
        <v>3522</v>
      </c>
      <c r="R25" s="17">
        <v>0</v>
      </c>
      <c r="S25" s="17" t="s">
        <v>11181</v>
      </c>
      <c r="T25" s="17" t="s">
        <v>11182</v>
      </c>
      <c r="U25" s="17" t="s">
        <v>10281</v>
      </c>
      <c r="V25" s="17">
        <v>3500</v>
      </c>
      <c r="W25" s="17" t="s">
        <v>11184</v>
      </c>
      <c r="X25" s="17">
        <v>0</v>
      </c>
      <c r="Y25" s="17">
        <v>8</v>
      </c>
      <c r="Z25" s="17" t="s">
        <v>11226</v>
      </c>
      <c r="AB25" s="17" t="s">
        <v>11186</v>
      </c>
      <c r="AC25" s="17" t="s">
        <v>1355</v>
      </c>
      <c r="AD25" s="17">
        <v>0</v>
      </c>
      <c r="AE25">
        <v>0</v>
      </c>
      <c r="AI25" s="17">
        <v>0</v>
      </c>
      <c r="AJ25" s="17" t="s">
        <v>3611</v>
      </c>
      <c r="AK25" s="17" t="s">
        <v>3611</v>
      </c>
      <c r="AN25" s="17">
        <v>38000</v>
      </c>
    </row>
    <row r="26" spans="1:40" ht="14.5" customHeight="1" x14ac:dyDescent="0.35">
      <c r="A26" s="17" t="s">
        <v>3527</v>
      </c>
      <c r="B26" s="17" t="s">
        <v>3528</v>
      </c>
      <c r="C26" s="17" t="s">
        <v>3529</v>
      </c>
      <c r="D26" s="17" t="s">
        <v>3530</v>
      </c>
      <c r="E26" s="17" t="s">
        <v>3531</v>
      </c>
      <c r="F26" s="17" t="s">
        <v>3532</v>
      </c>
      <c r="G26" s="17" t="s">
        <v>3533</v>
      </c>
      <c r="H26" s="17">
        <v>2</v>
      </c>
      <c r="I26" s="17" t="s">
        <v>3534</v>
      </c>
      <c r="J26" s="17" t="s">
        <v>3535</v>
      </c>
      <c r="K26" s="17" t="s">
        <v>3536</v>
      </c>
      <c r="L26" s="18">
        <v>45269</v>
      </c>
      <c r="M26" s="17" t="s">
        <v>3537</v>
      </c>
      <c r="O26" s="17" t="s">
        <v>3538</v>
      </c>
      <c r="P26" s="17" t="s">
        <v>3539</v>
      </c>
      <c r="Q26" s="17" t="s">
        <v>11233</v>
      </c>
      <c r="R26" s="17">
        <v>50461</v>
      </c>
      <c r="S26" s="19">
        <v>45973.52847222222</v>
      </c>
      <c r="T26" s="17" t="s">
        <v>11182</v>
      </c>
      <c r="U26" s="17" t="s">
        <v>3540</v>
      </c>
      <c r="V26" s="17">
        <v>1595</v>
      </c>
      <c r="W26" s="17" t="s">
        <v>11234</v>
      </c>
      <c r="X26" s="17">
        <v>120</v>
      </c>
      <c r="Y26" s="19">
        <v>5</v>
      </c>
      <c r="Z26" s="17" t="s">
        <v>11235</v>
      </c>
      <c r="AB26" s="17" t="s">
        <v>11186</v>
      </c>
      <c r="AC26" s="17" t="s">
        <v>1355</v>
      </c>
      <c r="AD26" s="17">
        <v>0</v>
      </c>
      <c r="AE26">
        <v>0</v>
      </c>
      <c r="AG26" s="17" t="s">
        <v>9763</v>
      </c>
      <c r="AH26" s="17" t="s">
        <v>9764</v>
      </c>
      <c r="AI26" s="17">
        <v>120</v>
      </c>
      <c r="AJ26" s="17" t="s">
        <v>3539</v>
      </c>
      <c r="AK26" s="17" t="s">
        <v>3539</v>
      </c>
      <c r="AN26" s="17">
        <v>1595</v>
      </c>
    </row>
    <row r="27" spans="1:40" ht="14.5" customHeight="1" x14ac:dyDescent="0.35">
      <c r="A27" s="17" t="s">
        <v>3527</v>
      </c>
      <c r="B27" s="17" t="s">
        <v>3528</v>
      </c>
      <c r="C27" s="17" t="s">
        <v>3529</v>
      </c>
      <c r="D27" s="17" t="s">
        <v>3530</v>
      </c>
      <c r="E27" s="17" t="s">
        <v>3541</v>
      </c>
      <c r="F27" s="17" t="s">
        <v>3542</v>
      </c>
      <c r="G27" s="17" t="s">
        <v>3533</v>
      </c>
      <c r="H27" s="17">
        <v>4</v>
      </c>
      <c r="I27" s="17" t="s">
        <v>3543</v>
      </c>
      <c r="J27" s="17" t="s">
        <v>3544</v>
      </c>
      <c r="K27" s="17" t="s">
        <v>3545</v>
      </c>
      <c r="L27" s="17" t="s">
        <v>3546</v>
      </c>
      <c r="M27" s="17" t="s">
        <v>3547</v>
      </c>
      <c r="O27" s="17" t="s">
        <v>3538</v>
      </c>
      <c r="P27" s="17" t="s">
        <v>3539</v>
      </c>
      <c r="Q27" s="17" t="s">
        <v>11236</v>
      </c>
      <c r="R27" s="17">
        <v>48175</v>
      </c>
      <c r="S27" s="17" t="s">
        <v>11237</v>
      </c>
      <c r="T27" s="17" t="s">
        <v>11182</v>
      </c>
      <c r="U27" s="17" t="s">
        <v>3548</v>
      </c>
      <c r="V27" s="17">
        <v>1755</v>
      </c>
      <c r="W27" s="17" t="s">
        <v>11234</v>
      </c>
      <c r="X27" s="17">
        <v>130</v>
      </c>
      <c r="Y27" s="17">
        <v>7</v>
      </c>
      <c r="Z27" s="17" t="s">
        <v>11235</v>
      </c>
      <c r="AB27" s="17" t="s">
        <v>11186</v>
      </c>
      <c r="AC27" s="17" t="s">
        <v>1355</v>
      </c>
      <c r="AD27" s="17">
        <v>0</v>
      </c>
      <c r="AE27">
        <v>0</v>
      </c>
      <c r="AG27" s="17" t="s">
        <v>9763</v>
      </c>
      <c r="AH27" s="17" t="s">
        <v>9764</v>
      </c>
      <c r="AI27" s="17">
        <v>120</v>
      </c>
      <c r="AJ27" s="17" t="s">
        <v>3539</v>
      </c>
      <c r="AK27" s="17" t="s">
        <v>3539</v>
      </c>
      <c r="AN27" s="17">
        <v>1595</v>
      </c>
    </row>
    <row r="28" spans="1:40" ht="14.5" customHeight="1" x14ac:dyDescent="0.35">
      <c r="A28" s="17" t="s">
        <v>3527</v>
      </c>
      <c r="B28" s="17" t="s">
        <v>3528</v>
      </c>
      <c r="C28" s="17" t="s">
        <v>3529</v>
      </c>
      <c r="D28" s="17" t="s">
        <v>3530</v>
      </c>
      <c r="E28" s="17" t="s">
        <v>3549</v>
      </c>
      <c r="F28" s="17" t="s">
        <v>3550</v>
      </c>
      <c r="G28" s="17" t="s">
        <v>3551</v>
      </c>
      <c r="H28" s="17">
        <v>3</v>
      </c>
      <c r="I28" s="17" t="s">
        <v>3534</v>
      </c>
      <c r="J28" s="17" t="s">
        <v>3552</v>
      </c>
      <c r="K28" s="17" t="s">
        <v>3553</v>
      </c>
      <c r="L28" s="17" t="s">
        <v>3554</v>
      </c>
      <c r="M28" s="17" t="s">
        <v>3555</v>
      </c>
      <c r="O28" s="17" t="s">
        <v>3538</v>
      </c>
      <c r="P28" s="17" t="s">
        <v>3539</v>
      </c>
      <c r="Q28" s="17" t="s">
        <v>11238</v>
      </c>
      <c r="R28" s="17">
        <v>46415</v>
      </c>
      <c r="S28" s="17" t="s">
        <v>11239</v>
      </c>
      <c r="T28" s="17" t="s">
        <v>11182</v>
      </c>
      <c r="U28" s="17" t="s">
        <v>3556</v>
      </c>
      <c r="V28" s="17">
        <v>1896</v>
      </c>
      <c r="W28" s="17" t="s">
        <v>11240</v>
      </c>
      <c r="X28" s="17">
        <v>110</v>
      </c>
      <c r="Y28" s="17">
        <v>5</v>
      </c>
      <c r="Z28" s="17" t="s">
        <v>11235</v>
      </c>
      <c r="AB28" s="17" t="s">
        <v>11186</v>
      </c>
      <c r="AC28" s="17" t="s">
        <v>1355</v>
      </c>
      <c r="AD28" s="17">
        <v>0</v>
      </c>
      <c r="AE28">
        <v>0</v>
      </c>
      <c r="AG28" s="17" t="s">
        <v>9763</v>
      </c>
      <c r="AH28" s="17" t="s">
        <v>9764</v>
      </c>
      <c r="AI28" s="17">
        <v>120</v>
      </c>
      <c r="AJ28" s="17" t="s">
        <v>3539</v>
      </c>
      <c r="AK28" s="17" t="s">
        <v>3539</v>
      </c>
      <c r="AN28" s="17">
        <v>1595</v>
      </c>
    </row>
    <row r="29" spans="1:40" ht="14.5" customHeight="1" x14ac:dyDescent="0.35">
      <c r="A29" s="17" t="s">
        <v>3527</v>
      </c>
      <c r="B29" s="17" t="s">
        <v>3528</v>
      </c>
      <c r="C29" s="17" t="s">
        <v>3557</v>
      </c>
      <c r="D29" s="17" t="s">
        <v>3530</v>
      </c>
      <c r="E29" s="17" t="s">
        <v>3558</v>
      </c>
      <c r="F29" s="17" t="s">
        <v>371</v>
      </c>
      <c r="G29" s="17" t="s">
        <v>3004</v>
      </c>
      <c r="H29" s="17" t="s">
        <v>3004</v>
      </c>
      <c r="I29" s="17" t="s">
        <v>3559</v>
      </c>
      <c r="J29" s="17" t="s">
        <v>3560</v>
      </c>
      <c r="L29" s="18">
        <v>45174</v>
      </c>
      <c r="M29" s="19">
        <v>44963</v>
      </c>
      <c r="O29" s="17" t="s">
        <v>3521</v>
      </c>
      <c r="P29" s="17" t="s">
        <v>3522</v>
      </c>
      <c r="R29" s="17">
        <v>0</v>
      </c>
      <c r="S29" s="19">
        <v>45143</v>
      </c>
      <c r="T29" s="17" t="s">
        <v>11182</v>
      </c>
      <c r="U29" s="17" t="s">
        <v>3561</v>
      </c>
      <c r="V29" s="17">
        <v>3500</v>
      </c>
      <c r="W29" s="17" t="s">
        <v>11241</v>
      </c>
      <c r="X29" s="17">
        <v>0</v>
      </c>
      <c r="Y29" s="17">
        <v>7</v>
      </c>
      <c r="Z29" s="17" t="s">
        <v>11226</v>
      </c>
      <c r="AB29" s="17" t="s">
        <v>11186</v>
      </c>
      <c r="AC29" s="17" t="s">
        <v>1355</v>
      </c>
      <c r="AD29" s="17">
        <v>0</v>
      </c>
      <c r="AE29">
        <v>0</v>
      </c>
      <c r="AG29" s="17" t="s">
        <v>9763</v>
      </c>
      <c r="AH29" s="17" t="s">
        <v>9764</v>
      </c>
      <c r="AI29" s="17">
        <v>120</v>
      </c>
      <c r="AJ29" s="17" t="s">
        <v>3539</v>
      </c>
      <c r="AK29" s="17" t="s">
        <v>3539</v>
      </c>
      <c r="AN29" s="17">
        <v>1595</v>
      </c>
    </row>
    <row r="30" spans="1:40" ht="14.5" customHeight="1" x14ac:dyDescent="0.35">
      <c r="A30" s="17" t="s">
        <v>3527</v>
      </c>
      <c r="B30" s="17" t="s">
        <v>3528</v>
      </c>
      <c r="C30" s="17" t="s">
        <v>3557</v>
      </c>
      <c r="D30" s="17" t="s">
        <v>3530</v>
      </c>
      <c r="E30" s="17" t="s">
        <v>3562</v>
      </c>
      <c r="F30" s="17" t="s">
        <v>373</v>
      </c>
      <c r="G30" s="17" t="s">
        <v>3004</v>
      </c>
      <c r="H30" s="17" t="s">
        <v>3004</v>
      </c>
      <c r="I30" s="17" t="s">
        <v>3517</v>
      </c>
      <c r="J30" s="17" t="s">
        <v>3563</v>
      </c>
      <c r="L30" s="18">
        <v>44990</v>
      </c>
      <c r="M30" s="17" t="s">
        <v>3564</v>
      </c>
      <c r="O30" s="17" t="s">
        <v>3565</v>
      </c>
      <c r="P30" s="17" t="s">
        <v>3522</v>
      </c>
      <c r="Q30" s="17" t="s">
        <v>11242</v>
      </c>
      <c r="R30" s="17">
        <v>84907</v>
      </c>
      <c r="S30" s="19">
        <v>46208.253472222219</v>
      </c>
      <c r="T30" s="17" t="s">
        <v>11182</v>
      </c>
      <c r="U30" s="17" t="s">
        <v>2753</v>
      </c>
      <c r="V30" s="17">
        <v>3500</v>
      </c>
      <c r="W30" s="17" t="s">
        <v>11184</v>
      </c>
      <c r="X30" s="17">
        <v>0</v>
      </c>
      <c r="Y30" s="17">
        <v>8</v>
      </c>
      <c r="Z30" s="17" t="s">
        <v>11226</v>
      </c>
      <c r="AB30" s="17" t="s">
        <v>11186</v>
      </c>
      <c r="AC30" s="17" t="s">
        <v>1355</v>
      </c>
      <c r="AD30" s="17">
        <v>0</v>
      </c>
      <c r="AE30">
        <v>0</v>
      </c>
      <c r="AG30" s="17" t="s">
        <v>9763</v>
      </c>
      <c r="AH30" s="17" t="s">
        <v>9764</v>
      </c>
      <c r="AI30" s="17">
        <v>120</v>
      </c>
      <c r="AJ30" s="17" t="s">
        <v>3539</v>
      </c>
      <c r="AK30" s="17" t="s">
        <v>3539</v>
      </c>
      <c r="AN30" s="17">
        <v>1595</v>
      </c>
    </row>
    <row r="31" spans="1:40" ht="14.5" customHeight="1" x14ac:dyDescent="0.35">
      <c r="A31" s="17" t="s">
        <v>3527</v>
      </c>
      <c r="B31" s="17" t="s">
        <v>3528</v>
      </c>
      <c r="C31" s="17" t="s">
        <v>3557</v>
      </c>
      <c r="D31" s="17" t="s">
        <v>3530</v>
      </c>
      <c r="E31" s="17" t="s">
        <v>3566</v>
      </c>
      <c r="F31" s="17" t="s">
        <v>384</v>
      </c>
      <c r="G31" s="17" t="s">
        <v>3004</v>
      </c>
      <c r="H31" s="17" t="s">
        <v>3004</v>
      </c>
      <c r="I31" s="17" t="s">
        <v>3517</v>
      </c>
      <c r="J31" s="17" t="s">
        <v>3563</v>
      </c>
      <c r="L31" s="17" t="s">
        <v>3567</v>
      </c>
      <c r="M31" s="17" t="s">
        <v>3568</v>
      </c>
      <c r="O31" s="17" t="s">
        <v>3565</v>
      </c>
      <c r="P31" s="17" t="s">
        <v>3522</v>
      </c>
      <c r="Q31" s="17" t="s">
        <v>11243</v>
      </c>
      <c r="R31" s="17">
        <v>67200</v>
      </c>
      <c r="S31" s="19" t="s">
        <v>11244</v>
      </c>
      <c r="T31" s="17" t="s">
        <v>11182</v>
      </c>
      <c r="U31" s="17" t="s">
        <v>2747</v>
      </c>
      <c r="V31" s="17">
        <v>3500</v>
      </c>
      <c r="W31" s="17" t="s">
        <v>11184</v>
      </c>
      <c r="X31" s="17">
        <v>0</v>
      </c>
      <c r="Y31" s="19">
        <v>8</v>
      </c>
      <c r="Z31" s="17" t="s">
        <v>11226</v>
      </c>
      <c r="AB31" s="17" t="s">
        <v>11186</v>
      </c>
      <c r="AC31" s="17" t="s">
        <v>1355</v>
      </c>
      <c r="AD31" s="17">
        <v>0</v>
      </c>
      <c r="AE31">
        <v>0</v>
      </c>
      <c r="AG31" s="17" t="s">
        <v>9777</v>
      </c>
      <c r="AH31" s="17" t="s">
        <v>9757</v>
      </c>
      <c r="AI31" s="17">
        <v>28</v>
      </c>
      <c r="AJ31" s="17" t="s">
        <v>3539</v>
      </c>
      <c r="AK31" s="17" t="s">
        <v>3539</v>
      </c>
      <c r="AN31" s="17">
        <v>2290</v>
      </c>
    </row>
    <row r="32" spans="1:40" ht="14.5" customHeight="1" x14ac:dyDescent="0.35">
      <c r="A32" s="17" t="s">
        <v>3527</v>
      </c>
      <c r="B32" s="17" t="s">
        <v>3528</v>
      </c>
      <c r="C32" s="17" t="s">
        <v>3557</v>
      </c>
      <c r="D32" s="17" t="s">
        <v>3530</v>
      </c>
      <c r="E32" s="17" t="s">
        <v>3569</v>
      </c>
      <c r="F32" s="17" t="s">
        <v>388</v>
      </c>
      <c r="G32" s="17" t="s">
        <v>3004</v>
      </c>
      <c r="H32" s="17" t="s">
        <v>3004</v>
      </c>
      <c r="I32" s="17" t="s">
        <v>3517</v>
      </c>
      <c r="J32" s="17" t="s">
        <v>3563</v>
      </c>
      <c r="L32" s="17" t="s">
        <v>3570</v>
      </c>
      <c r="M32" s="19">
        <v>44996</v>
      </c>
      <c r="O32" s="17" t="s">
        <v>3565</v>
      </c>
      <c r="P32" s="17" t="s">
        <v>3522</v>
      </c>
      <c r="Q32" s="17" t="s">
        <v>11245</v>
      </c>
      <c r="R32" s="17">
        <v>168139</v>
      </c>
      <c r="S32" s="17" t="s">
        <v>11246</v>
      </c>
      <c r="T32" s="17" t="s">
        <v>11182</v>
      </c>
      <c r="U32" s="17" t="s">
        <v>2749</v>
      </c>
      <c r="V32" s="17">
        <v>3500</v>
      </c>
      <c r="W32" s="17" t="s">
        <v>11184</v>
      </c>
      <c r="X32" s="17">
        <v>0</v>
      </c>
      <c r="Y32" s="19">
        <v>8</v>
      </c>
      <c r="Z32" s="17" t="s">
        <v>11226</v>
      </c>
      <c r="AB32" s="17" t="s">
        <v>11186</v>
      </c>
      <c r="AC32" s="17" t="s">
        <v>1355</v>
      </c>
      <c r="AD32" s="17">
        <v>0</v>
      </c>
      <c r="AE32">
        <v>0</v>
      </c>
      <c r="AG32" s="17" t="s">
        <v>9777</v>
      </c>
      <c r="AH32" s="17" t="s">
        <v>9757</v>
      </c>
      <c r="AI32" s="17">
        <v>128</v>
      </c>
      <c r="AJ32" s="17" t="s">
        <v>3539</v>
      </c>
      <c r="AK32" s="17" t="s">
        <v>3539</v>
      </c>
      <c r="AN32" s="17">
        <v>1860</v>
      </c>
    </row>
    <row r="33" spans="1:40" ht="14.5" customHeight="1" x14ac:dyDescent="0.35">
      <c r="A33" s="17" t="s">
        <v>3527</v>
      </c>
      <c r="B33" s="17" t="s">
        <v>3528</v>
      </c>
      <c r="C33" s="17" t="s">
        <v>3557</v>
      </c>
      <c r="D33" s="17" t="s">
        <v>3530</v>
      </c>
      <c r="E33" s="17" t="s">
        <v>3571</v>
      </c>
      <c r="F33" s="17" t="s">
        <v>419</v>
      </c>
      <c r="G33" s="17" t="s">
        <v>3004</v>
      </c>
      <c r="H33" s="17" t="s">
        <v>3004</v>
      </c>
      <c r="I33" s="17" t="s">
        <v>3517</v>
      </c>
      <c r="J33" s="17" t="s">
        <v>3563</v>
      </c>
      <c r="L33" s="18">
        <v>45087</v>
      </c>
      <c r="M33" s="17" t="s">
        <v>3572</v>
      </c>
      <c r="O33" s="17" t="s">
        <v>3565</v>
      </c>
      <c r="P33" s="17" t="s">
        <v>3522</v>
      </c>
      <c r="Q33" s="17" t="s">
        <v>11233</v>
      </c>
      <c r="R33" s="17">
        <v>39432</v>
      </c>
      <c r="S33" s="19" t="s">
        <v>11247</v>
      </c>
      <c r="T33" s="17" t="s">
        <v>11182</v>
      </c>
      <c r="U33" s="17" t="s">
        <v>2922</v>
      </c>
      <c r="V33" s="17">
        <v>3500</v>
      </c>
      <c r="W33" s="17" t="s">
        <v>11184</v>
      </c>
      <c r="X33" s="17">
        <v>0</v>
      </c>
      <c r="Y33" s="19">
        <v>8</v>
      </c>
      <c r="Z33" s="17" t="s">
        <v>11226</v>
      </c>
      <c r="AB33" s="17" t="s">
        <v>11186</v>
      </c>
      <c r="AC33" s="17" t="s">
        <v>1355</v>
      </c>
      <c r="AD33" s="17">
        <v>0</v>
      </c>
      <c r="AE33">
        <v>0</v>
      </c>
      <c r="AG33" s="17" t="s">
        <v>9763</v>
      </c>
      <c r="AH33" s="17" t="s">
        <v>9764</v>
      </c>
      <c r="AI33" s="17">
        <v>120</v>
      </c>
      <c r="AJ33" s="17" t="s">
        <v>3539</v>
      </c>
      <c r="AK33" s="17" t="s">
        <v>3539</v>
      </c>
      <c r="AN33" s="17">
        <v>1595</v>
      </c>
    </row>
    <row r="34" spans="1:40" ht="14.5" customHeight="1" x14ac:dyDescent="0.35">
      <c r="A34" s="17" t="s">
        <v>3573</v>
      </c>
      <c r="B34" s="17" t="s">
        <v>3574</v>
      </c>
      <c r="C34" s="17" t="s">
        <v>3514</v>
      </c>
      <c r="D34" s="17" t="s">
        <v>3575</v>
      </c>
      <c r="E34" s="17" t="s">
        <v>3576</v>
      </c>
      <c r="F34" s="17" t="s">
        <v>120</v>
      </c>
      <c r="G34" s="17" t="s">
        <v>2999</v>
      </c>
      <c r="H34" s="17" t="s">
        <v>2999</v>
      </c>
      <c r="I34" s="17" t="s">
        <v>3577</v>
      </c>
      <c r="J34" s="17" t="s">
        <v>3578</v>
      </c>
      <c r="K34" s="17" t="s">
        <v>3579</v>
      </c>
      <c r="L34" s="18">
        <v>42927</v>
      </c>
      <c r="M34" s="19" t="s">
        <v>3580</v>
      </c>
      <c r="O34" s="17" t="s">
        <v>3538</v>
      </c>
      <c r="P34" s="17" t="s">
        <v>3539</v>
      </c>
      <c r="Q34" s="17" t="s">
        <v>3581</v>
      </c>
      <c r="R34" s="17">
        <v>410800</v>
      </c>
      <c r="S34" s="17" t="s">
        <v>11248</v>
      </c>
      <c r="T34" s="17" t="s">
        <v>11182</v>
      </c>
      <c r="U34" s="17" t="s">
        <v>2700</v>
      </c>
      <c r="V34" s="17">
        <v>15500</v>
      </c>
      <c r="W34" s="17" t="s">
        <v>11184</v>
      </c>
      <c r="X34" s="17">
        <v>0</v>
      </c>
      <c r="Y34" s="19">
        <v>18</v>
      </c>
      <c r="AB34" s="17" t="s">
        <v>11249</v>
      </c>
      <c r="AC34" s="17" t="s">
        <v>1355</v>
      </c>
      <c r="AD34" s="17">
        <v>0</v>
      </c>
      <c r="AE34">
        <v>0</v>
      </c>
      <c r="AG34" s="17" t="s">
        <v>9763</v>
      </c>
      <c r="AH34" s="17" t="s">
        <v>9764</v>
      </c>
      <c r="AI34" s="17">
        <v>120</v>
      </c>
      <c r="AJ34" s="17" t="s">
        <v>3539</v>
      </c>
      <c r="AK34" s="17" t="s">
        <v>3539</v>
      </c>
      <c r="AN34" s="17">
        <v>1595</v>
      </c>
    </row>
    <row r="35" spans="1:40" ht="14.5" customHeight="1" x14ac:dyDescent="0.35">
      <c r="A35" s="17" t="s">
        <v>3573</v>
      </c>
      <c r="B35" s="17" t="s">
        <v>3574</v>
      </c>
      <c r="C35" s="17" t="s">
        <v>3514</v>
      </c>
      <c r="D35" s="17" t="s">
        <v>3575</v>
      </c>
      <c r="E35" s="17" t="s">
        <v>3582</v>
      </c>
      <c r="F35" s="17" t="s">
        <v>126</v>
      </c>
      <c r="G35" s="17" t="s">
        <v>2999</v>
      </c>
      <c r="H35" s="17" t="s">
        <v>2999</v>
      </c>
      <c r="I35" s="17" t="s">
        <v>3577</v>
      </c>
      <c r="J35" s="17" t="s">
        <v>3578</v>
      </c>
      <c r="K35" s="17" t="s">
        <v>3579</v>
      </c>
      <c r="L35" s="18" t="s">
        <v>3583</v>
      </c>
      <c r="M35" s="17" t="s">
        <v>3584</v>
      </c>
      <c r="O35" s="17" t="s">
        <v>3538</v>
      </c>
      <c r="P35" s="17" t="s">
        <v>3539</v>
      </c>
      <c r="Q35" s="17" t="s">
        <v>11250</v>
      </c>
      <c r="R35" s="17">
        <v>213099</v>
      </c>
      <c r="S35" s="17" t="s">
        <v>9773</v>
      </c>
      <c r="T35" s="17" t="s">
        <v>11182</v>
      </c>
      <c r="U35" s="17" t="s">
        <v>2666</v>
      </c>
      <c r="V35" s="17">
        <v>15500</v>
      </c>
      <c r="W35" s="17" t="s">
        <v>11184</v>
      </c>
      <c r="X35" s="17">
        <v>0</v>
      </c>
      <c r="Y35" s="17">
        <v>18</v>
      </c>
      <c r="Z35" s="17" t="s">
        <v>11185</v>
      </c>
      <c r="AB35" s="17" t="s">
        <v>11186</v>
      </c>
      <c r="AC35" s="17" t="s">
        <v>1355</v>
      </c>
      <c r="AD35" s="17">
        <v>0</v>
      </c>
      <c r="AE35">
        <v>0</v>
      </c>
      <c r="AG35" s="17" t="s">
        <v>9763</v>
      </c>
      <c r="AH35" s="17" t="s">
        <v>9764</v>
      </c>
      <c r="AI35" s="17">
        <v>120</v>
      </c>
      <c r="AJ35" s="17" t="s">
        <v>3539</v>
      </c>
      <c r="AK35" s="17" t="s">
        <v>3539</v>
      </c>
      <c r="AN35" s="17">
        <v>1595</v>
      </c>
    </row>
    <row r="36" spans="1:40" ht="14.5" customHeight="1" x14ac:dyDescent="0.35">
      <c r="A36" s="17" t="s">
        <v>3573</v>
      </c>
      <c r="B36" s="17" t="s">
        <v>3574</v>
      </c>
      <c r="C36" s="17" t="s">
        <v>3514</v>
      </c>
      <c r="D36" s="17" t="s">
        <v>3575</v>
      </c>
      <c r="E36" s="17" t="s">
        <v>3585</v>
      </c>
      <c r="F36" s="17" t="s">
        <v>138</v>
      </c>
      <c r="G36" s="17" t="s">
        <v>2999</v>
      </c>
      <c r="H36" s="17" t="s">
        <v>2999</v>
      </c>
      <c r="I36" s="17" t="s">
        <v>3577</v>
      </c>
      <c r="J36" s="17" t="s">
        <v>3578</v>
      </c>
      <c r="K36" s="17" t="s">
        <v>3579</v>
      </c>
      <c r="L36" s="18" t="s">
        <v>3586</v>
      </c>
      <c r="M36" s="19">
        <v>42959</v>
      </c>
      <c r="O36" s="17" t="s">
        <v>3538</v>
      </c>
      <c r="P36" s="17" t="s">
        <v>3539</v>
      </c>
      <c r="Q36" s="17" t="s">
        <v>916</v>
      </c>
      <c r="R36" s="17">
        <v>99085</v>
      </c>
      <c r="S36" s="19" t="s">
        <v>11251</v>
      </c>
      <c r="T36" s="17" t="s">
        <v>11182</v>
      </c>
      <c r="U36" s="17" t="s">
        <v>2692</v>
      </c>
      <c r="V36" s="17">
        <v>15500</v>
      </c>
      <c r="W36" s="17" t="s">
        <v>11184</v>
      </c>
      <c r="X36" s="17">
        <v>0</v>
      </c>
      <c r="Y36" s="19">
        <v>18</v>
      </c>
      <c r="AB36" s="17" t="s">
        <v>11186</v>
      </c>
      <c r="AC36" s="17" t="s">
        <v>1355</v>
      </c>
      <c r="AD36" s="17">
        <v>0</v>
      </c>
      <c r="AE36">
        <v>0</v>
      </c>
      <c r="AG36" s="17" t="s">
        <v>9763</v>
      </c>
      <c r="AH36" s="17" t="s">
        <v>9764</v>
      </c>
      <c r="AI36" s="17">
        <v>120</v>
      </c>
      <c r="AJ36" s="17" t="s">
        <v>3539</v>
      </c>
      <c r="AK36" s="17" t="s">
        <v>3539</v>
      </c>
      <c r="AN36" s="17">
        <v>1595</v>
      </c>
    </row>
    <row r="37" spans="1:40" ht="14.5" customHeight="1" x14ac:dyDescent="0.35">
      <c r="A37" s="17" t="s">
        <v>3573</v>
      </c>
      <c r="B37" s="17" t="s">
        <v>3574</v>
      </c>
      <c r="C37" s="17" t="s">
        <v>3514</v>
      </c>
      <c r="D37" s="17" t="s">
        <v>3575</v>
      </c>
      <c r="E37" s="17" t="s">
        <v>3587</v>
      </c>
      <c r="F37" s="17" t="s">
        <v>759</v>
      </c>
      <c r="G37" s="17" t="s">
        <v>2999</v>
      </c>
      <c r="H37" s="17" t="s">
        <v>2999</v>
      </c>
      <c r="I37" s="17" t="s">
        <v>3559</v>
      </c>
      <c r="J37" s="17" t="s">
        <v>3588</v>
      </c>
      <c r="K37" s="17" t="s">
        <v>3589</v>
      </c>
      <c r="L37" s="18" t="s">
        <v>3590</v>
      </c>
      <c r="M37" s="17" t="s">
        <v>3591</v>
      </c>
      <c r="O37" s="17" t="s">
        <v>3538</v>
      </c>
      <c r="P37" s="17" t="s">
        <v>3539</v>
      </c>
      <c r="Q37" s="17" t="s">
        <v>11252</v>
      </c>
      <c r="R37" s="17">
        <v>25035</v>
      </c>
      <c r="S37" s="19" t="s">
        <v>9775</v>
      </c>
      <c r="T37" s="17" t="s">
        <v>11182</v>
      </c>
      <c r="U37" s="17" t="s">
        <v>2704</v>
      </c>
      <c r="V37" s="17">
        <v>16000</v>
      </c>
      <c r="W37" s="17" t="s">
        <v>11184</v>
      </c>
      <c r="X37" s="17">
        <v>0</v>
      </c>
      <c r="Y37" s="19">
        <v>21</v>
      </c>
      <c r="Z37" s="17" t="s">
        <v>11185</v>
      </c>
      <c r="AA37" s="17">
        <v>2</v>
      </c>
      <c r="AB37" s="17" t="s">
        <v>11249</v>
      </c>
      <c r="AC37" s="17" t="s">
        <v>1355</v>
      </c>
      <c r="AD37" s="17">
        <v>0</v>
      </c>
      <c r="AE37">
        <v>0</v>
      </c>
      <c r="AG37" s="17" t="s">
        <v>9763</v>
      </c>
      <c r="AH37" s="17" t="s">
        <v>9764</v>
      </c>
      <c r="AI37" s="17">
        <v>120</v>
      </c>
      <c r="AJ37" s="17" t="s">
        <v>3539</v>
      </c>
      <c r="AK37" s="17" t="s">
        <v>3539</v>
      </c>
      <c r="AN37" s="17">
        <v>1595</v>
      </c>
    </row>
    <row r="38" spans="1:40" ht="14.5" customHeight="1" x14ac:dyDescent="0.35">
      <c r="A38" s="17" t="s">
        <v>3573</v>
      </c>
      <c r="B38" s="17" t="s">
        <v>3574</v>
      </c>
      <c r="C38" s="17" t="s">
        <v>3514</v>
      </c>
      <c r="D38" s="17" t="s">
        <v>3575</v>
      </c>
      <c r="E38" s="17" t="s">
        <v>3592</v>
      </c>
      <c r="F38" s="17" t="s">
        <v>760</v>
      </c>
      <c r="G38" s="17" t="s">
        <v>2999</v>
      </c>
      <c r="H38" s="17" t="s">
        <v>2999</v>
      </c>
      <c r="I38" s="17" t="s">
        <v>3559</v>
      </c>
      <c r="J38" s="17" t="s">
        <v>3588</v>
      </c>
      <c r="K38" s="17" t="s">
        <v>3589</v>
      </c>
      <c r="L38" s="18" t="s">
        <v>3593</v>
      </c>
      <c r="M38" s="17" t="s">
        <v>3591</v>
      </c>
      <c r="O38" s="17" t="s">
        <v>3538</v>
      </c>
      <c r="P38" s="17" t="s">
        <v>3539</v>
      </c>
      <c r="Q38" s="17" t="s">
        <v>11250</v>
      </c>
      <c r="R38" s="17">
        <v>19670</v>
      </c>
      <c r="S38" s="17" t="s">
        <v>9775</v>
      </c>
      <c r="T38" s="17" t="s">
        <v>11182</v>
      </c>
      <c r="U38" s="17" t="s">
        <v>2688</v>
      </c>
      <c r="V38" s="17">
        <v>16000</v>
      </c>
      <c r="W38" s="17" t="s">
        <v>11184</v>
      </c>
      <c r="X38" s="17">
        <v>0</v>
      </c>
      <c r="Y38" s="17">
        <v>21</v>
      </c>
      <c r="Z38" s="17" t="s">
        <v>11185</v>
      </c>
      <c r="AA38" s="17">
        <v>2</v>
      </c>
      <c r="AB38" s="17" t="s">
        <v>11249</v>
      </c>
      <c r="AC38" s="17" t="s">
        <v>1355</v>
      </c>
      <c r="AD38" s="17">
        <v>0</v>
      </c>
      <c r="AE38">
        <v>0</v>
      </c>
      <c r="AG38" s="17" t="s">
        <v>9778</v>
      </c>
      <c r="AH38" s="17" t="s">
        <v>9757</v>
      </c>
      <c r="AI38" s="17">
        <v>28</v>
      </c>
      <c r="AJ38" s="17" t="s">
        <v>3539</v>
      </c>
      <c r="AK38" s="17" t="s">
        <v>3539</v>
      </c>
      <c r="AN38" s="17">
        <v>2290</v>
      </c>
    </row>
    <row r="39" spans="1:40" ht="14.5" customHeight="1" x14ac:dyDescent="0.35">
      <c r="A39" s="17" t="s">
        <v>3573</v>
      </c>
      <c r="B39" s="17" t="s">
        <v>3574</v>
      </c>
      <c r="C39" s="17" t="s">
        <v>3514</v>
      </c>
      <c r="D39" s="17" t="s">
        <v>3575</v>
      </c>
      <c r="E39" s="17" t="s">
        <v>3595</v>
      </c>
      <c r="F39" s="17" t="s">
        <v>761</v>
      </c>
      <c r="G39" s="17" t="s">
        <v>2999</v>
      </c>
      <c r="H39" s="17" t="s">
        <v>2999</v>
      </c>
      <c r="I39" s="17" t="s">
        <v>3559</v>
      </c>
      <c r="J39" s="17" t="s">
        <v>3588</v>
      </c>
      <c r="K39" s="17" t="s">
        <v>3589</v>
      </c>
      <c r="L39" s="18" t="s">
        <v>3596</v>
      </c>
      <c r="M39" s="19" t="s">
        <v>3597</v>
      </c>
      <c r="O39" s="17" t="s">
        <v>3538</v>
      </c>
      <c r="P39" s="17" t="s">
        <v>3539</v>
      </c>
      <c r="Q39" s="17" t="s">
        <v>3581</v>
      </c>
      <c r="R39" s="17">
        <v>24819</v>
      </c>
      <c r="S39" s="17" t="s">
        <v>9767</v>
      </c>
      <c r="T39" s="17" t="s">
        <v>11182</v>
      </c>
      <c r="U39" s="17" t="s">
        <v>2669</v>
      </c>
      <c r="V39" s="17">
        <v>16000</v>
      </c>
      <c r="W39" s="17" t="s">
        <v>11184</v>
      </c>
      <c r="X39" s="17">
        <v>0</v>
      </c>
      <c r="Y39" s="19">
        <v>21</v>
      </c>
      <c r="Z39" s="17" t="s">
        <v>11185</v>
      </c>
      <c r="AA39" s="17">
        <v>2</v>
      </c>
      <c r="AB39" s="17" t="s">
        <v>11249</v>
      </c>
      <c r="AC39" s="17" t="s">
        <v>1355</v>
      </c>
      <c r="AD39" s="17">
        <v>0</v>
      </c>
      <c r="AE39">
        <v>0</v>
      </c>
      <c r="AG39" s="17" t="s">
        <v>9779</v>
      </c>
      <c r="AH39" s="17" t="s">
        <v>9757</v>
      </c>
      <c r="AI39" s="17">
        <v>110</v>
      </c>
      <c r="AJ39" s="17" t="s">
        <v>3539</v>
      </c>
      <c r="AK39" s="17" t="s">
        <v>3539</v>
      </c>
      <c r="AN39" s="17">
        <v>1896</v>
      </c>
    </row>
    <row r="40" spans="1:40" ht="14.5" customHeight="1" x14ac:dyDescent="0.35">
      <c r="A40" s="17" t="s">
        <v>3573</v>
      </c>
      <c r="B40" s="17" t="s">
        <v>3574</v>
      </c>
      <c r="C40" s="17" t="s">
        <v>3514</v>
      </c>
      <c r="D40" s="17" t="s">
        <v>3575</v>
      </c>
      <c r="E40" s="17" t="s">
        <v>3598</v>
      </c>
      <c r="F40" s="17" t="s">
        <v>762</v>
      </c>
      <c r="G40" s="17" t="s">
        <v>2999</v>
      </c>
      <c r="H40" s="17" t="s">
        <v>2999</v>
      </c>
      <c r="I40" s="17" t="s">
        <v>3559</v>
      </c>
      <c r="J40" s="17" t="s">
        <v>3588</v>
      </c>
      <c r="K40" s="17" t="s">
        <v>3589</v>
      </c>
      <c r="L40" s="17" t="s">
        <v>3596</v>
      </c>
      <c r="M40" s="19" t="s">
        <v>3597</v>
      </c>
      <c r="O40" s="17" t="s">
        <v>3538</v>
      </c>
      <c r="P40" s="17" t="s">
        <v>3539</v>
      </c>
      <c r="Q40" s="17" t="s">
        <v>11253</v>
      </c>
      <c r="R40" s="17">
        <v>10395</v>
      </c>
      <c r="S40" s="19" t="s">
        <v>11254</v>
      </c>
      <c r="T40" s="17" t="s">
        <v>11182</v>
      </c>
      <c r="U40" s="17" t="s">
        <v>2695</v>
      </c>
      <c r="V40" s="17">
        <v>16000</v>
      </c>
      <c r="W40" s="17" t="s">
        <v>11184</v>
      </c>
      <c r="X40" s="17">
        <v>0</v>
      </c>
      <c r="Y40" s="19">
        <v>21</v>
      </c>
      <c r="Z40" s="17" t="s">
        <v>11185</v>
      </c>
      <c r="AA40" s="17">
        <v>2</v>
      </c>
      <c r="AB40" s="17" t="s">
        <v>11249</v>
      </c>
      <c r="AC40" s="17" t="s">
        <v>1355</v>
      </c>
      <c r="AD40" s="17">
        <v>0</v>
      </c>
      <c r="AE40">
        <v>0</v>
      </c>
      <c r="AG40" s="17" t="s">
        <v>9765</v>
      </c>
      <c r="AH40" s="17" t="s">
        <v>9757</v>
      </c>
      <c r="AI40" s="17">
        <v>157</v>
      </c>
      <c r="AJ40" s="17" t="s">
        <v>3539</v>
      </c>
      <c r="AK40" s="17" t="s">
        <v>3539</v>
      </c>
      <c r="AN40" s="17">
        <v>2199</v>
      </c>
    </row>
    <row r="41" spans="1:40" ht="14.5" customHeight="1" x14ac:dyDescent="0.35">
      <c r="A41" s="17" t="s">
        <v>3573</v>
      </c>
      <c r="B41" s="17" t="s">
        <v>3574</v>
      </c>
      <c r="C41" s="17" t="s">
        <v>3514</v>
      </c>
      <c r="D41" s="17" t="s">
        <v>3575</v>
      </c>
      <c r="E41" s="17" t="s">
        <v>3599</v>
      </c>
      <c r="F41" s="17" t="s">
        <v>764</v>
      </c>
      <c r="G41" s="17" t="s">
        <v>2999</v>
      </c>
      <c r="H41" s="17" t="s">
        <v>2999</v>
      </c>
      <c r="I41" s="17" t="s">
        <v>3559</v>
      </c>
      <c r="J41" s="17" t="s">
        <v>3588</v>
      </c>
      <c r="K41" s="17" t="s">
        <v>3589</v>
      </c>
      <c r="L41" s="18">
        <v>46174</v>
      </c>
      <c r="M41" s="19">
        <v>46357.486111111109</v>
      </c>
      <c r="O41" s="17" t="s">
        <v>3538</v>
      </c>
      <c r="P41" s="17" t="s">
        <v>3539</v>
      </c>
      <c r="Q41" s="17" t="s">
        <v>9522</v>
      </c>
      <c r="R41" s="17">
        <v>17563</v>
      </c>
      <c r="S41" s="17" t="s">
        <v>11255</v>
      </c>
      <c r="T41" s="17" t="s">
        <v>11182</v>
      </c>
      <c r="U41" s="17" t="s">
        <v>2677</v>
      </c>
      <c r="V41" s="17">
        <v>16000</v>
      </c>
      <c r="W41" s="17" t="s">
        <v>11184</v>
      </c>
      <c r="X41" s="17">
        <v>0</v>
      </c>
      <c r="Y41" s="17">
        <v>21</v>
      </c>
      <c r="Z41" s="17" t="s">
        <v>11185</v>
      </c>
      <c r="AA41" s="17">
        <v>2</v>
      </c>
      <c r="AB41" s="17" t="s">
        <v>11249</v>
      </c>
      <c r="AC41" s="17" t="s">
        <v>1355</v>
      </c>
      <c r="AD41" s="17">
        <v>0</v>
      </c>
      <c r="AE41">
        <v>0</v>
      </c>
      <c r="AG41" s="17" t="s">
        <v>9777</v>
      </c>
      <c r="AH41" s="17" t="s">
        <v>9757</v>
      </c>
      <c r="AI41" s="17">
        <v>126</v>
      </c>
      <c r="AJ41" s="17" t="s">
        <v>3539</v>
      </c>
      <c r="AK41" s="17" t="s">
        <v>3539</v>
      </c>
      <c r="AN41" s="17">
        <v>2050</v>
      </c>
    </row>
    <row r="42" spans="1:40" ht="14.5" customHeight="1" x14ac:dyDescent="0.35">
      <c r="A42" s="17" t="s">
        <v>3573</v>
      </c>
      <c r="B42" s="17" t="s">
        <v>3574</v>
      </c>
      <c r="C42" s="17" t="s">
        <v>3514</v>
      </c>
      <c r="D42" s="17" t="s">
        <v>3575</v>
      </c>
      <c r="E42" s="17" t="s">
        <v>3600</v>
      </c>
      <c r="F42" s="17" t="s">
        <v>766</v>
      </c>
      <c r="G42" s="17" t="s">
        <v>2999</v>
      </c>
      <c r="H42" s="17" t="s">
        <v>2999</v>
      </c>
      <c r="I42" s="17" t="s">
        <v>3559</v>
      </c>
      <c r="J42" s="17" t="s">
        <v>3588</v>
      </c>
      <c r="K42" s="17" t="s">
        <v>3589</v>
      </c>
      <c r="L42" s="18">
        <v>46174</v>
      </c>
      <c r="M42" s="19">
        <v>46357.486111111109</v>
      </c>
      <c r="O42" s="17" t="s">
        <v>3538</v>
      </c>
      <c r="P42" s="17" t="s">
        <v>3539</v>
      </c>
      <c r="Q42" s="17" t="s">
        <v>11256</v>
      </c>
      <c r="R42" s="17">
        <v>28122</v>
      </c>
      <c r="S42" s="19" t="s">
        <v>11257</v>
      </c>
      <c r="T42" s="17" t="s">
        <v>11182</v>
      </c>
      <c r="U42" s="17" t="s">
        <v>2751</v>
      </c>
      <c r="V42" s="17">
        <v>16000</v>
      </c>
      <c r="W42" s="17" t="s">
        <v>11184</v>
      </c>
      <c r="X42" s="17">
        <v>0</v>
      </c>
      <c r="Y42" s="17">
        <v>21</v>
      </c>
      <c r="Z42" s="17" t="s">
        <v>11185</v>
      </c>
      <c r="AA42" s="17">
        <v>2</v>
      </c>
      <c r="AB42" s="17" t="s">
        <v>11249</v>
      </c>
      <c r="AC42" s="17" t="s">
        <v>1355</v>
      </c>
      <c r="AD42" s="17">
        <v>0</v>
      </c>
      <c r="AE42">
        <v>0</v>
      </c>
      <c r="AG42" s="17" t="s">
        <v>9781</v>
      </c>
      <c r="AH42" s="17" t="s">
        <v>9757</v>
      </c>
      <c r="AI42" s="17">
        <v>25</v>
      </c>
      <c r="AJ42" s="17" t="s">
        <v>3539</v>
      </c>
      <c r="AK42" s="17" t="s">
        <v>3539</v>
      </c>
      <c r="AN42" s="17">
        <v>2660</v>
      </c>
    </row>
    <row r="43" spans="1:40" ht="14.5" customHeight="1" x14ac:dyDescent="0.35">
      <c r="A43" s="17" t="s">
        <v>3573</v>
      </c>
      <c r="B43" s="17" t="s">
        <v>3574</v>
      </c>
      <c r="C43" s="17" t="s">
        <v>3514</v>
      </c>
      <c r="D43" s="17" t="s">
        <v>3575</v>
      </c>
      <c r="E43" s="17" t="s">
        <v>3601</v>
      </c>
      <c r="F43" s="17" t="s">
        <v>772</v>
      </c>
      <c r="G43" s="17" t="s">
        <v>2999</v>
      </c>
      <c r="H43" s="17" t="s">
        <v>2999</v>
      </c>
      <c r="I43" s="17" t="s">
        <v>3559</v>
      </c>
      <c r="J43" s="17" t="s">
        <v>3588</v>
      </c>
      <c r="K43" s="17" t="s">
        <v>3589</v>
      </c>
      <c r="L43" s="17" t="s">
        <v>3602</v>
      </c>
      <c r="M43" s="19" t="s">
        <v>3603</v>
      </c>
      <c r="O43" s="17" t="s">
        <v>3538</v>
      </c>
      <c r="P43" s="17" t="s">
        <v>3539</v>
      </c>
      <c r="R43" s="17">
        <v>13003</v>
      </c>
      <c r="S43" s="17" t="s">
        <v>11258</v>
      </c>
      <c r="T43" s="17" t="s">
        <v>11182</v>
      </c>
      <c r="U43" s="17" t="s">
        <v>2706</v>
      </c>
      <c r="V43" s="17">
        <v>16000</v>
      </c>
      <c r="W43" s="17" t="s">
        <v>11184</v>
      </c>
      <c r="X43" s="17">
        <v>0</v>
      </c>
      <c r="Y43" s="17">
        <v>21</v>
      </c>
      <c r="Z43" s="17" t="s">
        <v>11185</v>
      </c>
      <c r="AA43" s="17">
        <v>2</v>
      </c>
      <c r="AB43" s="17" t="s">
        <v>11249</v>
      </c>
      <c r="AC43" s="17" t="s">
        <v>1355</v>
      </c>
      <c r="AD43" s="17">
        <v>0</v>
      </c>
      <c r="AE43">
        <v>0</v>
      </c>
      <c r="AG43" s="17" t="s">
        <v>9763</v>
      </c>
      <c r="AH43" s="17" t="s">
        <v>9764</v>
      </c>
      <c r="AI43" s="17">
        <v>150</v>
      </c>
      <c r="AJ43" s="17" t="s">
        <v>3539</v>
      </c>
      <c r="AK43" s="17" t="s">
        <v>3539</v>
      </c>
      <c r="AN43" s="17">
        <v>1871</v>
      </c>
    </row>
    <row r="44" spans="1:40" ht="14.5" customHeight="1" x14ac:dyDescent="0.35">
      <c r="A44" s="17" t="s">
        <v>3573</v>
      </c>
      <c r="B44" s="17" t="s">
        <v>3574</v>
      </c>
      <c r="C44" s="17" t="s">
        <v>3514</v>
      </c>
      <c r="D44" s="17" t="s">
        <v>3575</v>
      </c>
      <c r="E44" s="17" t="s">
        <v>3604</v>
      </c>
      <c r="F44" s="17" t="s">
        <v>783</v>
      </c>
      <c r="G44" s="17" t="s">
        <v>2999</v>
      </c>
      <c r="H44" s="17" t="s">
        <v>2999</v>
      </c>
      <c r="I44" s="17" t="s">
        <v>3559</v>
      </c>
      <c r="J44" s="17" t="s">
        <v>3588</v>
      </c>
      <c r="K44" s="17" t="s">
        <v>3589</v>
      </c>
      <c r="L44" s="18">
        <v>46144</v>
      </c>
      <c r="M44" s="19">
        <v>46328.502083333333</v>
      </c>
      <c r="O44" s="17" t="s">
        <v>3538</v>
      </c>
      <c r="P44" s="17" t="s">
        <v>3539</v>
      </c>
      <c r="R44" s="17">
        <v>9810</v>
      </c>
      <c r="S44" s="19" t="s">
        <v>9774</v>
      </c>
      <c r="T44" s="17" t="s">
        <v>11182</v>
      </c>
      <c r="U44" s="17" t="s">
        <v>2690</v>
      </c>
      <c r="V44" s="17">
        <v>16000</v>
      </c>
      <c r="W44" s="17" t="s">
        <v>11184</v>
      </c>
      <c r="X44" s="17">
        <v>0</v>
      </c>
      <c r="Y44" s="17">
        <v>21</v>
      </c>
      <c r="Z44" s="17" t="s">
        <v>11185</v>
      </c>
      <c r="AA44" s="17">
        <v>2</v>
      </c>
      <c r="AB44" s="17" t="s">
        <v>11249</v>
      </c>
      <c r="AC44" s="17" t="s">
        <v>1355</v>
      </c>
      <c r="AD44" s="17">
        <v>0</v>
      </c>
      <c r="AE44">
        <v>0</v>
      </c>
      <c r="AI44" s="17">
        <v>294</v>
      </c>
      <c r="AJ44" s="17" t="s">
        <v>3522</v>
      </c>
      <c r="AK44" s="17" t="s">
        <v>3522</v>
      </c>
      <c r="AN44" s="17">
        <v>3500</v>
      </c>
    </row>
    <row r="45" spans="1:40" ht="14.5" customHeight="1" x14ac:dyDescent="0.35">
      <c r="A45" s="17" t="s">
        <v>3573</v>
      </c>
      <c r="B45" s="17" t="s">
        <v>3574</v>
      </c>
      <c r="C45" s="17" t="s">
        <v>3514</v>
      </c>
      <c r="D45" s="17" t="s">
        <v>3575</v>
      </c>
      <c r="E45" s="17" t="s">
        <v>11259</v>
      </c>
      <c r="F45" s="17" t="s">
        <v>10248</v>
      </c>
      <c r="G45" s="17" t="s">
        <v>2985</v>
      </c>
      <c r="H45" s="17" t="s">
        <v>2985</v>
      </c>
      <c r="I45" s="17" t="s">
        <v>3559</v>
      </c>
      <c r="J45" s="17" t="s">
        <v>4292</v>
      </c>
      <c r="K45" s="17" t="s">
        <v>4590</v>
      </c>
      <c r="L45" s="18">
        <v>46150</v>
      </c>
      <c r="M45" s="19">
        <v>46211.472222222219</v>
      </c>
      <c r="O45" s="17" t="s">
        <v>3538</v>
      </c>
      <c r="P45" s="17" t="s">
        <v>3539</v>
      </c>
      <c r="R45" s="17">
        <v>0</v>
      </c>
      <c r="S45" s="19">
        <v>46211.472222222219</v>
      </c>
      <c r="T45" s="17" t="s">
        <v>11182</v>
      </c>
      <c r="U45" s="17" t="s">
        <v>11260</v>
      </c>
      <c r="V45" s="17">
        <v>19000</v>
      </c>
      <c r="W45" s="17" t="s">
        <v>11184</v>
      </c>
      <c r="X45" s="17">
        <v>0</v>
      </c>
      <c r="Y45" s="19">
        <v>21</v>
      </c>
      <c r="Z45" s="17" t="s">
        <v>11185</v>
      </c>
      <c r="AA45" s="17">
        <v>2</v>
      </c>
      <c r="AB45" s="17" t="s">
        <v>11249</v>
      </c>
      <c r="AC45" s="17" t="s">
        <v>1355</v>
      </c>
      <c r="AD45" s="17">
        <v>0</v>
      </c>
      <c r="AE45">
        <v>0</v>
      </c>
      <c r="AI45" s="17">
        <v>0</v>
      </c>
      <c r="AJ45" s="17" t="s">
        <v>3522</v>
      </c>
      <c r="AK45" s="17" t="s">
        <v>3522</v>
      </c>
      <c r="AN45" s="17">
        <v>3500</v>
      </c>
    </row>
    <row r="46" spans="1:40" ht="14.5" customHeight="1" x14ac:dyDescent="0.35">
      <c r="A46" s="17" t="s">
        <v>3573</v>
      </c>
      <c r="B46" s="17" t="s">
        <v>3574</v>
      </c>
      <c r="C46" s="17" t="s">
        <v>3514</v>
      </c>
      <c r="D46" s="17" t="s">
        <v>3575</v>
      </c>
      <c r="E46" s="17" t="s">
        <v>11261</v>
      </c>
      <c r="F46" s="17" t="s">
        <v>10242</v>
      </c>
      <c r="G46" s="17" t="s">
        <v>2985</v>
      </c>
      <c r="H46" s="17" t="s">
        <v>2985</v>
      </c>
      <c r="I46" s="17" t="s">
        <v>3559</v>
      </c>
      <c r="J46" s="17" t="s">
        <v>4292</v>
      </c>
      <c r="K46" s="17" t="s">
        <v>4590</v>
      </c>
      <c r="L46" s="17" t="s">
        <v>11262</v>
      </c>
      <c r="M46" s="19" t="s">
        <v>11263</v>
      </c>
      <c r="O46" s="17" t="s">
        <v>3538</v>
      </c>
      <c r="P46" s="17" t="s">
        <v>3539</v>
      </c>
      <c r="R46" s="17">
        <v>0</v>
      </c>
      <c r="S46" s="19" t="s">
        <v>11263</v>
      </c>
      <c r="T46" s="17" t="s">
        <v>11182</v>
      </c>
      <c r="U46" s="17" t="s">
        <v>10228</v>
      </c>
      <c r="V46" s="17">
        <v>19000</v>
      </c>
      <c r="W46" s="17" t="s">
        <v>11184</v>
      </c>
      <c r="X46" s="17">
        <v>0</v>
      </c>
      <c r="Y46" s="17">
        <v>21</v>
      </c>
      <c r="Z46" s="17" t="s">
        <v>11185</v>
      </c>
      <c r="AA46" s="17">
        <v>2</v>
      </c>
      <c r="AB46" s="17" t="s">
        <v>11249</v>
      </c>
      <c r="AC46" s="17" t="s">
        <v>1355</v>
      </c>
      <c r="AD46" s="17">
        <v>0</v>
      </c>
      <c r="AE46">
        <v>0</v>
      </c>
      <c r="AI46" s="17">
        <v>0</v>
      </c>
      <c r="AJ46" s="17" t="s">
        <v>3522</v>
      </c>
      <c r="AK46" s="17" t="s">
        <v>3522</v>
      </c>
      <c r="AN46" s="17">
        <v>3500</v>
      </c>
    </row>
    <row r="47" spans="1:40" ht="14.5" customHeight="1" x14ac:dyDescent="0.35">
      <c r="A47" s="17" t="s">
        <v>3573</v>
      </c>
      <c r="B47" s="17" t="s">
        <v>3574</v>
      </c>
      <c r="C47" s="17" t="s">
        <v>3514</v>
      </c>
      <c r="D47" s="17" t="s">
        <v>3575</v>
      </c>
      <c r="E47" s="17" t="s">
        <v>11264</v>
      </c>
      <c r="F47" s="17" t="s">
        <v>10241</v>
      </c>
      <c r="G47" s="17" t="s">
        <v>2985</v>
      </c>
      <c r="H47" s="17" t="s">
        <v>2985</v>
      </c>
      <c r="I47" s="17" t="s">
        <v>3559</v>
      </c>
      <c r="J47" s="17" t="s">
        <v>4292</v>
      </c>
      <c r="K47" s="17" t="s">
        <v>4590</v>
      </c>
      <c r="L47" s="18" t="s">
        <v>11265</v>
      </c>
      <c r="M47" s="17" t="s">
        <v>11263</v>
      </c>
      <c r="O47" s="17" t="s">
        <v>3538</v>
      </c>
      <c r="P47" s="17" t="s">
        <v>3539</v>
      </c>
      <c r="R47" s="17">
        <v>0</v>
      </c>
      <c r="S47" s="19" t="s">
        <v>11263</v>
      </c>
      <c r="T47" s="17" t="s">
        <v>11182</v>
      </c>
      <c r="U47" s="17" t="s">
        <v>10227</v>
      </c>
      <c r="V47" s="17">
        <v>19000</v>
      </c>
      <c r="W47" s="17" t="s">
        <v>11184</v>
      </c>
      <c r="X47" s="17">
        <v>0</v>
      </c>
      <c r="Y47" s="17">
        <v>21</v>
      </c>
      <c r="Z47" s="17" t="s">
        <v>11185</v>
      </c>
      <c r="AA47" s="17">
        <v>2</v>
      </c>
      <c r="AB47" s="17" t="s">
        <v>11249</v>
      </c>
      <c r="AC47" s="17" t="s">
        <v>1355</v>
      </c>
      <c r="AD47" s="17">
        <v>0</v>
      </c>
      <c r="AE47">
        <v>0</v>
      </c>
      <c r="AI47" s="17">
        <v>0</v>
      </c>
      <c r="AJ47" s="17" t="s">
        <v>3522</v>
      </c>
      <c r="AK47" s="17" t="s">
        <v>3522</v>
      </c>
      <c r="AN47" s="17">
        <v>3500</v>
      </c>
    </row>
    <row r="48" spans="1:40" ht="14.5" customHeight="1" x14ac:dyDescent="0.35">
      <c r="A48" s="17" t="s">
        <v>3573</v>
      </c>
      <c r="B48" s="17" t="s">
        <v>3574</v>
      </c>
      <c r="C48" s="17" t="s">
        <v>3605</v>
      </c>
      <c r="D48" s="17" t="s">
        <v>3575</v>
      </c>
      <c r="E48" s="17" t="s">
        <v>3606</v>
      </c>
      <c r="F48" s="17" t="s">
        <v>3607</v>
      </c>
      <c r="G48" s="17" t="s">
        <v>3608</v>
      </c>
      <c r="H48" s="17" t="s">
        <v>3608</v>
      </c>
      <c r="I48" s="17" t="s">
        <v>3609</v>
      </c>
      <c r="L48" s="18">
        <v>45506</v>
      </c>
      <c r="M48" s="17" t="s">
        <v>3610</v>
      </c>
      <c r="O48" s="17" t="s">
        <v>3565</v>
      </c>
      <c r="P48" s="17" t="s">
        <v>3611</v>
      </c>
      <c r="R48" s="17">
        <v>0</v>
      </c>
      <c r="S48" s="17" t="s">
        <v>3612</v>
      </c>
      <c r="T48" s="17" t="s">
        <v>11182</v>
      </c>
      <c r="U48" s="17" t="s">
        <v>3613</v>
      </c>
      <c r="V48" s="17">
        <v>38000</v>
      </c>
      <c r="X48" s="17">
        <v>0</v>
      </c>
      <c r="Y48" s="19">
        <v>0</v>
      </c>
      <c r="Z48" s="17" t="s">
        <v>11266</v>
      </c>
      <c r="AB48" s="17" t="s">
        <v>11186</v>
      </c>
      <c r="AC48" s="17" t="s">
        <v>1355</v>
      </c>
      <c r="AD48" s="17">
        <v>0</v>
      </c>
      <c r="AE48">
        <v>0</v>
      </c>
      <c r="AI48" s="17">
        <v>0</v>
      </c>
      <c r="AJ48" s="17" t="s">
        <v>3522</v>
      </c>
      <c r="AK48" s="17" t="s">
        <v>3522</v>
      </c>
      <c r="AN48" s="17">
        <v>3500</v>
      </c>
    </row>
    <row r="49" spans="1:40" ht="14.5" customHeight="1" x14ac:dyDescent="0.35">
      <c r="A49" s="17" t="s">
        <v>3573</v>
      </c>
      <c r="B49" s="17" t="s">
        <v>3614</v>
      </c>
      <c r="C49" s="17" t="s">
        <v>3529</v>
      </c>
      <c r="D49" s="17" t="s">
        <v>3575</v>
      </c>
      <c r="E49" s="17" t="s">
        <v>3615</v>
      </c>
      <c r="F49" s="17" t="s">
        <v>3616</v>
      </c>
      <c r="G49" s="17" t="s">
        <v>3617</v>
      </c>
      <c r="H49" s="17">
        <v>4</v>
      </c>
      <c r="I49" s="17" t="s">
        <v>3534</v>
      </c>
      <c r="J49" s="17" t="s">
        <v>3618</v>
      </c>
      <c r="K49" s="17" t="s">
        <v>3619</v>
      </c>
      <c r="L49" s="18" t="s">
        <v>3620</v>
      </c>
      <c r="M49" s="19">
        <v>43842.444444444445</v>
      </c>
      <c r="O49" s="17" t="s">
        <v>3538</v>
      </c>
      <c r="P49" s="17" t="s">
        <v>3539</v>
      </c>
      <c r="Q49" s="17" t="s">
        <v>11267</v>
      </c>
      <c r="R49" s="17">
        <v>116012</v>
      </c>
      <c r="S49" s="19">
        <v>46210.816666666666</v>
      </c>
      <c r="T49" s="17" t="s">
        <v>11182</v>
      </c>
      <c r="U49" s="17" t="s">
        <v>3621</v>
      </c>
      <c r="V49" s="17">
        <v>2199</v>
      </c>
      <c r="W49" s="17" t="s">
        <v>11184</v>
      </c>
      <c r="X49" s="17">
        <v>157</v>
      </c>
      <c r="Y49" s="17">
        <v>6</v>
      </c>
      <c r="Z49" s="17" t="s">
        <v>11235</v>
      </c>
      <c r="AB49" s="17" t="s">
        <v>11249</v>
      </c>
      <c r="AC49" s="17" t="s">
        <v>1355</v>
      </c>
      <c r="AD49" s="17">
        <v>0</v>
      </c>
      <c r="AE49">
        <v>0</v>
      </c>
      <c r="AI49" s="17">
        <v>0</v>
      </c>
      <c r="AJ49" s="17" t="s">
        <v>3522</v>
      </c>
      <c r="AK49" s="17" t="s">
        <v>3522</v>
      </c>
      <c r="AN49" s="17">
        <v>3500</v>
      </c>
    </row>
    <row r="50" spans="1:40" ht="14.5" customHeight="1" x14ac:dyDescent="0.35">
      <c r="A50" s="17" t="s">
        <v>3573</v>
      </c>
      <c r="B50" s="17" t="s">
        <v>3614</v>
      </c>
      <c r="C50" s="17" t="s">
        <v>3529</v>
      </c>
      <c r="D50" s="17" t="s">
        <v>3575</v>
      </c>
      <c r="E50" s="17" t="s">
        <v>3622</v>
      </c>
      <c r="F50" s="17" t="s">
        <v>3623</v>
      </c>
      <c r="G50" s="17" t="s">
        <v>3551</v>
      </c>
      <c r="H50" s="17">
        <v>5</v>
      </c>
      <c r="I50" s="17" t="s">
        <v>3624</v>
      </c>
      <c r="J50" s="17">
        <v>3008</v>
      </c>
      <c r="K50" s="17" t="s">
        <v>3625</v>
      </c>
      <c r="L50" s="18" t="s">
        <v>3626</v>
      </c>
      <c r="M50" s="19" t="s">
        <v>3627</v>
      </c>
      <c r="O50" s="17" t="s">
        <v>3538</v>
      </c>
      <c r="P50" s="17" t="s">
        <v>3539</v>
      </c>
      <c r="Q50" s="17" t="s">
        <v>11268</v>
      </c>
      <c r="R50" s="17">
        <v>34275</v>
      </c>
      <c r="S50" s="19" t="s">
        <v>11269</v>
      </c>
      <c r="T50" s="17" t="s">
        <v>11182</v>
      </c>
      <c r="U50" s="17" t="s">
        <v>3628</v>
      </c>
      <c r="V50" s="17">
        <v>2290</v>
      </c>
      <c r="W50" s="17" t="s">
        <v>11270</v>
      </c>
      <c r="X50" s="17">
        <v>28</v>
      </c>
      <c r="Y50" s="17">
        <v>10</v>
      </c>
      <c r="Z50" s="17" t="s">
        <v>11235</v>
      </c>
      <c r="AB50" s="17" t="s">
        <v>11186</v>
      </c>
      <c r="AC50" s="17" t="s">
        <v>1355</v>
      </c>
      <c r="AD50" s="17">
        <v>0</v>
      </c>
      <c r="AE50">
        <v>0</v>
      </c>
      <c r="AH50" s="17" t="s">
        <v>9757</v>
      </c>
      <c r="AI50" s="17">
        <v>0</v>
      </c>
      <c r="AJ50" s="17" t="s">
        <v>3522</v>
      </c>
      <c r="AK50" s="17" t="s">
        <v>3522</v>
      </c>
      <c r="AN50" s="17">
        <v>3500</v>
      </c>
    </row>
    <row r="51" spans="1:40" ht="14.5" customHeight="1" x14ac:dyDescent="0.35">
      <c r="A51" s="17" t="s">
        <v>3573</v>
      </c>
      <c r="B51" s="17" t="s">
        <v>3629</v>
      </c>
      <c r="C51" s="17" t="s">
        <v>3529</v>
      </c>
      <c r="D51" s="17" t="s">
        <v>3575</v>
      </c>
      <c r="E51" s="17" t="s">
        <v>3630</v>
      </c>
      <c r="F51" s="17" t="s">
        <v>3631</v>
      </c>
      <c r="G51" s="17" t="s">
        <v>3533</v>
      </c>
      <c r="H51" s="17">
        <v>2</v>
      </c>
      <c r="I51" s="17" t="s">
        <v>3534</v>
      </c>
      <c r="J51" s="17" t="s">
        <v>3535</v>
      </c>
      <c r="K51" s="17" t="s">
        <v>3536</v>
      </c>
      <c r="L51" s="17" t="s">
        <v>3632</v>
      </c>
      <c r="M51" s="19" t="s">
        <v>3633</v>
      </c>
      <c r="O51" s="17" t="s">
        <v>3538</v>
      </c>
      <c r="P51" s="17" t="s">
        <v>3539</v>
      </c>
      <c r="Q51" s="17" t="s">
        <v>11271</v>
      </c>
      <c r="R51" s="17">
        <v>75243</v>
      </c>
      <c r="S51" s="17" t="s">
        <v>11272</v>
      </c>
      <c r="T51" s="17" t="s">
        <v>11182</v>
      </c>
      <c r="U51" s="17" t="s">
        <v>3634</v>
      </c>
      <c r="V51" s="17">
        <v>1595</v>
      </c>
      <c r="W51" s="17" t="s">
        <v>11234</v>
      </c>
      <c r="X51" s="17">
        <v>120</v>
      </c>
      <c r="Y51" s="17">
        <v>5</v>
      </c>
      <c r="Z51" s="17" t="s">
        <v>11235</v>
      </c>
      <c r="AB51" s="17" t="s">
        <v>11186</v>
      </c>
      <c r="AC51" s="17" t="s">
        <v>1355</v>
      </c>
      <c r="AD51" s="17">
        <v>0</v>
      </c>
      <c r="AE51">
        <v>0</v>
      </c>
      <c r="AI51" s="17">
        <v>0</v>
      </c>
      <c r="AJ51" s="17" t="s">
        <v>3522</v>
      </c>
      <c r="AK51" s="17" t="s">
        <v>3522</v>
      </c>
      <c r="AN51" s="17">
        <v>3500</v>
      </c>
    </row>
    <row r="52" spans="1:40" ht="14.5" customHeight="1" x14ac:dyDescent="0.35">
      <c r="A52" s="17" t="s">
        <v>3573</v>
      </c>
      <c r="B52" s="17" t="s">
        <v>3629</v>
      </c>
      <c r="C52" s="17" t="s">
        <v>3529</v>
      </c>
      <c r="D52" s="17" t="s">
        <v>3575</v>
      </c>
      <c r="E52" s="17" t="s">
        <v>3635</v>
      </c>
      <c r="F52" s="17" t="s">
        <v>3636</v>
      </c>
      <c r="G52" s="17" t="s">
        <v>3533</v>
      </c>
      <c r="H52" s="17">
        <v>2</v>
      </c>
      <c r="I52" s="17" t="s">
        <v>3534</v>
      </c>
      <c r="J52" s="17" t="s">
        <v>3535</v>
      </c>
      <c r="K52" s="17" t="s">
        <v>3536</v>
      </c>
      <c r="L52" s="18" t="s">
        <v>3632</v>
      </c>
      <c r="M52" s="17" t="s">
        <v>3633</v>
      </c>
      <c r="O52" s="17" t="s">
        <v>3538</v>
      </c>
      <c r="P52" s="17" t="s">
        <v>3539</v>
      </c>
      <c r="Q52" s="17" t="s">
        <v>11273</v>
      </c>
      <c r="R52" s="17">
        <v>120744</v>
      </c>
      <c r="S52" s="17" t="s">
        <v>11274</v>
      </c>
      <c r="T52" s="17" t="s">
        <v>11182</v>
      </c>
      <c r="U52" s="17" t="s">
        <v>3637</v>
      </c>
      <c r="V52" s="17">
        <v>1595</v>
      </c>
      <c r="W52" s="17" t="s">
        <v>11234</v>
      </c>
      <c r="X52" s="17">
        <v>120</v>
      </c>
      <c r="Y52" s="19">
        <v>5</v>
      </c>
      <c r="Z52" s="17" t="s">
        <v>11235</v>
      </c>
      <c r="AB52" s="17" t="s">
        <v>11186</v>
      </c>
      <c r="AC52" s="17" t="s">
        <v>1355</v>
      </c>
      <c r="AD52" s="17">
        <v>0</v>
      </c>
      <c r="AE52">
        <v>0</v>
      </c>
      <c r="AI52" s="17">
        <v>0</v>
      </c>
      <c r="AJ52" s="17" t="s">
        <v>3522</v>
      </c>
      <c r="AK52" s="17" t="s">
        <v>3522</v>
      </c>
      <c r="AN52" s="17">
        <v>3500</v>
      </c>
    </row>
    <row r="53" spans="1:40" ht="14.5" customHeight="1" x14ac:dyDescent="0.35">
      <c r="A53" s="17" t="s">
        <v>3573</v>
      </c>
      <c r="B53" s="17" t="s">
        <v>3629</v>
      </c>
      <c r="C53" s="17" t="s">
        <v>3529</v>
      </c>
      <c r="D53" s="17" t="s">
        <v>3575</v>
      </c>
      <c r="E53" s="17" t="s">
        <v>3638</v>
      </c>
      <c r="F53" s="17" t="s">
        <v>3639</v>
      </c>
      <c r="G53" s="17" t="s">
        <v>3533</v>
      </c>
      <c r="H53" s="17">
        <v>2</v>
      </c>
      <c r="I53" s="17" t="s">
        <v>3534</v>
      </c>
      <c r="J53" s="17" t="s">
        <v>3535</v>
      </c>
      <c r="K53" s="17" t="s">
        <v>3536</v>
      </c>
      <c r="L53" s="18" t="s">
        <v>3632</v>
      </c>
      <c r="M53" s="17" t="s">
        <v>3633</v>
      </c>
      <c r="O53" s="17" t="s">
        <v>3538</v>
      </c>
      <c r="P53" s="17" t="s">
        <v>3539</v>
      </c>
      <c r="Q53" s="17" t="s">
        <v>11275</v>
      </c>
      <c r="R53" s="17">
        <v>53200</v>
      </c>
      <c r="S53" s="19" t="s">
        <v>11276</v>
      </c>
      <c r="T53" s="17" t="s">
        <v>11182</v>
      </c>
      <c r="U53" s="17" t="s">
        <v>3640</v>
      </c>
      <c r="V53" s="17">
        <v>1595</v>
      </c>
      <c r="W53" s="17" t="s">
        <v>11234</v>
      </c>
      <c r="X53" s="17">
        <v>120</v>
      </c>
      <c r="Y53" s="19">
        <v>5</v>
      </c>
      <c r="Z53" s="17" t="s">
        <v>11235</v>
      </c>
      <c r="AB53" s="17" t="s">
        <v>11186</v>
      </c>
      <c r="AC53" s="17" t="s">
        <v>1355</v>
      </c>
      <c r="AD53" s="17">
        <v>0</v>
      </c>
      <c r="AE53">
        <v>0</v>
      </c>
      <c r="AI53" s="17">
        <v>0</v>
      </c>
      <c r="AJ53" s="17" t="s">
        <v>3522</v>
      </c>
      <c r="AK53" s="17" t="s">
        <v>3522</v>
      </c>
      <c r="AN53" s="17">
        <v>3500</v>
      </c>
    </row>
    <row r="54" spans="1:40" ht="14.5" customHeight="1" x14ac:dyDescent="0.35">
      <c r="A54" s="17" t="s">
        <v>3573</v>
      </c>
      <c r="B54" s="17" t="s">
        <v>3629</v>
      </c>
      <c r="C54" s="17" t="s">
        <v>3529</v>
      </c>
      <c r="D54" s="17" t="s">
        <v>3575</v>
      </c>
      <c r="E54" s="17" t="s">
        <v>3641</v>
      </c>
      <c r="F54" s="17" t="s">
        <v>3642</v>
      </c>
      <c r="G54" s="17" t="s">
        <v>3533</v>
      </c>
      <c r="H54" s="17">
        <v>2</v>
      </c>
      <c r="I54" s="17" t="s">
        <v>3534</v>
      </c>
      <c r="J54" s="17" t="s">
        <v>3535</v>
      </c>
      <c r="K54" s="17" t="s">
        <v>3536</v>
      </c>
      <c r="L54" s="17" t="s">
        <v>3632</v>
      </c>
      <c r="M54" s="19" t="s">
        <v>3633</v>
      </c>
      <c r="O54" s="17" t="s">
        <v>3538</v>
      </c>
      <c r="P54" s="17" t="s">
        <v>3539</v>
      </c>
      <c r="Q54" s="17" t="s">
        <v>11277</v>
      </c>
      <c r="R54" s="17">
        <v>62301</v>
      </c>
      <c r="S54" s="17" t="s">
        <v>11278</v>
      </c>
      <c r="T54" s="17" t="s">
        <v>11182</v>
      </c>
      <c r="U54" s="17" t="s">
        <v>3643</v>
      </c>
      <c r="V54" s="17">
        <v>1595</v>
      </c>
      <c r="W54" s="17" t="s">
        <v>11234</v>
      </c>
      <c r="X54" s="17">
        <v>120</v>
      </c>
      <c r="Y54" s="17">
        <v>5</v>
      </c>
      <c r="Z54" s="17" t="s">
        <v>11235</v>
      </c>
      <c r="AB54" s="17" t="s">
        <v>11186</v>
      </c>
      <c r="AC54" s="17" t="s">
        <v>1355</v>
      </c>
      <c r="AD54" s="17">
        <v>0</v>
      </c>
      <c r="AE54">
        <v>0</v>
      </c>
      <c r="AI54" s="17">
        <v>0</v>
      </c>
      <c r="AJ54" s="17" t="s">
        <v>3522</v>
      </c>
      <c r="AK54" s="17" t="s">
        <v>3522</v>
      </c>
      <c r="AN54" s="17">
        <v>3500</v>
      </c>
    </row>
    <row r="55" spans="1:40" ht="14.5" customHeight="1" x14ac:dyDescent="0.35">
      <c r="A55" s="17" t="s">
        <v>3573</v>
      </c>
      <c r="B55" s="17" t="s">
        <v>3629</v>
      </c>
      <c r="C55" s="17" t="s">
        <v>3529</v>
      </c>
      <c r="D55" s="17" t="s">
        <v>3575</v>
      </c>
      <c r="E55" s="17" t="s">
        <v>3644</v>
      </c>
      <c r="F55" s="17" t="s">
        <v>3645</v>
      </c>
      <c r="G55" s="17" t="s">
        <v>3533</v>
      </c>
      <c r="H55" s="17">
        <v>2</v>
      </c>
      <c r="I55" s="17" t="s">
        <v>3534</v>
      </c>
      <c r="J55" s="17" t="s">
        <v>3535</v>
      </c>
      <c r="K55" s="17" t="s">
        <v>3536</v>
      </c>
      <c r="L55" s="18" t="s">
        <v>3632</v>
      </c>
      <c r="M55" s="19" t="s">
        <v>3633</v>
      </c>
      <c r="O55" s="17" t="s">
        <v>3538</v>
      </c>
      <c r="P55" s="17" t="s">
        <v>3539</v>
      </c>
      <c r="Q55" s="17" t="s">
        <v>11279</v>
      </c>
      <c r="R55" s="17">
        <v>27111</v>
      </c>
      <c r="S55" s="17" t="s">
        <v>11280</v>
      </c>
      <c r="T55" s="17" t="s">
        <v>11182</v>
      </c>
      <c r="U55" s="17" t="s">
        <v>3646</v>
      </c>
      <c r="V55" s="17">
        <v>1595</v>
      </c>
      <c r="W55" s="17" t="s">
        <v>11234</v>
      </c>
      <c r="X55" s="17">
        <v>120</v>
      </c>
      <c r="Y55" s="19">
        <v>5</v>
      </c>
      <c r="Z55" s="17" t="s">
        <v>11235</v>
      </c>
      <c r="AB55" s="17" t="s">
        <v>11186</v>
      </c>
      <c r="AC55" s="17" t="s">
        <v>1355</v>
      </c>
      <c r="AD55" s="17">
        <v>0</v>
      </c>
      <c r="AE55">
        <v>0</v>
      </c>
      <c r="AI55" s="17">
        <v>293</v>
      </c>
      <c r="AJ55" s="17" t="s">
        <v>3522</v>
      </c>
      <c r="AK55" s="17" t="s">
        <v>3522</v>
      </c>
      <c r="AN55" s="17">
        <v>3500</v>
      </c>
    </row>
    <row r="56" spans="1:40" ht="14.5" customHeight="1" x14ac:dyDescent="0.35">
      <c r="A56" s="17" t="s">
        <v>3573</v>
      </c>
      <c r="B56" s="17" t="s">
        <v>3614</v>
      </c>
      <c r="C56" s="17" t="s">
        <v>3529</v>
      </c>
      <c r="D56" s="17" t="s">
        <v>3575</v>
      </c>
      <c r="E56" s="17" t="s">
        <v>3647</v>
      </c>
      <c r="F56" s="17" t="s">
        <v>3648</v>
      </c>
      <c r="G56" s="17" t="s">
        <v>3551</v>
      </c>
      <c r="H56" s="17">
        <v>5</v>
      </c>
      <c r="I56" s="17" t="s">
        <v>3624</v>
      </c>
      <c r="J56" s="17">
        <v>3008</v>
      </c>
      <c r="K56" s="17" t="s">
        <v>3625</v>
      </c>
      <c r="L56" s="18" t="s">
        <v>3546</v>
      </c>
      <c r="M56" s="19" t="s">
        <v>3649</v>
      </c>
      <c r="O56" s="17" t="s">
        <v>3538</v>
      </c>
      <c r="P56" s="17" t="s">
        <v>3539</v>
      </c>
      <c r="R56" s="17">
        <v>40301</v>
      </c>
      <c r="S56" s="17" t="s">
        <v>11281</v>
      </c>
      <c r="T56" s="17" t="s">
        <v>11182</v>
      </c>
      <c r="U56" s="17" t="s">
        <v>3650</v>
      </c>
      <c r="V56" s="17">
        <v>2290</v>
      </c>
      <c r="W56" s="17" t="s">
        <v>11270</v>
      </c>
      <c r="X56" s="17">
        <v>28</v>
      </c>
      <c r="Y56" s="17">
        <v>10</v>
      </c>
      <c r="Z56" s="17" t="s">
        <v>11235</v>
      </c>
      <c r="AB56" s="17" t="s">
        <v>11186</v>
      </c>
      <c r="AC56" s="17" t="s">
        <v>1355</v>
      </c>
      <c r="AD56" s="17">
        <v>0</v>
      </c>
      <c r="AE56">
        <v>0</v>
      </c>
      <c r="AI56" s="17">
        <v>0</v>
      </c>
      <c r="AJ56" s="17" t="s">
        <v>9786</v>
      </c>
      <c r="AK56" s="17" t="s">
        <v>9786</v>
      </c>
      <c r="AN56" s="17">
        <v>0</v>
      </c>
    </row>
    <row r="57" spans="1:40" ht="14.5" customHeight="1" x14ac:dyDescent="0.35">
      <c r="A57" s="17" t="s">
        <v>3573</v>
      </c>
      <c r="B57" s="17" t="s">
        <v>3614</v>
      </c>
      <c r="C57" s="17" t="s">
        <v>3529</v>
      </c>
      <c r="D57" s="17" t="s">
        <v>3575</v>
      </c>
      <c r="E57" s="17" t="s">
        <v>3651</v>
      </c>
      <c r="F57" s="17" t="s">
        <v>3652</v>
      </c>
      <c r="G57" s="17" t="s">
        <v>3533</v>
      </c>
      <c r="H57" s="17">
        <v>2</v>
      </c>
      <c r="I57" s="17" t="s">
        <v>3534</v>
      </c>
      <c r="J57" s="17" t="s">
        <v>3535</v>
      </c>
      <c r="K57" s="17" t="s">
        <v>3536</v>
      </c>
      <c r="L57" s="18">
        <v>45269</v>
      </c>
      <c r="M57" s="19" t="s">
        <v>3537</v>
      </c>
      <c r="O57" s="17" t="s">
        <v>3538</v>
      </c>
      <c r="P57" s="17" t="s">
        <v>3539</v>
      </c>
      <c r="Q57" s="17" t="s">
        <v>11282</v>
      </c>
      <c r="R57" s="17">
        <v>43588</v>
      </c>
      <c r="S57" s="17" t="s">
        <v>11283</v>
      </c>
      <c r="T57" s="17" t="s">
        <v>11182</v>
      </c>
      <c r="U57" s="17" t="s">
        <v>3653</v>
      </c>
      <c r="V57" s="17">
        <v>1595</v>
      </c>
      <c r="W57" s="17" t="s">
        <v>11234</v>
      </c>
      <c r="X57" s="17">
        <v>120</v>
      </c>
      <c r="Y57" s="17">
        <v>5</v>
      </c>
      <c r="Z57" s="17" t="s">
        <v>11235</v>
      </c>
      <c r="AB57" s="17" t="s">
        <v>11186</v>
      </c>
      <c r="AC57" s="17" t="s">
        <v>1355</v>
      </c>
      <c r="AD57" s="17">
        <v>0</v>
      </c>
      <c r="AE57">
        <v>0</v>
      </c>
      <c r="AI57" s="17">
        <v>0</v>
      </c>
      <c r="AJ57" s="17" t="s">
        <v>9786</v>
      </c>
      <c r="AK57" s="17" t="s">
        <v>9786</v>
      </c>
      <c r="AN57" s="17">
        <v>0</v>
      </c>
    </row>
    <row r="58" spans="1:40" ht="14.5" customHeight="1" x14ac:dyDescent="0.35">
      <c r="A58" s="17" t="s">
        <v>3573</v>
      </c>
      <c r="B58" s="17" t="s">
        <v>3614</v>
      </c>
      <c r="C58" s="17" t="s">
        <v>3529</v>
      </c>
      <c r="D58" s="17" t="s">
        <v>3575</v>
      </c>
      <c r="E58" s="17" t="s">
        <v>3654</v>
      </c>
      <c r="F58" s="17" t="s">
        <v>3655</v>
      </c>
      <c r="G58" s="17" t="s">
        <v>3656</v>
      </c>
      <c r="H58" s="17">
        <v>4</v>
      </c>
      <c r="I58" s="17" t="s">
        <v>3624</v>
      </c>
      <c r="J58" s="17" t="s">
        <v>3657</v>
      </c>
      <c r="K58" s="17" t="s">
        <v>3658</v>
      </c>
      <c r="L58" s="17" t="s">
        <v>3659</v>
      </c>
      <c r="M58" s="19">
        <v>45088.434027777781</v>
      </c>
      <c r="O58" s="17" t="s">
        <v>3538</v>
      </c>
      <c r="P58" s="17" t="s">
        <v>3539</v>
      </c>
      <c r="Q58" s="17" t="s">
        <v>11284</v>
      </c>
      <c r="R58" s="17">
        <v>51590</v>
      </c>
      <c r="S58" s="17" t="s">
        <v>11285</v>
      </c>
      <c r="T58" s="17" t="s">
        <v>11182</v>
      </c>
      <c r="U58" s="17" t="s">
        <v>3660</v>
      </c>
      <c r="V58" s="17">
        <v>1860</v>
      </c>
      <c r="W58" s="17" t="s">
        <v>11234</v>
      </c>
      <c r="X58" s="17">
        <v>128</v>
      </c>
      <c r="Y58" s="17">
        <v>7</v>
      </c>
      <c r="Z58" s="17" t="s">
        <v>11235</v>
      </c>
      <c r="AB58" s="17" t="s">
        <v>11186</v>
      </c>
      <c r="AC58" s="17" t="s">
        <v>1355</v>
      </c>
      <c r="AD58" s="17">
        <v>0</v>
      </c>
      <c r="AE58">
        <v>0</v>
      </c>
      <c r="AG58" s="17" t="s">
        <v>9777</v>
      </c>
      <c r="AH58" s="17" t="s">
        <v>9764</v>
      </c>
      <c r="AI58" s="17">
        <v>123</v>
      </c>
      <c r="AJ58" s="17" t="s">
        <v>3539</v>
      </c>
      <c r="AK58" s="17" t="s">
        <v>3539</v>
      </c>
      <c r="AN58" s="17">
        <v>1710</v>
      </c>
    </row>
    <row r="59" spans="1:40" ht="14.5" customHeight="1" x14ac:dyDescent="0.35">
      <c r="A59" s="17" t="s">
        <v>3573</v>
      </c>
      <c r="B59" s="17" t="s">
        <v>3614</v>
      </c>
      <c r="C59" s="17" t="s">
        <v>3529</v>
      </c>
      <c r="D59" s="17" t="s">
        <v>3575</v>
      </c>
      <c r="E59" s="17" t="s">
        <v>3661</v>
      </c>
      <c r="F59" s="17" t="s">
        <v>3662</v>
      </c>
      <c r="G59" s="17" t="s">
        <v>3533</v>
      </c>
      <c r="H59" s="17">
        <v>2</v>
      </c>
      <c r="I59" s="17" t="s">
        <v>3534</v>
      </c>
      <c r="J59" s="17" t="s">
        <v>3535</v>
      </c>
      <c r="K59" s="17" t="s">
        <v>3536</v>
      </c>
      <c r="L59" s="18">
        <v>45209</v>
      </c>
      <c r="M59" s="19" t="s">
        <v>3663</v>
      </c>
      <c r="O59" s="17" t="s">
        <v>3538</v>
      </c>
      <c r="P59" s="17" t="s">
        <v>3539</v>
      </c>
      <c r="R59" s="17">
        <v>95226</v>
      </c>
      <c r="S59" s="19">
        <v>46029.354166666664</v>
      </c>
      <c r="T59" s="17" t="s">
        <v>11286</v>
      </c>
      <c r="U59" s="17" t="s">
        <v>3664</v>
      </c>
      <c r="V59" s="17">
        <v>1595</v>
      </c>
      <c r="W59" s="17" t="s">
        <v>11234</v>
      </c>
      <c r="X59" s="17">
        <v>120</v>
      </c>
      <c r="Y59" s="17">
        <v>5</v>
      </c>
      <c r="Z59" s="17" t="s">
        <v>11235</v>
      </c>
      <c r="AB59" s="17" t="s">
        <v>11186</v>
      </c>
      <c r="AC59" s="17" t="s">
        <v>1355</v>
      </c>
      <c r="AD59" s="17">
        <v>0</v>
      </c>
      <c r="AE59">
        <v>0</v>
      </c>
      <c r="AG59" s="17" t="s">
        <v>9795</v>
      </c>
      <c r="AH59" s="17" t="s">
        <v>9764</v>
      </c>
      <c r="AI59" s="17">
        <v>123</v>
      </c>
      <c r="AJ59" s="17" t="s">
        <v>3539</v>
      </c>
      <c r="AK59" s="17" t="s">
        <v>3539</v>
      </c>
      <c r="AN59" s="17">
        <v>17410</v>
      </c>
    </row>
    <row r="60" spans="1:40" ht="14.5" customHeight="1" x14ac:dyDescent="0.35">
      <c r="A60" s="17" t="s">
        <v>3573</v>
      </c>
      <c r="B60" s="17" t="s">
        <v>3614</v>
      </c>
      <c r="C60" s="17" t="s">
        <v>3529</v>
      </c>
      <c r="D60" s="17" t="s">
        <v>3575</v>
      </c>
      <c r="E60" s="17" t="s">
        <v>3665</v>
      </c>
      <c r="F60" s="17" t="s">
        <v>3666</v>
      </c>
      <c r="G60" s="17" t="s">
        <v>3533</v>
      </c>
      <c r="H60" s="17">
        <v>2</v>
      </c>
      <c r="I60" s="17" t="s">
        <v>3534</v>
      </c>
      <c r="J60" s="17" t="s">
        <v>3535</v>
      </c>
      <c r="K60" s="17" t="s">
        <v>3536</v>
      </c>
      <c r="L60" s="18">
        <v>45240</v>
      </c>
      <c r="M60" s="17" t="s">
        <v>3663</v>
      </c>
      <c r="O60" s="17" t="s">
        <v>3538</v>
      </c>
      <c r="P60" s="17" t="s">
        <v>3539</v>
      </c>
      <c r="Q60" s="17" t="s">
        <v>11287</v>
      </c>
      <c r="R60" s="17">
        <v>41514</v>
      </c>
      <c r="S60" s="17" t="s">
        <v>11288</v>
      </c>
      <c r="T60" s="17" t="s">
        <v>11182</v>
      </c>
      <c r="U60" s="17" t="s">
        <v>3667</v>
      </c>
      <c r="V60" s="17">
        <v>1595</v>
      </c>
      <c r="W60" s="17" t="s">
        <v>11234</v>
      </c>
      <c r="X60" s="17">
        <v>120</v>
      </c>
      <c r="Y60" s="17">
        <v>5</v>
      </c>
      <c r="Z60" s="17" t="s">
        <v>11235</v>
      </c>
      <c r="AB60" s="17" t="s">
        <v>11186</v>
      </c>
      <c r="AC60" s="17" t="s">
        <v>1355</v>
      </c>
      <c r="AD60" s="17">
        <v>0</v>
      </c>
      <c r="AE60">
        <v>0</v>
      </c>
      <c r="AG60" s="17" t="s">
        <v>9795</v>
      </c>
      <c r="AH60" s="17" t="s">
        <v>9764</v>
      </c>
      <c r="AI60" s="17">
        <v>123</v>
      </c>
      <c r="AJ60" s="17" t="s">
        <v>3539</v>
      </c>
      <c r="AK60" s="17" t="s">
        <v>3539</v>
      </c>
      <c r="AN60" s="17">
        <v>1710</v>
      </c>
    </row>
    <row r="61" spans="1:40" ht="14.5" customHeight="1" x14ac:dyDescent="0.35">
      <c r="A61" s="17" t="s">
        <v>3573</v>
      </c>
      <c r="B61" s="17" t="s">
        <v>3614</v>
      </c>
      <c r="C61" s="17" t="s">
        <v>3529</v>
      </c>
      <c r="D61" s="17" t="s">
        <v>3575</v>
      </c>
      <c r="E61" s="17" t="s">
        <v>3668</v>
      </c>
      <c r="F61" s="17" t="s">
        <v>3669</v>
      </c>
      <c r="G61" s="17" t="s">
        <v>3533</v>
      </c>
      <c r="H61" s="17">
        <v>2</v>
      </c>
      <c r="I61" s="17" t="s">
        <v>3534</v>
      </c>
      <c r="J61" s="17" t="s">
        <v>3535</v>
      </c>
      <c r="K61" s="17" t="s">
        <v>3536</v>
      </c>
      <c r="L61" s="18">
        <v>45240</v>
      </c>
      <c r="M61" s="19" t="s">
        <v>3663</v>
      </c>
      <c r="O61" s="17" t="s">
        <v>3538</v>
      </c>
      <c r="P61" s="17" t="s">
        <v>3539</v>
      </c>
      <c r="Q61" s="17" t="s">
        <v>11289</v>
      </c>
      <c r="R61" s="17">
        <v>74315</v>
      </c>
      <c r="S61" s="19" t="s">
        <v>11290</v>
      </c>
      <c r="T61" s="17" t="s">
        <v>11182</v>
      </c>
      <c r="U61" s="17" t="s">
        <v>3670</v>
      </c>
      <c r="V61" s="17">
        <v>1595</v>
      </c>
      <c r="W61" s="17" t="s">
        <v>11234</v>
      </c>
      <c r="X61" s="17">
        <v>120</v>
      </c>
      <c r="Y61" s="17">
        <v>5</v>
      </c>
      <c r="Z61" s="17" t="s">
        <v>11235</v>
      </c>
      <c r="AB61" s="17" t="s">
        <v>11186</v>
      </c>
      <c r="AC61" s="17" t="s">
        <v>1355</v>
      </c>
      <c r="AD61" s="17">
        <v>0</v>
      </c>
      <c r="AE61">
        <v>0</v>
      </c>
      <c r="AG61" s="17" t="s">
        <v>9765</v>
      </c>
      <c r="AH61" s="17" t="s">
        <v>9757</v>
      </c>
      <c r="AI61" s="17">
        <v>110</v>
      </c>
      <c r="AJ61" s="17" t="s">
        <v>3539</v>
      </c>
      <c r="AK61" s="17" t="s">
        <v>3539</v>
      </c>
      <c r="AN61" s="17">
        <v>1896</v>
      </c>
    </row>
    <row r="62" spans="1:40" ht="14.5" customHeight="1" x14ac:dyDescent="0.35">
      <c r="A62" s="17" t="s">
        <v>3573</v>
      </c>
      <c r="B62" s="17" t="s">
        <v>3614</v>
      </c>
      <c r="C62" s="17" t="s">
        <v>3529</v>
      </c>
      <c r="D62" s="17" t="s">
        <v>3575</v>
      </c>
      <c r="E62" s="17" t="s">
        <v>3671</v>
      </c>
      <c r="F62" s="17" t="s">
        <v>3672</v>
      </c>
      <c r="G62" s="17" t="s">
        <v>3533</v>
      </c>
      <c r="H62" s="17">
        <v>2</v>
      </c>
      <c r="I62" s="17" t="s">
        <v>3534</v>
      </c>
      <c r="J62" s="17" t="s">
        <v>3535</v>
      </c>
      <c r="K62" s="17" t="s">
        <v>3536</v>
      </c>
      <c r="L62" s="18">
        <v>45269</v>
      </c>
      <c r="M62" s="17" t="s">
        <v>3537</v>
      </c>
      <c r="O62" s="17" t="s">
        <v>3538</v>
      </c>
      <c r="P62" s="17" t="s">
        <v>3539</v>
      </c>
      <c r="Q62" s="17" t="s">
        <v>11291</v>
      </c>
      <c r="R62" s="17">
        <v>39977</v>
      </c>
      <c r="S62" s="17" t="s">
        <v>11292</v>
      </c>
      <c r="T62" s="17" t="s">
        <v>11182</v>
      </c>
      <c r="U62" s="17" t="s">
        <v>3673</v>
      </c>
      <c r="V62" s="17">
        <v>1595</v>
      </c>
      <c r="W62" s="17" t="s">
        <v>11234</v>
      </c>
      <c r="X62" s="17">
        <v>120</v>
      </c>
      <c r="Y62" s="17">
        <v>5</v>
      </c>
      <c r="Z62" s="17" t="s">
        <v>11235</v>
      </c>
      <c r="AB62" s="17" t="s">
        <v>11186</v>
      </c>
      <c r="AC62" s="17" t="s">
        <v>1355</v>
      </c>
      <c r="AD62" s="17">
        <v>0</v>
      </c>
      <c r="AE62">
        <v>0</v>
      </c>
      <c r="AG62" s="17" t="s">
        <v>9796</v>
      </c>
      <c r="AH62" s="17" t="s">
        <v>9757</v>
      </c>
      <c r="AI62" s="17">
        <v>138</v>
      </c>
      <c r="AJ62" s="17" t="s">
        <v>3539</v>
      </c>
      <c r="AK62" s="17" t="s">
        <v>3539</v>
      </c>
      <c r="AN62" s="17">
        <v>1888</v>
      </c>
    </row>
    <row r="63" spans="1:40" ht="14.5" customHeight="1" x14ac:dyDescent="0.35">
      <c r="A63" s="17" t="s">
        <v>3573</v>
      </c>
      <c r="B63" s="17" t="s">
        <v>3614</v>
      </c>
      <c r="C63" s="17" t="s">
        <v>3529</v>
      </c>
      <c r="D63" s="17" t="s">
        <v>3575</v>
      </c>
      <c r="E63" s="17" t="s">
        <v>3674</v>
      </c>
      <c r="F63" s="17" t="s">
        <v>3675</v>
      </c>
      <c r="G63" s="17" t="s">
        <v>3551</v>
      </c>
      <c r="H63" s="17" t="s">
        <v>3676</v>
      </c>
      <c r="I63" s="17" t="s">
        <v>3677</v>
      </c>
      <c r="J63" s="17" t="s">
        <v>3678</v>
      </c>
      <c r="K63" s="17" t="s">
        <v>3679</v>
      </c>
      <c r="L63" s="18">
        <v>45293</v>
      </c>
      <c r="M63" s="19">
        <v>45324</v>
      </c>
      <c r="O63" s="17" t="s">
        <v>3538</v>
      </c>
      <c r="P63" s="17" t="s">
        <v>3539</v>
      </c>
      <c r="Q63" s="17" t="s">
        <v>11293</v>
      </c>
      <c r="R63" s="17">
        <v>49045</v>
      </c>
      <c r="S63" s="17" t="s">
        <v>3680</v>
      </c>
      <c r="T63" s="17" t="s">
        <v>11182</v>
      </c>
      <c r="U63" s="17" t="s">
        <v>3681</v>
      </c>
      <c r="V63" s="17">
        <v>2660</v>
      </c>
      <c r="W63" s="17" t="s">
        <v>11270</v>
      </c>
      <c r="X63" s="17">
        <v>25</v>
      </c>
      <c r="Y63" s="17">
        <v>20</v>
      </c>
      <c r="Z63" s="17" t="s">
        <v>11294</v>
      </c>
      <c r="AB63" s="17" t="s">
        <v>11186</v>
      </c>
      <c r="AC63" s="17" t="s">
        <v>1355</v>
      </c>
      <c r="AD63" s="17">
        <v>0</v>
      </c>
      <c r="AE63">
        <v>0</v>
      </c>
      <c r="AH63" s="17" t="s">
        <v>9764</v>
      </c>
      <c r="AI63" s="17">
        <v>111</v>
      </c>
      <c r="AJ63" s="17" t="s">
        <v>3539</v>
      </c>
      <c r="AK63" s="17" t="s">
        <v>9797</v>
      </c>
      <c r="AN63" s="17">
        <v>0</v>
      </c>
    </row>
    <row r="64" spans="1:40" ht="14.5" customHeight="1" x14ac:dyDescent="0.35">
      <c r="A64" s="17" t="s">
        <v>3573</v>
      </c>
      <c r="B64" s="17" t="s">
        <v>3614</v>
      </c>
      <c r="C64" s="17" t="s">
        <v>3529</v>
      </c>
      <c r="D64" s="17" t="s">
        <v>3575</v>
      </c>
      <c r="E64" s="17" t="s">
        <v>3682</v>
      </c>
      <c r="F64" s="17" t="s">
        <v>3683</v>
      </c>
      <c r="G64" s="17" t="s">
        <v>3551</v>
      </c>
      <c r="H64" s="17">
        <v>5</v>
      </c>
      <c r="I64" s="17" t="s">
        <v>3624</v>
      </c>
      <c r="J64" s="17">
        <v>3008</v>
      </c>
      <c r="K64" s="17" t="s">
        <v>3684</v>
      </c>
      <c r="L64" s="18" t="s">
        <v>3685</v>
      </c>
      <c r="M64" s="19" t="s">
        <v>3686</v>
      </c>
      <c r="O64" s="17" t="s">
        <v>3538</v>
      </c>
      <c r="P64" s="17" t="s">
        <v>3539</v>
      </c>
      <c r="Q64" s="17" t="s">
        <v>11295</v>
      </c>
      <c r="R64" s="17">
        <v>14399</v>
      </c>
      <c r="S64" s="17" t="s">
        <v>9780</v>
      </c>
      <c r="T64" s="17" t="s">
        <v>11182</v>
      </c>
      <c r="U64" s="17" t="s">
        <v>3687</v>
      </c>
      <c r="V64" s="17">
        <v>2050</v>
      </c>
      <c r="W64" s="17" t="s">
        <v>11240</v>
      </c>
      <c r="X64" s="17">
        <v>126</v>
      </c>
      <c r="Y64" s="17">
        <v>7</v>
      </c>
      <c r="Z64" s="17" t="s">
        <v>11235</v>
      </c>
      <c r="AB64" s="17" t="s">
        <v>11186</v>
      </c>
      <c r="AC64" s="17" t="s">
        <v>1355</v>
      </c>
      <c r="AD64" s="17">
        <v>0</v>
      </c>
      <c r="AE64">
        <v>0</v>
      </c>
      <c r="AG64" s="17" t="s">
        <v>9798</v>
      </c>
      <c r="AH64" s="17" t="s">
        <v>9764</v>
      </c>
      <c r="AI64" s="17">
        <v>111</v>
      </c>
      <c r="AJ64" s="17" t="s">
        <v>3539</v>
      </c>
      <c r="AK64" s="17" t="s">
        <v>9797</v>
      </c>
      <c r="AN64" s="17">
        <v>0</v>
      </c>
    </row>
    <row r="65" spans="1:40" ht="14.5" customHeight="1" x14ac:dyDescent="0.35">
      <c r="A65" s="17" t="s">
        <v>3573</v>
      </c>
      <c r="B65" s="17" t="s">
        <v>3614</v>
      </c>
      <c r="C65" s="17" t="s">
        <v>3529</v>
      </c>
      <c r="D65" s="17" t="s">
        <v>3575</v>
      </c>
      <c r="E65" s="17" t="s">
        <v>3688</v>
      </c>
      <c r="F65" s="17" t="s">
        <v>3689</v>
      </c>
      <c r="G65" s="17" t="s">
        <v>3551</v>
      </c>
      <c r="H65" s="17">
        <v>3</v>
      </c>
      <c r="I65" s="17" t="s">
        <v>3534</v>
      </c>
      <c r="J65" s="17" t="s">
        <v>3552</v>
      </c>
      <c r="K65" s="17" t="s">
        <v>3553</v>
      </c>
      <c r="L65" s="18">
        <v>45507</v>
      </c>
      <c r="M65" s="19" t="s">
        <v>3690</v>
      </c>
      <c r="O65" s="17" t="s">
        <v>3538</v>
      </c>
      <c r="P65" s="17" t="s">
        <v>3539</v>
      </c>
      <c r="Q65" s="17" t="s">
        <v>11296</v>
      </c>
      <c r="R65" s="17">
        <v>43482</v>
      </c>
      <c r="S65" s="17" t="s">
        <v>11297</v>
      </c>
      <c r="T65" s="17" t="s">
        <v>11182</v>
      </c>
      <c r="U65" s="17" t="s">
        <v>3691</v>
      </c>
      <c r="V65" s="17">
        <v>1896</v>
      </c>
      <c r="W65" s="17" t="s">
        <v>11240</v>
      </c>
      <c r="X65" s="17">
        <v>110</v>
      </c>
      <c r="Y65" s="17">
        <v>5</v>
      </c>
      <c r="Z65" s="17" t="s">
        <v>11235</v>
      </c>
      <c r="AB65" s="17" t="s">
        <v>11186</v>
      </c>
      <c r="AC65" s="17" t="s">
        <v>1355</v>
      </c>
      <c r="AD65" s="17">
        <v>0</v>
      </c>
      <c r="AE65">
        <v>0</v>
      </c>
      <c r="AG65" s="17" t="s">
        <v>9799</v>
      </c>
      <c r="AH65" s="17" t="s">
        <v>9757</v>
      </c>
      <c r="AI65" s="17">
        <v>128</v>
      </c>
      <c r="AJ65" s="17" t="s">
        <v>3539</v>
      </c>
      <c r="AK65" s="17" t="s">
        <v>3539</v>
      </c>
      <c r="AN65" s="17">
        <v>1860</v>
      </c>
    </row>
    <row r="66" spans="1:40" ht="14.5" customHeight="1" x14ac:dyDescent="0.35">
      <c r="A66" s="17" t="s">
        <v>3573</v>
      </c>
      <c r="B66" s="17" t="s">
        <v>3614</v>
      </c>
      <c r="C66" s="17" t="s">
        <v>3692</v>
      </c>
      <c r="D66" s="17" t="s">
        <v>3575</v>
      </c>
      <c r="E66" s="17" t="s">
        <v>3693</v>
      </c>
      <c r="F66" s="17" t="s">
        <v>3694</v>
      </c>
      <c r="H66" s="17">
        <v>1</v>
      </c>
      <c r="I66" s="17" t="s">
        <v>3534</v>
      </c>
      <c r="J66" s="17" t="s">
        <v>3695</v>
      </c>
      <c r="K66" s="17" t="s">
        <v>3696</v>
      </c>
      <c r="L66" s="17" t="s">
        <v>3697</v>
      </c>
      <c r="M66" s="19">
        <v>45511.399305555555</v>
      </c>
      <c r="O66" s="17" t="s">
        <v>3538</v>
      </c>
      <c r="P66" s="17" t="s">
        <v>3539</v>
      </c>
      <c r="Q66" s="17" t="s">
        <v>11298</v>
      </c>
      <c r="R66" s="17">
        <v>12962</v>
      </c>
      <c r="S66" s="17" t="s">
        <v>11299</v>
      </c>
      <c r="T66" s="17" t="s">
        <v>11182</v>
      </c>
      <c r="U66" s="17" t="s">
        <v>3698</v>
      </c>
      <c r="V66" s="17">
        <v>1871</v>
      </c>
      <c r="W66" s="17" t="s">
        <v>11234</v>
      </c>
      <c r="X66" s="17">
        <v>150</v>
      </c>
      <c r="Y66" s="17">
        <v>8</v>
      </c>
      <c r="Z66" s="17" t="s">
        <v>11226</v>
      </c>
      <c r="AB66" s="17" t="s">
        <v>11186</v>
      </c>
      <c r="AC66" s="17" t="s">
        <v>1355</v>
      </c>
      <c r="AD66" s="17">
        <v>0</v>
      </c>
      <c r="AE66">
        <v>0</v>
      </c>
      <c r="AG66" s="17" t="s">
        <v>9765</v>
      </c>
      <c r="AH66" s="17" t="s">
        <v>9757</v>
      </c>
      <c r="AI66" s="17">
        <v>110</v>
      </c>
      <c r="AJ66" s="17" t="s">
        <v>3539</v>
      </c>
      <c r="AK66" s="17" t="s">
        <v>3539</v>
      </c>
      <c r="AN66" s="17">
        <v>1896</v>
      </c>
    </row>
    <row r="67" spans="1:40" ht="14.5" customHeight="1" x14ac:dyDescent="0.35">
      <c r="A67" s="17" t="s">
        <v>3573</v>
      </c>
      <c r="B67" s="17" t="s">
        <v>3574</v>
      </c>
      <c r="C67" s="17" t="s">
        <v>3557</v>
      </c>
      <c r="D67" s="17" t="s">
        <v>3575</v>
      </c>
      <c r="E67" s="17" t="s">
        <v>3699</v>
      </c>
      <c r="F67" s="17" t="s">
        <v>377</v>
      </c>
      <c r="G67" s="17" t="s">
        <v>3004</v>
      </c>
      <c r="H67" s="17" t="s">
        <v>3004</v>
      </c>
      <c r="I67" s="17" t="s">
        <v>3700</v>
      </c>
      <c r="J67" s="17" t="s">
        <v>3701</v>
      </c>
      <c r="L67" s="17" t="s">
        <v>3702</v>
      </c>
      <c r="M67" s="19" t="s">
        <v>3703</v>
      </c>
      <c r="O67" s="17" t="s">
        <v>3565</v>
      </c>
      <c r="P67" s="17" t="s">
        <v>3522</v>
      </c>
      <c r="R67" s="17">
        <v>400000</v>
      </c>
      <c r="S67" s="19" t="s">
        <v>3704</v>
      </c>
      <c r="T67" s="17" t="s">
        <v>11182</v>
      </c>
      <c r="U67" s="17" t="s">
        <v>2686</v>
      </c>
      <c r="V67" s="17">
        <v>3500</v>
      </c>
      <c r="W67" s="17" t="s">
        <v>11184</v>
      </c>
      <c r="X67" s="17">
        <v>294</v>
      </c>
      <c r="Y67" s="17">
        <v>7</v>
      </c>
      <c r="Z67" s="17" t="s">
        <v>11226</v>
      </c>
      <c r="AB67" s="17" t="s">
        <v>11186</v>
      </c>
      <c r="AC67" s="17" t="s">
        <v>1355</v>
      </c>
      <c r="AD67" s="17">
        <v>0</v>
      </c>
      <c r="AE67">
        <v>0</v>
      </c>
      <c r="AG67" s="17" t="s">
        <v>9777</v>
      </c>
      <c r="AH67" s="17" t="s">
        <v>9764</v>
      </c>
      <c r="AI67" s="17">
        <v>123</v>
      </c>
      <c r="AJ67" s="17" t="s">
        <v>3539</v>
      </c>
      <c r="AK67" s="17" t="s">
        <v>3539</v>
      </c>
      <c r="AN67" s="17">
        <v>1710</v>
      </c>
    </row>
    <row r="68" spans="1:40" ht="14.5" customHeight="1" x14ac:dyDescent="0.35">
      <c r="A68" s="17" t="s">
        <v>3573</v>
      </c>
      <c r="B68" s="17" t="s">
        <v>3574</v>
      </c>
      <c r="C68" s="17" t="s">
        <v>3557</v>
      </c>
      <c r="D68" s="17" t="s">
        <v>3575</v>
      </c>
      <c r="E68" s="17" t="s">
        <v>3705</v>
      </c>
      <c r="F68" s="17" t="s">
        <v>380</v>
      </c>
      <c r="G68" s="17" t="s">
        <v>3004</v>
      </c>
      <c r="H68" s="17" t="s">
        <v>3004</v>
      </c>
      <c r="I68" s="17" t="s">
        <v>3700</v>
      </c>
      <c r="J68" s="17" t="s">
        <v>3701</v>
      </c>
      <c r="L68" s="18">
        <v>44989</v>
      </c>
      <c r="M68" s="17" t="s">
        <v>3706</v>
      </c>
      <c r="O68" s="17" t="s">
        <v>3565</v>
      </c>
      <c r="P68" s="17" t="s">
        <v>3522</v>
      </c>
      <c r="R68" s="17">
        <v>44512</v>
      </c>
      <c r="S68" s="19">
        <v>46180.54791666667</v>
      </c>
      <c r="T68" s="17" t="s">
        <v>11182</v>
      </c>
      <c r="U68" s="17" t="s">
        <v>2708</v>
      </c>
      <c r="V68" s="17">
        <v>3500</v>
      </c>
      <c r="W68" s="17" t="s">
        <v>11184</v>
      </c>
      <c r="X68" s="17">
        <v>293</v>
      </c>
      <c r="Y68" s="19">
        <v>7</v>
      </c>
      <c r="Z68" s="17" t="s">
        <v>11226</v>
      </c>
      <c r="AB68" s="17" t="s">
        <v>11186</v>
      </c>
      <c r="AC68" s="17" t="s">
        <v>1355</v>
      </c>
      <c r="AD68" s="17">
        <v>0</v>
      </c>
      <c r="AE68">
        <v>0</v>
      </c>
      <c r="AG68" s="17" t="s">
        <v>9765</v>
      </c>
      <c r="AH68" s="17" t="s">
        <v>9757</v>
      </c>
      <c r="AI68" s="17">
        <v>110</v>
      </c>
      <c r="AJ68" s="17" t="s">
        <v>3539</v>
      </c>
      <c r="AK68" s="17" t="s">
        <v>3539</v>
      </c>
      <c r="AN68" s="17">
        <v>1896</v>
      </c>
    </row>
    <row r="69" spans="1:40" ht="14.5" customHeight="1" x14ac:dyDescent="0.35">
      <c r="A69" s="17" t="s">
        <v>3573</v>
      </c>
      <c r="B69" s="17" t="s">
        <v>3574</v>
      </c>
      <c r="C69" s="17" t="s">
        <v>3557</v>
      </c>
      <c r="D69" s="17" t="s">
        <v>3575</v>
      </c>
      <c r="E69" s="17" t="s">
        <v>3707</v>
      </c>
      <c r="F69" s="17" t="s">
        <v>407</v>
      </c>
      <c r="G69" s="17" t="s">
        <v>3004</v>
      </c>
      <c r="H69" s="17" t="s">
        <v>3004</v>
      </c>
      <c r="I69" s="17" t="s">
        <v>3517</v>
      </c>
      <c r="J69" s="17" t="s">
        <v>3563</v>
      </c>
      <c r="L69" s="17" t="s">
        <v>3546</v>
      </c>
      <c r="M69" s="17" t="s">
        <v>3708</v>
      </c>
      <c r="O69" s="17" t="s">
        <v>3521</v>
      </c>
      <c r="P69" s="17" t="s">
        <v>3522</v>
      </c>
      <c r="R69" s="17">
        <v>129969</v>
      </c>
      <c r="S69" s="17" t="s">
        <v>9784</v>
      </c>
      <c r="T69" s="17" t="s">
        <v>11182</v>
      </c>
      <c r="U69" s="17" t="s">
        <v>2697</v>
      </c>
      <c r="V69" s="17">
        <v>3500</v>
      </c>
      <c r="W69" s="17" t="s">
        <v>11184</v>
      </c>
      <c r="X69" s="17">
        <v>0</v>
      </c>
      <c r="Y69" s="17">
        <v>8</v>
      </c>
      <c r="Z69" s="17" t="s">
        <v>11226</v>
      </c>
      <c r="AB69" s="17" t="s">
        <v>11186</v>
      </c>
      <c r="AC69" s="17" t="s">
        <v>1355</v>
      </c>
      <c r="AD69" s="17">
        <v>0</v>
      </c>
      <c r="AE69">
        <v>0</v>
      </c>
      <c r="AG69" s="17" t="s">
        <v>9800</v>
      </c>
      <c r="AH69" s="17" t="s">
        <v>9757</v>
      </c>
      <c r="AI69" s="17">
        <v>0</v>
      </c>
      <c r="AJ69" s="17" t="s">
        <v>3539</v>
      </c>
      <c r="AK69" s="17" t="s">
        <v>3539</v>
      </c>
      <c r="AN69" s="17">
        <v>2050</v>
      </c>
    </row>
    <row r="70" spans="1:40" ht="14.5" customHeight="1" x14ac:dyDescent="0.35">
      <c r="A70" s="17" t="s">
        <v>3573</v>
      </c>
      <c r="B70" s="17" t="s">
        <v>3574</v>
      </c>
      <c r="C70" s="17" t="s">
        <v>3557</v>
      </c>
      <c r="D70" s="17" t="s">
        <v>3575</v>
      </c>
      <c r="E70" s="17" t="s">
        <v>3709</v>
      </c>
      <c r="F70" s="17" t="s">
        <v>425</v>
      </c>
      <c r="G70" s="17" t="s">
        <v>3004</v>
      </c>
      <c r="H70" s="17" t="s">
        <v>3004</v>
      </c>
      <c r="I70" s="17" t="s">
        <v>3517</v>
      </c>
      <c r="J70" s="17" t="s">
        <v>3563</v>
      </c>
      <c r="L70" s="18" t="s">
        <v>3710</v>
      </c>
      <c r="M70" s="17" t="s">
        <v>3711</v>
      </c>
      <c r="O70" s="17" t="s">
        <v>3565</v>
      </c>
      <c r="P70" s="17" t="s">
        <v>3522</v>
      </c>
      <c r="Q70" s="17" t="s">
        <v>11300</v>
      </c>
      <c r="R70" s="17">
        <v>81068</v>
      </c>
      <c r="S70" s="19">
        <v>46332.080555555556</v>
      </c>
      <c r="T70" s="17" t="s">
        <v>11182</v>
      </c>
      <c r="U70" s="17" t="s">
        <v>2683</v>
      </c>
      <c r="V70" s="17">
        <v>3500</v>
      </c>
      <c r="W70" s="17" t="s">
        <v>11184</v>
      </c>
      <c r="X70" s="17">
        <v>0</v>
      </c>
      <c r="Y70" s="19">
        <v>8</v>
      </c>
      <c r="Z70" s="17" t="s">
        <v>11226</v>
      </c>
      <c r="AB70" s="17" t="s">
        <v>11186</v>
      </c>
      <c r="AC70" s="17" t="s">
        <v>1355</v>
      </c>
      <c r="AD70" s="17">
        <v>0</v>
      </c>
      <c r="AE70">
        <v>0</v>
      </c>
      <c r="AG70" s="17" t="s">
        <v>9801</v>
      </c>
      <c r="AH70" s="17" t="s">
        <v>9757</v>
      </c>
      <c r="AI70" s="17">
        <v>108</v>
      </c>
      <c r="AJ70" s="17" t="s">
        <v>3539</v>
      </c>
      <c r="AK70" s="17" t="s">
        <v>3539</v>
      </c>
      <c r="AN70" s="17">
        <v>0</v>
      </c>
    </row>
    <row r="71" spans="1:40" ht="14.5" customHeight="1" x14ac:dyDescent="0.35">
      <c r="A71" s="17" t="s">
        <v>3573</v>
      </c>
      <c r="B71" s="17" t="s">
        <v>3574</v>
      </c>
      <c r="C71" s="17" t="s">
        <v>3557</v>
      </c>
      <c r="D71" s="17" t="s">
        <v>3575</v>
      </c>
      <c r="E71" s="17" t="s">
        <v>3712</v>
      </c>
      <c r="F71" s="17" t="s">
        <v>429</v>
      </c>
      <c r="G71" s="17" t="s">
        <v>3004</v>
      </c>
      <c r="H71" s="17" t="s">
        <v>3004</v>
      </c>
      <c r="I71" s="17" t="s">
        <v>3517</v>
      </c>
      <c r="J71" s="17" t="s">
        <v>3563</v>
      </c>
      <c r="L71" s="18">
        <v>45180</v>
      </c>
      <c r="M71" s="19" t="s">
        <v>3713</v>
      </c>
      <c r="O71" s="17" t="s">
        <v>3565</v>
      </c>
      <c r="P71" s="17" t="s">
        <v>3522</v>
      </c>
      <c r="Q71" s="17" t="s">
        <v>11301</v>
      </c>
      <c r="R71" s="17">
        <v>94600</v>
      </c>
      <c r="S71" s="19">
        <v>46180.156944444447</v>
      </c>
      <c r="T71" s="17" t="s">
        <v>11182</v>
      </c>
      <c r="U71" s="17" t="s">
        <v>2737</v>
      </c>
      <c r="V71" s="17">
        <v>3500</v>
      </c>
      <c r="W71" s="17" t="s">
        <v>11184</v>
      </c>
      <c r="X71" s="17">
        <v>0</v>
      </c>
      <c r="Y71" s="19">
        <v>8</v>
      </c>
      <c r="Z71" s="17" t="s">
        <v>11226</v>
      </c>
      <c r="AB71" s="17" t="s">
        <v>11186</v>
      </c>
      <c r="AC71" s="17" t="s">
        <v>1355</v>
      </c>
      <c r="AD71" s="17">
        <v>0</v>
      </c>
      <c r="AE71">
        <v>0</v>
      </c>
      <c r="AG71" s="17" t="s">
        <v>9795</v>
      </c>
      <c r="AH71" s="17" t="s">
        <v>9764</v>
      </c>
      <c r="AI71" s="17">
        <v>123</v>
      </c>
      <c r="AJ71" s="17" t="s">
        <v>3539</v>
      </c>
      <c r="AK71" s="17" t="s">
        <v>3539</v>
      </c>
      <c r="AN71" s="17">
        <v>1710</v>
      </c>
    </row>
    <row r="72" spans="1:40" ht="14.5" customHeight="1" x14ac:dyDescent="0.35">
      <c r="A72" s="17" t="s">
        <v>3573</v>
      </c>
      <c r="B72" s="17" t="s">
        <v>3574</v>
      </c>
      <c r="C72" s="17" t="s">
        <v>3557</v>
      </c>
      <c r="D72" s="17" t="s">
        <v>3575</v>
      </c>
      <c r="E72" s="17" t="s">
        <v>3714</v>
      </c>
      <c r="F72" s="17" t="s">
        <v>433</v>
      </c>
      <c r="G72" s="17" t="s">
        <v>3004</v>
      </c>
      <c r="H72" s="17" t="s">
        <v>3004</v>
      </c>
      <c r="I72" s="17" t="s">
        <v>3517</v>
      </c>
      <c r="J72" s="17" t="s">
        <v>3563</v>
      </c>
      <c r="L72" s="18" t="s">
        <v>3715</v>
      </c>
      <c r="M72" s="19" t="s">
        <v>3716</v>
      </c>
      <c r="O72" s="17" t="s">
        <v>3521</v>
      </c>
      <c r="P72" s="17" t="s">
        <v>3522</v>
      </c>
      <c r="Q72" s="17" t="s">
        <v>11302</v>
      </c>
      <c r="R72" s="17">
        <v>102422</v>
      </c>
      <c r="S72" s="17" t="s">
        <v>9783</v>
      </c>
      <c r="T72" s="17" t="s">
        <v>11182</v>
      </c>
      <c r="U72" s="17" t="s">
        <v>2933</v>
      </c>
      <c r="V72" s="17">
        <v>3500</v>
      </c>
      <c r="W72" s="17" t="s">
        <v>11184</v>
      </c>
      <c r="X72" s="17">
        <v>0</v>
      </c>
      <c r="Y72" s="17">
        <v>8</v>
      </c>
      <c r="Z72" s="17" t="s">
        <v>11226</v>
      </c>
      <c r="AB72" s="17" t="s">
        <v>11186</v>
      </c>
      <c r="AC72" s="17" t="s">
        <v>1355</v>
      </c>
      <c r="AD72" s="17">
        <v>0</v>
      </c>
      <c r="AE72">
        <v>0</v>
      </c>
      <c r="AG72" s="17" t="s">
        <v>9795</v>
      </c>
      <c r="AH72" s="17" t="s">
        <v>9764</v>
      </c>
      <c r="AI72" s="17">
        <v>123</v>
      </c>
      <c r="AJ72" s="17" t="s">
        <v>3539</v>
      </c>
      <c r="AK72" s="17" t="s">
        <v>3539</v>
      </c>
      <c r="AN72" s="17">
        <v>1710</v>
      </c>
    </row>
    <row r="73" spans="1:40" ht="14.5" customHeight="1" x14ac:dyDescent="0.35">
      <c r="A73" s="17" t="s">
        <v>3573</v>
      </c>
      <c r="B73" s="17" t="s">
        <v>3574</v>
      </c>
      <c r="C73" s="17" t="s">
        <v>3557</v>
      </c>
      <c r="D73" s="17" t="s">
        <v>3575</v>
      </c>
      <c r="E73" s="17" t="s">
        <v>3717</v>
      </c>
      <c r="F73" s="17" t="s">
        <v>436</v>
      </c>
      <c r="G73" s="17" t="s">
        <v>3004</v>
      </c>
      <c r="H73" s="17" t="s">
        <v>3004</v>
      </c>
      <c r="I73" s="17" t="s">
        <v>3517</v>
      </c>
      <c r="J73" s="17" t="s">
        <v>3718</v>
      </c>
      <c r="L73" s="18" t="s">
        <v>3719</v>
      </c>
      <c r="M73" s="17" t="s">
        <v>3720</v>
      </c>
      <c r="O73" s="17" t="s">
        <v>3565</v>
      </c>
      <c r="P73" s="17" t="s">
        <v>3522</v>
      </c>
      <c r="R73" s="17">
        <v>50000</v>
      </c>
      <c r="S73" s="19">
        <v>45973.42291666667</v>
      </c>
      <c r="T73" s="17" t="s">
        <v>11182</v>
      </c>
      <c r="U73" s="17" t="s">
        <v>2671</v>
      </c>
      <c r="V73" s="17">
        <v>3500</v>
      </c>
      <c r="W73" s="17" t="s">
        <v>11303</v>
      </c>
      <c r="X73" s="17">
        <v>0</v>
      </c>
      <c r="Y73" s="17">
        <v>8</v>
      </c>
      <c r="Z73" s="17" t="s">
        <v>11198</v>
      </c>
      <c r="AB73" s="17" t="s">
        <v>11186</v>
      </c>
      <c r="AC73" s="17" t="s">
        <v>1355</v>
      </c>
      <c r="AD73" s="17">
        <v>0</v>
      </c>
      <c r="AE73">
        <v>0</v>
      </c>
      <c r="AG73" s="17" t="s">
        <v>9802</v>
      </c>
      <c r="AH73" s="17" t="s">
        <v>9757</v>
      </c>
      <c r="AI73" s="17">
        <v>28</v>
      </c>
      <c r="AJ73" s="17" t="s">
        <v>3539</v>
      </c>
      <c r="AK73" s="17" t="s">
        <v>3539</v>
      </c>
      <c r="AN73" s="17">
        <v>2325</v>
      </c>
    </row>
    <row r="74" spans="1:40" ht="14.5" customHeight="1" x14ac:dyDescent="0.35">
      <c r="A74" s="17" t="s">
        <v>3573</v>
      </c>
      <c r="B74" s="17" t="s">
        <v>3574</v>
      </c>
      <c r="C74" s="17" t="s">
        <v>3557</v>
      </c>
      <c r="D74" s="17" t="s">
        <v>3575</v>
      </c>
      <c r="E74" s="17" t="s">
        <v>3721</v>
      </c>
      <c r="F74" s="17" t="s">
        <v>437</v>
      </c>
      <c r="G74" s="17" t="s">
        <v>3004</v>
      </c>
      <c r="H74" s="17" t="s">
        <v>3004</v>
      </c>
      <c r="I74" s="17" t="s">
        <v>3517</v>
      </c>
      <c r="J74" s="17" t="s">
        <v>3563</v>
      </c>
      <c r="L74" s="18">
        <v>45118</v>
      </c>
      <c r="M74" s="19" t="s">
        <v>3722</v>
      </c>
      <c r="O74" s="17" t="s">
        <v>3521</v>
      </c>
      <c r="P74" s="17" t="s">
        <v>3522</v>
      </c>
      <c r="Q74" s="17" t="s">
        <v>11304</v>
      </c>
      <c r="R74" s="17">
        <v>70000</v>
      </c>
      <c r="S74" s="19" t="s">
        <v>11305</v>
      </c>
      <c r="T74" s="17" t="s">
        <v>11182</v>
      </c>
      <c r="U74" s="17" t="s">
        <v>2735</v>
      </c>
      <c r="V74" s="17">
        <v>3500</v>
      </c>
      <c r="W74" s="17" t="s">
        <v>11184</v>
      </c>
      <c r="X74" s="17">
        <v>0</v>
      </c>
      <c r="Y74" s="17">
        <v>8</v>
      </c>
      <c r="Z74" s="17" t="s">
        <v>11226</v>
      </c>
      <c r="AB74" s="17" t="s">
        <v>11186</v>
      </c>
      <c r="AC74" s="17" t="s">
        <v>1355</v>
      </c>
      <c r="AD74" s="17">
        <v>0</v>
      </c>
      <c r="AE74">
        <v>0</v>
      </c>
      <c r="AG74" s="17" t="s">
        <v>9779</v>
      </c>
      <c r="AH74" s="17" t="s">
        <v>9764</v>
      </c>
      <c r="AI74" s="17">
        <v>95</v>
      </c>
      <c r="AJ74" s="17" t="s">
        <v>3539</v>
      </c>
      <c r="AK74" s="17" t="s">
        <v>9797</v>
      </c>
      <c r="AN74" s="17">
        <v>1702</v>
      </c>
    </row>
    <row r="75" spans="1:40" ht="14.5" customHeight="1" x14ac:dyDescent="0.35">
      <c r="A75" s="17" t="s">
        <v>3573</v>
      </c>
      <c r="B75" s="17" t="s">
        <v>3574</v>
      </c>
      <c r="C75" s="17" t="s">
        <v>3557</v>
      </c>
      <c r="D75" s="17" t="s">
        <v>3575</v>
      </c>
      <c r="E75" s="17" t="s">
        <v>3723</v>
      </c>
      <c r="F75" s="17" t="s">
        <v>439</v>
      </c>
      <c r="G75" s="17" t="s">
        <v>3004</v>
      </c>
      <c r="H75" s="17" t="s">
        <v>3004</v>
      </c>
      <c r="I75" s="17" t="s">
        <v>3517</v>
      </c>
      <c r="J75" s="17" t="s">
        <v>3563</v>
      </c>
      <c r="L75" s="17" t="s">
        <v>3724</v>
      </c>
      <c r="M75" s="19">
        <v>45323</v>
      </c>
      <c r="O75" s="17" t="s">
        <v>3565</v>
      </c>
      <c r="P75" s="17" t="s">
        <v>3522</v>
      </c>
      <c r="Q75" s="17" t="s">
        <v>1037</v>
      </c>
      <c r="R75" s="17">
        <v>172264</v>
      </c>
      <c r="S75" s="17" t="s">
        <v>11306</v>
      </c>
      <c r="T75" s="17" t="s">
        <v>11182</v>
      </c>
      <c r="U75" s="17" t="s">
        <v>2673</v>
      </c>
      <c r="V75" s="17">
        <v>3500</v>
      </c>
      <c r="W75" s="17" t="s">
        <v>11184</v>
      </c>
      <c r="X75" s="17">
        <v>0</v>
      </c>
      <c r="Y75" s="17">
        <v>8</v>
      </c>
      <c r="Z75" s="17" t="s">
        <v>11226</v>
      </c>
      <c r="AB75" s="17" t="s">
        <v>11186</v>
      </c>
      <c r="AC75" s="17" t="s">
        <v>1355</v>
      </c>
      <c r="AD75" s="17">
        <v>0</v>
      </c>
      <c r="AE75">
        <v>0</v>
      </c>
      <c r="AI75" s="17">
        <v>300</v>
      </c>
      <c r="AJ75" s="17" t="s">
        <v>3522</v>
      </c>
      <c r="AK75" s="17" t="s">
        <v>3522</v>
      </c>
      <c r="AN75" s="17">
        <v>3500</v>
      </c>
    </row>
    <row r="76" spans="1:40" ht="14.5" customHeight="1" x14ac:dyDescent="0.35">
      <c r="A76" s="17" t="s">
        <v>3573</v>
      </c>
      <c r="B76" s="17" t="s">
        <v>3574</v>
      </c>
      <c r="C76" s="17" t="s">
        <v>3557</v>
      </c>
      <c r="D76" s="17" t="s">
        <v>3575</v>
      </c>
      <c r="E76" s="17" t="s">
        <v>3725</v>
      </c>
      <c r="F76" s="17" t="s">
        <v>440</v>
      </c>
      <c r="G76" s="17" t="s">
        <v>3004</v>
      </c>
      <c r="H76" s="17" t="s">
        <v>3004</v>
      </c>
      <c r="I76" s="17" t="s">
        <v>3559</v>
      </c>
      <c r="J76" s="17" t="s">
        <v>3560</v>
      </c>
      <c r="L76" s="18">
        <v>45627</v>
      </c>
      <c r="M76" s="19" t="s">
        <v>3726</v>
      </c>
      <c r="O76" s="17" t="s">
        <v>3521</v>
      </c>
      <c r="P76" s="17" t="s">
        <v>3522</v>
      </c>
      <c r="R76" s="17">
        <v>411</v>
      </c>
      <c r="S76" s="19" t="s">
        <v>3726</v>
      </c>
      <c r="T76" s="17" t="s">
        <v>11182</v>
      </c>
      <c r="U76" s="17" t="s">
        <v>2924</v>
      </c>
      <c r="V76" s="17">
        <v>3500</v>
      </c>
      <c r="W76" s="17" t="s">
        <v>11241</v>
      </c>
      <c r="X76" s="17">
        <v>0</v>
      </c>
      <c r="Y76" s="17">
        <v>7</v>
      </c>
      <c r="Z76" s="17" t="s">
        <v>11226</v>
      </c>
      <c r="AB76" s="17" t="s">
        <v>11186</v>
      </c>
      <c r="AC76" s="17" t="s">
        <v>1355</v>
      </c>
      <c r="AD76" s="17">
        <v>0</v>
      </c>
      <c r="AE76">
        <v>0</v>
      </c>
      <c r="AI76" s="17">
        <v>177</v>
      </c>
      <c r="AJ76" s="17" t="s">
        <v>3522</v>
      </c>
      <c r="AK76" s="17" t="s">
        <v>3522</v>
      </c>
      <c r="AN76" s="17">
        <v>3500</v>
      </c>
    </row>
    <row r="77" spans="1:40" ht="14.5" customHeight="1" x14ac:dyDescent="0.35">
      <c r="A77" s="17" t="s">
        <v>3573</v>
      </c>
      <c r="B77" s="17" t="s">
        <v>3574</v>
      </c>
      <c r="C77" s="17" t="s">
        <v>3557</v>
      </c>
      <c r="D77" s="17" t="s">
        <v>3575</v>
      </c>
      <c r="E77" s="17" t="s">
        <v>3727</v>
      </c>
      <c r="F77" s="17" t="s">
        <v>441</v>
      </c>
      <c r="G77" s="17" t="s">
        <v>3004</v>
      </c>
      <c r="H77" s="17" t="s">
        <v>3004</v>
      </c>
      <c r="I77" s="17" t="s">
        <v>3517</v>
      </c>
      <c r="J77" s="17" t="s">
        <v>3563</v>
      </c>
      <c r="L77" s="18" t="s">
        <v>3728</v>
      </c>
      <c r="M77" s="19" t="s">
        <v>3729</v>
      </c>
      <c r="O77" s="17" t="s">
        <v>3565</v>
      </c>
      <c r="P77" s="17" t="s">
        <v>3522</v>
      </c>
      <c r="Q77" s="17" t="s">
        <v>11307</v>
      </c>
      <c r="R77" s="17">
        <v>102250</v>
      </c>
      <c r="S77" s="17" t="s">
        <v>11308</v>
      </c>
      <c r="T77" s="17" t="s">
        <v>11182</v>
      </c>
      <c r="U77" s="17" t="s">
        <v>2679</v>
      </c>
      <c r="V77" s="17">
        <v>3500</v>
      </c>
      <c r="W77" s="17" t="s">
        <v>11184</v>
      </c>
      <c r="X77" s="17">
        <v>0</v>
      </c>
      <c r="Y77" s="17">
        <v>8</v>
      </c>
      <c r="Z77" s="17" t="s">
        <v>11226</v>
      </c>
      <c r="AB77" s="17" t="s">
        <v>11186</v>
      </c>
      <c r="AC77" s="17" t="s">
        <v>1355</v>
      </c>
      <c r="AD77" s="17">
        <v>0</v>
      </c>
      <c r="AE77">
        <v>0</v>
      </c>
      <c r="AI77" s="17">
        <v>0</v>
      </c>
      <c r="AJ77" s="17" t="s">
        <v>3522</v>
      </c>
      <c r="AK77" s="17" t="s">
        <v>3522</v>
      </c>
      <c r="AN77" s="17">
        <v>3500</v>
      </c>
    </row>
    <row r="78" spans="1:40" ht="14.5" customHeight="1" x14ac:dyDescent="0.35">
      <c r="A78" s="17" t="s">
        <v>3573</v>
      </c>
      <c r="B78" s="17" t="s">
        <v>3574</v>
      </c>
      <c r="C78" s="17" t="s">
        <v>3557</v>
      </c>
      <c r="D78" s="17" t="s">
        <v>3575</v>
      </c>
      <c r="E78" s="17" t="s">
        <v>3730</v>
      </c>
      <c r="F78" s="17" t="s">
        <v>798</v>
      </c>
      <c r="G78" s="17" t="s">
        <v>3004</v>
      </c>
      <c r="H78" s="17" t="s">
        <v>3004</v>
      </c>
      <c r="I78" s="17" t="s">
        <v>3517</v>
      </c>
      <c r="J78" s="17" t="s">
        <v>3563</v>
      </c>
      <c r="L78" s="18" t="s">
        <v>3731</v>
      </c>
      <c r="M78" s="19">
        <v>46087.375</v>
      </c>
      <c r="O78" s="17" t="s">
        <v>3521</v>
      </c>
      <c r="P78" s="17" t="s">
        <v>3522</v>
      </c>
      <c r="R78" s="17">
        <v>11060</v>
      </c>
      <c r="S78" s="17" t="s">
        <v>11309</v>
      </c>
      <c r="T78" s="17" t="s">
        <v>11182</v>
      </c>
      <c r="U78" s="17" t="s">
        <v>2702</v>
      </c>
      <c r="V78" s="17">
        <v>3500</v>
      </c>
      <c r="W78" s="17" t="s">
        <v>11184</v>
      </c>
      <c r="X78" s="17">
        <v>0</v>
      </c>
      <c r="Y78" s="19">
        <v>8</v>
      </c>
      <c r="Z78" s="17" t="s">
        <v>11226</v>
      </c>
      <c r="AB78" s="17" t="s">
        <v>11186</v>
      </c>
      <c r="AC78" s="17" t="s">
        <v>1355</v>
      </c>
      <c r="AD78" s="17">
        <v>0</v>
      </c>
      <c r="AE78">
        <v>0</v>
      </c>
      <c r="AI78" s="17">
        <v>177</v>
      </c>
      <c r="AJ78" s="17" t="s">
        <v>3522</v>
      </c>
      <c r="AK78" s="17" t="s">
        <v>3522</v>
      </c>
      <c r="AN78" s="17">
        <v>3500</v>
      </c>
    </row>
    <row r="79" spans="1:40" ht="14.5" customHeight="1" x14ac:dyDescent="0.35">
      <c r="A79" s="17" t="s">
        <v>9785</v>
      </c>
      <c r="B79" s="17" t="s">
        <v>9786</v>
      </c>
      <c r="C79" s="17" t="s">
        <v>3692</v>
      </c>
      <c r="D79" s="17" t="s">
        <v>9787</v>
      </c>
      <c r="E79" s="17" t="s">
        <v>9788</v>
      </c>
      <c r="F79" s="17" t="s">
        <v>9789</v>
      </c>
      <c r="I79" s="17" t="s">
        <v>3624</v>
      </c>
      <c r="J79" s="17">
        <v>208</v>
      </c>
      <c r="L79" s="18">
        <v>42830</v>
      </c>
      <c r="M79" s="19" t="s">
        <v>9762</v>
      </c>
      <c r="O79" s="17" t="s">
        <v>3538</v>
      </c>
      <c r="P79" s="17" t="s">
        <v>9786</v>
      </c>
      <c r="R79" s="17">
        <v>0</v>
      </c>
      <c r="S79" s="17" t="s">
        <v>9762</v>
      </c>
      <c r="T79" s="17" t="s">
        <v>11182</v>
      </c>
      <c r="U79" s="17" t="s">
        <v>9790</v>
      </c>
      <c r="V79" s="17">
        <v>0</v>
      </c>
      <c r="W79" s="17" t="s">
        <v>11184</v>
      </c>
      <c r="X79" s="17">
        <v>0</v>
      </c>
      <c r="Y79" s="19">
        <v>4</v>
      </c>
      <c r="AB79" s="17" t="s">
        <v>11186</v>
      </c>
      <c r="AC79" s="17" t="s">
        <v>1355</v>
      </c>
      <c r="AD79" s="17">
        <v>0</v>
      </c>
      <c r="AE79">
        <v>0</v>
      </c>
      <c r="AI79" s="17">
        <v>300</v>
      </c>
      <c r="AJ79" s="17" t="s">
        <v>3522</v>
      </c>
      <c r="AK79" s="17" t="s">
        <v>3522</v>
      </c>
      <c r="AN79" s="17">
        <v>3500</v>
      </c>
    </row>
    <row r="80" spans="1:40" ht="14.5" customHeight="1" x14ac:dyDescent="0.35">
      <c r="A80" s="17" t="s">
        <v>9785</v>
      </c>
      <c r="B80" s="17" t="s">
        <v>9786</v>
      </c>
      <c r="C80" s="17" t="s">
        <v>3692</v>
      </c>
      <c r="D80" s="17" t="s">
        <v>9787</v>
      </c>
      <c r="E80" s="17" t="s">
        <v>9791</v>
      </c>
      <c r="F80" s="17" t="s">
        <v>9792</v>
      </c>
      <c r="I80" s="17" t="s">
        <v>3624</v>
      </c>
      <c r="J80" s="17">
        <v>208</v>
      </c>
      <c r="L80" s="18" t="s">
        <v>9794</v>
      </c>
      <c r="M80" s="19" t="s">
        <v>9762</v>
      </c>
      <c r="O80" s="17" t="s">
        <v>3538</v>
      </c>
      <c r="P80" s="17" t="s">
        <v>9786</v>
      </c>
      <c r="R80" s="17">
        <v>0</v>
      </c>
      <c r="S80" s="19" t="s">
        <v>9762</v>
      </c>
      <c r="T80" s="17" t="s">
        <v>11182</v>
      </c>
      <c r="U80" s="17" t="s">
        <v>9793</v>
      </c>
      <c r="V80" s="17">
        <v>0</v>
      </c>
      <c r="W80" s="17" t="s">
        <v>11184</v>
      </c>
      <c r="X80" s="17">
        <v>0</v>
      </c>
      <c r="Y80" s="17">
        <v>0</v>
      </c>
      <c r="AB80" s="17" t="s">
        <v>11186</v>
      </c>
      <c r="AC80" s="17" t="s">
        <v>1355</v>
      </c>
      <c r="AD80" s="17">
        <v>0</v>
      </c>
      <c r="AE80">
        <v>0</v>
      </c>
      <c r="AI80" s="17">
        <v>0</v>
      </c>
      <c r="AJ80" s="17" t="s">
        <v>3522</v>
      </c>
      <c r="AK80" s="17" t="s">
        <v>3522</v>
      </c>
      <c r="AN80" s="17">
        <v>3500</v>
      </c>
    </row>
    <row r="81" spans="1:40" ht="14.5" customHeight="1" x14ac:dyDescent="0.35">
      <c r="A81" s="17" t="s">
        <v>3732</v>
      </c>
      <c r="B81" s="17" t="s">
        <v>3733</v>
      </c>
      <c r="C81" s="17" t="s">
        <v>3529</v>
      </c>
      <c r="D81" s="17" t="s">
        <v>3734</v>
      </c>
      <c r="E81" s="17" t="s">
        <v>3735</v>
      </c>
      <c r="F81" s="17" t="s">
        <v>3736</v>
      </c>
      <c r="G81" s="17" t="s">
        <v>3551</v>
      </c>
      <c r="H81" s="17">
        <v>3</v>
      </c>
      <c r="I81" s="17" t="s">
        <v>3534</v>
      </c>
      <c r="J81" s="17" t="s">
        <v>3552</v>
      </c>
      <c r="K81" s="17" t="s">
        <v>3737</v>
      </c>
      <c r="L81" s="17" t="s">
        <v>3738</v>
      </c>
      <c r="M81" s="19">
        <v>43778</v>
      </c>
      <c r="O81" s="17" t="s">
        <v>3538</v>
      </c>
      <c r="P81" s="17" t="s">
        <v>3539</v>
      </c>
      <c r="R81" s="17">
        <v>109175</v>
      </c>
      <c r="S81" s="19">
        <v>46210.691666666666</v>
      </c>
      <c r="T81" s="17" t="s">
        <v>11182</v>
      </c>
      <c r="U81" s="17" t="s">
        <v>3739</v>
      </c>
      <c r="V81" s="17">
        <v>0</v>
      </c>
      <c r="W81" s="17" t="s">
        <v>11184</v>
      </c>
      <c r="X81" s="17">
        <v>111</v>
      </c>
      <c r="Y81" s="17">
        <v>5</v>
      </c>
      <c r="AB81" s="17" t="s">
        <v>11249</v>
      </c>
      <c r="AC81" s="17" t="s">
        <v>1355</v>
      </c>
      <c r="AD81" s="17">
        <v>0</v>
      </c>
      <c r="AE81">
        <v>0</v>
      </c>
      <c r="AI81" s="17">
        <v>0</v>
      </c>
      <c r="AJ81" s="17" t="s">
        <v>3522</v>
      </c>
      <c r="AK81" s="17" t="s">
        <v>3522</v>
      </c>
      <c r="AN81" s="17">
        <v>3500</v>
      </c>
    </row>
    <row r="82" spans="1:40" ht="14.5" customHeight="1" x14ac:dyDescent="0.35">
      <c r="A82" s="17" t="s">
        <v>3732</v>
      </c>
      <c r="B82" s="17" t="s">
        <v>3733</v>
      </c>
      <c r="C82" s="17" t="s">
        <v>3529</v>
      </c>
      <c r="D82" s="17" t="s">
        <v>3734</v>
      </c>
      <c r="E82" s="17" t="s">
        <v>3740</v>
      </c>
      <c r="F82" s="17" t="s">
        <v>3741</v>
      </c>
      <c r="G82" s="17" t="s">
        <v>3551</v>
      </c>
      <c r="H82" s="17">
        <v>3</v>
      </c>
      <c r="I82" s="17" t="s">
        <v>3534</v>
      </c>
      <c r="J82" s="17" t="s">
        <v>3552</v>
      </c>
      <c r="K82" s="17" t="s">
        <v>3737</v>
      </c>
      <c r="L82" s="18" t="s">
        <v>3738</v>
      </c>
      <c r="M82" s="19">
        <v>43778</v>
      </c>
      <c r="O82" s="17" t="s">
        <v>3538</v>
      </c>
      <c r="P82" s="17" t="s">
        <v>3539</v>
      </c>
      <c r="R82" s="17">
        <v>111052</v>
      </c>
      <c r="S82" s="19">
        <v>46241.754861111112</v>
      </c>
      <c r="T82" s="17" t="s">
        <v>11182</v>
      </c>
      <c r="U82" s="17" t="s">
        <v>3742</v>
      </c>
      <c r="V82" s="17">
        <v>0</v>
      </c>
      <c r="W82" s="17" t="s">
        <v>11184</v>
      </c>
      <c r="X82" s="17">
        <v>111</v>
      </c>
      <c r="Y82" s="17">
        <v>5</v>
      </c>
      <c r="AB82" s="17" t="s">
        <v>11249</v>
      </c>
      <c r="AC82" s="17" t="s">
        <v>1355</v>
      </c>
      <c r="AD82" s="17">
        <v>0</v>
      </c>
      <c r="AE82">
        <v>0</v>
      </c>
      <c r="AI82" s="17">
        <v>0</v>
      </c>
      <c r="AJ82" s="17" t="s">
        <v>3522</v>
      </c>
      <c r="AK82" s="17" t="s">
        <v>3522</v>
      </c>
      <c r="AN82" s="17">
        <v>3500</v>
      </c>
    </row>
    <row r="83" spans="1:40" ht="14.5" customHeight="1" x14ac:dyDescent="0.35">
      <c r="A83" s="17" t="s">
        <v>3732</v>
      </c>
      <c r="B83" s="17" t="s">
        <v>3733</v>
      </c>
      <c r="C83" s="17" t="s">
        <v>3529</v>
      </c>
      <c r="D83" s="17" t="s">
        <v>3734</v>
      </c>
      <c r="E83" s="17" t="s">
        <v>3743</v>
      </c>
      <c r="F83" s="17" t="s">
        <v>3744</v>
      </c>
      <c r="G83" s="17" t="s">
        <v>3551</v>
      </c>
      <c r="H83" s="17">
        <v>3</v>
      </c>
      <c r="I83" s="17" t="s">
        <v>3624</v>
      </c>
      <c r="J83" s="17">
        <v>2008</v>
      </c>
      <c r="K83" s="17" t="s">
        <v>3745</v>
      </c>
      <c r="L83" s="18" t="s">
        <v>3746</v>
      </c>
      <c r="M83" s="19">
        <v>44967.649305555555</v>
      </c>
      <c r="O83" s="17" t="s">
        <v>3538</v>
      </c>
      <c r="P83" s="17" t="s">
        <v>3539</v>
      </c>
      <c r="Q83" s="17" t="s">
        <v>11310</v>
      </c>
      <c r="R83" s="17">
        <v>67254</v>
      </c>
      <c r="S83" s="19" t="s">
        <v>3747</v>
      </c>
      <c r="T83" s="17" t="s">
        <v>11311</v>
      </c>
      <c r="U83" s="17" t="s">
        <v>3748</v>
      </c>
      <c r="V83" s="17">
        <v>1710</v>
      </c>
      <c r="W83" s="17" t="s">
        <v>11234</v>
      </c>
      <c r="X83" s="17">
        <v>123</v>
      </c>
      <c r="Y83" s="19">
        <v>5</v>
      </c>
      <c r="Z83" s="17" t="s">
        <v>11235</v>
      </c>
      <c r="AB83" s="17" t="s">
        <v>11186</v>
      </c>
      <c r="AC83" s="17" t="s">
        <v>1355</v>
      </c>
      <c r="AD83" s="17">
        <v>0</v>
      </c>
      <c r="AE83">
        <v>0</v>
      </c>
      <c r="AI83" s="17">
        <v>299</v>
      </c>
      <c r="AJ83" s="17" t="s">
        <v>3522</v>
      </c>
      <c r="AK83" s="17" t="s">
        <v>3522</v>
      </c>
      <c r="AN83" s="17">
        <v>3500</v>
      </c>
    </row>
    <row r="84" spans="1:40" ht="14.5" customHeight="1" x14ac:dyDescent="0.35">
      <c r="A84" s="17" t="s">
        <v>3732</v>
      </c>
      <c r="B84" s="17" t="s">
        <v>3733</v>
      </c>
      <c r="C84" s="17" t="s">
        <v>3529</v>
      </c>
      <c r="D84" s="17" t="s">
        <v>3734</v>
      </c>
      <c r="E84" s="17" t="s">
        <v>3749</v>
      </c>
      <c r="F84" s="17" t="s">
        <v>3750</v>
      </c>
      <c r="G84" s="17" t="s">
        <v>3551</v>
      </c>
      <c r="H84" s="17" t="s">
        <v>3751</v>
      </c>
      <c r="I84" s="17" t="s">
        <v>3752</v>
      </c>
      <c r="J84" s="17" t="s">
        <v>3753</v>
      </c>
      <c r="K84" s="17" t="s">
        <v>3754</v>
      </c>
      <c r="L84" s="18" t="s">
        <v>3626</v>
      </c>
      <c r="M84" s="19" t="s">
        <v>3755</v>
      </c>
      <c r="O84" s="17" t="s">
        <v>3538</v>
      </c>
      <c r="P84" s="17" t="s">
        <v>3539</v>
      </c>
      <c r="Q84" s="17" t="s">
        <v>11312</v>
      </c>
      <c r="R84" s="17">
        <v>46646</v>
      </c>
      <c r="S84" s="17" t="s">
        <v>11313</v>
      </c>
      <c r="T84" s="17" t="s">
        <v>11182</v>
      </c>
      <c r="U84" s="17" t="s">
        <v>3756</v>
      </c>
      <c r="V84" s="17">
        <v>2325</v>
      </c>
      <c r="W84" s="17" t="s">
        <v>11270</v>
      </c>
      <c r="X84" s="17">
        <v>28</v>
      </c>
      <c r="Y84" s="17">
        <v>10</v>
      </c>
      <c r="Z84" s="17" t="s">
        <v>11235</v>
      </c>
      <c r="AB84" s="17" t="s">
        <v>11186</v>
      </c>
      <c r="AC84" s="17" t="s">
        <v>1355</v>
      </c>
      <c r="AD84" s="17">
        <v>0</v>
      </c>
      <c r="AE84">
        <v>0</v>
      </c>
      <c r="AI84" s="17">
        <v>300</v>
      </c>
      <c r="AJ84" s="17" t="s">
        <v>3522</v>
      </c>
      <c r="AK84" s="17" t="s">
        <v>3522</v>
      </c>
      <c r="AN84" s="17">
        <v>3500</v>
      </c>
    </row>
    <row r="85" spans="1:40" ht="14.5" customHeight="1" x14ac:dyDescent="0.35">
      <c r="A85" s="17" t="s">
        <v>3732</v>
      </c>
      <c r="B85" s="17" t="s">
        <v>3733</v>
      </c>
      <c r="C85" s="17" t="s">
        <v>3529</v>
      </c>
      <c r="D85" s="17" t="s">
        <v>3734</v>
      </c>
      <c r="E85" s="17" t="s">
        <v>3757</v>
      </c>
      <c r="F85" s="17" t="s">
        <v>3758</v>
      </c>
      <c r="G85" s="17" t="s">
        <v>3551</v>
      </c>
      <c r="H85" s="17">
        <v>3</v>
      </c>
      <c r="I85" s="17" t="s">
        <v>3624</v>
      </c>
      <c r="J85" s="17">
        <v>2008</v>
      </c>
      <c r="K85" s="17" t="s">
        <v>3745</v>
      </c>
      <c r="L85" s="18" t="s">
        <v>3746</v>
      </c>
      <c r="M85" s="19">
        <v>45087.416666666664</v>
      </c>
      <c r="O85" s="17" t="s">
        <v>3538</v>
      </c>
      <c r="P85" s="17" t="s">
        <v>3539</v>
      </c>
      <c r="Q85" s="17" t="s">
        <v>11314</v>
      </c>
      <c r="R85" s="17">
        <v>48204</v>
      </c>
      <c r="S85" s="17" t="s">
        <v>11315</v>
      </c>
      <c r="T85" s="17" t="s">
        <v>11182</v>
      </c>
      <c r="U85" s="17" t="s">
        <v>3759</v>
      </c>
      <c r="V85" s="17">
        <v>1710</v>
      </c>
      <c r="W85" s="17" t="s">
        <v>11234</v>
      </c>
      <c r="X85" s="17">
        <v>123</v>
      </c>
      <c r="Y85" s="19">
        <v>5</v>
      </c>
      <c r="Z85" s="17" t="s">
        <v>11235</v>
      </c>
      <c r="AB85" s="17" t="s">
        <v>11186</v>
      </c>
      <c r="AC85" s="17" t="s">
        <v>1355</v>
      </c>
      <c r="AD85" s="17">
        <v>0</v>
      </c>
      <c r="AE85">
        <v>0</v>
      </c>
      <c r="AI85" s="17">
        <v>0</v>
      </c>
      <c r="AJ85" s="17" t="s">
        <v>3522</v>
      </c>
      <c r="AK85" s="17" t="s">
        <v>3522</v>
      </c>
      <c r="AN85" s="17">
        <v>3500</v>
      </c>
    </row>
    <row r="86" spans="1:40" ht="14.5" customHeight="1" x14ac:dyDescent="0.35">
      <c r="A86" s="17" t="s">
        <v>3732</v>
      </c>
      <c r="B86" s="17" t="s">
        <v>3733</v>
      </c>
      <c r="C86" s="17" t="s">
        <v>3529</v>
      </c>
      <c r="D86" s="17" t="s">
        <v>3734</v>
      </c>
      <c r="E86" s="17" t="s">
        <v>3760</v>
      </c>
      <c r="F86" s="17" t="s">
        <v>3761</v>
      </c>
      <c r="G86" s="17" t="s">
        <v>3551</v>
      </c>
      <c r="H86" s="17">
        <v>3</v>
      </c>
      <c r="I86" s="17" t="s">
        <v>3624</v>
      </c>
      <c r="J86" s="17">
        <v>2008</v>
      </c>
      <c r="K86" s="17" t="s">
        <v>3745</v>
      </c>
      <c r="L86" s="18">
        <v>45240</v>
      </c>
      <c r="M86" s="19" t="s">
        <v>3762</v>
      </c>
      <c r="O86" s="17" t="s">
        <v>3538</v>
      </c>
      <c r="P86" s="17" t="s">
        <v>3539</v>
      </c>
      <c r="R86" s="17">
        <v>155731</v>
      </c>
      <c r="S86" s="17" t="s">
        <v>11316</v>
      </c>
      <c r="T86" s="17" t="s">
        <v>11311</v>
      </c>
      <c r="U86" s="17" t="s">
        <v>3763</v>
      </c>
      <c r="V86" s="17">
        <v>1710</v>
      </c>
      <c r="W86" s="17" t="s">
        <v>11234</v>
      </c>
      <c r="X86" s="17">
        <v>123</v>
      </c>
      <c r="Y86" s="17">
        <v>5</v>
      </c>
      <c r="Z86" s="17" t="s">
        <v>11235</v>
      </c>
      <c r="AB86" s="17" t="s">
        <v>11186</v>
      </c>
      <c r="AC86" s="17" t="s">
        <v>1355</v>
      </c>
      <c r="AD86" s="17">
        <v>0</v>
      </c>
      <c r="AE86">
        <v>0</v>
      </c>
      <c r="AI86" s="17">
        <v>149</v>
      </c>
      <c r="AJ86" s="17" t="s">
        <v>3522</v>
      </c>
      <c r="AK86" s="17" t="s">
        <v>3522</v>
      </c>
      <c r="AN86" s="17">
        <v>2510</v>
      </c>
    </row>
    <row r="87" spans="1:40" ht="14.5" customHeight="1" x14ac:dyDescent="0.35">
      <c r="A87" s="17" t="s">
        <v>3732</v>
      </c>
      <c r="B87" s="17" t="s">
        <v>3733</v>
      </c>
      <c r="C87" s="17" t="s">
        <v>3529</v>
      </c>
      <c r="D87" s="17" t="s">
        <v>3734</v>
      </c>
      <c r="E87" s="17" t="s">
        <v>3764</v>
      </c>
      <c r="F87" s="17" t="s">
        <v>3765</v>
      </c>
      <c r="G87" s="17" t="s">
        <v>3551</v>
      </c>
      <c r="H87" s="17">
        <v>3</v>
      </c>
      <c r="I87" s="17" t="s">
        <v>3624</v>
      </c>
      <c r="J87" s="17">
        <v>2008</v>
      </c>
      <c r="K87" s="17" t="s">
        <v>3745</v>
      </c>
      <c r="L87" s="18" t="s">
        <v>3766</v>
      </c>
      <c r="M87" s="19">
        <v>45087.399305555555</v>
      </c>
      <c r="O87" s="17" t="s">
        <v>3538</v>
      </c>
      <c r="P87" s="17" t="s">
        <v>3539</v>
      </c>
      <c r="Q87" s="17" t="s">
        <v>11317</v>
      </c>
      <c r="R87" s="17">
        <v>70218</v>
      </c>
      <c r="S87" s="19">
        <v>46088.792361111111</v>
      </c>
      <c r="T87" s="17" t="s">
        <v>11182</v>
      </c>
      <c r="U87" s="17" t="s">
        <v>3767</v>
      </c>
      <c r="V87" s="17">
        <v>1710</v>
      </c>
      <c r="W87" s="17" t="s">
        <v>11234</v>
      </c>
      <c r="X87" s="17">
        <v>123</v>
      </c>
      <c r="Y87" s="17">
        <v>5</v>
      </c>
      <c r="Z87" s="17" t="s">
        <v>11235</v>
      </c>
      <c r="AB87" s="17" t="s">
        <v>11186</v>
      </c>
      <c r="AC87" s="17" t="s">
        <v>1355</v>
      </c>
      <c r="AD87" s="17">
        <v>0</v>
      </c>
      <c r="AE87">
        <v>0</v>
      </c>
      <c r="AI87" s="17">
        <v>197</v>
      </c>
      <c r="AJ87" s="17" t="s">
        <v>3611</v>
      </c>
      <c r="AK87" s="17" t="s">
        <v>3611</v>
      </c>
      <c r="AN87" s="17">
        <v>2230</v>
      </c>
    </row>
    <row r="88" spans="1:40" ht="14.5" customHeight="1" x14ac:dyDescent="0.35">
      <c r="A88" s="17" t="s">
        <v>3732</v>
      </c>
      <c r="B88" s="17" t="s">
        <v>3733</v>
      </c>
      <c r="C88" s="17" t="s">
        <v>3529</v>
      </c>
      <c r="D88" s="17" t="s">
        <v>3734</v>
      </c>
      <c r="E88" s="17" t="s">
        <v>3768</v>
      </c>
      <c r="F88" s="17" t="s">
        <v>3769</v>
      </c>
      <c r="G88" s="17" t="s">
        <v>3551</v>
      </c>
      <c r="H88" s="17">
        <v>3</v>
      </c>
      <c r="I88" s="17" t="s">
        <v>3624</v>
      </c>
      <c r="J88" s="17">
        <v>2008</v>
      </c>
      <c r="K88" s="17" t="s">
        <v>3745</v>
      </c>
      <c r="L88" s="18" t="s">
        <v>3766</v>
      </c>
      <c r="M88" s="17" t="s">
        <v>3770</v>
      </c>
      <c r="O88" s="17" t="s">
        <v>3538</v>
      </c>
      <c r="P88" s="17" t="s">
        <v>3539</v>
      </c>
      <c r="Q88" s="17" t="s">
        <v>11318</v>
      </c>
      <c r="R88" s="17">
        <v>147352</v>
      </c>
      <c r="S88" s="19" t="s">
        <v>11319</v>
      </c>
      <c r="T88" s="17" t="s">
        <v>11182</v>
      </c>
      <c r="U88" s="17" t="s">
        <v>3771</v>
      </c>
      <c r="V88" s="17">
        <v>1710</v>
      </c>
      <c r="W88" s="17" t="s">
        <v>11234</v>
      </c>
      <c r="X88" s="17">
        <v>123</v>
      </c>
      <c r="Y88" s="17">
        <v>5</v>
      </c>
      <c r="Z88" s="17" t="s">
        <v>11235</v>
      </c>
      <c r="AB88" s="17" t="s">
        <v>11186</v>
      </c>
      <c r="AC88" s="17" t="s">
        <v>1355</v>
      </c>
      <c r="AD88" s="17">
        <v>0</v>
      </c>
      <c r="AE88">
        <v>0</v>
      </c>
      <c r="AI88" s="17">
        <v>0</v>
      </c>
      <c r="AJ88" s="17" t="s">
        <v>3522</v>
      </c>
      <c r="AK88" s="17" t="s">
        <v>3522</v>
      </c>
      <c r="AN88" s="17">
        <v>3500</v>
      </c>
    </row>
    <row r="89" spans="1:40" ht="14.5" customHeight="1" x14ac:dyDescent="0.35">
      <c r="A89" s="17" t="s">
        <v>3732</v>
      </c>
      <c r="B89" s="17" t="s">
        <v>3733</v>
      </c>
      <c r="C89" s="17" t="s">
        <v>3529</v>
      </c>
      <c r="D89" s="17" t="s">
        <v>3734</v>
      </c>
      <c r="E89" s="17" t="s">
        <v>3772</v>
      </c>
      <c r="F89" s="17" t="s">
        <v>3773</v>
      </c>
      <c r="G89" s="17" t="s">
        <v>3551</v>
      </c>
      <c r="H89" s="17">
        <v>3</v>
      </c>
      <c r="I89" s="17" t="s">
        <v>3624</v>
      </c>
      <c r="J89" s="17">
        <v>2008</v>
      </c>
      <c r="K89" s="17" t="s">
        <v>3745</v>
      </c>
      <c r="L89" s="18" t="s">
        <v>3766</v>
      </c>
      <c r="M89" s="19">
        <v>45056.434027777781</v>
      </c>
      <c r="O89" s="17" t="s">
        <v>3538</v>
      </c>
      <c r="P89" s="17" t="s">
        <v>3539</v>
      </c>
      <c r="Q89" s="17" t="s">
        <v>11320</v>
      </c>
      <c r="R89" s="17">
        <v>52433</v>
      </c>
      <c r="S89" s="19">
        <v>46149.591666666667</v>
      </c>
      <c r="T89" s="17" t="s">
        <v>11182</v>
      </c>
      <c r="U89" s="17" t="s">
        <v>3774</v>
      </c>
      <c r="V89" s="17">
        <v>17410</v>
      </c>
      <c r="W89" s="17" t="s">
        <v>11234</v>
      </c>
      <c r="X89" s="17">
        <v>123</v>
      </c>
      <c r="Y89" s="19">
        <v>5</v>
      </c>
      <c r="Z89" s="17" t="s">
        <v>11235</v>
      </c>
      <c r="AB89" s="17" t="s">
        <v>11186</v>
      </c>
      <c r="AC89" s="17" t="s">
        <v>1355</v>
      </c>
      <c r="AD89" s="17">
        <v>0</v>
      </c>
      <c r="AE89">
        <v>0</v>
      </c>
      <c r="AI89" s="17">
        <v>0</v>
      </c>
      <c r="AJ89" s="17" t="s">
        <v>3522</v>
      </c>
      <c r="AK89" s="17" t="s">
        <v>3522</v>
      </c>
      <c r="AN89" s="17">
        <v>3500</v>
      </c>
    </row>
    <row r="90" spans="1:40" ht="14.5" customHeight="1" x14ac:dyDescent="0.35">
      <c r="A90" s="17" t="s">
        <v>3732</v>
      </c>
      <c r="B90" s="17" t="s">
        <v>3733</v>
      </c>
      <c r="C90" s="17" t="s">
        <v>3529</v>
      </c>
      <c r="D90" s="17" t="s">
        <v>3734</v>
      </c>
      <c r="E90" s="17" t="s">
        <v>3775</v>
      </c>
      <c r="F90" s="17" t="s">
        <v>3776</v>
      </c>
      <c r="G90" s="17" t="s">
        <v>3656</v>
      </c>
      <c r="H90" s="17">
        <v>3</v>
      </c>
      <c r="I90" s="17" t="s">
        <v>3534</v>
      </c>
      <c r="J90" s="17" t="s">
        <v>3777</v>
      </c>
      <c r="K90" s="17" t="s">
        <v>3778</v>
      </c>
      <c r="L90" s="18">
        <v>45507</v>
      </c>
      <c r="M90" s="19" t="s">
        <v>3779</v>
      </c>
      <c r="O90" s="17" t="s">
        <v>3538</v>
      </c>
      <c r="P90" s="17" t="s">
        <v>3539</v>
      </c>
      <c r="Q90" s="17" t="s">
        <v>11321</v>
      </c>
      <c r="R90" s="17">
        <v>58679</v>
      </c>
      <c r="S90" s="19">
        <v>46272.298611111109</v>
      </c>
      <c r="T90" s="17" t="s">
        <v>11182</v>
      </c>
      <c r="U90" s="17" t="s">
        <v>3780</v>
      </c>
      <c r="V90" s="17">
        <v>1888</v>
      </c>
      <c r="W90" s="17" t="s">
        <v>11234</v>
      </c>
      <c r="X90" s="17">
        <v>138</v>
      </c>
      <c r="Y90" s="19">
        <v>7</v>
      </c>
      <c r="Z90" s="17" t="s">
        <v>11235</v>
      </c>
      <c r="AB90" s="17" t="s">
        <v>11186</v>
      </c>
      <c r="AC90" s="17" t="s">
        <v>1355</v>
      </c>
      <c r="AD90" s="17">
        <v>0</v>
      </c>
      <c r="AE90">
        <v>0</v>
      </c>
      <c r="AI90" s="17">
        <v>0</v>
      </c>
      <c r="AJ90" s="17" t="s">
        <v>3522</v>
      </c>
      <c r="AK90" s="17" t="s">
        <v>3522</v>
      </c>
      <c r="AN90" s="17">
        <v>3500</v>
      </c>
    </row>
    <row r="91" spans="1:40" ht="14.5" customHeight="1" x14ac:dyDescent="0.35">
      <c r="A91" s="17" t="s">
        <v>3732</v>
      </c>
      <c r="B91" s="17" t="s">
        <v>3733</v>
      </c>
      <c r="C91" s="17" t="s">
        <v>3529</v>
      </c>
      <c r="D91" s="17" t="s">
        <v>3734</v>
      </c>
      <c r="E91" s="17" t="s">
        <v>3781</v>
      </c>
      <c r="F91" s="17" t="s">
        <v>3782</v>
      </c>
      <c r="G91" s="17" t="s">
        <v>3551</v>
      </c>
      <c r="H91" s="17">
        <v>5</v>
      </c>
      <c r="I91" s="17" t="s">
        <v>3624</v>
      </c>
      <c r="J91" s="17">
        <v>3008</v>
      </c>
      <c r="K91" s="17" t="s">
        <v>3684</v>
      </c>
      <c r="L91" s="17" t="s">
        <v>3685</v>
      </c>
      <c r="M91" s="17" t="s">
        <v>3783</v>
      </c>
      <c r="O91" s="17" t="s">
        <v>3538</v>
      </c>
      <c r="P91" s="17" t="s">
        <v>3539</v>
      </c>
      <c r="Q91" s="17" t="s">
        <v>11322</v>
      </c>
      <c r="R91" s="17">
        <v>78500</v>
      </c>
      <c r="S91" s="17" t="s">
        <v>3784</v>
      </c>
      <c r="T91" s="17" t="s">
        <v>11182</v>
      </c>
      <c r="U91" s="17" t="s">
        <v>3785</v>
      </c>
      <c r="V91" s="17">
        <v>2050</v>
      </c>
      <c r="W91" s="17" t="s">
        <v>11240</v>
      </c>
      <c r="X91" s="17">
        <v>0</v>
      </c>
      <c r="Y91" s="17">
        <v>7</v>
      </c>
      <c r="Z91" s="17" t="s">
        <v>11235</v>
      </c>
      <c r="AB91" s="17" t="s">
        <v>11186</v>
      </c>
      <c r="AC91" s="17" t="s">
        <v>1355</v>
      </c>
      <c r="AD91" s="17">
        <v>0</v>
      </c>
      <c r="AE91">
        <v>0</v>
      </c>
      <c r="AG91" s="17" t="s">
        <v>9803</v>
      </c>
      <c r="AH91" s="17" t="s">
        <v>9764</v>
      </c>
      <c r="AI91" s="17">
        <v>134</v>
      </c>
      <c r="AJ91" s="17" t="s">
        <v>3539</v>
      </c>
      <c r="AK91" s="17" t="s">
        <v>3539</v>
      </c>
      <c r="AN91" s="17">
        <v>1784</v>
      </c>
    </row>
    <row r="92" spans="1:40" ht="14.5" customHeight="1" x14ac:dyDescent="0.35">
      <c r="A92" s="17" t="s">
        <v>3732</v>
      </c>
      <c r="B92" s="17" t="s">
        <v>3733</v>
      </c>
      <c r="C92" s="17" t="s">
        <v>3529</v>
      </c>
      <c r="D92" s="17" t="s">
        <v>3734</v>
      </c>
      <c r="E92" s="17" t="s">
        <v>3786</v>
      </c>
      <c r="F92" s="17" t="s">
        <v>3787</v>
      </c>
      <c r="G92" s="17" t="s">
        <v>3656</v>
      </c>
      <c r="H92" s="17">
        <v>4</v>
      </c>
      <c r="I92" s="17" t="s">
        <v>3624</v>
      </c>
      <c r="J92" s="17" t="s">
        <v>3657</v>
      </c>
      <c r="K92" s="17" t="s">
        <v>3658</v>
      </c>
      <c r="L92" s="17" t="s">
        <v>3788</v>
      </c>
      <c r="M92" s="19">
        <v>45603.375</v>
      </c>
      <c r="O92" s="17" t="s">
        <v>3538</v>
      </c>
      <c r="P92" s="17" t="s">
        <v>3539</v>
      </c>
      <c r="Q92" s="17" t="s">
        <v>11323</v>
      </c>
      <c r="R92" s="17">
        <v>35203</v>
      </c>
      <c r="S92" s="19">
        <v>46180.57708333333</v>
      </c>
      <c r="T92" s="17" t="s">
        <v>11182</v>
      </c>
      <c r="U92" s="17" t="s">
        <v>3789</v>
      </c>
      <c r="V92" s="17">
        <v>1860</v>
      </c>
      <c r="W92" s="17" t="s">
        <v>11234</v>
      </c>
      <c r="X92" s="17">
        <v>128</v>
      </c>
      <c r="Y92" s="17">
        <v>7</v>
      </c>
      <c r="Z92" s="17" t="s">
        <v>11235</v>
      </c>
      <c r="AB92" s="17" t="s">
        <v>11186</v>
      </c>
      <c r="AC92" s="17" t="s">
        <v>1355</v>
      </c>
      <c r="AD92" s="17">
        <v>0</v>
      </c>
      <c r="AE92">
        <v>0</v>
      </c>
      <c r="AG92" s="17" t="s">
        <v>9804</v>
      </c>
      <c r="AH92" s="17" t="s">
        <v>9757</v>
      </c>
      <c r="AI92" s="17">
        <v>152</v>
      </c>
      <c r="AJ92" s="17" t="s">
        <v>3539</v>
      </c>
      <c r="AK92" s="17" t="s">
        <v>3539</v>
      </c>
      <c r="AN92" s="17">
        <v>2197</v>
      </c>
    </row>
    <row r="93" spans="1:40" ht="14.5" customHeight="1" x14ac:dyDescent="0.35">
      <c r="A93" s="17" t="s">
        <v>3732</v>
      </c>
      <c r="B93" s="17" t="s">
        <v>3733</v>
      </c>
      <c r="C93" s="17" t="s">
        <v>3529</v>
      </c>
      <c r="D93" s="17" t="s">
        <v>3734</v>
      </c>
      <c r="E93" s="17" t="s">
        <v>3790</v>
      </c>
      <c r="F93" s="17" t="s">
        <v>3791</v>
      </c>
      <c r="G93" s="17" t="s">
        <v>3551</v>
      </c>
      <c r="H93" s="17">
        <v>3</v>
      </c>
      <c r="I93" s="17" t="s">
        <v>3534</v>
      </c>
      <c r="J93" s="17" t="s">
        <v>3552</v>
      </c>
      <c r="K93" s="17" t="s">
        <v>3553</v>
      </c>
      <c r="L93" s="17" t="s">
        <v>3554</v>
      </c>
      <c r="M93" s="19" t="s">
        <v>3555</v>
      </c>
      <c r="O93" s="17" t="s">
        <v>3538</v>
      </c>
      <c r="P93" s="17" t="s">
        <v>3539</v>
      </c>
      <c r="Q93" s="17" t="s">
        <v>11324</v>
      </c>
      <c r="R93" s="17">
        <v>26334</v>
      </c>
      <c r="S93" s="19">
        <v>46332.416666666664</v>
      </c>
      <c r="T93" s="17" t="s">
        <v>11182</v>
      </c>
      <c r="U93" s="17" t="s">
        <v>3792</v>
      </c>
      <c r="V93" s="17">
        <v>1896</v>
      </c>
      <c r="W93" s="17" t="s">
        <v>11240</v>
      </c>
      <c r="X93" s="17">
        <v>110</v>
      </c>
      <c r="Y93" s="17">
        <v>5</v>
      </c>
      <c r="Z93" s="17" t="s">
        <v>11235</v>
      </c>
      <c r="AB93" s="17" t="s">
        <v>11186</v>
      </c>
      <c r="AC93" s="17" t="s">
        <v>1355</v>
      </c>
      <c r="AD93" s="17">
        <v>0</v>
      </c>
      <c r="AE93">
        <v>0</v>
      </c>
      <c r="AG93" s="17" t="s">
        <v>9805</v>
      </c>
      <c r="AH93" s="17" t="s">
        <v>9757</v>
      </c>
      <c r="AI93" s="17">
        <v>99</v>
      </c>
      <c r="AJ93" s="17" t="s">
        <v>3539</v>
      </c>
      <c r="AK93" s="17" t="s">
        <v>9771</v>
      </c>
      <c r="AN93" s="17">
        <v>0</v>
      </c>
    </row>
    <row r="94" spans="1:40" ht="14.5" customHeight="1" x14ac:dyDescent="0.35">
      <c r="A94" s="17" t="s">
        <v>3732</v>
      </c>
      <c r="B94" s="17" t="s">
        <v>3733</v>
      </c>
      <c r="C94" s="17" t="s">
        <v>3529</v>
      </c>
      <c r="D94" s="17" t="s">
        <v>3734</v>
      </c>
      <c r="E94" s="17" t="s">
        <v>3793</v>
      </c>
      <c r="F94" s="17" t="s">
        <v>3794</v>
      </c>
      <c r="G94" s="17" t="s">
        <v>3551</v>
      </c>
      <c r="H94" s="17">
        <v>3</v>
      </c>
      <c r="I94" s="17" t="s">
        <v>3534</v>
      </c>
      <c r="J94" s="17" t="s">
        <v>3552</v>
      </c>
      <c r="K94" s="17" t="s">
        <v>3553</v>
      </c>
      <c r="L94" s="17" t="s">
        <v>3554</v>
      </c>
      <c r="M94" s="17" t="s">
        <v>3795</v>
      </c>
      <c r="O94" s="17" t="s">
        <v>3538</v>
      </c>
      <c r="P94" s="17" t="s">
        <v>3539</v>
      </c>
      <c r="Q94" s="17" t="s">
        <v>11325</v>
      </c>
      <c r="R94" s="17">
        <v>52600</v>
      </c>
      <c r="S94" s="17" t="s">
        <v>3796</v>
      </c>
      <c r="T94" s="17" t="s">
        <v>11182</v>
      </c>
      <c r="U94" s="17" t="s">
        <v>3797</v>
      </c>
      <c r="V94" s="17">
        <v>1896</v>
      </c>
      <c r="W94" s="17" t="s">
        <v>11240</v>
      </c>
      <c r="X94" s="17">
        <v>110</v>
      </c>
      <c r="Y94" s="17">
        <v>5</v>
      </c>
      <c r="Z94" s="17" t="s">
        <v>11235</v>
      </c>
      <c r="AB94" s="17" t="s">
        <v>11186</v>
      </c>
      <c r="AC94" s="17" t="s">
        <v>1355</v>
      </c>
      <c r="AD94" s="17">
        <v>0</v>
      </c>
      <c r="AE94">
        <v>0</v>
      </c>
      <c r="AG94" s="17" t="s">
        <v>9806</v>
      </c>
      <c r="AH94" s="17" t="s">
        <v>9757</v>
      </c>
      <c r="AI94" s="17">
        <v>153</v>
      </c>
      <c r="AJ94" s="17" t="s">
        <v>3539</v>
      </c>
      <c r="AK94" s="17" t="s">
        <v>3539</v>
      </c>
      <c r="AN94" s="17">
        <v>2590</v>
      </c>
    </row>
    <row r="95" spans="1:40" ht="14.5" customHeight="1" x14ac:dyDescent="0.35">
      <c r="A95" s="17" t="s">
        <v>3732</v>
      </c>
      <c r="B95" s="17" t="s">
        <v>3733</v>
      </c>
      <c r="C95" s="17" t="s">
        <v>3529</v>
      </c>
      <c r="D95" s="17" t="s">
        <v>3734</v>
      </c>
      <c r="E95" s="17" t="s">
        <v>3798</v>
      </c>
      <c r="F95" s="17" t="s">
        <v>3799</v>
      </c>
      <c r="G95" s="17" t="s">
        <v>3551</v>
      </c>
      <c r="H95" s="17">
        <v>3</v>
      </c>
      <c r="I95" s="17" t="s">
        <v>3534</v>
      </c>
      <c r="J95" s="17" t="s">
        <v>3552</v>
      </c>
      <c r="K95" s="17" t="s">
        <v>3553</v>
      </c>
      <c r="L95" s="17" t="s">
        <v>3554</v>
      </c>
      <c r="M95" s="17" t="s">
        <v>3555</v>
      </c>
      <c r="O95" s="17" t="s">
        <v>3538</v>
      </c>
      <c r="P95" s="17" t="s">
        <v>3539</v>
      </c>
      <c r="Q95" s="17" t="s">
        <v>11326</v>
      </c>
      <c r="R95" s="17">
        <v>30089</v>
      </c>
      <c r="S95" s="19">
        <v>46241.563194444447</v>
      </c>
      <c r="T95" s="17" t="s">
        <v>11182</v>
      </c>
      <c r="U95" s="17" t="s">
        <v>3800</v>
      </c>
      <c r="V95" s="17">
        <v>1896</v>
      </c>
      <c r="W95" s="17" t="s">
        <v>11240</v>
      </c>
      <c r="X95" s="17">
        <v>110</v>
      </c>
      <c r="Y95" s="17">
        <v>5</v>
      </c>
      <c r="Z95" s="17" t="s">
        <v>11235</v>
      </c>
      <c r="AB95" s="17" t="s">
        <v>11186</v>
      </c>
      <c r="AC95" s="17" t="s">
        <v>1355</v>
      </c>
      <c r="AD95" s="17">
        <v>0</v>
      </c>
      <c r="AE95">
        <v>0</v>
      </c>
      <c r="AG95" s="17" t="s">
        <v>9808</v>
      </c>
      <c r="AH95" s="17" t="s">
        <v>9757</v>
      </c>
      <c r="AI95" s="17">
        <v>29</v>
      </c>
      <c r="AJ95" s="17" t="s">
        <v>3539</v>
      </c>
      <c r="AK95" s="17" t="s">
        <v>3539</v>
      </c>
      <c r="AN95" s="17">
        <v>3150</v>
      </c>
    </row>
    <row r="96" spans="1:40" ht="14.5" customHeight="1" x14ac:dyDescent="0.35">
      <c r="A96" s="17" t="s">
        <v>3732</v>
      </c>
      <c r="B96" s="17" t="s">
        <v>3733</v>
      </c>
      <c r="C96" s="17" t="s">
        <v>3529</v>
      </c>
      <c r="D96" s="17" t="s">
        <v>3734</v>
      </c>
      <c r="E96" s="17" t="s">
        <v>3801</v>
      </c>
      <c r="F96" s="17" t="s">
        <v>3802</v>
      </c>
      <c r="G96" s="17" t="s">
        <v>3533</v>
      </c>
      <c r="H96" s="17">
        <v>4</v>
      </c>
      <c r="I96" s="17" t="s">
        <v>3534</v>
      </c>
      <c r="J96" s="17" t="s">
        <v>3803</v>
      </c>
      <c r="K96" s="17" t="s">
        <v>3804</v>
      </c>
      <c r="L96" s="18">
        <v>45511</v>
      </c>
      <c r="M96" s="19" t="s">
        <v>3805</v>
      </c>
      <c r="O96" s="17" t="s">
        <v>3538</v>
      </c>
      <c r="P96" s="17" t="s">
        <v>3539</v>
      </c>
      <c r="Q96" s="17" t="s">
        <v>11327</v>
      </c>
      <c r="R96" s="17">
        <v>65100</v>
      </c>
      <c r="S96" s="19">
        <v>46241</v>
      </c>
      <c r="T96" s="17" t="s">
        <v>11182</v>
      </c>
      <c r="U96" s="17" t="s">
        <v>3806</v>
      </c>
      <c r="V96" s="17">
        <v>0</v>
      </c>
      <c r="W96" s="17" t="s">
        <v>11240</v>
      </c>
      <c r="X96" s="17">
        <v>108</v>
      </c>
      <c r="Y96" s="17">
        <v>5</v>
      </c>
      <c r="AB96" s="17" t="s">
        <v>11186</v>
      </c>
      <c r="AC96" s="17" t="s">
        <v>1355</v>
      </c>
      <c r="AD96" s="17">
        <v>0</v>
      </c>
      <c r="AE96">
        <v>0</v>
      </c>
      <c r="AH96" s="17" t="s">
        <v>9757</v>
      </c>
      <c r="AI96" s="17">
        <v>139</v>
      </c>
      <c r="AJ96" s="17" t="s">
        <v>3539</v>
      </c>
      <c r="AK96" s="17" t="s">
        <v>3539</v>
      </c>
      <c r="AN96" s="17">
        <v>2542</v>
      </c>
    </row>
    <row r="97" spans="1:40" ht="14.5" customHeight="1" x14ac:dyDescent="0.35">
      <c r="A97" s="17" t="s">
        <v>3732</v>
      </c>
      <c r="B97" s="17" t="s">
        <v>3733</v>
      </c>
      <c r="C97" s="17" t="s">
        <v>3692</v>
      </c>
      <c r="D97" s="17" t="s">
        <v>3734</v>
      </c>
      <c r="E97" s="17" t="s">
        <v>3807</v>
      </c>
      <c r="F97" s="17" t="s">
        <v>3808</v>
      </c>
      <c r="H97" s="17">
        <v>2</v>
      </c>
      <c r="I97" s="17" t="s">
        <v>3534</v>
      </c>
      <c r="J97" s="17" t="s">
        <v>3809</v>
      </c>
      <c r="K97" s="17" t="s">
        <v>3810</v>
      </c>
      <c r="L97" s="17" t="s">
        <v>3811</v>
      </c>
      <c r="M97" s="19">
        <v>43842</v>
      </c>
      <c r="O97" s="17" t="s">
        <v>3538</v>
      </c>
      <c r="P97" s="17" t="s">
        <v>3539</v>
      </c>
      <c r="Q97" s="17" t="s">
        <v>11328</v>
      </c>
      <c r="R97" s="17">
        <v>234625</v>
      </c>
      <c r="S97" s="19">
        <v>46241.597916666666</v>
      </c>
      <c r="T97" s="17" t="s">
        <v>11182</v>
      </c>
      <c r="U97" s="17" t="s">
        <v>3812</v>
      </c>
      <c r="V97" s="17">
        <v>1702</v>
      </c>
      <c r="W97" s="17" t="s">
        <v>11184</v>
      </c>
      <c r="X97" s="17">
        <v>95</v>
      </c>
      <c r="Y97" s="17">
        <v>4</v>
      </c>
      <c r="Z97" s="17" t="s">
        <v>11235</v>
      </c>
      <c r="AB97" s="17" t="s">
        <v>11249</v>
      </c>
      <c r="AC97" s="17" t="s">
        <v>1355</v>
      </c>
      <c r="AD97" s="17">
        <v>0</v>
      </c>
      <c r="AE97">
        <v>0</v>
      </c>
      <c r="AG97" s="17" t="s">
        <v>9810</v>
      </c>
      <c r="AH97" s="17" t="s">
        <v>9757</v>
      </c>
      <c r="AI97" s="17">
        <v>30</v>
      </c>
      <c r="AJ97" s="17" t="s">
        <v>3539</v>
      </c>
      <c r="AK97" s="17" t="s">
        <v>3539</v>
      </c>
      <c r="AN97" s="17">
        <v>2950</v>
      </c>
    </row>
    <row r="98" spans="1:40" ht="14.5" customHeight="1" x14ac:dyDescent="0.35">
      <c r="A98" s="17" t="s">
        <v>3732</v>
      </c>
      <c r="B98" s="17" t="s">
        <v>3733</v>
      </c>
      <c r="C98" s="17" t="s">
        <v>3557</v>
      </c>
      <c r="D98" s="17" t="s">
        <v>3734</v>
      </c>
      <c r="E98" s="17" t="s">
        <v>3813</v>
      </c>
      <c r="F98" s="17" t="s">
        <v>98</v>
      </c>
      <c r="G98" s="17" t="s">
        <v>3004</v>
      </c>
      <c r="H98" s="17" t="s">
        <v>3004</v>
      </c>
      <c r="I98" s="17" t="s">
        <v>3700</v>
      </c>
      <c r="J98" s="17" t="s">
        <v>3814</v>
      </c>
      <c r="L98" s="18">
        <v>42893</v>
      </c>
      <c r="M98" s="19">
        <v>45661</v>
      </c>
      <c r="O98" s="17" t="s">
        <v>3521</v>
      </c>
      <c r="P98" s="17" t="s">
        <v>3522</v>
      </c>
      <c r="Q98" s="17" t="s">
        <v>11329</v>
      </c>
      <c r="R98" s="17">
        <v>253890</v>
      </c>
      <c r="S98" s="19">
        <v>46302.306944444441</v>
      </c>
      <c r="T98" s="17" t="s">
        <v>11330</v>
      </c>
      <c r="U98" s="17" t="s">
        <v>3815</v>
      </c>
      <c r="V98" s="17">
        <v>2510</v>
      </c>
      <c r="W98" s="17" t="s">
        <v>11184</v>
      </c>
      <c r="X98" s="17">
        <v>149</v>
      </c>
      <c r="Y98" s="17">
        <v>5</v>
      </c>
      <c r="AB98" s="17" t="s">
        <v>11186</v>
      </c>
      <c r="AC98" s="17" t="s">
        <v>1355</v>
      </c>
      <c r="AD98" s="17">
        <v>0</v>
      </c>
      <c r="AE98">
        <v>0</v>
      </c>
      <c r="AG98" s="17" t="s">
        <v>9810</v>
      </c>
      <c r="AH98" s="17" t="s">
        <v>9757</v>
      </c>
      <c r="AI98" s="17">
        <v>23</v>
      </c>
      <c r="AJ98" s="17" t="s">
        <v>3539</v>
      </c>
      <c r="AK98" s="17" t="s">
        <v>3539</v>
      </c>
      <c r="AN98" s="17">
        <v>2660</v>
      </c>
    </row>
    <row r="99" spans="1:40" ht="14.5" customHeight="1" x14ac:dyDescent="0.35">
      <c r="A99" s="17" t="s">
        <v>3732</v>
      </c>
      <c r="B99" s="17" t="s">
        <v>3733</v>
      </c>
      <c r="C99" s="17" t="s">
        <v>3557</v>
      </c>
      <c r="D99" s="17" t="s">
        <v>3734</v>
      </c>
      <c r="E99" s="17" t="s">
        <v>3816</v>
      </c>
      <c r="F99" s="17" t="s">
        <v>190</v>
      </c>
      <c r="G99" s="17" t="s">
        <v>3004</v>
      </c>
      <c r="H99" s="17" t="s">
        <v>3004</v>
      </c>
      <c r="I99" s="17" t="s">
        <v>3517</v>
      </c>
      <c r="J99" s="17" t="s">
        <v>3817</v>
      </c>
      <c r="L99" s="18">
        <v>43469</v>
      </c>
      <c r="M99" s="17" t="s">
        <v>3818</v>
      </c>
      <c r="O99" s="17" t="s">
        <v>3565</v>
      </c>
      <c r="P99" s="17" t="s">
        <v>3522</v>
      </c>
      <c r="Q99" s="17" t="s">
        <v>11331</v>
      </c>
      <c r="R99" s="17">
        <v>299600</v>
      </c>
      <c r="S99" s="17" t="s">
        <v>3819</v>
      </c>
      <c r="T99" s="17" t="s">
        <v>11182</v>
      </c>
      <c r="U99" s="17" t="s">
        <v>3820</v>
      </c>
      <c r="V99" s="17">
        <v>3500</v>
      </c>
      <c r="W99" s="17" t="s">
        <v>11184</v>
      </c>
      <c r="X99" s="17">
        <v>0</v>
      </c>
      <c r="Y99" s="17">
        <v>8</v>
      </c>
      <c r="Z99" s="17" t="s">
        <v>11198</v>
      </c>
      <c r="AB99" s="17" t="s">
        <v>11186</v>
      </c>
      <c r="AC99" s="17" t="s">
        <v>1355</v>
      </c>
      <c r="AD99" s="17">
        <v>0</v>
      </c>
      <c r="AE99">
        <v>0</v>
      </c>
      <c r="AG99" s="17" t="s">
        <v>9798</v>
      </c>
      <c r="AH99" s="17" t="s">
        <v>9757</v>
      </c>
      <c r="AI99" s="17">
        <v>24</v>
      </c>
      <c r="AJ99" s="17" t="s">
        <v>3539</v>
      </c>
      <c r="AK99" s="17" t="s">
        <v>3539</v>
      </c>
      <c r="AN99" s="17">
        <v>2660</v>
      </c>
    </row>
    <row r="100" spans="1:40" ht="14.5" customHeight="1" x14ac:dyDescent="0.35">
      <c r="A100" s="17" t="s">
        <v>3732</v>
      </c>
      <c r="B100" s="17" t="s">
        <v>3733</v>
      </c>
      <c r="C100" s="17" t="s">
        <v>3557</v>
      </c>
      <c r="D100" s="17" t="s">
        <v>3734</v>
      </c>
      <c r="E100" s="17" t="s">
        <v>3821</v>
      </c>
      <c r="F100" s="17" t="s">
        <v>260</v>
      </c>
      <c r="G100" s="17" t="s">
        <v>3004</v>
      </c>
      <c r="H100" s="17" t="s">
        <v>3004</v>
      </c>
      <c r="I100" s="17" t="s">
        <v>3517</v>
      </c>
      <c r="J100" s="17" t="s">
        <v>3563</v>
      </c>
      <c r="L100" s="18" t="s">
        <v>3822</v>
      </c>
      <c r="M100" s="19">
        <v>45660</v>
      </c>
      <c r="O100" s="17" t="s">
        <v>3565</v>
      </c>
      <c r="P100" s="17" t="s">
        <v>3522</v>
      </c>
      <c r="Q100" s="17" t="s">
        <v>11332</v>
      </c>
      <c r="R100" s="17">
        <v>225699</v>
      </c>
      <c r="S100" s="17" t="s">
        <v>3823</v>
      </c>
      <c r="T100" s="17" t="s">
        <v>11182</v>
      </c>
      <c r="U100" s="17" t="s">
        <v>3824</v>
      </c>
      <c r="V100" s="17">
        <v>3500</v>
      </c>
      <c r="W100" s="17" t="s">
        <v>11184</v>
      </c>
      <c r="X100" s="17">
        <v>0</v>
      </c>
      <c r="Y100" s="17">
        <v>8</v>
      </c>
      <c r="Z100" s="17" t="s">
        <v>11226</v>
      </c>
      <c r="AB100" s="17" t="s">
        <v>11186</v>
      </c>
      <c r="AC100" s="17" t="s">
        <v>1355</v>
      </c>
      <c r="AD100" s="17">
        <v>0</v>
      </c>
      <c r="AE100">
        <v>0</v>
      </c>
      <c r="AG100" s="17" t="s">
        <v>9811</v>
      </c>
      <c r="AH100" s="17" t="s">
        <v>9757</v>
      </c>
      <c r="AI100" s="17">
        <v>108</v>
      </c>
      <c r="AJ100" s="17" t="s">
        <v>3539</v>
      </c>
      <c r="AK100" s="17" t="s">
        <v>3539</v>
      </c>
      <c r="AN100" s="17">
        <v>2360</v>
      </c>
    </row>
    <row r="101" spans="1:40" ht="14.5" customHeight="1" x14ac:dyDescent="0.35">
      <c r="A101" s="17" t="s">
        <v>3732</v>
      </c>
      <c r="B101" s="17" t="s">
        <v>3733</v>
      </c>
      <c r="C101" s="17" t="s">
        <v>3557</v>
      </c>
      <c r="D101" s="17" t="s">
        <v>3734</v>
      </c>
      <c r="E101" s="17" t="s">
        <v>3825</v>
      </c>
      <c r="F101" s="17" t="s">
        <v>369</v>
      </c>
      <c r="G101" s="17" t="s">
        <v>3004</v>
      </c>
      <c r="H101" s="17" t="s">
        <v>3004</v>
      </c>
      <c r="I101" s="17" t="s">
        <v>3700</v>
      </c>
      <c r="L101" s="18">
        <v>45051</v>
      </c>
      <c r="M101" s="19">
        <v>44932</v>
      </c>
      <c r="O101" s="17" t="s">
        <v>3521</v>
      </c>
      <c r="P101" s="17" t="s">
        <v>3522</v>
      </c>
      <c r="Q101" s="17" t="s">
        <v>11333</v>
      </c>
      <c r="R101" s="17">
        <v>158960</v>
      </c>
      <c r="S101" s="19">
        <v>46299.491666666669</v>
      </c>
      <c r="T101" s="17" t="s">
        <v>11182</v>
      </c>
      <c r="U101" s="17" t="s">
        <v>1680</v>
      </c>
      <c r="V101" s="17">
        <v>3500</v>
      </c>
      <c r="W101" s="17" t="s">
        <v>11184</v>
      </c>
      <c r="X101" s="17">
        <v>300</v>
      </c>
      <c r="Y101" s="17">
        <v>7</v>
      </c>
      <c r="Z101" s="17" t="s">
        <v>11226</v>
      </c>
      <c r="AB101" s="17" t="s">
        <v>11186</v>
      </c>
      <c r="AC101" s="17" t="s">
        <v>1355</v>
      </c>
      <c r="AD101" s="17">
        <v>0</v>
      </c>
      <c r="AE101">
        <v>0</v>
      </c>
      <c r="AG101" s="17" t="s">
        <v>9798</v>
      </c>
      <c r="AH101" s="17" t="s">
        <v>9757</v>
      </c>
      <c r="AI101" s="17">
        <v>157</v>
      </c>
      <c r="AJ101" s="17" t="s">
        <v>3539</v>
      </c>
      <c r="AK101" s="17" t="s">
        <v>3539</v>
      </c>
      <c r="AN101" s="17">
        <v>2075</v>
      </c>
    </row>
    <row r="102" spans="1:40" ht="14.5" customHeight="1" x14ac:dyDescent="0.35">
      <c r="A102" s="17" t="s">
        <v>3732</v>
      </c>
      <c r="B102" s="17" t="s">
        <v>3733</v>
      </c>
      <c r="C102" s="17" t="s">
        <v>3557</v>
      </c>
      <c r="D102" s="17" t="s">
        <v>3734</v>
      </c>
      <c r="E102" s="17" t="s">
        <v>3826</v>
      </c>
      <c r="F102" s="17" t="s">
        <v>379</v>
      </c>
      <c r="G102" s="17" t="s">
        <v>3004</v>
      </c>
      <c r="H102" s="17" t="s">
        <v>3004</v>
      </c>
      <c r="I102" s="17" t="s">
        <v>3517</v>
      </c>
      <c r="J102" s="17" t="s">
        <v>3563</v>
      </c>
      <c r="L102" s="18">
        <v>45204</v>
      </c>
      <c r="M102" s="19">
        <v>44932</v>
      </c>
      <c r="O102" s="17" t="s">
        <v>3521</v>
      </c>
      <c r="P102" s="17" t="s">
        <v>3522</v>
      </c>
      <c r="Q102" s="17" t="s">
        <v>11334</v>
      </c>
      <c r="R102" s="17">
        <v>83175</v>
      </c>
      <c r="S102" s="19">
        <v>46363.395138888889</v>
      </c>
      <c r="T102" s="17" t="s">
        <v>11182</v>
      </c>
      <c r="U102" s="17" t="s">
        <v>1583</v>
      </c>
      <c r="V102" s="17">
        <v>3500</v>
      </c>
      <c r="W102" s="17" t="s">
        <v>11184</v>
      </c>
      <c r="X102" s="17">
        <v>0</v>
      </c>
      <c r="Y102" s="17">
        <v>8</v>
      </c>
      <c r="Z102" s="17" t="s">
        <v>11226</v>
      </c>
      <c r="AB102" s="17" t="s">
        <v>11186</v>
      </c>
      <c r="AC102" s="17" t="s">
        <v>1355</v>
      </c>
      <c r="AD102" s="17">
        <v>0</v>
      </c>
      <c r="AE102">
        <v>0</v>
      </c>
      <c r="AG102" s="17" t="s">
        <v>9812</v>
      </c>
      <c r="AH102" s="17" t="s">
        <v>9757</v>
      </c>
      <c r="AI102" s="17">
        <v>31</v>
      </c>
      <c r="AJ102" s="17" t="s">
        <v>3539</v>
      </c>
      <c r="AK102" s="17" t="s">
        <v>3539</v>
      </c>
      <c r="AN102" s="17">
        <v>2350</v>
      </c>
    </row>
    <row r="103" spans="1:40" ht="14.5" customHeight="1" x14ac:dyDescent="0.35">
      <c r="A103" s="17" t="s">
        <v>3732</v>
      </c>
      <c r="B103" s="17" t="s">
        <v>3733</v>
      </c>
      <c r="C103" s="17" t="s">
        <v>3557</v>
      </c>
      <c r="D103" s="17" t="s">
        <v>3734</v>
      </c>
      <c r="E103" s="17" t="s">
        <v>3827</v>
      </c>
      <c r="F103" s="17" t="s">
        <v>381</v>
      </c>
      <c r="G103" s="17" t="s">
        <v>3004</v>
      </c>
      <c r="H103" s="17" t="s">
        <v>3004</v>
      </c>
      <c r="I103" s="17" t="s">
        <v>3700</v>
      </c>
      <c r="J103" s="17" t="s">
        <v>3701</v>
      </c>
      <c r="L103" s="17" t="s">
        <v>3828</v>
      </c>
      <c r="M103" s="19">
        <v>45265</v>
      </c>
      <c r="O103" s="17" t="s">
        <v>3521</v>
      </c>
      <c r="P103" s="17" t="s">
        <v>3522</v>
      </c>
      <c r="Q103" s="17" t="s">
        <v>11335</v>
      </c>
      <c r="R103" s="17">
        <v>85571</v>
      </c>
      <c r="S103" s="17" t="s">
        <v>3829</v>
      </c>
      <c r="T103" s="17" t="s">
        <v>11330</v>
      </c>
      <c r="U103" s="17" t="s">
        <v>1303</v>
      </c>
      <c r="V103" s="17">
        <v>3500</v>
      </c>
      <c r="W103" s="17" t="s">
        <v>11184</v>
      </c>
      <c r="X103" s="17">
        <v>300</v>
      </c>
      <c r="Y103" s="17">
        <v>7</v>
      </c>
      <c r="Z103" s="17" t="s">
        <v>11226</v>
      </c>
      <c r="AB103" s="17" t="s">
        <v>11186</v>
      </c>
      <c r="AC103" s="17" t="s">
        <v>1355</v>
      </c>
      <c r="AD103" s="17">
        <v>0</v>
      </c>
      <c r="AE103">
        <v>0</v>
      </c>
      <c r="AG103" s="17" t="s">
        <v>9813</v>
      </c>
      <c r="AH103" s="17" t="s">
        <v>9757</v>
      </c>
      <c r="AI103" s="17">
        <v>28</v>
      </c>
      <c r="AJ103" s="17" t="s">
        <v>3539</v>
      </c>
      <c r="AK103" s="17" t="s">
        <v>3539</v>
      </c>
      <c r="AN103" s="17">
        <v>2325</v>
      </c>
    </row>
    <row r="104" spans="1:40" ht="14.5" customHeight="1" x14ac:dyDescent="0.35">
      <c r="A104" s="17" t="s">
        <v>3732</v>
      </c>
      <c r="B104" s="17" t="s">
        <v>3733</v>
      </c>
      <c r="C104" s="17" t="s">
        <v>3557</v>
      </c>
      <c r="D104" s="17" t="s">
        <v>3734</v>
      </c>
      <c r="E104" s="17" t="s">
        <v>3830</v>
      </c>
      <c r="F104" s="17" t="s">
        <v>385</v>
      </c>
      <c r="G104" s="17" t="s">
        <v>3004</v>
      </c>
      <c r="H104" s="17" t="s">
        <v>3004</v>
      </c>
      <c r="I104" s="17" t="s">
        <v>3700</v>
      </c>
      <c r="J104" s="17" t="s">
        <v>3701</v>
      </c>
      <c r="L104" s="17" t="s">
        <v>3831</v>
      </c>
      <c r="M104" s="19">
        <v>45114</v>
      </c>
      <c r="O104" s="17" t="s">
        <v>3521</v>
      </c>
      <c r="P104" s="17" t="s">
        <v>3522</v>
      </c>
      <c r="Q104" s="17" t="s">
        <v>11336</v>
      </c>
      <c r="R104" s="17">
        <v>400001</v>
      </c>
      <c r="S104" s="17" t="s">
        <v>3832</v>
      </c>
      <c r="T104" s="17" t="s">
        <v>11330</v>
      </c>
      <c r="U104" s="17" t="s">
        <v>2342</v>
      </c>
      <c r="V104" s="17">
        <v>3500</v>
      </c>
      <c r="W104" s="17" t="s">
        <v>11184</v>
      </c>
      <c r="X104" s="17">
        <v>300</v>
      </c>
      <c r="Y104" s="17">
        <v>7</v>
      </c>
      <c r="Z104" s="17" t="s">
        <v>11226</v>
      </c>
      <c r="AB104" s="17" t="s">
        <v>11186</v>
      </c>
      <c r="AC104" s="17" t="s">
        <v>1355</v>
      </c>
      <c r="AD104" s="17">
        <v>0</v>
      </c>
      <c r="AE104">
        <v>0</v>
      </c>
      <c r="AG104" s="17" t="s">
        <v>9814</v>
      </c>
      <c r="AH104" s="17" t="s">
        <v>9757</v>
      </c>
      <c r="AI104" s="17">
        <v>28</v>
      </c>
      <c r="AJ104" s="17" t="s">
        <v>3539</v>
      </c>
      <c r="AK104" s="17" t="s">
        <v>3539</v>
      </c>
      <c r="AN104" s="17">
        <v>2325</v>
      </c>
    </row>
    <row r="105" spans="1:40" ht="14.5" customHeight="1" x14ac:dyDescent="0.35">
      <c r="A105" s="17" t="s">
        <v>3732</v>
      </c>
      <c r="B105" s="17" t="s">
        <v>3733</v>
      </c>
      <c r="C105" s="17" t="s">
        <v>3557</v>
      </c>
      <c r="D105" s="17" t="s">
        <v>3734</v>
      </c>
      <c r="E105" s="17" t="s">
        <v>3833</v>
      </c>
      <c r="F105" s="17" t="s">
        <v>391</v>
      </c>
      <c r="G105" s="17" t="s">
        <v>3004</v>
      </c>
      <c r="H105" s="17" t="s">
        <v>3004</v>
      </c>
      <c r="I105" s="17" t="s">
        <v>3700</v>
      </c>
      <c r="J105" s="17" t="s">
        <v>3701</v>
      </c>
      <c r="L105" s="18">
        <v>45052</v>
      </c>
      <c r="M105" s="19">
        <v>44937</v>
      </c>
      <c r="O105" s="17" t="s">
        <v>3521</v>
      </c>
      <c r="P105" s="17" t="s">
        <v>3522</v>
      </c>
      <c r="Q105" s="17" t="s">
        <v>11337</v>
      </c>
      <c r="R105" s="17">
        <v>230548</v>
      </c>
      <c r="S105" s="19">
        <v>45876.567361111112</v>
      </c>
      <c r="T105" s="17" t="s">
        <v>11182</v>
      </c>
      <c r="U105" s="17" t="s">
        <v>3834</v>
      </c>
      <c r="V105" s="17">
        <v>3500</v>
      </c>
      <c r="W105" s="17" t="s">
        <v>11184</v>
      </c>
      <c r="X105" s="17">
        <v>299</v>
      </c>
      <c r="Y105" s="17">
        <v>7</v>
      </c>
      <c r="Z105" s="17" t="s">
        <v>11226</v>
      </c>
      <c r="AB105" s="17" t="s">
        <v>11186</v>
      </c>
      <c r="AC105" s="17" t="s">
        <v>1355</v>
      </c>
      <c r="AD105" s="17">
        <v>0</v>
      </c>
      <c r="AE105">
        <v>0</v>
      </c>
      <c r="AG105" s="17" t="s">
        <v>9815</v>
      </c>
      <c r="AH105" s="17" t="s">
        <v>9757</v>
      </c>
      <c r="AI105" s="17">
        <v>29</v>
      </c>
      <c r="AJ105" s="17" t="s">
        <v>3539</v>
      </c>
      <c r="AK105" s="17" t="s">
        <v>3539</v>
      </c>
      <c r="AN105" s="17">
        <v>2290</v>
      </c>
    </row>
    <row r="106" spans="1:40" ht="14.5" customHeight="1" x14ac:dyDescent="0.35">
      <c r="A106" s="17" t="s">
        <v>3732</v>
      </c>
      <c r="B106" s="17" t="s">
        <v>3733</v>
      </c>
      <c r="C106" s="17" t="s">
        <v>3557</v>
      </c>
      <c r="D106" s="17" t="s">
        <v>3734</v>
      </c>
      <c r="E106" s="17" t="s">
        <v>3835</v>
      </c>
      <c r="F106" s="17" t="s">
        <v>444</v>
      </c>
      <c r="G106" s="17" t="s">
        <v>3004</v>
      </c>
      <c r="H106" s="17" t="s">
        <v>3004</v>
      </c>
      <c r="I106" s="17" t="s">
        <v>3559</v>
      </c>
      <c r="J106" s="17" t="s">
        <v>3560</v>
      </c>
      <c r="L106" s="18" t="s">
        <v>3836</v>
      </c>
      <c r="M106" s="19">
        <v>45295.333333333336</v>
      </c>
      <c r="O106" s="17" t="s">
        <v>3521</v>
      </c>
      <c r="P106" s="17" t="s">
        <v>3522</v>
      </c>
      <c r="Q106" s="17" t="s">
        <v>11338</v>
      </c>
      <c r="R106" s="17">
        <v>10</v>
      </c>
      <c r="S106" s="19">
        <v>45295.333333333336</v>
      </c>
      <c r="T106" s="17" t="s">
        <v>11182</v>
      </c>
      <c r="U106" s="17" t="s">
        <v>1306</v>
      </c>
      <c r="V106" s="17">
        <v>3500</v>
      </c>
      <c r="W106" s="17" t="s">
        <v>11241</v>
      </c>
      <c r="X106" s="17">
        <v>0</v>
      </c>
      <c r="Y106" s="17">
        <v>7</v>
      </c>
      <c r="Z106" s="17" t="s">
        <v>11226</v>
      </c>
      <c r="AB106" s="17" t="s">
        <v>11186</v>
      </c>
      <c r="AC106" s="17" t="s">
        <v>1355</v>
      </c>
      <c r="AD106" s="17">
        <v>0</v>
      </c>
      <c r="AE106">
        <v>0</v>
      </c>
      <c r="AG106" s="17" t="s">
        <v>9816</v>
      </c>
      <c r="AH106" s="17" t="s">
        <v>9757</v>
      </c>
      <c r="AI106" s="17">
        <v>28</v>
      </c>
      <c r="AJ106" s="17" t="s">
        <v>3539</v>
      </c>
      <c r="AK106" s="17" t="s">
        <v>3539</v>
      </c>
      <c r="AN106" s="17">
        <v>2325</v>
      </c>
    </row>
    <row r="107" spans="1:40" ht="14.5" customHeight="1" x14ac:dyDescent="0.35">
      <c r="A107" s="17" t="s">
        <v>3732</v>
      </c>
      <c r="B107" s="17" t="s">
        <v>3733</v>
      </c>
      <c r="C107" s="17" t="s">
        <v>3557</v>
      </c>
      <c r="D107" s="17" t="s">
        <v>3734</v>
      </c>
      <c r="E107" s="17" t="s">
        <v>3837</v>
      </c>
      <c r="F107" s="17" t="s">
        <v>453</v>
      </c>
      <c r="G107" s="17" t="s">
        <v>3004</v>
      </c>
      <c r="H107" s="17" t="s">
        <v>3004</v>
      </c>
      <c r="I107" s="17" t="s">
        <v>3559</v>
      </c>
      <c r="J107" s="17" t="s">
        <v>3560</v>
      </c>
      <c r="L107" s="18">
        <v>45386</v>
      </c>
      <c r="M107" s="19">
        <v>45295.333333333336</v>
      </c>
      <c r="O107" s="17" t="s">
        <v>3521</v>
      </c>
      <c r="P107" s="17" t="s">
        <v>3522</v>
      </c>
      <c r="Q107" s="17" t="s">
        <v>11339</v>
      </c>
      <c r="R107" s="17">
        <v>10</v>
      </c>
      <c r="S107" s="19">
        <v>45295.333333333336</v>
      </c>
      <c r="T107" s="17" t="s">
        <v>11182</v>
      </c>
      <c r="U107" s="17" t="s">
        <v>1627</v>
      </c>
      <c r="V107" s="17">
        <v>3500</v>
      </c>
      <c r="W107" s="17" t="s">
        <v>11241</v>
      </c>
      <c r="X107" s="17">
        <v>0</v>
      </c>
      <c r="Y107" s="17">
        <v>7</v>
      </c>
      <c r="Z107" s="17" t="s">
        <v>11226</v>
      </c>
      <c r="AB107" s="17" t="s">
        <v>11186</v>
      </c>
      <c r="AC107" s="17" t="s">
        <v>1355</v>
      </c>
      <c r="AD107" s="17">
        <v>0</v>
      </c>
      <c r="AE107">
        <v>0</v>
      </c>
      <c r="AG107" s="17" t="s">
        <v>9817</v>
      </c>
      <c r="AH107" s="17" t="s">
        <v>9757</v>
      </c>
      <c r="AI107" s="17">
        <v>107</v>
      </c>
      <c r="AJ107" s="17" t="s">
        <v>3539</v>
      </c>
      <c r="AK107" s="17" t="s">
        <v>3539</v>
      </c>
      <c r="AN107" s="17">
        <v>2255</v>
      </c>
    </row>
    <row r="108" spans="1:40" ht="14.5" customHeight="1" x14ac:dyDescent="0.35">
      <c r="A108" s="17" t="s">
        <v>3732</v>
      </c>
      <c r="B108" s="17" t="s">
        <v>3733</v>
      </c>
      <c r="C108" s="17" t="s">
        <v>3557</v>
      </c>
      <c r="D108" s="17" t="s">
        <v>3734</v>
      </c>
      <c r="E108" s="17" t="s">
        <v>3838</v>
      </c>
      <c r="F108" s="17" t="s">
        <v>462</v>
      </c>
      <c r="G108" s="17" t="s">
        <v>3004</v>
      </c>
      <c r="H108" s="17" t="s">
        <v>3004</v>
      </c>
      <c r="I108" s="17" t="s">
        <v>3559</v>
      </c>
      <c r="J108" s="17" t="s">
        <v>3560</v>
      </c>
      <c r="L108" s="17" t="s">
        <v>3839</v>
      </c>
      <c r="M108" s="19">
        <v>45295.333333333336</v>
      </c>
      <c r="O108" s="17" t="s">
        <v>3521</v>
      </c>
      <c r="P108" s="17" t="s">
        <v>3522</v>
      </c>
      <c r="Q108" s="17" t="s">
        <v>11340</v>
      </c>
      <c r="R108" s="17">
        <v>10</v>
      </c>
      <c r="S108" s="19">
        <v>45295.333333333336</v>
      </c>
      <c r="T108" s="17" t="s">
        <v>11182</v>
      </c>
      <c r="U108" s="17" t="s">
        <v>3840</v>
      </c>
      <c r="V108" s="17">
        <v>3500</v>
      </c>
      <c r="W108" s="17" t="s">
        <v>11241</v>
      </c>
      <c r="X108" s="17">
        <v>0</v>
      </c>
      <c r="Y108" s="17">
        <v>7</v>
      </c>
      <c r="Z108" s="17" t="s">
        <v>11226</v>
      </c>
      <c r="AB108" s="17" t="s">
        <v>11186</v>
      </c>
      <c r="AC108" s="17" t="s">
        <v>1355</v>
      </c>
      <c r="AD108" s="17">
        <v>0</v>
      </c>
      <c r="AE108">
        <v>0</v>
      </c>
      <c r="AG108" s="17" t="s">
        <v>9763</v>
      </c>
      <c r="AH108" s="17" t="s">
        <v>9757</v>
      </c>
      <c r="AI108" s="17">
        <v>27</v>
      </c>
      <c r="AJ108" s="17" t="s">
        <v>3539</v>
      </c>
      <c r="AK108" s="17" t="s">
        <v>3539</v>
      </c>
      <c r="AN108" s="17">
        <v>2200</v>
      </c>
    </row>
    <row r="109" spans="1:40" ht="14.5" customHeight="1" x14ac:dyDescent="0.35">
      <c r="A109" s="17" t="s">
        <v>3732</v>
      </c>
      <c r="B109" s="17" t="s">
        <v>3733</v>
      </c>
      <c r="C109" s="17" t="s">
        <v>3557</v>
      </c>
      <c r="D109" s="17" t="s">
        <v>3734</v>
      </c>
      <c r="E109" s="17" t="s">
        <v>3841</v>
      </c>
      <c r="F109" s="17" t="s">
        <v>711</v>
      </c>
      <c r="G109" s="17" t="s">
        <v>3444</v>
      </c>
      <c r="H109" s="17" t="s">
        <v>3444</v>
      </c>
      <c r="I109" s="17" t="s">
        <v>3534</v>
      </c>
      <c r="J109" s="17" t="s">
        <v>3842</v>
      </c>
      <c r="L109" s="18">
        <v>45785</v>
      </c>
      <c r="M109" s="19">
        <v>45848</v>
      </c>
      <c r="O109" s="17" t="s">
        <v>3521</v>
      </c>
      <c r="P109" s="17" t="s">
        <v>3611</v>
      </c>
      <c r="Q109" s="17" t="s">
        <v>11341</v>
      </c>
      <c r="R109" s="17">
        <v>225471</v>
      </c>
      <c r="S109" s="17" t="s">
        <v>3843</v>
      </c>
      <c r="T109" s="17" t="s">
        <v>11182</v>
      </c>
      <c r="U109" s="17" t="s">
        <v>3844</v>
      </c>
      <c r="V109" s="17">
        <v>2230</v>
      </c>
      <c r="W109" s="17" t="s">
        <v>11184</v>
      </c>
      <c r="X109" s="17">
        <v>197</v>
      </c>
      <c r="Y109" s="17">
        <v>5</v>
      </c>
      <c r="Z109" s="17" t="s">
        <v>11226</v>
      </c>
      <c r="AB109" s="17" t="s">
        <v>11186</v>
      </c>
      <c r="AC109" s="17" t="s">
        <v>1355</v>
      </c>
      <c r="AD109" s="17">
        <v>0</v>
      </c>
      <c r="AE109">
        <v>0</v>
      </c>
      <c r="AG109" s="17" t="s">
        <v>9818</v>
      </c>
      <c r="AH109" s="17" t="s">
        <v>9757</v>
      </c>
      <c r="AI109" s="17">
        <v>31</v>
      </c>
      <c r="AJ109" s="17" t="s">
        <v>3539</v>
      </c>
      <c r="AK109" s="17" t="s">
        <v>3539</v>
      </c>
      <c r="AN109" s="17">
        <v>2350</v>
      </c>
    </row>
    <row r="110" spans="1:40" ht="14.5" customHeight="1" x14ac:dyDescent="0.35">
      <c r="A110" s="17" t="s">
        <v>3732</v>
      </c>
      <c r="B110" s="17" t="s">
        <v>3733</v>
      </c>
      <c r="C110" s="17" t="s">
        <v>3557</v>
      </c>
      <c r="D110" s="17" t="s">
        <v>3734</v>
      </c>
      <c r="E110" s="17" t="s">
        <v>11342</v>
      </c>
      <c r="F110" s="17" t="s">
        <v>11343</v>
      </c>
      <c r="G110" s="17" t="s">
        <v>3004</v>
      </c>
      <c r="H110" s="17" t="s">
        <v>3004</v>
      </c>
      <c r="I110" s="17" t="s">
        <v>3700</v>
      </c>
      <c r="J110" s="17" t="s">
        <v>3701</v>
      </c>
      <c r="L110" s="17" t="s">
        <v>11344</v>
      </c>
      <c r="M110" s="17" t="s">
        <v>10014</v>
      </c>
      <c r="O110" s="17" t="s">
        <v>3521</v>
      </c>
      <c r="P110" s="17" t="s">
        <v>3522</v>
      </c>
      <c r="Q110" s="17" t="s">
        <v>11345</v>
      </c>
      <c r="R110" s="17">
        <v>0</v>
      </c>
      <c r="S110" s="17" t="s">
        <v>10014</v>
      </c>
      <c r="T110" s="17" t="s">
        <v>11182</v>
      </c>
      <c r="U110" s="17" t="s">
        <v>11346</v>
      </c>
      <c r="V110" s="17">
        <v>3500</v>
      </c>
      <c r="W110" s="17" t="s">
        <v>11184</v>
      </c>
      <c r="X110" s="17">
        <v>269</v>
      </c>
      <c r="Y110" s="17">
        <v>7</v>
      </c>
      <c r="Z110" s="17" t="s">
        <v>11226</v>
      </c>
      <c r="AB110" s="17" t="s">
        <v>11186</v>
      </c>
      <c r="AC110" s="17" t="s">
        <v>1355</v>
      </c>
      <c r="AD110" s="17">
        <v>0</v>
      </c>
      <c r="AE110">
        <v>0</v>
      </c>
      <c r="AG110" s="17" t="s">
        <v>9819</v>
      </c>
      <c r="AH110" s="17" t="s">
        <v>9757</v>
      </c>
      <c r="AI110" s="17">
        <v>30</v>
      </c>
      <c r="AJ110" s="17" t="s">
        <v>3539</v>
      </c>
      <c r="AK110" s="17" t="s">
        <v>9771</v>
      </c>
      <c r="AN110" s="17">
        <v>2290</v>
      </c>
    </row>
    <row r="111" spans="1:40" ht="14.5" customHeight="1" x14ac:dyDescent="0.35">
      <c r="A111" s="17" t="s">
        <v>3732</v>
      </c>
      <c r="B111" s="17" t="s">
        <v>3733</v>
      </c>
      <c r="C111" s="17" t="s">
        <v>3557</v>
      </c>
      <c r="D111" s="17" t="s">
        <v>3845</v>
      </c>
      <c r="E111" s="17" t="s">
        <v>3846</v>
      </c>
      <c r="F111" s="17" t="s">
        <v>250</v>
      </c>
      <c r="G111" s="17" t="s">
        <v>3004</v>
      </c>
      <c r="H111" s="17" t="s">
        <v>3004</v>
      </c>
      <c r="I111" s="17" t="s">
        <v>3700</v>
      </c>
      <c r="J111" s="17" t="s">
        <v>3701</v>
      </c>
      <c r="L111" s="18">
        <v>44412</v>
      </c>
      <c r="M111" s="17" t="s">
        <v>3847</v>
      </c>
      <c r="O111" s="17" t="s">
        <v>3521</v>
      </c>
      <c r="P111" s="17" t="s">
        <v>3522</v>
      </c>
      <c r="Q111" s="17" t="s">
        <v>11347</v>
      </c>
      <c r="R111" s="17">
        <v>216233</v>
      </c>
      <c r="S111" s="17" t="s">
        <v>3848</v>
      </c>
      <c r="T111" s="17" t="s">
        <v>11182</v>
      </c>
      <c r="U111" s="17" t="s">
        <v>3849</v>
      </c>
      <c r="V111" s="17">
        <v>3500</v>
      </c>
      <c r="W111" s="17" t="s">
        <v>11184</v>
      </c>
      <c r="X111" s="17">
        <v>0</v>
      </c>
      <c r="Y111" s="17">
        <v>8</v>
      </c>
      <c r="Z111" s="17" t="s">
        <v>11226</v>
      </c>
      <c r="AB111" s="17" t="s">
        <v>11186</v>
      </c>
      <c r="AC111" s="17" t="s">
        <v>1355</v>
      </c>
      <c r="AD111" s="17">
        <v>0</v>
      </c>
      <c r="AE111">
        <v>0</v>
      </c>
      <c r="AG111" s="17" t="s">
        <v>9820</v>
      </c>
      <c r="AH111" s="17" t="s">
        <v>9757</v>
      </c>
      <c r="AI111" s="17">
        <v>156</v>
      </c>
      <c r="AJ111" s="17" t="s">
        <v>3539</v>
      </c>
      <c r="AK111" s="17" t="s">
        <v>9771</v>
      </c>
      <c r="AN111" s="17">
        <v>2050</v>
      </c>
    </row>
    <row r="112" spans="1:40" ht="14.5" customHeight="1" x14ac:dyDescent="0.35">
      <c r="A112" s="17" t="s">
        <v>3732</v>
      </c>
      <c r="B112" s="17" t="s">
        <v>3733</v>
      </c>
      <c r="C112" s="17" t="s">
        <v>3557</v>
      </c>
      <c r="D112" s="17" t="s">
        <v>3845</v>
      </c>
      <c r="E112" s="17" t="s">
        <v>3850</v>
      </c>
      <c r="F112" s="17" t="s">
        <v>432</v>
      </c>
      <c r="G112" s="17" t="s">
        <v>3004</v>
      </c>
      <c r="H112" s="17" t="s">
        <v>3004</v>
      </c>
      <c r="I112" s="17" t="s">
        <v>3559</v>
      </c>
      <c r="J112" s="17" t="s">
        <v>3560</v>
      </c>
      <c r="L112" s="18" t="s">
        <v>3851</v>
      </c>
      <c r="M112" s="19">
        <v>45813.583333333336</v>
      </c>
      <c r="O112" s="17" t="s">
        <v>3565</v>
      </c>
      <c r="P112" s="17" t="s">
        <v>3522</v>
      </c>
      <c r="Q112" s="17" t="s">
        <v>11347</v>
      </c>
      <c r="R112" s="17">
        <v>205795</v>
      </c>
      <c r="S112" s="19" t="s">
        <v>3852</v>
      </c>
      <c r="T112" s="17" t="s">
        <v>11182</v>
      </c>
      <c r="U112" s="17" t="s">
        <v>3853</v>
      </c>
      <c r="V112" s="17">
        <v>3500</v>
      </c>
      <c r="W112" s="17" t="s">
        <v>11241</v>
      </c>
      <c r="X112" s="17">
        <v>0</v>
      </c>
      <c r="Y112" s="17">
        <v>7</v>
      </c>
      <c r="Z112" s="17" t="s">
        <v>11226</v>
      </c>
      <c r="AB112" s="17" t="s">
        <v>11186</v>
      </c>
      <c r="AC112" s="17" t="s">
        <v>1355</v>
      </c>
      <c r="AD112" s="17">
        <v>0</v>
      </c>
      <c r="AE112">
        <v>0</v>
      </c>
      <c r="AG112" s="17" t="s">
        <v>9821</v>
      </c>
      <c r="AH112" s="17" t="s">
        <v>9757</v>
      </c>
      <c r="AI112" s="17">
        <v>31</v>
      </c>
      <c r="AJ112" s="17" t="s">
        <v>3539</v>
      </c>
      <c r="AK112" s="17" t="s">
        <v>3539</v>
      </c>
      <c r="AN112" s="17">
        <v>2290</v>
      </c>
    </row>
    <row r="113" spans="1:40" ht="14.5" customHeight="1" x14ac:dyDescent="0.35">
      <c r="A113" s="17" t="s">
        <v>3732</v>
      </c>
      <c r="B113" s="17" t="s">
        <v>3733</v>
      </c>
      <c r="C113" s="17" t="s">
        <v>3557</v>
      </c>
      <c r="D113" s="17" t="s">
        <v>3845</v>
      </c>
      <c r="E113" s="17" t="s">
        <v>11348</v>
      </c>
      <c r="F113" s="17" t="s">
        <v>11349</v>
      </c>
      <c r="G113" s="17" t="s">
        <v>3004</v>
      </c>
      <c r="H113" s="17" t="s">
        <v>3004</v>
      </c>
      <c r="I113" s="17" t="s">
        <v>3700</v>
      </c>
      <c r="J113" s="17" t="s">
        <v>3701</v>
      </c>
      <c r="L113" s="17" t="s">
        <v>11350</v>
      </c>
      <c r="M113" s="19">
        <v>46180.416666666664</v>
      </c>
      <c r="O113" s="17" t="s">
        <v>3521</v>
      </c>
      <c r="P113" s="17" t="s">
        <v>3522</v>
      </c>
      <c r="Q113" s="17" t="s">
        <v>11351</v>
      </c>
      <c r="R113" s="17">
        <v>0</v>
      </c>
      <c r="S113" s="19">
        <v>46180.416666666664</v>
      </c>
      <c r="T113" s="17" t="s">
        <v>11182</v>
      </c>
      <c r="U113" s="17" t="s">
        <v>11352</v>
      </c>
      <c r="V113" s="17">
        <v>3500</v>
      </c>
      <c r="W113" s="17" t="s">
        <v>11184</v>
      </c>
      <c r="X113" s="17">
        <v>269</v>
      </c>
      <c r="Y113" s="19">
        <v>7</v>
      </c>
      <c r="Z113" s="17" t="s">
        <v>11226</v>
      </c>
      <c r="AB113" s="17" t="s">
        <v>11186</v>
      </c>
      <c r="AC113" s="17" t="s">
        <v>1355</v>
      </c>
      <c r="AD113" s="17">
        <v>0</v>
      </c>
      <c r="AE113">
        <v>0</v>
      </c>
      <c r="AG113" s="17" t="s">
        <v>9803</v>
      </c>
      <c r="AH113" s="17" t="s">
        <v>9757</v>
      </c>
      <c r="AI113" s="17">
        <v>110</v>
      </c>
      <c r="AJ113" s="17" t="s">
        <v>3539</v>
      </c>
      <c r="AK113" s="17" t="s">
        <v>3539</v>
      </c>
      <c r="AN113" s="17">
        <v>1896</v>
      </c>
    </row>
    <row r="114" spans="1:40" ht="14.5" customHeight="1" x14ac:dyDescent="0.35">
      <c r="A114" s="17" t="s">
        <v>3854</v>
      </c>
      <c r="B114" s="17" t="s">
        <v>3855</v>
      </c>
      <c r="C114" s="17" t="s">
        <v>3529</v>
      </c>
      <c r="D114" s="17" t="s">
        <v>3856</v>
      </c>
      <c r="E114" s="17" t="s">
        <v>3857</v>
      </c>
      <c r="F114" s="17" t="s">
        <v>3858</v>
      </c>
      <c r="G114" s="17" t="s">
        <v>3551</v>
      </c>
      <c r="H114" s="17" t="s">
        <v>3751</v>
      </c>
      <c r="I114" s="17" t="s">
        <v>3752</v>
      </c>
      <c r="J114" s="17" t="s">
        <v>3859</v>
      </c>
      <c r="K114" s="17" t="s">
        <v>3860</v>
      </c>
      <c r="L114" s="17" t="s">
        <v>3861</v>
      </c>
      <c r="M114" s="17" t="s">
        <v>3729</v>
      </c>
      <c r="O114" s="17" t="s">
        <v>3538</v>
      </c>
      <c r="P114" s="17" t="s">
        <v>3539</v>
      </c>
      <c r="Q114" s="17" t="s">
        <v>11353</v>
      </c>
      <c r="R114" s="17">
        <v>73330</v>
      </c>
      <c r="S114" s="17" t="s">
        <v>11354</v>
      </c>
      <c r="T114" s="17" t="s">
        <v>11182</v>
      </c>
      <c r="U114" s="17" t="s">
        <v>3862</v>
      </c>
      <c r="V114" s="17">
        <v>2325</v>
      </c>
      <c r="W114" s="17" t="s">
        <v>11270</v>
      </c>
      <c r="X114" s="17">
        <v>28</v>
      </c>
      <c r="Y114" s="17">
        <v>10</v>
      </c>
      <c r="Z114" s="17" t="s">
        <v>11235</v>
      </c>
      <c r="AB114" s="17" t="s">
        <v>11186</v>
      </c>
      <c r="AC114" s="17" t="s">
        <v>1355</v>
      </c>
      <c r="AD114" s="17">
        <v>0</v>
      </c>
      <c r="AE114">
        <v>0</v>
      </c>
      <c r="AG114" s="17" t="s">
        <v>9822</v>
      </c>
      <c r="AH114" s="17" t="s">
        <v>9757</v>
      </c>
      <c r="AI114" s="17">
        <v>104</v>
      </c>
      <c r="AJ114" s="17" t="s">
        <v>3539</v>
      </c>
      <c r="AK114" s="17" t="s">
        <v>3539</v>
      </c>
      <c r="AN114" s="17">
        <v>2055</v>
      </c>
    </row>
    <row r="115" spans="1:40" ht="14.5" customHeight="1" x14ac:dyDescent="0.35">
      <c r="A115" s="17" t="s">
        <v>3854</v>
      </c>
      <c r="B115" s="17" t="s">
        <v>3863</v>
      </c>
      <c r="C115" s="17" t="s">
        <v>3529</v>
      </c>
      <c r="D115" s="17" t="s">
        <v>3864</v>
      </c>
      <c r="E115" s="17" t="s">
        <v>3865</v>
      </c>
      <c r="F115" s="17" t="s">
        <v>3866</v>
      </c>
      <c r="G115" s="17" t="s">
        <v>3533</v>
      </c>
      <c r="H115" s="17" t="s">
        <v>3867</v>
      </c>
      <c r="I115" s="17" t="s">
        <v>3534</v>
      </c>
      <c r="J115" s="17" t="s">
        <v>3803</v>
      </c>
      <c r="K115" s="17" t="s">
        <v>3868</v>
      </c>
      <c r="L115" s="17" t="s">
        <v>3869</v>
      </c>
      <c r="M115" s="19" t="s">
        <v>3870</v>
      </c>
      <c r="O115" s="17" t="s">
        <v>3538</v>
      </c>
      <c r="P115" s="17" t="s">
        <v>3539</v>
      </c>
      <c r="Q115" s="17" t="s">
        <v>11355</v>
      </c>
      <c r="R115" s="17">
        <v>92786</v>
      </c>
      <c r="S115" s="17" t="s">
        <v>11356</v>
      </c>
      <c r="T115" s="17" t="s">
        <v>11182</v>
      </c>
      <c r="U115" s="17" t="s">
        <v>3871</v>
      </c>
      <c r="V115" s="17">
        <v>1961</v>
      </c>
      <c r="W115" s="17" t="s">
        <v>11240</v>
      </c>
      <c r="X115" s="17">
        <v>106</v>
      </c>
      <c r="Y115" s="17">
        <v>5</v>
      </c>
      <c r="Z115" s="17" t="s">
        <v>11235</v>
      </c>
      <c r="AB115" s="17" t="s">
        <v>11186</v>
      </c>
      <c r="AC115" s="17" t="s">
        <v>1355</v>
      </c>
      <c r="AD115" s="17">
        <v>0</v>
      </c>
      <c r="AE115">
        <v>0</v>
      </c>
      <c r="AG115" s="17" t="s">
        <v>9823</v>
      </c>
      <c r="AH115" s="17" t="s">
        <v>9757</v>
      </c>
      <c r="AI115" s="17">
        <v>138</v>
      </c>
      <c r="AJ115" s="17" t="s">
        <v>3539</v>
      </c>
      <c r="AK115" s="17" t="s">
        <v>3539</v>
      </c>
      <c r="AN115" s="17">
        <v>1888</v>
      </c>
    </row>
    <row r="116" spans="1:40" ht="14.5" customHeight="1" x14ac:dyDescent="0.35">
      <c r="A116" s="17" t="s">
        <v>3854</v>
      </c>
      <c r="B116" s="17" t="s">
        <v>3872</v>
      </c>
      <c r="C116" s="17" t="s">
        <v>3529</v>
      </c>
      <c r="D116" s="17" t="s">
        <v>3873</v>
      </c>
      <c r="E116" s="17" t="s">
        <v>3874</v>
      </c>
      <c r="F116" s="17" t="s">
        <v>3875</v>
      </c>
      <c r="G116" s="17" t="s">
        <v>3551</v>
      </c>
      <c r="H116" s="17">
        <v>5</v>
      </c>
      <c r="I116" s="17" t="s">
        <v>3534</v>
      </c>
      <c r="J116" s="17" t="s">
        <v>3876</v>
      </c>
      <c r="K116" s="17" t="s">
        <v>3877</v>
      </c>
      <c r="L116" s="18" t="s">
        <v>3878</v>
      </c>
      <c r="M116" s="19" t="s">
        <v>3879</v>
      </c>
      <c r="O116" s="17" t="s">
        <v>3538</v>
      </c>
      <c r="P116" s="17" t="s">
        <v>3539</v>
      </c>
      <c r="Q116" s="17" t="s">
        <v>11357</v>
      </c>
      <c r="R116" s="17">
        <v>257215</v>
      </c>
      <c r="S116" s="17" t="s">
        <v>11358</v>
      </c>
      <c r="T116" s="17" t="s">
        <v>11182</v>
      </c>
      <c r="U116" s="17" t="s">
        <v>3880</v>
      </c>
      <c r="V116" s="17">
        <v>0</v>
      </c>
      <c r="W116" s="17" t="s">
        <v>11184</v>
      </c>
      <c r="X116" s="17">
        <v>99</v>
      </c>
      <c r="Y116" s="17">
        <v>5</v>
      </c>
      <c r="AB116" s="17" t="s">
        <v>11249</v>
      </c>
      <c r="AC116" s="17" t="s">
        <v>1355</v>
      </c>
      <c r="AD116" s="17">
        <v>0</v>
      </c>
      <c r="AE116">
        <v>0</v>
      </c>
      <c r="AG116" s="17" t="s">
        <v>9824</v>
      </c>
      <c r="AH116" s="17" t="s">
        <v>9757</v>
      </c>
      <c r="AI116" s="17">
        <v>28</v>
      </c>
      <c r="AJ116" s="17" t="s">
        <v>3539</v>
      </c>
      <c r="AK116" s="17" t="s">
        <v>3539</v>
      </c>
      <c r="AN116" s="17">
        <v>2170</v>
      </c>
    </row>
    <row r="117" spans="1:40" ht="14.5" customHeight="1" x14ac:dyDescent="0.35">
      <c r="A117" s="17" t="s">
        <v>3854</v>
      </c>
      <c r="B117" s="17" t="s">
        <v>3881</v>
      </c>
      <c r="C117" s="17" t="s">
        <v>3529</v>
      </c>
      <c r="D117" s="17" t="s">
        <v>3873</v>
      </c>
      <c r="E117" s="17" t="s">
        <v>3882</v>
      </c>
      <c r="F117" s="17" t="s">
        <v>3883</v>
      </c>
      <c r="G117" s="17" t="s">
        <v>3551</v>
      </c>
      <c r="H117" s="17">
        <v>5</v>
      </c>
      <c r="I117" s="17" t="s">
        <v>3624</v>
      </c>
      <c r="J117" s="17">
        <v>3008</v>
      </c>
      <c r="K117" s="17" t="s">
        <v>3625</v>
      </c>
      <c r="L117" s="18" t="s">
        <v>3884</v>
      </c>
      <c r="M117" s="19" t="s">
        <v>3885</v>
      </c>
      <c r="O117" s="17" t="s">
        <v>3538</v>
      </c>
      <c r="P117" s="17" t="s">
        <v>3539</v>
      </c>
      <c r="Q117" s="17" t="s">
        <v>11359</v>
      </c>
      <c r="R117" s="17">
        <v>108998</v>
      </c>
      <c r="S117" s="17" t="s">
        <v>11360</v>
      </c>
      <c r="T117" s="17" t="s">
        <v>11182</v>
      </c>
      <c r="U117" s="17" t="s">
        <v>3886</v>
      </c>
      <c r="V117" s="17">
        <v>2290</v>
      </c>
      <c r="W117" s="17" t="s">
        <v>11270</v>
      </c>
      <c r="X117" s="17">
        <v>31</v>
      </c>
      <c r="Y117" s="17">
        <v>10</v>
      </c>
      <c r="Z117" s="17" t="s">
        <v>11235</v>
      </c>
      <c r="AB117" s="17" t="s">
        <v>11186</v>
      </c>
      <c r="AC117" s="17" t="s">
        <v>1355</v>
      </c>
      <c r="AD117" s="17">
        <v>0</v>
      </c>
      <c r="AE117">
        <v>0</v>
      </c>
      <c r="AG117" s="17" t="s">
        <v>9825</v>
      </c>
      <c r="AH117" s="17" t="s">
        <v>9757</v>
      </c>
      <c r="AI117" s="17">
        <v>108</v>
      </c>
      <c r="AJ117" s="17" t="s">
        <v>3539</v>
      </c>
      <c r="AK117" s="17" t="s">
        <v>3539</v>
      </c>
      <c r="AN117" s="17">
        <v>1961</v>
      </c>
    </row>
    <row r="118" spans="1:40" ht="14.5" customHeight="1" x14ac:dyDescent="0.35">
      <c r="A118" s="17" t="s">
        <v>3854</v>
      </c>
      <c r="B118" s="17" t="s">
        <v>3887</v>
      </c>
      <c r="C118" s="17" t="s">
        <v>3529</v>
      </c>
      <c r="D118" s="17" t="s">
        <v>3873</v>
      </c>
      <c r="E118" s="17" t="s">
        <v>3888</v>
      </c>
      <c r="F118" s="17" t="s">
        <v>3889</v>
      </c>
      <c r="G118" s="17" t="s">
        <v>3551</v>
      </c>
      <c r="H118" s="17" t="s">
        <v>3676</v>
      </c>
      <c r="I118" s="17" t="s">
        <v>3890</v>
      </c>
      <c r="J118" s="17" t="s">
        <v>3891</v>
      </c>
      <c r="K118" s="17" t="s">
        <v>3892</v>
      </c>
      <c r="L118" s="18" t="s">
        <v>3893</v>
      </c>
      <c r="M118" s="19" t="s">
        <v>3894</v>
      </c>
      <c r="O118" s="17" t="s">
        <v>3538</v>
      </c>
      <c r="P118" s="17" t="s">
        <v>3539</v>
      </c>
      <c r="Q118" s="17" t="s">
        <v>11361</v>
      </c>
      <c r="R118" s="17">
        <v>74609</v>
      </c>
      <c r="S118" s="17" t="s">
        <v>9807</v>
      </c>
      <c r="T118" s="17" t="s">
        <v>11182</v>
      </c>
      <c r="U118" s="17" t="s">
        <v>3895</v>
      </c>
      <c r="V118" s="17">
        <v>3150</v>
      </c>
      <c r="W118" s="17" t="s">
        <v>11270</v>
      </c>
      <c r="X118" s="17">
        <v>29</v>
      </c>
      <c r="Y118" s="17">
        <v>17</v>
      </c>
      <c r="Z118" s="17" t="s">
        <v>11294</v>
      </c>
      <c r="AB118" s="17" t="s">
        <v>11186</v>
      </c>
      <c r="AC118" s="17" t="s">
        <v>1355</v>
      </c>
      <c r="AD118" s="17">
        <v>0</v>
      </c>
      <c r="AE118">
        <v>0</v>
      </c>
      <c r="AG118" s="17" t="s">
        <v>9803</v>
      </c>
      <c r="AH118" s="17" t="s">
        <v>9757</v>
      </c>
      <c r="AI118" s="17">
        <v>138</v>
      </c>
      <c r="AJ118" s="17" t="s">
        <v>3539</v>
      </c>
      <c r="AK118" s="17" t="s">
        <v>3539</v>
      </c>
      <c r="AN118" s="17">
        <v>1888</v>
      </c>
    </row>
    <row r="119" spans="1:40" ht="14.5" customHeight="1" x14ac:dyDescent="0.35">
      <c r="A119" s="17" t="s">
        <v>3854</v>
      </c>
      <c r="B119" s="17" t="s">
        <v>3863</v>
      </c>
      <c r="C119" s="17" t="s">
        <v>3529</v>
      </c>
      <c r="D119" s="17" t="s">
        <v>3873</v>
      </c>
      <c r="E119" s="17" t="s">
        <v>3896</v>
      </c>
      <c r="F119" s="17" t="s">
        <v>3897</v>
      </c>
      <c r="G119" s="17" t="s">
        <v>3551</v>
      </c>
      <c r="H119" s="17" t="s">
        <v>3751</v>
      </c>
      <c r="I119" s="17" t="s">
        <v>3752</v>
      </c>
      <c r="J119" s="17" t="s">
        <v>3859</v>
      </c>
      <c r="K119" s="17" t="s">
        <v>3860</v>
      </c>
      <c r="L119" s="17" t="s">
        <v>3626</v>
      </c>
      <c r="M119" s="19">
        <v>45209.708333333336</v>
      </c>
      <c r="O119" s="17" t="s">
        <v>3538</v>
      </c>
      <c r="P119" s="17" t="s">
        <v>3539</v>
      </c>
      <c r="Q119" s="17" t="s">
        <v>11362</v>
      </c>
      <c r="R119" s="17">
        <v>128100</v>
      </c>
      <c r="S119" s="17" t="s">
        <v>11363</v>
      </c>
      <c r="T119" s="17" t="s">
        <v>11182</v>
      </c>
      <c r="U119" s="17" t="s">
        <v>3898</v>
      </c>
      <c r="V119" s="17">
        <v>2325</v>
      </c>
      <c r="W119" s="17" t="s">
        <v>11270</v>
      </c>
      <c r="X119" s="17">
        <v>28</v>
      </c>
      <c r="Y119" s="17">
        <v>10</v>
      </c>
      <c r="Z119" s="17" t="s">
        <v>11235</v>
      </c>
      <c r="AB119" s="17" t="s">
        <v>11186</v>
      </c>
      <c r="AC119" s="17" t="s">
        <v>1355</v>
      </c>
      <c r="AD119" s="17">
        <v>0</v>
      </c>
      <c r="AE119">
        <v>0</v>
      </c>
      <c r="AG119" s="17" t="s">
        <v>9827</v>
      </c>
      <c r="AH119" s="17" t="s">
        <v>9757</v>
      </c>
      <c r="AI119" s="17">
        <v>126</v>
      </c>
      <c r="AJ119" s="17" t="s">
        <v>3539</v>
      </c>
      <c r="AK119" s="17" t="s">
        <v>3539</v>
      </c>
      <c r="AN119" s="17">
        <v>1850</v>
      </c>
    </row>
    <row r="120" spans="1:40" ht="14.5" customHeight="1" x14ac:dyDescent="0.35">
      <c r="A120" s="17" t="s">
        <v>3854</v>
      </c>
      <c r="B120" s="17" t="s">
        <v>3863</v>
      </c>
      <c r="C120" s="17" t="s">
        <v>3529</v>
      </c>
      <c r="D120" s="17" t="s">
        <v>3873</v>
      </c>
      <c r="E120" s="17" t="s">
        <v>3899</v>
      </c>
      <c r="F120" s="17" t="s">
        <v>3900</v>
      </c>
      <c r="G120" s="17" t="s">
        <v>3533</v>
      </c>
      <c r="H120" s="17">
        <v>4</v>
      </c>
      <c r="I120" s="17" t="s">
        <v>3624</v>
      </c>
      <c r="J120" s="17">
        <v>308</v>
      </c>
      <c r="K120" s="17" t="s">
        <v>3901</v>
      </c>
      <c r="L120" s="17" t="s">
        <v>3746</v>
      </c>
      <c r="M120" s="17" t="s">
        <v>3902</v>
      </c>
      <c r="O120" s="17" t="s">
        <v>3538</v>
      </c>
      <c r="P120" s="17" t="s">
        <v>3539</v>
      </c>
      <c r="R120" s="17">
        <v>66120</v>
      </c>
      <c r="S120" s="17" t="s">
        <v>3903</v>
      </c>
      <c r="T120" s="17" t="s">
        <v>11182</v>
      </c>
      <c r="U120" s="17" t="s">
        <v>3904</v>
      </c>
      <c r="V120" s="17">
        <v>2120</v>
      </c>
      <c r="W120" s="17" t="s">
        <v>11270</v>
      </c>
      <c r="X120" s="17">
        <v>23</v>
      </c>
      <c r="Y120" s="17">
        <v>8</v>
      </c>
      <c r="Z120" s="17" t="s">
        <v>11235</v>
      </c>
      <c r="AB120" s="17" t="s">
        <v>11186</v>
      </c>
      <c r="AC120" s="17" t="s">
        <v>1355</v>
      </c>
      <c r="AD120" s="17">
        <v>0</v>
      </c>
      <c r="AE120">
        <v>0</v>
      </c>
      <c r="AG120" s="17" t="s">
        <v>9827</v>
      </c>
      <c r="AH120" s="17" t="s">
        <v>9757</v>
      </c>
      <c r="AI120" s="17">
        <v>23</v>
      </c>
      <c r="AJ120" s="17" t="s">
        <v>3539</v>
      </c>
      <c r="AK120" s="17" t="s">
        <v>3539</v>
      </c>
      <c r="AN120" s="17">
        <v>2120</v>
      </c>
    </row>
    <row r="121" spans="1:40" ht="14.5" customHeight="1" x14ac:dyDescent="0.35">
      <c r="A121" s="17" t="s">
        <v>3854</v>
      </c>
      <c r="B121" s="17" t="s">
        <v>3863</v>
      </c>
      <c r="C121" s="17" t="s">
        <v>3529</v>
      </c>
      <c r="D121" s="17" t="s">
        <v>3873</v>
      </c>
      <c r="E121" s="17" t="s">
        <v>3905</v>
      </c>
      <c r="F121" s="17" t="s">
        <v>3906</v>
      </c>
      <c r="G121" s="17" t="s">
        <v>3533</v>
      </c>
      <c r="H121" s="17">
        <v>4</v>
      </c>
      <c r="I121" s="17" t="s">
        <v>3543</v>
      </c>
      <c r="J121" s="17" t="s">
        <v>3544</v>
      </c>
      <c r="K121" s="17" t="s">
        <v>3545</v>
      </c>
      <c r="L121" s="17" t="s">
        <v>3546</v>
      </c>
      <c r="M121" s="19" t="s">
        <v>3907</v>
      </c>
      <c r="O121" s="17" t="s">
        <v>3538</v>
      </c>
      <c r="P121" s="17" t="s">
        <v>3539</v>
      </c>
      <c r="Q121" s="17" t="s">
        <v>11364</v>
      </c>
      <c r="R121" s="17">
        <v>81550</v>
      </c>
      <c r="S121" s="17" t="s">
        <v>11365</v>
      </c>
      <c r="T121" s="17" t="s">
        <v>11182</v>
      </c>
      <c r="U121" s="17" t="s">
        <v>3908</v>
      </c>
      <c r="V121" s="17">
        <v>1755</v>
      </c>
      <c r="W121" s="17" t="s">
        <v>11234</v>
      </c>
      <c r="X121" s="17">
        <v>130</v>
      </c>
      <c r="Y121" s="17">
        <v>7</v>
      </c>
      <c r="Z121" s="17" t="s">
        <v>11235</v>
      </c>
      <c r="AB121" s="17" t="s">
        <v>11186</v>
      </c>
      <c r="AC121" s="17" t="s">
        <v>1355</v>
      </c>
      <c r="AD121" s="17">
        <v>0</v>
      </c>
      <c r="AE121">
        <v>0</v>
      </c>
      <c r="AG121" s="17" t="s">
        <v>9828</v>
      </c>
      <c r="AH121" s="17" t="s">
        <v>9757</v>
      </c>
      <c r="AI121" s="17">
        <v>28</v>
      </c>
      <c r="AJ121" s="17" t="s">
        <v>3539</v>
      </c>
      <c r="AK121" s="17" t="s">
        <v>3539</v>
      </c>
      <c r="AN121" s="17">
        <v>2170</v>
      </c>
    </row>
    <row r="122" spans="1:40" ht="14.5" customHeight="1" x14ac:dyDescent="0.35">
      <c r="A122" s="17" t="s">
        <v>3854</v>
      </c>
      <c r="B122" s="17" t="s">
        <v>3881</v>
      </c>
      <c r="C122" s="17" t="s">
        <v>3529</v>
      </c>
      <c r="D122" s="17" t="s">
        <v>3873</v>
      </c>
      <c r="E122" s="17" t="s">
        <v>3909</v>
      </c>
      <c r="F122" s="17" t="s">
        <v>3910</v>
      </c>
      <c r="G122" s="17" t="s">
        <v>3533</v>
      </c>
      <c r="H122" s="17" t="s">
        <v>3867</v>
      </c>
      <c r="I122" s="17" t="s">
        <v>3534</v>
      </c>
      <c r="J122" s="17" t="s">
        <v>3803</v>
      </c>
      <c r="K122" s="17" t="s">
        <v>3804</v>
      </c>
      <c r="L122" s="17" t="s">
        <v>3710</v>
      </c>
      <c r="M122" s="19">
        <v>45242.458333333336</v>
      </c>
      <c r="O122" s="17" t="s">
        <v>3538</v>
      </c>
      <c r="P122" s="17" t="s">
        <v>3539</v>
      </c>
      <c r="Q122" s="17" t="s">
        <v>11366</v>
      </c>
      <c r="R122" s="17">
        <v>63020</v>
      </c>
      <c r="S122" s="17" t="s">
        <v>11367</v>
      </c>
      <c r="T122" s="17" t="s">
        <v>11182</v>
      </c>
      <c r="U122" s="17" t="s">
        <v>3911</v>
      </c>
      <c r="V122" s="17">
        <v>1961</v>
      </c>
      <c r="W122" s="17" t="s">
        <v>11240</v>
      </c>
      <c r="X122" s="17">
        <v>108</v>
      </c>
      <c r="Y122" s="17">
        <v>5</v>
      </c>
      <c r="Z122" s="17" t="s">
        <v>11235</v>
      </c>
      <c r="AB122" s="17" t="s">
        <v>11186</v>
      </c>
      <c r="AC122" s="17" t="s">
        <v>1355</v>
      </c>
      <c r="AD122" s="17">
        <v>0</v>
      </c>
      <c r="AE122">
        <v>0</v>
      </c>
      <c r="AG122" s="17" t="s">
        <v>9777</v>
      </c>
      <c r="AH122" s="17" t="s">
        <v>9757</v>
      </c>
      <c r="AI122" s="17">
        <v>130</v>
      </c>
      <c r="AJ122" s="17" t="s">
        <v>3539</v>
      </c>
      <c r="AK122" s="17" t="s">
        <v>3539</v>
      </c>
      <c r="AN122" s="17">
        <v>1755</v>
      </c>
    </row>
    <row r="123" spans="1:40" ht="14.5" customHeight="1" x14ac:dyDescent="0.35">
      <c r="A123" s="17" t="s">
        <v>3854</v>
      </c>
      <c r="B123" s="17" t="s">
        <v>3863</v>
      </c>
      <c r="C123" s="17" t="s">
        <v>3529</v>
      </c>
      <c r="D123" s="17" t="s">
        <v>3873</v>
      </c>
      <c r="E123" s="17" t="s">
        <v>3912</v>
      </c>
      <c r="F123" s="17" t="s">
        <v>3913</v>
      </c>
      <c r="G123" s="17" t="s">
        <v>3533</v>
      </c>
      <c r="H123" s="17">
        <v>4</v>
      </c>
      <c r="I123" s="17" t="s">
        <v>3534</v>
      </c>
      <c r="J123" s="17" t="s">
        <v>3803</v>
      </c>
      <c r="K123" s="17" t="s">
        <v>3804</v>
      </c>
      <c r="L123" s="18" t="s">
        <v>3914</v>
      </c>
      <c r="M123" s="19" t="s">
        <v>3915</v>
      </c>
      <c r="O123" s="17" t="s">
        <v>3538</v>
      </c>
      <c r="P123" s="17" t="s">
        <v>3539</v>
      </c>
      <c r="Q123" s="17" t="s">
        <v>11368</v>
      </c>
      <c r="R123" s="17">
        <v>22471</v>
      </c>
      <c r="S123" s="17" t="s">
        <v>11369</v>
      </c>
      <c r="T123" s="17" t="s">
        <v>11182</v>
      </c>
      <c r="U123" s="17" t="s">
        <v>3916</v>
      </c>
      <c r="V123" s="17">
        <v>1961</v>
      </c>
      <c r="W123" s="17" t="s">
        <v>11240</v>
      </c>
      <c r="X123" s="17">
        <v>108</v>
      </c>
      <c r="Y123" s="17">
        <v>5</v>
      </c>
      <c r="Z123" s="17" t="s">
        <v>11235</v>
      </c>
      <c r="AB123" s="17" t="s">
        <v>11186</v>
      </c>
      <c r="AC123" s="17" t="s">
        <v>1355</v>
      </c>
      <c r="AD123" s="17">
        <v>0</v>
      </c>
      <c r="AE123">
        <v>0</v>
      </c>
      <c r="AG123" s="17" t="s">
        <v>9777</v>
      </c>
      <c r="AH123" s="17" t="s">
        <v>9757</v>
      </c>
      <c r="AI123" s="17">
        <v>28</v>
      </c>
      <c r="AJ123" s="17" t="s">
        <v>3539</v>
      </c>
      <c r="AK123" s="17" t="s">
        <v>3539</v>
      </c>
      <c r="AN123" s="17">
        <v>2290</v>
      </c>
    </row>
    <row r="124" spans="1:40" ht="14.5" customHeight="1" x14ac:dyDescent="0.35">
      <c r="A124" s="17" t="s">
        <v>3854</v>
      </c>
      <c r="B124" s="17" t="s">
        <v>3863</v>
      </c>
      <c r="C124" s="17" t="s">
        <v>3529</v>
      </c>
      <c r="D124" s="17" t="s">
        <v>3873</v>
      </c>
      <c r="E124" s="17" t="s">
        <v>3917</v>
      </c>
      <c r="F124" s="17" t="s">
        <v>3918</v>
      </c>
      <c r="G124" s="17" t="s">
        <v>3551</v>
      </c>
      <c r="H124" s="17">
        <v>5</v>
      </c>
      <c r="I124" s="17" t="s">
        <v>3534</v>
      </c>
      <c r="J124" s="17" t="s">
        <v>3919</v>
      </c>
      <c r="K124" s="17" t="s">
        <v>3920</v>
      </c>
      <c r="L124" s="18">
        <v>45420</v>
      </c>
      <c r="M124" s="19" t="s">
        <v>3921</v>
      </c>
      <c r="O124" s="17" t="s">
        <v>3538</v>
      </c>
      <c r="P124" s="17" t="s">
        <v>3539</v>
      </c>
      <c r="Q124" s="17" t="s">
        <v>11370</v>
      </c>
      <c r="R124" s="17">
        <v>31620</v>
      </c>
      <c r="S124" s="17" t="s">
        <v>11371</v>
      </c>
      <c r="T124" s="17" t="s">
        <v>11182</v>
      </c>
      <c r="U124" s="17" t="s">
        <v>3922</v>
      </c>
      <c r="V124" s="17">
        <v>2003</v>
      </c>
      <c r="W124" s="17" t="s">
        <v>11240</v>
      </c>
      <c r="X124" s="17">
        <v>145</v>
      </c>
      <c r="Y124" s="17">
        <v>8</v>
      </c>
      <c r="Z124" s="17" t="s">
        <v>11235</v>
      </c>
      <c r="AB124" s="17" t="s">
        <v>11186</v>
      </c>
      <c r="AC124" s="17" t="s">
        <v>1355</v>
      </c>
      <c r="AD124" s="17">
        <v>0</v>
      </c>
      <c r="AE124">
        <v>0</v>
      </c>
      <c r="AG124" s="17" t="s">
        <v>9829</v>
      </c>
      <c r="AH124" s="17" t="s">
        <v>9757</v>
      </c>
      <c r="AI124" s="17">
        <v>31</v>
      </c>
      <c r="AJ124" s="17" t="s">
        <v>3539</v>
      </c>
      <c r="AK124" s="17" t="s">
        <v>3539</v>
      </c>
      <c r="AN124" s="17">
        <v>2290</v>
      </c>
    </row>
    <row r="125" spans="1:40" ht="14.5" customHeight="1" x14ac:dyDescent="0.35">
      <c r="A125" s="17" t="s">
        <v>3854</v>
      </c>
      <c r="B125" s="17" t="s">
        <v>3863</v>
      </c>
      <c r="C125" s="17" t="s">
        <v>3529</v>
      </c>
      <c r="D125" s="17" t="s">
        <v>3873</v>
      </c>
      <c r="E125" s="17" t="s">
        <v>3923</v>
      </c>
      <c r="F125" s="17" t="s">
        <v>3924</v>
      </c>
      <c r="G125" s="17" t="s">
        <v>3533</v>
      </c>
      <c r="H125" s="17">
        <v>4</v>
      </c>
      <c r="I125" s="17" t="s">
        <v>3534</v>
      </c>
      <c r="J125" s="17" t="s">
        <v>3803</v>
      </c>
      <c r="K125" s="17" t="s">
        <v>3804</v>
      </c>
      <c r="L125" s="18">
        <v>45511</v>
      </c>
      <c r="M125" s="19" t="s">
        <v>3925</v>
      </c>
      <c r="O125" s="17" t="s">
        <v>3538</v>
      </c>
      <c r="P125" s="17" t="s">
        <v>3539</v>
      </c>
      <c r="Q125" s="17" t="s">
        <v>11372</v>
      </c>
      <c r="R125" s="17">
        <v>24355</v>
      </c>
      <c r="S125" s="17" t="s">
        <v>11373</v>
      </c>
      <c r="T125" s="17" t="s">
        <v>11182</v>
      </c>
      <c r="U125" s="17" t="s">
        <v>3926</v>
      </c>
      <c r="V125" s="17">
        <v>1961</v>
      </c>
      <c r="W125" s="17" t="s">
        <v>11240</v>
      </c>
      <c r="X125" s="17">
        <v>108</v>
      </c>
      <c r="Y125" s="17">
        <v>5</v>
      </c>
      <c r="Z125" s="17" t="s">
        <v>11235</v>
      </c>
      <c r="AB125" s="17" t="s">
        <v>11186</v>
      </c>
      <c r="AC125" s="17" t="s">
        <v>1355</v>
      </c>
      <c r="AD125" s="17">
        <v>0</v>
      </c>
      <c r="AE125">
        <v>0</v>
      </c>
      <c r="AG125" s="17" t="s">
        <v>9777</v>
      </c>
      <c r="AH125" s="17" t="s">
        <v>9757</v>
      </c>
      <c r="AI125" s="17">
        <v>130</v>
      </c>
      <c r="AJ125" s="17" t="s">
        <v>3539</v>
      </c>
      <c r="AK125" s="17" t="s">
        <v>3539</v>
      </c>
      <c r="AN125" s="17">
        <v>1755</v>
      </c>
    </row>
    <row r="126" spans="1:40" ht="14.5" customHeight="1" x14ac:dyDescent="0.35">
      <c r="A126" s="17" t="s">
        <v>3854</v>
      </c>
      <c r="B126" s="17" t="s">
        <v>3863</v>
      </c>
      <c r="C126" s="17" t="s">
        <v>3529</v>
      </c>
      <c r="D126" s="17" t="s">
        <v>3873</v>
      </c>
      <c r="E126" s="17" t="s">
        <v>3927</v>
      </c>
      <c r="F126" s="17" t="s">
        <v>3928</v>
      </c>
      <c r="G126" s="17" t="s">
        <v>3533</v>
      </c>
      <c r="H126" s="17">
        <v>4</v>
      </c>
      <c r="I126" s="17" t="s">
        <v>3534</v>
      </c>
      <c r="J126" s="17" t="s">
        <v>3803</v>
      </c>
      <c r="K126" s="17" t="s">
        <v>3804</v>
      </c>
      <c r="L126" s="18">
        <v>45511</v>
      </c>
      <c r="M126" s="19" t="s">
        <v>3929</v>
      </c>
      <c r="O126" s="17" t="s">
        <v>3538</v>
      </c>
      <c r="P126" s="17" t="s">
        <v>3539</v>
      </c>
      <c r="Q126" s="17" t="s">
        <v>11374</v>
      </c>
      <c r="R126" s="17">
        <v>33398</v>
      </c>
      <c r="S126" s="17" t="s">
        <v>11375</v>
      </c>
      <c r="T126" s="17" t="s">
        <v>11182</v>
      </c>
      <c r="U126" s="17" t="s">
        <v>3930</v>
      </c>
      <c r="V126" s="17">
        <v>1961</v>
      </c>
      <c r="W126" s="17" t="s">
        <v>11240</v>
      </c>
      <c r="X126" s="17">
        <v>108</v>
      </c>
      <c r="Y126" s="17">
        <v>5</v>
      </c>
      <c r="Z126" s="17" t="s">
        <v>11235</v>
      </c>
      <c r="AB126" s="17" t="s">
        <v>11186</v>
      </c>
      <c r="AC126" s="17" t="s">
        <v>1355</v>
      </c>
      <c r="AD126" s="17">
        <v>0</v>
      </c>
      <c r="AE126">
        <v>0</v>
      </c>
      <c r="AG126" s="17" t="s">
        <v>9766</v>
      </c>
      <c r="AH126" s="17" t="s">
        <v>9757</v>
      </c>
      <c r="AI126" s="17">
        <v>130</v>
      </c>
      <c r="AJ126" s="17" t="s">
        <v>3539</v>
      </c>
      <c r="AK126" s="17" t="s">
        <v>3539</v>
      </c>
      <c r="AN126" s="17">
        <v>1755</v>
      </c>
    </row>
    <row r="127" spans="1:40" ht="14.5" customHeight="1" x14ac:dyDescent="0.35">
      <c r="A127" s="17" t="s">
        <v>3854</v>
      </c>
      <c r="B127" s="17" t="s">
        <v>3863</v>
      </c>
      <c r="C127" s="17" t="s">
        <v>3529</v>
      </c>
      <c r="D127" s="17" t="s">
        <v>3873</v>
      </c>
      <c r="E127" s="17" t="s">
        <v>3931</v>
      </c>
      <c r="F127" s="17" t="s">
        <v>3932</v>
      </c>
      <c r="G127" s="17" t="s">
        <v>3533</v>
      </c>
      <c r="H127" s="17">
        <v>4</v>
      </c>
      <c r="I127" s="17" t="s">
        <v>3534</v>
      </c>
      <c r="J127" s="17" t="s">
        <v>3803</v>
      </c>
      <c r="K127" s="17" t="s">
        <v>3804</v>
      </c>
      <c r="L127" s="18">
        <v>45511</v>
      </c>
      <c r="M127" s="19">
        <v>45299.333333333336</v>
      </c>
      <c r="O127" s="17" t="s">
        <v>3538</v>
      </c>
      <c r="P127" s="17" t="s">
        <v>3539</v>
      </c>
      <c r="Q127" s="17" t="s">
        <v>11376</v>
      </c>
      <c r="R127" s="17">
        <v>54705</v>
      </c>
      <c r="S127" s="19" t="s">
        <v>3933</v>
      </c>
      <c r="T127" s="17" t="s">
        <v>11182</v>
      </c>
      <c r="U127" s="17" t="s">
        <v>3934</v>
      </c>
      <c r="V127" s="17">
        <v>1961</v>
      </c>
      <c r="W127" s="17" t="s">
        <v>11240</v>
      </c>
      <c r="X127" s="17">
        <v>108</v>
      </c>
      <c r="Y127" s="17">
        <v>5</v>
      </c>
      <c r="Z127" s="17" t="s">
        <v>11235</v>
      </c>
      <c r="AB127" s="17" t="s">
        <v>11186</v>
      </c>
      <c r="AC127" s="17" t="s">
        <v>1355</v>
      </c>
      <c r="AD127" s="17">
        <v>0</v>
      </c>
      <c r="AE127">
        <v>0</v>
      </c>
      <c r="AG127" s="17" t="s">
        <v>9830</v>
      </c>
      <c r="AH127" s="17" t="s">
        <v>9757</v>
      </c>
      <c r="AI127" s="17">
        <v>145</v>
      </c>
      <c r="AJ127" s="17" t="s">
        <v>3539</v>
      </c>
      <c r="AK127" s="17" t="s">
        <v>3539</v>
      </c>
      <c r="AN127" s="17">
        <v>2003</v>
      </c>
    </row>
    <row r="128" spans="1:40" ht="14.5" customHeight="1" x14ac:dyDescent="0.35">
      <c r="A128" s="17" t="s">
        <v>3854</v>
      </c>
      <c r="B128" s="17" t="s">
        <v>3855</v>
      </c>
      <c r="C128" s="17" t="s">
        <v>3529</v>
      </c>
      <c r="D128" s="17" t="s">
        <v>3935</v>
      </c>
      <c r="E128" s="17" t="s">
        <v>3936</v>
      </c>
      <c r="F128" s="17" t="s">
        <v>3937</v>
      </c>
      <c r="G128" s="17" t="s">
        <v>3551</v>
      </c>
      <c r="H128" s="17">
        <v>6</v>
      </c>
      <c r="I128" s="17" t="s">
        <v>3752</v>
      </c>
      <c r="J128" s="17" t="s">
        <v>3753</v>
      </c>
      <c r="K128" s="17" t="s">
        <v>3938</v>
      </c>
      <c r="L128" s="17" t="s">
        <v>3939</v>
      </c>
      <c r="M128" s="19" t="s">
        <v>3940</v>
      </c>
      <c r="O128" s="17" t="s">
        <v>3538</v>
      </c>
      <c r="P128" s="17" t="s">
        <v>3539</v>
      </c>
      <c r="Q128" s="17" t="s">
        <v>11377</v>
      </c>
      <c r="R128" s="17">
        <v>95852</v>
      </c>
      <c r="S128" s="17" t="s">
        <v>11378</v>
      </c>
      <c r="T128" s="17" t="s">
        <v>11182</v>
      </c>
      <c r="U128" s="17" t="s">
        <v>3941</v>
      </c>
      <c r="V128" s="17">
        <v>2050</v>
      </c>
      <c r="W128" s="17" t="s">
        <v>11234</v>
      </c>
      <c r="X128" s="17">
        <v>156</v>
      </c>
      <c r="Y128" s="19">
        <v>10</v>
      </c>
      <c r="Z128" s="17" t="s">
        <v>11235</v>
      </c>
      <c r="AB128" s="17" t="s">
        <v>11186</v>
      </c>
      <c r="AC128" s="17" t="s">
        <v>1355</v>
      </c>
      <c r="AD128" s="17">
        <v>0</v>
      </c>
      <c r="AE128">
        <v>0</v>
      </c>
      <c r="AG128" s="17" t="s">
        <v>9828</v>
      </c>
      <c r="AH128" s="17" t="s">
        <v>9757</v>
      </c>
      <c r="AI128" s="17">
        <v>23</v>
      </c>
      <c r="AJ128" s="17" t="s">
        <v>3539</v>
      </c>
      <c r="AK128" s="17" t="s">
        <v>3539</v>
      </c>
      <c r="AN128" s="17">
        <v>2170</v>
      </c>
    </row>
    <row r="129" spans="1:40" ht="14.5" customHeight="1" x14ac:dyDescent="0.35">
      <c r="A129" s="17" t="s">
        <v>3854</v>
      </c>
      <c r="B129" s="17" t="s">
        <v>3881</v>
      </c>
      <c r="C129" s="17" t="s">
        <v>3529</v>
      </c>
      <c r="D129" s="17" t="s">
        <v>3935</v>
      </c>
      <c r="E129" s="17" t="s">
        <v>3942</v>
      </c>
      <c r="F129" s="17" t="s">
        <v>3943</v>
      </c>
      <c r="G129" s="17" t="s">
        <v>3656</v>
      </c>
      <c r="H129" s="17">
        <v>4</v>
      </c>
      <c r="I129" s="17" t="s">
        <v>3624</v>
      </c>
      <c r="J129" s="17" t="s">
        <v>3657</v>
      </c>
      <c r="K129" s="17" t="s">
        <v>3658</v>
      </c>
      <c r="L129" s="17" t="s">
        <v>3702</v>
      </c>
      <c r="M129" s="19" t="s">
        <v>3944</v>
      </c>
      <c r="O129" s="17" t="s">
        <v>3538</v>
      </c>
      <c r="P129" s="17" t="s">
        <v>3539</v>
      </c>
      <c r="Q129" s="17" t="s">
        <v>11379</v>
      </c>
      <c r="R129" s="17">
        <v>118913</v>
      </c>
      <c r="S129" s="17" t="s">
        <v>11380</v>
      </c>
      <c r="T129" s="17" t="s">
        <v>11182</v>
      </c>
      <c r="U129" s="17" t="s">
        <v>3945</v>
      </c>
      <c r="V129" s="17">
        <v>1860</v>
      </c>
      <c r="W129" s="17" t="s">
        <v>11234</v>
      </c>
      <c r="X129" s="17">
        <v>129</v>
      </c>
      <c r="Y129" s="17">
        <v>7</v>
      </c>
      <c r="Z129" s="17" t="s">
        <v>11235</v>
      </c>
      <c r="AB129" s="17" t="s">
        <v>11186</v>
      </c>
      <c r="AC129" s="17" t="s">
        <v>1355</v>
      </c>
      <c r="AD129" s="17">
        <v>0</v>
      </c>
      <c r="AE129">
        <v>0</v>
      </c>
      <c r="AG129" s="17" t="s">
        <v>9777</v>
      </c>
      <c r="AH129" s="17" t="s">
        <v>9757</v>
      </c>
      <c r="AI129" s="17">
        <v>28</v>
      </c>
      <c r="AJ129" s="17" t="s">
        <v>3539</v>
      </c>
      <c r="AK129" s="17" t="s">
        <v>3539</v>
      </c>
      <c r="AN129" s="17">
        <v>2325</v>
      </c>
    </row>
    <row r="130" spans="1:40" ht="14.5" customHeight="1" x14ac:dyDescent="0.35">
      <c r="A130" s="17" t="s">
        <v>3854</v>
      </c>
      <c r="B130" s="17" t="s">
        <v>3863</v>
      </c>
      <c r="C130" s="17" t="s">
        <v>3529</v>
      </c>
      <c r="D130" s="17" t="s">
        <v>3935</v>
      </c>
      <c r="E130" s="17" t="s">
        <v>3946</v>
      </c>
      <c r="F130" s="17" t="s">
        <v>3947</v>
      </c>
      <c r="G130" s="17" t="s">
        <v>3533</v>
      </c>
      <c r="H130" s="17">
        <v>4</v>
      </c>
      <c r="I130" s="17" t="s">
        <v>3624</v>
      </c>
      <c r="J130" s="17">
        <v>308</v>
      </c>
      <c r="K130" s="17" t="s">
        <v>3658</v>
      </c>
      <c r="L130" s="18" t="s">
        <v>3746</v>
      </c>
      <c r="M130" s="19">
        <v>45629</v>
      </c>
      <c r="O130" s="17" t="s">
        <v>3538</v>
      </c>
      <c r="P130" s="17" t="s">
        <v>3539</v>
      </c>
      <c r="Q130" s="17" t="s">
        <v>11381</v>
      </c>
      <c r="R130" s="17">
        <v>43264</v>
      </c>
      <c r="S130" s="19" t="s">
        <v>11382</v>
      </c>
      <c r="T130" s="17" t="s">
        <v>11182</v>
      </c>
      <c r="U130" s="17" t="s">
        <v>3948</v>
      </c>
      <c r="V130" s="17">
        <v>1850</v>
      </c>
      <c r="W130" s="17" t="s">
        <v>11234</v>
      </c>
      <c r="X130" s="17">
        <v>126</v>
      </c>
      <c r="Y130" s="17">
        <v>7</v>
      </c>
      <c r="Z130" s="17" t="s">
        <v>11235</v>
      </c>
      <c r="AB130" s="17" t="s">
        <v>11186</v>
      </c>
      <c r="AC130" s="17" t="s">
        <v>1355</v>
      </c>
      <c r="AD130" s="17">
        <v>0</v>
      </c>
      <c r="AE130">
        <v>0</v>
      </c>
      <c r="AG130" s="17" t="s">
        <v>9763</v>
      </c>
      <c r="AH130" s="17" t="s">
        <v>9764</v>
      </c>
      <c r="AI130" s="17">
        <v>120</v>
      </c>
      <c r="AJ130" s="17" t="s">
        <v>3539</v>
      </c>
      <c r="AK130" s="17" t="s">
        <v>3539</v>
      </c>
      <c r="AN130" s="17">
        <v>1595</v>
      </c>
    </row>
    <row r="131" spans="1:40" ht="14.5" customHeight="1" x14ac:dyDescent="0.35">
      <c r="A131" s="17" t="s">
        <v>3854</v>
      </c>
      <c r="B131" s="17" t="s">
        <v>3863</v>
      </c>
      <c r="C131" s="17" t="s">
        <v>3529</v>
      </c>
      <c r="D131" s="17" t="s">
        <v>3935</v>
      </c>
      <c r="E131" s="17" t="s">
        <v>3949</v>
      </c>
      <c r="F131" s="17" t="s">
        <v>3950</v>
      </c>
      <c r="G131" s="17" t="s">
        <v>3656</v>
      </c>
      <c r="H131" s="17">
        <v>4</v>
      </c>
      <c r="I131" s="17" t="s">
        <v>3624</v>
      </c>
      <c r="J131" s="17" t="s">
        <v>3657</v>
      </c>
      <c r="K131" s="17" t="s">
        <v>3901</v>
      </c>
      <c r="L131" s="17" t="s">
        <v>3746</v>
      </c>
      <c r="M131" s="19" t="s">
        <v>3951</v>
      </c>
      <c r="O131" s="17" t="s">
        <v>3538</v>
      </c>
      <c r="P131" s="17" t="s">
        <v>3539</v>
      </c>
      <c r="Q131" s="17" t="s">
        <v>11383</v>
      </c>
      <c r="R131" s="17">
        <v>107202</v>
      </c>
      <c r="S131" s="19">
        <v>46084.8125</v>
      </c>
      <c r="T131" s="17" t="s">
        <v>11182</v>
      </c>
      <c r="U131" s="17" t="s">
        <v>3952</v>
      </c>
      <c r="V131" s="17">
        <v>2170</v>
      </c>
      <c r="W131" s="17" t="s">
        <v>11270</v>
      </c>
      <c r="X131" s="17">
        <v>23</v>
      </c>
      <c r="Y131" s="17">
        <v>8</v>
      </c>
      <c r="Z131" s="17" t="s">
        <v>11235</v>
      </c>
      <c r="AB131" s="17" t="s">
        <v>11186</v>
      </c>
      <c r="AC131" s="17" t="s">
        <v>1355</v>
      </c>
      <c r="AD131" s="17">
        <v>0</v>
      </c>
      <c r="AE131">
        <v>0</v>
      </c>
      <c r="AG131" s="17" t="s">
        <v>9831</v>
      </c>
      <c r="AH131" s="17" t="s">
        <v>9757</v>
      </c>
      <c r="AI131" s="17">
        <v>108</v>
      </c>
      <c r="AJ131" s="17" t="s">
        <v>3539</v>
      </c>
      <c r="AK131" s="17" t="s">
        <v>3539</v>
      </c>
      <c r="AN131" s="17">
        <v>1961</v>
      </c>
    </row>
    <row r="132" spans="1:40" ht="14.5" customHeight="1" x14ac:dyDescent="0.35">
      <c r="A132" s="17" t="s">
        <v>3854</v>
      </c>
      <c r="B132" s="17" t="s">
        <v>3863</v>
      </c>
      <c r="C132" s="17" t="s">
        <v>3529</v>
      </c>
      <c r="D132" s="17" t="s">
        <v>3935</v>
      </c>
      <c r="E132" s="17" t="s">
        <v>3953</v>
      </c>
      <c r="F132" s="17" t="s">
        <v>3954</v>
      </c>
      <c r="G132" s="17" t="s">
        <v>3533</v>
      </c>
      <c r="H132" s="17">
        <v>4</v>
      </c>
      <c r="I132" s="17" t="s">
        <v>3534</v>
      </c>
      <c r="J132" s="17" t="s">
        <v>3803</v>
      </c>
      <c r="K132" s="17" t="s">
        <v>3804</v>
      </c>
      <c r="L132" s="18">
        <v>45511</v>
      </c>
      <c r="M132" s="17" t="s">
        <v>3955</v>
      </c>
      <c r="O132" s="17" t="s">
        <v>3538</v>
      </c>
      <c r="P132" s="17" t="s">
        <v>3539</v>
      </c>
      <c r="Q132" s="17" t="s">
        <v>11384</v>
      </c>
      <c r="R132" s="17">
        <v>57432</v>
      </c>
      <c r="S132" s="17" t="s">
        <v>11385</v>
      </c>
      <c r="T132" s="17" t="s">
        <v>11182</v>
      </c>
      <c r="U132" s="17" t="s">
        <v>3956</v>
      </c>
      <c r="V132" s="17">
        <v>1961</v>
      </c>
      <c r="W132" s="17" t="s">
        <v>11240</v>
      </c>
      <c r="X132" s="17">
        <v>108</v>
      </c>
      <c r="Y132" s="17">
        <v>5</v>
      </c>
      <c r="Z132" s="17" t="s">
        <v>11235</v>
      </c>
      <c r="AB132" s="17" t="s">
        <v>11186</v>
      </c>
      <c r="AC132" s="17" t="s">
        <v>1355</v>
      </c>
      <c r="AD132" s="17">
        <v>0</v>
      </c>
      <c r="AE132">
        <v>0</v>
      </c>
      <c r="AG132" s="17" t="s">
        <v>9832</v>
      </c>
      <c r="AH132" s="17" t="s">
        <v>9757</v>
      </c>
      <c r="AI132" s="17">
        <v>104</v>
      </c>
      <c r="AJ132" s="17" t="s">
        <v>3539</v>
      </c>
      <c r="AK132" s="17" t="s">
        <v>9771</v>
      </c>
      <c r="AN132" s="17">
        <v>0</v>
      </c>
    </row>
    <row r="133" spans="1:40" ht="14.5" customHeight="1" x14ac:dyDescent="0.35">
      <c r="A133" s="17" t="s">
        <v>3854</v>
      </c>
      <c r="B133" s="17" t="s">
        <v>3863</v>
      </c>
      <c r="C133" s="17" t="s">
        <v>3529</v>
      </c>
      <c r="D133" s="17" t="s">
        <v>3957</v>
      </c>
      <c r="E133" s="17" t="s">
        <v>3958</v>
      </c>
      <c r="F133" s="17" t="s">
        <v>3959</v>
      </c>
      <c r="G133" s="17" t="s">
        <v>3551</v>
      </c>
      <c r="H133" s="17" t="s">
        <v>3867</v>
      </c>
      <c r="I133" s="17" t="s">
        <v>3534</v>
      </c>
      <c r="J133" s="17" t="s">
        <v>3876</v>
      </c>
      <c r="K133" s="17" t="s">
        <v>3960</v>
      </c>
      <c r="L133" s="17" t="s">
        <v>3961</v>
      </c>
      <c r="M133" s="19">
        <v>43139</v>
      </c>
      <c r="O133" s="17" t="s">
        <v>3538</v>
      </c>
      <c r="P133" s="17" t="s">
        <v>3539</v>
      </c>
      <c r="Q133" s="17" t="s">
        <v>11386</v>
      </c>
      <c r="R133" s="17">
        <v>133218</v>
      </c>
      <c r="S133" s="17" t="s">
        <v>11387</v>
      </c>
      <c r="T133" s="17" t="s">
        <v>11182</v>
      </c>
      <c r="U133" s="17" t="s">
        <v>3962</v>
      </c>
      <c r="V133" s="17">
        <v>0</v>
      </c>
      <c r="W133" s="17" t="s">
        <v>11184</v>
      </c>
      <c r="X133" s="17">
        <v>99</v>
      </c>
      <c r="Y133" s="17">
        <v>5</v>
      </c>
      <c r="AB133" s="17" t="s">
        <v>11249</v>
      </c>
      <c r="AC133" s="17" t="s">
        <v>1355</v>
      </c>
      <c r="AD133" s="17">
        <v>0</v>
      </c>
      <c r="AE133">
        <v>0</v>
      </c>
      <c r="AG133" s="17" t="s">
        <v>9833</v>
      </c>
      <c r="AH133" s="17" t="s">
        <v>9764</v>
      </c>
      <c r="AI133" s="17">
        <v>98</v>
      </c>
      <c r="AJ133" s="17" t="s">
        <v>3539</v>
      </c>
      <c r="AK133" s="17" t="s">
        <v>9771</v>
      </c>
      <c r="AN133" s="17">
        <v>0</v>
      </c>
    </row>
    <row r="134" spans="1:40" ht="14.5" customHeight="1" x14ac:dyDescent="0.35">
      <c r="A134" s="17" t="s">
        <v>3854</v>
      </c>
      <c r="B134" s="17" t="s">
        <v>3855</v>
      </c>
      <c r="C134" s="17" t="s">
        <v>3529</v>
      </c>
      <c r="D134" s="17" t="s">
        <v>3957</v>
      </c>
      <c r="E134" s="17" t="s">
        <v>3963</v>
      </c>
      <c r="F134" s="17" t="s">
        <v>3964</v>
      </c>
      <c r="G134" s="17" t="s">
        <v>3533</v>
      </c>
      <c r="H134" s="17" t="s">
        <v>3965</v>
      </c>
      <c r="I134" s="17" t="s">
        <v>3966</v>
      </c>
      <c r="J134" s="17" t="s">
        <v>3967</v>
      </c>
      <c r="K134" s="17" t="s">
        <v>3968</v>
      </c>
      <c r="L134" s="17" t="s">
        <v>3861</v>
      </c>
      <c r="M134" s="19" t="s">
        <v>3969</v>
      </c>
      <c r="O134" s="17" t="s">
        <v>3970</v>
      </c>
      <c r="P134" s="17" t="s">
        <v>3539</v>
      </c>
      <c r="Q134" s="17" t="s">
        <v>11388</v>
      </c>
      <c r="R134" s="17">
        <v>121714</v>
      </c>
      <c r="S134" s="17" t="s">
        <v>11389</v>
      </c>
      <c r="T134" s="17" t="s">
        <v>11182</v>
      </c>
      <c r="U134" s="17" t="s">
        <v>3971</v>
      </c>
      <c r="V134" s="17">
        <v>2075</v>
      </c>
      <c r="W134" s="17" t="s">
        <v>11270</v>
      </c>
      <c r="X134" s="17">
        <v>157</v>
      </c>
      <c r="Y134" s="17">
        <v>8</v>
      </c>
      <c r="Z134" s="17" t="s">
        <v>11235</v>
      </c>
      <c r="AB134" s="17" t="s">
        <v>11186</v>
      </c>
      <c r="AC134" s="17" t="s">
        <v>1355</v>
      </c>
      <c r="AD134" s="17">
        <v>0</v>
      </c>
      <c r="AE134">
        <v>0</v>
      </c>
      <c r="AG134" s="17" t="s">
        <v>9778</v>
      </c>
      <c r="AH134" s="17" t="s">
        <v>9757</v>
      </c>
      <c r="AI134" s="17">
        <v>144</v>
      </c>
      <c r="AJ134" s="17" t="s">
        <v>3539</v>
      </c>
      <c r="AK134" s="17" t="s">
        <v>9771</v>
      </c>
      <c r="AN134" s="17">
        <v>1940</v>
      </c>
    </row>
    <row r="135" spans="1:40" ht="14.5" customHeight="1" x14ac:dyDescent="0.35">
      <c r="A135" s="17" t="s">
        <v>3854</v>
      </c>
      <c r="B135" s="17" t="s">
        <v>3863</v>
      </c>
      <c r="C135" s="17" t="s">
        <v>3529</v>
      </c>
      <c r="D135" s="17" t="s">
        <v>3854</v>
      </c>
      <c r="E135" s="17" t="s">
        <v>3972</v>
      </c>
      <c r="F135" s="17" t="s">
        <v>3973</v>
      </c>
      <c r="G135" s="17" t="s">
        <v>3533</v>
      </c>
      <c r="H135" s="17">
        <v>4</v>
      </c>
      <c r="I135" s="17" t="s">
        <v>3624</v>
      </c>
      <c r="J135" s="17">
        <v>308</v>
      </c>
      <c r="K135" s="17" t="s">
        <v>3974</v>
      </c>
      <c r="L135" s="17" t="s">
        <v>3975</v>
      </c>
      <c r="M135" s="19" t="s">
        <v>3976</v>
      </c>
      <c r="O135" s="17" t="s">
        <v>3538</v>
      </c>
      <c r="P135" s="17" t="s">
        <v>3539</v>
      </c>
      <c r="R135" s="17">
        <v>165901</v>
      </c>
      <c r="S135" s="19" t="s">
        <v>11390</v>
      </c>
      <c r="T135" s="17" t="s">
        <v>11330</v>
      </c>
      <c r="U135" s="17" t="s">
        <v>3977</v>
      </c>
      <c r="V135" s="17">
        <v>1820</v>
      </c>
      <c r="W135" s="17" t="s">
        <v>11184</v>
      </c>
      <c r="X135" s="17">
        <v>92</v>
      </c>
      <c r="Y135" s="17">
        <v>6</v>
      </c>
      <c r="AB135" s="17" t="s">
        <v>11186</v>
      </c>
      <c r="AC135" s="17" t="s">
        <v>1355</v>
      </c>
      <c r="AD135" s="17">
        <v>0</v>
      </c>
      <c r="AE135">
        <v>0</v>
      </c>
      <c r="AG135" s="17" t="s">
        <v>9825</v>
      </c>
      <c r="AH135" s="17" t="s">
        <v>9757</v>
      </c>
      <c r="AI135" s="17">
        <v>108</v>
      </c>
      <c r="AJ135" s="17" t="s">
        <v>3539</v>
      </c>
      <c r="AK135" s="17" t="s">
        <v>3539</v>
      </c>
      <c r="AN135" s="17">
        <v>1961</v>
      </c>
    </row>
    <row r="136" spans="1:40" ht="14.5" customHeight="1" x14ac:dyDescent="0.35">
      <c r="A136" s="17" t="s">
        <v>3854</v>
      </c>
      <c r="B136" s="17" t="s">
        <v>3863</v>
      </c>
      <c r="C136" s="17" t="s">
        <v>3529</v>
      </c>
      <c r="D136" s="17" t="s">
        <v>3854</v>
      </c>
      <c r="E136" s="17" t="s">
        <v>3978</v>
      </c>
      <c r="F136" s="17" t="s">
        <v>3979</v>
      </c>
      <c r="G136" s="17" t="s">
        <v>3617</v>
      </c>
      <c r="H136" s="17">
        <v>4</v>
      </c>
      <c r="I136" s="17" t="s">
        <v>3534</v>
      </c>
      <c r="J136" s="17" t="s">
        <v>3618</v>
      </c>
      <c r="K136" s="17" t="s">
        <v>3980</v>
      </c>
      <c r="L136" s="18" t="s">
        <v>3981</v>
      </c>
      <c r="M136" s="17" t="s">
        <v>3982</v>
      </c>
      <c r="O136" s="17" t="s">
        <v>3538</v>
      </c>
      <c r="P136" s="17" t="s">
        <v>3539</v>
      </c>
      <c r="R136" s="17">
        <v>122888</v>
      </c>
      <c r="S136" s="19" t="s">
        <v>3983</v>
      </c>
      <c r="T136" s="17" t="s">
        <v>11182</v>
      </c>
      <c r="U136" s="17" t="s">
        <v>3984</v>
      </c>
      <c r="V136" s="17">
        <v>0</v>
      </c>
      <c r="W136" s="17" t="s">
        <v>11184</v>
      </c>
      <c r="X136" s="17">
        <v>104</v>
      </c>
      <c r="Y136" s="17">
        <v>5</v>
      </c>
      <c r="AB136" s="17" t="s">
        <v>11249</v>
      </c>
      <c r="AC136" s="17" t="s">
        <v>1355</v>
      </c>
      <c r="AD136" s="17">
        <v>0</v>
      </c>
      <c r="AE136">
        <v>0</v>
      </c>
      <c r="AG136" s="17" t="s">
        <v>9817</v>
      </c>
      <c r="AH136" s="17" t="s">
        <v>9757</v>
      </c>
      <c r="AI136" s="17">
        <v>145</v>
      </c>
      <c r="AJ136" s="17" t="s">
        <v>3539</v>
      </c>
      <c r="AK136" s="17" t="s">
        <v>3539</v>
      </c>
      <c r="AN136" s="17">
        <v>2003</v>
      </c>
    </row>
    <row r="137" spans="1:40" ht="14.5" customHeight="1" x14ac:dyDescent="0.35">
      <c r="A137" s="17" t="s">
        <v>3854</v>
      </c>
      <c r="B137" s="17" t="s">
        <v>3863</v>
      </c>
      <c r="C137" s="17" t="s">
        <v>3529</v>
      </c>
      <c r="D137" s="17" t="s">
        <v>3854</v>
      </c>
      <c r="E137" s="17" t="s">
        <v>3989</v>
      </c>
      <c r="F137" s="17" t="s">
        <v>3990</v>
      </c>
      <c r="G137" s="17" t="s">
        <v>3551</v>
      </c>
      <c r="H137" s="17">
        <v>5</v>
      </c>
      <c r="I137" s="17" t="s">
        <v>3534</v>
      </c>
      <c r="J137" s="17" t="s">
        <v>3876</v>
      </c>
      <c r="K137" s="17" t="s">
        <v>3960</v>
      </c>
      <c r="L137" s="18" t="s">
        <v>3991</v>
      </c>
      <c r="M137" s="17" t="s">
        <v>3992</v>
      </c>
      <c r="O137" s="17" t="s">
        <v>3538</v>
      </c>
      <c r="P137" s="17" t="s">
        <v>3539</v>
      </c>
      <c r="R137" s="17">
        <v>118838</v>
      </c>
      <c r="S137" s="19">
        <v>46119.777083333334</v>
      </c>
      <c r="T137" s="17" t="s">
        <v>11182</v>
      </c>
      <c r="U137" s="17" t="s">
        <v>3993</v>
      </c>
      <c r="V137" s="17">
        <v>0</v>
      </c>
      <c r="W137" s="17" t="s">
        <v>11184</v>
      </c>
      <c r="X137" s="17">
        <v>113</v>
      </c>
      <c r="Y137" s="17">
        <v>5</v>
      </c>
      <c r="AB137" s="17" t="s">
        <v>11249</v>
      </c>
      <c r="AC137" s="17" t="s">
        <v>1355</v>
      </c>
      <c r="AD137" s="17">
        <v>0</v>
      </c>
      <c r="AE137">
        <v>0</v>
      </c>
      <c r="AG137" s="17" t="s">
        <v>9831</v>
      </c>
      <c r="AH137" s="17" t="s">
        <v>9757</v>
      </c>
      <c r="AI137" s="17">
        <v>108</v>
      </c>
      <c r="AJ137" s="17" t="s">
        <v>3539</v>
      </c>
      <c r="AK137" s="17" t="s">
        <v>3539</v>
      </c>
      <c r="AN137" s="17">
        <v>1961</v>
      </c>
    </row>
    <row r="138" spans="1:40" ht="14.5" customHeight="1" x14ac:dyDescent="0.35">
      <c r="A138" s="17" t="s">
        <v>3854</v>
      </c>
      <c r="B138" s="17" t="s">
        <v>3863</v>
      </c>
      <c r="C138" s="17" t="s">
        <v>3529</v>
      </c>
      <c r="D138" s="17" t="s">
        <v>3854</v>
      </c>
      <c r="E138" s="17" t="s">
        <v>3994</v>
      </c>
      <c r="F138" s="17" t="s">
        <v>3995</v>
      </c>
      <c r="G138" s="17" t="s">
        <v>3617</v>
      </c>
      <c r="H138" s="17">
        <v>4</v>
      </c>
      <c r="I138" s="17" t="s">
        <v>3534</v>
      </c>
      <c r="J138" s="17" t="s">
        <v>3618</v>
      </c>
      <c r="K138" s="17" t="s">
        <v>3980</v>
      </c>
      <c r="L138" s="18" t="s">
        <v>3996</v>
      </c>
      <c r="M138" s="19" t="s">
        <v>3997</v>
      </c>
      <c r="O138" s="17" t="s">
        <v>3538</v>
      </c>
      <c r="P138" s="17" t="s">
        <v>3539</v>
      </c>
      <c r="Q138" s="17" t="s">
        <v>11391</v>
      </c>
      <c r="R138" s="17">
        <v>187858</v>
      </c>
      <c r="S138" s="17" t="s">
        <v>11392</v>
      </c>
      <c r="T138" s="17" t="s">
        <v>11182</v>
      </c>
      <c r="U138" s="17" t="s">
        <v>3998</v>
      </c>
      <c r="V138" s="17">
        <v>0</v>
      </c>
      <c r="W138" s="17" t="s">
        <v>11184</v>
      </c>
      <c r="X138" s="17">
        <v>104</v>
      </c>
      <c r="Y138" s="17">
        <v>5</v>
      </c>
      <c r="AB138" s="17" t="s">
        <v>11249</v>
      </c>
      <c r="AC138" s="17" t="s">
        <v>1355</v>
      </c>
      <c r="AD138" s="17">
        <v>0</v>
      </c>
      <c r="AE138">
        <v>0</v>
      </c>
      <c r="AG138" s="17" t="s">
        <v>9822</v>
      </c>
      <c r="AH138" s="17" t="s">
        <v>9757</v>
      </c>
      <c r="AI138" s="17">
        <v>108</v>
      </c>
      <c r="AJ138" s="17" t="s">
        <v>3539</v>
      </c>
      <c r="AK138" s="17" t="s">
        <v>3539</v>
      </c>
      <c r="AN138" s="17">
        <v>1961</v>
      </c>
    </row>
    <row r="139" spans="1:40" ht="14.5" customHeight="1" x14ac:dyDescent="0.35">
      <c r="A139" s="17" t="s">
        <v>3854</v>
      </c>
      <c r="B139" s="17" t="s">
        <v>3863</v>
      </c>
      <c r="C139" s="17" t="s">
        <v>3529</v>
      </c>
      <c r="D139" s="17" t="s">
        <v>3854</v>
      </c>
      <c r="E139" s="17" t="s">
        <v>3999</v>
      </c>
      <c r="F139" s="17" t="s">
        <v>4000</v>
      </c>
      <c r="G139" s="17" t="s">
        <v>3617</v>
      </c>
      <c r="H139" s="17">
        <v>4</v>
      </c>
      <c r="I139" s="17" t="s">
        <v>3534</v>
      </c>
      <c r="J139" s="17" t="s">
        <v>3618</v>
      </c>
      <c r="K139" s="17" t="s">
        <v>3980</v>
      </c>
      <c r="L139" s="17" t="s">
        <v>4001</v>
      </c>
      <c r="M139" s="19" t="s">
        <v>4002</v>
      </c>
      <c r="O139" s="17" t="s">
        <v>3538</v>
      </c>
      <c r="P139" s="17" t="s">
        <v>3539</v>
      </c>
      <c r="Q139" s="17" t="s">
        <v>11393</v>
      </c>
      <c r="R139" s="17">
        <v>185135</v>
      </c>
      <c r="S139" s="19" t="s">
        <v>9837</v>
      </c>
      <c r="T139" s="17" t="s">
        <v>11182</v>
      </c>
      <c r="U139" s="17" t="s">
        <v>4003</v>
      </c>
      <c r="V139" s="17">
        <v>0</v>
      </c>
      <c r="W139" s="17" t="s">
        <v>11184</v>
      </c>
      <c r="X139" s="17">
        <v>104</v>
      </c>
      <c r="Y139" s="17">
        <v>5</v>
      </c>
      <c r="AB139" s="17" t="s">
        <v>11249</v>
      </c>
      <c r="AC139" s="17" t="s">
        <v>1355</v>
      </c>
      <c r="AD139" s="17">
        <v>0</v>
      </c>
      <c r="AE139">
        <v>0</v>
      </c>
      <c r="AG139" s="17" t="s">
        <v>9819</v>
      </c>
      <c r="AH139" s="17" t="s">
        <v>9757</v>
      </c>
      <c r="AI139" s="17">
        <v>128</v>
      </c>
      <c r="AJ139" s="17" t="s">
        <v>3539</v>
      </c>
      <c r="AK139" s="17" t="s">
        <v>3539</v>
      </c>
      <c r="AN139" s="17">
        <v>2250</v>
      </c>
    </row>
    <row r="140" spans="1:40" ht="14.5" customHeight="1" x14ac:dyDescent="0.35">
      <c r="A140" s="17" t="s">
        <v>3854</v>
      </c>
      <c r="B140" s="17" t="s">
        <v>3863</v>
      </c>
      <c r="C140" s="17" t="s">
        <v>3529</v>
      </c>
      <c r="D140" s="17" t="s">
        <v>3854</v>
      </c>
      <c r="E140" s="17" t="s">
        <v>4004</v>
      </c>
      <c r="F140" s="17" t="s">
        <v>4005</v>
      </c>
      <c r="G140" s="17" t="s">
        <v>3533</v>
      </c>
      <c r="H140" s="17">
        <v>4</v>
      </c>
      <c r="I140" s="17" t="s">
        <v>3534</v>
      </c>
      <c r="J140" s="17" t="s">
        <v>4006</v>
      </c>
      <c r="K140" s="17" t="s">
        <v>4007</v>
      </c>
      <c r="L140" s="17" t="s">
        <v>4008</v>
      </c>
      <c r="M140" s="19">
        <v>43562.604166666664</v>
      </c>
      <c r="O140" s="17" t="s">
        <v>3538</v>
      </c>
      <c r="P140" s="17" t="s">
        <v>3539</v>
      </c>
      <c r="R140" s="17">
        <v>101251</v>
      </c>
      <c r="S140" s="17" t="s">
        <v>11394</v>
      </c>
      <c r="T140" s="17" t="s">
        <v>11182</v>
      </c>
      <c r="U140" s="17" t="s">
        <v>4009</v>
      </c>
      <c r="V140" s="17">
        <v>0</v>
      </c>
      <c r="W140" s="17" t="s">
        <v>11184</v>
      </c>
      <c r="X140" s="17">
        <v>108</v>
      </c>
      <c r="Y140" s="17">
        <v>6</v>
      </c>
      <c r="AB140" s="17" t="s">
        <v>11249</v>
      </c>
      <c r="AC140" s="17" t="s">
        <v>1355</v>
      </c>
      <c r="AD140" s="17">
        <v>0</v>
      </c>
      <c r="AE140">
        <v>0</v>
      </c>
      <c r="AG140" s="17" t="s">
        <v>9820</v>
      </c>
      <c r="AH140" s="17" t="s">
        <v>9757</v>
      </c>
      <c r="AI140" s="17">
        <v>23</v>
      </c>
      <c r="AJ140" s="17" t="s">
        <v>3539</v>
      </c>
      <c r="AK140" s="17" t="s">
        <v>3539</v>
      </c>
      <c r="AN140" s="17">
        <v>2120</v>
      </c>
    </row>
    <row r="141" spans="1:40" ht="14.5" customHeight="1" x14ac:dyDescent="0.35">
      <c r="A141" s="17" t="s">
        <v>3854</v>
      </c>
      <c r="B141" s="17" t="s">
        <v>3887</v>
      </c>
      <c r="C141" s="17" t="s">
        <v>3529</v>
      </c>
      <c r="D141" s="17" t="s">
        <v>3854</v>
      </c>
      <c r="E141" s="17" t="s">
        <v>4010</v>
      </c>
      <c r="F141" s="17" t="s">
        <v>4011</v>
      </c>
      <c r="G141" s="17" t="s">
        <v>3617</v>
      </c>
      <c r="H141" s="17" t="s">
        <v>3676</v>
      </c>
      <c r="I141" s="17" t="s">
        <v>3534</v>
      </c>
      <c r="J141" s="17" t="s">
        <v>4012</v>
      </c>
      <c r="K141" s="17" t="s">
        <v>4013</v>
      </c>
      <c r="L141" s="18">
        <v>43656</v>
      </c>
      <c r="M141" s="19">
        <v>43688</v>
      </c>
      <c r="O141" s="17" t="s">
        <v>3538</v>
      </c>
      <c r="P141" s="17" t="s">
        <v>3539</v>
      </c>
      <c r="Q141" s="17" t="s">
        <v>11361</v>
      </c>
      <c r="R141" s="17">
        <v>67343</v>
      </c>
      <c r="S141" s="17" t="s">
        <v>4014</v>
      </c>
      <c r="T141" s="17" t="s">
        <v>11182</v>
      </c>
      <c r="U141" s="17" t="s">
        <v>4015</v>
      </c>
      <c r="V141" s="17">
        <v>2542</v>
      </c>
      <c r="W141" s="17" t="s">
        <v>11184</v>
      </c>
      <c r="X141" s="17">
        <v>139</v>
      </c>
      <c r="Y141" s="17">
        <v>11</v>
      </c>
      <c r="Z141" s="17" t="s">
        <v>11235</v>
      </c>
      <c r="AB141" s="17" t="s">
        <v>11186</v>
      </c>
      <c r="AC141" s="17" t="s">
        <v>1355</v>
      </c>
      <c r="AD141" s="17">
        <v>0</v>
      </c>
      <c r="AE141">
        <v>0</v>
      </c>
      <c r="AG141" s="17" t="s">
        <v>9822</v>
      </c>
      <c r="AH141" s="17" t="s">
        <v>9757</v>
      </c>
      <c r="AI141" s="17">
        <v>108</v>
      </c>
      <c r="AJ141" s="17" t="s">
        <v>3539</v>
      </c>
      <c r="AK141" s="17" t="s">
        <v>3539</v>
      </c>
      <c r="AN141" s="17">
        <v>1961</v>
      </c>
    </row>
    <row r="142" spans="1:40" ht="14.5" customHeight="1" x14ac:dyDescent="0.35">
      <c r="A142" s="17" t="s">
        <v>3854</v>
      </c>
      <c r="B142" s="17" t="s">
        <v>3881</v>
      </c>
      <c r="C142" s="17" t="s">
        <v>3529</v>
      </c>
      <c r="D142" s="17" t="s">
        <v>3854</v>
      </c>
      <c r="E142" s="17" t="s">
        <v>4016</v>
      </c>
      <c r="F142" s="17" t="s">
        <v>4017</v>
      </c>
      <c r="G142" s="17" t="s">
        <v>3533</v>
      </c>
      <c r="H142" s="17">
        <v>4</v>
      </c>
      <c r="I142" s="17" t="s">
        <v>3534</v>
      </c>
      <c r="J142" s="17" t="s">
        <v>4006</v>
      </c>
      <c r="K142" s="17" t="s">
        <v>4007</v>
      </c>
      <c r="L142" s="17" t="s">
        <v>4018</v>
      </c>
      <c r="M142" s="19" t="s">
        <v>4019</v>
      </c>
      <c r="O142" s="17" t="s">
        <v>3538</v>
      </c>
      <c r="P142" s="17" t="s">
        <v>3539</v>
      </c>
      <c r="R142" s="17">
        <v>83748</v>
      </c>
      <c r="S142" s="19" t="s">
        <v>11395</v>
      </c>
      <c r="T142" s="17" t="s">
        <v>11182</v>
      </c>
      <c r="U142" s="17" t="s">
        <v>4020</v>
      </c>
      <c r="V142" s="17">
        <v>1926</v>
      </c>
      <c r="W142" s="17" t="s">
        <v>11184</v>
      </c>
      <c r="X142" s="17">
        <v>108</v>
      </c>
      <c r="Y142" s="17">
        <v>6</v>
      </c>
      <c r="Z142" s="17" t="s">
        <v>11235</v>
      </c>
      <c r="AB142" s="17" t="s">
        <v>11249</v>
      </c>
      <c r="AC142" s="17" t="s">
        <v>1355</v>
      </c>
      <c r="AD142" s="17">
        <v>0</v>
      </c>
      <c r="AE142">
        <v>0</v>
      </c>
      <c r="AG142" s="17" t="s">
        <v>9834</v>
      </c>
      <c r="AH142" s="17" t="s">
        <v>9757</v>
      </c>
      <c r="AI142" s="17">
        <v>115</v>
      </c>
      <c r="AJ142" s="17" t="s">
        <v>3539</v>
      </c>
      <c r="AK142" s="17" t="s">
        <v>3539</v>
      </c>
      <c r="AN142" s="17">
        <v>2000</v>
      </c>
    </row>
    <row r="143" spans="1:40" ht="14.5" customHeight="1" x14ac:dyDescent="0.35">
      <c r="A143" s="17" t="s">
        <v>3854</v>
      </c>
      <c r="B143" s="17" t="s">
        <v>3863</v>
      </c>
      <c r="C143" s="17" t="s">
        <v>3529</v>
      </c>
      <c r="D143" s="17" t="s">
        <v>3854</v>
      </c>
      <c r="E143" s="17" t="s">
        <v>4021</v>
      </c>
      <c r="F143" s="17" t="s">
        <v>4022</v>
      </c>
      <c r="G143" s="17" t="s">
        <v>3617</v>
      </c>
      <c r="H143" s="17">
        <v>6</v>
      </c>
      <c r="I143" s="17" t="s">
        <v>3534</v>
      </c>
      <c r="J143" s="17" t="s">
        <v>4012</v>
      </c>
      <c r="K143" s="17" t="s">
        <v>4023</v>
      </c>
      <c r="L143" s="18">
        <v>43534</v>
      </c>
      <c r="M143" s="17" t="s">
        <v>4024</v>
      </c>
      <c r="O143" s="17" t="s">
        <v>3538</v>
      </c>
      <c r="P143" s="17" t="s">
        <v>3539</v>
      </c>
      <c r="R143" s="17">
        <v>200275</v>
      </c>
      <c r="S143" s="19">
        <v>46241.513888888891</v>
      </c>
      <c r="T143" s="17" t="s">
        <v>11182</v>
      </c>
      <c r="U143" s="17" t="s">
        <v>4025</v>
      </c>
      <c r="V143" s="17">
        <v>2471</v>
      </c>
      <c r="W143" s="17" t="s">
        <v>11184</v>
      </c>
      <c r="X143" s="17">
        <v>120</v>
      </c>
      <c r="Y143" s="17">
        <v>8</v>
      </c>
      <c r="AB143" s="17" t="s">
        <v>11249</v>
      </c>
      <c r="AC143" s="17" t="s">
        <v>1355</v>
      </c>
      <c r="AD143" s="17">
        <v>0</v>
      </c>
      <c r="AE143">
        <v>0</v>
      </c>
      <c r="AG143" s="17" t="s">
        <v>9834</v>
      </c>
      <c r="AH143" s="17" t="s">
        <v>9757</v>
      </c>
      <c r="AI143" s="17">
        <v>115</v>
      </c>
      <c r="AJ143" s="17" t="s">
        <v>3539</v>
      </c>
      <c r="AK143" s="17" t="s">
        <v>3539</v>
      </c>
      <c r="AN143" s="17">
        <v>2000</v>
      </c>
    </row>
    <row r="144" spans="1:40" ht="14.5" customHeight="1" x14ac:dyDescent="0.35">
      <c r="A144" s="17" t="s">
        <v>3854</v>
      </c>
      <c r="B144" s="17" t="s">
        <v>3863</v>
      </c>
      <c r="C144" s="17" t="s">
        <v>3529</v>
      </c>
      <c r="D144" s="17" t="s">
        <v>3854</v>
      </c>
      <c r="E144" s="17" t="s">
        <v>4026</v>
      </c>
      <c r="F144" s="17" t="s">
        <v>4027</v>
      </c>
      <c r="G144" s="17" t="s">
        <v>3617</v>
      </c>
      <c r="H144" s="17">
        <v>4</v>
      </c>
      <c r="I144" s="17" t="s">
        <v>3534</v>
      </c>
      <c r="J144" s="17" t="s">
        <v>3618</v>
      </c>
      <c r="K144" s="17" t="s">
        <v>3619</v>
      </c>
      <c r="L144" s="17" t="s">
        <v>4028</v>
      </c>
      <c r="M144" s="19" t="s">
        <v>4029</v>
      </c>
      <c r="O144" s="17" t="s">
        <v>3538</v>
      </c>
      <c r="P144" s="17" t="s">
        <v>3539</v>
      </c>
      <c r="Q144" s="17" t="s">
        <v>11396</v>
      </c>
      <c r="R144" s="17">
        <v>124751</v>
      </c>
      <c r="S144" s="17" t="s">
        <v>9847</v>
      </c>
      <c r="T144" s="17" t="s">
        <v>11182</v>
      </c>
      <c r="U144" s="17" t="s">
        <v>4030</v>
      </c>
      <c r="V144" s="17">
        <v>2199</v>
      </c>
      <c r="W144" s="17" t="s">
        <v>11184</v>
      </c>
      <c r="X144" s="17">
        <v>126</v>
      </c>
      <c r="Y144" s="17">
        <v>6</v>
      </c>
      <c r="Z144" s="17" t="s">
        <v>11235</v>
      </c>
      <c r="AB144" s="17" t="s">
        <v>11249</v>
      </c>
      <c r="AC144" s="17" t="s">
        <v>1355</v>
      </c>
      <c r="AD144" s="17">
        <v>0</v>
      </c>
      <c r="AE144">
        <v>0</v>
      </c>
      <c r="AG144" s="17" t="s">
        <v>9763</v>
      </c>
      <c r="AH144" s="17" t="s">
        <v>9764</v>
      </c>
      <c r="AI144" s="17">
        <v>120</v>
      </c>
      <c r="AJ144" s="17" t="s">
        <v>3539</v>
      </c>
      <c r="AK144" s="17" t="s">
        <v>3539</v>
      </c>
      <c r="AN144" s="17">
        <v>1595</v>
      </c>
    </row>
    <row r="145" spans="1:40" ht="14.5" customHeight="1" x14ac:dyDescent="0.35">
      <c r="A145" s="17" t="s">
        <v>3854</v>
      </c>
      <c r="B145" s="17" t="s">
        <v>3872</v>
      </c>
      <c r="C145" s="17" t="s">
        <v>3529</v>
      </c>
      <c r="D145" s="17" t="s">
        <v>3854</v>
      </c>
      <c r="E145" s="17" t="s">
        <v>4031</v>
      </c>
      <c r="F145" s="17" t="s">
        <v>4032</v>
      </c>
      <c r="G145" s="17" t="s">
        <v>3533</v>
      </c>
      <c r="H145" s="17">
        <v>6</v>
      </c>
      <c r="I145" s="17" t="s">
        <v>3534</v>
      </c>
      <c r="J145" s="17" t="s">
        <v>4033</v>
      </c>
      <c r="K145" s="17" t="s">
        <v>4034</v>
      </c>
      <c r="L145" s="18" t="s">
        <v>3620</v>
      </c>
      <c r="M145" s="19" t="s">
        <v>4035</v>
      </c>
      <c r="O145" s="17" t="s">
        <v>3538</v>
      </c>
      <c r="P145" s="17" t="s">
        <v>3539</v>
      </c>
      <c r="Q145" s="17" t="s">
        <v>11397</v>
      </c>
      <c r="R145" s="17">
        <v>117409</v>
      </c>
      <c r="S145" s="17" t="s">
        <v>11398</v>
      </c>
      <c r="T145" s="17" t="s">
        <v>11182</v>
      </c>
      <c r="U145" s="17" t="s">
        <v>4036</v>
      </c>
      <c r="V145" s="17">
        <v>2197</v>
      </c>
      <c r="W145" s="17" t="s">
        <v>11184</v>
      </c>
      <c r="X145" s="17">
        <v>152</v>
      </c>
      <c r="Y145" s="17">
        <v>8</v>
      </c>
      <c r="Z145" s="17" t="s">
        <v>11235</v>
      </c>
      <c r="AB145" s="17" t="s">
        <v>11249</v>
      </c>
      <c r="AC145" s="17" t="s">
        <v>1355</v>
      </c>
      <c r="AD145" s="17">
        <v>0</v>
      </c>
      <c r="AE145">
        <v>0</v>
      </c>
      <c r="AG145" s="17" t="s">
        <v>9805</v>
      </c>
      <c r="AH145" s="17" t="s">
        <v>9764</v>
      </c>
      <c r="AI145" s="17">
        <v>99</v>
      </c>
      <c r="AJ145" s="17" t="s">
        <v>3539</v>
      </c>
      <c r="AK145" s="17" t="s">
        <v>3539</v>
      </c>
      <c r="AN145" s="17">
        <v>0</v>
      </c>
    </row>
    <row r="146" spans="1:40" ht="14.5" customHeight="1" x14ac:dyDescent="0.35">
      <c r="A146" s="17" t="s">
        <v>3854</v>
      </c>
      <c r="B146" s="17" t="s">
        <v>3855</v>
      </c>
      <c r="C146" s="17" t="s">
        <v>3529</v>
      </c>
      <c r="D146" s="17" t="s">
        <v>3854</v>
      </c>
      <c r="E146" s="17" t="s">
        <v>4037</v>
      </c>
      <c r="F146" s="17" t="s">
        <v>4038</v>
      </c>
      <c r="G146" s="17" t="s">
        <v>3551</v>
      </c>
      <c r="H146" s="17" t="s">
        <v>3751</v>
      </c>
      <c r="I146" s="17" t="s">
        <v>3752</v>
      </c>
      <c r="J146" s="17" t="s">
        <v>3859</v>
      </c>
      <c r="K146" s="17" t="s">
        <v>3860</v>
      </c>
      <c r="L146" s="18" t="s">
        <v>4039</v>
      </c>
      <c r="M146" s="19">
        <v>44809.444444444445</v>
      </c>
      <c r="O146" s="17" t="s">
        <v>3538</v>
      </c>
      <c r="P146" s="17" t="s">
        <v>3539</v>
      </c>
      <c r="Q146" s="17" t="s">
        <v>11399</v>
      </c>
      <c r="R146" s="17">
        <v>140002</v>
      </c>
      <c r="S146" s="17" t="s">
        <v>11400</v>
      </c>
      <c r="T146" s="17" t="s">
        <v>11182</v>
      </c>
      <c r="U146" s="17" t="s">
        <v>4040</v>
      </c>
      <c r="V146" s="17">
        <v>2350</v>
      </c>
      <c r="W146" s="17" t="s">
        <v>11270</v>
      </c>
      <c r="X146" s="17">
        <v>31</v>
      </c>
      <c r="Y146" s="17">
        <v>10</v>
      </c>
      <c r="Z146" s="17" t="s">
        <v>11235</v>
      </c>
      <c r="AB146" s="17" t="s">
        <v>11186</v>
      </c>
      <c r="AC146" s="17" t="s">
        <v>1355</v>
      </c>
      <c r="AD146" s="17">
        <v>0</v>
      </c>
      <c r="AE146">
        <v>0</v>
      </c>
      <c r="AG146" s="17" t="s">
        <v>9836</v>
      </c>
      <c r="AH146" s="17" t="s">
        <v>9757</v>
      </c>
      <c r="AI146" s="17">
        <v>137</v>
      </c>
      <c r="AJ146" s="17" t="s">
        <v>3539</v>
      </c>
      <c r="AK146" s="17" t="s">
        <v>3539</v>
      </c>
      <c r="AN146" s="17">
        <v>1905</v>
      </c>
    </row>
    <row r="147" spans="1:40" ht="14.5" customHeight="1" x14ac:dyDescent="0.35">
      <c r="A147" s="17" t="s">
        <v>3854</v>
      </c>
      <c r="B147" s="17" t="s">
        <v>3863</v>
      </c>
      <c r="C147" s="17" t="s">
        <v>3529</v>
      </c>
      <c r="D147" s="17" t="s">
        <v>3854</v>
      </c>
      <c r="E147" s="17" t="s">
        <v>4041</v>
      </c>
      <c r="F147" s="17" t="s">
        <v>4042</v>
      </c>
      <c r="G147" s="17" t="s">
        <v>3656</v>
      </c>
      <c r="H147" s="17" t="s">
        <v>4043</v>
      </c>
      <c r="I147" s="17" t="s">
        <v>3624</v>
      </c>
      <c r="J147" s="17" t="s">
        <v>3657</v>
      </c>
      <c r="K147" s="17" t="s">
        <v>4044</v>
      </c>
      <c r="L147" s="17" t="s">
        <v>4045</v>
      </c>
      <c r="M147" s="19">
        <v>44873.444444444445</v>
      </c>
      <c r="O147" s="17" t="s">
        <v>3538</v>
      </c>
      <c r="P147" s="17" t="s">
        <v>3539</v>
      </c>
      <c r="Q147" s="17" t="s">
        <v>11401</v>
      </c>
      <c r="R147" s="17">
        <v>217963</v>
      </c>
      <c r="S147" s="19" t="s">
        <v>11402</v>
      </c>
      <c r="T147" s="17" t="s">
        <v>11182</v>
      </c>
      <c r="U147" s="17" t="s">
        <v>4046</v>
      </c>
      <c r="V147" s="17">
        <v>1950</v>
      </c>
      <c r="W147" s="17" t="s">
        <v>11184</v>
      </c>
      <c r="X147" s="17">
        <v>118</v>
      </c>
      <c r="Y147" s="17">
        <v>7</v>
      </c>
      <c r="Z147" s="17" t="s">
        <v>11235</v>
      </c>
      <c r="AB147" s="17" t="s">
        <v>11186</v>
      </c>
      <c r="AC147" s="17" t="s">
        <v>853</v>
      </c>
      <c r="AD147" s="17">
        <v>0</v>
      </c>
      <c r="AE147">
        <v>0</v>
      </c>
      <c r="AH147" s="17" t="s">
        <v>9757</v>
      </c>
      <c r="AI147" s="17">
        <v>92</v>
      </c>
      <c r="AJ147" s="17" t="s">
        <v>3539</v>
      </c>
      <c r="AK147" s="17" t="s">
        <v>9771</v>
      </c>
      <c r="AN147" s="17">
        <v>1820</v>
      </c>
    </row>
    <row r="148" spans="1:40" ht="14.5" customHeight="1" x14ac:dyDescent="0.35">
      <c r="A148" s="17" t="s">
        <v>3854</v>
      </c>
      <c r="B148" s="17" t="s">
        <v>3863</v>
      </c>
      <c r="C148" s="17" t="s">
        <v>3529</v>
      </c>
      <c r="D148" s="17" t="s">
        <v>3854</v>
      </c>
      <c r="E148" s="17" t="s">
        <v>4047</v>
      </c>
      <c r="F148" s="17" t="s">
        <v>4048</v>
      </c>
      <c r="G148" s="17" t="s">
        <v>3617</v>
      </c>
      <c r="H148" s="17">
        <v>4</v>
      </c>
      <c r="I148" s="17" t="s">
        <v>3543</v>
      </c>
      <c r="J148" s="17" t="s">
        <v>3544</v>
      </c>
      <c r="K148" s="17" t="s">
        <v>3545</v>
      </c>
      <c r="L148" s="18">
        <v>44782</v>
      </c>
      <c r="M148" s="19" t="s">
        <v>4049</v>
      </c>
      <c r="O148" s="17" t="s">
        <v>3538</v>
      </c>
      <c r="P148" s="17" t="s">
        <v>3539</v>
      </c>
      <c r="Q148" s="17" t="s">
        <v>11403</v>
      </c>
      <c r="R148" s="17">
        <v>77467</v>
      </c>
      <c r="S148" s="17" t="s">
        <v>11404</v>
      </c>
      <c r="T148" s="17" t="s">
        <v>11182</v>
      </c>
      <c r="U148" s="17" t="s">
        <v>4050</v>
      </c>
      <c r="V148" s="17">
        <v>1755</v>
      </c>
      <c r="W148" s="17" t="s">
        <v>11234</v>
      </c>
      <c r="X148" s="17">
        <v>130</v>
      </c>
      <c r="Y148" s="17">
        <v>7</v>
      </c>
      <c r="Z148" s="17" t="s">
        <v>11235</v>
      </c>
      <c r="AB148" s="17" t="s">
        <v>11186</v>
      </c>
      <c r="AC148" s="17" t="s">
        <v>1355</v>
      </c>
      <c r="AD148" s="17">
        <v>0</v>
      </c>
      <c r="AE148">
        <v>0</v>
      </c>
      <c r="AG148" s="17" t="s">
        <v>9777</v>
      </c>
      <c r="AH148" s="17" t="s">
        <v>9757</v>
      </c>
      <c r="AI148" s="17">
        <v>26</v>
      </c>
      <c r="AJ148" s="17" t="s">
        <v>3539</v>
      </c>
      <c r="AK148" s="17" t="s">
        <v>3539</v>
      </c>
      <c r="AN148" s="17">
        <v>2290</v>
      </c>
    </row>
    <row r="149" spans="1:40" ht="14.5" customHeight="1" x14ac:dyDescent="0.35">
      <c r="A149" s="17" t="s">
        <v>3854</v>
      </c>
      <c r="B149" s="17" t="s">
        <v>3863</v>
      </c>
      <c r="C149" s="17" t="s">
        <v>3529</v>
      </c>
      <c r="D149" s="17" t="s">
        <v>3854</v>
      </c>
      <c r="E149" s="17" t="s">
        <v>4051</v>
      </c>
      <c r="F149" s="17" t="s">
        <v>4052</v>
      </c>
      <c r="G149" s="17" t="s">
        <v>3551</v>
      </c>
      <c r="H149" s="17">
        <v>5</v>
      </c>
      <c r="I149" s="17" t="s">
        <v>3624</v>
      </c>
      <c r="J149" s="17">
        <v>3008</v>
      </c>
      <c r="K149" s="17" t="s">
        <v>3625</v>
      </c>
      <c r="L149" s="17" t="s">
        <v>4053</v>
      </c>
      <c r="M149" s="19">
        <v>44752.4375</v>
      </c>
      <c r="O149" s="17" t="s">
        <v>3538</v>
      </c>
      <c r="P149" s="17" t="s">
        <v>3539</v>
      </c>
      <c r="Q149" s="17" t="s">
        <v>11405</v>
      </c>
      <c r="R149" s="17">
        <v>83558</v>
      </c>
      <c r="S149" s="17" t="s">
        <v>11406</v>
      </c>
      <c r="T149" s="17" t="s">
        <v>11182</v>
      </c>
      <c r="U149" s="17" t="s">
        <v>4054</v>
      </c>
      <c r="V149" s="17">
        <v>2290</v>
      </c>
      <c r="W149" s="17" t="s">
        <v>11270</v>
      </c>
      <c r="X149" s="17">
        <v>31</v>
      </c>
      <c r="Y149" s="17">
        <v>10</v>
      </c>
      <c r="Z149" s="17" t="s">
        <v>11235</v>
      </c>
      <c r="AB149" s="17" t="s">
        <v>11186</v>
      </c>
      <c r="AC149" s="17" t="s">
        <v>1355</v>
      </c>
      <c r="AD149" s="17">
        <v>0</v>
      </c>
      <c r="AE149">
        <v>0</v>
      </c>
      <c r="AG149" s="17" t="s">
        <v>9777</v>
      </c>
      <c r="AH149" s="17" t="s">
        <v>9757</v>
      </c>
      <c r="AI149" s="17">
        <v>130</v>
      </c>
      <c r="AJ149" s="17" t="s">
        <v>3539</v>
      </c>
      <c r="AK149" s="17" t="s">
        <v>3539</v>
      </c>
      <c r="AN149" s="17">
        <v>1755</v>
      </c>
    </row>
    <row r="150" spans="1:40" ht="14.5" customHeight="1" x14ac:dyDescent="0.35">
      <c r="A150" s="17" t="s">
        <v>3854</v>
      </c>
      <c r="B150" s="17" t="s">
        <v>3863</v>
      </c>
      <c r="C150" s="17" t="s">
        <v>3529</v>
      </c>
      <c r="D150" s="17" t="s">
        <v>3854</v>
      </c>
      <c r="E150" s="17" t="s">
        <v>4055</v>
      </c>
      <c r="F150" s="17" t="s">
        <v>4056</v>
      </c>
      <c r="G150" s="17" t="s">
        <v>3551</v>
      </c>
      <c r="H150" s="17">
        <v>5</v>
      </c>
      <c r="I150" s="17" t="s">
        <v>3624</v>
      </c>
      <c r="J150" s="17">
        <v>3008</v>
      </c>
      <c r="K150" s="17" t="s">
        <v>3625</v>
      </c>
      <c r="L150" s="17" t="s">
        <v>4057</v>
      </c>
      <c r="M150" s="17" t="s">
        <v>4058</v>
      </c>
      <c r="O150" s="17" t="s">
        <v>3538</v>
      </c>
      <c r="P150" s="17" t="s">
        <v>3539</v>
      </c>
      <c r="R150" s="17">
        <v>51495</v>
      </c>
      <c r="S150" s="17" t="s">
        <v>11407</v>
      </c>
      <c r="T150" s="17" t="s">
        <v>11182</v>
      </c>
      <c r="U150" s="17" t="s">
        <v>4059</v>
      </c>
      <c r="V150" s="17">
        <v>2290</v>
      </c>
      <c r="W150" s="17" t="s">
        <v>11270</v>
      </c>
      <c r="X150" s="17">
        <v>31</v>
      </c>
      <c r="Y150" s="17">
        <v>10</v>
      </c>
      <c r="Z150" s="17" t="s">
        <v>11235</v>
      </c>
      <c r="AB150" s="17" t="s">
        <v>11186</v>
      </c>
      <c r="AC150" s="17" t="s">
        <v>1355</v>
      </c>
      <c r="AD150" s="17">
        <v>0</v>
      </c>
      <c r="AE150">
        <v>0</v>
      </c>
      <c r="AG150" s="17" t="s">
        <v>9832</v>
      </c>
      <c r="AH150" s="17" t="s">
        <v>9757</v>
      </c>
      <c r="AI150" s="17">
        <v>104</v>
      </c>
      <c r="AJ150" s="17" t="s">
        <v>3539</v>
      </c>
      <c r="AK150" s="17" t="s">
        <v>3539</v>
      </c>
      <c r="AN150" s="17">
        <v>0</v>
      </c>
    </row>
    <row r="151" spans="1:40" ht="14.5" customHeight="1" x14ac:dyDescent="0.35">
      <c r="A151" s="17" t="s">
        <v>3854</v>
      </c>
      <c r="B151" s="17" t="s">
        <v>3855</v>
      </c>
      <c r="C151" s="17" t="s">
        <v>3529</v>
      </c>
      <c r="D151" s="17" t="s">
        <v>3854</v>
      </c>
      <c r="E151" s="17" t="s">
        <v>4060</v>
      </c>
      <c r="F151" s="17" t="s">
        <v>4061</v>
      </c>
      <c r="G151" s="17" t="s">
        <v>3551</v>
      </c>
      <c r="H151" s="17" t="s">
        <v>3751</v>
      </c>
      <c r="I151" s="17" t="s">
        <v>3752</v>
      </c>
      <c r="J151" s="17" t="s">
        <v>3859</v>
      </c>
      <c r="K151" s="17" t="s">
        <v>3860</v>
      </c>
      <c r="L151" s="17" t="s">
        <v>3884</v>
      </c>
      <c r="M151" s="19">
        <v>44724.555555555555</v>
      </c>
      <c r="O151" s="17" t="s">
        <v>3538</v>
      </c>
      <c r="P151" s="17" t="s">
        <v>3539</v>
      </c>
      <c r="Q151" s="17" t="s">
        <v>11408</v>
      </c>
      <c r="R151" s="17">
        <v>87621</v>
      </c>
      <c r="S151" s="17" t="s">
        <v>11409</v>
      </c>
      <c r="T151" s="17" t="s">
        <v>11182</v>
      </c>
      <c r="U151" s="17" t="s">
        <v>4062</v>
      </c>
      <c r="V151" s="17">
        <v>2350</v>
      </c>
      <c r="W151" s="17" t="s">
        <v>11270</v>
      </c>
      <c r="X151" s="17">
        <v>31</v>
      </c>
      <c r="Y151" s="17">
        <v>10</v>
      </c>
      <c r="Z151" s="17" t="s">
        <v>11235</v>
      </c>
      <c r="AB151" s="17" t="s">
        <v>11186</v>
      </c>
      <c r="AC151" s="17" t="s">
        <v>1355</v>
      </c>
      <c r="AD151" s="17">
        <v>0</v>
      </c>
      <c r="AE151">
        <v>0</v>
      </c>
      <c r="AG151" s="17" t="s">
        <v>9832</v>
      </c>
      <c r="AH151" s="17" t="s">
        <v>9757</v>
      </c>
      <c r="AI151" s="17">
        <v>104</v>
      </c>
      <c r="AJ151" s="17" t="s">
        <v>3539</v>
      </c>
      <c r="AK151" s="17" t="s">
        <v>3539</v>
      </c>
      <c r="AN151" s="17">
        <v>0</v>
      </c>
    </row>
    <row r="152" spans="1:40" ht="14.5" customHeight="1" x14ac:dyDescent="0.35">
      <c r="A152" s="17" t="s">
        <v>3854</v>
      </c>
      <c r="B152" s="17" t="s">
        <v>3881</v>
      </c>
      <c r="C152" s="17" t="s">
        <v>3529</v>
      </c>
      <c r="D152" s="17" t="s">
        <v>3854</v>
      </c>
      <c r="E152" s="17" t="s">
        <v>4063</v>
      </c>
      <c r="F152" s="17" t="s">
        <v>4064</v>
      </c>
      <c r="G152" s="17" t="s">
        <v>3551</v>
      </c>
      <c r="H152" s="17" t="s">
        <v>3751</v>
      </c>
      <c r="I152" s="17" t="s">
        <v>3752</v>
      </c>
      <c r="J152" s="17" t="s">
        <v>3859</v>
      </c>
      <c r="K152" s="17" t="s">
        <v>3860</v>
      </c>
      <c r="L152" s="17" t="s">
        <v>3884</v>
      </c>
      <c r="M152" s="17" t="s">
        <v>4065</v>
      </c>
      <c r="O152" s="17" t="s">
        <v>3538</v>
      </c>
      <c r="P152" s="17" t="s">
        <v>3539</v>
      </c>
      <c r="Q152" s="17" t="s">
        <v>11410</v>
      </c>
      <c r="R152" s="17">
        <v>53349</v>
      </c>
      <c r="S152" s="17" t="s">
        <v>11411</v>
      </c>
      <c r="T152" s="17" t="s">
        <v>11182</v>
      </c>
      <c r="U152" s="17" t="s">
        <v>4066</v>
      </c>
      <c r="V152" s="17">
        <v>2350</v>
      </c>
      <c r="W152" s="17" t="s">
        <v>11270</v>
      </c>
      <c r="X152" s="17">
        <v>31</v>
      </c>
      <c r="Y152" s="19">
        <v>10</v>
      </c>
      <c r="Z152" s="17" t="s">
        <v>11235</v>
      </c>
      <c r="AB152" s="17" t="s">
        <v>11186</v>
      </c>
      <c r="AC152" s="17" t="s">
        <v>1355</v>
      </c>
      <c r="AD152" s="17">
        <v>0</v>
      </c>
      <c r="AE152">
        <v>0</v>
      </c>
      <c r="AG152" s="17" t="s">
        <v>9819</v>
      </c>
      <c r="AH152" s="17" t="s">
        <v>9764</v>
      </c>
      <c r="AI152" s="17">
        <v>113</v>
      </c>
      <c r="AJ152" s="17" t="s">
        <v>3539</v>
      </c>
      <c r="AK152" s="17" t="s">
        <v>9771</v>
      </c>
      <c r="AN152" s="17">
        <v>0</v>
      </c>
    </row>
    <row r="153" spans="1:40" ht="14.5" customHeight="1" x14ac:dyDescent="0.35">
      <c r="A153" s="17" t="s">
        <v>3854</v>
      </c>
      <c r="B153" s="17" t="s">
        <v>3863</v>
      </c>
      <c r="C153" s="17" t="s">
        <v>3529</v>
      </c>
      <c r="D153" s="17" t="s">
        <v>3854</v>
      </c>
      <c r="E153" s="17" t="s">
        <v>4067</v>
      </c>
      <c r="F153" s="17" t="s">
        <v>4068</v>
      </c>
      <c r="G153" s="17" t="s">
        <v>3551</v>
      </c>
      <c r="H153" s="17" t="s">
        <v>3751</v>
      </c>
      <c r="I153" s="17" t="s">
        <v>3752</v>
      </c>
      <c r="J153" s="17" t="s">
        <v>3859</v>
      </c>
      <c r="K153" s="17" t="s">
        <v>3860</v>
      </c>
      <c r="L153" s="17" t="s">
        <v>3884</v>
      </c>
      <c r="M153" s="19">
        <v>44816.418055555558</v>
      </c>
      <c r="O153" s="17" t="s">
        <v>3538</v>
      </c>
      <c r="P153" s="17" t="s">
        <v>3539</v>
      </c>
      <c r="Q153" s="17" t="s">
        <v>11412</v>
      </c>
      <c r="R153" s="17">
        <v>106758</v>
      </c>
      <c r="S153" s="19" t="s">
        <v>11413</v>
      </c>
      <c r="T153" s="17" t="s">
        <v>11182</v>
      </c>
      <c r="U153" s="17" t="s">
        <v>4069</v>
      </c>
      <c r="V153" s="17">
        <v>2350</v>
      </c>
      <c r="W153" s="17" t="s">
        <v>11270</v>
      </c>
      <c r="X153" s="17">
        <v>31</v>
      </c>
      <c r="Y153" s="17">
        <v>10</v>
      </c>
      <c r="Z153" s="17" t="s">
        <v>11235</v>
      </c>
      <c r="AB153" s="17" t="s">
        <v>11186</v>
      </c>
      <c r="AC153" s="17" t="s">
        <v>1355</v>
      </c>
      <c r="AD153" s="17">
        <v>0</v>
      </c>
      <c r="AE153">
        <v>0</v>
      </c>
      <c r="AG153" s="17" t="s">
        <v>9838</v>
      </c>
      <c r="AH153" s="17" t="s">
        <v>9757</v>
      </c>
      <c r="AI153" s="17">
        <v>31</v>
      </c>
      <c r="AJ153" s="17" t="s">
        <v>3539</v>
      </c>
      <c r="AK153" s="17" t="s">
        <v>3539</v>
      </c>
      <c r="AN153" s="17">
        <v>2290</v>
      </c>
    </row>
    <row r="154" spans="1:40" ht="14.5" customHeight="1" x14ac:dyDescent="0.35">
      <c r="A154" s="17" t="s">
        <v>3854</v>
      </c>
      <c r="B154" s="17" t="s">
        <v>3863</v>
      </c>
      <c r="C154" s="17" t="s">
        <v>3529</v>
      </c>
      <c r="D154" s="17" t="s">
        <v>3854</v>
      </c>
      <c r="E154" s="17" t="s">
        <v>4070</v>
      </c>
      <c r="F154" s="17" t="s">
        <v>4071</v>
      </c>
      <c r="G154" s="17" t="s">
        <v>3551</v>
      </c>
      <c r="H154" s="17">
        <v>5</v>
      </c>
      <c r="I154" s="17" t="s">
        <v>3624</v>
      </c>
      <c r="J154" s="17">
        <v>3008</v>
      </c>
      <c r="K154" s="17" t="s">
        <v>3625</v>
      </c>
      <c r="L154" s="18" t="s">
        <v>4057</v>
      </c>
      <c r="M154" s="17" t="s">
        <v>4072</v>
      </c>
      <c r="O154" s="17" t="s">
        <v>3538</v>
      </c>
      <c r="P154" s="17" t="s">
        <v>3539</v>
      </c>
      <c r="Q154" s="17" t="s">
        <v>11414</v>
      </c>
      <c r="R154" s="17">
        <v>90292</v>
      </c>
      <c r="S154" s="19" t="s">
        <v>11415</v>
      </c>
      <c r="T154" s="17" t="s">
        <v>11182</v>
      </c>
      <c r="U154" s="17" t="s">
        <v>4073</v>
      </c>
      <c r="V154" s="17">
        <v>2290</v>
      </c>
      <c r="W154" s="17" t="s">
        <v>11270</v>
      </c>
      <c r="X154" s="17">
        <v>31</v>
      </c>
      <c r="Y154" s="17">
        <v>10</v>
      </c>
      <c r="Z154" s="17" t="s">
        <v>11235</v>
      </c>
      <c r="AB154" s="17" t="s">
        <v>11186</v>
      </c>
      <c r="AC154" s="17" t="s">
        <v>1355</v>
      </c>
      <c r="AD154" s="17">
        <v>0</v>
      </c>
      <c r="AE154">
        <v>0</v>
      </c>
      <c r="AG154" s="17" t="s">
        <v>9839</v>
      </c>
      <c r="AH154" s="17" t="s">
        <v>9757</v>
      </c>
      <c r="AI154" s="17">
        <v>108</v>
      </c>
      <c r="AJ154" s="17" t="s">
        <v>3539</v>
      </c>
      <c r="AK154" s="17" t="s">
        <v>3539</v>
      </c>
      <c r="AN154" s="17">
        <v>1961</v>
      </c>
    </row>
    <row r="155" spans="1:40" ht="14.5" customHeight="1" x14ac:dyDescent="0.35">
      <c r="A155" s="17" t="s">
        <v>3854</v>
      </c>
      <c r="B155" s="17" t="s">
        <v>3887</v>
      </c>
      <c r="C155" s="17" t="s">
        <v>3529</v>
      </c>
      <c r="D155" s="17" t="s">
        <v>3854</v>
      </c>
      <c r="E155" s="17" t="s">
        <v>4074</v>
      </c>
      <c r="F155" s="17" t="s">
        <v>4075</v>
      </c>
      <c r="G155" s="17" t="s">
        <v>3551</v>
      </c>
      <c r="H155" s="17" t="s">
        <v>3965</v>
      </c>
      <c r="I155" s="17" t="s">
        <v>3677</v>
      </c>
      <c r="J155" s="17" t="s">
        <v>3678</v>
      </c>
      <c r="K155" s="17" t="s">
        <v>4076</v>
      </c>
      <c r="L155" s="17" t="s">
        <v>4077</v>
      </c>
      <c r="M155" s="17" t="s">
        <v>4078</v>
      </c>
      <c r="O155" s="17" t="s">
        <v>3538</v>
      </c>
      <c r="P155" s="17" t="s">
        <v>3539</v>
      </c>
      <c r="Q155" s="17" t="s">
        <v>11416</v>
      </c>
      <c r="R155" s="17">
        <v>136345</v>
      </c>
      <c r="S155" s="17" t="s">
        <v>11417</v>
      </c>
      <c r="T155" s="17" t="s">
        <v>11182</v>
      </c>
      <c r="U155" s="17" t="s">
        <v>4079</v>
      </c>
      <c r="V155" s="17">
        <v>2660</v>
      </c>
      <c r="W155" s="17" t="s">
        <v>11270</v>
      </c>
      <c r="X155" s="17">
        <v>23</v>
      </c>
      <c r="Y155" s="17">
        <v>15</v>
      </c>
      <c r="Z155" s="17" t="s">
        <v>11294</v>
      </c>
      <c r="AB155" s="17" t="s">
        <v>11186</v>
      </c>
      <c r="AC155" s="17" t="s">
        <v>1355</v>
      </c>
      <c r="AD155" s="17">
        <v>0</v>
      </c>
      <c r="AE155">
        <v>0</v>
      </c>
      <c r="AG155" s="17" t="s">
        <v>9828</v>
      </c>
      <c r="AH155" s="17" t="s">
        <v>9757</v>
      </c>
      <c r="AI155" s="17">
        <v>31</v>
      </c>
      <c r="AJ155" s="17" t="s">
        <v>3539</v>
      </c>
      <c r="AK155" s="17" t="s">
        <v>9797</v>
      </c>
      <c r="AN155" s="17">
        <v>2290</v>
      </c>
    </row>
    <row r="156" spans="1:40" ht="14.5" customHeight="1" x14ac:dyDescent="0.35">
      <c r="A156" s="17" t="s">
        <v>3854</v>
      </c>
      <c r="B156" s="17" t="s">
        <v>3863</v>
      </c>
      <c r="C156" s="17" t="s">
        <v>3529</v>
      </c>
      <c r="D156" s="17" t="s">
        <v>3854</v>
      </c>
      <c r="E156" s="17" t="s">
        <v>4080</v>
      </c>
      <c r="F156" s="17" t="s">
        <v>4081</v>
      </c>
      <c r="G156" s="17" t="s">
        <v>3551</v>
      </c>
      <c r="H156" s="17">
        <v>5</v>
      </c>
      <c r="I156" s="17" t="s">
        <v>3624</v>
      </c>
      <c r="J156" s="17">
        <v>3008</v>
      </c>
      <c r="K156" s="17" t="s">
        <v>3625</v>
      </c>
      <c r="L156" s="18" t="s">
        <v>3884</v>
      </c>
      <c r="M156" s="19">
        <v>44604.541666666664</v>
      </c>
      <c r="O156" s="17" t="s">
        <v>3538</v>
      </c>
      <c r="P156" s="17" t="s">
        <v>3539</v>
      </c>
      <c r="Q156" s="17" t="s">
        <v>11418</v>
      </c>
      <c r="R156" s="17">
        <v>69852</v>
      </c>
      <c r="S156" s="17" t="s">
        <v>11419</v>
      </c>
      <c r="T156" s="17" t="s">
        <v>11182</v>
      </c>
      <c r="U156" s="17" t="s">
        <v>4082</v>
      </c>
      <c r="V156" s="17">
        <v>2290</v>
      </c>
      <c r="W156" s="17" t="s">
        <v>11270</v>
      </c>
      <c r="X156" s="17">
        <v>31</v>
      </c>
      <c r="Y156" s="17">
        <v>10</v>
      </c>
      <c r="Z156" s="17" t="s">
        <v>11235</v>
      </c>
      <c r="AB156" s="17" t="s">
        <v>11186</v>
      </c>
      <c r="AC156" s="17" t="s">
        <v>1355</v>
      </c>
      <c r="AD156" s="17">
        <v>0</v>
      </c>
      <c r="AE156">
        <v>0</v>
      </c>
      <c r="AG156" s="17" t="s">
        <v>9805</v>
      </c>
      <c r="AH156" s="17" t="s">
        <v>9757</v>
      </c>
      <c r="AI156" s="17">
        <v>108</v>
      </c>
      <c r="AJ156" s="17" t="s">
        <v>3539</v>
      </c>
      <c r="AK156" s="17" t="s">
        <v>9797</v>
      </c>
      <c r="AN156" s="17">
        <v>0</v>
      </c>
    </row>
    <row r="157" spans="1:40" ht="14.5" customHeight="1" x14ac:dyDescent="0.35">
      <c r="A157" s="17" t="s">
        <v>3854</v>
      </c>
      <c r="B157" s="17" t="s">
        <v>3863</v>
      </c>
      <c r="C157" s="17" t="s">
        <v>3529</v>
      </c>
      <c r="D157" s="17" t="s">
        <v>3854</v>
      </c>
      <c r="E157" s="17" t="s">
        <v>4083</v>
      </c>
      <c r="F157" s="17" t="s">
        <v>4084</v>
      </c>
      <c r="G157" s="17" t="s">
        <v>3551</v>
      </c>
      <c r="H157" s="17">
        <v>5</v>
      </c>
      <c r="I157" s="17" t="s">
        <v>3624</v>
      </c>
      <c r="J157" s="17">
        <v>3008</v>
      </c>
      <c r="K157" s="17" t="s">
        <v>3625</v>
      </c>
      <c r="L157" s="17" t="s">
        <v>4085</v>
      </c>
      <c r="M157" s="17" t="s">
        <v>4086</v>
      </c>
      <c r="O157" s="17" t="s">
        <v>3538</v>
      </c>
      <c r="P157" s="17" t="s">
        <v>3539</v>
      </c>
      <c r="Q157" s="17" t="s">
        <v>11420</v>
      </c>
      <c r="R157" s="17">
        <v>67037</v>
      </c>
      <c r="S157" s="17" t="s">
        <v>11421</v>
      </c>
      <c r="T157" s="17" t="s">
        <v>11182</v>
      </c>
      <c r="U157" s="17" t="s">
        <v>4087</v>
      </c>
      <c r="V157" s="17">
        <v>2290</v>
      </c>
      <c r="W157" s="17" t="s">
        <v>11240</v>
      </c>
      <c r="X157" s="17">
        <v>31</v>
      </c>
      <c r="Y157" s="17">
        <v>10</v>
      </c>
      <c r="Z157" s="17" t="s">
        <v>11235</v>
      </c>
      <c r="AB157" s="17" t="s">
        <v>11186</v>
      </c>
      <c r="AC157" s="17" t="s">
        <v>1355</v>
      </c>
      <c r="AD157" s="17">
        <v>0</v>
      </c>
      <c r="AE157">
        <v>0</v>
      </c>
      <c r="AG157" s="17" t="s">
        <v>9777</v>
      </c>
      <c r="AH157" s="17" t="s">
        <v>9757</v>
      </c>
      <c r="AI157" s="17">
        <v>31</v>
      </c>
      <c r="AJ157" s="17" t="s">
        <v>3539</v>
      </c>
      <c r="AK157" s="17" t="s">
        <v>3539</v>
      </c>
      <c r="AN157" s="17">
        <v>2290</v>
      </c>
    </row>
    <row r="158" spans="1:40" ht="14.5" customHeight="1" x14ac:dyDescent="0.35">
      <c r="A158" s="17" t="s">
        <v>3854</v>
      </c>
      <c r="B158" s="17" t="s">
        <v>3863</v>
      </c>
      <c r="C158" s="17" t="s">
        <v>3529</v>
      </c>
      <c r="D158" s="17" t="s">
        <v>3854</v>
      </c>
      <c r="E158" s="17" t="s">
        <v>4088</v>
      </c>
      <c r="F158" s="17" t="s">
        <v>4089</v>
      </c>
      <c r="G158" s="17" t="s">
        <v>3656</v>
      </c>
      <c r="H158" s="17">
        <v>5</v>
      </c>
      <c r="I158" s="17" t="s">
        <v>3624</v>
      </c>
      <c r="J158" s="17" t="s">
        <v>4090</v>
      </c>
      <c r="K158" s="17" t="s">
        <v>3625</v>
      </c>
      <c r="L158" s="18" t="s">
        <v>3939</v>
      </c>
      <c r="M158" s="19">
        <v>45144.491666666669</v>
      </c>
      <c r="O158" s="17" t="s">
        <v>3538</v>
      </c>
      <c r="P158" s="17" t="s">
        <v>3539</v>
      </c>
      <c r="Q158" s="17" t="s">
        <v>11422</v>
      </c>
      <c r="R158" s="17">
        <v>103315</v>
      </c>
      <c r="S158" s="17" t="s">
        <v>11423</v>
      </c>
      <c r="T158" s="17" t="s">
        <v>11182</v>
      </c>
      <c r="U158" s="17" t="s">
        <v>4091</v>
      </c>
      <c r="V158" s="17">
        <v>2290</v>
      </c>
      <c r="W158" s="17" t="s">
        <v>11270</v>
      </c>
      <c r="X158" s="17">
        <v>26</v>
      </c>
      <c r="Y158" s="17">
        <v>10</v>
      </c>
      <c r="Z158" s="17" t="s">
        <v>11235</v>
      </c>
      <c r="AB158" s="17" t="s">
        <v>11186</v>
      </c>
      <c r="AC158" s="17" t="s">
        <v>1355</v>
      </c>
      <c r="AD158" s="17">
        <v>0</v>
      </c>
      <c r="AE158">
        <v>0</v>
      </c>
      <c r="AG158" s="17" t="s">
        <v>9840</v>
      </c>
      <c r="AH158" s="17" t="s">
        <v>9757</v>
      </c>
      <c r="AI158" s="17">
        <v>145</v>
      </c>
      <c r="AJ158" s="17" t="s">
        <v>3539</v>
      </c>
      <c r="AK158" s="17" t="s">
        <v>3539</v>
      </c>
      <c r="AN158" s="17">
        <v>2003</v>
      </c>
    </row>
    <row r="159" spans="1:40" ht="14.5" customHeight="1" x14ac:dyDescent="0.35">
      <c r="A159" s="17" t="s">
        <v>3854</v>
      </c>
      <c r="B159" s="17" t="s">
        <v>3855</v>
      </c>
      <c r="C159" s="17" t="s">
        <v>3529</v>
      </c>
      <c r="D159" s="17" t="s">
        <v>3854</v>
      </c>
      <c r="E159" s="17" t="s">
        <v>4092</v>
      </c>
      <c r="F159" s="17" t="s">
        <v>4093</v>
      </c>
      <c r="G159" s="17" t="s">
        <v>3656</v>
      </c>
      <c r="H159" s="17">
        <v>5</v>
      </c>
      <c r="I159" s="17" t="s">
        <v>3624</v>
      </c>
      <c r="J159" s="17" t="s">
        <v>4090</v>
      </c>
      <c r="K159" s="17" t="s">
        <v>3625</v>
      </c>
      <c r="L159" s="17" t="s">
        <v>4094</v>
      </c>
      <c r="M159" s="19" t="s">
        <v>4095</v>
      </c>
      <c r="O159" s="17" t="s">
        <v>3538</v>
      </c>
      <c r="P159" s="17" t="s">
        <v>3539</v>
      </c>
      <c r="Q159" s="17" t="s">
        <v>11424</v>
      </c>
      <c r="R159" s="17">
        <v>110170</v>
      </c>
      <c r="S159" s="19" t="s">
        <v>11425</v>
      </c>
      <c r="T159" s="17" t="s">
        <v>11182</v>
      </c>
      <c r="U159" s="17" t="s">
        <v>4096</v>
      </c>
      <c r="V159" s="17">
        <v>2290</v>
      </c>
      <c r="W159" s="17" t="s">
        <v>11270</v>
      </c>
      <c r="X159" s="17">
        <v>30</v>
      </c>
      <c r="Y159" s="17">
        <v>10</v>
      </c>
      <c r="Z159" s="17" t="s">
        <v>11235</v>
      </c>
      <c r="AB159" s="17" t="s">
        <v>11186</v>
      </c>
      <c r="AC159" s="17" t="s">
        <v>1355</v>
      </c>
      <c r="AD159" s="17">
        <v>0</v>
      </c>
      <c r="AE159">
        <v>0</v>
      </c>
      <c r="AG159" s="17" t="s">
        <v>9841</v>
      </c>
      <c r="AH159" s="17" t="s">
        <v>9757</v>
      </c>
      <c r="AI159" s="17">
        <v>106</v>
      </c>
      <c r="AJ159" s="17" t="s">
        <v>3539</v>
      </c>
      <c r="AK159" s="17" t="s">
        <v>3539</v>
      </c>
      <c r="AN159" s="17">
        <v>1961</v>
      </c>
    </row>
    <row r="160" spans="1:40" ht="14.5" customHeight="1" x14ac:dyDescent="0.35">
      <c r="A160" s="17" t="s">
        <v>3854</v>
      </c>
      <c r="B160" s="17" t="s">
        <v>3855</v>
      </c>
      <c r="C160" s="17" t="s">
        <v>3529</v>
      </c>
      <c r="D160" s="17" t="s">
        <v>3854</v>
      </c>
      <c r="E160" s="17" t="s">
        <v>4097</v>
      </c>
      <c r="F160" s="17" t="s">
        <v>4098</v>
      </c>
      <c r="G160" s="17" t="s">
        <v>3656</v>
      </c>
      <c r="H160" s="17">
        <v>6</v>
      </c>
      <c r="I160" s="17" t="s">
        <v>3624</v>
      </c>
      <c r="J160" s="17" t="s">
        <v>4090</v>
      </c>
      <c r="K160" s="17" t="s">
        <v>4099</v>
      </c>
      <c r="L160" s="17" t="s">
        <v>3939</v>
      </c>
      <c r="M160" s="19" t="s">
        <v>4100</v>
      </c>
      <c r="O160" s="17" t="s">
        <v>3538</v>
      </c>
      <c r="P160" s="17" t="s">
        <v>3539</v>
      </c>
      <c r="Q160" s="17" t="s">
        <v>11426</v>
      </c>
      <c r="R160" s="17">
        <v>60450</v>
      </c>
      <c r="S160" s="17" t="s">
        <v>11427</v>
      </c>
      <c r="T160" s="17" t="s">
        <v>11182</v>
      </c>
      <c r="U160" s="17" t="s">
        <v>4101</v>
      </c>
      <c r="V160" s="17">
        <v>2290</v>
      </c>
      <c r="W160" s="17" t="s">
        <v>11270</v>
      </c>
      <c r="X160" s="17">
        <v>29</v>
      </c>
      <c r="Y160" s="17">
        <v>10</v>
      </c>
      <c r="Z160" s="17" t="s">
        <v>11235</v>
      </c>
      <c r="AB160" s="17" t="s">
        <v>11186</v>
      </c>
      <c r="AC160" s="17" t="s">
        <v>1355</v>
      </c>
      <c r="AD160" s="17">
        <v>0</v>
      </c>
      <c r="AE160">
        <v>0</v>
      </c>
      <c r="AG160" s="17" t="s">
        <v>9813</v>
      </c>
      <c r="AH160" s="17" t="s">
        <v>9757</v>
      </c>
      <c r="AI160" s="17">
        <v>31</v>
      </c>
      <c r="AJ160" s="17" t="s">
        <v>3539</v>
      </c>
      <c r="AK160" s="17" t="s">
        <v>3539</v>
      </c>
      <c r="AN160" s="17">
        <v>2350</v>
      </c>
    </row>
    <row r="161" spans="1:40" ht="14.5" customHeight="1" x14ac:dyDescent="0.35">
      <c r="A161" s="17" t="s">
        <v>3854</v>
      </c>
      <c r="B161" s="17" t="s">
        <v>3863</v>
      </c>
      <c r="C161" s="17" t="s">
        <v>3529</v>
      </c>
      <c r="D161" s="17" t="s">
        <v>3854</v>
      </c>
      <c r="E161" s="17" t="s">
        <v>4102</v>
      </c>
      <c r="F161" s="17" t="s">
        <v>4103</v>
      </c>
      <c r="G161" s="17" t="s">
        <v>3551</v>
      </c>
      <c r="H161" s="17">
        <v>5</v>
      </c>
      <c r="I161" s="17" t="s">
        <v>3624</v>
      </c>
      <c r="J161" s="17">
        <v>3008</v>
      </c>
      <c r="K161" s="17" t="s">
        <v>3625</v>
      </c>
      <c r="L161" s="18">
        <v>45201</v>
      </c>
      <c r="M161" s="19" t="s">
        <v>4104</v>
      </c>
      <c r="O161" s="17" t="s">
        <v>3538</v>
      </c>
      <c r="P161" s="17" t="s">
        <v>3539</v>
      </c>
      <c r="Q161" s="17" t="s">
        <v>11428</v>
      </c>
      <c r="R161" s="17">
        <v>59950</v>
      </c>
      <c r="S161" s="17" t="s">
        <v>11429</v>
      </c>
      <c r="T161" s="17" t="s">
        <v>11182</v>
      </c>
      <c r="U161" s="17" t="s">
        <v>4105</v>
      </c>
      <c r="V161" s="17">
        <v>2290</v>
      </c>
      <c r="W161" s="17" t="s">
        <v>11270</v>
      </c>
      <c r="X161" s="17">
        <v>31</v>
      </c>
      <c r="Y161" s="17">
        <v>10</v>
      </c>
      <c r="Z161" s="17" t="s">
        <v>11235</v>
      </c>
      <c r="AB161" s="17" t="s">
        <v>11186</v>
      </c>
      <c r="AC161" s="17" t="s">
        <v>1355</v>
      </c>
      <c r="AD161" s="17">
        <v>0</v>
      </c>
      <c r="AE161">
        <v>0</v>
      </c>
      <c r="AG161" s="17" t="s">
        <v>9819</v>
      </c>
      <c r="AH161" s="17" t="s">
        <v>9757</v>
      </c>
      <c r="AI161" s="17">
        <v>31</v>
      </c>
      <c r="AJ161" s="17" t="s">
        <v>3539</v>
      </c>
      <c r="AK161" s="17" t="s">
        <v>3539</v>
      </c>
      <c r="AN161" s="17">
        <v>2290</v>
      </c>
    </row>
    <row r="162" spans="1:40" ht="14.5" customHeight="1" x14ac:dyDescent="0.35">
      <c r="A162" s="17" t="s">
        <v>3854</v>
      </c>
      <c r="B162" s="17" t="s">
        <v>3887</v>
      </c>
      <c r="C162" s="17" t="s">
        <v>3529</v>
      </c>
      <c r="D162" s="17" t="s">
        <v>3854</v>
      </c>
      <c r="E162" s="17" t="s">
        <v>4106</v>
      </c>
      <c r="F162" s="17" t="s">
        <v>4107</v>
      </c>
      <c r="G162" s="17" t="s">
        <v>3656</v>
      </c>
      <c r="H162" s="17">
        <v>6</v>
      </c>
      <c r="I162" s="17" t="s">
        <v>3677</v>
      </c>
      <c r="J162" s="17" t="s">
        <v>4108</v>
      </c>
      <c r="L162" s="18" t="s">
        <v>4109</v>
      </c>
      <c r="M162" s="17" t="s">
        <v>4110</v>
      </c>
      <c r="O162" s="17" t="s">
        <v>3538</v>
      </c>
      <c r="P162" s="17" t="s">
        <v>3539</v>
      </c>
      <c r="Q162" s="17" t="s">
        <v>11430</v>
      </c>
      <c r="R162" s="17">
        <v>73880</v>
      </c>
      <c r="S162" s="17" t="s">
        <v>9809</v>
      </c>
      <c r="T162" s="17" t="s">
        <v>11182</v>
      </c>
      <c r="U162" s="17" t="s">
        <v>4111</v>
      </c>
      <c r="V162" s="17">
        <v>2950</v>
      </c>
      <c r="W162" s="17" t="s">
        <v>11270</v>
      </c>
      <c r="X162" s="17">
        <v>30</v>
      </c>
      <c r="Y162" s="17">
        <v>20</v>
      </c>
      <c r="Z162" s="17" t="s">
        <v>11294</v>
      </c>
      <c r="AB162" s="17" t="s">
        <v>11186</v>
      </c>
      <c r="AC162" s="17" t="s">
        <v>1355</v>
      </c>
      <c r="AD162" s="17">
        <v>0</v>
      </c>
      <c r="AE162">
        <v>0</v>
      </c>
      <c r="AG162" s="17" t="s">
        <v>9843</v>
      </c>
      <c r="AH162" s="17" t="s">
        <v>9757</v>
      </c>
      <c r="AI162" s="17">
        <v>120</v>
      </c>
      <c r="AJ162" s="17" t="s">
        <v>3539</v>
      </c>
      <c r="AK162" s="17" t="s">
        <v>9797</v>
      </c>
      <c r="AN162" s="17">
        <v>2471</v>
      </c>
    </row>
    <row r="163" spans="1:40" ht="14.5" customHeight="1" x14ac:dyDescent="0.35">
      <c r="A163" s="17" t="s">
        <v>3854</v>
      </c>
      <c r="B163" s="17" t="s">
        <v>3863</v>
      </c>
      <c r="C163" s="17" t="s">
        <v>3529</v>
      </c>
      <c r="D163" s="17" t="s">
        <v>3854</v>
      </c>
      <c r="E163" s="17" t="s">
        <v>4112</v>
      </c>
      <c r="F163" s="17" t="s">
        <v>4113</v>
      </c>
      <c r="G163" s="17" t="s">
        <v>3533</v>
      </c>
      <c r="H163" s="17">
        <v>4</v>
      </c>
      <c r="I163" s="17" t="s">
        <v>3543</v>
      </c>
      <c r="J163" s="17" t="s">
        <v>3544</v>
      </c>
      <c r="K163" s="17" t="s">
        <v>3545</v>
      </c>
      <c r="L163" s="18" t="s">
        <v>4114</v>
      </c>
      <c r="M163" s="19">
        <v>44963.399305555555</v>
      </c>
      <c r="O163" s="17" t="s">
        <v>3538</v>
      </c>
      <c r="P163" s="17" t="s">
        <v>3539</v>
      </c>
      <c r="Q163" s="17" t="s">
        <v>11431</v>
      </c>
      <c r="R163" s="17">
        <v>44800</v>
      </c>
      <c r="S163" s="19">
        <v>46272.67291666667</v>
      </c>
      <c r="T163" s="17" t="s">
        <v>11182</v>
      </c>
      <c r="U163" s="17" t="s">
        <v>4115</v>
      </c>
      <c r="V163" s="17">
        <v>1755</v>
      </c>
      <c r="W163" s="17" t="s">
        <v>11234</v>
      </c>
      <c r="X163" s="17">
        <v>130</v>
      </c>
      <c r="Y163" s="17">
        <v>7</v>
      </c>
      <c r="Z163" s="17" t="s">
        <v>11235</v>
      </c>
      <c r="AB163" s="17" t="s">
        <v>11186</v>
      </c>
      <c r="AC163" s="17" t="s">
        <v>1355</v>
      </c>
      <c r="AD163" s="17">
        <v>0</v>
      </c>
      <c r="AE163">
        <v>0</v>
      </c>
      <c r="AG163" s="17" t="s">
        <v>9844</v>
      </c>
      <c r="AH163" s="17" t="s">
        <v>9757</v>
      </c>
      <c r="AI163" s="17">
        <v>130</v>
      </c>
      <c r="AJ163" s="17" t="s">
        <v>3539</v>
      </c>
      <c r="AK163" s="17" t="s">
        <v>3539</v>
      </c>
      <c r="AN163" s="17">
        <v>1755</v>
      </c>
    </row>
    <row r="164" spans="1:40" ht="14.5" customHeight="1" x14ac:dyDescent="0.35">
      <c r="A164" s="17" t="s">
        <v>3854</v>
      </c>
      <c r="B164" s="17" t="s">
        <v>3887</v>
      </c>
      <c r="C164" s="17" t="s">
        <v>3529</v>
      </c>
      <c r="D164" s="17" t="s">
        <v>3854</v>
      </c>
      <c r="E164" s="17" t="s">
        <v>4116</v>
      </c>
      <c r="F164" s="17" t="s">
        <v>4117</v>
      </c>
      <c r="G164" s="17" t="s">
        <v>3617</v>
      </c>
      <c r="H164" s="17" t="s">
        <v>3676</v>
      </c>
      <c r="I164" s="17" t="s">
        <v>4118</v>
      </c>
      <c r="J164" s="17" t="s">
        <v>4119</v>
      </c>
      <c r="K164" s="17" t="s">
        <v>4120</v>
      </c>
      <c r="L164" s="17" t="s">
        <v>4121</v>
      </c>
      <c r="M164" s="19" t="s">
        <v>4122</v>
      </c>
      <c r="O164" s="17" t="s">
        <v>3538</v>
      </c>
      <c r="P164" s="17" t="s">
        <v>3539</v>
      </c>
      <c r="Q164" s="17" t="s">
        <v>11432</v>
      </c>
      <c r="R164" s="17">
        <v>134015</v>
      </c>
      <c r="S164" s="19">
        <v>46029.875</v>
      </c>
      <c r="T164" s="17" t="s">
        <v>11182</v>
      </c>
      <c r="U164" s="17" t="s">
        <v>4123</v>
      </c>
      <c r="V164" s="17">
        <v>2590</v>
      </c>
      <c r="W164" s="17" t="s">
        <v>11270</v>
      </c>
      <c r="X164" s="17">
        <v>153</v>
      </c>
      <c r="Y164" s="17">
        <v>8</v>
      </c>
      <c r="Z164" s="17" t="s">
        <v>11235</v>
      </c>
      <c r="AB164" s="17" t="s">
        <v>11186</v>
      </c>
      <c r="AC164" s="17" t="s">
        <v>1355</v>
      </c>
      <c r="AD164" s="17">
        <v>0</v>
      </c>
      <c r="AE164">
        <v>0</v>
      </c>
      <c r="AG164" s="17" t="s">
        <v>9845</v>
      </c>
      <c r="AH164" s="17" t="s">
        <v>9757</v>
      </c>
      <c r="AI164" s="17">
        <v>31</v>
      </c>
      <c r="AJ164" s="17" t="s">
        <v>3539</v>
      </c>
      <c r="AK164" s="17" t="s">
        <v>3539</v>
      </c>
      <c r="AN164" s="17">
        <v>2290</v>
      </c>
    </row>
    <row r="165" spans="1:40" ht="14.5" customHeight="1" x14ac:dyDescent="0.35">
      <c r="A165" s="17" t="s">
        <v>3854</v>
      </c>
      <c r="B165" s="17" t="s">
        <v>3855</v>
      </c>
      <c r="C165" s="17" t="s">
        <v>3529</v>
      </c>
      <c r="D165" s="17" t="s">
        <v>3854</v>
      </c>
      <c r="E165" s="17" t="s">
        <v>4124</v>
      </c>
      <c r="F165" s="17" t="s">
        <v>4125</v>
      </c>
      <c r="G165" s="17" t="s">
        <v>3551</v>
      </c>
      <c r="H165" s="17" t="s">
        <v>3751</v>
      </c>
      <c r="I165" s="17" t="s">
        <v>3752</v>
      </c>
      <c r="J165" s="17" t="s">
        <v>3859</v>
      </c>
      <c r="K165" s="17" t="s">
        <v>3860</v>
      </c>
      <c r="L165" s="17" t="s">
        <v>3626</v>
      </c>
      <c r="M165" s="19" t="s">
        <v>4126</v>
      </c>
      <c r="O165" s="17" t="s">
        <v>3538</v>
      </c>
      <c r="P165" s="17" t="s">
        <v>3539</v>
      </c>
      <c r="Q165" s="17" t="s">
        <v>11433</v>
      </c>
      <c r="R165" s="17">
        <v>45806</v>
      </c>
      <c r="S165" s="17" t="s">
        <v>11434</v>
      </c>
      <c r="T165" s="17" t="s">
        <v>11182</v>
      </c>
      <c r="U165" s="17" t="s">
        <v>4127</v>
      </c>
      <c r="V165" s="17">
        <v>2325</v>
      </c>
      <c r="W165" s="17" t="s">
        <v>11270</v>
      </c>
      <c r="X165" s="17">
        <v>28</v>
      </c>
      <c r="Y165" s="19">
        <v>10</v>
      </c>
      <c r="Z165" s="17" t="s">
        <v>11235</v>
      </c>
      <c r="AB165" s="17" t="s">
        <v>11186</v>
      </c>
      <c r="AC165" s="17" t="s">
        <v>1355</v>
      </c>
      <c r="AD165" s="17">
        <v>0</v>
      </c>
      <c r="AE165">
        <v>0</v>
      </c>
      <c r="AG165" s="17" t="s">
        <v>9846</v>
      </c>
      <c r="AH165" s="17" t="s">
        <v>9757</v>
      </c>
      <c r="AI165" s="17">
        <v>118</v>
      </c>
      <c r="AJ165" s="17" t="s">
        <v>3539</v>
      </c>
      <c r="AK165" s="17" t="s">
        <v>3539</v>
      </c>
      <c r="AN165" s="17">
        <v>1950</v>
      </c>
    </row>
    <row r="166" spans="1:40" ht="14.5" customHeight="1" x14ac:dyDescent="0.35">
      <c r="A166" s="17" t="s">
        <v>3854</v>
      </c>
      <c r="B166" s="17" t="s">
        <v>3863</v>
      </c>
      <c r="C166" s="17" t="s">
        <v>3529</v>
      </c>
      <c r="D166" s="17" t="s">
        <v>3854</v>
      </c>
      <c r="E166" s="17" t="s">
        <v>4128</v>
      </c>
      <c r="F166" s="17" t="s">
        <v>4129</v>
      </c>
      <c r="G166" s="17" t="s">
        <v>3533</v>
      </c>
      <c r="H166" s="17">
        <v>2</v>
      </c>
      <c r="I166" s="17" t="s">
        <v>3534</v>
      </c>
      <c r="J166" s="17" t="s">
        <v>3535</v>
      </c>
      <c r="K166" s="17" t="s">
        <v>3536</v>
      </c>
      <c r="L166" s="17" t="s">
        <v>4130</v>
      </c>
      <c r="M166" s="19">
        <v>45177</v>
      </c>
      <c r="O166" s="17" t="s">
        <v>3538</v>
      </c>
      <c r="P166" s="17" t="s">
        <v>3539</v>
      </c>
      <c r="R166" s="17">
        <v>63879</v>
      </c>
      <c r="S166" s="17" t="s">
        <v>9835</v>
      </c>
      <c r="T166" s="17" t="s">
        <v>11182</v>
      </c>
      <c r="U166" s="17" t="s">
        <v>4131</v>
      </c>
      <c r="V166" s="17">
        <v>1595</v>
      </c>
      <c r="W166" s="17" t="s">
        <v>11234</v>
      </c>
      <c r="X166" s="17">
        <v>120</v>
      </c>
      <c r="Y166" s="17">
        <v>5</v>
      </c>
      <c r="Z166" s="17" t="s">
        <v>11235</v>
      </c>
      <c r="AB166" s="17" t="s">
        <v>11186</v>
      </c>
      <c r="AC166" s="17" t="s">
        <v>1355</v>
      </c>
      <c r="AD166" s="17">
        <v>0</v>
      </c>
      <c r="AE166">
        <v>0</v>
      </c>
      <c r="AG166" s="17" t="s">
        <v>9804</v>
      </c>
      <c r="AH166" s="17" t="s">
        <v>9757</v>
      </c>
      <c r="AI166" s="17">
        <v>126</v>
      </c>
      <c r="AJ166" s="17" t="s">
        <v>3539</v>
      </c>
      <c r="AK166" s="17" t="s">
        <v>3539</v>
      </c>
      <c r="AN166" s="17">
        <v>2199</v>
      </c>
    </row>
    <row r="167" spans="1:40" ht="14.5" customHeight="1" x14ac:dyDescent="0.35">
      <c r="A167" s="17" t="s">
        <v>3854</v>
      </c>
      <c r="B167" s="17" t="s">
        <v>3872</v>
      </c>
      <c r="C167" s="17" t="s">
        <v>3529</v>
      </c>
      <c r="D167" s="17" t="s">
        <v>3854</v>
      </c>
      <c r="E167" s="17" t="s">
        <v>4132</v>
      </c>
      <c r="F167" s="17" t="s">
        <v>4133</v>
      </c>
      <c r="G167" s="17" t="s">
        <v>3533</v>
      </c>
      <c r="H167" s="17">
        <v>3</v>
      </c>
      <c r="I167" s="17" t="s">
        <v>3534</v>
      </c>
      <c r="J167" s="17" t="s">
        <v>4134</v>
      </c>
      <c r="K167" s="17" t="s">
        <v>4135</v>
      </c>
      <c r="L167" s="17" t="s">
        <v>4130</v>
      </c>
      <c r="M167" s="19" t="s">
        <v>4136</v>
      </c>
      <c r="O167" s="17" t="s">
        <v>3538</v>
      </c>
      <c r="P167" s="17" t="s">
        <v>3539</v>
      </c>
      <c r="Q167" s="17" t="s">
        <v>11435</v>
      </c>
      <c r="R167" s="17">
        <v>45112</v>
      </c>
      <c r="S167" s="17" t="s">
        <v>11436</v>
      </c>
      <c r="T167" s="17" t="s">
        <v>11182</v>
      </c>
      <c r="U167" s="17" t="s">
        <v>4137</v>
      </c>
      <c r="V167" s="17">
        <v>1784</v>
      </c>
      <c r="W167" s="17" t="s">
        <v>11234</v>
      </c>
      <c r="X167" s="17">
        <v>134</v>
      </c>
      <c r="Y167" s="17">
        <v>7</v>
      </c>
      <c r="Z167" s="17" t="s">
        <v>11235</v>
      </c>
      <c r="AB167" s="17" t="s">
        <v>11186</v>
      </c>
      <c r="AC167" s="17" t="s">
        <v>1355</v>
      </c>
      <c r="AD167" s="17">
        <v>0</v>
      </c>
      <c r="AE167">
        <v>0</v>
      </c>
      <c r="AG167" s="17" t="s">
        <v>9832</v>
      </c>
      <c r="AH167" s="17" t="s">
        <v>9757</v>
      </c>
      <c r="AI167" s="17">
        <v>108</v>
      </c>
      <c r="AJ167" s="17" t="s">
        <v>3539</v>
      </c>
      <c r="AK167" s="17" t="s">
        <v>9797</v>
      </c>
      <c r="AN167" s="17">
        <v>1926</v>
      </c>
    </row>
    <row r="168" spans="1:40" ht="14.5" customHeight="1" x14ac:dyDescent="0.35">
      <c r="A168" s="17" t="s">
        <v>3854</v>
      </c>
      <c r="B168" s="17" t="s">
        <v>3855</v>
      </c>
      <c r="C168" s="17" t="s">
        <v>3529</v>
      </c>
      <c r="D168" s="17" t="s">
        <v>3854</v>
      </c>
      <c r="E168" s="17" t="s">
        <v>4138</v>
      </c>
      <c r="F168" s="17" t="s">
        <v>4139</v>
      </c>
      <c r="G168" s="17" t="s">
        <v>3551</v>
      </c>
      <c r="H168" s="17" t="s">
        <v>3751</v>
      </c>
      <c r="I168" s="17" t="s">
        <v>3752</v>
      </c>
      <c r="J168" s="17" t="s">
        <v>3859</v>
      </c>
      <c r="K168" s="17" t="s">
        <v>3860</v>
      </c>
      <c r="L168" s="17" t="s">
        <v>3626</v>
      </c>
      <c r="M168" s="17" t="s">
        <v>4140</v>
      </c>
      <c r="O168" s="17" t="s">
        <v>3538</v>
      </c>
      <c r="P168" s="17" t="s">
        <v>3539</v>
      </c>
      <c r="Q168" s="17" t="s">
        <v>11437</v>
      </c>
      <c r="R168" s="17">
        <v>63563</v>
      </c>
      <c r="S168" s="19">
        <v>46272.803472222222</v>
      </c>
      <c r="T168" s="17" t="s">
        <v>11182</v>
      </c>
      <c r="U168" s="17" t="s">
        <v>4141</v>
      </c>
      <c r="V168" s="17">
        <v>2325</v>
      </c>
      <c r="W168" s="17" t="s">
        <v>11270</v>
      </c>
      <c r="X168" s="17">
        <v>28</v>
      </c>
      <c r="Y168" s="17">
        <v>10</v>
      </c>
      <c r="Z168" s="17" t="s">
        <v>11235</v>
      </c>
      <c r="AB168" s="17" t="s">
        <v>11186</v>
      </c>
      <c r="AC168" s="17" t="s">
        <v>1355</v>
      </c>
      <c r="AD168" s="17">
        <v>0</v>
      </c>
      <c r="AE168">
        <v>0</v>
      </c>
      <c r="AG168" s="17" t="s">
        <v>9828</v>
      </c>
      <c r="AH168" s="17" t="s">
        <v>9757</v>
      </c>
      <c r="AI168" s="17">
        <v>31</v>
      </c>
      <c r="AJ168" s="17" t="s">
        <v>3539</v>
      </c>
      <c r="AK168" s="17" t="s">
        <v>3539</v>
      </c>
      <c r="AN168" s="17">
        <v>2350</v>
      </c>
    </row>
    <row r="169" spans="1:40" ht="14.5" customHeight="1" x14ac:dyDescent="0.35">
      <c r="A169" s="17" t="s">
        <v>3854</v>
      </c>
      <c r="B169" s="17" t="s">
        <v>3863</v>
      </c>
      <c r="C169" s="17" t="s">
        <v>3529</v>
      </c>
      <c r="D169" s="17" t="s">
        <v>3854</v>
      </c>
      <c r="E169" s="17" t="s">
        <v>4142</v>
      </c>
      <c r="F169" s="17" t="s">
        <v>4143</v>
      </c>
      <c r="G169" s="17" t="s">
        <v>3533</v>
      </c>
      <c r="H169" s="17">
        <v>4</v>
      </c>
      <c r="I169" s="17" t="s">
        <v>3543</v>
      </c>
      <c r="J169" s="17" t="s">
        <v>3544</v>
      </c>
      <c r="K169" s="17" t="s">
        <v>3545</v>
      </c>
      <c r="L169" s="17" t="s">
        <v>3546</v>
      </c>
      <c r="M169" s="19" t="s">
        <v>4144</v>
      </c>
      <c r="O169" s="17" t="s">
        <v>3538</v>
      </c>
      <c r="P169" s="17" t="s">
        <v>3539</v>
      </c>
      <c r="Q169" s="17" t="s">
        <v>11438</v>
      </c>
      <c r="R169" s="17">
        <v>53148</v>
      </c>
      <c r="S169" s="17" t="s">
        <v>11439</v>
      </c>
      <c r="T169" s="17" t="s">
        <v>11182</v>
      </c>
      <c r="U169" s="17" t="s">
        <v>4145</v>
      </c>
      <c r="V169" s="17">
        <v>1755</v>
      </c>
      <c r="W169" s="17" t="s">
        <v>11234</v>
      </c>
      <c r="X169" s="17">
        <v>130</v>
      </c>
      <c r="Y169" s="17">
        <v>7</v>
      </c>
      <c r="Z169" s="17" t="s">
        <v>11235</v>
      </c>
      <c r="AB169" s="17" t="s">
        <v>11186</v>
      </c>
      <c r="AC169" s="17" t="s">
        <v>1355</v>
      </c>
      <c r="AD169" s="17">
        <v>0</v>
      </c>
      <c r="AE169">
        <v>0</v>
      </c>
      <c r="AG169" s="17" t="s">
        <v>9848</v>
      </c>
      <c r="AH169" s="17" t="s">
        <v>9757</v>
      </c>
      <c r="AI169" s="17">
        <v>108</v>
      </c>
      <c r="AJ169" s="17" t="s">
        <v>3539</v>
      </c>
      <c r="AK169" s="17" t="s">
        <v>3539</v>
      </c>
      <c r="AN169" s="17">
        <v>1961</v>
      </c>
    </row>
    <row r="170" spans="1:40" ht="14.5" customHeight="1" x14ac:dyDescent="0.35">
      <c r="A170" s="17" t="s">
        <v>3854</v>
      </c>
      <c r="B170" s="17" t="s">
        <v>3863</v>
      </c>
      <c r="C170" s="17" t="s">
        <v>3529</v>
      </c>
      <c r="D170" s="17" t="s">
        <v>3854</v>
      </c>
      <c r="E170" s="17" t="s">
        <v>4146</v>
      </c>
      <c r="F170" s="17" t="s">
        <v>4147</v>
      </c>
      <c r="G170" s="17" t="s">
        <v>3551</v>
      </c>
      <c r="H170" s="17">
        <v>5</v>
      </c>
      <c r="I170" s="17" t="s">
        <v>3624</v>
      </c>
      <c r="J170" s="17">
        <v>3008</v>
      </c>
      <c r="K170" s="17" t="s">
        <v>3625</v>
      </c>
      <c r="L170" s="18">
        <v>45240</v>
      </c>
      <c r="M170" s="19">
        <v>45149.704861111109</v>
      </c>
      <c r="O170" s="17" t="s">
        <v>3538</v>
      </c>
      <c r="P170" s="17" t="s">
        <v>3539</v>
      </c>
      <c r="Q170" s="17" t="s">
        <v>11440</v>
      </c>
      <c r="R170" s="17">
        <v>40640</v>
      </c>
      <c r="S170" s="19" t="s">
        <v>11441</v>
      </c>
      <c r="T170" s="17" t="s">
        <v>11182</v>
      </c>
      <c r="U170" s="17" t="s">
        <v>4148</v>
      </c>
      <c r="V170" s="17">
        <v>2290</v>
      </c>
      <c r="W170" s="17" t="s">
        <v>11270</v>
      </c>
      <c r="X170" s="17">
        <v>28</v>
      </c>
      <c r="Y170" s="17">
        <v>10</v>
      </c>
      <c r="Z170" s="17" t="s">
        <v>11235</v>
      </c>
      <c r="AB170" s="17" t="s">
        <v>11186</v>
      </c>
      <c r="AC170" s="17" t="s">
        <v>1355</v>
      </c>
      <c r="AD170" s="17">
        <v>0</v>
      </c>
      <c r="AE170">
        <v>0</v>
      </c>
      <c r="AG170" s="17" t="s">
        <v>9819</v>
      </c>
      <c r="AH170" s="17" t="s">
        <v>9757</v>
      </c>
      <c r="AI170" s="17">
        <v>31</v>
      </c>
      <c r="AJ170" s="17" t="s">
        <v>3539</v>
      </c>
      <c r="AK170" s="17" t="s">
        <v>9771</v>
      </c>
      <c r="AN170" s="17">
        <v>2290</v>
      </c>
    </row>
    <row r="171" spans="1:40" ht="14.5" customHeight="1" x14ac:dyDescent="0.35">
      <c r="A171" s="17" t="s">
        <v>3854</v>
      </c>
      <c r="B171" s="17" t="s">
        <v>3863</v>
      </c>
      <c r="C171" s="17" t="s">
        <v>3529</v>
      </c>
      <c r="D171" s="17" t="s">
        <v>3854</v>
      </c>
      <c r="E171" s="17" t="s">
        <v>4149</v>
      </c>
      <c r="F171" s="17" t="s">
        <v>4150</v>
      </c>
      <c r="G171" s="17" t="s">
        <v>3533</v>
      </c>
      <c r="H171" s="17">
        <v>2</v>
      </c>
      <c r="I171" s="17" t="s">
        <v>3534</v>
      </c>
      <c r="J171" s="17" t="s">
        <v>3535</v>
      </c>
      <c r="K171" s="17" t="s">
        <v>3536</v>
      </c>
      <c r="L171" s="18">
        <v>45116</v>
      </c>
      <c r="M171" s="17" t="s">
        <v>4136</v>
      </c>
      <c r="O171" s="17" t="s">
        <v>3538</v>
      </c>
      <c r="P171" s="17" t="s">
        <v>3539</v>
      </c>
      <c r="Q171" s="17" t="s">
        <v>11442</v>
      </c>
      <c r="R171" s="17">
        <v>103013</v>
      </c>
      <c r="S171" s="17" t="s">
        <v>11443</v>
      </c>
      <c r="T171" s="17" t="s">
        <v>11182</v>
      </c>
      <c r="U171" s="17" t="s">
        <v>4151</v>
      </c>
      <c r="V171" s="17">
        <v>1595</v>
      </c>
      <c r="W171" s="17" t="s">
        <v>11234</v>
      </c>
      <c r="X171" s="17">
        <v>120</v>
      </c>
      <c r="Y171" s="17">
        <v>5</v>
      </c>
      <c r="Z171" s="17" t="s">
        <v>11235</v>
      </c>
      <c r="AB171" s="17" t="s">
        <v>11186</v>
      </c>
      <c r="AC171" s="17" t="s">
        <v>1355</v>
      </c>
      <c r="AD171" s="17">
        <v>0</v>
      </c>
      <c r="AE171">
        <v>0</v>
      </c>
      <c r="AG171" s="17" t="s">
        <v>9844</v>
      </c>
      <c r="AH171" s="17" t="s">
        <v>9757</v>
      </c>
      <c r="AI171" s="17">
        <v>129</v>
      </c>
      <c r="AJ171" s="17" t="s">
        <v>3539</v>
      </c>
      <c r="AK171" s="17" t="s">
        <v>3539</v>
      </c>
      <c r="AN171" s="17">
        <v>1860</v>
      </c>
    </row>
    <row r="172" spans="1:40" ht="14.5" customHeight="1" x14ac:dyDescent="0.35">
      <c r="A172" s="17" t="s">
        <v>3854</v>
      </c>
      <c r="B172" s="17" t="s">
        <v>3855</v>
      </c>
      <c r="C172" s="17" t="s">
        <v>3529</v>
      </c>
      <c r="D172" s="17" t="s">
        <v>3854</v>
      </c>
      <c r="E172" s="17" t="s">
        <v>4152</v>
      </c>
      <c r="F172" s="17" t="s">
        <v>4153</v>
      </c>
      <c r="G172" s="17" t="s">
        <v>3551</v>
      </c>
      <c r="H172" s="17">
        <v>6</v>
      </c>
      <c r="I172" s="17" t="s">
        <v>3752</v>
      </c>
      <c r="J172" s="17" t="s">
        <v>4154</v>
      </c>
      <c r="K172" s="17" t="s">
        <v>4155</v>
      </c>
      <c r="L172" s="17" t="s">
        <v>4156</v>
      </c>
      <c r="M172" s="19" t="s">
        <v>4157</v>
      </c>
      <c r="O172" s="17" t="s">
        <v>3538</v>
      </c>
      <c r="P172" s="17" t="s">
        <v>3539</v>
      </c>
      <c r="Q172" s="17" t="s">
        <v>11444</v>
      </c>
      <c r="R172" s="17">
        <v>68143</v>
      </c>
      <c r="S172" s="17" t="s">
        <v>11445</v>
      </c>
      <c r="T172" s="17" t="s">
        <v>11182</v>
      </c>
      <c r="U172" s="17" t="s">
        <v>4158</v>
      </c>
      <c r="V172" s="17">
        <v>2200</v>
      </c>
      <c r="W172" s="17" t="s">
        <v>11270</v>
      </c>
      <c r="X172" s="17">
        <v>27</v>
      </c>
      <c r="Y172" s="17">
        <v>10</v>
      </c>
      <c r="Z172" s="17" t="s">
        <v>11235</v>
      </c>
      <c r="AB172" s="17" t="s">
        <v>11186</v>
      </c>
      <c r="AC172" s="17" t="s">
        <v>1355</v>
      </c>
      <c r="AD172" s="17">
        <v>0</v>
      </c>
      <c r="AE172">
        <v>0</v>
      </c>
      <c r="AG172" s="17" t="s">
        <v>9779</v>
      </c>
      <c r="AI172" s="17">
        <v>151</v>
      </c>
      <c r="AJ172" s="17" t="s">
        <v>3539</v>
      </c>
      <c r="AK172" s="17" t="s">
        <v>3539</v>
      </c>
      <c r="AN172" s="17">
        <v>1940</v>
      </c>
    </row>
    <row r="173" spans="1:40" ht="14.5" customHeight="1" x14ac:dyDescent="0.35">
      <c r="A173" s="17" t="s">
        <v>3854</v>
      </c>
      <c r="B173" s="17" t="s">
        <v>3863</v>
      </c>
      <c r="C173" s="17" t="s">
        <v>3529</v>
      </c>
      <c r="D173" s="17" t="s">
        <v>3854</v>
      </c>
      <c r="E173" s="17" t="s">
        <v>4159</v>
      </c>
      <c r="F173" s="17" t="s">
        <v>4160</v>
      </c>
      <c r="G173" s="17" t="s">
        <v>3533</v>
      </c>
      <c r="H173" s="17">
        <v>4</v>
      </c>
      <c r="I173" s="17" t="s">
        <v>3543</v>
      </c>
      <c r="J173" s="17" t="s">
        <v>3544</v>
      </c>
      <c r="K173" s="17" t="s">
        <v>3545</v>
      </c>
      <c r="L173" s="17" t="s">
        <v>3546</v>
      </c>
      <c r="M173" s="19">
        <v>45180.434027777781</v>
      </c>
      <c r="O173" s="17" t="s">
        <v>3538</v>
      </c>
      <c r="P173" s="17" t="s">
        <v>3539</v>
      </c>
      <c r="Q173" s="17" t="s">
        <v>11446</v>
      </c>
      <c r="R173" s="17">
        <v>82400</v>
      </c>
      <c r="S173" s="17" t="s">
        <v>11447</v>
      </c>
      <c r="T173" s="17" t="s">
        <v>11182</v>
      </c>
      <c r="U173" s="17" t="s">
        <v>4161</v>
      </c>
      <c r="V173" s="17">
        <v>1755</v>
      </c>
      <c r="W173" s="17" t="s">
        <v>11234</v>
      </c>
      <c r="X173" s="17">
        <v>130</v>
      </c>
      <c r="Y173" s="17">
        <v>7</v>
      </c>
      <c r="Z173" s="17" t="s">
        <v>11235</v>
      </c>
      <c r="AB173" s="17" t="s">
        <v>11186</v>
      </c>
      <c r="AC173" s="17" t="s">
        <v>1355</v>
      </c>
      <c r="AD173" s="17">
        <v>0</v>
      </c>
      <c r="AE173">
        <v>0</v>
      </c>
      <c r="AG173" s="17" t="s">
        <v>9763</v>
      </c>
      <c r="AH173" s="17" t="s">
        <v>9764</v>
      </c>
      <c r="AI173" s="17">
        <v>150</v>
      </c>
      <c r="AJ173" s="17" t="s">
        <v>3539</v>
      </c>
      <c r="AK173" s="17" t="s">
        <v>3539</v>
      </c>
      <c r="AN173" s="17">
        <v>1871</v>
      </c>
    </row>
    <row r="174" spans="1:40" ht="14.5" customHeight="1" x14ac:dyDescent="0.35">
      <c r="A174" s="17" t="s">
        <v>3854</v>
      </c>
      <c r="B174" s="17" t="s">
        <v>3863</v>
      </c>
      <c r="C174" s="17" t="s">
        <v>3529</v>
      </c>
      <c r="D174" s="17" t="s">
        <v>3854</v>
      </c>
      <c r="E174" s="17" t="s">
        <v>4162</v>
      </c>
      <c r="F174" s="17" t="s">
        <v>4163</v>
      </c>
      <c r="G174" s="17" t="s">
        <v>3533</v>
      </c>
      <c r="H174" s="17">
        <v>4</v>
      </c>
      <c r="I174" s="17" t="s">
        <v>3624</v>
      </c>
      <c r="J174" s="17">
        <v>308</v>
      </c>
      <c r="K174" s="17" t="s">
        <v>3901</v>
      </c>
      <c r="L174" s="18" t="s">
        <v>4164</v>
      </c>
      <c r="M174" s="19" t="s">
        <v>4165</v>
      </c>
      <c r="O174" s="17" t="s">
        <v>3538</v>
      </c>
      <c r="P174" s="17" t="s">
        <v>3539</v>
      </c>
      <c r="Q174" s="17" t="s">
        <v>11448</v>
      </c>
      <c r="R174" s="17">
        <v>74878</v>
      </c>
      <c r="S174" s="19" t="s">
        <v>11449</v>
      </c>
      <c r="T174" s="17" t="s">
        <v>11182</v>
      </c>
      <c r="U174" s="17" t="s">
        <v>4166</v>
      </c>
      <c r="V174" s="17">
        <v>2120</v>
      </c>
      <c r="W174" s="17" t="s">
        <v>11270</v>
      </c>
      <c r="X174" s="17">
        <v>23</v>
      </c>
      <c r="Y174" s="17">
        <v>8</v>
      </c>
      <c r="Z174" s="17" t="s">
        <v>11235</v>
      </c>
      <c r="AB174" s="17" t="s">
        <v>11186</v>
      </c>
      <c r="AC174" s="17" t="s">
        <v>1355</v>
      </c>
      <c r="AD174" s="17">
        <v>0</v>
      </c>
      <c r="AE174">
        <v>0</v>
      </c>
      <c r="AG174" s="17" t="s">
        <v>9763</v>
      </c>
      <c r="AH174" s="17" t="s">
        <v>9757</v>
      </c>
      <c r="AI174" s="17">
        <v>0</v>
      </c>
      <c r="AJ174" s="17" t="s">
        <v>3539</v>
      </c>
      <c r="AK174" s="17" t="s">
        <v>3539</v>
      </c>
      <c r="AN174" s="17">
        <v>1923</v>
      </c>
    </row>
    <row r="175" spans="1:40" ht="14.5" customHeight="1" x14ac:dyDescent="0.35">
      <c r="A175" s="17" t="s">
        <v>3854</v>
      </c>
      <c r="B175" s="17" t="s">
        <v>3863</v>
      </c>
      <c r="C175" s="17" t="s">
        <v>3529</v>
      </c>
      <c r="D175" s="17" t="s">
        <v>3854</v>
      </c>
      <c r="E175" s="17" t="s">
        <v>4167</v>
      </c>
      <c r="F175" s="17" t="s">
        <v>4168</v>
      </c>
      <c r="G175" s="17" t="s">
        <v>3551</v>
      </c>
      <c r="H175" s="17">
        <v>5</v>
      </c>
      <c r="I175" s="17" t="s">
        <v>3624</v>
      </c>
      <c r="J175" s="17">
        <v>3008</v>
      </c>
      <c r="K175" s="17" t="s">
        <v>3625</v>
      </c>
      <c r="L175" s="18" t="s">
        <v>4169</v>
      </c>
      <c r="M175" s="19" t="s">
        <v>4170</v>
      </c>
      <c r="O175" s="17" t="s">
        <v>3538</v>
      </c>
      <c r="P175" s="17" t="s">
        <v>3539</v>
      </c>
      <c r="Q175" s="17" t="s">
        <v>11450</v>
      </c>
      <c r="R175" s="17">
        <v>64221</v>
      </c>
      <c r="S175" s="19" t="s">
        <v>11451</v>
      </c>
      <c r="T175" s="17" t="s">
        <v>11182</v>
      </c>
      <c r="U175" s="17" t="s">
        <v>4171</v>
      </c>
      <c r="V175" s="17">
        <v>2290</v>
      </c>
      <c r="W175" s="17" t="s">
        <v>11270</v>
      </c>
      <c r="X175" s="17">
        <v>31</v>
      </c>
      <c r="Y175" s="19">
        <v>10</v>
      </c>
      <c r="Z175" s="17" t="s">
        <v>11235</v>
      </c>
      <c r="AB175" s="17" t="s">
        <v>11186</v>
      </c>
      <c r="AC175" s="17" t="s">
        <v>1355</v>
      </c>
      <c r="AD175" s="17">
        <v>0</v>
      </c>
      <c r="AE175">
        <v>0</v>
      </c>
      <c r="AG175" s="17" t="s">
        <v>9763</v>
      </c>
      <c r="AH175" s="17" t="s">
        <v>9757</v>
      </c>
      <c r="AI175" s="17">
        <v>0</v>
      </c>
      <c r="AJ175" s="17" t="s">
        <v>3539</v>
      </c>
      <c r="AK175" s="17" t="s">
        <v>3539</v>
      </c>
      <c r="AN175" s="17">
        <v>1923</v>
      </c>
    </row>
    <row r="176" spans="1:40" ht="14.5" customHeight="1" x14ac:dyDescent="0.35">
      <c r="A176" s="17" t="s">
        <v>3854</v>
      </c>
      <c r="B176" s="17" t="s">
        <v>3863</v>
      </c>
      <c r="C176" s="17" t="s">
        <v>3529</v>
      </c>
      <c r="D176" s="17" t="s">
        <v>3854</v>
      </c>
      <c r="E176" s="17" t="s">
        <v>4172</v>
      </c>
      <c r="F176" s="17" t="s">
        <v>4173</v>
      </c>
      <c r="G176" s="17" t="s">
        <v>3551</v>
      </c>
      <c r="H176" s="17">
        <v>5</v>
      </c>
      <c r="I176" s="17" t="s">
        <v>3624</v>
      </c>
      <c r="J176" s="17">
        <v>3008</v>
      </c>
      <c r="K176" s="17" t="s">
        <v>3658</v>
      </c>
      <c r="L176" s="18" t="s">
        <v>4174</v>
      </c>
      <c r="M176" s="19">
        <v>45633.423611111109</v>
      </c>
      <c r="O176" s="17" t="s">
        <v>3538</v>
      </c>
      <c r="P176" s="17" t="s">
        <v>3539</v>
      </c>
      <c r="Q176" s="17" t="s">
        <v>11452</v>
      </c>
      <c r="R176" s="17">
        <v>29354</v>
      </c>
      <c r="S176" s="17" t="s">
        <v>11453</v>
      </c>
      <c r="T176" s="17" t="s">
        <v>11182</v>
      </c>
      <c r="U176" s="17" t="s">
        <v>4175</v>
      </c>
      <c r="V176" s="17">
        <v>1940</v>
      </c>
      <c r="W176" s="17" t="s">
        <v>11234</v>
      </c>
      <c r="X176" s="17">
        <v>144</v>
      </c>
      <c r="Y176" s="19">
        <v>7</v>
      </c>
      <c r="Z176" s="17" t="s">
        <v>11235</v>
      </c>
      <c r="AB176" s="17" t="s">
        <v>11186</v>
      </c>
      <c r="AC176" s="17" t="s">
        <v>1355</v>
      </c>
      <c r="AD176" s="17">
        <v>0</v>
      </c>
      <c r="AE176">
        <v>0</v>
      </c>
      <c r="AI176" s="17">
        <v>0</v>
      </c>
      <c r="AJ176" s="17" t="s">
        <v>5505</v>
      </c>
      <c r="AK176" s="17" t="s">
        <v>5505</v>
      </c>
      <c r="AN176" s="17">
        <v>14000</v>
      </c>
    </row>
    <row r="177" spans="1:40" ht="14.5" customHeight="1" x14ac:dyDescent="0.35">
      <c r="A177" s="17" t="s">
        <v>3854</v>
      </c>
      <c r="B177" s="17" t="s">
        <v>3863</v>
      </c>
      <c r="C177" s="17" t="s">
        <v>3529</v>
      </c>
      <c r="D177" s="17" t="s">
        <v>3854</v>
      </c>
      <c r="E177" s="17" t="s">
        <v>4176</v>
      </c>
      <c r="F177" s="17" t="s">
        <v>4177</v>
      </c>
      <c r="G177" s="17" t="s">
        <v>3656</v>
      </c>
      <c r="H177" s="17">
        <v>4</v>
      </c>
      <c r="I177" s="17" t="s">
        <v>3624</v>
      </c>
      <c r="J177" s="17" t="s">
        <v>3657</v>
      </c>
      <c r="K177" s="17" t="s">
        <v>3901</v>
      </c>
      <c r="L177" s="18" t="s">
        <v>4178</v>
      </c>
      <c r="M177" s="19" t="s">
        <v>4179</v>
      </c>
      <c r="O177" s="17" t="s">
        <v>3538</v>
      </c>
      <c r="P177" s="17" t="s">
        <v>3539</v>
      </c>
      <c r="Q177" s="17" t="s">
        <v>11454</v>
      </c>
      <c r="R177" s="17">
        <v>51618</v>
      </c>
      <c r="S177" s="17" t="s">
        <v>11455</v>
      </c>
      <c r="T177" s="17" t="s">
        <v>11182</v>
      </c>
      <c r="U177" s="17" t="s">
        <v>4180</v>
      </c>
      <c r="V177" s="17">
        <v>2170</v>
      </c>
      <c r="W177" s="17" t="s">
        <v>11270</v>
      </c>
      <c r="X177" s="17">
        <v>28</v>
      </c>
      <c r="Y177" s="17">
        <v>8</v>
      </c>
      <c r="Z177" s="17" t="s">
        <v>11235</v>
      </c>
      <c r="AB177" s="17" t="s">
        <v>11186</v>
      </c>
      <c r="AC177" s="17" t="s">
        <v>853</v>
      </c>
      <c r="AD177" s="17">
        <v>27</v>
      </c>
      <c r="AE177">
        <v>18</v>
      </c>
      <c r="AF177" s="17" t="s">
        <v>9850</v>
      </c>
      <c r="AH177" s="17" t="s">
        <v>9754</v>
      </c>
      <c r="AI177" s="17">
        <v>0</v>
      </c>
      <c r="AJ177" s="17" t="s">
        <v>3539</v>
      </c>
      <c r="AK177" s="17" t="s">
        <v>3539</v>
      </c>
      <c r="AN177" s="17">
        <v>19000</v>
      </c>
    </row>
    <row r="178" spans="1:40" ht="14.5" customHeight="1" x14ac:dyDescent="0.35">
      <c r="A178" s="17" t="s">
        <v>3854</v>
      </c>
      <c r="B178" s="17" t="s">
        <v>3855</v>
      </c>
      <c r="C178" s="17" t="s">
        <v>3529</v>
      </c>
      <c r="D178" s="17" t="s">
        <v>3854</v>
      </c>
      <c r="E178" s="17" t="s">
        <v>4181</v>
      </c>
      <c r="F178" s="17" t="s">
        <v>4182</v>
      </c>
      <c r="G178" s="17" t="s">
        <v>3551</v>
      </c>
      <c r="H178" s="17" t="s">
        <v>3676</v>
      </c>
      <c r="I178" s="17" t="s">
        <v>3677</v>
      </c>
      <c r="J178" s="17" t="s">
        <v>3678</v>
      </c>
      <c r="K178" s="17" t="s">
        <v>3679</v>
      </c>
      <c r="L178" s="17" t="s">
        <v>4183</v>
      </c>
      <c r="M178" s="19" t="s">
        <v>4184</v>
      </c>
      <c r="O178" s="17" t="s">
        <v>3538</v>
      </c>
      <c r="P178" s="17" t="s">
        <v>3539</v>
      </c>
      <c r="Q178" s="17" t="s">
        <v>11456</v>
      </c>
      <c r="R178" s="17">
        <v>63150</v>
      </c>
      <c r="S178" s="17" t="s">
        <v>11457</v>
      </c>
      <c r="T178" s="17" t="s">
        <v>11182</v>
      </c>
      <c r="U178" s="17" t="s">
        <v>4185</v>
      </c>
      <c r="V178" s="17">
        <v>2660</v>
      </c>
      <c r="W178" s="17" t="s">
        <v>11270</v>
      </c>
      <c r="X178" s="17">
        <v>24</v>
      </c>
      <c r="Y178" s="17">
        <v>20</v>
      </c>
      <c r="Z178" s="17" t="s">
        <v>11294</v>
      </c>
      <c r="AB178" s="17" t="s">
        <v>11186</v>
      </c>
      <c r="AC178" s="17" t="s">
        <v>853</v>
      </c>
      <c r="AD178" s="17">
        <v>27</v>
      </c>
      <c r="AE178">
        <v>18</v>
      </c>
      <c r="AF178" s="17" t="s">
        <v>9851</v>
      </c>
      <c r="AH178" s="17" t="s">
        <v>9754</v>
      </c>
      <c r="AI178" s="17">
        <v>0</v>
      </c>
      <c r="AJ178" s="17" t="s">
        <v>3539</v>
      </c>
      <c r="AK178" s="17" t="s">
        <v>3539</v>
      </c>
      <c r="AN178" s="17">
        <v>19000</v>
      </c>
    </row>
    <row r="179" spans="1:40" ht="14.5" customHeight="1" x14ac:dyDescent="0.35">
      <c r="A179" s="17" t="s">
        <v>3854</v>
      </c>
      <c r="B179" s="17" t="s">
        <v>3855</v>
      </c>
      <c r="C179" s="17" t="s">
        <v>3529</v>
      </c>
      <c r="D179" s="17" t="s">
        <v>3854</v>
      </c>
      <c r="E179" s="17" t="s">
        <v>4186</v>
      </c>
      <c r="F179" s="17" t="s">
        <v>4187</v>
      </c>
      <c r="G179" s="17" t="s">
        <v>3617</v>
      </c>
      <c r="H179" s="17" t="s">
        <v>3676</v>
      </c>
      <c r="I179" s="17" t="s">
        <v>3534</v>
      </c>
      <c r="J179" s="17" t="s">
        <v>4188</v>
      </c>
      <c r="K179" s="17" t="s">
        <v>4189</v>
      </c>
      <c r="L179" s="18">
        <v>45385</v>
      </c>
      <c r="M179" s="17" t="s">
        <v>4190</v>
      </c>
      <c r="O179" s="17" t="s">
        <v>3538</v>
      </c>
      <c r="P179" s="17" t="s">
        <v>3539</v>
      </c>
      <c r="Q179" s="17" t="s">
        <v>11458</v>
      </c>
      <c r="R179" s="17">
        <v>68694</v>
      </c>
      <c r="S179" s="17" t="s">
        <v>11459</v>
      </c>
      <c r="T179" s="17" t="s">
        <v>11182</v>
      </c>
      <c r="U179" s="17" t="s">
        <v>4191</v>
      </c>
      <c r="V179" s="17">
        <v>2360</v>
      </c>
      <c r="W179" s="17" t="s">
        <v>11240</v>
      </c>
      <c r="X179" s="17">
        <v>108</v>
      </c>
      <c r="Y179" s="17">
        <v>7</v>
      </c>
      <c r="Z179" s="17" t="s">
        <v>11235</v>
      </c>
      <c r="AB179" s="17" t="s">
        <v>11186</v>
      </c>
      <c r="AC179" s="17" t="s">
        <v>853</v>
      </c>
      <c r="AD179" s="17">
        <v>24</v>
      </c>
      <c r="AE179">
        <v>15</v>
      </c>
      <c r="AF179" s="17" t="s">
        <v>9852</v>
      </c>
      <c r="AH179" s="17" t="s">
        <v>9754</v>
      </c>
      <c r="AI179" s="17">
        <v>0</v>
      </c>
      <c r="AJ179" s="17" t="s">
        <v>3539</v>
      </c>
      <c r="AK179" s="17" t="s">
        <v>3539</v>
      </c>
      <c r="AL179" s="17" t="s">
        <v>841</v>
      </c>
      <c r="AN179" s="17">
        <v>16000</v>
      </c>
    </row>
    <row r="180" spans="1:40" ht="14.5" customHeight="1" x14ac:dyDescent="0.35">
      <c r="A180" s="17" t="s">
        <v>3854</v>
      </c>
      <c r="B180" s="17" t="s">
        <v>3863</v>
      </c>
      <c r="C180" s="17" t="s">
        <v>3529</v>
      </c>
      <c r="D180" s="17" t="s">
        <v>3854</v>
      </c>
      <c r="E180" s="17" t="s">
        <v>4192</v>
      </c>
      <c r="F180" s="17" t="s">
        <v>4193</v>
      </c>
      <c r="G180" s="17" t="s">
        <v>3656</v>
      </c>
      <c r="H180" s="17">
        <v>4</v>
      </c>
      <c r="I180" s="17" t="s">
        <v>3624</v>
      </c>
      <c r="J180" s="17" t="s">
        <v>3657</v>
      </c>
      <c r="K180" s="17" t="s">
        <v>3901</v>
      </c>
      <c r="L180" s="18" t="s">
        <v>3685</v>
      </c>
      <c r="M180" s="17" t="s">
        <v>4194</v>
      </c>
      <c r="O180" s="17" t="s">
        <v>3538</v>
      </c>
      <c r="P180" s="17" t="s">
        <v>3539</v>
      </c>
      <c r="Q180" s="17" t="s">
        <v>11460</v>
      </c>
      <c r="R180" s="17">
        <v>41165</v>
      </c>
      <c r="S180" s="17" t="s">
        <v>11461</v>
      </c>
      <c r="T180" s="17" t="s">
        <v>11182</v>
      </c>
      <c r="U180" s="17" t="s">
        <v>4195</v>
      </c>
      <c r="V180" s="17">
        <v>2170</v>
      </c>
      <c r="W180" s="17" t="s">
        <v>11270</v>
      </c>
      <c r="X180" s="17">
        <v>28</v>
      </c>
      <c r="Y180" s="17">
        <v>8</v>
      </c>
      <c r="Z180" s="17" t="s">
        <v>11462</v>
      </c>
      <c r="AB180" s="17" t="s">
        <v>11186</v>
      </c>
      <c r="AC180" s="17" t="s">
        <v>1355</v>
      </c>
      <c r="AD180" s="17">
        <v>24</v>
      </c>
      <c r="AE180">
        <v>15</v>
      </c>
      <c r="AF180" s="17" t="s">
        <v>9853</v>
      </c>
      <c r="AH180" s="17" t="s">
        <v>9754</v>
      </c>
      <c r="AI180" s="17">
        <v>0</v>
      </c>
      <c r="AJ180" s="17" t="s">
        <v>3539</v>
      </c>
      <c r="AK180" s="17" t="s">
        <v>3539</v>
      </c>
      <c r="AN180" s="17">
        <v>16000</v>
      </c>
    </row>
    <row r="181" spans="1:40" ht="14.5" customHeight="1" x14ac:dyDescent="0.35">
      <c r="A181" s="17" t="s">
        <v>3854</v>
      </c>
      <c r="B181" s="17" t="s">
        <v>3863</v>
      </c>
      <c r="C181" s="17" t="s">
        <v>3529</v>
      </c>
      <c r="D181" s="17" t="s">
        <v>3854</v>
      </c>
      <c r="E181" s="17" t="s">
        <v>4196</v>
      </c>
      <c r="F181" s="17" t="s">
        <v>4197</v>
      </c>
      <c r="G181" s="17" t="s">
        <v>3656</v>
      </c>
      <c r="H181" s="17">
        <v>3</v>
      </c>
      <c r="I181" s="17" t="s">
        <v>3534</v>
      </c>
      <c r="J181" s="17" t="s">
        <v>4198</v>
      </c>
      <c r="K181" s="17" t="s">
        <v>3778</v>
      </c>
      <c r="L181" s="18">
        <v>45507</v>
      </c>
      <c r="M181" s="19">
        <v>45386.625</v>
      </c>
      <c r="O181" s="17" t="s">
        <v>3538</v>
      </c>
      <c r="P181" s="17" t="s">
        <v>3539</v>
      </c>
      <c r="Q181" s="17" t="s">
        <v>11463</v>
      </c>
      <c r="R181" s="17">
        <v>35170</v>
      </c>
      <c r="S181" s="19">
        <v>46088.524305555555</v>
      </c>
      <c r="T181" s="17" t="s">
        <v>11182</v>
      </c>
      <c r="U181" s="17" t="s">
        <v>4199</v>
      </c>
      <c r="V181" s="17">
        <v>1888</v>
      </c>
      <c r="W181" s="17" t="s">
        <v>11234</v>
      </c>
      <c r="X181" s="17">
        <v>138</v>
      </c>
      <c r="Y181" s="19">
        <v>7</v>
      </c>
      <c r="Z181" s="17" t="s">
        <v>11235</v>
      </c>
      <c r="AB181" s="17" t="s">
        <v>11186</v>
      </c>
      <c r="AC181" s="17" t="s">
        <v>1355</v>
      </c>
      <c r="AD181" s="17">
        <v>24</v>
      </c>
      <c r="AE181">
        <v>15</v>
      </c>
      <c r="AF181" s="17" t="s">
        <v>9854</v>
      </c>
      <c r="AH181" s="17" t="s">
        <v>9754</v>
      </c>
      <c r="AI181" s="17">
        <v>0</v>
      </c>
      <c r="AJ181" s="17" t="s">
        <v>3539</v>
      </c>
      <c r="AK181" s="17" t="s">
        <v>3539</v>
      </c>
      <c r="AN181" s="17">
        <v>16000</v>
      </c>
    </row>
    <row r="182" spans="1:40" ht="14.5" customHeight="1" x14ac:dyDescent="0.35">
      <c r="A182" s="17" t="s">
        <v>3854</v>
      </c>
      <c r="B182" s="17" t="s">
        <v>3863</v>
      </c>
      <c r="C182" s="17" t="s">
        <v>3529</v>
      </c>
      <c r="D182" s="17" t="s">
        <v>3854</v>
      </c>
      <c r="E182" s="17" t="s">
        <v>4200</v>
      </c>
      <c r="F182" s="17" t="s">
        <v>4201</v>
      </c>
      <c r="G182" s="17" t="s">
        <v>3656</v>
      </c>
      <c r="H182" s="17">
        <v>3</v>
      </c>
      <c r="I182" s="17" t="s">
        <v>3534</v>
      </c>
      <c r="J182" s="17" t="s">
        <v>3777</v>
      </c>
      <c r="K182" s="17" t="s">
        <v>3778</v>
      </c>
      <c r="L182" s="18" t="s">
        <v>3554</v>
      </c>
      <c r="M182" s="17" t="s">
        <v>4202</v>
      </c>
      <c r="O182" s="17" t="s">
        <v>3538</v>
      </c>
      <c r="P182" s="17" t="s">
        <v>3539</v>
      </c>
      <c r="Q182" s="17" t="s">
        <v>11464</v>
      </c>
      <c r="R182" s="17">
        <v>42951</v>
      </c>
      <c r="S182" s="17" t="s">
        <v>11465</v>
      </c>
      <c r="T182" s="17" t="s">
        <v>11182</v>
      </c>
      <c r="U182" s="17" t="s">
        <v>4203</v>
      </c>
      <c r="V182" s="17">
        <v>1888</v>
      </c>
      <c r="W182" s="17" t="s">
        <v>11234</v>
      </c>
      <c r="X182" s="17">
        <v>138</v>
      </c>
      <c r="Y182" s="17">
        <v>7</v>
      </c>
      <c r="Z182" s="17" t="s">
        <v>11235</v>
      </c>
      <c r="AB182" s="17" t="s">
        <v>11186</v>
      </c>
      <c r="AC182" s="17" t="s">
        <v>853</v>
      </c>
      <c r="AD182" s="17">
        <v>24</v>
      </c>
      <c r="AE182">
        <v>15</v>
      </c>
      <c r="AF182" s="17" t="s">
        <v>9855</v>
      </c>
      <c r="AH182" s="17" t="s">
        <v>9754</v>
      </c>
      <c r="AI182" s="17">
        <v>0</v>
      </c>
      <c r="AJ182" s="17" t="s">
        <v>3539</v>
      </c>
      <c r="AK182" s="17" t="s">
        <v>3539</v>
      </c>
      <c r="AL182" s="17" t="s">
        <v>841</v>
      </c>
      <c r="AN182" s="17">
        <v>16000</v>
      </c>
    </row>
    <row r="183" spans="1:40" ht="14.5" customHeight="1" x14ac:dyDescent="0.35">
      <c r="A183" s="17" t="s">
        <v>3854</v>
      </c>
      <c r="B183" s="17" t="s">
        <v>3863</v>
      </c>
      <c r="C183" s="17" t="s">
        <v>3529</v>
      </c>
      <c r="D183" s="17" t="s">
        <v>3854</v>
      </c>
      <c r="E183" s="17" t="s">
        <v>4204</v>
      </c>
      <c r="F183" s="17" t="s">
        <v>4205</v>
      </c>
      <c r="G183" s="17" t="s">
        <v>3551</v>
      </c>
      <c r="H183" s="17">
        <v>6</v>
      </c>
      <c r="I183" s="17" t="s">
        <v>3534</v>
      </c>
      <c r="J183" s="17" t="s">
        <v>4188</v>
      </c>
      <c r="K183" s="17" t="s">
        <v>4206</v>
      </c>
      <c r="L183" s="17" t="s">
        <v>3554</v>
      </c>
      <c r="M183" s="19" t="s">
        <v>4207</v>
      </c>
      <c r="O183" s="17" t="s">
        <v>3538</v>
      </c>
      <c r="P183" s="17" t="s">
        <v>3539</v>
      </c>
      <c r="R183" s="17">
        <v>38467</v>
      </c>
      <c r="S183" s="19">
        <v>46241.845833333333</v>
      </c>
      <c r="T183" s="17" t="s">
        <v>11182</v>
      </c>
      <c r="U183" s="17" t="s">
        <v>4208</v>
      </c>
      <c r="V183" s="17">
        <v>2055</v>
      </c>
      <c r="W183" s="17" t="s">
        <v>11240</v>
      </c>
      <c r="X183" s="17">
        <v>104</v>
      </c>
      <c r="Y183" s="17">
        <v>7</v>
      </c>
      <c r="Z183" s="17" t="s">
        <v>11235</v>
      </c>
      <c r="AB183" s="17" t="s">
        <v>11186</v>
      </c>
      <c r="AC183" s="17" t="s">
        <v>1355</v>
      </c>
      <c r="AD183" s="17">
        <v>0</v>
      </c>
      <c r="AE183">
        <v>0</v>
      </c>
      <c r="AH183" s="17" t="s">
        <v>9757</v>
      </c>
      <c r="AI183" s="17">
        <v>0</v>
      </c>
      <c r="AJ183" s="17" t="s">
        <v>4350</v>
      </c>
      <c r="AK183" s="17" t="s">
        <v>4350</v>
      </c>
      <c r="AN183" s="17">
        <v>16000</v>
      </c>
    </row>
    <row r="184" spans="1:40" ht="14.5" customHeight="1" x14ac:dyDescent="0.35">
      <c r="A184" s="17" t="s">
        <v>3854</v>
      </c>
      <c r="B184" s="17" t="s">
        <v>3863</v>
      </c>
      <c r="C184" s="17" t="s">
        <v>3529</v>
      </c>
      <c r="D184" s="17" t="s">
        <v>3854</v>
      </c>
      <c r="E184" s="17" t="s">
        <v>4209</v>
      </c>
      <c r="F184" s="17" t="s">
        <v>4210</v>
      </c>
      <c r="G184" s="17" t="s">
        <v>3551</v>
      </c>
      <c r="H184" s="17">
        <v>3</v>
      </c>
      <c r="I184" s="17" t="s">
        <v>3534</v>
      </c>
      <c r="J184" s="17" t="s">
        <v>3552</v>
      </c>
      <c r="K184" s="17" t="s">
        <v>3553</v>
      </c>
      <c r="L184" s="18" t="s">
        <v>3554</v>
      </c>
      <c r="M184" s="19">
        <v>45388.652777777781</v>
      </c>
      <c r="O184" s="17" t="s">
        <v>3538</v>
      </c>
      <c r="P184" s="17" t="s">
        <v>3539</v>
      </c>
      <c r="Q184" s="17" t="s">
        <v>11466</v>
      </c>
      <c r="R184" s="17">
        <v>16180</v>
      </c>
      <c r="S184" s="17" t="s">
        <v>11467</v>
      </c>
      <c r="T184" s="17" t="s">
        <v>11182</v>
      </c>
      <c r="U184" s="17" t="s">
        <v>4211</v>
      </c>
      <c r="V184" s="17">
        <v>1896</v>
      </c>
      <c r="W184" s="17" t="s">
        <v>11240</v>
      </c>
      <c r="X184" s="17">
        <v>110</v>
      </c>
      <c r="Y184" s="17">
        <v>5</v>
      </c>
      <c r="Z184" s="17" t="s">
        <v>11235</v>
      </c>
      <c r="AB184" s="17" t="s">
        <v>11186</v>
      </c>
      <c r="AC184" s="17" t="s">
        <v>853</v>
      </c>
      <c r="AD184" s="17">
        <v>24</v>
      </c>
      <c r="AE184">
        <v>15</v>
      </c>
      <c r="AF184" s="17" t="s">
        <v>9852</v>
      </c>
      <c r="AG184" s="17" t="s">
        <v>9779</v>
      </c>
      <c r="AH184" s="17" t="s">
        <v>9754</v>
      </c>
      <c r="AI184" s="17">
        <v>0</v>
      </c>
      <c r="AJ184" s="17" t="s">
        <v>3539</v>
      </c>
      <c r="AK184" s="17" t="s">
        <v>3539</v>
      </c>
      <c r="AL184" s="17" t="s">
        <v>841</v>
      </c>
      <c r="AN184" s="17">
        <v>16000</v>
      </c>
    </row>
    <row r="185" spans="1:40" ht="14.5" customHeight="1" x14ac:dyDescent="0.35">
      <c r="A185" s="17" t="s">
        <v>3854</v>
      </c>
      <c r="B185" s="17" t="s">
        <v>3855</v>
      </c>
      <c r="C185" s="17" t="s">
        <v>3529</v>
      </c>
      <c r="D185" s="17" t="s">
        <v>3854</v>
      </c>
      <c r="E185" s="17" t="s">
        <v>4212</v>
      </c>
      <c r="F185" s="17" t="s">
        <v>4213</v>
      </c>
      <c r="G185" s="17" t="s">
        <v>3551</v>
      </c>
      <c r="H185" s="17">
        <v>6</v>
      </c>
      <c r="I185" s="17" t="s">
        <v>3534</v>
      </c>
      <c r="J185" s="17" t="s">
        <v>4188</v>
      </c>
      <c r="K185" s="17" t="s">
        <v>4206</v>
      </c>
      <c r="L185" s="18" t="s">
        <v>3554</v>
      </c>
      <c r="M185" s="19" t="s">
        <v>4214</v>
      </c>
      <c r="O185" s="17" t="s">
        <v>3538</v>
      </c>
      <c r="P185" s="17" t="s">
        <v>3539</v>
      </c>
      <c r="Q185" s="17" t="s">
        <v>11468</v>
      </c>
      <c r="R185" s="17">
        <v>59450</v>
      </c>
      <c r="S185" s="19" t="s">
        <v>11469</v>
      </c>
      <c r="T185" s="17" t="s">
        <v>11182</v>
      </c>
      <c r="U185" s="17" t="s">
        <v>4216</v>
      </c>
      <c r="V185" s="17">
        <v>2255</v>
      </c>
      <c r="W185" s="17" t="s">
        <v>11240</v>
      </c>
      <c r="X185" s="17">
        <v>107</v>
      </c>
      <c r="Y185" s="19">
        <v>7</v>
      </c>
      <c r="Z185" s="17" t="s">
        <v>11235</v>
      </c>
      <c r="AB185" s="17" t="s">
        <v>11186</v>
      </c>
      <c r="AC185" s="17" t="s">
        <v>1355</v>
      </c>
      <c r="AD185" s="17">
        <v>21</v>
      </c>
      <c r="AE185">
        <v>12</v>
      </c>
      <c r="AF185" s="17" t="s">
        <v>9854</v>
      </c>
      <c r="AI185" s="17">
        <v>0</v>
      </c>
      <c r="AJ185" s="17" t="s">
        <v>3539</v>
      </c>
      <c r="AK185" s="17" t="s">
        <v>9771</v>
      </c>
      <c r="AL185" s="17" t="s">
        <v>2989</v>
      </c>
      <c r="AM185" s="17" t="s">
        <v>2989</v>
      </c>
      <c r="AN185" s="17">
        <v>11990</v>
      </c>
    </row>
    <row r="186" spans="1:40" ht="14.5" customHeight="1" x14ac:dyDescent="0.35">
      <c r="A186" s="17" t="s">
        <v>3854</v>
      </c>
      <c r="B186" s="17" t="s">
        <v>3863</v>
      </c>
      <c r="C186" s="17" t="s">
        <v>3529</v>
      </c>
      <c r="D186" s="17" t="s">
        <v>3854</v>
      </c>
      <c r="E186" s="17" t="s">
        <v>4217</v>
      </c>
      <c r="F186" s="17" t="s">
        <v>4218</v>
      </c>
      <c r="G186" s="17" t="s">
        <v>3551</v>
      </c>
      <c r="H186" s="17">
        <v>5</v>
      </c>
      <c r="I186" s="17" t="s">
        <v>3534</v>
      </c>
      <c r="J186" s="17" t="s">
        <v>3919</v>
      </c>
      <c r="K186" s="17" t="s">
        <v>3920</v>
      </c>
      <c r="L186" s="18">
        <v>45571</v>
      </c>
      <c r="M186" s="17" t="s">
        <v>4219</v>
      </c>
      <c r="O186" s="17" t="s">
        <v>3538</v>
      </c>
      <c r="P186" s="17" t="s">
        <v>3539</v>
      </c>
      <c r="Q186" s="17" t="s">
        <v>11470</v>
      </c>
      <c r="R186" s="17">
        <v>28028</v>
      </c>
      <c r="S186" s="17" t="s">
        <v>11471</v>
      </c>
      <c r="T186" s="17" t="s">
        <v>11182</v>
      </c>
      <c r="U186" s="17" t="s">
        <v>4220</v>
      </c>
      <c r="V186" s="17">
        <v>2003</v>
      </c>
      <c r="W186" s="17" t="s">
        <v>11240</v>
      </c>
      <c r="X186" s="17">
        <v>145</v>
      </c>
      <c r="Y186" s="17">
        <v>8</v>
      </c>
      <c r="Z186" s="17" t="s">
        <v>11235</v>
      </c>
      <c r="AB186" s="17" t="s">
        <v>11186</v>
      </c>
      <c r="AC186" s="17" t="s">
        <v>1355</v>
      </c>
      <c r="AD186" s="17">
        <v>0</v>
      </c>
      <c r="AE186">
        <v>0</v>
      </c>
      <c r="AI186" s="17">
        <v>0</v>
      </c>
      <c r="AJ186" s="17" t="s">
        <v>5505</v>
      </c>
      <c r="AK186" s="17" t="s">
        <v>5505</v>
      </c>
      <c r="AN186" s="17">
        <v>14000</v>
      </c>
    </row>
    <row r="187" spans="1:40" ht="14.5" customHeight="1" x14ac:dyDescent="0.35">
      <c r="A187" s="17" t="s">
        <v>3854</v>
      </c>
      <c r="B187" s="17" t="s">
        <v>3863</v>
      </c>
      <c r="C187" s="17" t="s">
        <v>3529</v>
      </c>
      <c r="D187" s="17" t="s">
        <v>3854</v>
      </c>
      <c r="E187" s="17" t="s">
        <v>4221</v>
      </c>
      <c r="F187" s="17" t="s">
        <v>4222</v>
      </c>
      <c r="G187" s="17" t="s">
        <v>3551</v>
      </c>
      <c r="H187" s="17">
        <v>5</v>
      </c>
      <c r="I187" s="17" t="s">
        <v>3534</v>
      </c>
      <c r="J187" s="17" t="s">
        <v>3919</v>
      </c>
      <c r="K187" s="17" t="s">
        <v>3920</v>
      </c>
      <c r="L187" s="18">
        <v>45571</v>
      </c>
      <c r="M187" s="17" t="s">
        <v>4223</v>
      </c>
      <c r="O187" s="17" t="s">
        <v>3538</v>
      </c>
      <c r="P187" s="17" t="s">
        <v>3539</v>
      </c>
      <c r="Q187" s="17" t="s">
        <v>11472</v>
      </c>
      <c r="R187" s="17">
        <v>38841</v>
      </c>
      <c r="S187" s="17" t="s">
        <v>11473</v>
      </c>
      <c r="T187" s="17" t="s">
        <v>11182</v>
      </c>
      <c r="U187" s="17" t="s">
        <v>4224</v>
      </c>
      <c r="V187" s="17">
        <v>2003</v>
      </c>
      <c r="W187" s="17" t="s">
        <v>11240</v>
      </c>
      <c r="X187" s="17">
        <v>145</v>
      </c>
      <c r="Y187" s="17">
        <v>8</v>
      </c>
      <c r="Z187" s="17" t="s">
        <v>11235</v>
      </c>
      <c r="AB187" s="17" t="s">
        <v>11186</v>
      </c>
      <c r="AC187" s="17" t="s">
        <v>853</v>
      </c>
      <c r="AD187" s="17">
        <v>27</v>
      </c>
      <c r="AE187">
        <v>18</v>
      </c>
      <c r="AF187" s="17" t="s">
        <v>9861</v>
      </c>
      <c r="AH187" s="17" t="s">
        <v>9754</v>
      </c>
      <c r="AI187" s="17">
        <v>0</v>
      </c>
      <c r="AJ187" s="17" t="s">
        <v>3539</v>
      </c>
      <c r="AK187" s="17" t="s">
        <v>3539</v>
      </c>
      <c r="AN187" s="17">
        <v>19000</v>
      </c>
    </row>
    <row r="188" spans="1:40" ht="14.5" customHeight="1" x14ac:dyDescent="0.35">
      <c r="A188" s="17" t="s">
        <v>3854</v>
      </c>
      <c r="B188" s="17" t="s">
        <v>3863</v>
      </c>
      <c r="C188" s="17" t="s">
        <v>3529</v>
      </c>
      <c r="D188" s="17" t="s">
        <v>3854</v>
      </c>
      <c r="E188" s="17" t="s">
        <v>4225</v>
      </c>
      <c r="F188" s="17" t="s">
        <v>4226</v>
      </c>
      <c r="G188" s="17" t="s">
        <v>3551</v>
      </c>
      <c r="H188" s="17">
        <v>5</v>
      </c>
      <c r="I188" s="17" t="s">
        <v>3624</v>
      </c>
      <c r="J188" s="17">
        <v>5008</v>
      </c>
      <c r="K188" s="17" t="s">
        <v>4227</v>
      </c>
      <c r="L188" s="18" t="s">
        <v>4228</v>
      </c>
      <c r="M188" s="19">
        <v>45635.424305555556</v>
      </c>
      <c r="O188" s="17" t="s">
        <v>3538</v>
      </c>
      <c r="P188" s="17" t="s">
        <v>3539</v>
      </c>
      <c r="Q188" s="17" t="s">
        <v>11474</v>
      </c>
      <c r="R188" s="17">
        <v>51646</v>
      </c>
      <c r="S188" s="17" t="s">
        <v>11475</v>
      </c>
      <c r="T188" s="17" t="s">
        <v>11182</v>
      </c>
      <c r="U188" s="17" t="s">
        <v>4229</v>
      </c>
      <c r="V188" s="17">
        <v>2250</v>
      </c>
      <c r="W188" s="17" t="s">
        <v>11240</v>
      </c>
      <c r="X188" s="17">
        <v>128</v>
      </c>
      <c r="Y188" s="17">
        <v>7</v>
      </c>
      <c r="Z188" s="17" t="s">
        <v>11235</v>
      </c>
      <c r="AB188" s="17" t="s">
        <v>11186</v>
      </c>
      <c r="AC188" s="17" t="s">
        <v>853</v>
      </c>
      <c r="AD188" s="17">
        <v>24</v>
      </c>
      <c r="AE188">
        <v>0</v>
      </c>
      <c r="AF188" s="17" t="s">
        <v>9862</v>
      </c>
      <c r="AH188" s="17" t="s">
        <v>9754</v>
      </c>
      <c r="AI188" s="17">
        <v>0</v>
      </c>
      <c r="AJ188" s="17" t="s">
        <v>3539</v>
      </c>
      <c r="AK188" s="17" t="s">
        <v>3539</v>
      </c>
      <c r="AL188" s="17" t="s">
        <v>841</v>
      </c>
      <c r="AM188" s="17" t="s">
        <v>841</v>
      </c>
      <c r="AN188" s="17">
        <v>16000</v>
      </c>
    </row>
    <row r="189" spans="1:40" ht="14.5" customHeight="1" x14ac:dyDescent="0.35">
      <c r="A189" s="17" t="s">
        <v>3854</v>
      </c>
      <c r="B189" s="17" t="s">
        <v>3863</v>
      </c>
      <c r="C189" s="17" t="s">
        <v>3529</v>
      </c>
      <c r="D189" s="17" t="s">
        <v>3854</v>
      </c>
      <c r="E189" s="17" t="s">
        <v>4230</v>
      </c>
      <c r="F189" s="17" t="s">
        <v>4231</v>
      </c>
      <c r="G189" s="17" t="s">
        <v>3533</v>
      </c>
      <c r="H189" s="17">
        <v>4</v>
      </c>
      <c r="I189" s="17" t="s">
        <v>3534</v>
      </c>
      <c r="J189" s="17" t="s">
        <v>3803</v>
      </c>
      <c r="K189" s="17" t="s">
        <v>3804</v>
      </c>
      <c r="L189" s="18" t="s">
        <v>4228</v>
      </c>
      <c r="M189" s="19">
        <v>45634.333333333336</v>
      </c>
      <c r="O189" s="17" t="s">
        <v>3538</v>
      </c>
      <c r="P189" s="17" t="s">
        <v>3539</v>
      </c>
      <c r="Q189" s="17" t="s">
        <v>11476</v>
      </c>
      <c r="R189" s="17">
        <v>76101</v>
      </c>
      <c r="S189" s="17" t="s">
        <v>11477</v>
      </c>
      <c r="T189" s="17" t="s">
        <v>11182</v>
      </c>
      <c r="U189" s="17" t="s">
        <v>4232</v>
      </c>
      <c r="V189" s="17">
        <v>1961</v>
      </c>
      <c r="W189" s="17" t="s">
        <v>11240</v>
      </c>
      <c r="X189" s="17">
        <v>108</v>
      </c>
      <c r="Y189" s="17">
        <v>5</v>
      </c>
      <c r="Z189" s="17" t="s">
        <v>11235</v>
      </c>
      <c r="AB189" s="17" t="s">
        <v>11186</v>
      </c>
      <c r="AC189" s="17" t="s">
        <v>1355</v>
      </c>
      <c r="AD189" s="17">
        <v>27</v>
      </c>
      <c r="AE189">
        <v>18</v>
      </c>
      <c r="AF189" s="17" t="s">
        <v>9862</v>
      </c>
      <c r="AH189" s="17" t="s">
        <v>9754</v>
      </c>
      <c r="AI189" s="17">
        <v>0</v>
      </c>
      <c r="AJ189" s="17" t="s">
        <v>3539</v>
      </c>
      <c r="AK189" s="17" t="s">
        <v>3539</v>
      </c>
      <c r="AN189" s="17">
        <v>19000</v>
      </c>
    </row>
    <row r="190" spans="1:40" ht="14.5" customHeight="1" x14ac:dyDescent="0.35">
      <c r="A190" s="17" t="s">
        <v>3854</v>
      </c>
      <c r="B190" s="17" t="s">
        <v>3863</v>
      </c>
      <c r="C190" s="17" t="s">
        <v>3529</v>
      </c>
      <c r="D190" s="17" t="s">
        <v>3854</v>
      </c>
      <c r="E190" s="17" t="s">
        <v>4233</v>
      </c>
      <c r="F190" s="17" t="s">
        <v>4234</v>
      </c>
      <c r="G190" s="17" t="s">
        <v>3533</v>
      </c>
      <c r="H190" s="17">
        <v>5</v>
      </c>
      <c r="I190" s="17" t="s">
        <v>3624</v>
      </c>
      <c r="J190" s="17">
        <v>408</v>
      </c>
      <c r="K190" s="17" t="s">
        <v>4235</v>
      </c>
      <c r="L190" s="18" t="s">
        <v>4236</v>
      </c>
      <c r="M190" s="19" t="s">
        <v>4237</v>
      </c>
      <c r="O190" s="17" t="s">
        <v>3538</v>
      </c>
      <c r="P190" s="17" t="s">
        <v>3539</v>
      </c>
      <c r="Q190" s="17" t="s">
        <v>11478</v>
      </c>
      <c r="R190" s="17">
        <v>29558</v>
      </c>
      <c r="S190" s="17" t="s">
        <v>11479</v>
      </c>
      <c r="T190" s="17" t="s">
        <v>11182</v>
      </c>
      <c r="U190" s="17" t="s">
        <v>4238</v>
      </c>
      <c r="V190" s="17">
        <v>2000</v>
      </c>
      <c r="W190" s="17" t="s">
        <v>11234</v>
      </c>
      <c r="X190" s="17">
        <v>115</v>
      </c>
      <c r="Y190" s="17">
        <v>7</v>
      </c>
      <c r="Z190" s="17" t="s">
        <v>11235</v>
      </c>
      <c r="AB190" s="17" t="s">
        <v>11186</v>
      </c>
      <c r="AC190" s="17" t="s">
        <v>853</v>
      </c>
      <c r="AD190" s="17">
        <v>24</v>
      </c>
      <c r="AE190">
        <v>15</v>
      </c>
      <c r="AF190" s="17" t="s">
        <v>9851</v>
      </c>
      <c r="AH190" s="17" t="s">
        <v>9754</v>
      </c>
      <c r="AI190" s="17">
        <v>0</v>
      </c>
      <c r="AJ190" s="17" t="s">
        <v>3539</v>
      </c>
      <c r="AK190" s="17" t="s">
        <v>3539</v>
      </c>
      <c r="AN190" s="17">
        <v>16000</v>
      </c>
    </row>
    <row r="191" spans="1:40" ht="14.5" customHeight="1" x14ac:dyDescent="0.35">
      <c r="A191" s="17" t="s">
        <v>3854</v>
      </c>
      <c r="B191" s="17" t="s">
        <v>3863</v>
      </c>
      <c r="C191" s="17" t="s">
        <v>3529</v>
      </c>
      <c r="D191" s="17" t="s">
        <v>3854</v>
      </c>
      <c r="E191" s="17" t="s">
        <v>4239</v>
      </c>
      <c r="F191" s="17" t="s">
        <v>4240</v>
      </c>
      <c r="G191" s="17" t="s">
        <v>3533</v>
      </c>
      <c r="H191" s="17">
        <v>5</v>
      </c>
      <c r="I191" s="17" t="s">
        <v>3624</v>
      </c>
      <c r="J191" s="17">
        <v>408</v>
      </c>
      <c r="K191" s="17" t="s">
        <v>4235</v>
      </c>
      <c r="L191" s="17" t="s">
        <v>4236</v>
      </c>
      <c r="M191" s="19">
        <v>45483</v>
      </c>
      <c r="O191" s="17" t="s">
        <v>3538</v>
      </c>
      <c r="P191" s="17" t="s">
        <v>3539</v>
      </c>
      <c r="Q191" s="17" t="s">
        <v>11480</v>
      </c>
      <c r="R191" s="17">
        <v>61670</v>
      </c>
      <c r="S191" s="17" t="s">
        <v>11481</v>
      </c>
      <c r="T191" s="17" t="s">
        <v>11182</v>
      </c>
      <c r="U191" s="17" t="s">
        <v>4241</v>
      </c>
      <c r="V191" s="17">
        <v>2000</v>
      </c>
      <c r="W191" s="17" t="s">
        <v>11240</v>
      </c>
      <c r="X191" s="17">
        <v>115</v>
      </c>
      <c r="Y191" s="17">
        <v>7</v>
      </c>
      <c r="Z191" s="17" t="s">
        <v>11235</v>
      </c>
      <c r="AB191" s="17" t="s">
        <v>11186</v>
      </c>
      <c r="AC191" s="17" t="s">
        <v>1355</v>
      </c>
      <c r="AD191" s="17">
        <v>24</v>
      </c>
      <c r="AE191">
        <v>15</v>
      </c>
      <c r="AF191" s="17" t="s">
        <v>9756</v>
      </c>
      <c r="AI191" s="17">
        <v>0</v>
      </c>
      <c r="AJ191" s="17" t="s">
        <v>3539</v>
      </c>
      <c r="AK191" s="17" t="s">
        <v>3539</v>
      </c>
      <c r="AN191" s="17">
        <v>16000</v>
      </c>
    </row>
    <row r="192" spans="1:40" ht="14.5" customHeight="1" x14ac:dyDescent="0.35">
      <c r="A192" s="17" t="s">
        <v>3854</v>
      </c>
      <c r="B192" s="17" t="s">
        <v>3863</v>
      </c>
      <c r="C192" s="17" t="s">
        <v>3529</v>
      </c>
      <c r="D192" s="17" t="s">
        <v>3854</v>
      </c>
      <c r="E192" s="17" t="s">
        <v>4242</v>
      </c>
      <c r="F192" s="17" t="s">
        <v>4243</v>
      </c>
      <c r="G192" s="17" t="s">
        <v>3656</v>
      </c>
      <c r="H192" s="17">
        <v>5</v>
      </c>
      <c r="I192" s="17" t="s">
        <v>3543</v>
      </c>
      <c r="J192" s="17" t="s">
        <v>4244</v>
      </c>
      <c r="K192" s="17" t="s">
        <v>4245</v>
      </c>
      <c r="L192" s="17" t="s">
        <v>4246</v>
      </c>
      <c r="M192" s="19">
        <v>45424.545138888891</v>
      </c>
      <c r="O192" s="17" t="s">
        <v>3538</v>
      </c>
      <c r="P192" s="17" t="s">
        <v>3539</v>
      </c>
      <c r="Q192" s="17" t="s">
        <v>11482</v>
      </c>
      <c r="R192" s="17">
        <v>14679</v>
      </c>
      <c r="S192" s="19" t="s">
        <v>11483</v>
      </c>
      <c r="T192" s="17" t="s">
        <v>11182</v>
      </c>
      <c r="U192" s="17" t="s">
        <v>4247</v>
      </c>
      <c r="V192" s="17">
        <v>1905</v>
      </c>
      <c r="W192" s="17" t="s">
        <v>11234</v>
      </c>
      <c r="X192" s="17">
        <v>137</v>
      </c>
      <c r="Y192" s="17">
        <v>7</v>
      </c>
      <c r="Z192" s="17" t="s">
        <v>11235</v>
      </c>
      <c r="AB192" s="17" t="s">
        <v>11186</v>
      </c>
      <c r="AC192" s="17" t="s">
        <v>1355</v>
      </c>
      <c r="AD192" s="17">
        <v>33</v>
      </c>
      <c r="AE192">
        <v>21</v>
      </c>
      <c r="AF192" s="17" t="s">
        <v>9852</v>
      </c>
      <c r="AH192" s="17" t="s">
        <v>9754</v>
      </c>
      <c r="AI192" s="17">
        <v>0</v>
      </c>
      <c r="AJ192" s="17" t="s">
        <v>3539</v>
      </c>
      <c r="AK192" s="17" t="s">
        <v>3539</v>
      </c>
      <c r="AN192" s="17">
        <v>19000</v>
      </c>
    </row>
    <row r="193" spans="1:40" ht="14.5" customHeight="1" x14ac:dyDescent="0.35">
      <c r="A193" s="17" t="s">
        <v>3854</v>
      </c>
      <c r="B193" s="17" t="s">
        <v>3863</v>
      </c>
      <c r="C193" s="17" t="s">
        <v>3529</v>
      </c>
      <c r="D193" s="17" t="s">
        <v>3854</v>
      </c>
      <c r="E193" s="17" t="s">
        <v>4248</v>
      </c>
      <c r="F193" s="17" t="s">
        <v>4249</v>
      </c>
      <c r="G193" s="17" t="s">
        <v>3533</v>
      </c>
      <c r="H193" s="17">
        <v>4</v>
      </c>
      <c r="I193" s="17" t="s">
        <v>3534</v>
      </c>
      <c r="J193" s="17" t="s">
        <v>3803</v>
      </c>
      <c r="K193" s="17" t="s">
        <v>3804</v>
      </c>
      <c r="L193" s="18" t="s">
        <v>4250</v>
      </c>
      <c r="M193" s="19" t="s">
        <v>4251</v>
      </c>
      <c r="O193" s="17" t="s">
        <v>3538</v>
      </c>
      <c r="P193" s="17" t="s">
        <v>3539</v>
      </c>
      <c r="Q193" s="17" t="s">
        <v>11484</v>
      </c>
      <c r="R193" s="17">
        <v>52540</v>
      </c>
      <c r="S193" s="19" t="s">
        <v>11485</v>
      </c>
      <c r="T193" s="17" t="s">
        <v>11182</v>
      </c>
      <c r="U193" s="17" t="s">
        <v>4252</v>
      </c>
      <c r="V193" s="17">
        <v>1961</v>
      </c>
      <c r="W193" s="17" t="s">
        <v>11240</v>
      </c>
      <c r="X193" s="17">
        <v>108</v>
      </c>
      <c r="Y193" s="19">
        <v>5</v>
      </c>
      <c r="Z193" s="17" t="s">
        <v>11235</v>
      </c>
      <c r="AB193" s="17" t="s">
        <v>11186</v>
      </c>
      <c r="AC193" s="17" t="s">
        <v>853</v>
      </c>
      <c r="AD193" s="17">
        <v>24</v>
      </c>
      <c r="AE193">
        <v>15</v>
      </c>
      <c r="AF193" s="17" t="s">
        <v>9862</v>
      </c>
      <c r="AH193" s="17" t="s">
        <v>9754</v>
      </c>
      <c r="AI193" s="17">
        <v>0</v>
      </c>
      <c r="AJ193" s="17" t="s">
        <v>3539</v>
      </c>
      <c r="AK193" s="17" t="s">
        <v>9771</v>
      </c>
      <c r="AL193" s="17" t="s">
        <v>841</v>
      </c>
      <c r="AM193" s="17" t="s">
        <v>2989</v>
      </c>
      <c r="AN193" s="17">
        <v>16000</v>
      </c>
    </row>
    <row r="194" spans="1:40" ht="14.5" customHeight="1" x14ac:dyDescent="0.35">
      <c r="A194" s="17" t="s">
        <v>3854</v>
      </c>
      <c r="B194" s="17" t="s">
        <v>3872</v>
      </c>
      <c r="C194" s="17" t="s">
        <v>3692</v>
      </c>
      <c r="D194" s="17" t="s">
        <v>3873</v>
      </c>
      <c r="E194" s="17" t="s">
        <v>4253</v>
      </c>
      <c r="F194" s="17" t="s">
        <v>4254</v>
      </c>
      <c r="H194" s="17">
        <v>1</v>
      </c>
      <c r="I194" s="17" t="s">
        <v>4255</v>
      </c>
      <c r="J194" s="17" t="s">
        <v>4256</v>
      </c>
      <c r="K194" s="17" t="s">
        <v>4257</v>
      </c>
      <c r="L194" s="18" t="s">
        <v>3939</v>
      </c>
      <c r="M194" s="19" t="s">
        <v>4258</v>
      </c>
      <c r="O194" s="17" t="s">
        <v>3538</v>
      </c>
      <c r="P194" s="17" t="s">
        <v>3539</v>
      </c>
      <c r="R194" s="17">
        <v>10646</v>
      </c>
      <c r="S194" s="19" t="s">
        <v>4259</v>
      </c>
      <c r="T194" s="17" t="s">
        <v>11182</v>
      </c>
      <c r="U194" s="17" t="s">
        <v>4260</v>
      </c>
      <c r="V194" s="17">
        <v>1940</v>
      </c>
      <c r="W194" s="17" t="s">
        <v>11234</v>
      </c>
      <c r="X194" s="17">
        <v>151</v>
      </c>
      <c r="Y194" s="17">
        <v>6</v>
      </c>
      <c r="Z194" s="17" t="s">
        <v>11226</v>
      </c>
      <c r="AB194" s="17" t="s">
        <v>11186</v>
      </c>
      <c r="AC194" s="17" t="s">
        <v>1355</v>
      </c>
      <c r="AD194" s="17">
        <v>0</v>
      </c>
      <c r="AE194">
        <v>0</v>
      </c>
      <c r="AI194" s="17">
        <v>0</v>
      </c>
      <c r="AJ194" s="17" t="s">
        <v>3611</v>
      </c>
      <c r="AK194" s="17" t="s">
        <v>3611</v>
      </c>
      <c r="AN194" s="17">
        <v>16000</v>
      </c>
    </row>
    <row r="195" spans="1:40" ht="14.5" customHeight="1" x14ac:dyDescent="0.35">
      <c r="A195" s="17" t="s">
        <v>3854</v>
      </c>
      <c r="B195" s="17" t="s">
        <v>3863</v>
      </c>
      <c r="C195" s="17" t="s">
        <v>3692</v>
      </c>
      <c r="D195" s="17" t="s">
        <v>3854</v>
      </c>
      <c r="E195" s="17" t="s">
        <v>4261</v>
      </c>
      <c r="F195" s="17" t="s">
        <v>4262</v>
      </c>
      <c r="H195" s="17" t="s">
        <v>4263</v>
      </c>
      <c r="I195" s="17" t="s">
        <v>3534</v>
      </c>
      <c r="J195" s="17" t="s">
        <v>4264</v>
      </c>
      <c r="K195" s="17" t="s">
        <v>4265</v>
      </c>
      <c r="L195" s="18">
        <v>43687</v>
      </c>
      <c r="M195" s="19" t="s">
        <v>4266</v>
      </c>
      <c r="O195" s="17" t="s">
        <v>3538</v>
      </c>
      <c r="P195" s="17" t="s">
        <v>3539</v>
      </c>
      <c r="R195" s="17">
        <v>19212</v>
      </c>
      <c r="S195" s="19">
        <v>46297</v>
      </c>
      <c r="T195" s="17" t="s">
        <v>11182</v>
      </c>
      <c r="U195" s="17" t="s">
        <v>4267</v>
      </c>
      <c r="V195" s="17">
        <v>1923</v>
      </c>
      <c r="W195" s="17" t="s">
        <v>11241</v>
      </c>
      <c r="X195" s="17">
        <v>0</v>
      </c>
      <c r="Y195" s="19">
        <v>1</v>
      </c>
      <c r="AB195" s="17" t="s">
        <v>11249</v>
      </c>
      <c r="AC195" s="17" t="s">
        <v>1355</v>
      </c>
      <c r="AD195" s="17">
        <v>0</v>
      </c>
      <c r="AE195">
        <v>0</v>
      </c>
      <c r="AH195" s="17" t="s">
        <v>9757</v>
      </c>
      <c r="AI195" s="17">
        <v>0</v>
      </c>
      <c r="AJ195" s="17" t="s">
        <v>3611</v>
      </c>
      <c r="AK195" s="17" t="s">
        <v>3611</v>
      </c>
      <c r="AN195" s="17">
        <v>11990</v>
      </c>
    </row>
    <row r="196" spans="1:40" ht="14.5" customHeight="1" x14ac:dyDescent="0.35">
      <c r="A196" s="17" t="s">
        <v>3854</v>
      </c>
      <c r="B196" s="17" t="s">
        <v>3863</v>
      </c>
      <c r="C196" s="17" t="s">
        <v>3692</v>
      </c>
      <c r="D196" s="17" t="s">
        <v>3854</v>
      </c>
      <c r="E196" s="17" t="s">
        <v>4268</v>
      </c>
      <c r="F196" s="17" t="s">
        <v>4269</v>
      </c>
      <c r="H196" s="17" t="s">
        <v>4263</v>
      </c>
      <c r="I196" s="17" t="s">
        <v>3534</v>
      </c>
      <c r="J196" s="17" t="s">
        <v>4264</v>
      </c>
      <c r="K196" s="17" t="s">
        <v>4265</v>
      </c>
      <c r="L196" s="18">
        <v>43687</v>
      </c>
      <c r="M196" s="19" t="s">
        <v>4266</v>
      </c>
      <c r="O196" s="17" t="s">
        <v>3538</v>
      </c>
      <c r="P196" s="17" t="s">
        <v>3539</v>
      </c>
      <c r="R196" s="17">
        <v>15443</v>
      </c>
      <c r="S196" s="17" t="s">
        <v>4270</v>
      </c>
      <c r="T196" s="17" t="s">
        <v>11182</v>
      </c>
      <c r="U196" s="17" t="s">
        <v>4271</v>
      </c>
      <c r="V196" s="17">
        <v>1923</v>
      </c>
      <c r="W196" s="17" t="s">
        <v>11241</v>
      </c>
      <c r="X196" s="17">
        <v>0</v>
      </c>
      <c r="Y196" s="17">
        <v>1</v>
      </c>
      <c r="AB196" s="17" t="s">
        <v>11249</v>
      </c>
      <c r="AC196" s="17" t="s">
        <v>1355</v>
      </c>
      <c r="AD196" s="17">
        <v>24</v>
      </c>
      <c r="AE196">
        <v>15</v>
      </c>
      <c r="AF196" s="17" t="s">
        <v>9851</v>
      </c>
      <c r="AH196" s="17" t="s">
        <v>9754</v>
      </c>
      <c r="AI196" s="17">
        <v>0</v>
      </c>
      <c r="AJ196" s="17" t="s">
        <v>3539</v>
      </c>
      <c r="AK196" s="17" t="s">
        <v>3539</v>
      </c>
      <c r="AL196" s="17" t="s">
        <v>841</v>
      </c>
      <c r="AN196" s="17">
        <v>16000</v>
      </c>
    </row>
    <row r="197" spans="1:40" ht="14.5" customHeight="1" x14ac:dyDescent="0.35">
      <c r="A197" s="17" t="s">
        <v>3854</v>
      </c>
      <c r="B197" s="17" t="s">
        <v>3872</v>
      </c>
      <c r="C197" s="17" t="s">
        <v>3692</v>
      </c>
      <c r="D197" s="17" t="s">
        <v>3854</v>
      </c>
      <c r="E197" s="17" t="s">
        <v>4272</v>
      </c>
      <c r="F197" s="17" t="s">
        <v>4273</v>
      </c>
      <c r="H197" s="17">
        <v>1</v>
      </c>
      <c r="I197" s="17" t="s">
        <v>3534</v>
      </c>
      <c r="J197" s="17" t="s">
        <v>3695</v>
      </c>
      <c r="K197" s="17" t="s">
        <v>3696</v>
      </c>
      <c r="L197" s="18" t="s">
        <v>3710</v>
      </c>
      <c r="M197" s="19">
        <v>45119.425000000003</v>
      </c>
      <c r="O197" s="17" t="s">
        <v>3538</v>
      </c>
      <c r="P197" s="17" t="s">
        <v>3539</v>
      </c>
      <c r="R197" s="17">
        <v>7030</v>
      </c>
      <c r="S197" s="17" t="s">
        <v>4274</v>
      </c>
      <c r="T197" s="17" t="s">
        <v>11182</v>
      </c>
      <c r="U197" s="17" t="s">
        <v>4275</v>
      </c>
      <c r="V197" s="17">
        <v>1871</v>
      </c>
      <c r="W197" s="17" t="s">
        <v>11234</v>
      </c>
      <c r="X197" s="17">
        <v>150</v>
      </c>
      <c r="Y197" s="19">
        <v>8</v>
      </c>
      <c r="Z197" s="17" t="s">
        <v>11226</v>
      </c>
      <c r="AB197" s="17" t="s">
        <v>11186</v>
      </c>
      <c r="AC197" s="17" t="s">
        <v>1355</v>
      </c>
      <c r="AD197" s="17">
        <v>0</v>
      </c>
      <c r="AE197">
        <v>0</v>
      </c>
      <c r="AI197" s="17">
        <v>0</v>
      </c>
      <c r="AJ197" s="17" t="s">
        <v>3611</v>
      </c>
      <c r="AK197" s="17" t="s">
        <v>3611</v>
      </c>
      <c r="AN197" s="17">
        <v>16000</v>
      </c>
    </row>
    <row r="198" spans="1:40" ht="14.5" customHeight="1" x14ac:dyDescent="0.35">
      <c r="A198" s="17" t="s">
        <v>3484</v>
      </c>
      <c r="B198" s="17" t="s">
        <v>4276</v>
      </c>
      <c r="C198" s="17" t="s">
        <v>3514</v>
      </c>
      <c r="D198" s="17" t="s">
        <v>4277</v>
      </c>
      <c r="E198" s="17" t="s">
        <v>4278</v>
      </c>
      <c r="F198" s="17" t="s">
        <v>348</v>
      </c>
      <c r="G198" s="17" t="s">
        <v>3164</v>
      </c>
      <c r="H198" s="17" t="s">
        <v>3165</v>
      </c>
      <c r="I198" s="17" t="s">
        <v>3559</v>
      </c>
      <c r="J198" s="17" t="s">
        <v>3588</v>
      </c>
      <c r="K198" s="17" t="s">
        <v>4279</v>
      </c>
      <c r="L198" s="17" t="s">
        <v>3939</v>
      </c>
      <c r="M198" s="19">
        <v>45080.399305555555</v>
      </c>
      <c r="O198" s="17" t="s">
        <v>3538</v>
      </c>
      <c r="P198" s="17" t="s">
        <v>3539</v>
      </c>
      <c r="Q198" s="17" t="s">
        <v>11486</v>
      </c>
      <c r="R198" s="17">
        <v>111455</v>
      </c>
      <c r="S198" s="17" t="s">
        <v>4280</v>
      </c>
      <c r="T198" s="17" t="s">
        <v>11330</v>
      </c>
      <c r="U198" s="17" t="s">
        <v>1525</v>
      </c>
      <c r="V198" s="17">
        <v>16000</v>
      </c>
      <c r="W198" s="17" t="s">
        <v>11184</v>
      </c>
      <c r="X198" s="17">
        <v>0</v>
      </c>
      <c r="Y198" s="17">
        <v>21</v>
      </c>
      <c r="Z198" s="17" t="s">
        <v>11185</v>
      </c>
      <c r="AB198" s="17" t="s">
        <v>11186</v>
      </c>
      <c r="AC198" s="17" t="s">
        <v>853</v>
      </c>
      <c r="AD198" s="17">
        <v>24</v>
      </c>
      <c r="AE198">
        <v>15</v>
      </c>
      <c r="AF198" s="17" t="s">
        <v>9753</v>
      </c>
      <c r="AH198" s="17" t="s">
        <v>9754</v>
      </c>
      <c r="AI198" s="17">
        <v>0</v>
      </c>
      <c r="AJ198" s="17" t="s">
        <v>3539</v>
      </c>
      <c r="AK198" s="17" t="s">
        <v>3539</v>
      </c>
      <c r="AL198" s="17" t="s">
        <v>841</v>
      </c>
      <c r="AN198" s="17">
        <v>16000</v>
      </c>
    </row>
    <row r="199" spans="1:40" ht="14.5" customHeight="1" x14ac:dyDescent="0.35">
      <c r="A199" s="17" t="s">
        <v>3484</v>
      </c>
      <c r="B199" s="17" t="s">
        <v>4276</v>
      </c>
      <c r="C199" s="17" t="s">
        <v>3514</v>
      </c>
      <c r="D199" s="17" t="s">
        <v>4281</v>
      </c>
      <c r="E199" s="17" t="s">
        <v>6278</v>
      </c>
      <c r="F199" s="17" t="s">
        <v>38</v>
      </c>
      <c r="G199" s="17" t="s">
        <v>2999</v>
      </c>
      <c r="I199" s="17" t="s">
        <v>4499</v>
      </c>
      <c r="J199" s="17" t="s">
        <v>4500</v>
      </c>
      <c r="K199" s="17" t="s">
        <v>4832</v>
      </c>
      <c r="L199" s="18" t="s">
        <v>6279</v>
      </c>
      <c r="M199" s="19">
        <v>42134</v>
      </c>
      <c r="O199" s="17" t="s">
        <v>3538</v>
      </c>
      <c r="P199" s="17" t="s">
        <v>3539</v>
      </c>
      <c r="Q199" s="17" t="s">
        <v>11487</v>
      </c>
      <c r="R199" s="17">
        <v>224543</v>
      </c>
      <c r="S199" s="17" t="s">
        <v>6280</v>
      </c>
      <c r="T199" s="17" t="s">
        <v>11182</v>
      </c>
      <c r="U199" s="17" t="s">
        <v>1565</v>
      </c>
      <c r="V199" s="17">
        <v>16000</v>
      </c>
      <c r="W199" s="17" t="s">
        <v>11184</v>
      </c>
      <c r="X199" s="17">
        <v>0</v>
      </c>
      <c r="Y199" s="19">
        <v>21</v>
      </c>
      <c r="Z199" s="17" t="s">
        <v>11185</v>
      </c>
      <c r="AB199" s="17" t="s">
        <v>11186</v>
      </c>
      <c r="AC199" s="17" t="s">
        <v>1355</v>
      </c>
      <c r="AD199" s="17">
        <v>0</v>
      </c>
      <c r="AE199">
        <v>0</v>
      </c>
      <c r="AI199" s="17">
        <v>0</v>
      </c>
      <c r="AJ199" s="17" t="s">
        <v>3611</v>
      </c>
      <c r="AK199" s="17" t="s">
        <v>3611</v>
      </c>
      <c r="AN199" s="17">
        <v>16000</v>
      </c>
    </row>
    <row r="200" spans="1:40" ht="14.5" customHeight="1" x14ac:dyDescent="0.35">
      <c r="A200" s="17" t="s">
        <v>3484</v>
      </c>
      <c r="B200" s="17" t="s">
        <v>4276</v>
      </c>
      <c r="C200" s="17" t="s">
        <v>3514</v>
      </c>
      <c r="D200" s="17" t="s">
        <v>4281</v>
      </c>
      <c r="E200" s="17" t="s">
        <v>4282</v>
      </c>
      <c r="F200" s="17" t="s">
        <v>96</v>
      </c>
      <c r="G200" s="17" t="s">
        <v>2999</v>
      </c>
      <c r="H200" s="17" t="s">
        <v>3165</v>
      </c>
      <c r="I200" s="17" t="s">
        <v>3559</v>
      </c>
      <c r="J200" s="17" t="s">
        <v>4283</v>
      </c>
      <c r="K200" s="17" t="s">
        <v>4284</v>
      </c>
      <c r="L200" s="17" t="s">
        <v>4285</v>
      </c>
      <c r="M200" s="19">
        <v>43046</v>
      </c>
      <c r="O200" s="17" t="s">
        <v>3538</v>
      </c>
      <c r="P200" s="17" t="s">
        <v>3539</v>
      </c>
      <c r="R200" s="17">
        <v>299780</v>
      </c>
      <c r="S200" s="19">
        <v>46271.234027777777</v>
      </c>
      <c r="T200" s="17" t="s">
        <v>11330</v>
      </c>
      <c r="U200" s="17" t="s">
        <v>1520</v>
      </c>
      <c r="V200" s="17">
        <v>16000</v>
      </c>
      <c r="W200" s="17" t="s">
        <v>11184</v>
      </c>
      <c r="X200" s="17">
        <v>0</v>
      </c>
      <c r="Y200" s="17">
        <v>21</v>
      </c>
      <c r="AB200" s="17" t="s">
        <v>11186</v>
      </c>
      <c r="AC200" s="17" t="s">
        <v>1355</v>
      </c>
      <c r="AD200" s="17">
        <v>0</v>
      </c>
      <c r="AE200">
        <v>0</v>
      </c>
      <c r="AH200" s="17" t="s">
        <v>9757</v>
      </c>
      <c r="AI200" s="17">
        <v>0</v>
      </c>
      <c r="AJ200" s="17" t="s">
        <v>3611</v>
      </c>
      <c r="AK200" s="17" t="s">
        <v>3611</v>
      </c>
      <c r="AN200" s="17">
        <v>19000</v>
      </c>
    </row>
    <row r="201" spans="1:40" ht="14.5" customHeight="1" x14ac:dyDescent="0.35">
      <c r="A201" s="17" t="s">
        <v>3484</v>
      </c>
      <c r="B201" s="17" t="s">
        <v>4276</v>
      </c>
      <c r="C201" s="17" t="s">
        <v>3514</v>
      </c>
      <c r="D201" s="17" t="s">
        <v>4281</v>
      </c>
      <c r="E201" s="17" t="s">
        <v>4286</v>
      </c>
      <c r="F201" s="17" t="s">
        <v>140</v>
      </c>
      <c r="G201" s="17" t="s">
        <v>3337</v>
      </c>
      <c r="H201" s="17" t="s">
        <v>3337</v>
      </c>
      <c r="I201" s="17" t="s">
        <v>3559</v>
      </c>
      <c r="J201" s="17" t="s">
        <v>4287</v>
      </c>
      <c r="K201" s="17" t="s">
        <v>4288</v>
      </c>
      <c r="L201" s="17" t="s">
        <v>4289</v>
      </c>
      <c r="M201" s="19">
        <v>43102</v>
      </c>
      <c r="O201" s="17" t="s">
        <v>3538</v>
      </c>
      <c r="P201" s="17" t="s">
        <v>3539</v>
      </c>
      <c r="R201" s="17">
        <v>249906</v>
      </c>
      <c r="S201" s="19">
        <v>45880.367361111108</v>
      </c>
      <c r="T201" s="17" t="s">
        <v>11488</v>
      </c>
      <c r="U201" s="17" t="s">
        <v>4290</v>
      </c>
      <c r="V201" s="17">
        <v>11990</v>
      </c>
      <c r="W201" s="17" t="s">
        <v>11184</v>
      </c>
      <c r="X201" s="17">
        <v>0</v>
      </c>
      <c r="Y201" s="17">
        <v>14</v>
      </c>
      <c r="Z201" s="17" t="s">
        <v>11198</v>
      </c>
      <c r="AB201" s="17" t="s">
        <v>11186</v>
      </c>
      <c r="AC201" s="17" t="s">
        <v>1355</v>
      </c>
      <c r="AD201" s="17">
        <v>0</v>
      </c>
      <c r="AE201">
        <v>0</v>
      </c>
      <c r="AH201" s="17" t="s">
        <v>9757</v>
      </c>
      <c r="AI201" s="17">
        <v>0</v>
      </c>
      <c r="AJ201" s="17" t="s">
        <v>4350</v>
      </c>
      <c r="AK201" s="17" t="s">
        <v>4350</v>
      </c>
      <c r="AN201" s="17">
        <v>16000</v>
      </c>
    </row>
    <row r="202" spans="1:40" ht="14.5" customHeight="1" x14ac:dyDescent="0.35">
      <c r="A202" s="17" t="s">
        <v>3484</v>
      </c>
      <c r="B202" s="17" t="s">
        <v>4276</v>
      </c>
      <c r="C202" s="17" t="s">
        <v>3514</v>
      </c>
      <c r="D202" s="17" t="s">
        <v>4281</v>
      </c>
      <c r="E202" s="17" t="s">
        <v>9849</v>
      </c>
      <c r="F202" s="17" t="s">
        <v>9695</v>
      </c>
      <c r="G202" s="17" t="s">
        <v>3049</v>
      </c>
      <c r="H202" s="17" t="s">
        <v>3049</v>
      </c>
      <c r="I202" s="17" t="s">
        <v>3559</v>
      </c>
      <c r="J202" s="17" t="s">
        <v>4347</v>
      </c>
      <c r="L202" s="18">
        <v>43436</v>
      </c>
      <c r="M202" s="19">
        <v>46272.166666666664</v>
      </c>
      <c r="O202" s="17" t="s">
        <v>3565</v>
      </c>
      <c r="P202" s="17" t="s">
        <v>5505</v>
      </c>
      <c r="R202" s="17">
        <v>0</v>
      </c>
      <c r="S202" s="19">
        <v>46272.166666666664</v>
      </c>
      <c r="T202" s="17" t="s">
        <v>11182</v>
      </c>
      <c r="U202" s="17" t="s">
        <v>9696</v>
      </c>
      <c r="V202" s="17">
        <v>14000</v>
      </c>
      <c r="W202" s="17" t="s">
        <v>11184</v>
      </c>
      <c r="X202" s="17">
        <v>0</v>
      </c>
      <c r="Y202" s="17">
        <v>14</v>
      </c>
      <c r="Z202" s="17" t="s">
        <v>11185</v>
      </c>
      <c r="AB202" s="17" t="s">
        <v>11186</v>
      </c>
      <c r="AC202" s="17" t="s">
        <v>1355</v>
      </c>
      <c r="AD202" s="17">
        <v>0</v>
      </c>
      <c r="AE202">
        <v>0</v>
      </c>
      <c r="AI202" s="17">
        <v>0</v>
      </c>
      <c r="AN202" s="17">
        <v>0</v>
      </c>
    </row>
    <row r="203" spans="1:40" ht="14.5" customHeight="1" x14ac:dyDescent="0.35">
      <c r="A203" s="17" t="s">
        <v>3484</v>
      </c>
      <c r="B203" s="17" t="s">
        <v>4276</v>
      </c>
      <c r="C203" s="17" t="s">
        <v>3514</v>
      </c>
      <c r="D203" s="17" t="s">
        <v>4281</v>
      </c>
      <c r="E203" s="17" t="s">
        <v>9857</v>
      </c>
      <c r="F203" s="17" t="s">
        <v>9858</v>
      </c>
      <c r="G203" s="17" t="s">
        <v>3049</v>
      </c>
      <c r="H203" s="17" t="s">
        <v>3049</v>
      </c>
      <c r="I203" s="17" t="s">
        <v>3559</v>
      </c>
      <c r="J203" s="17" t="s">
        <v>4347</v>
      </c>
      <c r="L203" s="18">
        <v>43436</v>
      </c>
      <c r="M203" s="19" t="s">
        <v>9860</v>
      </c>
      <c r="O203" s="17" t="s">
        <v>3565</v>
      </c>
      <c r="P203" s="17" t="s">
        <v>5505</v>
      </c>
      <c r="R203" s="17">
        <v>0</v>
      </c>
      <c r="S203" s="19" t="s">
        <v>9860</v>
      </c>
      <c r="T203" s="17" t="s">
        <v>11182</v>
      </c>
      <c r="U203" s="17" t="s">
        <v>9859</v>
      </c>
      <c r="V203" s="17">
        <v>14000</v>
      </c>
      <c r="W203" s="17" t="s">
        <v>11184</v>
      </c>
      <c r="X203" s="17">
        <v>0</v>
      </c>
      <c r="Y203" s="17">
        <v>14</v>
      </c>
      <c r="Z203" s="17" t="s">
        <v>11185</v>
      </c>
      <c r="AB203" s="17" t="s">
        <v>11186</v>
      </c>
      <c r="AC203" s="17" t="s">
        <v>1355</v>
      </c>
      <c r="AD203" s="17">
        <v>0</v>
      </c>
      <c r="AE203">
        <v>0</v>
      </c>
      <c r="AI203" s="17">
        <v>0</v>
      </c>
      <c r="AJ203" s="17" t="s">
        <v>4360</v>
      </c>
      <c r="AK203" s="17" t="s">
        <v>4360</v>
      </c>
      <c r="AN203" s="17">
        <v>19000</v>
      </c>
    </row>
    <row r="204" spans="1:40" ht="14.5" customHeight="1" x14ac:dyDescent="0.35">
      <c r="A204" s="17" t="s">
        <v>3484</v>
      </c>
      <c r="B204" s="17" t="s">
        <v>4276</v>
      </c>
      <c r="C204" s="17" t="s">
        <v>3514</v>
      </c>
      <c r="D204" s="17" t="s">
        <v>4281</v>
      </c>
      <c r="E204" s="17" t="s">
        <v>4291</v>
      </c>
      <c r="F204" s="17" t="s">
        <v>799</v>
      </c>
      <c r="G204" s="17" t="s">
        <v>2985</v>
      </c>
      <c r="H204" s="17" t="s">
        <v>2985</v>
      </c>
      <c r="I204" s="17" t="s">
        <v>3559</v>
      </c>
      <c r="J204" s="17" t="s">
        <v>4292</v>
      </c>
      <c r="K204" s="17" t="s">
        <v>4293</v>
      </c>
      <c r="L204" s="18" t="s">
        <v>4294</v>
      </c>
      <c r="M204" s="19" t="s">
        <v>4295</v>
      </c>
      <c r="O204" s="17" t="s">
        <v>3565</v>
      </c>
      <c r="P204" s="17" t="s">
        <v>3611</v>
      </c>
      <c r="R204" s="17">
        <v>0</v>
      </c>
      <c r="S204" s="17" t="s">
        <v>4295</v>
      </c>
      <c r="T204" s="17" t="s">
        <v>11182</v>
      </c>
      <c r="U204" s="17" t="s">
        <v>4296</v>
      </c>
      <c r="V204" s="17">
        <v>19000</v>
      </c>
      <c r="W204" s="17" t="s">
        <v>11184</v>
      </c>
      <c r="X204" s="17">
        <v>0</v>
      </c>
      <c r="Y204" s="17">
        <v>21</v>
      </c>
      <c r="Z204" s="17" t="s">
        <v>11185</v>
      </c>
      <c r="AB204" s="17" t="s">
        <v>11186</v>
      </c>
      <c r="AC204" s="17" t="s">
        <v>1355</v>
      </c>
      <c r="AD204" s="17">
        <v>0</v>
      </c>
      <c r="AE204">
        <v>0</v>
      </c>
      <c r="AG204" s="17" t="s">
        <v>9763</v>
      </c>
      <c r="AH204" s="17" t="s">
        <v>9764</v>
      </c>
      <c r="AI204" s="17">
        <v>120</v>
      </c>
      <c r="AJ204" s="17" t="s">
        <v>3539</v>
      </c>
      <c r="AK204" s="17" t="s">
        <v>3539</v>
      </c>
      <c r="AN204" s="17">
        <v>1595</v>
      </c>
    </row>
    <row r="205" spans="1:40" ht="14.5" customHeight="1" x14ac:dyDescent="0.35">
      <c r="A205" s="17" t="s">
        <v>3484</v>
      </c>
      <c r="B205" s="17" t="s">
        <v>4276</v>
      </c>
      <c r="C205" s="17" t="s">
        <v>3514</v>
      </c>
      <c r="D205" s="17" t="s">
        <v>4281</v>
      </c>
      <c r="E205" s="17" t="s">
        <v>4297</v>
      </c>
      <c r="F205" s="17" t="s">
        <v>248</v>
      </c>
      <c r="G205" s="17" t="s">
        <v>2999</v>
      </c>
      <c r="H205" s="17" t="s">
        <v>3164</v>
      </c>
      <c r="I205" s="17" t="s">
        <v>3559</v>
      </c>
      <c r="J205" s="17" t="s">
        <v>3588</v>
      </c>
      <c r="K205" s="17" t="s">
        <v>4279</v>
      </c>
      <c r="L205" s="18">
        <v>44378</v>
      </c>
      <c r="M205" s="19">
        <v>44230</v>
      </c>
      <c r="O205" s="17" t="s">
        <v>3538</v>
      </c>
      <c r="P205" s="17" t="s">
        <v>3539</v>
      </c>
      <c r="R205" s="17">
        <v>165565</v>
      </c>
      <c r="S205" s="17" t="s">
        <v>4298</v>
      </c>
      <c r="T205" s="17" t="s">
        <v>11182</v>
      </c>
      <c r="U205" s="17" t="s">
        <v>1549</v>
      </c>
      <c r="V205" s="17">
        <v>16000</v>
      </c>
      <c r="W205" s="17" t="s">
        <v>11184</v>
      </c>
      <c r="X205" s="17">
        <v>0</v>
      </c>
      <c r="Y205" s="19">
        <v>21</v>
      </c>
      <c r="Z205" s="17" t="s">
        <v>11185</v>
      </c>
      <c r="AB205" s="17" t="s">
        <v>11249</v>
      </c>
      <c r="AC205" s="17" t="s">
        <v>1355</v>
      </c>
      <c r="AD205" s="17">
        <v>0</v>
      </c>
      <c r="AE205">
        <v>0</v>
      </c>
      <c r="AG205" s="17" t="s">
        <v>9763</v>
      </c>
      <c r="AH205" s="17" t="s">
        <v>9764</v>
      </c>
      <c r="AI205" s="17">
        <v>120</v>
      </c>
      <c r="AJ205" s="17" t="s">
        <v>3539</v>
      </c>
      <c r="AK205" s="17" t="s">
        <v>3539</v>
      </c>
      <c r="AN205" s="17">
        <v>1595</v>
      </c>
    </row>
    <row r="206" spans="1:40" ht="14.5" customHeight="1" x14ac:dyDescent="0.35">
      <c r="A206" s="17" t="s">
        <v>3484</v>
      </c>
      <c r="B206" s="17" t="s">
        <v>4276</v>
      </c>
      <c r="C206" s="17" t="s">
        <v>3514</v>
      </c>
      <c r="D206" s="17" t="s">
        <v>4281</v>
      </c>
      <c r="E206" s="17" t="s">
        <v>4299</v>
      </c>
      <c r="F206" s="17" t="s">
        <v>330</v>
      </c>
      <c r="G206" s="17" t="s">
        <v>3164</v>
      </c>
      <c r="H206" s="17" t="s">
        <v>3164</v>
      </c>
      <c r="I206" s="17" t="s">
        <v>3559</v>
      </c>
      <c r="J206" s="17" t="s">
        <v>3588</v>
      </c>
      <c r="K206" s="17" t="s">
        <v>4279</v>
      </c>
      <c r="L206" s="17" t="s">
        <v>4300</v>
      </c>
      <c r="M206" s="17" t="s">
        <v>4301</v>
      </c>
      <c r="O206" s="17" t="s">
        <v>3538</v>
      </c>
      <c r="P206" s="17" t="s">
        <v>3539</v>
      </c>
      <c r="Q206" s="17" t="s">
        <v>11489</v>
      </c>
      <c r="R206" s="17">
        <v>134782</v>
      </c>
      <c r="S206" s="19" t="s">
        <v>4302</v>
      </c>
      <c r="T206" s="17" t="s">
        <v>11182</v>
      </c>
      <c r="U206" s="17" t="s">
        <v>1497</v>
      </c>
      <c r="V206" s="17">
        <v>16000</v>
      </c>
      <c r="W206" s="17" t="s">
        <v>11184</v>
      </c>
      <c r="X206" s="17">
        <v>0</v>
      </c>
      <c r="Y206" s="17">
        <v>21</v>
      </c>
      <c r="Z206" s="17" t="s">
        <v>11185</v>
      </c>
      <c r="AA206" s="17">
        <v>2</v>
      </c>
      <c r="AB206" s="17" t="s">
        <v>11186</v>
      </c>
      <c r="AC206" s="17" t="s">
        <v>1355</v>
      </c>
      <c r="AD206" s="17">
        <v>0</v>
      </c>
      <c r="AE206">
        <v>0</v>
      </c>
      <c r="AG206" s="17" t="s">
        <v>9866</v>
      </c>
      <c r="AH206" s="17" t="s">
        <v>9764</v>
      </c>
      <c r="AI206" s="17">
        <v>120</v>
      </c>
      <c r="AJ206" s="17" t="s">
        <v>3539</v>
      </c>
      <c r="AK206" s="17" t="s">
        <v>3539</v>
      </c>
      <c r="AN206" s="17">
        <v>1595</v>
      </c>
    </row>
    <row r="207" spans="1:40" ht="14.5" customHeight="1" x14ac:dyDescent="0.35">
      <c r="A207" s="17" t="s">
        <v>3484</v>
      </c>
      <c r="B207" s="17" t="s">
        <v>4276</v>
      </c>
      <c r="C207" s="17" t="s">
        <v>3514</v>
      </c>
      <c r="D207" s="17" t="s">
        <v>4281</v>
      </c>
      <c r="E207" s="17" t="s">
        <v>4303</v>
      </c>
      <c r="F207" s="17" t="s">
        <v>333</v>
      </c>
      <c r="G207" s="17" t="s">
        <v>3164</v>
      </c>
      <c r="H207" s="17" t="s">
        <v>3164</v>
      </c>
      <c r="I207" s="17" t="s">
        <v>3559</v>
      </c>
      <c r="J207" s="17" t="s">
        <v>3588</v>
      </c>
      <c r="K207" s="17" t="s">
        <v>4279</v>
      </c>
      <c r="L207" s="18" t="s">
        <v>4300</v>
      </c>
      <c r="M207" s="17" t="s">
        <v>4301</v>
      </c>
      <c r="O207" s="17" t="s">
        <v>3538</v>
      </c>
      <c r="P207" s="17" t="s">
        <v>3539</v>
      </c>
      <c r="Q207" s="17" t="s">
        <v>11490</v>
      </c>
      <c r="R207" s="17">
        <v>153086</v>
      </c>
      <c r="S207" s="17" t="s">
        <v>4304</v>
      </c>
      <c r="T207" s="17" t="s">
        <v>11182</v>
      </c>
      <c r="U207" s="17" t="s">
        <v>1533</v>
      </c>
      <c r="V207" s="17">
        <v>16000</v>
      </c>
      <c r="W207" s="17" t="s">
        <v>11184</v>
      </c>
      <c r="X207" s="17">
        <v>0</v>
      </c>
      <c r="Y207" s="17">
        <v>21</v>
      </c>
      <c r="Z207" s="17" t="s">
        <v>11185</v>
      </c>
      <c r="AA207" s="17">
        <v>2</v>
      </c>
      <c r="AB207" s="17" t="s">
        <v>11186</v>
      </c>
      <c r="AC207" s="17" t="s">
        <v>1355</v>
      </c>
      <c r="AD207" s="17">
        <v>0</v>
      </c>
      <c r="AE207">
        <v>0</v>
      </c>
      <c r="AG207" s="17" t="s">
        <v>9841</v>
      </c>
      <c r="AH207" s="17" t="s">
        <v>9764</v>
      </c>
      <c r="AI207" s="17">
        <v>102</v>
      </c>
      <c r="AJ207" s="17" t="s">
        <v>3539</v>
      </c>
      <c r="AK207" s="17" t="s">
        <v>9797</v>
      </c>
      <c r="AN207" s="17">
        <v>0</v>
      </c>
    </row>
    <row r="208" spans="1:40" ht="14.5" customHeight="1" x14ac:dyDescent="0.35">
      <c r="A208" s="17" t="s">
        <v>3484</v>
      </c>
      <c r="B208" s="17" t="s">
        <v>4276</v>
      </c>
      <c r="C208" s="17" t="s">
        <v>3514</v>
      </c>
      <c r="D208" s="17" t="s">
        <v>4281</v>
      </c>
      <c r="E208" s="17" t="s">
        <v>4305</v>
      </c>
      <c r="F208" s="17" t="s">
        <v>337</v>
      </c>
      <c r="G208" s="17" t="s">
        <v>3164</v>
      </c>
      <c r="H208" s="17" t="s">
        <v>3164</v>
      </c>
      <c r="I208" s="17" t="s">
        <v>3559</v>
      </c>
      <c r="J208" s="17" t="s">
        <v>3588</v>
      </c>
      <c r="K208" s="17" t="s">
        <v>4279</v>
      </c>
      <c r="L208" s="18">
        <v>44987</v>
      </c>
      <c r="M208" s="17" t="s">
        <v>4301</v>
      </c>
      <c r="O208" s="17" t="s">
        <v>3538</v>
      </c>
      <c r="P208" s="17" t="s">
        <v>3539</v>
      </c>
      <c r="Q208" s="17" t="s">
        <v>11491</v>
      </c>
      <c r="R208" s="17">
        <v>133899</v>
      </c>
      <c r="S208" s="19" t="s">
        <v>4306</v>
      </c>
      <c r="T208" s="17" t="s">
        <v>11182</v>
      </c>
      <c r="U208" s="17" t="s">
        <v>1552</v>
      </c>
      <c r="V208" s="17">
        <v>16000</v>
      </c>
      <c r="W208" s="17" t="s">
        <v>11184</v>
      </c>
      <c r="X208" s="17">
        <v>0</v>
      </c>
      <c r="Y208" s="17">
        <v>21</v>
      </c>
      <c r="Z208" s="17" t="s">
        <v>11185</v>
      </c>
      <c r="AB208" s="17" t="s">
        <v>11186</v>
      </c>
      <c r="AC208" s="17" t="s">
        <v>1355</v>
      </c>
      <c r="AD208" s="17">
        <v>0</v>
      </c>
      <c r="AE208">
        <v>0</v>
      </c>
      <c r="AG208" s="17" t="s">
        <v>9843</v>
      </c>
      <c r="AH208" s="17" t="s">
        <v>9764</v>
      </c>
      <c r="AI208" s="17">
        <v>102</v>
      </c>
      <c r="AJ208" s="17" t="s">
        <v>3539</v>
      </c>
      <c r="AK208" s="17" t="s">
        <v>9797</v>
      </c>
      <c r="AN208" s="17">
        <v>1961</v>
      </c>
    </row>
    <row r="209" spans="1:40" ht="14.5" customHeight="1" x14ac:dyDescent="0.35">
      <c r="A209" s="17" t="s">
        <v>3484</v>
      </c>
      <c r="B209" s="17" t="s">
        <v>4276</v>
      </c>
      <c r="C209" s="17" t="s">
        <v>3514</v>
      </c>
      <c r="D209" s="17" t="s">
        <v>4281</v>
      </c>
      <c r="E209" s="17" t="s">
        <v>4307</v>
      </c>
      <c r="F209" s="17" t="s">
        <v>350</v>
      </c>
      <c r="G209" s="17" t="s">
        <v>3164</v>
      </c>
      <c r="H209" s="17" t="s">
        <v>3164</v>
      </c>
      <c r="I209" s="17" t="s">
        <v>3559</v>
      </c>
      <c r="J209" s="17" t="s">
        <v>3588</v>
      </c>
      <c r="K209" s="17" t="s">
        <v>4279</v>
      </c>
      <c r="L209" s="17" t="s">
        <v>3939</v>
      </c>
      <c r="M209" s="19">
        <v>45172.438888888886</v>
      </c>
      <c r="O209" s="17" t="s">
        <v>3538</v>
      </c>
      <c r="P209" s="17" t="s">
        <v>3539</v>
      </c>
      <c r="Q209" s="17" t="s">
        <v>11492</v>
      </c>
      <c r="R209" s="17">
        <v>130450</v>
      </c>
      <c r="S209" s="19" t="s">
        <v>4308</v>
      </c>
      <c r="T209" s="17" t="s">
        <v>11182</v>
      </c>
      <c r="U209" s="17" t="s">
        <v>1501</v>
      </c>
      <c r="V209" s="17">
        <v>16000</v>
      </c>
      <c r="W209" s="17" t="s">
        <v>11184</v>
      </c>
      <c r="X209" s="17">
        <v>0</v>
      </c>
      <c r="Y209" s="17">
        <v>21</v>
      </c>
      <c r="Z209" s="17" t="s">
        <v>11185</v>
      </c>
      <c r="AB209" s="17" t="s">
        <v>11186</v>
      </c>
      <c r="AC209" s="17" t="s">
        <v>1355</v>
      </c>
      <c r="AD209" s="17">
        <v>0</v>
      </c>
      <c r="AE209">
        <v>0</v>
      </c>
      <c r="AG209" s="17" t="s">
        <v>9869</v>
      </c>
      <c r="AI209" s="17">
        <v>31</v>
      </c>
      <c r="AJ209" s="17" t="s">
        <v>3539</v>
      </c>
      <c r="AK209" s="17" t="s">
        <v>3539</v>
      </c>
      <c r="AN209" s="17">
        <v>2057</v>
      </c>
    </row>
    <row r="210" spans="1:40" ht="14.5" customHeight="1" x14ac:dyDescent="0.35">
      <c r="A210" s="17" t="s">
        <v>3484</v>
      </c>
      <c r="B210" s="17" t="s">
        <v>4276</v>
      </c>
      <c r="C210" s="17" t="s">
        <v>3514</v>
      </c>
      <c r="D210" s="17" t="s">
        <v>4281</v>
      </c>
      <c r="E210" s="17" t="s">
        <v>4309</v>
      </c>
      <c r="F210" s="17" t="s">
        <v>351</v>
      </c>
      <c r="G210" s="17" t="s">
        <v>3166</v>
      </c>
      <c r="H210" s="17" t="s">
        <v>3166</v>
      </c>
      <c r="I210" s="17" t="s">
        <v>3559</v>
      </c>
      <c r="J210" s="17" t="s">
        <v>4292</v>
      </c>
      <c r="K210" s="17" t="s">
        <v>4310</v>
      </c>
      <c r="L210" s="17" t="s">
        <v>3939</v>
      </c>
      <c r="M210" s="17" t="s">
        <v>4311</v>
      </c>
      <c r="O210" s="17" t="s">
        <v>3538</v>
      </c>
      <c r="P210" s="17" t="s">
        <v>3539</v>
      </c>
      <c r="Q210" s="17" t="s">
        <v>11493</v>
      </c>
      <c r="R210" s="17">
        <v>269050</v>
      </c>
      <c r="S210" s="17" t="s">
        <v>4312</v>
      </c>
      <c r="T210" s="17" t="s">
        <v>11182</v>
      </c>
      <c r="U210" s="17" t="s">
        <v>1507</v>
      </c>
      <c r="V210" s="17">
        <v>19000</v>
      </c>
      <c r="W210" s="17" t="s">
        <v>11184</v>
      </c>
      <c r="X210" s="17">
        <v>0</v>
      </c>
      <c r="Y210" s="17">
        <v>21</v>
      </c>
      <c r="Z210" s="17" t="s">
        <v>11185</v>
      </c>
      <c r="AB210" s="17" t="s">
        <v>11186</v>
      </c>
      <c r="AC210" s="17" t="s">
        <v>1355</v>
      </c>
      <c r="AD210" s="17">
        <v>0</v>
      </c>
      <c r="AE210">
        <v>0</v>
      </c>
      <c r="AG210" s="17" t="s">
        <v>9871</v>
      </c>
      <c r="AH210" s="17" t="s">
        <v>9764</v>
      </c>
      <c r="AI210" s="17">
        <v>120</v>
      </c>
      <c r="AJ210" s="17" t="s">
        <v>3539</v>
      </c>
      <c r="AK210" s="17" t="s">
        <v>3539</v>
      </c>
      <c r="AN210" s="17">
        <v>1595</v>
      </c>
    </row>
    <row r="211" spans="1:40" ht="14.5" customHeight="1" x14ac:dyDescent="0.35">
      <c r="A211" s="17" t="s">
        <v>3484</v>
      </c>
      <c r="B211" s="17" t="s">
        <v>4276</v>
      </c>
      <c r="C211" s="17" t="s">
        <v>3514</v>
      </c>
      <c r="D211" s="17" t="s">
        <v>4281</v>
      </c>
      <c r="E211" s="17" t="s">
        <v>4313</v>
      </c>
      <c r="F211" s="17" t="s">
        <v>353</v>
      </c>
      <c r="G211" s="17" t="s">
        <v>3164</v>
      </c>
      <c r="H211" s="17" t="s">
        <v>3164</v>
      </c>
      <c r="I211" s="17" t="s">
        <v>3559</v>
      </c>
      <c r="J211" s="17" t="s">
        <v>3588</v>
      </c>
      <c r="K211" s="17" t="s">
        <v>4279</v>
      </c>
      <c r="L211" s="17" t="s">
        <v>3939</v>
      </c>
      <c r="M211" s="17" t="s">
        <v>4314</v>
      </c>
      <c r="O211" s="17" t="s">
        <v>3538</v>
      </c>
      <c r="P211" s="17" t="s">
        <v>3539</v>
      </c>
      <c r="Q211" s="17" t="s">
        <v>11494</v>
      </c>
      <c r="R211" s="17">
        <v>134328</v>
      </c>
      <c r="S211" s="17" t="s">
        <v>4315</v>
      </c>
      <c r="T211" s="17" t="s">
        <v>11182</v>
      </c>
      <c r="U211" s="17" t="s">
        <v>1535</v>
      </c>
      <c r="V211" s="17">
        <v>16000</v>
      </c>
      <c r="W211" s="17" t="s">
        <v>11184</v>
      </c>
      <c r="X211" s="17">
        <v>0</v>
      </c>
      <c r="Y211" s="19">
        <v>21</v>
      </c>
      <c r="Z211" s="17" t="s">
        <v>11185</v>
      </c>
      <c r="AB211" s="17" t="s">
        <v>11186</v>
      </c>
      <c r="AC211" s="17" t="s">
        <v>1355</v>
      </c>
      <c r="AD211" s="17">
        <v>0</v>
      </c>
      <c r="AE211">
        <v>0</v>
      </c>
      <c r="AG211" s="17" t="s">
        <v>9843</v>
      </c>
      <c r="AH211" s="17" t="s">
        <v>9764</v>
      </c>
      <c r="AI211" s="17">
        <v>102</v>
      </c>
      <c r="AJ211" s="17" t="s">
        <v>3539</v>
      </c>
      <c r="AK211" s="17" t="s">
        <v>9797</v>
      </c>
      <c r="AN211" s="17">
        <v>1961</v>
      </c>
    </row>
    <row r="212" spans="1:40" ht="14.5" customHeight="1" x14ac:dyDescent="0.35">
      <c r="A212" s="17" t="s">
        <v>3484</v>
      </c>
      <c r="B212" s="17" t="s">
        <v>4276</v>
      </c>
      <c r="C212" s="17" t="s">
        <v>3514</v>
      </c>
      <c r="D212" s="17" t="s">
        <v>4281</v>
      </c>
      <c r="E212" s="17" t="s">
        <v>4316</v>
      </c>
      <c r="F212" s="17" t="s">
        <v>357</v>
      </c>
      <c r="G212" s="17" t="s">
        <v>2985</v>
      </c>
      <c r="H212" s="17" t="s">
        <v>3167</v>
      </c>
      <c r="I212" s="17" t="s">
        <v>3559</v>
      </c>
      <c r="J212" s="17" t="s">
        <v>4292</v>
      </c>
      <c r="K212" s="17" t="s">
        <v>4317</v>
      </c>
      <c r="L212" s="18">
        <v>44987</v>
      </c>
      <c r="M212" s="19" t="s">
        <v>4318</v>
      </c>
      <c r="O212" s="17" t="s">
        <v>3538</v>
      </c>
      <c r="P212" s="17" t="s">
        <v>3539</v>
      </c>
      <c r="Q212" s="17" t="s">
        <v>4319</v>
      </c>
      <c r="R212" s="17">
        <v>151359</v>
      </c>
      <c r="S212" s="19" t="s">
        <v>4320</v>
      </c>
      <c r="T212" s="17" t="s">
        <v>11182</v>
      </c>
      <c r="U212" s="17" t="s">
        <v>1505</v>
      </c>
      <c r="V212" s="17">
        <v>19000</v>
      </c>
      <c r="W212" s="17" t="s">
        <v>11184</v>
      </c>
      <c r="X212" s="17">
        <v>0</v>
      </c>
      <c r="Y212" s="17">
        <v>21</v>
      </c>
      <c r="Z212" s="17" t="s">
        <v>11185</v>
      </c>
      <c r="AB212" s="17" t="s">
        <v>11186</v>
      </c>
      <c r="AC212" s="17" t="s">
        <v>1355</v>
      </c>
      <c r="AD212" s="17">
        <v>0</v>
      </c>
      <c r="AE212">
        <v>0</v>
      </c>
      <c r="AG212" s="17" t="s">
        <v>9873</v>
      </c>
      <c r="AH212" s="17" t="s">
        <v>9757</v>
      </c>
      <c r="AI212" s="17">
        <v>31</v>
      </c>
      <c r="AJ212" s="17" t="s">
        <v>3539</v>
      </c>
      <c r="AK212" s="17" t="s">
        <v>3539</v>
      </c>
      <c r="AN212" s="17">
        <v>2057</v>
      </c>
    </row>
    <row r="213" spans="1:40" ht="14.5" customHeight="1" x14ac:dyDescent="0.35">
      <c r="A213" s="17" t="s">
        <v>3484</v>
      </c>
      <c r="B213" s="17" t="s">
        <v>4276</v>
      </c>
      <c r="C213" s="17" t="s">
        <v>3514</v>
      </c>
      <c r="D213" s="17" t="s">
        <v>4281</v>
      </c>
      <c r="E213" s="17" t="s">
        <v>4321</v>
      </c>
      <c r="F213" s="17" t="s">
        <v>359</v>
      </c>
      <c r="G213" s="17" t="s">
        <v>3164</v>
      </c>
      <c r="H213" s="17" t="s">
        <v>3164</v>
      </c>
      <c r="I213" s="17" t="s">
        <v>3559</v>
      </c>
      <c r="J213" s="17" t="s">
        <v>3588</v>
      </c>
      <c r="K213" s="17" t="s">
        <v>4279</v>
      </c>
      <c r="L213" s="18">
        <v>44987</v>
      </c>
      <c r="M213" s="19" t="s">
        <v>4301</v>
      </c>
      <c r="O213" s="17" t="s">
        <v>3538</v>
      </c>
      <c r="P213" s="17" t="s">
        <v>3539</v>
      </c>
      <c r="R213" s="17">
        <v>75329</v>
      </c>
      <c r="S213" s="19">
        <v>46358.196527777778</v>
      </c>
      <c r="T213" s="17" t="s">
        <v>11330</v>
      </c>
      <c r="U213" s="17" t="s">
        <v>1516</v>
      </c>
      <c r="V213" s="17">
        <v>16000</v>
      </c>
      <c r="W213" s="17" t="s">
        <v>11184</v>
      </c>
      <c r="X213" s="17">
        <v>0</v>
      </c>
      <c r="Y213" s="17">
        <v>21</v>
      </c>
      <c r="Z213" s="17" t="s">
        <v>11185</v>
      </c>
      <c r="AB213" s="17" t="s">
        <v>11186</v>
      </c>
      <c r="AC213" s="17" t="s">
        <v>1355</v>
      </c>
      <c r="AD213" s="17">
        <v>0</v>
      </c>
      <c r="AE213">
        <v>0</v>
      </c>
      <c r="AG213" s="17" t="s">
        <v>9763</v>
      </c>
      <c r="AH213" s="17" t="s">
        <v>9764</v>
      </c>
      <c r="AI213" s="17">
        <v>120</v>
      </c>
      <c r="AJ213" s="17" t="s">
        <v>3539</v>
      </c>
      <c r="AK213" s="17" t="s">
        <v>3539</v>
      </c>
      <c r="AN213" s="17">
        <v>1595</v>
      </c>
    </row>
    <row r="214" spans="1:40" ht="14.5" customHeight="1" x14ac:dyDescent="0.35">
      <c r="A214" s="17" t="s">
        <v>3484</v>
      </c>
      <c r="B214" s="17" t="s">
        <v>4276</v>
      </c>
      <c r="C214" s="17" t="s">
        <v>3514</v>
      </c>
      <c r="D214" s="17" t="s">
        <v>4281</v>
      </c>
      <c r="E214" s="17" t="s">
        <v>4322</v>
      </c>
      <c r="F214" s="17" t="s">
        <v>370</v>
      </c>
      <c r="G214" s="17" t="s">
        <v>3164</v>
      </c>
      <c r="H214" s="17" t="s">
        <v>3164</v>
      </c>
      <c r="I214" s="17" t="s">
        <v>3559</v>
      </c>
      <c r="J214" s="17" t="s">
        <v>3588</v>
      </c>
      <c r="K214" s="17" t="s">
        <v>4279</v>
      </c>
      <c r="L214" s="18">
        <v>45021</v>
      </c>
      <c r="M214" s="19" t="s">
        <v>4323</v>
      </c>
      <c r="O214" s="17" t="s">
        <v>3538</v>
      </c>
      <c r="P214" s="17" t="s">
        <v>3539</v>
      </c>
      <c r="Q214" s="17" t="s">
        <v>11495</v>
      </c>
      <c r="R214" s="17">
        <v>135897</v>
      </c>
      <c r="S214" s="17" t="s">
        <v>4324</v>
      </c>
      <c r="T214" s="17" t="s">
        <v>11182</v>
      </c>
      <c r="U214" s="17" t="s">
        <v>1518</v>
      </c>
      <c r="V214" s="17">
        <v>16000</v>
      </c>
      <c r="W214" s="17" t="s">
        <v>11184</v>
      </c>
      <c r="X214" s="17">
        <v>0</v>
      </c>
      <c r="Y214" s="17">
        <v>21</v>
      </c>
      <c r="Z214" s="17" t="s">
        <v>11185</v>
      </c>
      <c r="AB214" s="17" t="s">
        <v>11186</v>
      </c>
      <c r="AC214" s="17" t="s">
        <v>1355</v>
      </c>
      <c r="AD214" s="17">
        <v>0</v>
      </c>
      <c r="AE214">
        <v>0</v>
      </c>
      <c r="AG214" s="17" t="s">
        <v>9800</v>
      </c>
      <c r="AH214" s="17" t="s">
        <v>9757</v>
      </c>
      <c r="AI214" s="17">
        <v>128</v>
      </c>
      <c r="AJ214" s="17" t="s">
        <v>3539</v>
      </c>
      <c r="AK214" s="17" t="s">
        <v>3539</v>
      </c>
      <c r="AN214" s="17">
        <v>1850</v>
      </c>
    </row>
    <row r="215" spans="1:40" ht="14.5" customHeight="1" x14ac:dyDescent="0.35">
      <c r="A215" s="17" t="s">
        <v>3484</v>
      </c>
      <c r="B215" s="17" t="s">
        <v>4276</v>
      </c>
      <c r="C215" s="17" t="s">
        <v>3514</v>
      </c>
      <c r="D215" s="17" t="s">
        <v>4281</v>
      </c>
      <c r="E215" s="17" t="s">
        <v>4325</v>
      </c>
      <c r="F215" s="17" t="s">
        <v>372</v>
      </c>
      <c r="G215" s="17" t="s">
        <v>2985</v>
      </c>
      <c r="H215" s="17" t="s">
        <v>3167</v>
      </c>
      <c r="I215" s="17" t="s">
        <v>3559</v>
      </c>
      <c r="J215" s="17" t="s">
        <v>4292</v>
      </c>
      <c r="K215" s="17" t="s">
        <v>4317</v>
      </c>
      <c r="L215" s="18">
        <v>44962</v>
      </c>
      <c r="M215" s="19" t="s">
        <v>4326</v>
      </c>
      <c r="O215" s="17" t="s">
        <v>3538</v>
      </c>
      <c r="P215" s="17" t="s">
        <v>3539</v>
      </c>
      <c r="Q215" s="17" t="s">
        <v>11496</v>
      </c>
      <c r="R215" s="17">
        <v>246473</v>
      </c>
      <c r="S215" s="19" t="s">
        <v>4327</v>
      </c>
      <c r="T215" s="17" t="s">
        <v>11182</v>
      </c>
      <c r="U215" s="17" t="s">
        <v>1509</v>
      </c>
      <c r="V215" s="17">
        <v>19000</v>
      </c>
      <c r="W215" s="17" t="s">
        <v>11184</v>
      </c>
      <c r="X215" s="17">
        <v>0</v>
      </c>
      <c r="Y215" s="17">
        <v>21</v>
      </c>
      <c r="Z215" s="17" t="s">
        <v>11185</v>
      </c>
      <c r="AB215" s="17" t="s">
        <v>11186</v>
      </c>
      <c r="AC215" s="17" t="s">
        <v>1355</v>
      </c>
      <c r="AD215" s="17">
        <v>0</v>
      </c>
      <c r="AE215">
        <v>0</v>
      </c>
      <c r="AG215" s="17" t="s">
        <v>9777</v>
      </c>
      <c r="AH215" s="17" t="s">
        <v>9764</v>
      </c>
      <c r="AI215" s="17">
        <v>122</v>
      </c>
      <c r="AJ215" s="17" t="s">
        <v>3539</v>
      </c>
      <c r="AK215" s="17" t="s">
        <v>3539</v>
      </c>
      <c r="AN215" s="17">
        <v>1710</v>
      </c>
    </row>
    <row r="216" spans="1:40" ht="14.5" customHeight="1" x14ac:dyDescent="0.35">
      <c r="A216" s="17" t="s">
        <v>3484</v>
      </c>
      <c r="B216" s="17" t="s">
        <v>4276</v>
      </c>
      <c r="C216" s="17" t="s">
        <v>3514</v>
      </c>
      <c r="D216" s="17" t="s">
        <v>4281</v>
      </c>
      <c r="E216" s="17" t="s">
        <v>4328</v>
      </c>
      <c r="F216" s="17" t="s">
        <v>374</v>
      </c>
      <c r="G216" s="17" t="s">
        <v>2985</v>
      </c>
      <c r="H216" s="17" t="s">
        <v>3167</v>
      </c>
      <c r="I216" s="17" t="s">
        <v>3559</v>
      </c>
      <c r="J216" s="17" t="s">
        <v>4292</v>
      </c>
      <c r="K216" s="17" t="s">
        <v>4317</v>
      </c>
      <c r="L216" s="18">
        <v>44962</v>
      </c>
      <c r="M216" s="17" t="s">
        <v>4323</v>
      </c>
      <c r="O216" s="17" t="s">
        <v>3538</v>
      </c>
      <c r="P216" s="17" t="s">
        <v>3539</v>
      </c>
      <c r="Q216" s="17" t="s">
        <v>11497</v>
      </c>
      <c r="R216" s="17">
        <v>287895</v>
      </c>
      <c r="S216" s="19" t="s">
        <v>4329</v>
      </c>
      <c r="T216" s="17" t="s">
        <v>11182</v>
      </c>
      <c r="U216" s="17" t="s">
        <v>1529</v>
      </c>
      <c r="V216" s="17">
        <v>19000</v>
      </c>
      <c r="W216" s="17" t="s">
        <v>11184</v>
      </c>
      <c r="X216" s="17">
        <v>0</v>
      </c>
      <c r="Y216" s="17">
        <v>21</v>
      </c>
      <c r="Z216" s="17" t="s">
        <v>11185</v>
      </c>
      <c r="AB216" s="17" t="s">
        <v>11186</v>
      </c>
      <c r="AC216" s="17" t="s">
        <v>1355</v>
      </c>
      <c r="AD216" s="17">
        <v>0</v>
      </c>
      <c r="AE216">
        <v>0</v>
      </c>
      <c r="AG216" s="17" t="s">
        <v>9779</v>
      </c>
      <c r="AH216" s="17" t="s">
        <v>9764</v>
      </c>
      <c r="AI216" s="17">
        <v>120</v>
      </c>
      <c r="AJ216" s="17" t="s">
        <v>3539</v>
      </c>
      <c r="AK216" s="17" t="s">
        <v>3539</v>
      </c>
      <c r="AN216" s="17">
        <v>1595</v>
      </c>
    </row>
    <row r="217" spans="1:40" ht="14.5" customHeight="1" x14ac:dyDescent="0.35">
      <c r="A217" s="17" t="s">
        <v>3484</v>
      </c>
      <c r="B217" s="17" t="s">
        <v>4276</v>
      </c>
      <c r="C217" s="17" t="s">
        <v>3514</v>
      </c>
      <c r="D217" s="17" t="s">
        <v>4281</v>
      </c>
      <c r="E217" s="17" t="s">
        <v>4330</v>
      </c>
      <c r="F217" s="17" t="s">
        <v>375</v>
      </c>
      <c r="G217" s="17" t="s">
        <v>2999</v>
      </c>
      <c r="H217" s="17" t="s">
        <v>2999</v>
      </c>
      <c r="I217" s="17" t="s">
        <v>3559</v>
      </c>
      <c r="J217" s="17" t="s">
        <v>3588</v>
      </c>
      <c r="K217" s="17" t="s">
        <v>4279</v>
      </c>
      <c r="L217" s="18">
        <v>44962</v>
      </c>
      <c r="M217" s="17" t="s">
        <v>4323</v>
      </c>
      <c r="O217" s="17" t="s">
        <v>3538</v>
      </c>
      <c r="P217" s="17" t="s">
        <v>3539</v>
      </c>
      <c r="Q217" s="17" t="s">
        <v>11498</v>
      </c>
      <c r="R217" s="17">
        <v>119964</v>
      </c>
      <c r="S217" s="19" t="s">
        <v>4331</v>
      </c>
      <c r="T217" s="17" t="s">
        <v>11182</v>
      </c>
      <c r="U217" s="17" t="s">
        <v>1537</v>
      </c>
      <c r="V217" s="17">
        <v>16000</v>
      </c>
      <c r="W217" s="17" t="s">
        <v>11184</v>
      </c>
      <c r="X217" s="17">
        <v>0</v>
      </c>
      <c r="Y217" s="17">
        <v>21</v>
      </c>
      <c r="Z217" s="17" t="s">
        <v>11185</v>
      </c>
      <c r="AB217" s="17" t="s">
        <v>11186</v>
      </c>
      <c r="AC217" s="17" t="s">
        <v>1355</v>
      </c>
      <c r="AD217" s="17">
        <v>0</v>
      </c>
      <c r="AE217">
        <v>0</v>
      </c>
      <c r="AG217" s="17" t="s">
        <v>9878</v>
      </c>
      <c r="AH217" s="17" t="s">
        <v>9764</v>
      </c>
      <c r="AI217" s="17">
        <v>102</v>
      </c>
      <c r="AJ217" s="17" t="s">
        <v>3539</v>
      </c>
      <c r="AK217" s="17" t="s">
        <v>9797</v>
      </c>
      <c r="AN217" s="17">
        <v>0</v>
      </c>
    </row>
    <row r="218" spans="1:40" ht="14.5" customHeight="1" x14ac:dyDescent="0.35">
      <c r="A218" s="17" t="s">
        <v>3484</v>
      </c>
      <c r="B218" s="17" t="s">
        <v>4276</v>
      </c>
      <c r="C218" s="17" t="s">
        <v>3514</v>
      </c>
      <c r="D218" s="17" t="s">
        <v>4281</v>
      </c>
      <c r="E218" s="17" t="s">
        <v>4332</v>
      </c>
      <c r="F218" s="17" t="s">
        <v>389</v>
      </c>
      <c r="G218" s="17" t="s">
        <v>2985</v>
      </c>
      <c r="H218" s="17" t="s">
        <v>3167</v>
      </c>
      <c r="I218" s="17" t="s">
        <v>3559</v>
      </c>
      <c r="J218" s="17" t="s">
        <v>4292</v>
      </c>
      <c r="K218" s="17" t="s">
        <v>4317</v>
      </c>
      <c r="L218" s="18" t="s">
        <v>4333</v>
      </c>
      <c r="M218" s="19">
        <v>44932.411111111112</v>
      </c>
      <c r="O218" s="17" t="s">
        <v>3538</v>
      </c>
      <c r="P218" s="17" t="s">
        <v>3539</v>
      </c>
      <c r="Q218" s="17" t="s">
        <v>11499</v>
      </c>
      <c r="R218" s="17">
        <v>185814</v>
      </c>
      <c r="S218" s="17" t="s">
        <v>4334</v>
      </c>
      <c r="T218" s="17" t="s">
        <v>11182</v>
      </c>
      <c r="U218" s="17" t="s">
        <v>1499</v>
      </c>
      <c r="V218" s="17">
        <v>19000</v>
      </c>
      <c r="W218" s="17" t="s">
        <v>11184</v>
      </c>
      <c r="X218" s="17">
        <v>0</v>
      </c>
      <c r="Y218" s="17">
        <v>21</v>
      </c>
      <c r="Z218" s="17" t="s">
        <v>11185</v>
      </c>
      <c r="AB218" s="17" t="s">
        <v>11186</v>
      </c>
      <c r="AC218" s="17" t="s">
        <v>1355</v>
      </c>
      <c r="AD218" s="17">
        <v>0</v>
      </c>
      <c r="AE218">
        <v>0</v>
      </c>
      <c r="AG218" s="17" t="s">
        <v>9763</v>
      </c>
      <c r="AH218" s="17" t="s">
        <v>9764</v>
      </c>
      <c r="AI218" s="17">
        <v>120</v>
      </c>
      <c r="AJ218" s="17" t="s">
        <v>3539</v>
      </c>
      <c r="AK218" s="17" t="s">
        <v>3539</v>
      </c>
      <c r="AN218" s="17">
        <v>1595</v>
      </c>
    </row>
    <row r="219" spans="1:40" ht="14.5" customHeight="1" x14ac:dyDescent="0.35">
      <c r="A219" s="17" t="s">
        <v>3484</v>
      </c>
      <c r="B219" s="17" t="s">
        <v>4276</v>
      </c>
      <c r="C219" s="17" t="s">
        <v>3514</v>
      </c>
      <c r="D219" s="17" t="s">
        <v>4281</v>
      </c>
      <c r="E219" s="17" t="s">
        <v>4335</v>
      </c>
      <c r="F219" s="17" t="s">
        <v>483</v>
      </c>
      <c r="G219" s="17" t="s">
        <v>2999</v>
      </c>
      <c r="H219" s="17" t="s">
        <v>2999</v>
      </c>
      <c r="I219" s="17" t="s">
        <v>3517</v>
      </c>
      <c r="J219" s="17" t="s">
        <v>3518</v>
      </c>
      <c r="L219" s="18" t="s">
        <v>4336</v>
      </c>
      <c r="M219" s="19">
        <v>45358.333333333336</v>
      </c>
      <c r="O219" s="17" t="s">
        <v>3521</v>
      </c>
      <c r="P219" s="17" t="s">
        <v>3611</v>
      </c>
      <c r="R219" s="17">
        <v>201300</v>
      </c>
      <c r="S219" s="17" t="s">
        <v>4337</v>
      </c>
      <c r="T219" s="17" t="s">
        <v>11182</v>
      </c>
      <c r="U219" s="17" t="s">
        <v>1543</v>
      </c>
      <c r="V219" s="17">
        <v>16000</v>
      </c>
      <c r="W219" s="17" t="s">
        <v>11184</v>
      </c>
      <c r="X219" s="17">
        <v>0</v>
      </c>
      <c r="Y219" s="17">
        <v>18</v>
      </c>
      <c r="Z219" s="17" t="s">
        <v>11185</v>
      </c>
      <c r="AB219" s="17" t="s">
        <v>11186</v>
      </c>
      <c r="AC219" s="17" t="s">
        <v>1355</v>
      </c>
      <c r="AD219" s="17">
        <v>0</v>
      </c>
      <c r="AE219">
        <v>0</v>
      </c>
      <c r="AG219" s="17" t="s">
        <v>9838</v>
      </c>
      <c r="AH219" s="17" t="s">
        <v>9757</v>
      </c>
      <c r="AI219" s="17">
        <v>28</v>
      </c>
      <c r="AJ219" s="17" t="s">
        <v>3539</v>
      </c>
      <c r="AK219" s="17" t="s">
        <v>3539</v>
      </c>
      <c r="AN219" s="17">
        <v>2270</v>
      </c>
    </row>
    <row r="220" spans="1:40" ht="14.5" customHeight="1" x14ac:dyDescent="0.35">
      <c r="A220" s="17" t="s">
        <v>3484</v>
      </c>
      <c r="B220" s="17" t="s">
        <v>4276</v>
      </c>
      <c r="C220" s="17" t="s">
        <v>3514</v>
      </c>
      <c r="D220" s="17" t="s">
        <v>4281</v>
      </c>
      <c r="E220" s="17" t="s">
        <v>4338</v>
      </c>
      <c r="F220" s="17" t="s">
        <v>510</v>
      </c>
      <c r="G220" s="17" t="s">
        <v>2999</v>
      </c>
      <c r="H220" s="17" t="s">
        <v>2999</v>
      </c>
      <c r="I220" s="17" t="s">
        <v>3517</v>
      </c>
      <c r="J220" s="17" t="s">
        <v>3518</v>
      </c>
      <c r="L220" s="17" t="s">
        <v>4339</v>
      </c>
      <c r="M220" s="17" t="s">
        <v>4340</v>
      </c>
      <c r="O220" s="17" t="s">
        <v>3521</v>
      </c>
      <c r="P220" s="17" t="s">
        <v>3611</v>
      </c>
      <c r="Q220" s="17" t="s">
        <v>11500</v>
      </c>
      <c r="R220" s="17">
        <v>390128</v>
      </c>
      <c r="S220" s="19">
        <v>46240.304861111108</v>
      </c>
      <c r="T220" s="17" t="s">
        <v>11182</v>
      </c>
      <c r="U220" s="17" t="s">
        <v>1512</v>
      </c>
      <c r="V220" s="17">
        <v>16000</v>
      </c>
      <c r="W220" s="17" t="s">
        <v>11184</v>
      </c>
      <c r="X220" s="17">
        <v>0</v>
      </c>
      <c r="Y220" s="17">
        <v>18</v>
      </c>
      <c r="Z220" s="17" t="s">
        <v>11185</v>
      </c>
      <c r="AB220" s="17" t="s">
        <v>11186</v>
      </c>
      <c r="AC220" s="17" t="s">
        <v>1355</v>
      </c>
      <c r="AD220" s="17">
        <v>0</v>
      </c>
      <c r="AE220">
        <v>0</v>
      </c>
      <c r="AG220" s="17" t="s">
        <v>9882</v>
      </c>
      <c r="AH220" s="17" t="s">
        <v>9764</v>
      </c>
      <c r="AI220" s="17">
        <v>133</v>
      </c>
      <c r="AJ220" s="17" t="s">
        <v>3539</v>
      </c>
      <c r="AK220" s="17" t="s">
        <v>3539</v>
      </c>
      <c r="AN220" s="17">
        <v>1863</v>
      </c>
    </row>
    <row r="221" spans="1:40" ht="14.5" customHeight="1" x14ac:dyDescent="0.35">
      <c r="A221" s="17" t="s">
        <v>3484</v>
      </c>
      <c r="B221" s="17" t="s">
        <v>4276</v>
      </c>
      <c r="C221" s="17" t="s">
        <v>3514</v>
      </c>
      <c r="D221" s="17" t="s">
        <v>4281</v>
      </c>
      <c r="E221" s="17" t="s">
        <v>4341</v>
      </c>
      <c r="F221" s="17" t="s">
        <v>800</v>
      </c>
      <c r="G221" s="17" t="s">
        <v>3337</v>
      </c>
      <c r="H221" s="17" t="s">
        <v>3337</v>
      </c>
      <c r="I221" s="17" t="s">
        <v>4342</v>
      </c>
      <c r="J221" s="17" t="s">
        <v>4343</v>
      </c>
      <c r="L221" s="18">
        <v>45331</v>
      </c>
      <c r="M221" s="19">
        <v>45700.455555555556</v>
      </c>
      <c r="O221" s="17" t="s">
        <v>3565</v>
      </c>
      <c r="P221" s="17" t="s">
        <v>3611</v>
      </c>
      <c r="R221" s="17">
        <v>11697</v>
      </c>
      <c r="S221" s="19">
        <v>46026.513194444444</v>
      </c>
      <c r="T221" s="17" t="s">
        <v>11182</v>
      </c>
      <c r="U221" s="17" t="s">
        <v>1541</v>
      </c>
      <c r="V221" s="17">
        <v>11990</v>
      </c>
      <c r="W221" s="17" t="s">
        <v>11184</v>
      </c>
      <c r="X221" s="17">
        <v>0</v>
      </c>
      <c r="Y221" s="17">
        <v>14</v>
      </c>
      <c r="Z221" s="17" t="s">
        <v>11198</v>
      </c>
      <c r="AB221" s="17" t="s">
        <v>11186</v>
      </c>
      <c r="AC221" s="17" t="s">
        <v>1355</v>
      </c>
      <c r="AD221" s="17">
        <v>0</v>
      </c>
      <c r="AE221">
        <v>0</v>
      </c>
      <c r="AG221" s="17" t="s">
        <v>9882</v>
      </c>
      <c r="AH221" s="17" t="s">
        <v>9764</v>
      </c>
      <c r="AI221" s="17">
        <v>136</v>
      </c>
      <c r="AJ221" s="17" t="s">
        <v>3539</v>
      </c>
      <c r="AK221" s="17" t="s">
        <v>3539</v>
      </c>
      <c r="AN221" s="17">
        <v>1863</v>
      </c>
    </row>
    <row r="222" spans="1:40" ht="14.5" customHeight="1" x14ac:dyDescent="0.35">
      <c r="A222" s="17" t="s">
        <v>3484</v>
      </c>
      <c r="B222" s="17" t="s">
        <v>4276</v>
      </c>
      <c r="C222" s="17" t="s">
        <v>3514</v>
      </c>
      <c r="D222" s="17" t="s">
        <v>4281</v>
      </c>
      <c r="E222" s="17" t="s">
        <v>4344</v>
      </c>
      <c r="F222" s="17" t="s">
        <v>531</v>
      </c>
      <c r="G222" s="17" t="s">
        <v>2999</v>
      </c>
      <c r="H222" s="17" t="s">
        <v>2999</v>
      </c>
      <c r="I222" s="17" t="s">
        <v>3517</v>
      </c>
      <c r="J222" s="17" t="s">
        <v>3518</v>
      </c>
      <c r="L222" s="18">
        <v>45329</v>
      </c>
      <c r="M222" s="19" t="s">
        <v>4340</v>
      </c>
      <c r="O222" s="17" t="s">
        <v>3521</v>
      </c>
      <c r="P222" s="17" t="s">
        <v>3611</v>
      </c>
      <c r="R222" s="17">
        <v>44665</v>
      </c>
      <c r="S222" s="19">
        <v>46332.566666666666</v>
      </c>
      <c r="T222" s="17" t="s">
        <v>11182</v>
      </c>
      <c r="U222" s="17" t="s">
        <v>1545</v>
      </c>
      <c r="V222" s="17">
        <v>16000</v>
      </c>
      <c r="W222" s="17" t="s">
        <v>11184</v>
      </c>
      <c r="X222" s="17">
        <v>0</v>
      </c>
      <c r="Y222" s="19">
        <v>18</v>
      </c>
      <c r="Z222" s="17" t="s">
        <v>11185</v>
      </c>
      <c r="AB222" s="17" t="s">
        <v>11186</v>
      </c>
      <c r="AC222" s="17" t="s">
        <v>1355</v>
      </c>
      <c r="AD222" s="17">
        <v>0</v>
      </c>
      <c r="AE222">
        <v>0</v>
      </c>
      <c r="AG222" s="17" t="s">
        <v>9779</v>
      </c>
      <c r="AH222" s="17" t="s">
        <v>9764</v>
      </c>
      <c r="AI222" s="17">
        <v>104</v>
      </c>
      <c r="AJ222" s="17" t="s">
        <v>3539</v>
      </c>
      <c r="AK222" s="17" t="s">
        <v>9797</v>
      </c>
      <c r="AN222" s="17">
        <v>1670</v>
      </c>
    </row>
    <row r="223" spans="1:40" ht="14.5" customHeight="1" x14ac:dyDescent="0.35">
      <c r="A223" s="17" t="s">
        <v>3484</v>
      </c>
      <c r="B223" s="17" t="s">
        <v>4276</v>
      </c>
      <c r="C223" s="17" t="s">
        <v>3514</v>
      </c>
      <c r="D223" s="17" t="s">
        <v>4281</v>
      </c>
      <c r="E223" s="17" t="s">
        <v>4345</v>
      </c>
      <c r="F223" s="17" t="s">
        <v>4346</v>
      </c>
      <c r="G223" s="17" t="s">
        <v>2999</v>
      </c>
      <c r="H223" s="17" t="s">
        <v>2999</v>
      </c>
      <c r="I223" s="17" t="s">
        <v>3559</v>
      </c>
      <c r="J223" s="17" t="s">
        <v>4347</v>
      </c>
      <c r="L223" s="18" t="s">
        <v>4348</v>
      </c>
      <c r="M223" s="19">
        <v>45669.375</v>
      </c>
      <c r="O223" s="17" t="s">
        <v>4349</v>
      </c>
      <c r="P223" s="17" t="s">
        <v>4350</v>
      </c>
      <c r="R223" s="17">
        <v>21893</v>
      </c>
      <c r="S223" s="17" t="s">
        <v>9863</v>
      </c>
      <c r="T223" s="17" t="s">
        <v>11182</v>
      </c>
      <c r="U223" s="17" t="s">
        <v>4351</v>
      </c>
      <c r="V223" s="17">
        <v>16000</v>
      </c>
      <c r="W223" s="17" t="s">
        <v>11184</v>
      </c>
      <c r="X223" s="17">
        <v>0</v>
      </c>
      <c r="Y223" s="17">
        <v>21</v>
      </c>
      <c r="Z223" s="17" t="s">
        <v>11185</v>
      </c>
      <c r="AB223" s="17" t="s">
        <v>11186</v>
      </c>
      <c r="AC223" s="17" t="s">
        <v>1355</v>
      </c>
      <c r="AD223" s="17">
        <v>0</v>
      </c>
      <c r="AE223">
        <v>0</v>
      </c>
      <c r="AG223" s="17" t="s">
        <v>9763</v>
      </c>
      <c r="AH223" s="17" t="s">
        <v>9764</v>
      </c>
      <c r="AI223" s="17">
        <v>120</v>
      </c>
      <c r="AJ223" s="17" t="s">
        <v>3539</v>
      </c>
      <c r="AK223" s="17" t="s">
        <v>3539</v>
      </c>
      <c r="AN223" s="17">
        <v>1595</v>
      </c>
    </row>
    <row r="224" spans="1:40" ht="14.5" customHeight="1" x14ac:dyDescent="0.35">
      <c r="A224" s="17" t="s">
        <v>3484</v>
      </c>
      <c r="B224" s="17" t="s">
        <v>4276</v>
      </c>
      <c r="C224" s="17" t="s">
        <v>3514</v>
      </c>
      <c r="D224" s="17" t="s">
        <v>4281</v>
      </c>
      <c r="E224" s="17" t="s">
        <v>4352</v>
      </c>
      <c r="F224" s="17" t="s">
        <v>4353</v>
      </c>
      <c r="G224" s="17" t="s">
        <v>2999</v>
      </c>
      <c r="H224" s="17" t="s">
        <v>2999</v>
      </c>
      <c r="I224" s="17" t="s">
        <v>3559</v>
      </c>
      <c r="J224" s="17" t="s">
        <v>4347</v>
      </c>
      <c r="L224" s="17" t="s">
        <v>4354</v>
      </c>
      <c r="M224" s="19">
        <v>45669.375</v>
      </c>
      <c r="O224" s="17" t="s">
        <v>4349</v>
      </c>
      <c r="P224" s="17" t="s">
        <v>4350</v>
      </c>
      <c r="R224" s="17">
        <v>21983</v>
      </c>
      <c r="S224" s="17" t="s">
        <v>9856</v>
      </c>
      <c r="T224" s="17" t="s">
        <v>11182</v>
      </c>
      <c r="U224" s="17" t="s">
        <v>4355</v>
      </c>
      <c r="V224" s="17">
        <v>16000</v>
      </c>
      <c r="W224" s="17" t="s">
        <v>11184</v>
      </c>
      <c r="X224" s="17">
        <v>0</v>
      </c>
      <c r="Y224" s="17">
        <v>21</v>
      </c>
      <c r="Z224" s="17" t="s">
        <v>11185</v>
      </c>
      <c r="AB224" s="17" t="s">
        <v>11186</v>
      </c>
      <c r="AC224" s="17" t="s">
        <v>1355</v>
      </c>
      <c r="AD224" s="17">
        <v>0</v>
      </c>
      <c r="AE224">
        <v>0</v>
      </c>
      <c r="AG224" s="17" t="s">
        <v>9779</v>
      </c>
      <c r="AH224" s="17" t="s">
        <v>9764</v>
      </c>
      <c r="AI224" s="17">
        <v>120</v>
      </c>
      <c r="AJ224" s="17" t="s">
        <v>3539</v>
      </c>
      <c r="AK224" s="17" t="s">
        <v>3539</v>
      </c>
      <c r="AN224" s="17">
        <v>1595</v>
      </c>
    </row>
    <row r="225" spans="1:40" ht="14.5" customHeight="1" x14ac:dyDescent="0.35">
      <c r="A225" s="17" t="s">
        <v>3484</v>
      </c>
      <c r="B225" s="17" t="s">
        <v>4276</v>
      </c>
      <c r="C225" s="17" t="s">
        <v>4356</v>
      </c>
      <c r="D225" s="17" t="s">
        <v>4281</v>
      </c>
      <c r="E225" s="17" t="s">
        <v>4357</v>
      </c>
      <c r="F225" s="17" t="s">
        <v>4358</v>
      </c>
      <c r="G225" s="17" t="s">
        <v>2973</v>
      </c>
      <c r="H225" s="17" t="s">
        <v>2973</v>
      </c>
      <c r="I225" s="17" t="s">
        <v>3577</v>
      </c>
      <c r="J225" s="17" t="s">
        <v>4359</v>
      </c>
      <c r="L225" s="18">
        <v>44297</v>
      </c>
      <c r="M225" s="19">
        <v>44562</v>
      </c>
      <c r="O225" s="17" t="s">
        <v>4349</v>
      </c>
      <c r="P225" s="17" t="s">
        <v>4360</v>
      </c>
      <c r="R225" s="17">
        <v>219800</v>
      </c>
      <c r="S225" s="17" t="s">
        <v>4361</v>
      </c>
      <c r="T225" s="17" t="s">
        <v>11182</v>
      </c>
      <c r="U225" s="17" t="s">
        <v>4362</v>
      </c>
      <c r="V225" s="17">
        <v>19000</v>
      </c>
      <c r="W225" s="17" t="s">
        <v>11184</v>
      </c>
      <c r="X225" s="17">
        <v>0</v>
      </c>
      <c r="Y225" s="17">
        <v>34</v>
      </c>
      <c r="Z225" s="17" t="s">
        <v>11185</v>
      </c>
      <c r="AB225" s="17" t="s">
        <v>11186</v>
      </c>
      <c r="AC225" s="17" t="s">
        <v>1355</v>
      </c>
      <c r="AD225" s="17">
        <v>0</v>
      </c>
      <c r="AE225">
        <v>0</v>
      </c>
      <c r="AG225" s="17" t="s">
        <v>9779</v>
      </c>
      <c r="AH225" s="17" t="s">
        <v>9764</v>
      </c>
      <c r="AI225" s="17">
        <v>120</v>
      </c>
      <c r="AJ225" s="17" t="s">
        <v>3539</v>
      </c>
      <c r="AK225" s="17" t="s">
        <v>3539</v>
      </c>
      <c r="AN225" s="17">
        <v>1595</v>
      </c>
    </row>
    <row r="226" spans="1:40" ht="14.5" customHeight="1" x14ac:dyDescent="0.35">
      <c r="A226" s="17" t="s">
        <v>3484</v>
      </c>
      <c r="B226" s="17" t="s">
        <v>4276</v>
      </c>
      <c r="C226" s="17" t="s">
        <v>3529</v>
      </c>
      <c r="D226" s="17" t="s">
        <v>4277</v>
      </c>
      <c r="E226" s="17" t="s">
        <v>4363</v>
      </c>
      <c r="F226" s="17" t="s">
        <v>4364</v>
      </c>
      <c r="G226" s="17" t="s">
        <v>3533</v>
      </c>
      <c r="H226" s="17">
        <v>2</v>
      </c>
      <c r="I226" s="17" t="s">
        <v>3534</v>
      </c>
      <c r="J226" s="17" t="s">
        <v>3535</v>
      </c>
      <c r="K226" s="17" t="s">
        <v>3536</v>
      </c>
      <c r="L226" s="18" t="s">
        <v>4365</v>
      </c>
      <c r="M226" s="19">
        <v>45056.489583333336</v>
      </c>
      <c r="O226" s="17" t="s">
        <v>3538</v>
      </c>
      <c r="P226" s="17" t="s">
        <v>3539</v>
      </c>
      <c r="R226" s="17">
        <v>143900</v>
      </c>
      <c r="S226" s="17" t="s">
        <v>4366</v>
      </c>
      <c r="T226" s="17" t="s">
        <v>11182</v>
      </c>
      <c r="U226" s="17" t="s">
        <v>4367</v>
      </c>
      <c r="V226" s="17">
        <v>1595</v>
      </c>
      <c r="W226" s="17" t="s">
        <v>11234</v>
      </c>
      <c r="X226" s="17">
        <v>120</v>
      </c>
      <c r="Y226" s="17">
        <v>5</v>
      </c>
      <c r="Z226" s="17" t="s">
        <v>11235</v>
      </c>
      <c r="AB226" s="17" t="s">
        <v>11186</v>
      </c>
      <c r="AC226" s="17" t="s">
        <v>1355</v>
      </c>
      <c r="AD226" s="17">
        <v>0</v>
      </c>
      <c r="AE226">
        <v>0</v>
      </c>
      <c r="AG226" s="17" t="s">
        <v>9763</v>
      </c>
      <c r="AH226" s="17" t="s">
        <v>9764</v>
      </c>
      <c r="AI226" s="17">
        <v>120</v>
      </c>
      <c r="AJ226" s="17" t="s">
        <v>3539</v>
      </c>
      <c r="AK226" s="17" t="s">
        <v>3539</v>
      </c>
      <c r="AN226" s="17">
        <v>1595</v>
      </c>
    </row>
    <row r="227" spans="1:40" ht="14.5" customHeight="1" x14ac:dyDescent="0.35">
      <c r="A227" s="17" t="s">
        <v>3484</v>
      </c>
      <c r="B227" s="17" t="s">
        <v>4276</v>
      </c>
      <c r="C227" s="17" t="s">
        <v>3529</v>
      </c>
      <c r="D227" s="17" t="s">
        <v>4281</v>
      </c>
      <c r="E227" s="17" t="s">
        <v>4368</v>
      </c>
      <c r="F227" s="17" t="s">
        <v>4369</v>
      </c>
      <c r="G227" s="17" t="s">
        <v>3533</v>
      </c>
      <c r="H227" s="17">
        <v>3</v>
      </c>
      <c r="I227" s="17" t="s">
        <v>3534</v>
      </c>
      <c r="J227" s="17" t="s">
        <v>4006</v>
      </c>
      <c r="K227" s="17" t="s">
        <v>4370</v>
      </c>
      <c r="L227" s="18" t="s">
        <v>4371</v>
      </c>
      <c r="M227" s="17" t="s">
        <v>4372</v>
      </c>
      <c r="O227" s="17" t="s">
        <v>3538</v>
      </c>
      <c r="P227" s="17" t="s">
        <v>3539</v>
      </c>
      <c r="R227" s="17">
        <v>233129</v>
      </c>
      <c r="S227" s="17" t="s">
        <v>4373</v>
      </c>
      <c r="T227" s="17" t="s">
        <v>11330</v>
      </c>
      <c r="U227" s="17" t="s">
        <v>4374</v>
      </c>
      <c r="V227" s="17">
        <v>0</v>
      </c>
      <c r="W227" s="17" t="s">
        <v>11184</v>
      </c>
      <c r="X227" s="17">
        <v>102</v>
      </c>
      <c r="Y227" s="17">
        <v>5</v>
      </c>
      <c r="AB227" s="17" t="s">
        <v>11249</v>
      </c>
      <c r="AC227" s="17" t="s">
        <v>1355</v>
      </c>
      <c r="AD227" s="17">
        <v>0</v>
      </c>
      <c r="AE227">
        <v>0</v>
      </c>
      <c r="AG227" s="17" t="s">
        <v>9779</v>
      </c>
      <c r="AH227" s="17" t="s">
        <v>9764</v>
      </c>
      <c r="AI227" s="17">
        <v>104</v>
      </c>
      <c r="AJ227" s="17" t="s">
        <v>3539</v>
      </c>
      <c r="AK227" s="17" t="s">
        <v>9797</v>
      </c>
      <c r="AN227" s="17">
        <v>1670</v>
      </c>
    </row>
    <row r="228" spans="1:40" ht="14.5" customHeight="1" x14ac:dyDescent="0.35">
      <c r="A228" s="17" t="s">
        <v>3484</v>
      </c>
      <c r="B228" s="17" t="s">
        <v>4276</v>
      </c>
      <c r="C228" s="17" t="s">
        <v>3529</v>
      </c>
      <c r="D228" s="17" t="s">
        <v>4281</v>
      </c>
      <c r="E228" s="17" t="s">
        <v>4375</v>
      </c>
      <c r="F228" s="17" t="s">
        <v>4376</v>
      </c>
      <c r="G228" s="17" t="s">
        <v>3656</v>
      </c>
      <c r="H228" s="17">
        <v>3</v>
      </c>
      <c r="I228" s="17" t="s">
        <v>3534</v>
      </c>
      <c r="J228" s="17" t="s">
        <v>3777</v>
      </c>
      <c r="K228" s="17" t="s">
        <v>4377</v>
      </c>
      <c r="L228" s="18" t="s">
        <v>3738</v>
      </c>
      <c r="M228" s="17" t="s">
        <v>4378</v>
      </c>
      <c r="O228" s="17" t="s">
        <v>3538</v>
      </c>
      <c r="P228" s="17" t="s">
        <v>3539</v>
      </c>
      <c r="Q228" s="17" t="s">
        <v>11501</v>
      </c>
      <c r="R228" s="17">
        <v>243474</v>
      </c>
      <c r="S228" s="17" t="s">
        <v>9877</v>
      </c>
      <c r="T228" s="17" t="s">
        <v>11182</v>
      </c>
      <c r="U228" s="17" t="s">
        <v>4379</v>
      </c>
      <c r="V228" s="17">
        <v>0</v>
      </c>
      <c r="W228" s="17" t="s">
        <v>11184</v>
      </c>
      <c r="X228" s="17">
        <v>102</v>
      </c>
      <c r="Y228" s="17">
        <v>5</v>
      </c>
      <c r="AB228" s="17" t="s">
        <v>11249</v>
      </c>
      <c r="AC228" s="17" t="s">
        <v>1355</v>
      </c>
      <c r="AD228" s="17">
        <v>0</v>
      </c>
      <c r="AE228">
        <v>0</v>
      </c>
      <c r="AG228" s="17" t="s">
        <v>9779</v>
      </c>
      <c r="AH228" s="17" t="s">
        <v>9764</v>
      </c>
      <c r="AI228" s="17">
        <v>120</v>
      </c>
      <c r="AJ228" s="17" t="s">
        <v>3539</v>
      </c>
      <c r="AK228" s="17" t="s">
        <v>3539</v>
      </c>
      <c r="AN228" s="17">
        <v>1595</v>
      </c>
    </row>
    <row r="229" spans="1:40" ht="14.5" customHeight="1" x14ac:dyDescent="0.35">
      <c r="A229" s="17" t="s">
        <v>3484</v>
      </c>
      <c r="B229" s="17" t="s">
        <v>4276</v>
      </c>
      <c r="C229" s="17" t="s">
        <v>3529</v>
      </c>
      <c r="D229" s="17" t="s">
        <v>4281</v>
      </c>
      <c r="E229" s="17" t="s">
        <v>4380</v>
      </c>
      <c r="F229" s="17" t="s">
        <v>4381</v>
      </c>
      <c r="G229" s="17" t="s">
        <v>3656</v>
      </c>
      <c r="H229" s="17">
        <v>3</v>
      </c>
      <c r="I229" s="17" t="s">
        <v>3534</v>
      </c>
      <c r="J229" s="17" t="s">
        <v>4198</v>
      </c>
      <c r="K229" s="17" t="s">
        <v>4382</v>
      </c>
      <c r="L229" s="17" t="s">
        <v>4028</v>
      </c>
      <c r="M229" s="19" t="s">
        <v>4383</v>
      </c>
      <c r="O229" s="17" t="s">
        <v>3538</v>
      </c>
      <c r="P229" s="17" t="s">
        <v>3539</v>
      </c>
      <c r="Q229" s="17" t="s">
        <v>11502</v>
      </c>
      <c r="R229" s="17">
        <v>181422</v>
      </c>
      <c r="S229" s="17" t="s">
        <v>9867</v>
      </c>
      <c r="T229" s="17" t="s">
        <v>11182</v>
      </c>
      <c r="U229" s="17" t="s">
        <v>4384</v>
      </c>
      <c r="V229" s="17">
        <v>1961</v>
      </c>
      <c r="W229" s="17" t="s">
        <v>11184</v>
      </c>
      <c r="X229" s="17">
        <v>102</v>
      </c>
      <c r="Y229" s="17">
        <v>6</v>
      </c>
      <c r="Z229" s="17" t="s">
        <v>11235</v>
      </c>
      <c r="AB229" s="17" t="s">
        <v>11249</v>
      </c>
      <c r="AC229" s="17" t="s">
        <v>1355</v>
      </c>
      <c r="AD229" s="17">
        <v>0</v>
      </c>
      <c r="AE229">
        <v>0</v>
      </c>
      <c r="AI229" s="17">
        <v>0</v>
      </c>
      <c r="AJ229" s="17" t="s">
        <v>3611</v>
      </c>
      <c r="AK229" s="17" t="s">
        <v>3611</v>
      </c>
      <c r="AN229" s="17">
        <v>3500</v>
      </c>
    </row>
    <row r="230" spans="1:40" ht="14.5" customHeight="1" x14ac:dyDescent="0.35">
      <c r="A230" s="17" t="s">
        <v>3484</v>
      </c>
      <c r="B230" s="17" t="s">
        <v>4276</v>
      </c>
      <c r="C230" s="17" t="s">
        <v>3529</v>
      </c>
      <c r="D230" s="17" t="s">
        <v>4281</v>
      </c>
      <c r="E230" s="17" t="s">
        <v>4385</v>
      </c>
      <c r="F230" s="17" t="s">
        <v>4386</v>
      </c>
      <c r="G230" s="17" t="s">
        <v>3656</v>
      </c>
      <c r="H230" s="17">
        <v>3</v>
      </c>
      <c r="I230" s="17" t="s">
        <v>3534</v>
      </c>
      <c r="J230" s="17" t="s">
        <v>4198</v>
      </c>
      <c r="K230" s="17" t="s">
        <v>4382</v>
      </c>
      <c r="L230" s="18" t="s">
        <v>4028</v>
      </c>
      <c r="M230" s="17" t="s">
        <v>4387</v>
      </c>
      <c r="O230" s="17" t="s">
        <v>3538</v>
      </c>
      <c r="P230" s="17" t="s">
        <v>3539</v>
      </c>
      <c r="Q230" s="17" t="s">
        <v>11503</v>
      </c>
      <c r="R230" s="17">
        <v>213500</v>
      </c>
      <c r="S230" s="19">
        <v>46148.381944444445</v>
      </c>
      <c r="T230" s="17" t="s">
        <v>11330</v>
      </c>
      <c r="U230" s="17" t="s">
        <v>4388</v>
      </c>
      <c r="V230" s="17">
        <v>1961</v>
      </c>
      <c r="W230" s="17" t="s">
        <v>11184</v>
      </c>
      <c r="X230" s="17">
        <v>102</v>
      </c>
      <c r="Y230" s="17">
        <v>6</v>
      </c>
      <c r="Z230" s="17" t="s">
        <v>11235</v>
      </c>
      <c r="AB230" s="17" t="s">
        <v>11249</v>
      </c>
      <c r="AC230" s="17" t="s">
        <v>1355</v>
      </c>
      <c r="AD230" s="17">
        <v>0</v>
      </c>
      <c r="AE230">
        <v>0</v>
      </c>
      <c r="AI230" s="17">
        <v>0</v>
      </c>
      <c r="AJ230" s="17" t="s">
        <v>3611</v>
      </c>
      <c r="AK230" s="17" t="s">
        <v>3611</v>
      </c>
      <c r="AN230" s="17">
        <v>3500</v>
      </c>
    </row>
    <row r="231" spans="1:40" ht="14.5" customHeight="1" x14ac:dyDescent="0.35">
      <c r="A231" s="17" t="s">
        <v>3484</v>
      </c>
      <c r="B231" s="17" t="s">
        <v>4276</v>
      </c>
      <c r="C231" s="17" t="s">
        <v>3529</v>
      </c>
      <c r="D231" s="17" t="s">
        <v>4281</v>
      </c>
      <c r="E231" s="17" t="s">
        <v>4389</v>
      </c>
      <c r="F231" s="17" t="s">
        <v>4390</v>
      </c>
      <c r="G231" s="17" t="s">
        <v>3656</v>
      </c>
      <c r="H231" s="17">
        <v>3</v>
      </c>
      <c r="I231" s="17" t="s">
        <v>3534</v>
      </c>
      <c r="J231" s="17" t="s">
        <v>3777</v>
      </c>
      <c r="K231" s="17" t="s">
        <v>4135</v>
      </c>
      <c r="L231" s="18" t="s">
        <v>3869</v>
      </c>
      <c r="M231" s="17" t="s">
        <v>4391</v>
      </c>
      <c r="O231" s="17" t="s">
        <v>3538</v>
      </c>
      <c r="P231" s="17" t="s">
        <v>3539</v>
      </c>
      <c r="Q231" s="17" t="s">
        <v>11504</v>
      </c>
      <c r="R231" s="17">
        <v>153185</v>
      </c>
      <c r="S231" s="17" t="s">
        <v>9881</v>
      </c>
      <c r="T231" s="17" t="s">
        <v>11182</v>
      </c>
      <c r="U231" s="17" t="s">
        <v>4392</v>
      </c>
      <c r="V231" s="17">
        <v>1863</v>
      </c>
      <c r="W231" s="17" t="s">
        <v>11234</v>
      </c>
      <c r="X231" s="17">
        <v>133</v>
      </c>
      <c r="Y231" s="17">
        <v>7</v>
      </c>
      <c r="Z231" s="17" t="s">
        <v>11235</v>
      </c>
      <c r="AB231" s="17" t="s">
        <v>11186</v>
      </c>
      <c r="AC231" s="17" t="s">
        <v>1355</v>
      </c>
      <c r="AD231" s="17">
        <v>0</v>
      </c>
      <c r="AE231">
        <v>0</v>
      </c>
      <c r="AI231" s="17">
        <v>0</v>
      </c>
      <c r="AJ231" s="17" t="s">
        <v>3611</v>
      </c>
      <c r="AK231" s="17" t="s">
        <v>3611</v>
      </c>
      <c r="AN231" s="17">
        <v>3500</v>
      </c>
    </row>
    <row r="232" spans="1:40" ht="14.5" customHeight="1" x14ac:dyDescent="0.35">
      <c r="A232" s="17" t="s">
        <v>3484</v>
      </c>
      <c r="B232" s="17" t="s">
        <v>4276</v>
      </c>
      <c r="C232" s="17" t="s">
        <v>3529</v>
      </c>
      <c r="D232" s="17" t="s">
        <v>4281</v>
      </c>
      <c r="E232" s="17" t="s">
        <v>4393</v>
      </c>
      <c r="F232" s="17" t="s">
        <v>4394</v>
      </c>
      <c r="G232" s="17" t="s">
        <v>3551</v>
      </c>
      <c r="H232" s="17">
        <v>3</v>
      </c>
      <c r="I232" s="17" t="s">
        <v>3624</v>
      </c>
      <c r="J232" s="17">
        <v>2008</v>
      </c>
      <c r="K232" s="17" t="s">
        <v>3745</v>
      </c>
      <c r="L232" s="18" t="s">
        <v>4057</v>
      </c>
      <c r="M232" s="17" t="s">
        <v>4395</v>
      </c>
      <c r="O232" s="17" t="s">
        <v>3538</v>
      </c>
      <c r="P232" s="17" t="s">
        <v>3539</v>
      </c>
      <c r="Q232" s="17" t="s">
        <v>11505</v>
      </c>
      <c r="R232" s="17">
        <v>127415</v>
      </c>
      <c r="S232" s="17" t="s">
        <v>9875</v>
      </c>
      <c r="T232" s="17" t="s">
        <v>11182</v>
      </c>
      <c r="U232" s="17" t="s">
        <v>4396</v>
      </c>
      <c r="V232" s="17">
        <v>1710</v>
      </c>
      <c r="W232" s="17" t="s">
        <v>11234</v>
      </c>
      <c r="X232" s="17">
        <v>122</v>
      </c>
      <c r="Y232" s="17">
        <v>5</v>
      </c>
      <c r="Z232" s="17" t="s">
        <v>11235</v>
      </c>
      <c r="AB232" s="17" t="s">
        <v>11186</v>
      </c>
      <c r="AC232" s="17" t="s">
        <v>1355</v>
      </c>
      <c r="AD232" s="17">
        <v>0</v>
      </c>
      <c r="AE232">
        <v>0</v>
      </c>
      <c r="AI232" s="17">
        <v>197</v>
      </c>
      <c r="AJ232" s="17" t="s">
        <v>3522</v>
      </c>
      <c r="AK232" s="17" t="s">
        <v>3522</v>
      </c>
      <c r="AN232" s="17">
        <v>2230</v>
      </c>
    </row>
    <row r="233" spans="1:40" ht="14.5" customHeight="1" x14ac:dyDescent="0.35">
      <c r="A233" s="17" t="s">
        <v>3484</v>
      </c>
      <c r="B233" s="17" t="s">
        <v>4276</v>
      </c>
      <c r="C233" s="17" t="s">
        <v>3529</v>
      </c>
      <c r="D233" s="17" t="s">
        <v>4281</v>
      </c>
      <c r="E233" s="17" t="s">
        <v>4397</v>
      </c>
      <c r="F233" s="17" t="s">
        <v>4398</v>
      </c>
      <c r="G233" s="17" t="s">
        <v>3533</v>
      </c>
      <c r="H233" s="17" t="s">
        <v>3867</v>
      </c>
      <c r="I233" s="17" t="s">
        <v>3624</v>
      </c>
      <c r="J233" s="17">
        <v>508</v>
      </c>
      <c r="K233" s="17" t="s">
        <v>3625</v>
      </c>
      <c r="L233" s="18">
        <v>45261</v>
      </c>
      <c r="M233" s="19" t="s">
        <v>4399</v>
      </c>
      <c r="O233" s="17" t="s">
        <v>3538</v>
      </c>
      <c r="P233" s="17" t="s">
        <v>3539</v>
      </c>
      <c r="Q233" s="17" t="s">
        <v>11506</v>
      </c>
      <c r="R233" s="17">
        <v>159799</v>
      </c>
      <c r="S233" s="17" t="s">
        <v>9880</v>
      </c>
      <c r="T233" s="17" t="s">
        <v>11182</v>
      </c>
      <c r="U233" s="17" t="s">
        <v>4400</v>
      </c>
      <c r="V233" s="17">
        <v>2270</v>
      </c>
      <c r="W233" s="17" t="s">
        <v>11270</v>
      </c>
      <c r="X233" s="17">
        <v>28</v>
      </c>
      <c r="Y233" s="19">
        <v>10</v>
      </c>
      <c r="Z233" s="17" t="s">
        <v>11235</v>
      </c>
      <c r="AB233" s="17" t="s">
        <v>11186</v>
      </c>
      <c r="AC233" s="17" t="s">
        <v>1355</v>
      </c>
      <c r="AD233" s="17">
        <v>0</v>
      </c>
      <c r="AE233">
        <v>0</v>
      </c>
      <c r="AI233" s="17">
        <v>0</v>
      </c>
      <c r="AJ233" s="17" t="s">
        <v>5505</v>
      </c>
      <c r="AK233" s="17" t="s">
        <v>5505</v>
      </c>
      <c r="AN233" s="17">
        <v>3500</v>
      </c>
    </row>
    <row r="234" spans="1:40" ht="14.5" customHeight="1" x14ac:dyDescent="0.35">
      <c r="A234" s="17" t="s">
        <v>3484</v>
      </c>
      <c r="B234" s="17" t="s">
        <v>4276</v>
      </c>
      <c r="C234" s="17" t="s">
        <v>3529</v>
      </c>
      <c r="D234" s="17" t="s">
        <v>4281</v>
      </c>
      <c r="E234" s="17" t="s">
        <v>4401</v>
      </c>
      <c r="F234" s="17" t="s">
        <v>4402</v>
      </c>
      <c r="G234" s="17" t="s">
        <v>3533</v>
      </c>
      <c r="H234" s="17">
        <v>4</v>
      </c>
      <c r="I234" s="17" t="s">
        <v>3624</v>
      </c>
      <c r="J234" s="17">
        <v>308</v>
      </c>
      <c r="K234" s="17" t="s">
        <v>3658</v>
      </c>
      <c r="L234" s="17" t="s">
        <v>3939</v>
      </c>
      <c r="M234" s="19" t="s">
        <v>4403</v>
      </c>
      <c r="O234" s="17" t="s">
        <v>3538</v>
      </c>
      <c r="P234" s="17" t="s">
        <v>3539</v>
      </c>
      <c r="Q234" s="17" t="s">
        <v>11507</v>
      </c>
      <c r="R234" s="17">
        <v>111613</v>
      </c>
      <c r="S234" s="19" t="s">
        <v>9874</v>
      </c>
      <c r="T234" s="17" t="s">
        <v>11182</v>
      </c>
      <c r="U234" s="17" t="s">
        <v>4404</v>
      </c>
      <c r="V234" s="17">
        <v>1850</v>
      </c>
      <c r="W234" s="17" t="s">
        <v>11234</v>
      </c>
      <c r="X234" s="17">
        <v>128</v>
      </c>
      <c r="Y234" s="17">
        <v>7</v>
      </c>
      <c r="Z234" s="17" t="s">
        <v>11235</v>
      </c>
      <c r="AB234" s="17" t="s">
        <v>11186</v>
      </c>
      <c r="AC234" s="17" t="s">
        <v>1355</v>
      </c>
      <c r="AD234" s="17">
        <v>21</v>
      </c>
      <c r="AE234">
        <v>0</v>
      </c>
      <c r="AF234" s="17" t="s">
        <v>9862</v>
      </c>
      <c r="AH234" s="17" t="s">
        <v>9754</v>
      </c>
      <c r="AI234" s="17">
        <v>0</v>
      </c>
      <c r="AJ234" s="17" t="s">
        <v>3539</v>
      </c>
      <c r="AK234" s="17" t="s">
        <v>3539</v>
      </c>
      <c r="AN234" s="17">
        <v>13000</v>
      </c>
    </row>
    <row r="235" spans="1:40" ht="14.5" customHeight="1" x14ac:dyDescent="0.35">
      <c r="A235" s="17" t="s">
        <v>3484</v>
      </c>
      <c r="B235" s="17" t="s">
        <v>4276</v>
      </c>
      <c r="C235" s="17" t="s">
        <v>3529</v>
      </c>
      <c r="D235" s="17" t="s">
        <v>4281</v>
      </c>
      <c r="E235" s="17" t="s">
        <v>4405</v>
      </c>
      <c r="F235" s="17" t="s">
        <v>4406</v>
      </c>
      <c r="G235" s="17" t="s">
        <v>3656</v>
      </c>
      <c r="H235" s="17">
        <v>3</v>
      </c>
      <c r="I235" s="17" t="s">
        <v>3534</v>
      </c>
      <c r="J235" s="17" t="s">
        <v>3777</v>
      </c>
      <c r="K235" s="17" t="s">
        <v>4135</v>
      </c>
      <c r="L235" s="18">
        <v>44963</v>
      </c>
      <c r="M235" s="17" t="s">
        <v>4407</v>
      </c>
      <c r="O235" s="17" t="s">
        <v>3538</v>
      </c>
      <c r="P235" s="17" t="s">
        <v>3539</v>
      </c>
      <c r="Q235" s="17" t="s">
        <v>11508</v>
      </c>
      <c r="R235" s="17">
        <v>149165</v>
      </c>
      <c r="S235" s="17" t="s">
        <v>9883</v>
      </c>
      <c r="T235" s="17" t="s">
        <v>11182</v>
      </c>
      <c r="U235" s="17" t="s">
        <v>4408</v>
      </c>
      <c r="V235" s="17">
        <v>1863</v>
      </c>
      <c r="W235" s="17" t="s">
        <v>11234</v>
      </c>
      <c r="X235" s="17">
        <v>136</v>
      </c>
      <c r="Y235" s="17">
        <v>7</v>
      </c>
      <c r="Z235" s="17" t="s">
        <v>11235</v>
      </c>
      <c r="AB235" s="17" t="s">
        <v>11186</v>
      </c>
      <c r="AC235" s="17" t="s">
        <v>1355</v>
      </c>
      <c r="AD235" s="17">
        <v>11</v>
      </c>
      <c r="AE235">
        <v>0</v>
      </c>
      <c r="AF235" s="17" t="s">
        <v>9854</v>
      </c>
      <c r="AI235" s="17">
        <v>0</v>
      </c>
      <c r="AJ235" s="17" t="s">
        <v>3539</v>
      </c>
      <c r="AK235" s="17" t="s">
        <v>9797</v>
      </c>
      <c r="AL235" s="17" t="s">
        <v>841</v>
      </c>
      <c r="AM235" s="17" t="s">
        <v>2989</v>
      </c>
      <c r="AN235" s="17">
        <v>7200</v>
      </c>
    </row>
    <row r="236" spans="1:40" ht="14.5" customHeight="1" x14ac:dyDescent="0.35">
      <c r="A236" s="17" t="s">
        <v>3484</v>
      </c>
      <c r="B236" s="17" t="s">
        <v>4276</v>
      </c>
      <c r="C236" s="17" t="s">
        <v>3529</v>
      </c>
      <c r="D236" s="17" t="s">
        <v>4281</v>
      </c>
      <c r="E236" s="17" t="s">
        <v>4409</v>
      </c>
      <c r="F236" s="17" t="s">
        <v>4410</v>
      </c>
      <c r="G236" s="17" t="s">
        <v>3533</v>
      </c>
      <c r="H236" s="17">
        <v>2</v>
      </c>
      <c r="I236" s="17" t="s">
        <v>3534</v>
      </c>
      <c r="J236" s="17" t="s">
        <v>3535</v>
      </c>
      <c r="K236" s="20" t="s">
        <v>3536</v>
      </c>
      <c r="L236" s="18" t="s">
        <v>4411</v>
      </c>
      <c r="M236" s="19" t="s">
        <v>4412</v>
      </c>
      <c r="O236" s="17" t="s">
        <v>3538</v>
      </c>
      <c r="P236" s="17" t="s">
        <v>3539</v>
      </c>
      <c r="R236" s="17">
        <v>113109</v>
      </c>
      <c r="S236" s="17" t="s">
        <v>9876</v>
      </c>
      <c r="T236" s="17" t="s">
        <v>11311</v>
      </c>
      <c r="U236" s="17" t="s">
        <v>4413</v>
      </c>
      <c r="V236" s="17">
        <v>1595</v>
      </c>
      <c r="W236" s="17" t="s">
        <v>11234</v>
      </c>
      <c r="X236" s="17">
        <v>120</v>
      </c>
      <c r="Y236" s="17">
        <v>5</v>
      </c>
      <c r="Z236" s="17" t="s">
        <v>11235</v>
      </c>
      <c r="AB236" s="17" t="s">
        <v>11186</v>
      </c>
      <c r="AC236" s="17" t="s">
        <v>1355</v>
      </c>
      <c r="AD236" s="17">
        <v>0</v>
      </c>
      <c r="AE236">
        <v>0</v>
      </c>
      <c r="AF236" s="17" t="s">
        <v>9850</v>
      </c>
      <c r="AI236" s="17">
        <v>0</v>
      </c>
      <c r="AJ236" s="17" t="s">
        <v>3539</v>
      </c>
      <c r="AK236" s="17" t="s">
        <v>3539</v>
      </c>
      <c r="AN236" s="17">
        <v>16000</v>
      </c>
    </row>
    <row r="237" spans="1:40" ht="14.5" customHeight="1" x14ac:dyDescent="0.35">
      <c r="A237" s="17" t="s">
        <v>3484</v>
      </c>
      <c r="B237" s="17" t="s">
        <v>4276</v>
      </c>
      <c r="C237" s="17" t="s">
        <v>3529</v>
      </c>
      <c r="D237" s="17" t="s">
        <v>4281</v>
      </c>
      <c r="E237" s="17" t="s">
        <v>4414</v>
      </c>
      <c r="F237" s="17" t="s">
        <v>4415</v>
      </c>
      <c r="H237" s="17" t="s">
        <v>4416</v>
      </c>
      <c r="I237" s="17" t="s">
        <v>3534</v>
      </c>
      <c r="J237" s="17" t="s">
        <v>3535</v>
      </c>
      <c r="K237" s="20" t="s">
        <v>3536</v>
      </c>
      <c r="L237" s="18" t="s">
        <v>4411</v>
      </c>
      <c r="M237" s="17" t="s">
        <v>4412</v>
      </c>
      <c r="O237" s="17" t="s">
        <v>3538</v>
      </c>
      <c r="P237" s="17" t="s">
        <v>3539</v>
      </c>
      <c r="Q237" s="17" t="s">
        <v>11509</v>
      </c>
      <c r="R237" s="17">
        <v>99206</v>
      </c>
      <c r="S237" s="17" t="s">
        <v>9865</v>
      </c>
      <c r="T237" s="17" t="s">
        <v>11182</v>
      </c>
      <c r="U237" s="17" t="s">
        <v>4417</v>
      </c>
      <c r="V237" s="17">
        <v>1595</v>
      </c>
      <c r="W237" s="17" t="s">
        <v>11234</v>
      </c>
      <c r="X237" s="17">
        <v>120</v>
      </c>
      <c r="Y237" s="17">
        <v>5</v>
      </c>
      <c r="Z237" s="17" t="s">
        <v>11235</v>
      </c>
      <c r="AB237" s="17" t="s">
        <v>11186</v>
      </c>
      <c r="AC237" s="17" t="s">
        <v>1355</v>
      </c>
      <c r="AD237" s="17">
        <v>21</v>
      </c>
      <c r="AE237">
        <v>0</v>
      </c>
      <c r="AF237" s="17" t="s">
        <v>9850</v>
      </c>
      <c r="AI237" s="17">
        <v>0</v>
      </c>
      <c r="AJ237" s="17" t="s">
        <v>3539</v>
      </c>
      <c r="AK237" s="17" t="s">
        <v>3539</v>
      </c>
      <c r="AN237" s="17">
        <v>13000</v>
      </c>
    </row>
    <row r="238" spans="1:40" ht="14.5" customHeight="1" x14ac:dyDescent="0.35">
      <c r="A238" s="17" t="s">
        <v>3484</v>
      </c>
      <c r="B238" s="17" t="s">
        <v>4276</v>
      </c>
      <c r="C238" s="17" t="s">
        <v>3529</v>
      </c>
      <c r="D238" s="17" t="s">
        <v>4281</v>
      </c>
      <c r="E238" s="17" t="s">
        <v>4418</v>
      </c>
      <c r="F238" s="17" t="s">
        <v>4419</v>
      </c>
      <c r="H238" s="17" t="s">
        <v>4416</v>
      </c>
      <c r="I238" s="17" t="s">
        <v>3534</v>
      </c>
      <c r="J238" s="17" t="s">
        <v>3535</v>
      </c>
      <c r="K238" s="17" t="s">
        <v>3536</v>
      </c>
      <c r="L238" s="17" t="s">
        <v>4411</v>
      </c>
      <c r="M238" s="19" t="s">
        <v>4412</v>
      </c>
      <c r="O238" s="17" t="s">
        <v>3538</v>
      </c>
      <c r="P238" s="17" t="s">
        <v>3539</v>
      </c>
      <c r="Q238" s="17" t="s">
        <v>11510</v>
      </c>
      <c r="R238" s="17">
        <v>127443</v>
      </c>
      <c r="S238" s="17" t="s">
        <v>9870</v>
      </c>
      <c r="T238" s="17" t="s">
        <v>11182</v>
      </c>
      <c r="U238" s="17" t="s">
        <v>4421</v>
      </c>
      <c r="V238" s="17">
        <v>1595</v>
      </c>
      <c r="W238" s="17" t="s">
        <v>11234</v>
      </c>
      <c r="X238" s="17">
        <v>120</v>
      </c>
      <c r="Y238" s="19">
        <v>5</v>
      </c>
      <c r="Z238" s="17" t="s">
        <v>11235</v>
      </c>
      <c r="AB238" s="17" t="s">
        <v>11186</v>
      </c>
      <c r="AC238" s="17" t="s">
        <v>1355</v>
      </c>
      <c r="AD238" s="17">
        <v>11</v>
      </c>
      <c r="AE238">
        <v>0</v>
      </c>
      <c r="AF238" s="17" t="s">
        <v>9853</v>
      </c>
      <c r="AI238" s="17">
        <v>0</v>
      </c>
      <c r="AJ238" s="17" t="s">
        <v>3539</v>
      </c>
      <c r="AK238" s="17" t="s">
        <v>9797</v>
      </c>
      <c r="AL238" s="17" t="s">
        <v>841</v>
      </c>
      <c r="AM238" s="17" t="s">
        <v>2989</v>
      </c>
      <c r="AN238" s="17">
        <v>7200</v>
      </c>
    </row>
    <row r="239" spans="1:40" ht="14.5" customHeight="1" x14ac:dyDescent="0.35">
      <c r="A239" s="17" t="s">
        <v>3484</v>
      </c>
      <c r="B239" s="17" t="s">
        <v>4276</v>
      </c>
      <c r="C239" s="17" t="s">
        <v>3529</v>
      </c>
      <c r="D239" s="17" t="s">
        <v>4281</v>
      </c>
      <c r="E239" s="17" t="s">
        <v>4422</v>
      </c>
      <c r="F239" s="17" t="s">
        <v>4423</v>
      </c>
      <c r="G239" s="17" t="s">
        <v>3551</v>
      </c>
      <c r="H239" s="17" t="s">
        <v>4424</v>
      </c>
      <c r="I239" s="17" t="s">
        <v>3534</v>
      </c>
      <c r="J239" s="17" t="s">
        <v>3552</v>
      </c>
      <c r="K239" s="17" t="s">
        <v>4425</v>
      </c>
      <c r="L239" s="17" t="s">
        <v>4426</v>
      </c>
      <c r="M239" s="17" t="s">
        <v>4427</v>
      </c>
      <c r="O239" s="17" t="s">
        <v>3538</v>
      </c>
      <c r="P239" s="17" t="s">
        <v>3539</v>
      </c>
      <c r="Q239" s="17" t="s">
        <v>11511</v>
      </c>
      <c r="R239" s="17">
        <v>124540</v>
      </c>
      <c r="S239" s="17" t="s">
        <v>9868</v>
      </c>
      <c r="T239" s="17" t="s">
        <v>11182</v>
      </c>
      <c r="U239" s="17" t="s">
        <v>4428</v>
      </c>
      <c r="V239" s="17">
        <v>2057</v>
      </c>
      <c r="W239" s="17" t="s">
        <v>11270</v>
      </c>
      <c r="X239" s="17">
        <v>31</v>
      </c>
      <c r="Y239" s="17">
        <v>5</v>
      </c>
      <c r="Z239" s="17" t="s">
        <v>11235</v>
      </c>
      <c r="AB239" s="17" t="s">
        <v>11186</v>
      </c>
      <c r="AC239" s="17" t="s">
        <v>1355</v>
      </c>
      <c r="AD239" s="17">
        <v>21</v>
      </c>
      <c r="AE239">
        <v>0</v>
      </c>
      <c r="AF239" s="17" t="s">
        <v>9854</v>
      </c>
      <c r="AI239" s="17">
        <v>0</v>
      </c>
      <c r="AJ239" s="17" t="s">
        <v>3539</v>
      </c>
      <c r="AK239" s="17" t="s">
        <v>3539</v>
      </c>
      <c r="AN239" s="17">
        <v>13000</v>
      </c>
    </row>
    <row r="240" spans="1:40" ht="14.5" customHeight="1" x14ac:dyDescent="0.35">
      <c r="A240" s="17" t="s">
        <v>3484</v>
      </c>
      <c r="B240" s="17" t="s">
        <v>4276</v>
      </c>
      <c r="C240" s="17" t="s">
        <v>3529</v>
      </c>
      <c r="D240" s="17" t="s">
        <v>4281</v>
      </c>
      <c r="E240" s="17" t="s">
        <v>4429</v>
      </c>
      <c r="F240" s="17" t="s">
        <v>4430</v>
      </c>
      <c r="G240" s="17" t="s">
        <v>3533</v>
      </c>
      <c r="H240" s="17">
        <v>2</v>
      </c>
      <c r="I240" s="17" t="s">
        <v>3534</v>
      </c>
      <c r="J240" s="17" t="s">
        <v>3535</v>
      </c>
      <c r="K240" s="20" t="s">
        <v>3536</v>
      </c>
      <c r="L240" s="17" t="s">
        <v>4365</v>
      </c>
      <c r="M240" s="19">
        <v>45056.489583333336</v>
      </c>
      <c r="O240" s="17" t="s">
        <v>3538</v>
      </c>
      <c r="P240" s="17" t="s">
        <v>3539</v>
      </c>
      <c r="R240" s="17">
        <v>121968</v>
      </c>
      <c r="S240" s="19">
        <v>45728.362500000003</v>
      </c>
      <c r="T240" s="17" t="s">
        <v>11330</v>
      </c>
      <c r="U240" s="17" t="s">
        <v>4431</v>
      </c>
      <c r="V240" s="17">
        <v>1595</v>
      </c>
      <c r="W240" s="17" t="s">
        <v>11234</v>
      </c>
      <c r="X240" s="17">
        <v>120</v>
      </c>
      <c r="Y240" s="17">
        <v>5</v>
      </c>
      <c r="Z240" s="17" t="s">
        <v>11235</v>
      </c>
      <c r="AB240" s="17" t="s">
        <v>11186</v>
      </c>
      <c r="AC240" s="17" t="s">
        <v>1355</v>
      </c>
      <c r="AD240" s="17">
        <v>21</v>
      </c>
      <c r="AE240">
        <v>0</v>
      </c>
      <c r="AF240" s="17" t="s">
        <v>9891</v>
      </c>
      <c r="AI240" s="17">
        <v>0</v>
      </c>
      <c r="AJ240" s="17" t="s">
        <v>3539</v>
      </c>
      <c r="AK240" s="17" t="s">
        <v>3539</v>
      </c>
      <c r="AL240" s="17" t="s">
        <v>841</v>
      </c>
      <c r="AM240" s="17" t="s">
        <v>2989</v>
      </c>
      <c r="AN240" s="17">
        <v>14000</v>
      </c>
    </row>
    <row r="241" spans="1:40" ht="14.5" customHeight="1" x14ac:dyDescent="0.35">
      <c r="A241" s="17" t="s">
        <v>3484</v>
      </c>
      <c r="B241" s="17" t="s">
        <v>4276</v>
      </c>
      <c r="C241" s="17" t="s">
        <v>3529</v>
      </c>
      <c r="D241" s="17" t="s">
        <v>4281</v>
      </c>
      <c r="E241" s="17" t="s">
        <v>4432</v>
      </c>
      <c r="F241" s="17" t="s">
        <v>4433</v>
      </c>
      <c r="G241" s="17" t="s">
        <v>3551</v>
      </c>
      <c r="H241" s="17" t="s">
        <v>4424</v>
      </c>
      <c r="I241" s="17" t="s">
        <v>3534</v>
      </c>
      <c r="J241" s="17" t="s">
        <v>3552</v>
      </c>
      <c r="K241" s="20" t="s">
        <v>4425</v>
      </c>
      <c r="L241" s="18">
        <v>45056</v>
      </c>
      <c r="M241" s="19">
        <v>45270.368055555555</v>
      </c>
      <c r="O241" s="17" t="s">
        <v>3538</v>
      </c>
      <c r="P241" s="17" t="s">
        <v>3539</v>
      </c>
      <c r="Q241" s="17" t="s">
        <v>11512</v>
      </c>
      <c r="R241" s="17">
        <v>147120</v>
      </c>
      <c r="S241" s="17" t="s">
        <v>9872</v>
      </c>
      <c r="T241" s="17" t="s">
        <v>11182</v>
      </c>
      <c r="U241" s="17" t="s">
        <v>4434</v>
      </c>
      <c r="V241" s="17">
        <v>2057</v>
      </c>
      <c r="W241" s="17" t="s">
        <v>11270</v>
      </c>
      <c r="X241" s="17">
        <v>31</v>
      </c>
      <c r="Y241" s="17">
        <v>5</v>
      </c>
      <c r="Z241" s="17" t="s">
        <v>11235</v>
      </c>
      <c r="AB241" s="17" t="s">
        <v>11186</v>
      </c>
      <c r="AC241" s="17" t="s">
        <v>1355</v>
      </c>
      <c r="AD241" s="17">
        <v>24</v>
      </c>
      <c r="AE241">
        <v>0</v>
      </c>
      <c r="AF241" s="17" t="s">
        <v>9753</v>
      </c>
      <c r="AI241" s="17">
        <v>0</v>
      </c>
      <c r="AJ241" s="17" t="s">
        <v>3539</v>
      </c>
      <c r="AK241" s="17" t="s">
        <v>3539</v>
      </c>
      <c r="AN241" s="17">
        <v>16000</v>
      </c>
    </row>
    <row r="242" spans="1:40" ht="14.5" customHeight="1" x14ac:dyDescent="0.35">
      <c r="A242" s="17" t="s">
        <v>3484</v>
      </c>
      <c r="B242" s="17" t="s">
        <v>4276</v>
      </c>
      <c r="C242" s="17" t="s">
        <v>3529</v>
      </c>
      <c r="D242" s="17" t="s">
        <v>4281</v>
      </c>
      <c r="E242" s="17" t="s">
        <v>4435</v>
      </c>
      <c r="F242" s="17" t="s">
        <v>4436</v>
      </c>
      <c r="G242" s="17" t="s">
        <v>3533</v>
      </c>
      <c r="H242" s="17">
        <v>2</v>
      </c>
      <c r="I242" s="17" t="s">
        <v>3534</v>
      </c>
      <c r="J242" s="17" t="s">
        <v>3535</v>
      </c>
      <c r="K242" s="17" t="s">
        <v>3536</v>
      </c>
      <c r="L242" s="18">
        <v>45056</v>
      </c>
      <c r="M242" s="19">
        <v>45270.368055555555</v>
      </c>
      <c r="O242" s="17" t="s">
        <v>3538</v>
      </c>
      <c r="P242" s="17" t="s">
        <v>3539</v>
      </c>
      <c r="Q242" s="17" t="s">
        <v>11513</v>
      </c>
      <c r="R242" s="17">
        <v>100846</v>
      </c>
      <c r="S242" s="17" t="s">
        <v>9864</v>
      </c>
      <c r="T242" s="17" t="s">
        <v>11182</v>
      </c>
      <c r="U242" s="17" t="s">
        <v>4437</v>
      </c>
      <c r="V242" s="17">
        <v>1595</v>
      </c>
      <c r="W242" s="17" t="s">
        <v>11234</v>
      </c>
      <c r="X242" s="17">
        <v>120</v>
      </c>
      <c r="Y242" s="17">
        <v>5</v>
      </c>
      <c r="Z242" s="17" t="s">
        <v>11235</v>
      </c>
      <c r="AB242" s="17" t="s">
        <v>11186</v>
      </c>
      <c r="AC242" s="17" t="s">
        <v>1355</v>
      </c>
      <c r="AD242" s="17">
        <v>11</v>
      </c>
      <c r="AE242">
        <v>0</v>
      </c>
      <c r="AF242" s="17" t="s">
        <v>9862</v>
      </c>
      <c r="AI242" s="17">
        <v>0</v>
      </c>
      <c r="AJ242" s="17" t="s">
        <v>3539</v>
      </c>
      <c r="AK242" s="17" t="s">
        <v>9797</v>
      </c>
      <c r="AL242" s="17" t="s">
        <v>841</v>
      </c>
      <c r="AM242" s="17" t="s">
        <v>2989</v>
      </c>
      <c r="AN242" s="17">
        <v>7200</v>
      </c>
    </row>
    <row r="243" spans="1:40" ht="14.5" customHeight="1" x14ac:dyDescent="0.35">
      <c r="A243" s="17" t="s">
        <v>3484</v>
      </c>
      <c r="B243" s="17" t="s">
        <v>4276</v>
      </c>
      <c r="C243" s="17" t="s">
        <v>3529</v>
      </c>
      <c r="D243" s="17" t="s">
        <v>4281</v>
      </c>
      <c r="E243" s="17" t="s">
        <v>4438</v>
      </c>
      <c r="F243" s="17" t="s">
        <v>4439</v>
      </c>
      <c r="G243" s="17" t="s">
        <v>3533</v>
      </c>
      <c r="H243" s="17">
        <v>2</v>
      </c>
      <c r="I243" s="17" t="s">
        <v>3534</v>
      </c>
      <c r="J243" s="17" t="s">
        <v>3535</v>
      </c>
      <c r="K243" s="17" t="s">
        <v>3536</v>
      </c>
      <c r="L243" s="18">
        <v>45056</v>
      </c>
      <c r="M243" s="19">
        <v>45270.368055555555</v>
      </c>
      <c r="O243" s="17" t="s">
        <v>3538</v>
      </c>
      <c r="P243" s="17" t="s">
        <v>3539</v>
      </c>
      <c r="Q243" s="17" t="s">
        <v>11514</v>
      </c>
      <c r="R243" s="17">
        <v>102431</v>
      </c>
      <c r="S243" s="17" t="s">
        <v>9879</v>
      </c>
      <c r="T243" s="17" t="s">
        <v>11182</v>
      </c>
      <c r="U243" s="17" t="s">
        <v>4440</v>
      </c>
      <c r="V243" s="17">
        <v>1595</v>
      </c>
      <c r="W243" s="17" t="s">
        <v>11234</v>
      </c>
      <c r="X243" s="17">
        <v>120</v>
      </c>
      <c r="Y243" s="17">
        <v>5</v>
      </c>
      <c r="Z243" s="17" t="s">
        <v>11235</v>
      </c>
      <c r="AB243" s="17" t="s">
        <v>11186</v>
      </c>
      <c r="AC243" s="17" t="s">
        <v>1355</v>
      </c>
      <c r="AD243" s="17">
        <v>21</v>
      </c>
      <c r="AE243">
        <v>0</v>
      </c>
      <c r="AF243" s="17" t="s">
        <v>9852</v>
      </c>
      <c r="AI243" s="17">
        <v>0</v>
      </c>
      <c r="AJ243" s="17" t="s">
        <v>3539</v>
      </c>
      <c r="AK243" s="17" t="s">
        <v>3539</v>
      </c>
      <c r="AL243" s="17" t="s">
        <v>841</v>
      </c>
      <c r="AM243" s="17" t="s">
        <v>2989</v>
      </c>
      <c r="AN243" s="17">
        <v>13300</v>
      </c>
    </row>
    <row r="244" spans="1:40" ht="14.5" customHeight="1" x14ac:dyDescent="0.35">
      <c r="A244" s="17" t="s">
        <v>3484</v>
      </c>
      <c r="B244" s="17" t="s">
        <v>4276</v>
      </c>
      <c r="C244" s="17" t="s">
        <v>3692</v>
      </c>
      <c r="D244" s="17" t="s">
        <v>4281</v>
      </c>
      <c r="E244" s="17" t="s">
        <v>4441</v>
      </c>
      <c r="F244" s="17" t="s">
        <v>4442</v>
      </c>
      <c r="H244" s="17">
        <v>2</v>
      </c>
      <c r="I244" s="17" t="s">
        <v>3534</v>
      </c>
      <c r="J244" s="17" t="s">
        <v>4443</v>
      </c>
      <c r="K244" s="17" t="s">
        <v>4444</v>
      </c>
      <c r="L244" s="18" t="s">
        <v>3738</v>
      </c>
      <c r="M244" s="17" t="s">
        <v>4445</v>
      </c>
      <c r="O244" s="17" t="s">
        <v>3538</v>
      </c>
      <c r="P244" s="17" t="s">
        <v>3539</v>
      </c>
      <c r="R244" s="17">
        <v>209718</v>
      </c>
      <c r="S244" s="17" t="s">
        <v>9887</v>
      </c>
      <c r="T244" s="17" t="s">
        <v>11182</v>
      </c>
      <c r="U244" s="17" t="s">
        <v>4446</v>
      </c>
      <c r="V244" s="17">
        <v>1670</v>
      </c>
      <c r="W244" s="17" t="s">
        <v>11184</v>
      </c>
      <c r="X244" s="17">
        <v>104</v>
      </c>
      <c r="Y244" s="17">
        <v>4</v>
      </c>
      <c r="AB244" s="17" t="s">
        <v>11249</v>
      </c>
      <c r="AC244" s="17" t="s">
        <v>1355</v>
      </c>
      <c r="AD244" s="17">
        <v>21</v>
      </c>
      <c r="AE244">
        <v>0</v>
      </c>
      <c r="AF244" s="17" t="s">
        <v>9753</v>
      </c>
      <c r="AI244" s="17">
        <v>0</v>
      </c>
      <c r="AJ244" s="17" t="s">
        <v>3539</v>
      </c>
      <c r="AK244" s="17" t="s">
        <v>3539</v>
      </c>
      <c r="AL244" s="17" t="s">
        <v>841</v>
      </c>
      <c r="AM244" s="17" t="s">
        <v>2989</v>
      </c>
      <c r="AN244" s="17">
        <v>0</v>
      </c>
    </row>
    <row r="245" spans="1:40" ht="14.5" customHeight="1" x14ac:dyDescent="0.35">
      <c r="A245" s="17" t="s">
        <v>3484</v>
      </c>
      <c r="B245" s="17" t="s">
        <v>4276</v>
      </c>
      <c r="C245" s="17" t="s">
        <v>3692</v>
      </c>
      <c r="D245" s="17" t="s">
        <v>4281</v>
      </c>
      <c r="E245" s="17" t="s">
        <v>4447</v>
      </c>
      <c r="F245" s="17" t="s">
        <v>4448</v>
      </c>
      <c r="H245" s="17">
        <v>2</v>
      </c>
      <c r="I245" s="17" t="s">
        <v>3534</v>
      </c>
      <c r="J245" s="17" t="s">
        <v>4443</v>
      </c>
      <c r="K245" s="17" t="s">
        <v>4444</v>
      </c>
      <c r="L245" s="18" t="s">
        <v>3738</v>
      </c>
      <c r="M245" s="19" t="s">
        <v>4449</v>
      </c>
      <c r="O245" s="17" t="s">
        <v>3538</v>
      </c>
      <c r="P245" s="17" t="s">
        <v>3539</v>
      </c>
      <c r="R245" s="17">
        <v>206686</v>
      </c>
      <c r="S245" s="19">
        <v>45662.413194444445</v>
      </c>
      <c r="T245" s="17" t="s">
        <v>11182</v>
      </c>
      <c r="U245" s="17" t="s">
        <v>4450</v>
      </c>
      <c r="V245" s="17">
        <v>1670</v>
      </c>
      <c r="W245" s="17" t="s">
        <v>11184</v>
      </c>
      <c r="X245" s="17">
        <v>104</v>
      </c>
      <c r="Y245" s="17">
        <v>4</v>
      </c>
      <c r="AB245" s="17" t="s">
        <v>11249</v>
      </c>
      <c r="AC245" s="17" t="s">
        <v>1355</v>
      </c>
      <c r="AD245" s="17">
        <v>24</v>
      </c>
      <c r="AE245">
        <v>0</v>
      </c>
      <c r="AF245" s="17" t="s">
        <v>9852</v>
      </c>
      <c r="AI245" s="17">
        <v>0</v>
      </c>
      <c r="AJ245" s="17" t="s">
        <v>3539</v>
      </c>
      <c r="AK245" s="17" t="s">
        <v>3539</v>
      </c>
      <c r="AN245" s="17">
        <v>16000</v>
      </c>
    </row>
    <row r="246" spans="1:40" ht="14.5" customHeight="1" x14ac:dyDescent="0.35">
      <c r="A246" s="17" t="s">
        <v>3484</v>
      </c>
      <c r="B246" s="17" t="s">
        <v>4276</v>
      </c>
      <c r="C246" s="17" t="s">
        <v>3692</v>
      </c>
      <c r="D246" s="17" t="s">
        <v>4281</v>
      </c>
      <c r="E246" s="17" t="s">
        <v>4451</v>
      </c>
      <c r="F246" s="17" t="s">
        <v>4452</v>
      </c>
      <c r="H246" s="17">
        <v>2</v>
      </c>
      <c r="I246" s="17" t="s">
        <v>3534</v>
      </c>
      <c r="J246" s="17" t="s">
        <v>4453</v>
      </c>
      <c r="K246" s="17" t="s">
        <v>4454</v>
      </c>
      <c r="L246" s="18" t="s">
        <v>4411</v>
      </c>
      <c r="M246" s="17" t="s">
        <v>4412</v>
      </c>
      <c r="O246" s="17" t="s">
        <v>3538</v>
      </c>
      <c r="P246" s="17" t="s">
        <v>3539</v>
      </c>
      <c r="Q246" s="17" t="s">
        <v>11515</v>
      </c>
      <c r="R246" s="17">
        <v>91502</v>
      </c>
      <c r="S246" s="17" t="s">
        <v>4455</v>
      </c>
      <c r="T246" s="17" t="s">
        <v>11182</v>
      </c>
      <c r="U246" s="17" t="s">
        <v>4456</v>
      </c>
      <c r="V246" s="17">
        <v>1595</v>
      </c>
      <c r="W246" s="17" t="s">
        <v>11234</v>
      </c>
      <c r="X246" s="17">
        <v>120</v>
      </c>
      <c r="Y246" s="17">
        <v>5</v>
      </c>
      <c r="Z246" s="17" t="s">
        <v>11235</v>
      </c>
      <c r="AB246" s="17" t="s">
        <v>11186</v>
      </c>
      <c r="AC246" s="17" t="s">
        <v>1355</v>
      </c>
      <c r="AD246" s="17">
        <v>21</v>
      </c>
      <c r="AE246">
        <v>0</v>
      </c>
      <c r="AF246" s="17" t="s">
        <v>9854</v>
      </c>
      <c r="AI246" s="17">
        <v>0</v>
      </c>
      <c r="AJ246" s="17" t="s">
        <v>3539</v>
      </c>
      <c r="AK246" s="17" t="s">
        <v>3539</v>
      </c>
      <c r="AL246" s="17" t="s">
        <v>841</v>
      </c>
      <c r="AM246" s="17" t="s">
        <v>2989</v>
      </c>
      <c r="AN246" s="17">
        <v>0</v>
      </c>
    </row>
    <row r="247" spans="1:40" ht="14.5" customHeight="1" x14ac:dyDescent="0.35">
      <c r="A247" s="17" t="s">
        <v>3484</v>
      </c>
      <c r="B247" s="17" t="s">
        <v>4276</v>
      </c>
      <c r="C247" s="17" t="s">
        <v>3692</v>
      </c>
      <c r="D247" s="17" t="s">
        <v>4281</v>
      </c>
      <c r="E247" s="17" t="s">
        <v>4457</v>
      </c>
      <c r="F247" s="17" t="s">
        <v>4458</v>
      </c>
      <c r="H247" s="17">
        <v>2</v>
      </c>
      <c r="I247" s="17" t="s">
        <v>3534</v>
      </c>
      <c r="J247" s="17" t="s">
        <v>4453</v>
      </c>
      <c r="K247" s="17" t="s">
        <v>4454</v>
      </c>
      <c r="L247" s="17" t="s">
        <v>4411</v>
      </c>
      <c r="M247" s="19" t="s">
        <v>4412</v>
      </c>
      <c r="O247" s="17" t="s">
        <v>3538</v>
      </c>
      <c r="P247" s="17" t="s">
        <v>3539</v>
      </c>
      <c r="Q247" s="17" t="s">
        <v>11516</v>
      </c>
      <c r="R247" s="17">
        <v>151866</v>
      </c>
      <c r="S247" s="20" t="s">
        <v>9885</v>
      </c>
      <c r="T247" s="17" t="s">
        <v>11182</v>
      </c>
      <c r="U247" s="17" t="s">
        <v>4459</v>
      </c>
      <c r="V247" s="17">
        <v>1595</v>
      </c>
      <c r="W247" s="17" t="s">
        <v>11234</v>
      </c>
      <c r="X247" s="17">
        <v>120</v>
      </c>
      <c r="Y247" s="17">
        <v>5</v>
      </c>
      <c r="Z247" s="17" t="s">
        <v>11235</v>
      </c>
      <c r="AB247" s="17" t="s">
        <v>11186</v>
      </c>
      <c r="AC247" s="17" t="s">
        <v>1355</v>
      </c>
      <c r="AD247" s="17">
        <v>24</v>
      </c>
      <c r="AE247">
        <v>0</v>
      </c>
      <c r="AF247" s="17" t="s">
        <v>9851</v>
      </c>
      <c r="AI247" s="17">
        <v>0</v>
      </c>
      <c r="AJ247" s="17" t="s">
        <v>3539</v>
      </c>
      <c r="AK247" s="17" t="s">
        <v>3539</v>
      </c>
      <c r="AL247" s="17" t="s">
        <v>841</v>
      </c>
      <c r="AM247" s="17" t="s">
        <v>2989</v>
      </c>
      <c r="AN247" s="17">
        <v>16000</v>
      </c>
    </row>
    <row r="248" spans="1:40" ht="14.5" customHeight="1" x14ac:dyDescent="0.35">
      <c r="A248" s="17" t="s">
        <v>3484</v>
      </c>
      <c r="B248" s="17" t="s">
        <v>4276</v>
      </c>
      <c r="C248" s="17" t="s">
        <v>3692</v>
      </c>
      <c r="D248" s="17" t="s">
        <v>4281</v>
      </c>
      <c r="E248" s="17" t="s">
        <v>4460</v>
      </c>
      <c r="F248" s="17" t="s">
        <v>4461</v>
      </c>
      <c r="H248" s="17">
        <v>2</v>
      </c>
      <c r="I248" s="17" t="s">
        <v>3534</v>
      </c>
      <c r="J248" s="17" t="s">
        <v>4453</v>
      </c>
      <c r="K248" s="17" t="s">
        <v>4454</v>
      </c>
      <c r="L248" s="18" t="s">
        <v>4411</v>
      </c>
      <c r="M248" s="19" t="s">
        <v>4412</v>
      </c>
      <c r="O248" s="17" t="s">
        <v>3538</v>
      </c>
      <c r="P248" s="17" t="s">
        <v>3539</v>
      </c>
      <c r="R248" s="17">
        <v>76076</v>
      </c>
      <c r="S248" s="20" t="s">
        <v>9888</v>
      </c>
      <c r="T248" s="17" t="s">
        <v>11182</v>
      </c>
      <c r="U248" s="17" t="s">
        <v>4462</v>
      </c>
      <c r="V248" s="17">
        <v>1595</v>
      </c>
      <c r="W248" s="17" t="s">
        <v>11234</v>
      </c>
      <c r="X248" s="17">
        <v>120</v>
      </c>
      <c r="Y248" s="17">
        <v>5</v>
      </c>
      <c r="Z248" s="17" t="s">
        <v>11235</v>
      </c>
      <c r="AB248" s="17" t="s">
        <v>11186</v>
      </c>
      <c r="AC248" s="17" t="s">
        <v>1355</v>
      </c>
      <c r="AD248" s="17">
        <v>24</v>
      </c>
      <c r="AE248">
        <v>0</v>
      </c>
      <c r="AF248" s="17" t="s">
        <v>9753</v>
      </c>
      <c r="AI248" s="17">
        <v>0</v>
      </c>
      <c r="AJ248" s="17" t="s">
        <v>3539</v>
      </c>
      <c r="AK248" s="17" t="s">
        <v>3539</v>
      </c>
      <c r="AL248" s="17" t="s">
        <v>841</v>
      </c>
      <c r="AM248" s="17" t="s">
        <v>2989</v>
      </c>
      <c r="AN248" s="17">
        <v>16000</v>
      </c>
    </row>
    <row r="249" spans="1:40" ht="14.5" customHeight="1" x14ac:dyDescent="0.35">
      <c r="A249" s="17" t="s">
        <v>3484</v>
      </c>
      <c r="B249" s="17" t="s">
        <v>4276</v>
      </c>
      <c r="C249" s="17" t="s">
        <v>3692</v>
      </c>
      <c r="D249" s="17" t="s">
        <v>4281</v>
      </c>
      <c r="E249" s="17" t="s">
        <v>4463</v>
      </c>
      <c r="F249" s="17" t="s">
        <v>4464</v>
      </c>
      <c r="H249" s="17">
        <v>2</v>
      </c>
      <c r="I249" s="17" t="s">
        <v>3534</v>
      </c>
      <c r="J249" s="17" t="s">
        <v>4453</v>
      </c>
      <c r="K249" s="17" t="s">
        <v>4454</v>
      </c>
      <c r="L249" s="17" t="s">
        <v>4365</v>
      </c>
      <c r="M249" s="19">
        <v>45056.489583333336</v>
      </c>
      <c r="O249" s="17" t="s">
        <v>3538</v>
      </c>
      <c r="P249" s="17" t="s">
        <v>3539</v>
      </c>
      <c r="Q249" s="17" t="s">
        <v>11517</v>
      </c>
      <c r="R249" s="17">
        <v>82158</v>
      </c>
      <c r="S249" s="20" t="s">
        <v>9886</v>
      </c>
      <c r="T249" s="17" t="s">
        <v>11182</v>
      </c>
      <c r="U249" s="17" t="s">
        <v>4465</v>
      </c>
      <c r="V249" s="17">
        <v>1595</v>
      </c>
      <c r="W249" s="17" t="s">
        <v>11234</v>
      </c>
      <c r="X249" s="17">
        <v>120</v>
      </c>
      <c r="Y249" s="17">
        <v>5</v>
      </c>
      <c r="Z249" s="17" t="s">
        <v>11235</v>
      </c>
      <c r="AB249" s="17" t="s">
        <v>11186</v>
      </c>
      <c r="AC249" s="17" t="s">
        <v>1355</v>
      </c>
      <c r="AD249" s="17">
        <v>24</v>
      </c>
      <c r="AE249">
        <v>0</v>
      </c>
      <c r="AF249" s="17" t="s">
        <v>9853</v>
      </c>
      <c r="AI249" s="17">
        <v>0</v>
      </c>
      <c r="AJ249" s="17" t="s">
        <v>3539</v>
      </c>
      <c r="AK249" s="17" t="s">
        <v>3539</v>
      </c>
      <c r="AL249" s="17" t="s">
        <v>841</v>
      </c>
      <c r="AM249" s="17" t="s">
        <v>2989</v>
      </c>
      <c r="AN249" s="17">
        <v>16000</v>
      </c>
    </row>
    <row r="250" spans="1:40" ht="14.5" customHeight="1" x14ac:dyDescent="0.35">
      <c r="A250" s="17" t="s">
        <v>3484</v>
      </c>
      <c r="B250" s="17" t="s">
        <v>4276</v>
      </c>
      <c r="C250" s="17" t="s">
        <v>3692</v>
      </c>
      <c r="D250" s="17" t="s">
        <v>4281</v>
      </c>
      <c r="E250" s="17" t="s">
        <v>4466</v>
      </c>
      <c r="F250" s="17" t="s">
        <v>4467</v>
      </c>
      <c r="H250" s="17">
        <v>2</v>
      </c>
      <c r="I250" s="17" t="s">
        <v>3534</v>
      </c>
      <c r="J250" s="17" t="s">
        <v>4453</v>
      </c>
      <c r="K250" s="17" t="s">
        <v>4454</v>
      </c>
      <c r="L250" s="18">
        <v>45056</v>
      </c>
      <c r="M250" s="19">
        <v>45270.534722222219</v>
      </c>
      <c r="O250" s="17" t="s">
        <v>3538</v>
      </c>
      <c r="P250" s="17" t="s">
        <v>3539</v>
      </c>
      <c r="Q250" s="17" t="s">
        <v>11518</v>
      </c>
      <c r="R250" s="17">
        <v>71401</v>
      </c>
      <c r="S250" s="17" t="s">
        <v>9884</v>
      </c>
      <c r="T250" s="17" t="s">
        <v>11182</v>
      </c>
      <c r="U250" s="17" t="s">
        <v>4468</v>
      </c>
      <c r="V250" s="17">
        <v>1595</v>
      </c>
      <c r="W250" s="17" t="s">
        <v>11234</v>
      </c>
      <c r="X250" s="17">
        <v>120</v>
      </c>
      <c r="Y250" s="17">
        <v>5</v>
      </c>
      <c r="Z250" s="17" t="s">
        <v>11235</v>
      </c>
      <c r="AB250" s="17" t="s">
        <v>11186</v>
      </c>
      <c r="AC250" s="17" t="s">
        <v>1355</v>
      </c>
      <c r="AD250" s="17">
        <v>21</v>
      </c>
      <c r="AE250">
        <v>0</v>
      </c>
      <c r="AF250" s="17" t="s">
        <v>9862</v>
      </c>
      <c r="AI250" s="17">
        <v>0</v>
      </c>
      <c r="AJ250" s="17" t="s">
        <v>3539</v>
      </c>
      <c r="AK250" s="17" t="s">
        <v>3539</v>
      </c>
      <c r="AL250" s="17" t="s">
        <v>841</v>
      </c>
      <c r="AM250" s="17" t="s">
        <v>2989</v>
      </c>
      <c r="AN250" s="17">
        <v>0</v>
      </c>
    </row>
    <row r="251" spans="1:40" ht="14.5" customHeight="1" x14ac:dyDescent="0.35">
      <c r="A251" s="17" t="s">
        <v>3484</v>
      </c>
      <c r="B251" s="17" t="s">
        <v>4276</v>
      </c>
      <c r="C251" s="17" t="s">
        <v>3557</v>
      </c>
      <c r="D251" s="17" t="s">
        <v>4277</v>
      </c>
      <c r="E251" s="17" t="s">
        <v>4469</v>
      </c>
      <c r="F251" s="17" t="s">
        <v>416</v>
      </c>
      <c r="G251" s="17" t="s">
        <v>3004</v>
      </c>
      <c r="H251" s="17" t="s">
        <v>3004</v>
      </c>
      <c r="I251" s="17" t="s">
        <v>3517</v>
      </c>
      <c r="J251" s="17" t="s">
        <v>4470</v>
      </c>
      <c r="L251" s="18">
        <v>44995</v>
      </c>
      <c r="M251" s="19" t="s">
        <v>4471</v>
      </c>
      <c r="O251" s="17" t="s">
        <v>3521</v>
      </c>
      <c r="P251" s="17" t="s">
        <v>3611</v>
      </c>
      <c r="Q251" s="17" t="s">
        <v>11519</v>
      </c>
      <c r="R251" s="17">
        <v>244588</v>
      </c>
      <c r="S251" s="17" t="s">
        <v>4472</v>
      </c>
      <c r="T251" s="17" t="s">
        <v>11182</v>
      </c>
      <c r="U251" s="17" t="s">
        <v>1522</v>
      </c>
      <c r="V251" s="17">
        <v>3500</v>
      </c>
      <c r="W251" s="17" t="s">
        <v>11184</v>
      </c>
      <c r="X251" s="17">
        <v>0</v>
      </c>
      <c r="Y251" s="17">
        <v>8</v>
      </c>
      <c r="Z251" s="17" t="s">
        <v>11226</v>
      </c>
      <c r="AB251" s="17" t="s">
        <v>11186</v>
      </c>
      <c r="AC251" s="17" t="s">
        <v>1355</v>
      </c>
      <c r="AD251" s="17">
        <v>24</v>
      </c>
      <c r="AE251">
        <v>0</v>
      </c>
      <c r="AF251" s="17" t="s">
        <v>9854</v>
      </c>
      <c r="AI251" s="17">
        <v>0</v>
      </c>
      <c r="AJ251" s="17" t="s">
        <v>3539</v>
      </c>
      <c r="AK251" s="17" t="s">
        <v>3539</v>
      </c>
      <c r="AN251" s="17">
        <v>16000</v>
      </c>
    </row>
    <row r="252" spans="1:40" ht="14.5" customHeight="1" x14ac:dyDescent="0.35">
      <c r="A252" s="17" t="s">
        <v>3484</v>
      </c>
      <c r="B252" s="17" t="s">
        <v>4276</v>
      </c>
      <c r="C252" s="17" t="s">
        <v>3557</v>
      </c>
      <c r="D252" s="17" t="s">
        <v>4277</v>
      </c>
      <c r="E252" s="17" t="s">
        <v>4473</v>
      </c>
      <c r="F252" s="17" t="s">
        <v>696</v>
      </c>
      <c r="G252" s="17" t="s">
        <v>3004</v>
      </c>
      <c r="H252" s="17" t="s">
        <v>3004</v>
      </c>
      <c r="I252" s="17" t="s">
        <v>3517</v>
      </c>
      <c r="J252" s="17" t="s">
        <v>4470</v>
      </c>
      <c r="L252" s="17" t="s">
        <v>4474</v>
      </c>
      <c r="M252" s="19">
        <v>45664</v>
      </c>
      <c r="O252" s="17" t="s">
        <v>3521</v>
      </c>
      <c r="P252" s="17" t="s">
        <v>3611</v>
      </c>
      <c r="Q252" s="17" t="s">
        <v>11520</v>
      </c>
      <c r="R252" s="17">
        <v>41509</v>
      </c>
      <c r="S252" s="17" t="s">
        <v>4475</v>
      </c>
      <c r="T252" s="17" t="s">
        <v>11182</v>
      </c>
      <c r="U252" s="17" t="s">
        <v>4476</v>
      </c>
      <c r="V252" s="17">
        <v>3500</v>
      </c>
      <c r="W252" s="17" t="s">
        <v>11184</v>
      </c>
      <c r="X252" s="17">
        <v>0</v>
      </c>
      <c r="Y252" s="17">
        <v>8</v>
      </c>
      <c r="Z252" s="17" t="s">
        <v>11226</v>
      </c>
      <c r="AB252" s="17" t="s">
        <v>11186</v>
      </c>
      <c r="AC252" s="17" t="s">
        <v>853</v>
      </c>
      <c r="AD252" s="17">
        <v>0</v>
      </c>
      <c r="AE252">
        <v>0</v>
      </c>
      <c r="AF252" s="17" t="s">
        <v>9861</v>
      </c>
      <c r="AI252" s="17">
        <v>0</v>
      </c>
      <c r="AJ252" s="17" t="s">
        <v>3539</v>
      </c>
      <c r="AK252" s="17" t="s">
        <v>3539</v>
      </c>
      <c r="AN252" s="17">
        <v>19000</v>
      </c>
    </row>
    <row r="253" spans="1:40" ht="14.5" customHeight="1" x14ac:dyDescent="0.35">
      <c r="A253" s="17" t="s">
        <v>3484</v>
      </c>
      <c r="B253" s="17" t="s">
        <v>4276</v>
      </c>
      <c r="C253" s="17" t="s">
        <v>3557</v>
      </c>
      <c r="D253" s="17" t="s">
        <v>4281</v>
      </c>
      <c r="E253" s="17" t="s">
        <v>4477</v>
      </c>
      <c r="F253" s="17" t="s">
        <v>415</v>
      </c>
      <c r="G253" s="17" t="s">
        <v>3004</v>
      </c>
      <c r="H253" s="17" t="s">
        <v>3004</v>
      </c>
      <c r="I253" s="17" t="s">
        <v>3517</v>
      </c>
      <c r="J253" s="17" t="s">
        <v>3563</v>
      </c>
      <c r="L253" s="18">
        <v>45240</v>
      </c>
      <c r="M253" s="17" t="s">
        <v>4478</v>
      </c>
      <c r="O253" s="17" t="s">
        <v>3521</v>
      </c>
      <c r="P253" s="17" t="s">
        <v>3611</v>
      </c>
      <c r="R253" s="17">
        <v>198123</v>
      </c>
      <c r="S253" s="17" t="s">
        <v>4479</v>
      </c>
      <c r="T253" s="17" t="s">
        <v>11182</v>
      </c>
      <c r="U253" s="17" t="s">
        <v>1503</v>
      </c>
      <c r="V253" s="17">
        <v>3500</v>
      </c>
      <c r="W253" s="17" t="s">
        <v>11184</v>
      </c>
      <c r="X253" s="17">
        <v>0</v>
      </c>
      <c r="Y253" s="17">
        <v>8</v>
      </c>
      <c r="Z253" s="17" t="s">
        <v>11226</v>
      </c>
      <c r="AB253" s="17" t="s">
        <v>11186</v>
      </c>
      <c r="AC253" s="17" t="s">
        <v>1355</v>
      </c>
      <c r="AD253" s="17">
        <v>24</v>
      </c>
      <c r="AE253">
        <v>0</v>
      </c>
      <c r="AF253" s="17" t="s">
        <v>9851</v>
      </c>
      <c r="AI253" s="17">
        <v>0</v>
      </c>
      <c r="AJ253" s="17" t="s">
        <v>3539</v>
      </c>
      <c r="AK253" s="17" t="s">
        <v>3539</v>
      </c>
      <c r="AN253" s="17">
        <v>16000</v>
      </c>
    </row>
    <row r="254" spans="1:40" ht="14.5" customHeight="1" x14ac:dyDescent="0.35">
      <c r="A254" s="17" t="s">
        <v>3484</v>
      </c>
      <c r="B254" s="17" t="s">
        <v>4276</v>
      </c>
      <c r="C254" s="17" t="s">
        <v>3557</v>
      </c>
      <c r="D254" s="17" t="s">
        <v>4281</v>
      </c>
      <c r="E254" s="17" t="s">
        <v>6971</v>
      </c>
      <c r="F254" s="17" t="s">
        <v>675</v>
      </c>
      <c r="G254" s="17" t="s">
        <v>6972</v>
      </c>
      <c r="H254" s="17" t="s">
        <v>3444</v>
      </c>
      <c r="I254" s="17" t="s">
        <v>3534</v>
      </c>
      <c r="J254" s="17" t="s">
        <v>3842</v>
      </c>
      <c r="L254" s="18">
        <v>45870</v>
      </c>
      <c r="M254" s="17" t="s">
        <v>6973</v>
      </c>
      <c r="O254" s="17" t="s">
        <v>3521</v>
      </c>
      <c r="P254" s="17" t="s">
        <v>3522</v>
      </c>
      <c r="R254" s="17">
        <v>50000</v>
      </c>
      <c r="S254" s="17" t="s">
        <v>6974</v>
      </c>
      <c r="T254" s="17" t="s">
        <v>11182</v>
      </c>
      <c r="U254" s="17" t="s">
        <v>6975</v>
      </c>
      <c r="V254" s="17">
        <v>2230</v>
      </c>
      <c r="W254" s="17" t="s">
        <v>11184</v>
      </c>
      <c r="X254" s="17">
        <v>197</v>
      </c>
      <c r="Y254" s="17">
        <v>5</v>
      </c>
      <c r="Z254" s="17" t="s">
        <v>11226</v>
      </c>
      <c r="AB254" s="17" t="s">
        <v>11186</v>
      </c>
      <c r="AC254" s="17" t="s">
        <v>1355</v>
      </c>
      <c r="AD254" s="17">
        <v>24</v>
      </c>
      <c r="AE254">
        <v>0</v>
      </c>
      <c r="AF254" s="17" t="s">
        <v>9753</v>
      </c>
      <c r="AI254" s="17">
        <v>0</v>
      </c>
      <c r="AJ254" s="17" t="s">
        <v>3539</v>
      </c>
      <c r="AK254" s="17" t="s">
        <v>3539</v>
      </c>
      <c r="AN254" s="17">
        <v>16000</v>
      </c>
    </row>
    <row r="255" spans="1:40" ht="14.5" customHeight="1" x14ac:dyDescent="0.35">
      <c r="A255" s="17" t="s">
        <v>3484</v>
      </c>
      <c r="B255" s="17" t="s">
        <v>4276</v>
      </c>
      <c r="C255" s="17" t="s">
        <v>3557</v>
      </c>
      <c r="D255" s="17" t="s">
        <v>4281</v>
      </c>
      <c r="E255" s="17" t="s">
        <v>9889</v>
      </c>
      <c r="F255" s="17" t="s">
        <v>9683</v>
      </c>
      <c r="G255" s="17" t="s">
        <v>3004</v>
      </c>
      <c r="H255" s="17" t="s">
        <v>3004</v>
      </c>
      <c r="I255" s="17" t="s">
        <v>3559</v>
      </c>
      <c r="J255" s="17" t="s">
        <v>4747</v>
      </c>
      <c r="L255" s="17" t="s">
        <v>9890</v>
      </c>
      <c r="M255" s="19">
        <v>46210.333333333336</v>
      </c>
      <c r="O255" s="17" t="s">
        <v>3565</v>
      </c>
      <c r="P255" s="17" t="s">
        <v>5505</v>
      </c>
      <c r="R255" s="17">
        <v>0</v>
      </c>
      <c r="S255" s="19">
        <v>46210.333333333336</v>
      </c>
      <c r="T255" s="17" t="s">
        <v>11182</v>
      </c>
      <c r="U255" s="17" t="s">
        <v>9684</v>
      </c>
      <c r="V255" s="17">
        <v>3500</v>
      </c>
      <c r="W255" s="17" t="s">
        <v>11184</v>
      </c>
      <c r="X255" s="17">
        <v>0</v>
      </c>
      <c r="Y255" s="17">
        <v>8</v>
      </c>
      <c r="Z255" s="17" t="s">
        <v>11226</v>
      </c>
      <c r="AB255" s="17" t="s">
        <v>11186</v>
      </c>
      <c r="AC255" s="17" t="s">
        <v>1355</v>
      </c>
      <c r="AD255" s="17">
        <v>24</v>
      </c>
      <c r="AE255">
        <v>0</v>
      </c>
      <c r="AF255" s="17" t="s">
        <v>9862</v>
      </c>
      <c r="AI255" s="17">
        <v>0</v>
      </c>
      <c r="AJ255" s="17" t="s">
        <v>3539</v>
      </c>
      <c r="AK255" s="17" t="s">
        <v>3539</v>
      </c>
      <c r="AN255" s="17">
        <v>16000</v>
      </c>
    </row>
    <row r="256" spans="1:40" ht="14.5" customHeight="1" x14ac:dyDescent="0.35">
      <c r="A256" s="17" t="s">
        <v>3180</v>
      </c>
      <c r="B256" s="17" t="s">
        <v>4480</v>
      </c>
      <c r="C256" s="17" t="s">
        <v>3514</v>
      </c>
      <c r="D256" s="17" t="s">
        <v>4481</v>
      </c>
      <c r="E256" s="17" t="s">
        <v>4482</v>
      </c>
      <c r="F256" s="17" t="s">
        <v>21</v>
      </c>
      <c r="G256" s="17" t="s">
        <v>2999</v>
      </c>
      <c r="I256" s="17" t="s">
        <v>3559</v>
      </c>
      <c r="J256" s="17" t="s">
        <v>4283</v>
      </c>
      <c r="K256" s="17" t="s">
        <v>4483</v>
      </c>
      <c r="L256" s="18">
        <v>41952</v>
      </c>
      <c r="M256" s="19" t="s">
        <v>4484</v>
      </c>
      <c r="O256" s="17" t="s">
        <v>3538</v>
      </c>
      <c r="P256" s="17" t="s">
        <v>3539</v>
      </c>
      <c r="R256" s="17">
        <v>524440</v>
      </c>
      <c r="S256" s="17" t="s">
        <v>4485</v>
      </c>
      <c r="T256" s="17" t="s">
        <v>11330</v>
      </c>
      <c r="U256" s="17" t="s">
        <v>2468</v>
      </c>
      <c r="V256" s="17">
        <v>16000</v>
      </c>
      <c r="W256" s="17" t="s">
        <v>11184</v>
      </c>
      <c r="X256" s="17">
        <v>0</v>
      </c>
      <c r="Y256" s="17">
        <v>14</v>
      </c>
      <c r="Z256" s="17" t="s">
        <v>11185</v>
      </c>
      <c r="AB256" s="17" t="s">
        <v>11186</v>
      </c>
      <c r="AC256" s="17" t="s">
        <v>1355</v>
      </c>
      <c r="AD256" s="17">
        <v>0</v>
      </c>
      <c r="AE256">
        <v>0</v>
      </c>
      <c r="AF256" s="17" t="s">
        <v>9861</v>
      </c>
      <c r="AI256" s="17">
        <v>0</v>
      </c>
      <c r="AJ256" s="17" t="s">
        <v>3539</v>
      </c>
      <c r="AK256" s="17" t="s">
        <v>3539</v>
      </c>
      <c r="AL256" s="17" t="s">
        <v>841</v>
      </c>
      <c r="AM256" s="17" t="s">
        <v>841</v>
      </c>
      <c r="AN256" s="17">
        <v>7200</v>
      </c>
    </row>
    <row r="257" spans="1:40" ht="14.5" customHeight="1" x14ac:dyDescent="0.35">
      <c r="A257" s="17" t="s">
        <v>3180</v>
      </c>
      <c r="B257" s="17" t="s">
        <v>4480</v>
      </c>
      <c r="C257" s="17" t="s">
        <v>3514</v>
      </c>
      <c r="D257" s="17" t="s">
        <v>4481</v>
      </c>
      <c r="E257" s="17" t="s">
        <v>4486</v>
      </c>
      <c r="F257" s="17" t="s">
        <v>22</v>
      </c>
      <c r="G257" s="17" t="s">
        <v>3164</v>
      </c>
      <c r="H257" s="17" t="s">
        <v>3164</v>
      </c>
      <c r="I257" s="17" t="s">
        <v>3559</v>
      </c>
      <c r="J257" s="17" t="s">
        <v>4283</v>
      </c>
      <c r="K257" s="17" t="s">
        <v>4284</v>
      </c>
      <c r="L257" s="18">
        <v>41952</v>
      </c>
      <c r="M257" s="19" t="s">
        <v>4484</v>
      </c>
      <c r="O257" s="17" t="s">
        <v>3538</v>
      </c>
      <c r="P257" s="17" t="s">
        <v>3539</v>
      </c>
      <c r="Q257" s="17" t="s">
        <v>11521</v>
      </c>
      <c r="R257" s="17">
        <v>510064</v>
      </c>
      <c r="S257" s="17" t="s">
        <v>4487</v>
      </c>
      <c r="T257" s="17" t="s">
        <v>11330</v>
      </c>
      <c r="U257" s="17" t="s">
        <v>2460</v>
      </c>
      <c r="V257" s="17">
        <v>16000</v>
      </c>
      <c r="W257" s="17" t="s">
        <v>11184</v>
      </c>
      <c r="X257" s="17">
        <v>0</v>
      </c>
      <c r="Y257" s="17">
        <v>21</v>
      </c>
      <c r="Z257" s="17" t="s">
        <v>11185</v>
      </c>
      <c r="AB257" s="17" t="s">
        <v>11186</v>
      </c>
      <c r="AC257" s="17" t="s">
        <v>853</v>
      </c>
      <c r="AD257" s="17">
        <v>21</v>
      </c>
      <c r="AE257">
        <v>13</v>
      </c>
      <c r="AF257" s="17" t="s">
        <v>9756</v>
      </c>
      <c r="AH257" s="17" t="s">
        <v>9754</v>
      </c>
      <c r="AI257" s="17">
        <v>0</v>
      </c>
      <c r="AJ257" s="17" t="s">
        <v>3539</v>
      </c>
      <c r="AK257" s="17" t="s">
        <v>3539</v>
      </c>
      <c r="AL257" s="17" t="s">
        <v>841</v>
      </c>
      <c r="AM257" s="17" t="s">
        <v>841</v>
      </c>
      <c r="AN257" s="17">
        <v>13000</v>
      </c>
    </row>
    <row r="258" spans="1:40" ht="14.5" customHeight="1" x14ac:dyDescent="0.35">
      <c r="A258" s="17" t="s">
        <v>3180</v>
      </c>
      <c r="B258" s="17" t="s">
        <v>4480</v>
      </c>
      <c r="C258" s="17" t="s">
        <v>3514</v>
      </c>
      <c r="D258" s="17" t="s">
        <v>4481</v>
      </c>
      <c r="E258" s="17" t="s">
        <v>4488</v>
      </c>
      <c r="F258" s="17" t="s">
        <v>131</v>
      </c>
      <c r="G258" s="17" t="s">
        <v>3075</v>
      </c>
      <c r="H258" s="17" t="s">
        <v>3075</v>
      </c>
      <c r="I258" s="17" t="s">
        <v>3559</v>
      </c>
      <c r="J258" s="17" t="s">
        <v>4489</v>
      </c>
      <c r="K258" s="17" t="s">
        <v>4288</v>
      </c>
      <c r="L258" s="18" t="s">
        <v>4490</v>
      </c>
      <c r="M258" s="19">
        <v>42928</v>
      </c>
      <c r="O258" s="17" t="s">
        <v>3538</v>
      </c>
      <c r="P258" s="17" t="s">
        <v>3539</v>
      </c>
      <c r="Q258" s="17" t="s">
        <v>11522</v>
      </c>
      <c r="R258" s="17">
        <v>272638</v>
      </c>
      <c r="S258" s="17" t="s">
        <v>4491</v>
      </c>
      <c r="T258" s="17" t="s">
        <v>11286</v>
      </c>
      <c r="U258" s="17" t="s">
        <v>2425</v>
      </c>
      <c r="V258" s="17">
        <v>13000</v>
      </c>
      <c r="W258" s="17" t="s">
        <v>11184</v>
      </c>
      <c r="X258" s="17">
        <v>0</v>
      </c>
      <c r="Y258" s="17">
        <v>14</v>
      </c>
      <c r="Z258" s="17" t="s">
        <v>11185</v>
      </c>
      <c r="AB258" s="17" t="s">
        <v>11249</v>
      </c>
      <c r="AC258" s="17" t="s">
        <v>1355</v>
      </c>
      <c r="AD258" s="17">
        <v>24</v>
      </c>
      <c r="AE258">
        <v>0</v>
      </c>
      <c r="AF258" s="17" t="s">
        <v>9862</v>
      </c>
      <c r="AI258" s="17">
        <v>0</v>
      </c>
      <c r="AJ258" s="17" t="s">
        <v>3539</v>
      </c>
      <c r="AK258" s="17" t="s">
        <v>3539</v>
      </c>
      <c r="AN258" s="17">
        <v>16000</v>
      </c>
    </row>
    <row r="259" spans="1:40" ht="14.5" customHeight="1" x14ac:dyDescent="0.35">
      <c r="A259" s="17" t="s">
        <v>3180</v>
      </c>
      <c r="B259" s="17" t="s">
        <v>4480</v>
      </c>
      <c r="C259" s="17" t="s">
        <v>3514</v>
      </c>
      <c r="D259" s="17" t="s">
        <v>4481</v>
      </c>
      <c r="E259" s="17" t="s">
        <v>4492</v>
      </c>
      <c r="F259" s="17" t="s">
        <v>146</v>
      </c>
      <c r="G259" s="17" t="s">
        <v>3116</v>
      </c>
      <c r="H259" s="17" t="s">
        <v>3116</v>
      </c>
      <c r="I259" s="17" t="s">
        <v>3517</v>
      </c>
      <c r="J259" s="17" t="s">
        <v>4493</v>
      </c>
      <c r="K259" s="17" t="s">
        <v>4494</v>
      </c>
      <c r="L259" s="17" t="s">
        <v>4495</v>
      </c>
      <c r="M259" s="17" t="s">
        <v>4496</v>
      </c>
      <c r="O259" s="17" t="s">
        <v>3538</v>
      </c>
      <c r="P259" s="17" t="s">
        <v>3539</v>
      </c>
      <c r="R259" s="17">
        <v>219911</v>
      </c>
      <c r="S259" s="17" t="s">
        <v>4497</v>
      </c>
      <c r="T259" s="17" t="s">
        <v>11330</v>
      </c>
      <c r="U259" s="17" t="s">
        <v>2472</v>
      </c>
      <c r="V259" s="17">
        <v>7200</v>
      </c>
      <c r="W259" s="17" t="s">
        <v>11184</v>
      </c>
      <c r="X259" s="17">
        <v>0</v>
      </c>
      <c r="Y259" s="17">
        <v>8</v>
      </c>
      <c r="Z259" s="17" t="s">
        <v>11198</v>
      </c>
      <c r="AB259" s="17" t="s">
        <v>11249</v>
      </c>
      <c r="AC259" s="17" t="s">
        <v>1355</v>
      </c>
      <c r="AD259" s="17">
        <v>24</v>
      </c>
      <c r="AE259">
        <v>0</v>
      </c>
      <c r="AF259" s="17" t="s">
        <v>9851</v>
      </c>
      <c r="AI259" s="17">
        <v>0</v>
      </c>
      <c r="AJ259" s="17" t="s">
        <v>3539</v>
      </c>
      <c r="AK259" s="17" t="s">
        <v>3539</v>
      </c>
      <c r="AN259" s="17">
        <v>16000</v>
      </c>
    </row>
    <row r="260" spans="1:40" ht="14.5" customHeight="1" x14ac:dyDescent="0.35">
      <c r="A260" s="17" t="s">
        <v>3180</v>
      </c>
      <c r="B260" s="17" t="s">
        <v>4480</v>
      </c>
      <c r="C260" s="17" t="s">
        <v>3514</v>
      </c>
      <c r="D260" s="17" t="s">
        <v>4481</v>
      </c>
      <c r="E260" s="17" t="s">
        <v>4498</v>
      </c>
      <c r="F260" s="17" t="s">
        <v>150</v>
      </c>
      <c r="G260" s="17" t="s">
        <v>3049</v>
      </c>
      <c r="H260" s="17" t="s">
        <v>3049</v>
      </c>
      <c r="I260" s="17" t="s">
        <v>4499</v>
      </c>
      <c r="J260" s="17" t="s">
        <v>4500</v>
      </c>
      <c r="K260" s="17" t="s">
        <v>4288</v>
      </c>
      <c r="L260" s="18">
        <v>43139</v>
      </c>
      <c r="M260" s="19" t="s">
        <v>4501</v>
      </c>
      <c r="O260" s="17" t="s">
        <v>3538</v>
      </c>
      <c r="P260" s="17" t="s">
        <v>3539</v>
      </c>
      <c r="Q260" s="17" t="s">
        <v>11523</v>
      </c>
      <c r="R260" s="17">
        <v>241139</v>
      </c>
      <c r="S260" s="17" t="s">
        <v>4502</v>
      </c>
      <c r="T260" s="17" t="s">
        <v>11182</v>
      </c>
      <c r="U260" s="17" t="s">
        <v>2457</v>
      </c>
      <c r="V260" s="17">
        <v>13300</v>
      </c>
      <c r="W260" s="17" t="s">
        <v>11184</v>
      </c>
      <c r="X260" s="17">
        <v>0</v>
      </c>
      <c r="Y260" s="17">
        <v>14</v>
      </c>
      <c r="AB260" s="17" t="s">
        <v>11249</v>
      </c>
      <c r="AC260" s="17" t="s">
        <v>1355</v>
      </c>
      <c r="AD260" s="17">
        <v>24</v>
      </c>
      <c r="AE260">
        <v>0</v>
      </c>
      <c r="AF260" s="17" t="s">
        <v>9852</v>
      </c>
      <c r="AI260" s="17">
        <v>0</v>
      </c>
      <c r="AJ260" s="17" t="s">
        <v>3539</v>
      </c>
      <c r="AK260" s="17" t="s">
        <v>3539</v>
      </c>
      <c r="AN260" s="17">
        <v>16000</v>
      </c>
    </row>
    <row r="261" spans="1:40" ht="14.5" customHeight="1" x14ac:dyDescent="0.35">
      <c r="A261" s="17" t="s">
        <v>3180</v>
      </c>
      <c r="B261" s="17" t="s">
        <v>4480</v>
      </c>
      <c r="C261" s="17" t="s">
        <v>3514</v>
      </c>
      <c r="D261" s="17" t="s">
        <v>4481</v>
      </c>
      <c r="E261" s="17" t="s">
        <v>4503</v>
      </c>
      <c r="F261" s="17" t="s">
        <v>151</v>
      </c>
      <c r="G261" s="17" t="s">
        <v>3049</v>
      </c>
      <c r="H261" s="17" t="s">
        <v>3049</v>
      </c>
      <c r="I261" s="17" t="s">
        <v>4499</v>
      </c>
      <c r="J261" s="17" t="s">
        <v>4500</v>
      </c>
      <c r="K261" s="17" t="s">
        <v>4288</v>
      </c>
      <c r="L261" s="18">
        <v>43139</v>
      </c>
      <c r="M261" s="19" t="s">
        <v>4504</v>
      </c>
      <c r="O261" s="17" t="s">
        <v>3538</v>
      </c>
      <c r="P261" s="17" t="s">
        <v>3539</v>
      </c>
      <c r="Q261" s="17" t="s">
        <v>11524</v>
      </c>
      <c r="R261" s="17">
        <v>220160</v>
      </c>
      <c r="S261" s="17" t="s">
        <v>4505</v>
      </c>
      <c r="T261" s="17" t="s">
        <v>11182</v>
      </c>
      <c r="U261" s="17" t="s">
        <v>2476</v>
      </c>
      <c r="V261" s="17">
        <v>0</v>
      </c>
      <c r="W261" s="17" t="s">
        <v>11184</v>
      </c>
      <c r="X261" s="17">
        <v>0</v>
      </c>
      <c r="Y261" s="17">
        <v>0</v>
      </c>
      <c r="AB261" s="17" t="s">
        <v>11249</v>
      </c>
      <c r="AC261" s="17" t="s">
        <v>1355</v>
      </c>
      <c r="AD261" s="17">
        <v>24</v>
      </c>
      <c r="AE261">
        <v>0</v>
      </c>
      <c r="AF261" s="17" t="s">
        <v>9756</v>
      </c>
      <c r="AI261" s="17">
        <v>0</v>
      </c>
      <c r="AJ261" s="17" t="s">
        <v>3539</v>
      </c>
      <c r="AK261" s="17" t="s">
        <v>3539</v>
      </c>
      <c r="AN261" s="17">
        <v>16000</v>
      </c>
    </row>
    <row r="262" spans="1:40" ht="14.5" customHeight="1" x14ac:dyDescent="0.35">
      <c r="A262" s="17" t="s">
        <v>3180</v>
      </c>
      <c r="B262" s="17" t="s">
        <v>4480</v>
      </c>
      <c r="C262" s="17" t="s">
        <v>3514</v>
      </c>
      <c r="D262" s="17" t="s">
        <v>4481</v>
      </c>
      <c r="E262" s="17" t="s">
        <v>4506</v>
      </c>
      <c r="F262" s="17" t="s">
        <v>152</v>
      </c>
      <c r="G262" s="17" t="s">
        <v>3049</v>
      </c>
      <c r="H262" s="17" t="s">
        <v>3049</v>
      </c>
      <c r="I262" s="17" t="s">
        <v>4499</v>
      </c>
      <c r="J262" s="17" t="s">
        <v>4500</v>
      </c>
      <c r="K262" s="17" t="s">
        <v>4288</v>
      </c>
      <c r="L262" s="18">
        <v>43139</v>
      </c>
      <c r="M262" s="19" t="s">
        <v>4501</v>
      </c>
      <c r="O262" s="17" t="s">
        <v>3538</v>
      </c>
      <c r="P262" s="17" t="s">
        <v>3539</v>
      </c>
      <c r="Q262" s="17" t="s">
        <v>11525</v>
      </c>
      <c r="R262" s="17">
        <v>410688</v>
      </c>
      <c r="S262" s="17" t="s">
        <v>4507</v>
      </c>
      <c r="T262" s="17" t="s">
        <v>11182</v>
      </c>
      <c r="U262" s="17" t="s">
        <v>2433</v>
      </c>
      <c r="V262" s="17">
        <v>0</v>
      </c>
      <c r="W262" s="17" t="s">
        <v>11184</v>
      </c>
      <c r="X262" s="17">
        <v>0</v>
      </c>
      <c r="Y262" s="17">
        <v>0</v>
      </c>
      <c r="AB262" s="17" t="s">
        <v>11249</v>
      </c>
      <c r="AC262" s="17" t="s">
        <v>1355</v>
      </c>
      <c r="AD262" s="17">
        <v>0</v>
      </c>
      <c r="AE262">
        <v>0</v>
      </c>
      <c r="AF262" s="17" t="s">
        <v>9756</v>
      </c>
      <c r="AI262" s="17">
        <v>0</v>
      </c>
      <c r="AJ262" s="17" t="s">
        <v>3539</v>
      </c>
      <c r="AK262" s="17" t="s">
        <v>3539</v>
      </c>
      <c r="AL262" s="17" t="s">
        <v>841</v>
      </c>
      <c r="AM262" s="17" t="s">
        <v>841</v>
      </c>
      <c r="AN262" s="17">
        <v>7200</v>
      </c>
    </row>
    <row r="263" spans="1:40" ht="14.5" customHeight="1" x14ac:dyDescent="0.35">
      <c r="A263" s="17" t="s">
        <v>3180</v>
      </c>
      <c r="B263" s="17" t="s">
        <v>4480</v>
      </c>
      <c r="C263" s="17" t="s">
        <v>3514</v>
      </c>
      <c r="D263" s="17" t="s">
        <v>4481</v>
      </c>
      <c r="E263" s="17" t="s">
        <v>4508</v>
      </c>
      <c r="F263" s="17" t="s">
        <v>155</v>
      </c>
      <c r="G263" s="17" t="s">
        <v>3116</v>
      </c>
      <c r="H263" s="17" t="s">
        <v>3116</v>
      </c>
      <c r="I263" s="17" t="s">
        <v>3517</v>
      </c>
      <c r="J263" s="17" t="s">
        <v>4493</v>
      </c>
      <c r="K263" s="17" t="s">
        <v>4509</v>
      </c>
      <c r="L263" s="17" t="s">
        <v>4510</v>
      </c>
      <c r="M263" s="19">
        <v>43229</v>
      </c>
      <c r="O263" s="17" t="s">
        <v>3538</v>
      </c>
      <c r="P263" s="17" t="s">
        <v>3539</v>
      </c>
      <c r="R263" s="17">
        <v>203549</v>
      </c>
      <c r="S263" s="19">
        <v>45881.208333333336</v>
      </c>
      <c r="T263" s="17" t="s">
        <v>11526</v>
      </c>
      <c r="U263" s="17" t="s">
        <v>4511</v>
      </c>
      <c r="V263" s="17">
        <v>7200</v>
      </c>
      <c r="W263" s="17" t="s">
        <v>11303</v>
      </c>
      <c r="X263" s="17">
        <v>0</v>
      </c>
      <c r="Y263" s="17">
        <v>0</v>
      </c>
      <c r="AB263" s="17" t="s">
        <v>11249</v>
      </c>
      <c r="AC263" s="17" t="s">
        <v>1355</v>
      </c>
      <c r="AD263" s="17">
        <v>24</v>
      </c>
      <c r="AE263">
        <v>0</v>
      </c>
      <c r="AF263" s="17" t="s">
        <v>9852</v>
      </c>
      <c r="AI263" s="17">
        <v>0</v>
      </c>
      <c r="AJ263" s="17" t="s">
        <v>3539</v>
      </c>
      <c r="AK263" s="17" t="s">
        <v>3539</v>
      </c>
      <c r="AN263" s="17">
        <v>16000</v>
      </c>
    </row>
    <row r="264" spans="1:40" ht="14.5" customHeight="1" x14ac:dyDescent="0.35">
      <c r="A264" s="17" t="s">
        <v>3180</v>
      </c>
      <c r="B264" s="17" t="s">
        <v>4480</v>
      </c>
      <c r="C264" s="17" t="s">
        <v>3514</v>
      </c>
      <c r="D264" s="17" t="s">
        <v>4481</v>
      </c>
      <c r="E264" s="17" t="s">
        <v>4512</v>
      </c>
      <c r="F264" s="17" t="s">
        <v>159</v>
      </c>
      <c r="G264" s="17" t="s">
        <v>3049</v>
      </c>
      <c r="H264" s="17" t="s">
        <v>3049</v>
      </c>
      <c r="I264" s="17" t="s">
        <v>4499</v>
      </c>
      <c r="J264" s="17" t="s">
        <v>4500</v>
      </c>
      <c r="K264" s="17" t="s">
        <v>4288</v>
      </c>
      <c r="L264" s="18">
        <v>43139</v>
      </c>
      <c r="M264" s="19" t="s">
        <v>4513</v>
      </c>
      <c r="O264" s="17" t="s">
        <v>3538</v>
      </c>
      <c r="P264" s="17" t="s">
        <v>3539</v>
      </c>
      <c r="Q264" s="17" t="s">
        <v>11527</v>
      </c>
      <c r="R264" s="17">
        <v>257713</v>
      </c>
      <c r="S264" s="17" t="s">
        <v>4514</v>
      </c>
      <c r="T264" s="17" t="s">
        <v>11330</v>
      </c>
      <c r="U264" s="17" t="s">
        <v>2466</v>
      </c>
      <c r="V264" s="17">
        <v>0</v>
      </c>
      <c r="W264" s="17" t="s">
        <v>11184</v>
      </c>
      <c r="X264" s="17">
        <v>0</v>
      </c>
      <c r="Y264" s="17">
        <v>0</v>
      </c>
      <c r="AB264" s="17" t="s">
        <v>11249</v>
      </c>
      <c r="AC264" s="17" t="s">
        <v>1355</v>
      </c>
      <c r="AD264" s="17">
        <v>15</v>
      </c>
      <c r="AE264">
        <v>0</v>
      </c>
      <c r="AF264" s="17" t="s">
        <v>9850</v>
      </c>
      <c r="AH264" s="17" t="s">
        <v>9764</v>
      </c>
      <c r="AI264" s="17">
        <v>0</v>
      </c>
      <c r="AJ264" s="17" t="s">
        <v>3539</v>
      </c>
      <c r="AK264" s="17" t="s">
        <v>3539</v>
      </c>
      <c r="AL264" s="17" t="s">
        <v>841</v>
      </c>
      <c r="AN264" s="17">
        <v>7200</v>
      </c>
    </row>
    <row r="265" spans="1:40" ht="14.5" customHeight="1" x14ac:dyDescent="0.35">
      <c r="A265" s="17" t="s">
        <v>3180</v>
      </c>
      <c r="B265" s="17" t="s">
        <v>4480</v>
      </c>
      <c r="C265" s="17" t="s">
        <v>3514</v>
      </c>
      <c r="D265" s="17" t="s">
        <v>4481</v>
      </c>
      <c r="E265" s="17" t="s">
        <v>4515</v>
      </c>
      <c r="F265" s="17" t="s">
        <v>162</v>
      </c>
      <c r="G265" s="17" t="s">
        <v>2999</v>
      </c>
      <c r="H265" s="17" t="s">
        <v>2999</v>
      </c>
      <c r="I265" s="17" t="s">
        <v>4499</v>
      </c>
      <c r="J265" s="17" t="s">
        <v>4500</v>
      </c>
      <c r="K265" s="20">
        <v>240000000</v>
      </c>
      <c r="L265" s="18">
        <v>43383</v>
      </c>
      <c r="M265" s="19">
        <v>43444</v>
      </c>
      <c r="O265" s="17" t="s">
        <v>3538</v>
      </c>
      <c r="P265" s="17" t="s">
        <v>3539</v>
      </c>
      <c r="Q265" s="17" t="s">
        <v>11528</v>
      </c>
      <c r="R265" s="17">
        <v>462879</v>
      </c>
      <c r="S265" s="19" t="s">
        <v>4516</v>
      </c>
      <c r="T265" s="17" t="s">
        <v>11182</v>
      </c>
      <c r="U265" s="17" t="s">
        <v>2437</v>
      </c>
      <c r="V265" s="17">
        <v>16000</v>
      </c>
      <c r="W265" s="17" t="s">
        <v>11184</v>
      </c>
      <c r="X265" s="17">
        <v>0</v>
      </c>
      <c r="Y265" s="17">
        <v>21</v>
      </c>
      <c r="AB265" s="17" t="s">
        <v>11249</v>
      </c>
      <c r="AC265" s="17" t="s">
        <v>1355</v>
      </c>
      <c r="AD265" s="17">
        <v>0</v>
      </c>
      <c r="AE265">
        <v>0</v>
      </c>
      <c r="AF265" s="17" t="s">
        <v>9850</v>
      </c>
      <c r="AI265" s="17">
        <v>0</v>
      </c>
      <c r="AJ265" s="17" t="s">
        <v>3539</v>
      </c>
      <c r="AK265" s="17" t="s">
        <v>3539</v>
      </c>
      <c r="AN265" s="17">
        <v>16000</v>
      </c>
    </row>
    <row r="266" spans="1:40" ht="14.5" customHeight="1" x14ac:dyDescent="0.35">
      <c r="A266" s="17" t="s">
        <v>3180</v>
      </c>
      <c r="B266" s="17" t="s">
        <v>4480</v>
      </c>
      <c r="C266" s="17" t="s">
        <v>3514</v>
      </c>
      <c r="D266" s="17" t="s">
        <v>4481</v>
      </c>
      <c r="E266" s="17" t="s">
        <v>4517</v>
      </c>
      <c r="F266" s="17" t="s">
        <v>163</v>
      </c>
      <c r="G266" s="17" t="s">
        <v>2999</v>
      </c>
      <c r="H266" s="17" t="s">
        <v>2999</v>
      </c>
      <c r="I266" s="17" t="s">
        <v>4499</v>
      </c>
      <c r="J266" s="17" t="s">
        <v>4500</v>
      </c>
      <c r="K266" s="20">
        <v>240000000</v>
      </c>
      <c r="L266" s="18">
        <v>43322</v>
      </c>
      <c r="M266" s="17" t="s">
        <v>4501</v>
      </c>
      <c r="O266" s="17" t="s">
        <v>3538</v>
      </c>
      <c r="P266" s="17" t="s">
        <v>3539</v>
      </c>
      <c r="Q266" s="17" t="s">
        <v>11529</v>
      </c>
      <c r="R266" s="17">
        <v>400903</v>
      </c>
      <c r="S266" s="17" t="s">
        <v>4518</v>
      </c>
      <c r="T266" s="17" t="s">
        <v>11182</v>
      </c>
      <c r="U266" s="17" t="s">
        <v>2470</v>
      </c>
      <c r="V266" s="17">
        <v>16000</v>
      </c>
      <c r="W266" s="17" t="s">
        <v>11184</v>
      </c>
      <c r="X266" s="17">
        <v>0</v>
      </c>
      <c r="Y266" s="17">
        <v>21</v>
      </c>
      <c r="AB266" s="17" t="s">
        <v>11249</v>
      </c>
      <c r="AC266" s="17" t="s">
        <v>1355</v>
      </c>
      <c r="AD266" s="17">
        <v>0</v>
      </c>
      <c r="AE266">
        <v>0</v>
      </c>
      <c r="AF266" s="17" t="s">
        <v>9861</v>
      </c>
      <c r="AI266" s="17">
        <v>0</v>
      </c>
      <c r="AJ266" s="17" t="s">
        <v>3539</v>
      </c>
      <c r="AK266" s="17" t="s">
        <v>3539</v>
      </c>
      <c r="AN266" s="17">
        <v>16000</v>
      </c>
    </row>
    <row r="267" spans="1:40" ht="14.5" customHeight="1" x14ac:dyDescent="0.35">
      <c r="A267" s="17" t="s">
        <v>3180</v>
      </c>
      <c r="B267" s="17" t="s">
        <v>4480</v>
      </c>
      <c r="C267" s="17" t="s">
        <v>3514</v>
      </c>
      <c r="D267" s="17" t="s">
        <v>4481</v>
      </c>
      <c r="E267" s="17" t="s">
        <v>4519</v>
      </c>
      <c r="F267" s="17" t="s">
        <v>164</v>
      </c>
      <c r="G267" s="17" t="s">
        <v>3049</v>
      </c>
      <c r="H267" s="17" t="s">
        <v>3049</v>
      </c>
      <c r="I267" s="17" t="s">
        <v>4499</v>
      </c>
      <c r="J267" s="17" t="s">
        <v>4500</v>
      </c>
      <c r="K267" s="17" t="s">
        <v>4288</v>
      </c>
      <c r="L267" s="17" t="s">
        <v>4520</v>
      </c>
      <c r="M267" s="19" t="s">
        <v>4521</v>
      </c>
      <c r="O267" s="17" t="s">
        <v>3538</v>
      </c>
      <c r="P267" s="17" t="s">
        <v>3539</v>
      </c>
      <c r="Q267" s="17" t="s">
        <v>11530</v>
      </c>
      <c r="R267" s="17">
        <v>255216</v>
      </c>
      <c r="S267" s="17" t="s">
        <v>4522</v>
      </c>
      <c r="T267" s="17" t="s">
        <v>11330</v>
      </c>
      <c r="U267" s="17" t="s">
        <v>2449</v>
      </c>
      <c r="V267" s="17">
        <v>14000</v>
      </c>
      <c r="W267" s="17" t="s">
        <v>11184</v>
      </c>
      <c r="X267" s="17">
        <v>0</v>
      </c>
      <c r="Y267" s="17">
        <v>14</v>
      </c>
      <c r="AB267" s="17" t="s">
        <v>11249</v>
      </c>
      <c r="AC267" s="17" t="s">
        <v>1355</v>
      </c>
      <c r="AD267" s="17">
        <v>21</v>
      </c>
      <c r="AE267">
        <v>0</v>
      </c>
      <c r="AF267" s="17" t="s">
        <v>9753</v>
      </c>
      <c r="AH267" s="17" t="s">
        <v>9754</v>
      </c>
      <c r="AI267" s="17">
        <v>0</v>
      </c>
      <c r="AJ267" s="17" t="s">
        <v>3539</v>
      </c>
      <c r="AK267" s="17" t="s">
        <v>9771</v>
      </c>
      <c r="AL267" s="17" t="s">
        <v>841</v>
      </c>
      <c r="AN267" s="17">
        <v>13000</v>
      </c>
    </row>
    <row r="268" spans="1:40" ht="14.5" customHeight="1" x14ac:dyDescent="0.35">
      <c r="A268" s="17" t="s">
        <v>3180</v>
      </c>
      <c r="B268" s="17" t="s">
        <v>4480</v>
      </c>
      <c r="C268" s="17" t="s">
        <v>3514</v>
      </c>
      <c r="D268" s="17" t="s">
        <v>4481</v>
      </c>
      <c r="E268" s="17" t="s">
        <v>4523</v>
      </c>
      <c r="F268" s="17" t="s">
        <v>177</v>
      </c>
      <c r="G268" s="17" t="s">
        <v>3116</v>
      </c>
      <c r="H268" s="17" t="s">
        <v>3116</v>
      </c>
      <c r="I268" s="17" t="s">
        <v>3517</v>
      </c>
      <c r="J268" s="17" t="s">
        <v>4493</v>
      </c>
      <c r="K268" s="17" t="s">
        <v>4509</v>
      </c>
      <c r="L268" s="18" t="s">
        <v>4524</v>
      </c>
      <c r="M268" s="17" t="s">
        <v>4525</v>
      </c>
      <c r="O268" s="17" t="s">
        <v>3538</v>
      </c>
      <c r="P268" s="17" t="s">
        <v>3539</v>
      </c>
      <c r="R268" s="17">
        <v>148276</v>
      </c>
      <c r="S268" s="17" t="s">
        <v>4526</v>
      </c>
      <c r="T268" s="17" t="s">
        <v>11526</v>
      </c>
      <c r="U268" s="17" t="s">
        <v>2455</v>
      </c>
      <c r="V268" s="17">
        <v>7200</v>
      </c>
      <c r="W268" s="17" t="s">
        <v>11303</v>
      </c>
      <c r="X268" s="17">
        <v>0</v>
      </c>
      <c r="Y268" s="17">
        <v>0</v>
      </c>
      <c r="Z268" s="17" t="s">
        <v>11198</v>
      </c>
      <c r="AB268" s="17" t="s">
        <v>11249</v>
      </c>
      <c r="AC268" s="17" t="s">
        <v>1355</v>
      </c>
      <c r="AD268" s="17">
        <v>0</v>
      </c>
      <c r="AE268">
        <v>0</v>
      </c>
      <c r="AF268" s="17" t="s">
        <v>9850</v>
      </c>
      <c r="AI268" s="17">
        <v>0</v>
      </c>
      <c r="AJ268" s="17" t="s">
        <v>3539</v>
      </c>
      <c r="AK268" s="17" t="s">
        <v>3539</v>
      </c>
      <c r="AN268" s="17">
        <v>19000</v>
      </c>
    </row>
    <row r="269" spans="1:40" ht="14.5" customHeight="1" x14ac:dyDescent="0.35">
      <c r="A269" s="17" t="s">
        <v>3180</v>
      </c>
      <c r="B269" s="17" t="s">
        <v>4480</v>
      </c>
      <c r="C269" s="17" t="s">
        <v>3514</v>
      </c>
      <c r="D269" s="17" t="s">
        <v>4481</v>
      </c>
      <c r="E269" s="17" t="s">
        <v>4527</v>
      </c>
      <c r="F269" s="17" t="s">
        <v>178</v>
      </c>
      <c r="G269" s="17" t="s">
        <v>2999</v>
      </c>
      <c r="H269" s="17" t="s">
        <v>2999</v>
      </c>
      <c r="I269" s="17" t="s">
        <v>4499</v>
      </c>
      <c r="J269" s="17" t="s">
        <v>4500</v>
      </c>
      <c r="K269" s="20">
        <v>240000000</v>
      </c>
      <c r="L269" s="18" t="s">
        <v>4528</v>
      </c>
      <c r="M269" s="19" t="s">
        <v>4529</v>
      </c>
      <c r="O269" s="17" t="s">
        <v>3538</v>
      </c>
      <c r="P269" s="17" t="s">
        <v>3539</v>
      </c>
      <c r="Q269" s="17" t="s">
        <v>11531</v>
      </c>
      <c r="R269" s="17">
        <v>320146</v>
      </c>
      <c r="S269" s="19" t="s">
        <v>4530</v>
      </c>
      <c r="T269" s="17" t="s">
        <v>11182</v>
      </c>
      <c r="U269" s="17" t="s">
        <v>2498</v>
      </c>
      <c r="V269" s="17">
        <v>16000</v>
      </c>
      <c r="W269" s="17" t="s">
        <v>11184</v>
      </c>
      <c r="X269" s="17">
        <v>0</v>
      </c>
      <c r="Y269" s="17">
        <v>21</v>
      </c>
      <c r="Z269" s="17" t="s">
        <v>11185</v>
      </c>
      <c r="AB269" s="17" t="s">
        <v>11249</v>
      </c>
      <c r="AC269" s="17" t="s">
        <v>1355</v>
      </c>
      <c r="AD269" s="17">
        <v>24</v>
      </c>
      <c r="AE269">
        <v>15</v>
      </c>
      <c r="AF269" s="17" t="s">
        <v>9853</v>
      </c>
      <c r="AI269" s="17">
        <v>0</v>
      </c>
      <c r="AJ269" s="17" t="s">
        <v>3539</v>
      </c>
      <c r="AK269" s="17" t="s">
        <v>9771</v>
      </c>
      <c r="AL269" s="17" t="s">
        <v>841</v>
      </c>
      <c r="AM269" s="17" t="s">
        <v>2989</v>
      </c>
      <c r="AN269" s="17">
        <v>16000</v>
      </c>
    </row>
    <row r="270" spans="1:40" ht="14.5" customHeight="1" x14ac:dyDescent="0.35">
      <c r="A270" s="17" t="s">
        <v>3180</v>
      </c>
      <c r="B270" s="17" t="s">
        <v>4480</v>
      </c>
      <c r="C270" s="17" t="s">
        <v>3514</v>
      </c>
      <c r="D270" s="17" t="s">
        <v>4481</v>
      </c>
      <c r="E270" s="17" t="s">
        <v>4531</v>
      </c>
      <c r="F270" s="17" t="s">
        <v>180</v>
      </c>
      <c r="G270" s="17" t="s">
        <v>2999</v>
      </c>
      <c r="H270" s="17" t="s">
        <v>2999</v>
      </c>
      <c r="I270" s="17" t="s">
        <v>4499</v>
      </c>
      <c r="J270" s="17" t="s">
        <v>4500</v>
      </c>
      <c r="K270" s="20">
        <v>240000000</v>
      </c>
      <c r="L270" s="18" t="s">
        <v>4532</v>
      </c>
      <c r="M270" s="17" t="s">
        <v>4533</v>
      </c>
      <c r="O270" s="17" t="s">
        <v>3538</v>
      </c>
      <c r="P270" s="17" t="s">
        <v>3539</v>
      </c>
      <c r="Q270" s="17" t="s">
        <v>11532</v>
      </c>
      <c r="R270" s="17">
        <v>438922</v>
      </c>
      <c r="S270" s="19" t="s">
        <v>4534</v>
      </c>
      <c r="T270" s="17" t="s">
        <v>11182</v>
      </c>
      <c r="U270" s="17" t="s">
        <v>2453</v>
      </c>
      <c r="V270" s="17">
        <v>16000</v>
      </c>
      <c r="W270" s="17" t="s">
        <v>11184</v>
      </c>
      <c r="X270" s="17">
        <v>0</v>
      </c>
      <c r="Y270" s="17">
        <v>21</v>
      </c>
      <c r="AB270" s="17" t="s">
        <v>11249</v>
      </c>
      <c r="AC270" s="17" t="s">
        <v>1355</v>
      </c>
      <c r="AD270" s="17">
        <v>24</v>
      </c>
      <c r="AE270">
        <v>15</v>
      </c>
      <c r="AF270" s="17" t="s">
        <v>9862</v>
      </c>
      <c r="AI270" s="17">
        <v>0</v>
      </c>
      <c r="AJ270" s="17" t="s">
        <v>3539</v>
      </c>
      <c r="AK270" s="17" t="s">
        <v>9771</v>
      </c>
      <c r="AL270" s="17" t="s">
        <v>841</v>
      </c>
      <c r="AM270" s="17" t="s">
        <v>2989</v>
      </c>
      <c r="AN270" s="17">
        <v>16000</v>
      </c>
    </row>
    <row r="271" spans="1:40" ht="14.5" customHeight="1" x14ac:dyDescent="0.35">
      <c r="A271" s="17" t="s">
        <v>3180</v>
      </c>
      <c r="B271" s="17" t="s">
        <v>4480</v>
      </c>
      <c r="C271" s="17" t="s">
        <v>3514</v>
      </c>
      <c r="D271" s="17" t="s">
        <v>4481</v>
      </c>
      <c r="E271" s="17" t="s">
        <v>4535</v>
      </c>
      <c r="F271" s="17" t="s">
        <v>209</v>
      </c>
      <c r="G271" s="17" t="s">
        <v>3164</v>
      </c>
      <c r="H271" s="17" t="s">
        <v>3164</v>
      </c>
      <c r="I271" s="17" t="s">
        <v>3559</v>
      </c>
      <c r="J271" s="17" t="s">
        <v>3588</v>
      </c>
      <c r="K271" s="17" t="s">
        <v>3589</v>
      </c>
      <c r="L271" s="17" t="s">
        <v>4536</v>
      </c>
      <c r="M271" s="17" t="s">
        <v>4537</v>
      </c>
      <c r="O271" s="17" t="s">
        <v>3538</v>
      </c>
      <c r="P271" s="17" t="s">
        <v>3539</v>
      </c>
      <c r="Q271" s="17" t="s">
        <v>11533</v>
      </c>
      <c r="R271" s="17">
        <v>251708</v>
      </c>
      <c r="S271" s="19" t="s">
        <v>4538</v>
      </c>
      <c r="T271" s="17" t="s">
        <v>11182</v>
      </c>
      <c r="U271" s="17" t="s">
        <v>2500</v>
      </c>
      <c r="V271" s="17">
        <v>16000</v>
      </c>
      <c r="W271" s="17" t="s">
        <v>11184</v>
      </c>
      <c r="X271" s="17">
        <v>0</v>
      </c>
      <c r="Y271" s="17">
        <v>21</v>
      </c>
      <c r="Z271" s="17" t="s">
        <v>11185</v>
      </c>
      <c r="AB271" s="17" t="s">
        <v>11249</v>
      </c>
      <c r="AC271" s="17" t="s">
        <v>853</v>
      </c>
      <c r="AD271" s="17">
        <v>0</v>
      </c>
      <c r="AE271">
        <v>0</v>
      </c>
      <c r="AF271" s="17" t="s">
        <v>9861</v>
      </c>
      <c r="AI271" s="17">
        <v>0</v>
      </c>
      <c r="AJ271" s="17" t="s">
        <v>3539</v>
      </c>
      <c r="AK271" s="17" t="s">
        <v>3539</v>
      </c>
      <c r="AL271" s="17" t="s">
        <v>841</v>
      </c>
      <c r="AN271" s="17">
        <v>19000</v>
      </c>
    </row>
    <row r="272" spans="1:40" ht="14.5" customHeight="1" x14ac:dyDescent="0.35">
      <c r="A272" s="17" t="s">
        <v>3180</v>
      </c>
      <c r="B272" s="17" t="s">
        <v>4480</v>
      </c>
      <c r="C272" s="17" t="s">
        <v>3514</v>
      </c>
      <c r="D272" s="17" t="s">
        <v>4481</v>
      </c>
      <c r="E272" s="17" t="s">
        <v>4539</v>
      </c>
      <c r="F272" s="17" t="s">
        <v>211</v>
      </c>
      <c r="G272" s="17" t="s">
        <v>2999</v>
      </c>
      <c r="H272" s="17" t="s">
        <v>2999</v>
      </c>
      <c r="I272" s="17" t="s">
        <v>3559</v>
      </c>
      <c r="J272" s="17" t="s">
        <v>3588</v>
      </c>
      <c r="K272" s="17" t="s">
        <v>3589</v>
      </c>
      <c r="L272" s="18" t="s">
        <v>4540</v>
      </c>
      <c r="M272" s="19">
        <v>44050.583333333336</v>
      </c>
      <c r="O272" s="17" t="s">
        <v>3538</v>
      </c>
      <c r="P272" s="17" t="s">
        <v>3539</v>
      </c>
      <c r="Q272" s="17" t="s">
        <v>11534</v>
      </c>
      <c r="R272" s="17">
        <v>369512</v>
      </c>
      <c r="S272" s="19" t="s">
        <v>4366</v>
      </c>
      <c r="T272" s="17" t="s">
        <v>11182</v>
      </c>
      <c r="U272" s="17" t="s">
        <v>2439</v>
      </c>
      <c r="V272" s="17">
        <v>16000</v>
      </c>
      <c r="W272" s="17" t="s">
        <v>11184</v>
      </c>
      <c r="X272" s="17">
        <v>0</v>
      </c>
      <c r="Y272" s="19">
        <v>21</v>
      </c>
      <c r="Z272" s="17" t="s">
        <v>11185</v>
      </c>
      <c r="AB272" s="17" t="s">
        <v>11249</v>
      </c>
      <c r="AC272" s="17" t="s">
        <v>1355</v>
      </c>
      <c r="AD272" s="17">
        <v>54</v>
      </c>
      <c r="AE272">
        <v>33</v>
      </c>
      <c r="AF272" s="17" t="s">
        <v>9753</v>
      </c>
      <c r="AI272" s="17">
        <v>0</v>
      </c>
      <c r="AJ272" s="17" t="s">
        <v>3539</v>
      </c>
      <c r="AK272" s="17" t="s">
        <v>3539</v>
      </c>
      <c r="AN272" s="17">
        <v>38000</v>
      </c>
    </row>
    <row r="273" spans="1:40" ht="14.5" customHeight="1" x14ac:dyDescent="0.35">
      <c r="A273" s="17" t="s">
        <v>3180</v>
      </c>
      <c r="B273" s="17" t="s">
        <v>4480</v>
      </c>
      <c r="C273" s="17" t="s">
        <v>3514</v>
      </c>
      <c r="D273" s="17" t="s">
        <v>4481</v>
      </c>
      <c r="E273" s="17" t="s">
        <v>4541</v>
      </c>
      <c r="F273" s="17" t="s">
        <v>212</v>
      </c>
      <c r="G273" s="17" t="s">
        <v>2999</v>
      </c>
      <c r="H273" s="17" t="s">
        <v>2999</v>
      </c>
      <c r="I273" s="17" t="s">
        <v>3559</v>
      </c>
      <c r="J273" s="17" t="s">
        <v>3588</v>
      </c>
      <c r="K273" s="17" t="s">
        <v>3589</v>
      </c>
      <c r="L273" s="18" t="s">
        <v>4536</v>
      </c>
      <c r="M273" s="17" t="s">
        <v>4537</v>
      </c>
      <c r="O273" s="17" t="s">
        <v>3538</v>
      </c>
      <c r="P273" s="17" t="s">
        <v>3539</v>
      </c>
      <c r="Q273" s="17" t="s">
        <v>11535</v>
      </c>
      <c r="R273" s="17">
        <v>353088</v>
      </c>
      <c r="S273" s="17" t="s">
        <v>4542</v>
      </c>
      <c r="T273" s="17" t="s">
        <v>11182</v>
      </c>
      <c r="U273" s="17" t="s">
        <v>2435</v>
      </c>
      <c r="V273" s="17">
        <v>16000</v>
      </c>
      <c r="W273" s="17" t="s">
        <v>11184</v>
      </c>
      <c r="X273" s="17">
        <v>0</v>
      </c>
      <c r="Y273" s="17">
        <v>21</v>
      </c>
      <c r="Z273" s="17" t="s">
        <v>11185</v>
      </c>
      <c r="AB273" s="17" t="s">
        <v>11249</v>
      </c>
      <c r="AC273" s="17" t="s">
        <v>1355</v>
      </c>
      <c r="AD273" s="17">
        <v>0</v>
      </c>
      <c r="AE273">
        <v>0</v>
      </c>
      <c r="AH273" s="17" t="s">
        <v>9754</v>
      </c>
      <c r="AI273" s="17">
        <v>0</v>
      </c>
      <c r="AJ273" s="17" t="s">
        <v>3539</v>
      </c>
      <c r="AK273" s="17" t="s">
        <v>3539</v>
      </c>
      <c r="AN273" s="17">
        <v>19000</v>
      </c>
    </row>
    <row r="274" spans="1:40" ht="14.5" customHeight="1" x14ac:dyDescent="0.35">
      <c r="A274" s="17" t="s">
        <v>3180</v>
      </c>
      <c r="B274" s="17" t="s">
        <v>4480</v>
      </c>
      <c r="C274" s="17" t="s">
        <v>3514</v>
      </c>
      <c r="D274" s="17" t="s">
        <v>4481</v>
      </c>
      <c r="E274" s="17" t="s">
        <v>4543</v>
      </c>
      <c r="F274" s="17" t="s">
        <v>219</v>
      </c>
      <c r="G274" s="17" t="s">
        <v>2999</v>
      </c>
      <c r="H274" s="17" t="s">
        <v>2999</v>
      </c>
      <c r="I274" s="17" t="s">
        <v>3559</v>
      </c>
      <c r="J274" s="17" t="s">
        <v>3588</v>
      </c>
      <c r="K274" s="17" t="s">
        <v>3589</v>
      </c>
      <c r="L274" s="18" t="s">
        <v>4544</v>
      </c>
      <c r="M274" s="19">
        <v>43959</v>
      </c>
      <c r="O274" s="17" t="s">
        <v>3538</v>
      </c>
      <c r="P274" s="17" t="s">
        <v>3539</v>
      </c>
      <c r="Q274" s="17" t="s">
        <v>11536</v>
      </c>
      <c r="R274" s="17">
        <v>411833</v>
      </c>
      <c r="S274" s="17" t="s">
        <v>4545</v>
      </c>
      <c r="T274" s="17" t="s">
        <v>11330</v>
      </c>
      <c r="U274" s="17" t="s">
        <v>2488</v>
      </c>
      <c r="V274" s="17">
        <v>16000</v>
      </c>
      <c r="W274" s="17" t="s">
        <v>11184</v>
      </c>
      <c r="X274" s="17">
        <v>0</v>
      </c>
      <c r="Y274" s="19">
        <v>21</v>
      </c>
      <c r="Z274" s="17" t="s">
        <v>11185</v>
      </c>
      <c r="AB274" s="17" t="s">
        <v>11249</v>
      </c>
      <c r="AC274" s="17" t="s">
        <v>1355</v>
      </c>
      <c r="AD274" s="17">
        <v>0</v>
      </c>
      <c r="AE274">
        <v>0</v>
      </c>
      <c r="AG274" s="17" t="s">
        <v>9800</v>
      </c>
      <c r="AH274" s="17" t="s">
        <v>9757</v>
      </c>
      <c r="AI274" s="17">
        <v>128</v>
      </c>
      <c r="AJ274" s="17" t="s">
        <v>3539</v>
      </c>
      <c r="AK274" s="17" t="s">
        <v>3539</v>
      </c>
      <c r="AN274" s="17">
        <v>1860</v>
      </c>
    </row>
    <row r="275" spans="1:40" ht="14.5" customHeight="1" x14ac:dyDescent="0.35">
      <c r="A275" s="17" t="s">
        <v>3180</v>
      </c>
      <c r="B275" s="17" t="s">
        <v>4480</v>
      </c>
      <c r="C275" s="17" t="s">
        <v>3514</v>
      </c>
      <c r="D275" s="17" t="s">
        <v>4481</v>
      </c>
      <c r="E275" s="17" t="s">
        <v>4546</v>
      </c>
      <c r="F275" s="17" t="s">
        <v>220</v>
      </c>
      <c r="G275" s="17" t="s">
        <v>2999</v>
      </c>
      <c r="H275" s="17" t="s">
        <v>2999</v>
      </c>
      <c r="I275" s="17" t="s">
        <v>3559</v>
      </c>
      <c r="J275" s="17" t="s">
        <v>3588</v>
      </c>
      <c r="K275" s="17" t="s">
        <v>3589</v>
      </c>
      <c r="L275" s="18" t="s">
        <v>4547</v>
      </c>
      <c r="M275" s="19" t="s">
        <v>4537</v>
      </c>
      <c r="O275" s="17" t="s">
        <v>3538</v>
      </c>
      <c r="P275" s="17" t="s">
        <v>3539</v>
      </c>
      <c r="Q275" s="17" t="s">
        <v>11537</v>
      </c>
      <c r="R275" s="17">
        <v>319188</v>
      </c>
      <c r="S275" s="17" t="s">
        <v>11538</v>
      </c>
      <c r="T275" s="17" t="s">
        <v>11330</v>
      </c>
      <c r="U275" s="17" t="s">
        <v>2486</v>
      </c>
      <c r="V275" s="17">
        <v>16000</v>
      </c>
      <c r="W275" s="17" t="s">
        <v>11184</v>
      </c>
      <c r="X275" s="17">
        <v>0</v>
      </c>
      <c r="Y275" s="17">
        <v>21</v>
      </c>
      <c r="Z275" s="17" t="s">
        <v>11185</v>
      </c>
      <c r="AB275" s="17" t="s">
        <v>11249</v>
      </c>
      <c r="AC275" s="17" t="s">
        <v>1355</v>
      </c>
      <c r="AD275" s="17">
        <v>0</v>
      </c>
      <c r="AE275">
        <v>0</v>
      </c>
      <c r="AG275" s="17" t="s">
        <v>9779</v>
      </c>
      <c r="AH275" s="17" t="s">
        <v>9764</v>
      </c>
      <c r="AI275" s="17">
        <v>120</v>
      </c>
      <c r="AJ275" s="17" t="s">
        <v>3539</v>
      </c>
      <c r="AK275" s="17" t="s">
        <v>3539</v>
      </c>
      <c r="AN275" s="17">
        <v>1595</v>
      </c>
    </row>
    <row r="276" spans="1:40" ht="14.5" customHeight="1" x14ac:dyDescent="0.35">
      <c r="A276" s="17" t="s">
        <v>3180</v>
      </c>
      <c r="B276" s="17" t="s">
        <v>4480</v>
      </c>
      <c r="C276" s="17" t="s">
        <v>3514</v>
      </c>
      <c r="D276" s="17" t="s">
        <v>4481</v>
      </c>
      <c r="E276" s="17" t="s">
        <v>4548</v>
      </c>
      <c r="F276" s="17" t="s">
        <v>221</v>
      </c>
      <c r="G276" s="17" t="s">
        <v>3164</v>
      </c>
      <c r="H276" s="17" t="s">
        <v>3164</v>
      </c>
      <c r="I276" s="17" t="s">
        <v>3559</v>
      </c>
      <c r="J276" s="17" t="s">
        <v>3588</v>
      </c>
      <c r="K276" s="17" t="s">
        <v>3589</v>
      </c>
      <c r="L276" s="18" t="s">
        <v>4544</v>
      </c>
      <c r="M276" s="19">
        <v>43990.625</v>
      </c>
      <c r="O276" s="17" t="s">
        <v>3538</v>
      </c>
      <c r="P276" s="17" t="s">
        <v>3539</v>
      </c>
      <c r="Q276" s="17" t="s">
        <v>11539</v>
      </c>
      <c r="R276" s="17">
        <v>260332</v>
      </c>
      <c r="S276" s="19">
        <v>46334.583333333336</v>
      </c>
      <c r="T276" s="17" t="s">
        <v>11182</v>
      </c>
      <c r="U276" s="17" t="s">
        <v>2492</v>
      </c>
      <c r="V276" s="17">
        <v>16000</v>
      </c>
      <c r="W276" s="17" t="s">
        <v>11184</v>
      </c>
      <c r="X276" s="17">
        <v>0</v>
      </c>
      <c r="Y276" s="17">
        <v>21</v>
      </c>
      <c r="Z276" s="17" t="s">
        <v>11185</v>
      </c>
      <c r="AB276" s="17" t="s">
        <v>11249</v>
      </c>
      <c r="AC276" s="17" t="s">
        <v>1355</v>
      </c>
      <c r="AD276" s="17">
        <v>0</v>
      </c>
      <c r="AE276">
        <v>0</v>
      </c>
      <c r="AG276" s="17" t="s">
        <v>9779</v>
      </c>
      <c r="AH276" s="17" t="s">
        <v>9764</v>
      </c>
      <c r="AI276" s="17">
        <v>120</v>
      </c>
      <c r="AJ276" s="17" t="s">
        <v>3539</v>
      </c>
      <c r="AK276" s="17" t="s">
        <v>3539</v>
      </c>
      <c r="AN276" s="17">
        <v>1595</v>
      </c>
    </row>
    <row r="277" spans="1:40" ht="14.5" customHeight="1" x14ac:dyDescent="0.35">
      <c r="A277" s="17" t="s">
        <v>3180</v>
      </c>
      <c r="B277" s="17" t="s">
        <v>4480</v>
      </c>
      <c r="C277" s="17" t="s">
        <v>3514</v>
      </c>
      <c r="D277" s="17" t="s">
        <v>4481</v>
      </c>
      <c r="E277" s="17" t="s">
        <v>4549</v>
      </c>
      <c r="F277" s="17" t="s">
        <v>233</v>
      </c>
      <c r="G277" s="17" t="s">
        <v>2999</v>
      </c>
      <c r="H277" s="17" t="s">
        <v>3164</v>
      </c>
      <c r="I277" s="17" t="s">
        <v>3559</v>
      </c>
      <c r="J277" s="17" t="s">
        <v>3588</v>
      </c>
      <c r="K277" s="17" t="s">
        <v>3589</v>
      </c>
      <c r="L277" s="18" t="s">
        <v>4550</v>
      </c>
      <c r="M277" s="19">
        <v>44022</v>
      </c>
      <c r="O277" s="17" t="s">
        <v>3538</v>
      </c>
      <c r="P277" s="17" t="s">
        <v>3539</v>
      </c>
      <c r="Q277" s="17" t="s">
        <v>11540</v>
      </c>
      <c r="R277" s="17">
        <v>333027</v>
      </c>
      <c r="S277" s="17" t="s">
        <v>4551</v>
      </c>
      <c r="T277" s="17" t="s">
        <v>11182</v>
      </c>
      <c r="U277" s="17" t="s">
        <v>2482</v>
      </c>
      <c r="V277" s="17">
        <v>16000</v>
      </c>
      <c r="W277" s="17" t="s">
        <v>11184</v>
      </c>
      <c r="X277" s="17">
        <v>0</v>
      </c>
      <c r="Y277" s="17">
        <v>21</v>
      </c>
      <c r="Z277" s="17" t="s">
        <v>11185</v>
      </c>
      <c r="AB277" s="17" t="s">
        <v>11249</v>
      </c>
      <c r="AC277" s="17" t="s">
        <v>1355</v>
      </c>
      <c r="AD277" s="17">
        <v>0</v>
      </c>
      <c r="AE277">
        <v>0</v>
      </c>
      <c r="AG277" s="17" t="s">
        <v>9779</v>
      </c>
      <c r="AH277" s="17" t="s">
        <v>9764</v>
      </c>
      <c r="AI277" s="17">
        <v>120</v>
      </c>
      <c r="AJ277" s="17" t="s">
        <v>3539</v>
      </c>
      <c r="AK277" s="17" t="s">
        <v>3539</v>
      </c>
      <c r="AN277" s="17">
        <v>1595</v>
      </c>
    </row>
    <row r="278" spans="1:40" ht="14.5" customHeight="1" x14ac:dyDescent="0.35">
      <c r="A278" s="17" t="s">
        <v>3180</v>
      </c>
      <c r="B278" s="17" t="s">
        <v>4480</v>
      </c>
      <c r="C278" s="17" t="s">
        <v>3514</v>
      </c>
      <c r="D278" s="17" t="s">
        <v>4481</v>
      </c>
      <c r="E278" s="17" t="s">
        <v>4552</v>
      </c>
      <c r="F278" s="17" t="s">
        <v>235</v>
      </c>
      <c r="G278" s="17" t="s">
        <v>2999</v>
      </c>
      <c r="H278" s="17" t="s">
        <v>3164</v>
      </c>
      <c r="I278" s="17" t="s">
        <v>3559</v>
      </c>
      <c r="J278" s="17" t="s">
        <v>3588</v>
      </c>
      <c r="K278" s="17" t="s">
        <v>3589</v>
      </c>
      <c r="L278" s="18" t="s">
        <v>4553</v>
      </c>
      <c r="M278" s="19" t="s">
        <v>4554</v>
      </c>
      <c r="O278" s="17" t="s">
        <v>3538</v>
      </c>
      <c r="P278" s="17" t="s">
        <v>3539</v>
      </c>
      <c r="Q278" s="17" t="s">
        <v>11541</v>
      </c>
      <c r="R278" s="17">
        <v>408114</v>
      </c>
      <c r="S278" s="19" t="s">
        <v>4555</v>
      </c>
      <c r="T278" s="17" t="s">
        <v>11182</v>
      </c>
      <c r="U278" s="17" t="s">
        <v>2447</v>
      </c>
      <c r="V278" s="17">
        <v>16000</v>
      </c>
      <c r="W278" s="17" t="s">
        <v>11184</v>
      </c>
      <c r="X278" s="17">
        <v>0</v>
      </c>
      <c r="Y278" s="19">
        <v>21</v>
      </c>
      <c r="Z278" s="17" t="s">
        <v>11185</v>
      </c>
      <c r="AB278" s="17" t="s">
        <v>11249</v>
      </c>
      <c r="AC278" s="17" t="s">
        <v>1355</v>
      </c>
      <c r="AD278" s="17">
        <v>0</v>
      </c>
      <c r="AE278">
        <v>0</v>
      </c>
      <c r="AG278" s="17" t="s">
        <v>9869</v>
      </c>
      <c r="AH278" s="17" t="s">
        <v>9757</v>
      </c>
      <c r="AI278" s="17">
        <v>31</v>
      </c>
      <c r="AJ278" s="17" t="s">
        <v>3539</v>
      </c>
      <c r="AK278" s="17" t="s">
        <v>3539</v>
      </c>
      <c r="AN278" s="17">
        <v>2057</v>
      </c>
    </row>
    <row r="279" spans="1:40" ht="14.5" customHeight="1" x14ac:dyDescent="0.35">
      <c r="A279" s="17" t="s">
        <v>3180</v>
      </c>
      <c r="B279" s="17" t="s">
        <v>4480</v>
      </c>
      <c r="C279" s="17" t="s">
        <v>3514</v>
      </c>
      <c r="D279" s="17" t="s">
        <v>4481</v>
      </c>
      <c r="E279" s="17" t="s">
        <v>4556</v>
      </c>
      <c r="F279" s="17" t="s">
        <v>241</v>
      </c>
      <c r="G279" s="17" t="s">
        <v>2999</v>
      </c>
      <c r="H279" s="17" t="s">
        <v>2999</v>
      </c>
      <c r="I279" s="17" t="s">
        <v>3559</v>
      </c>
      <c r="J279" s="17" t="s">
        <v>3588</v>
      </c>
      <c r="K279" s="17" t="s">
        <v>3589</v>
      </c>
      <c r="L279" s="18" t="s">
        <v>4557</v>
      </c>
      <c r="M279" s="19" t="s">
        <v>4558</v>
      </c>
      <c r="O279" s="17" t="s">
        <v>3538</v>
      </c>
      <c r="P279" s="17" t="s">
        <v>3539</v>
      </c>
      <c r="Q279" s="17" t="s">
        <v>11542</v>
      </c>
      <c r="R279" s="17">
        <v>259210</v>
      </c>
      <c r="S279" s="17" t="s">
        <v>4559</v>
      </c>
      <c r="T279" s="17" t="s">
        <v>11182</v>
      </c>
      <c r="U279" s="17" t="s">
        <v>2480</v>
      </c>
      <c r="V279" s="17">
        <v>16000</v>
      </c>
      <c r="W279" s="17" t="s">
        <v>11184</v>
      </c>
      <c r="X279" s="17">
        <v>0</v>
      </c>
      <c r="Y279" s="17">
        <v>21</v>
      </c>
      <c r="Z279" s="17" t="s">
        <v>11185</v>
      </c>
      <c r="AB279" s="17" t="s">
        <v>11249</v>
      </c>
      <c r="AC279" s="17" t="s">
        <v>1355</v>
      </c>
      <c r="AD279" s="17">
        <v>0</v>
      </c>
      <c r="AE279">
        <v>0</v>
      </c>
      <c r="AG279" s="17" t="s">
        <v>9892</v>
      </c>
      <c r="AH279" s="17" t="s">
        <v>9757</v>
      </c>
      <c r="AI279" s="17">
        <v>31</v>
      </c>
      <c r="AJ279" s="17" t="s">
        <v>3539</v>
      </c>
      <c r="AK279" s="17" t="s">
        <v>3539</v>
      </c>
      <c r="AN279" s="17">
        <v>2057</v>
      </c>
    </row>
    <row r="280" spans="1:40" ht="14.5" customHeight="1" x14ac:dyDescent="0.35">
      <c r="A280" s="17" t="s">
        <v>3180</v>
      </c>
      <c r="B280" s="17" t="s">
        <v>4480</v>
      </c>
      <c r="C280" s="17" t="s">
        <v>3514</v>
      </c>
      <c r="D280" s="17" t="s">
        <v>4481</v>
      </c>
      <c r="E280" s="17" t="s">
        <v>4560</v>
      </c>
      <c r="F280" s="17" t="s">
        <v>244</v>
      </c>
      <c r="G280" s="17" t="s">
        <v>2999</v>
      </c>
      <c r="H280" s="17" t="s">
        <v>2999</v>
      </c>
      <c r="I280" s="17" t="s">
        <v>3559</v>
      </c>
      <c r="J280" s="17" t="s">
        <v>3588</v>
      </c>
      <c r="K280" s="17" t="s">
        <v>3589</v>
      </c>
      <c r="L280" s="18" t="s">
        <v>4550</v>
      </c>
      <c r="M280" s="19">
        <v>44022.395833333336</v>
      </c>
      <c r="O280" s="17" t="s">
        <v>3538</v>
      </c>
      <c r="P280" s="17" t="s">
        <v>3539</v>
      </c>
      <c r="Q280" s="17" t="s">
        <v>11543</v>
      </c>
      <c r="R280" s="17">
        <v>363342</v>
      </c>
      <c r="S280" s="17" t="s">
        <v>4561</v>
      </c>
      <c r="T280" s="17" t="s">
        <v>11182</v>
      </c>
      <c r="U280" s="17" t="s">
        <v>2490</v>
      </c>
      <c r="V280" s="17">
        <v>16000</v>
      </c>
      <c r="W280" s="17" t="s">
        <v>11184</v>
      </c>
      <c r="X280" s="17">
        <v>0</v>
      </c>
      <c r="Y280" s="19">
        <v>21</v>
      </c>
      <c r="Z280" s="17" t="s">
        <v>11185</v>
      </c>
      <c r="AB280" s="17" t="s">
        <v>11249</v>
      </c>
      <c r="AC280" s="17" t="s">
        <v>1355</v>
      </c>
      <c r="AD280" s="17">
        <v>0</v>
      </c>
      <c r="AE280">
        <v>0</v>
      </c>
      <c r="AG280" s="17" t="s">
        <v>9893</v>
      </c>
      <c r="AH280" s="17" t="s">
        <v>9757</v>
      </c>
      <c r="AI280" s="17">
        <v>28</v>
      </c>
      <c r="AJ280" s="17" t="s">
        <v>3539</v>
      </c>
      <c r="AK280" s="17" t="s">
        <v>3539</v>
      </c>
      <c r="AN280" s="17">
        <v>2170</v>
      </c>
    </row>
    <row r="281" spans="1:40" ht="14.5" customHeight="1" x14ac:dyDescent="0.35">
      <c r="A281" s="17" t="s">
        <v>3180</v>
      </c>
      <c r="B281" s="17" t="s">
        <v>4480</v>
      </c>
      <c r="C281" s="17" t="s">
        <v>3514</v>
      </c>
      <c r="D281" s="17" t="s">
        <v>4481</v>
      </c>
      <c r="E281" s="17" t="s">
        <v>4562</v>
      </c>
      <c r="F281" s="17" t="s">
        <v>383</v>
      </c>
      <c r="G281" s="17" t="s">
        <v>3075</v>
      </c>
      <c r="H281" s="17" t="s">
        <v>3075</v>
      </c>
      <c r="I281" s="17" t="s">
        <v>3559</v>
      </c>
      <c r="J281" s="17" t="s">
        <v>4489</v>
      </c>
      <c r="K281" s="17" t="s">
        <v>4563</v>
      </c>
      <c r="L281" s="18" t="s">
        <v>4564</v>
      </c>
      <c r="M281" s="19" t="s">
        <v>4565</v>
      </c>
      <c r="O281" s="17" t="s">
        <v>3538</v>
      </c>
      <c r="P281" s="17" t="s">
        <v>3539</v>
      </c>
      <c r="Q281" s="17" t="s">
        <v>11544</v>
      </c>
      <c r="R281" s="17">
        <v>179896</v>
      </c>
      <c r="S281" s="17" t="s">
        <v>4566</v>
      </c>
      <c r="T281" s="17" t="s">
        <v>11182</v>
      </c>
      <c r="U281" s="17" t="s">
        <v>2484</v>
      </c>
      <c r="V281" s="17">
        <v>13000</v>
      </c>
      <c r="W281" s="17" t="s">
        <v>11184</v>
      </c>
      <c r="X281" s="17">
        <v>0</v>
      </c>
      <c r="Y281" s="17">
        <v>14</v>
      </c>
      <c r="Z281" s="17" t="s">
        <v>11185</v>
      </c>
      <c r="AB281" s="17" t="s">
        <v>11186</v>
      </c>
      <c r="AC281" s="17" t="s">
        <v>1355</v>
      </c>
      <c r="AD281" s="17">
        <v>0</v>
      </c>
      <c r="AE281">
        <v>0</v>
      </c>
      <c r="AG281" s="17" t="s">
        <v>9894</v>
      </c>
      <c r="AH281" s="17" t="s">
        <v>9764</v>
      </c>
      <c r="AI281" s="17">
        <v>104</v>
      </c>
      <c r="AJ281" s="17" t="s">
        <v>3539</v>
      </c>
      <c r="AK281" s="17" t="s">
        <v>9771</v>
      </c>
      <c r="AN281" s="17">
        <v>0</v>
      </c>
    </row>
    <row r="282" spans="1:40" ht="14.5" customHeight="1" x14ac:dyDescent="0.35">
      <c r="A282" s="17" t="s">
        <v>3180</v>
      </c>
      <c r="B282" s="17" t="s">
        <v>4480</v>
      </c>
      <c r="C282" s="17" t="s">
        <v>3514</v>
      </c>
      <c r="D282" s="17" t="s">
        <v>4481</v>
      </c>
      <c r="E282" s="17" t="s">
        <v>4567</v>
      </c>
      <c r="F282" s="17" t="s">
        <v>386</v>
      </c>
      <c r="G282" s="17" t="s">
        <v>3075</v>
      </c>
      <c r="H282" s="17" t="s">
        <v>3075</v>
      </c>
      <c r="I282" s="17" t="s">
        <v>3559</v>
      </c>
      <c r="J282" s="17" t="s">
        <v>4489</v>
      </c>
      <c r="K282" s="17" t="s">
        <v>4563</v>
      </c>
      <c r="L282" s="18" t="s">
        <v>4564</v>
      </c>
      <c r="M282" s="19" t="s">
        <v>4568</v>
      </c>
      <c r="O282" s="17" t="s">
        <v>3538</v>
      </c>
      <c r="P282" s="17" t="s">
        <v>3539</v>
      </c>
      <c r="Q282" s="17" t="s">
        <v>11545</v>
      </c>
      <c r="R282" s="17">
        <v>59810</v>
      </c>
      <c r="S282" s="19" t="s">
        <v>4569</v>
      </c>
      <c r="T282" s="17" t="s">
        <v>11182</v>
      </c>
      <c r="U282" s="17" t="s">
        <v>2443</v>
      </c>
      <c r="V282" s="17">
        <v>13000</v>
      </c>
      <c r="W282" s="17" t="s">
        <v>11184</v>
      </c>
      <c r="X282" s="17">
        <v>0</v>
      </c>
      <c r="Y282" s="19">
        <v>14</v>
      </c>
      <c r="Z282" s="17" t="s">
        <v>11185</v>
      </c>
      <c r="AB282" s="17" t="s">
        <v>11186</v>
      </c>
      <c r="AC282" s="17" t="s">
        <v>1355</v>
      </c>
      <c r="AD282" s="17">
        <v>0</v>
      </c>
      <c r="AE282">
        <v>0</v>
      </c>
      <c r="AG282" s="17" t="s">
        <v>9895</v>
      </c>
      <c r="AH282" s="17" t="s">
        <v>9757</v>
      </c>
      <c r="AI282" s="17">
        <v>31</v>
      </c>
      <c r="AJ282" s="17" t="s">
        <v>3539</v>
      </c>
      <c r="AK282" s="17" t="s">
        <v>3539</v>
      </c>
      <c r="AN282" s="17">
        <v>2290</v>
      </c>
    </row>
    <row r="283" spans="1:40" ht="14.5" customHeight="1" x14ac:dyDescent="0.35">
      <c r="A283" s="17" t="s">
        <v>3180</v>
      </c>
      <c r="B283" s="17" t="s">
        <v>4480</v>
      </c>
      <c r="C283" s="17" t="s">
        <v>3514</v>
      </c>
      <c r="D283" s="17" t="s">
        <v>4481</v>
      </c>
      <c r="E283" s="17" t="s">
        <v>4570</v>
      </c>
      <c r="F283" s="17" t="s">
        <v>387</v>
      </c>
      <c r="G283" s="17" t="s">
        <v>3075</v>
      </c>
      <c r="H283" s="17" t="s">
        <v>3075</v>
      </c>
      <c r="I283" s="17" t="s">
        <v>3559</v>
      </c>
      <c r="J283" s="17" t="s">
        <v>4489</v>
      </c>
      <c r="K283" s="17" t="s">
        <v>4563</v>
      </c>
      <c r="L283" s="18" t="s">
        <v>4564</v>
      </c>
      <c r="M283" s="19" t="s">
        <v>4568</v>
      </c>
      <c r="O283" s="17" t="s">
        <v>3538</v>
      </c>
      <c r="P283" s="17" t="s">
        <v>3539</v>
      </c>
      <c r="Q283" s="17" t="s">
        <v>11546</v>
      </c>
      <c r="R283" s="17">
        <v>71438</v>
      </c>
      <c r="S283" s="17" t="s">
        <v>4571</v>
      </c>
      <c r="T283" s="17" t="s">
        <v>11182</v>
      </c>
      <c r="U283" s="17" t="s">
        <v>2494</v>
      </c>
      <c r="V283" s="17">
        <v>13000</v>
      </c>
      <c r="W283" s="17" t="s">
        <v>11184</v>
      </c>
      <c r="X283" s="17">
        <v>0</v>
      </c>
      <c r="Y283" s="19">
        <v>14</v>
      </c>
      <c r="Z283" s="17" t="s">
        <v>11185</v>
      </c>
      <c r="AB283" s="17" t="s">
        <v>11186</v>
      </c>
      <c r="AC283" s="17" t="s">
        <v>1355</v>
      </c>
      <c r="AD283" s="17">
        <v>0</v>
      </c>
      <c r="AE283">
        <v>0</v>
      </c>
      <c r="AG283" s="17" t="s">
        <v>9779</v>
      </c>
      <c r="AH283" s="17" t="s">
        <v>9764</v>
      </c>
      <c r="AI283" s="17">
        <v>120</v>
      </c>
      <c r="AJ283" s="17" t="s">
        <v>3539</v>
      </c>
      <c r="AK283" s="17" t="s">
        <v>3539</v>
      </c>
      <c r="AN283" s="17">
        <v>1595</v>
      </c>
    </row>
    <row r="284" spans="1:40" ht="14.5" customHeight="1" x14ac:dyDescent="0.35">
      <c r="A284" s="17" t="s">
        <v>3180</v>
      </c>
      <c r="B284" s="17" t="s">
        <v>4480</v>
      </c>
      <c r="C284" s="17" t="s">
        <v>3514</v>
      </c>
      <c r="D284" s="17" t="s">
        <v>4481</v>
      </c>
      <c r="E284" s="17" t="s">
        <v>4572</v>
      </c>
      <c r="F284" s="17" t="s">
        <v>489</v>
      </c>
      <c r="G284" s="17" t="s">
        <v>2985</v>
      </c>
      <c r="H284" s="17" t="s">
        <v>2985</v>
      </c>
      <c r="I284" s="17" t="s">
        <v>3559</v>
      </c>
      <c r="J284" s="17" t="s">
        <v>4292</v>
      </c>
      <c r="K284" s="17" t="s">
        <v>4293</v>
      </c>
      <c r="L284" s="18" t="s">
        <v>4573</v>
      </c>
      <c r="M284" s="19">
        <v>45298.34375</v>
      </c>
      <c r="O284" s="17" t="s">
        <v>3538</v>
      </c>
      <c r="P284" s="17" t="s">
        <v>3539</v>
      </c>
      <c r="Q284" s="17" t="s">
        <v>11547</v>
      </c>
      <c r="R284" s="17">
        <v>143378</v>
      </c>
      <c r="S284" s="19" t="s">
        <v>4574</v>
      </c>
      <c r="T284" s="17" t="s">
        <v>11182</v>
      </c>
      <c r="U284" s="17" t="s">
        <v>2478</v>
      </c>
      <c r="V284" s="17">
        <v>19000</v>
      </c>
      <c r="W284" s="17" t="s">
        <v>11184</v>
      </c>
      <c r="X284" s="17">
        <v>0</v>
      </c>
      <c r="Y284" s="17">
        <v>21</v>
      </c>
      <c r="Z284" s="17" t="s">
        <v>11185</v>
      </c>
      <c r="AB284" s="17" t="s">
        <v>11186</v>
      </c>
      <c r="AC284" s="17" t="s">
        <v>1355</v>
      </c>
      <c r="AD284" s="17">
        <v>0</v>
      </c>
      <c r="AE284">
        <v>0</v>
      </c>
      <c r="AG284" s="17" t="s">
        <v>9896</v>
      </c>
      <c r="AH284" s="17" t="s">
        <v>9764</v>
      </c>
      <c r="AI284" s="17">
        <v>133</v>
      </c>
      <c r="AJ284" s="17" t="s">
        <v>3539</v>
      </c>
      <c r="AK284" s="17" t="s">
        <v>3539</v>
      </c>
      <c r="AN284" s="17">
        <v>1863</v>
      </c>
    </row>
    <row r="285" spans="1:40" ht="14.5" customHeight="1" x14ac:dyDescent="0.35">
      <c r="A285" s="17" t="s">
        <v>3180</v>
      </c>
      <c r="B285" s="17" t="s">
        <v>4480</v>
      </c>
      <c r="C285" s="17" t="s">
        <v>3514</v>
      </c>
      <c r="D285" s="17" t="s">
        <v>4481</v>
      </c>
      <c r="E285" s="17" t="s">
        <v>4575</v>
      </c>
      <c r="F285" s="17" t="s">
        <v>504</v>
      </c>
      <c r="G285" s="17" t="s">
        <v>2999</v>
      </c>
      <c r="H285" s="17" t="s">
        <v>2999</v>
      </c>
      <c r="I285" s="17" t="s">
        <v>3559</v>
      </c>
      <c r="J285" s="17" t="s">
        <v>3588</v>
      </c>
      <c r="K285" s="17" t="s">
        <v>4293</v>
      </c>
      <c r="L285" s="18">
        <v>45571</v>
      </c>
      <c r="M285" s="19" t="s">
        <v>4576</v>
      </c>
      <c r="O285" s="17" t="s">
        <v>3538</v>
      </c>
      <c r="P285" s="17" t="s">
        <v>3539</v>
      </c>
      <c r="Q285" s="17" t="s">
        <v>11548</v>
      </c>
      <c r="R285" s="17">
        <v>104924</v>
      </c>
      <c r="S285" s="17" t="s">
        <v>4577</v>
      </c>
      <c r="T285" s="17" t="s">
        <v>11182</v>
      </c>
      <c r="U285" s="17" t="s">
        <v>2451</v>
      </c>
      <c r="V285" s="17">
        <v>16000</v>
      </c>
      <c r="W285" s="17" t="s">
        <v>11184</v>
      </c>
      <c r="X285" s="17">
        <v>0</v>
      </c>
      <c r="Y285" s="17">
        <v>21</v>
      </c>
      <c r="Z285" s="17" t="s">
        <v>11185</v>
      </c>
      <c r="AB285" s="17" t="s">
        <v>11186</v>
      </c>
      <c r="AC285" s="17" t="s">
        <v>1355</v>
      </c>
      <c r="AD285" s="17">
        <v>0</v>
      </c>
      <c r="AE285">
        <v>0</v>
      </c>
      <c r="AG285" s="17" t="s">
        <v>9838</v>
      </c>
      <c r="AH285" s="17" t="s">
        <v>9764</v>
      </c>
      <c r="AI285" s="17">
        <v>122</v>
      </c>
      <c r="AJ285" s="17" t="s">
        <v>3539</v>
      </c>
      <c r="AK285" s="17" t="s">
        <v>3539</v>
      </c>
      <c r="AN285" s="17">
        <v>1710</v>
      </c>
    </row>
    <row r="286" spans="1:40" ht="14.5" customHeight="1" x14ac:dyDescent="0.35">
      <c r="A286" s="17" t="s">
        <v>3180</v>
      </c>
      <c r="B286" s="17" t="s">
        <v>4480</v>
      </c>
      <c r="C286" s="17" t="s">
        <v>3514</v>
      </c>
      <c r="D286" s="17" t="s">
        <v>4481</v>
      </c>
      <c r="E286" s="17" t="s">
        <v>4578</v>
      </c>
      <c r="F286" s="17" t="s">
        <v>505</v>
      </c>
      <c r="G286" s="17" t="s">
        <v>2985</v>
      </c>
      <c r="H286" s="17" t="s">
        <v>2985</v>
      </c>
      <c r="I286" s="17" t="s">
        <v>3559</v>
      </c>
      <c r="J286" s="17" t="s">
        <v>4292</v>
      </c>
      <c r="K286" s="17" t="s">
        <v>4293</v>
      </c>
      <c r="L286" s="18">
        <v>45571</v>
      </c>
      <c r="M286" s="19" t="s">
        <v>4579</v>
      </c>
      <c r="O286" s="17" t="s">
        <v>3538</v>
      </c>
      <c r="P286" s="17" t="s">
        <v>3539</v>
      </c>
      <c r="Q286" s="17" t="s">
        <v>11549</v>
      </c>
      <c r="R286" s="17">
        <v>102737</v>
      </c>
      <c r="S286" s="17" t="s">
        <v>4580</v>
      </c>
      <c r="T286" s="17" t="s">
        <v>11182</v>
      </c>
      <c r="U286" s="17" t="s">
        <v>2441</v>
      </c>
      <c r="V286" s="17">
        <v>19000</v>
      </c>
      <c r="W286" s="17" t="s">
        <v>11184</v>
      </c>
      <c r="X286" s="17">
        <v>0</v>
      </c>
      <c r="Y286" s="17">
        <v>21</v>
      </c>
      <c r="Z286" s="17" t="s">
        <v>11185</v>
      </c>
      <c r="AB286" s="17" t="s">
        <v>11186</v>
      </c>
      <c r="AC286" s="17" t="s">
        <v>1355</v>
      </c>
      <c r="AD286" s="17">
        <v>0</v>
      </c>
      <c r="AE286">
        <v>0</v>
      </c>
      <c r="AG286" s="17" t="s">
        <v>9779</v>
      </c>
      <c r="AH286" s="17" t="s">
        <v>9764</v>
      </c>
      <c r="AI286" s="17">
        <v>120</v>
      </c>
      <c r="AJ286" s="17" t="s">
        <v>3539</v>
      </c>
      <c r="AK286" s="17" t="s">
        <v>3539</v>
      </c>
      <c r="AN286" s="17">
        <v>1595</v>
      </c>
    </row>
    <row r="287" spans="1:40" ht="14.5" customHeight="1" x14ac:dyDescent="0.35">
      <c r="A287" s="17" t="s">
        <v>3180</v>
      </c>
      <c r="B287" s="17" t="s">
        <v>4480</v>
      </c>
      <c r="C287" s="17" t="s">
        <v>3514</v>
      </c>
      <c r="D287" s="17" t="s">
        <v>4481</v>
      </c>
      <c r="E287" s="17" t="s">
        <v>4581</v>
      </c>
      <c r="F287" s="17" t="s">
        <v>509</v>
      </c>
      <c r="G287" s="17" t="s">
        <v>2999</v>
      </c>
      <c r="H287" s="17" t="s">
        <v>2999</v>
      </c>
      <c r="I287" s="17" t="s">
        <v>3559</v>
      </c>
      <c r="J287" s="17" t="s">
        <v>3588</v>
      </c>
      <c r="K287" s="17" t="s">
        <v>3589</v>
      </c>
      <c r="L287" s="18">
        <v>45571</v>
      </c>
      <c r="M287" s="19" t="s">
        <v>4582</v>
      </c>
      <c r="O287" s="17" t="s">
        <v>3538</v>
      </c>
      <c r="P287" s="17" t="s">
        <v>3539</v>
      </c>
      <c r="Q287" s="17" t="s">
        <v>11550</v>
      </c>
      <c r="R287" s="17">
        <v>89595</v>
      </c>
      <c r="S287" s="17" t="s">
        <v>4583</v>
      </c>
      <c r="T287" s="17" t="s">
        <v>11182</v>
      </c>
      <c r="U287" s="17" t="s">
        <v>2462</v>
      </c>
      <c r="V287" s="17">
        <v>16000</v>
      </c>
      <c r="W287" s="17" t="s">
        <v>11184</v>
      </c>
      <c r="X287" s="17">
        <v>0</v>
      </c>
      <c r="Y287" s="19">
        <v>21</v>
      </c>
      <c r="Z287" s="17" t="s">
        <v>11185</v>
      </c>
      <c r="AB287" s="17" t="s">
        <v>11186</v>
      </c>
      <c r="AC287" s="17" t="s">
        <v>1355</v>
      </c>
      <c r="AD287" s="17">
        <v>0</v>
      </c>
      <c r="AE287">
        <v>0</v>
      </c>
      <c r="AG287" s="17" t="s">
        <v>9895</v>
      </c>
      <c r="AH287" s="17" t="s">
        <v>9757</v>
      </c>
      <c r="AI287" s="17">
        <v>28</v>
      </c>
      <c r="AJ287" s="17" t="s">
        <v>3539</v>
      </c>
      <c r="AK287" s="17" t="s">
        <v>3539</v>
      </c>
      <c r="AN287" s="17">
        <v>2270</v>
      </c>
    </row>
    <row r="288" spans="1:40" ht="14.5" customHeight="1" x14ac:dyDescent="0.35">
      <c r="A288" s="17" t="s">
        <v>3180</v>
      </c>
      <c r="B288" s="17" t="s">
        <v>4480</v>
      </c>
      <c r="C288" s="17" t="s">
        <v>3514</v>
      </c>
      <c r="D288" s="17" t="s">
        <v>4481</v>
      </c>
      <c r="E288" s="17" t="s">
        <v>4584</v>
      </c>
      <c r="F288" s="17" t="s">
        <v>514</v>
      </c>
      <c r="G288" s="17" t="s">
        <v>3164</v>
      </c>
      <c r="H288" s="17" t="s">
        <v>3165</v>
      </c>
      <c r="I288" s="17" t="s">
        <v>3559</v>
      </c>
      <c r="J288" s="17" t="s">
        <v>4283</v>
      </c>
      <c r="K288" s="17" t="s">
        <v>4585</v>
      </c>
      <c r="L288" s="18" t="s">
        <v>4586</v>
      </c>
      <c r="M288" s="19" t="s">
        <v>4587</v>
      </c>
      <c r="O288" s="17" t="s">
        <v>3538</v>
      </c>
      <c r="P288" s="17" t="s">
        <v>3539</v>
      </c>
      <c r="Q288" s="17" t="s">
        <v>11551</v>
      </c>
      <c r="R288" s="17">
        <v>104381</v>
      </c>
      <c r="S288" s="17" t="s">
        <v>4588</v>
      </c>
      <c r="T288" s="17" t="s">
        <v>11182</v>
      </c>
      <c r="U288" s="17" t="s">
        <v>2828</v>
      </c>
      <c r="V288" s="17">
        <v>16000</v>
      </c>
      <c r="W288" s="17" t="s">
        <v>11184</v>
      </c>
      <c r="X288" s="17">
        <v>0</v>
      </c>
      <c r="Y288" s="19">
        <v>0</v>
      </c>
      <c r="Z288" s="17" t="s">
        <v>11185</v>
      </c>
      <c r="AB288" s="17" t="s">
        <v>11186</v>
      </c>
      <c r="AC288" s="17" t="s">
        <v>1355</v>
      </c>
      <c r="AD288" s="17">
        <v>0</v>
      </c>
      <c r="AE288">
        <v>0</v>
      </c>
      <c r="AG288" s="17" t="s">
        <v>9779</v>
      </c>
      <c r="AH288" s="17" t="s">
        <v>9764</v>
      </c>
      <c r="AI288" s="17">
        <v>120</v>
      </c>
      <c r="AJ288" s="17" t="s">
        <v>3539</v>
      </c>
      <c r="AK288" s="17" t="s">
        <v>3539</v>
      </c>
      <c r="AN288" s="17">
        <v>1595</v>
      </c>
    </row>
    <row r="289" spans="1:40" ht="14.5" customHeight="1" x14ac:dyDescent="0.35">
      <c r="A289" s="17" t="s">
        <v>3180</v>
      </c>
      <c r="B289" s="17" t="s">
        <v>4480</v>
      </c>
      <c r="C289" s="17" t="s">
        <v>3514</v>
      </c>
      <c r="D289" s="17" t="s">
        <v>4481</v>
      </c>
      <c r="E289" s="17" t="s">
        <v>4589</v>
      </c>
      <c r="F289" s="17" t="s">
        <v>521</v>
      </c>
      <c r="G289" s="17" t="s">
        <v>2985</v>
      </c>
      <c r="H289" s="17" t="s">
        <v>2985</v>
      </c>
      <c r="I289" s="17" t="s">
        <v>3559</v>
      </c>
      <c r="J289" s="17" t="s">
        <v>4292</v>
      </c>
      <c r="K289" s="17" t="s">
        <v>4590</v>
      </c>
      <c r="L289" s="18" t="s">
        <v>4591</v>
      </c>
      <c r="M289" s="19" t="s">
        <v>4592</v>
      </c>
      <c r="O289" s="17" t="s">
        <v>3538</v>
      </c>
      <c r="P289" s="17" t="s">
        <v>3539</v>
      </c>
      <c r="Q289" s="17" t="s">
        <v>11552</v>
      </c>
      <c r="R289" s="17">
        <v>107705</v>
      </c>
      <c r="S289" s="19" t="s">
        <v>4593</v>
      </c>
      <c r="T289" s="17" t="s">
        <v>11330</v>
      </c>
      <c r="U289" s="17" t="s">
        <v>2464</v>
      </c>
      <c r="V289" s="17">
        <v>19000</v>
      </c>
      <c r="W289" s="17" t="s">
        <v>11184</v>
      </c>
      <c r="X289" s="17">
        <v>0</v>
      </c>
      <c r="Y289" s="17">
        <v>21</v>
      </c>
      <c r="Z289" s="17" t="s">
        <v>11185</v>
      </c>
      <c r="AB289" s="17" t="s">
        <v>11186</v>
      </c>
      <c r="AC289" s="17" t="s">
        <v>1355</v>
      </c>
      <c r="AD289" s="17">
        <v>0</v>
      </c>
      <c r="AE289">
        <v>0</v>
      </c>
      <c r="AG289" s="17" t="s">
        <v>9779</v>
      </c>
      <c r="AH289" s="17" t="s">
        <v>9764</v>
      </c>
      <c r="AI289" s="17">
        <v>120</v>
      </c>
      <c r="AJ289" s="17" t="s">
        <v>3539</v>
      </c>
      <c r="AK289" s="17" t="s">
        <v>3539</v>
      </c>
      <c r="AN289" s="17">
        <v>1595</v>
      </c>
    </row>
    <row r="290" spans="1:40" ht="14.5" customHeight="1" x14ac:dyDescent="0.35">
      <c r="A290" s="17" t="s">
        <v>3180</v>
      </c>
      <c r="B290" s="17" t="s">
        <v>4480</v>
      </c>
      <c r="C290" s="17" t="s">
        <v>3514</v>
      </c>
      <c r="D290" s="17" t="s">
        <v>4481</v>
      </c>
      <c r="E290" s="17" t="s">
        <v>4594</v>
      </c>
      <c r="F290" s="17" t="s">
        <v>647</v>
      </c>
      <c r="G290" s="17" t="s">
        <v>3075</v>
      </c>
      <c r="H290" s="17" t="s">
        <v>3075</v>
      </c>
      <c r="I290" s="17" t="s">
        <v>3559</v>
      </c>
      <c r="J290" s="17" t="s">
        <v>4489</v>
      </c>
      <c r="K290" s="17" t="s">
        <v>4585</v>
      </c>
      <c r="L290" s="18" t="s">
        <v>4595</v>
      </c>
      <c r="M290" s="19">
        <v>45779.208333333336</v>
      </c>
      <c r="O290" s="17" t="s">
        <v>3538</v>
      </c>
      <c r="P290" s="17" t="s">
        <v>3539</v>
      </c>
      <c r="Q290" s="17" t="s">
        <v>11553</v>
      </c>
      <c r="R290" s="17">
        <v>57536</v>
      </c>
      <c r="S290" s="19" t="s">
        <v>4596</v>
      </c>
      <c r="T290" s="17" t="s">
        <v>11182</v>
      </c>
      <c r="U290" s="17" t="s">
        <v>2826</v>
      </c>
      <c r="V290" s="17">
        <v>13000</v>
      </c>
      <c r="W290" s="17" t="s">
        <v>11184</v>
      </c>
      <c r="X290" s="17">
        <v>0</v>
      </c>
      <c r="Y290" s="17">
        <v>14</v>
      </c>
      <c r="Z290" s="17" t="s">
        <v>11185</v>
      </c>
      <c r="AA290" s="17">
        <v>2</v>
      </c>
      <c r="AB290" s="17" t="s">
        <v>11249</v>
      </c>
      <c r="AC290" s="17" t="s">
        <v>1355</v>
      </c>
      <c r="AD290" s="17">
        <v>0</v>
      </c>
      <c r="AE290">
        <v>0</v>
      </c>
      <c r="AG290" s="17" t="s">
        <v>9779</v>
      </c>
      <c r="AH290" s="17" t="s">
        <v>9764</v>
      </c>
      <c r="AI290" s="17">
        <v>120</v>
      </c>
      <c r="AJ290" s="17" t="s">
        <v>3539</v>
      </c>
      <c r="AK290" s="17" t="s">
        <v>3539</v>
      </c>
      <c r="AN290" s="17">
        <v>1595</v>
      </c>
    </row>
    <row r="291" spans="1:40" ht="14.5" customHeight="1" x14ac:dyDescent="0.35">
      <c r="A291" s="17" t="s">
        <v>3180</v>
      </c>
      <c r="B291" s="17" t="s">
        <v>4480</v>
      </c>
      <c r="C291" s="17" t="s">
        <v>3514</v>
      </c>
      <c r="D291" s="17" t="s">
        <v>4481</v>
      </c>
      <c r="E291" s="17" t="s">
        <v>4597</v>
      </c>
      <c r="F291" s="17" t="s">
        <v>741</v>
      </c>
      <c r="G291" s="17" t="s">
        <v>3260</v>
      </c>
      <c r="H291" s="17" t="s">
        <v>3260</v>
      </c>
      <c r="I291" s="17" t="s">
        <v>3517</v>
      </c>
      <c r="J291" s="17" t="s">
        <v>4598</v>
      </c>
      <c r="L291" s="17" t="s">
        <v>4599</v>
      </c>
      <c r="M291" s="19">
        <v>45758.333333333336</v>
      </c>
      <c r="O291" s="17" t="s">
        <v>3538</v>
      </c>
      <c r="P291" s="17" t="s">
        <v>3539</v>
      </c>
      <c r="Q291" s="17" t="s">
        <v>11554</v>
      </c>
      <c r="R291" s="17">
        <v>13966</v>
      </c>
      <c r="S291" s="19" t="s">
        <v>4600</v>
      </c>
      <c r="T291" s="17" t="s">
        <v>11182</v>
      </c>
      <c r="U291" s="17" t="s">
        <v>2474</v>
      </c>
      <c r="V291" s="17">
        <v>7200</v>
      </c>
      <c r="W291" s="17" t="s">
        <v>11184</v>
      </c>
      <c r="X291" s="17">
        <v>0</v>
      </c>
      <c r="Y291" s="17">
        <v>8</v>
      </c>
      <c r="Z291" s="17" t="s">
        <v>11198</v>
      </c>
      <c r="AB291" s="17" t="s">
        <v>11186</v>
      </c>
      <c r="AC291" s="17" t="s">
        <v>1355</v>
      </c>
      <c r="AD291" s="17">
        <v>0</v>
      </c>
      <c r="AE291">
        <v>0</v>
      </c>
      <c r="AG291" s="17" t="s">
        <v>9815</v>
      </c>
      <c r="AH291" s="17" t="s">
        <v>9764</v>
      </c>
      <c r="AI291" s="17">
        <v>123</v>
      </c>
      <c r="AJ291" s="17" t="s">
        <v>3539</v>
      </c>
      <c r="AK291" s="17" t="s">
        <v>3539</v>
      </c>
      <c r="AN291" s="17">
        <v>1710</v>
      </c>
    </row>
    <row r="292" spans="1:40" ht="14.5" customHeight="1" x14ac:dyDescent="0.35">
      <c r="A292" s="17" t="s">
        <v>3180</v>
      </c>
      <c r="B292" s="17" t="s">
        <v>4480</v>
      </c>
      <c r="C292" s="17" t="s">
        <v>3514</v>
      </c>
      <c r="D292" s="17" t="s">
        <v>4481</v>
      </c>
      <c r="E292" s="17" t="s">
        <v>4601</v>
      </c>
      <c r="F292" s="17" t="s">
        <v>755</v>
      </c>
      <c r="G292" s="17" t="s">
        <v>3260</v>
      </c>
      <c r="H292" s="17" t="s">
        <v>3260</v>
      </c>
      <c r="I292" s="17" t="s">
        <v>3517</v>
      </c>
      <c r="J292" s="17" t="s">
        <v>4598</v>
      </c>
      <c r="L292" s="17" t="s">
        <v>4599</v>
      </c>
      <c r="M292" s="19">
        <v>45727.333333333336</v>
      </c>
      <c r="O292" s="17" t="s">
        <v>3538</v>
      </c>
      <c r="P292" s="17" t="s">
        <v>3539</v>
      </c>
      <c r="Q292" s="17" t="s">
        <v>11399</v>
      </c>
      <c r="R292" s="17">
        <v>13924</v>
      </c>
      <c r="S292" s="17" t="s">
        <v>4602</v>
      </c>
      <c r="T292" s="17" t="s">
        <v>11182</v>
      </c>
      <c r="U292" s="17" t="s">
        <v>2831</v>
      </c>
      <c r="V292" s="17">
        <v>7200</v>
      </c>
      <c r="W292" s="17" t="s">
        <v>11184</v>
      </c>
      <c r="X292" s="17">
        <v>0</v>
      </c>
      <c r="Y292" s="19">
        <v>8</v>
      </c>
      <c r="Z292" s="17" t="s">
        <v>11198</v>
      </c>
      <c r="AB292" s="17" t="s">
        <v>11186</v>
      </c>
      <c r="AC292" s="17" t="s">
        <v>1355</v>
      </c>
      <c r="AD292" s="17">
        <v>0</v>
      </c>
      <c r="AE292">
        <v>0</v>
      </c>
      <c r="AG292" s="17" t="s">
        <v>9838</v>
      </c>
      <c r="AH292" s="17" t="s">
        <v>9757</v>
      </c>
      <c r="AI292" s="17">
        <v>32</v>
      </c>
      <c r="AJ292" s="17" t="s">
        <v>3539</v>
      </c>
      <c r="AK292" s="17" t="s">
        <v>3539</v>
      </c>
      <c r="AN292" s="17">
        <v>2270</v>
      </c>
    </row>
    <row r="293" spans="1:40" ht="14.5" customHeight="1" x14ac:dyDescent="0.35">
      <c r="A293" s="17" t="s">
        <v>3180</v>
      </c>
      <c r="B293" s="17" t="s">
        <v>4480</v>
      </c>
      <c r="C293" s="17" t="s">
        <v>3514</v>
      </c>
      <c r="D293" s="17" t="s">
        <v>4481</v>
      </c>
      <c r="E293" s="17" t="s">
        <v>4603</v>
      </c>
      <c r="F293" s="17" t="s">
        <v>758</v>
      </c>
      <c r="G293" s="17" t="s">
        <v>3260</v>
      </c>
      <c r="H293" s="17" t="s">
        <v>3260</v>
      </c>
      <c r="I293" s="17" t="s">
        <v>3517</v>
      </c>
      <c r="J293" s="17" t="s">
        <v>4493</v>
      </c>
      <c r="K293" s="17" t="s">
        <v>4604</v>
      </c>
      <c r="L293" s="18">
        <v>45912</v>
      </c>
      <c r="M293" s="19">
        <v>46003.5</v>
      </c>
      <c r="O293" s="17" t="s">
        <v>3538</v>
      </c>
      <c r="P293" s="17" t="s">
        <v>3539</v>
      </c>
      <c r="R293" s="17">
        <v>10468</v>
      </c>
      <c r="S293" s="17" t="s">
        <v>4605</v>
      </c>
      <c r="T293" s="17" t="s">
        <v>11182</v>
      </c>
      <c r="U293" s="17" t="s">
        <v>4606</v>
      </c>
      <c r="V293" s="17">
        <v>7200</v>
      </c>
      <c r="W293" s="17" t="s">
        <v>11184</v>
      </c>
      <c r="X293" s="17">
        <v>0</v>
      </c>
      <c r="Y293" s="17">
        <v>8</v>
      </c>
      <c r="Z293" s="17" t="s">
        <v>11198</v>
      </c>
      <c r="AA293" s="17">
        <v>2</v>
      </c>
      <c r="AB293" s="17" t="s">
        <v>11249</v>
      </c>
      <c r="AC293" s="17" t="s">
        <v>1355</v>
      </c>
      <c r="AD293" s="17">
        <v>0</v>
      </c>
      <c r="AE293">
        <v>0</v>
      </c>
      <c r="AG293" s="17" t="s">
        <v>9798</v>
      </c>
      <c r="AH293" s="17" t="s">
        <v>9764</v>
      </c>
      <c r="AI293" s="17">
        <v>120</v>
      </c>
      <c r="AJ293" s="17" t="s">
        <v>3539</v>
      </c>
      <c r="AK293" s="17" t="s">
        <v>3539</v>
      </c>
      <c r="AN293" s="17">
        <v>1595</v>
      </c>
    </row>
    <row r="294" spans="1:40" ht="14.5" customHeight="1" x14ac:dyDescent="0.35">
      <c r="A294" s="17" t="s">
        <v>3180</v>
      </c>
      <c r="B294" s="17" t="s">
        <v>4480</v>
      </c>
      <c r="C294" s="17" t="s">
        <v>3605</v>
      </c>
      <c r="D294" s="17" t="s">
        <v>4481</v>
      </c>
      <c r="E294" s="17" t="s">
        <v>4607</v>
      </c>
      <c r="F294" s="17" t="s">
        <v>4608</v>
      </c>
      <c r="G294" s="17" t="s">
        <v>3608</v>
      </c>
      <c r="H294" s="17" t="s">
        <v>3608</v>
      </c>
      <c r="I294" s="17" t="s">
        <v>4609</v>
      </c>
      <c r="J294" s="17" t="s">
        <v>4609</v>
      </c>
      <c r="K294" s="17" t="s">
        <v>4610</v>
      </c>
      <c r="L294" s="18">
        <v>45361</v>
      </c>
      <c r="M294" s="19">
        <v>45392.5625</v>
      </c>
      <c r="O294" s="17" t="s">
        <v>3538</v>
      </c>
      <c r="P294" s="17" t="s">
        <v>3539</v>
      </c>
      <c r="Q294" s="17" t="s">
        <v>11555</v>
      </c>
      <c r="R294" s="17">
        <v>0</v>
      </c>
      <c r="S294" s="19">
        <v>45332</v>
      </c>
      <c r="T294" s="17" t="s">
        <v>11182</v>
      </c>
      <c r="U294" s="17" t="s">
        <v>4611</v>
      </c>
      <c r="V294" s="17">
        <v>38000</v>
      </c>
      <c r="X294" s="17">
        <v>0</v>
      </c>
      <c r="Y294" s="17">
        <v>0</v>
      </c>
      <c r="Z294" s="17" t="s">
        <v>11266</v>
      </c>
      <c r="AB294" s="17" t="s">
        <v>11186</v>
      </c>
      <c r="AC294" s="17" t="s">
        <v>1355</v>
      </c>
      <c r="AD294" s="17">
        <v>0</v>
      </c>
      <c r="AE294">
        <v>0</v>
      </c>
      <c r="AG294" s="17" t="s">
        <v>9898</v>
      </c>
      <c r="AH294" s="17" t="s">
        <v>9757</v>
      </c>
      <c r="AI294" s="17">
        <v>129</v>
      </c>
      <c r="AJ294" s="17" t="s">
        <v>3539</v>
      </c>
      <c r="AK294" s="17" t="s">
        <v>9797</v>
      </c>
      <c r="AN294" s="17">
        <v>1926</v>
      </c>
    </row>
    <row r="295" spans="1:40" ht="14.5" customHeight="1" x14ac:dyDescent="0.35">
      <c r="A295" s="17" t="s">
        <v>3180</v>
      </c>
      <c r="B295" s="17" t="s">
        <v>4480</v>
      </c>
      <c r="C295" s="17" t="s">
        <v>4356</v>
      </c>
      <c r="D295" s="17" t="s">
        <v>4481</v>
      </c>
      <c r="E295" s="17" t="s">
        <v>4612</v>
      </c>
      <c r="F295" s="17" t="s">
        <v>507</v>
      </c>
      <c r="G295" s="17" t="s">
        <v>2973</v>
      </c>
      <c r="H295" s="17" t="s">
        <v>2973</v>
      </c>
      <c r="I295" s="17" t="s">
        <v>3559</v>
      </c>
      <c r="J295" s="17" t="s">
        <v>4613</v>
      </c>
      <c r="K295" s="17" t="s">
        <v>4614</v>
      </c>
      <c r="L295" s="18">
        <v>45571</v>
      </c>
      <c r="M295" s="19" t="s">
        <v>4615</v>
      </c>
      <c r="O295" s="17" t="s">
        <v>3538</v>
      </c>
      <c r="P295" s="17" t="s">
        <v>3539</v>
      </c>
      <c r="Q295" s="17" t="s">
        <v>11555</v>
      </c>
      <c r="R295" s="17">
        <v>162915</v>
      </c>
      <c r="S295" s="19" t="s">
        <v>4616</v>
      </c>
      <c r="T295" s="17" t="s">
        <v>11182</v>
      </c>
      <c r="U295" s="17" t="s">
        <v>2445</v>
      </c>
      <c r="V295" s="17">
        <v>19000</v>
      </c>
      <c r="W295" s="17" t="s">
        <v>11184</v>
      </c>
      <c r="X295" s="17">
        <v>0</v>
      </c>
      <c r="Y295" s="17">
        <v>34</v>
      </c>
      <c r="Z295" s="17" t="s">
        <v>11185</v>
      </c>
      <c r="AB295" s="17" t="s">
        <v>11186</v>
      </c>
      <c r="AC295" s="17" t="s">
        <v>1355</v>
      </c>
      <c r="AD295" s="17">
        <v>0</v>
      </c>
      <c r="AE295">
        <v>0</v>
      </c>
      <c r="AG295" s="17" t="s">
        <v>9878</v>
      </c>
      <c r="AH295" s="17" t="s">
        <v>9757</v>
      </c>
      <c r="AI295" s="17">
        <v>31</v>
      </c>
      <c r="AJ295" s="17" t="s">
        <v>3539</v>
      </c>
      <c r="AK295" s="17" t="s">
        <v>3539</v>
      </c>
      <c r="AN295" s="17">
        <v>2057</v>
      </c>
    </row>
    <row r="296" spans="1:40" ht="14.5" customHeight="1" x14ac:dyDescent="0.35">
      <c r="A296" s="17" t="s">
        <v>3180</v>
      </c>
      <c r="B296" s="17" t="s">
        <v>4480</v>
      </c>
      <c r="C296" s="17" t="s">
        <v>3529</v>
      </c>
      <c r="D296" s="17" t="s">
        <v>4481</v>
      </c>
      <c r="E296" s="17" t="s">
        <v>4617</v>
      </c>
      <c r="F296" s="17" t="s">
        <v>4618</v>
      </c>
      <c r="G296" s="17" t="s">
        <v>3617</v>
      </c>
      <c r="H296" s="17">
        <v>4</v>
      </c>
      <c r="I296" s="17" t="s">
        <v>3534</v>
      </c>
      <c r="J296" s="17" t="s">
        <v>3618</v>
      </c>
      <c r="K296" s="17" t="s">
        <v>3980</v>
      </c>
      <c r="L296" s="18" t="s">
        <v>4619</v>
      </c>
      <c r="M296" s="19" t="s">
        <v>3580</v>
      </c>
      <c r="O296" s="17" t="s">
        <v>3538</v>
      </c>
      <c r="P296" s="17" t="s">
        <v>3539</v>
      </c>
      <c r="R296" s="17">
        <v>214475</v>
      </c>
      <c r="S296" s="17" t="s">
        <v>4620</v>
      </c>
      <c r="T296" s="17" t="s">
        <v>11182</v>
      </c>
      <c r="U296" s="17" t="s">
        <v>4621</v>
      </c>
      <c r="V296" s="17">
        <v>0</v>
      </c>
      <c r="W296" s="17" t="s">
        <v>11184</v>
      </c>
      <c r="X296" s="17">
        <v>104</v>
      </c>
      <c r="Y296" s="19">
        <v>5</v>
      </c>
      <c r="AB296" s="17" t="s">
        <v>11249</v>
      </c>
      <c r="AC296" s="17" t="s">
        <v>1355</v>
      </c>
      <c r="AD296" s="17">
        <v>0</v>
      </c>
      <c r="AE296">
        <v>0</v>
      </c>
      <c r="AG296" s="17" t="s">
        <v>9899</v>
      </c>
      <c r="AH296" s="17" t="s">
        <v>9757</v>
      </c>
      <c r="AI296" s="17">
        <v>157</v>
      </c>
      <c r="AJ296" s="17" t="s">
        <v>3539</v>
      </c>
      <c r="AK296" s="17" t="s">
        <v>3539</v>
      </c>
      <c r="AN296" s="17">
        <v>2199</v>
      </c>
    </row>
    <row r="297" spans="1:40" ht="14.5" customHeight="1" x14ac:dyDescent="0.35">
      <c r="A297" s="17" t="s">
        <v>3180</v>
      </c>
      <c r="B297" s="17" t="s">
        <v>4480</v>
      </c>
      <c r="C297" s="17" t="s">
        <v>3529</v>
      </c>
      <c r="D297" s="17" t="s">
        <v>4481</v>
      </c>
      <c r="E297" s="17" t="s">
        <v>4622</v>
      </c>
      <c r="F297" s="17" t="s">
        <v>4623</v>
      </c>
      <c r="G297" s="17" t="s">
        <v>3533</v>
      </c>
      <c r="H297" s="17">
        <v>4</v>
      </c>
      <c r="I297" s="17" t="s">
        <v>3534</v>
      </c>
      <c r="J297" s="17" t="s">
        <v>4134</v>
      </c>
      <c r="K297" s="17" t="s">
        <v>4624</v>
      </c>
      <c r="L297" s="18">
        <v>44019</v>
      </c>
      <c r="M297" s="19" t="s">
        <v>4625</v>
      </c>
      <c r="O297" s="17" t="s">
        <v>3538</v>
      </c>
      <c r="P297" s="17" t="s">
        <v>3539</v>
      </c>
      <c r="R297" s="17">
        <v>163593</v>
      </c>
      <c r="S297" s="19" t="s">
        <v>4626</v>
      </c>
      <c r="T297" s="17" t="s">
        <v>11182</v>
      </c>
      <c r="U297" s="17" t="s">
        <v>4627</v>
      </c>
      <c r="V297" s="17">
        <v>1926</v>
      </c>
      <c r="W297" s="17" t="s">
        <v>11184</v>
      </c>
      <c r="X297" s="17">
        <v>129</v>
      </c>
      <c r="Y297" s="19">
        <v>6</v>
      </c>
      <c r="Z297" s="17" t="s">
        <v>11235</v>
      </c>
      <c r="AB297" s="17" t="s">
        <v>11249</v>
      </c>
      <c r="AC297" s="17" t="s">
        <v>1355</v>
      </c>
      <c r="AD297" s="17">
        <v>0</v>
      </c>
      <c r="AE297">
        <v>0</v>
      </c>
      <c r="AG297" s="17" t="s">
        <v>9815</v>
      </c>
      <c r="AH297" s="17" t="s">
        <v>9764</v>
      </c>
      <c r="AI297" s="17">
        <v>136</v>
      </c>
      <c r="AJ297" s="17" t="s">
        <v>3539</v>
      </c>
      <c r="AK297" s="17" t="s">
        <v>3539</v>
      </c>
      <c r="AN297" s="17">
        <v>1863</v>
      </c>
    </row>
    <row r="298" spans="1:40" ht="14.5" customHeight="1" x14ac:dyDescent="0.35">
      <c r="A298" s="17" t="s">
        <v>3180</v>
      </c>
      <c r="B298" s="17" t="s">
        <v>4480</v>
      </c>
      <c r="C298" s="17" t="s">
        <v>3529</v>
      </c>
      <c r="D298" s="17" t="s">
        <v>4481</v>
      </c>
      <c r="E298" s="17" t="s">
        <v>4628</v>
      </c>
      <c r="F298" s="17" t="s">
        <v>4629</v>
      </c>
      <c r="H298" s="17">
        <v>4</v>
      </c>
      <c r="I298" s="17" t="s">
        <v>3534</v>
      </c>
      <c r="J298" s="17" t="s">
        <v>3618</v>
      </c>
      <c r="K298" s="17" t="s">
        <v>3619</v>
      </c>
      <c r="L298" s="18" t="s">
        <v>4630</v>
      </c>
      <c r="M298" s="19">
        <v>43961</v>
      </c>
      <c r="O298" s="17" t="s">
        <v>3538</v>
      </c>
      <c r="P298" s="17" t="s">
        <v>3539</v>
      </c>
      <c r="Q298" s="17" t="s">
        <v>11556</v>
      </c>
      <c r="R298" s="17">
        <v>145168</v>
      </c>
      <c r="S298" s="17" t="s">
        <v>11557</v>
      </c>
      <c r="T298" s="17" t="s">
        <v>11182</v>
      </c>
      <c r="U298" s="17" t="s">
        <v>4631</v>
      </c>
      <c r="V298" s="17">
        <v>2199</v>
      </c>
      <c r="W298" s="17" t="s">
        <v>11184</v>
      </c>
      <c r="X298" s="17">
        <v>157</v>
      </c>
      <c r="Y298" s="17">
        <v>6</v>
      </c>
      <c r="Z298" s="17" t="s">
        <v>11235</v>
      </c>
      <c r="AB298" s="17" t="s">
        <v>11249</v>
      </c>
      <c r="AC298" s="17" t="s">
        <v>1355</v>
      </c>
      <c r="AD298" s="17">
        <v>0</v>
      </c>
      <c r="AE298">
        <v>0</v>
      </c>
      <c r="AG298" s="17" t="s">
        <v>9871</v>
      </c>
      <c r="AH298" s="17" t="s">
        <v>9764</v>
      </c>
      <c r="AI298" s="17">
        <v>109</v>
      </c>
      <c r="AJ298" s="17" t="s">
        <v>3539</v>
      </c>
      <c r="AK298" s="17" t="s">
        <v>9771</v>
      </c>
      <c r="AN298" s="17">
        <v>1702</v>
      </c>
    </row>
    <row r="299" spans="1:40" ht="14.5" customHeight="1" x14ac:dyDescent="0.35">
      <c r="A299" s="17" t="s">
        <v>3180</v>
      </c>
      <c r="B299" s="17" t="s">
        <v>4480</v>
      </c>
      <c r="C299" s="17" t="s">
        <v>3529</v>
      </c>
      <c r="D299" s="17" t="s">
        <v>4481</v>
      </c>
      <c r="E299" s="17" t="s">
        <v>4632</v>
      </c>
      <c r="F299" s="17" t="s">
        <v>4633</v>
      </c>
      <c r="G299" s="17" t="s">
        <v>3533</v>
      </c>
      <c r="H299" s="17">
        <v>6</v>
      </c>
      <c r="I299" s="17" t="s">
        <v>3624</v>
      </c>
      <c r="J299" s="17">
        <v>508</v>
      </c>
      <c r="K299" s="17" t="s">
        <v>4099</v>
      </c>
      <c r="L299" s="18" t="s">
        <v>4634</v>
      </c>
      <c r="M299" s="19" t="s">
        <v>4635</v>
      </c>
      <c r="O299" s="17" t="s">
        <v>3538</v>
      </c>
      <c r="P299" s="17" t="s">
        <v>3539</v>
      </c>
      <c r="Q299" s="17" t="s">
        <v>11558</v>
      </c>
      <c r="R299" s="17">
        <v>79100</v>
      </c>
      <c r="S299" s="19">
        <v>46271.336111111108</v>
      </c>
      <c r="T299" s="17" t="s">
        <v>11182</v>
      </c>
      <c r="U299" s="17" t="s">
        <v>4636</v>
      </c>
      <c r="V299" s="17">
        <v>2270</v>
      </c>
      <c r="W299" s="17" t="s">
        <v>11270</v>
      </c>
      <c r="X299" s="17">
        <v>32</v>
      </c>
      <c r="Y299" s="19">
        <v>10</v>
      </c>
      <c r="Z299" s="17" t="s">
        <v>11235</v>
      </c>
      <c r="AB299" s="17" t="s">
        <v>11186</v>
      </c>
      <c r="AC299" s="17" t="s">
        <v>1355</v>
      </c>
      <c r="AD299" s="17">
        <v>0</v>
      </c>
      <c r="AE299">
        <v>0</v>
      </c>
      <c r="AG299" s="17" t="s">
        <v>9779</v>
      </c>
      <c r="AH299" s="17" t="s">
        <v>9764</v>
      </c>
      <c r="AI299" s="17">
        <v>120</v>
      </c>
      <c r="AJ299" s="17" t="s">
        <v>3539</v>
      </c>
      <c r="AK299" s="17" t="s">
        <v>3539</v>
      </c>
      <c r="AN299" s="17">
        <v>1595</v>
      </c>
    </row>
    <row r="300" spans="1:40" ht="14.5" customHeight="1" x14ac:dyDescent="0.35">
      <c r="A300" s="17" t="s">
        <v>3180</v>
      </c>
      <c r="B300" s="17" t="s">
        <v>4480</v>
      </c>
      <c r="C300" s="17" t="s">
        <v>3529</v>
      </c>
      <c r="D300" s="17" t="s">
        <v>4481</v>
      </c>
      <c r="E300" s="17" t="s">
        <v>4637</v>
      </c>
      <c r="F300" s="17" t="s">
        <v>4638</v>
      </c>
      <c r="G300" s="17" t="s">
        <v>3551</v>
      </c>
      <c r="H300" s="17">
        <v>5</v>
      </c>
      <c r="I300" s="17" t="s">
        <v>3624</v>
      </c>
      <c r="J300" s="17">
        <v>3008</v>
      </c>
      <c r="K300" s="17" t="s">
        <v>3625</v>
      </c>
      <c r="L300" s="18" t="s">
        <v>4057</v>
      </c>
      <c r="M300" s="19" t="s">
        <v>4639</v>
      </c>
      <c r="O300" s="17" t="s">
        <v>3538</v>
      </c>
      <c r="P300" s="17" t="s">
        <v>3539</v>
      </c>
      <c r="Q300" s="17" t="s">
        <v>11559</v>
      </c>
      <c r="R300" s="17">
        <v>150200</v>
      </c>
      <c r="S300" s="19">
        <v>46301.854166666664</v>
      </c>
      <c r="T300" s="17" t="s">
        <v>11182</v>
      </c>
      <c r="U300" s="17" t="s">
        <v>4640</v>
      </c>
      <c r="V300" s="17">
        <v>2290</v>
      </c>
      <c r="W300" s="17" t="s">
        <v>11270</v>
      </c>
      <c r="X300" s="17">
        <v>31</v>
      </c>
      <c r="Y300" s="17">
        <v>10</v>
      </c>
      <c r="Z300" s="17" t="s">
        <v>11235</v>
      </c>
      <c r="AB300" s="17" t="s">
        <v>11186</v>
      </c>
      <c r="AC300" s="17" t="s">
        <v>1355</v>
      </c>
      <c r="AD300" s="17">
        <v>0</v>
      </c>
      <c r="AE300">
        <v>0</v>
      </c>
      <c r="AG300" s="17" t="s">
        <v>9779</v>
      </c>
      <c r="AH300" s="17" t="s">
        <v>9764</v>
      </c>
      <c r="AI300" s="17">
        <v>120</v>
      </c>
      <c r="AJ300" s="17" t="s">
        <v>3539</v>
      </c>
      <c r="AK300" s="17" t="s">
        <v>3539</v>
      </c>
      <c r="AN300" s="17">
        <v>1595</v>
      </c>
    </row>
    <row r="301" spans="1:40" ht="14.5" customHeight="1" x14ac:dyDescent="0.35">
      <c r="A301" s="17" t="s">
        <v>3180</v>
      </c>
      <c r="B301" s="17" t="s">
        <v>4480</v>
      </c>
      <c r="C301" s="17" t="s">
        <v>3529</v>
      </c>
      <c r="D301" s="17" t="s">
        <v>4481</v>
      </c>
      <c r="E301" s="17" t="s">
        <v>4641</v>
      </c>
      <c r="F301" s="17" t="s">
        <v>4642</v>
      </c>
      <c r="G301" s="17" t="s">
        <v>3533</v>
      </c>
      <c r="H301" s="17" t="s">
        <v>3867</v>
      </c>
      <c r="I301" s="17" t="s">
        <v>3624</v>
      </c>
      <c r="J301" s="17">
        <v>508</v>
      </c>
      <c r="K301" s="17" t="s">
        <v>3625</v>
      </c>
      <c r="L301" s="18" t="s">
        <v>4057</v>
      </c>
      <c r="M301" s="17" t="s">
        <v>4643</v>
      </c>
      <c r="O301" s="17" t="s">
        <v>3538</v>
      </c>
      <c r="P301" s="17" t="s">
        <v>3539</v>
      </c>
      <c r="Q301" s="17" t="s">
        <v>11560</v>
      </c>
      <c r="R301" s="17">
        <v>87650</v>
      </c>
      <c r="S301" s="19">
        <v>46362.320833333331</v>
      </c>
      <c r="T301" s="17" t="s">
        <v>11182</v>
      </c>
      <c r="U301" s="17" t="s">
        <v>4644</v>
      </c>
      <c r="V301" s="17">
        <v>2270</v>
      </c>
      <c r="W301" s="17" t="s">
        <v>11270</v>
      </c>
      <c r="X301" s="17">
        <v>28</v>
      </c>
      <c r="Y301" s="17">
        <v>10</v>
      </c>
      <c r="Z301" s="17" t="s">
        <v>11235</v>
      </c>
      <c r="AB301" s="17" t="s">
        <v>11186</v>
      </c>
      <c r="AC301" s="17" t="s">
        <v>1355</v>
      </c>
      <c r="AD301" s="17">
        <v>0</v>
      </c>
      <c r="AE301">
        <v>0</v>
      </c>
      <c r="AG301" s="17" t="s">
        <v>9779</v>
      </c>
      <c r="AH301" s="17" t="s">
        <v>9764</v>
      </c>
      <c r="AI301" s="17">
        <v>95</v>
      </c>
      <c r="AJ301" s="17" t="s">
        <v>3539</v>
      </c>
      <c r="AK301" s="17" t="s">
        <v>9771</v>
      </c>
      <c r="AN301" s="17">
        <v>1702</v>
      </c>
    </row>
    <row r="302" spans="1:40" ht="14.5" customHeight="1" x14ac:dyDescent="0.35">
      <c r="A302" s="17" t="s">
        <v>3180</v>
      </c>
      <c r="B302" s="17" t="s">
        <v>4480</v>
      </c>
      <c r="C302" s="17" t="s">
        <v>3529</v>
      </c>
      <c r="D302" s="17" t="s">
        <v>4481</v>
      </c>
      <c r="E302" s="17" t="s">
        <v>4645</v>
      </c>
      <c r="F302" s="17" t="s">
        <v>4646</v>
      </c>
      <c r="G302" s="17" t="s">
        <v>3551</v>
      </c>
      <c r="H302" s="17">
        <v>3</v>
      </c>
      <c r="I302" s="17" t="s">
        <v>3624</v>
      </c>
      <c r="J302" s="17">
        <v>2008</v>
      </c>
      <c r="K302" s="17" t="s">
        <v>3745</v>
      </c>
      <c r="L302" s="18" t="s">
        <v>4057</v>
      </c>
      <c r="M302" s="19" t="s">
        <v>4647</v>
      </c>
      <c r="O302" s="17" t="s">
        <v>3538</v>
      </c>
      <c r="P302" s="17" t="s">
        <v>3539</v>
      </c>
      <c r="Q302" s="17" t="s">
        <v>11561</v>
      </c>
      <c r="R302" s="17">
        <v>159138</v>
      </c>
      <c r="S302" s="17" t="s">
        <v>4648</v>
      </c>
      <c r="T302" s="17" t="s">
        <v>11182</v>
      </c>
      <c r="U302" s="17" t="s">
        <v>4649</v>
      </c>
      <c r="V302" s="17">
        <v>1710</v>
      </c>
      <c r="W302" s="17" t="s">
        <v>11234</v>
      </c>
      <c r="X302" s="17">
        <v>122</v>
      </c>
      <c r="Y302" s="17">
        <v>5</v>
      </c>
      <c r="Z302" s="17" t="s">
        <v>11235</v>
      </c>
      <c r="AB302" s="17" t="s">
        <v>11186</v>
      </c>
      <c r="AC302" s="17" t="s">
        <v>1355</v>
      </c>
      <c r="AD302" s="17">
        <v>0</v>
      </c>
      <c r="AE302">
        <v>0</v>
      </c>
      <c r="AG302" s="17" t="s">
        <v>9779</v>
      </c>
      <c r="AH302" s="17" t="s">
        <v>9764</v>
      </c>
      <c r="AI302" s="17">
        <v>95</v>
      </c>
      <c r="AJ302" s="17" t="s">
        <v>3539</v>
      </c>
      <c r="AK302" s="17" t="s">
        <v>9771</v>
      </c>
      <c r="AN302" s="17">
        <v>1702</v>
      </c>
    </row>
    <row r="303" spans="1:40" ht="14.5" customHeight="1" x14ac:dyDescent="0.35">
      <c r="A303" s="17" t="s">
        <v>3180</v>
      </c>
      <c r="B303" s="17" t="s">
        <v>4480</v>
      </c>
      <c r="C303" s="17" t="s">
        <v>3529</v>
      </c>
      <c r="D303" s="17" t="s">
        <v>4481</v>
      </c>
      <c r="E303" s="17" t="s">
        <v>4650</v>
      </c>
      <c r="F303" s="17" t="s">
        <v>4651</v>
      </c>
      <c r="G303" s="17" t="s">
        <v>3656</v>
      </c>
      <c r="H303" s="17">
        <v>3</v>
      </c>
      <c r="I303" s="17" t="s">
        <v>3534</v>
      </c>
      <c r="J303" s="17" t="s">
        <v>3777</v>
      </c>
      <c r="K303" s="17" t="s">
        <v>4135</v>
      </c>
      <c r="L303" s="18">
        <v>44784</v>
      </c>
      <c r="M303" s="19" t="s">
        <v>4652</v>
      </c>
      <c r="O303" s="17" t="s">
        <v>3538</v>
      </c>
      <c r="P303" s="17" t="s">
        <v>3539</v>
      </c>
      <c r="R303" s="17">
        <v>152150</v>
      </c>
      <c r="S303" s="17" t="s">
        <v>4653</v>
      </c>
      <c r="T303" s="17" t="s">
        <v>11182</v>
      </c>
      <c r="U303" s="17" t="s">
        <v>4654</v>
      </c>
      <c r="V303" s="17">
        <v>1863</v>
      </c>
      <c r="W303" s="17" t="s">
        <v>11234</v>
      </c>
      <c r="X303" s="17">
        <v>133</v>
      </c>
      <c r="Y303" s="19">
        <v>7</v>
      </c>
      <c r="Z303" s="17" t="s">
        <v>11235</v>
      </c>
      <c r="AB303" s="17" t="s">
        <v>11186</v>
      </c>
      <c r="AC303" s="17" t="s">
        <v>1355</v>
      </c>
      <c r="AD303" s="17">
        <v>0</v>
      </c>
      <c r="AE303">
        <v>0</v>
      </c>
      <c r="AG303" s="17" t="s">
        <v>9779</v>
      </c>
      <c r="AH303" s="17" t="s">
        <v>9764</v>
      </c>
      <c r="AI303" s="17">
        <v>120</v>
      </c>
      <c r="AJ303" s="17" t="s">
        <v>3539</v>
      </c>
      <c r="AK303" s="17" t="s">
        <v>3539</v>
      </c>
      <c r="AN303" s="17">
        <v>1595</v>
      </c>
    </row>
    <row r="304" spans="1:40" ht="14.5" customHeight="1" x14ac:dyDescent="0.35">
      <c r="A304" s="17" t="s">
        <v>3180</v>
      </c>
      <c r="B304" s="17" t="s">
        <v>4480</v>
      </c>
      <c r="C304" s="17" t="s">
        <v>3529</v>
      </c>
      <c r="D304" s="17" t="s">
        <v>4481</v>
      </c>
      <c r="E304" s="17" t="s">
        <v>4655</v>
      </c>
      <c r="F304" s="17" t="s">
        <v>4656</v>
      </c>
      <c r="G304" s="17" t="s">
        <v>3551</v>
      </c>
      <c r="H304" s="17">
        <v>3</v>
      </c>
      <c r="I304" s="17" t="s">
        <v>3624</v>
      </c>
      <c r="J304" s="17">
        <v>2008</v>
      </c>
      <c r="K304" s="17" t="s">
        <v>3745</v>
      </c>
      <c r="L304" s="17" t="s">
        <v>4657</v>
      </c>
      <c r="M304" s="17" t="s">
        <v>4658</v>
      </c>
      <c r="O304" s="17" t="s">
        <v>3538</v>
      </c>
      <c r="P304" s="17" t="s">
        <v>3539</v>
      </c>
      <c r="Q304" s="17" t="s">
        <v>11562</v>
      </c>
      <c r="R304" s="17">
        <v>133150</v>
      </c>
      <c r="S304" s="17" t="s">
        <v>4659</v>
      </c>
      <c r="T304" s="17" t="s">
        <v>11182</v>
      </c>
      <c r="U304" s="17" t="s">
        <v>4660</v>
      </c>
      <c r="V304" s="17">
        <v>1710</v>
      </c>
      <c r="W304" s="17" t="s">
        <v>11234</v>
      </c>
      <c r="X304" s="17">
        <v>123</v>
      </c>
      <c r="Y304" s="19">
        <v>5</v>
      </c>
      <c r="Z304" s="17" t="s">
        <v>11235</v>
      </c>
      <c r="AB304" s="17" t="s">
        <v>11186</v>
      </c>
      <c r="AC304" s="17" t="s">
        <v>1355</v>
      </c>
      <c r="AD304" s="17">
        <v>0</v>
      </c>
      <c r="AE304">
        <v>0</v>
      </c>
      <c r="AG304" s="17" t="s">
        <v>9779</v>
      </c>
      <c r="AH304" s="17" t="s">
        <v>9764</v>
      </c>
      <c r="AI304" s="17">
        <v>95</v>
      </c>
      <c r="AJ304" s="17" t="s">
        <v>3539</v>
      </c>
      <c r="AK304" s="17" t="s">
        <v>9771</v>
      </c>
      <c r="AN304" s="17">
        <v>1702</v>
      </c>
    </row>
    <row r="305" spans="1:40" ht="14.5" customHeight="1" x14ac:dyDescent="0.35">
      <c r="A305" s="17" t="s">
        <v>3180</v>
      </c>
      <c r="B305" s="17" t="s">
        <v>4480</v>
      </c>
      <c r="C305" s="17" t="s">
        <v>3529</v>
      </c>
      <c r="D305" s="17" t="s">
        <v>4481</v>
      </c>
      <c r="E305" s="17" t="s">
        <v>4661</v>
      </c>
      <c r="F305" s="17" t="s">
        <v>4662</v>
      </c>
      <c r="G305" s="17" t="s">
        <v>3656</v>
      </c>
      <c r="H305" s="17">
        <v>3</v>
      </c>
      <c r="I305" s="17" t="s">
        <v>3534</v>
      </c>
      <c r="J305" s="17" t="s">
        <v>3777</v>
      </c>
      <c r="K305" s="17" t="s">
        <v>4135</v>
      </c>
      <c r="L305" s="18">
        <v>45144</v>
      </c>
      <c r="M305" s="19" t="s">
        <v>4663</v>
      </c>
      <c r="O305" s="17" t="s">
        <v>3538</v>
      </c>
      <c r="P305" s="17" t="s">
        <v>3539</v>
      </c>
      <c r="Q305" s="17" t="s">
        <v>11563</v>
      </c>
      <c r="R305" s="17">
        <v>97990</v>
      </c>
      <c r="S305" s="19">
        <v>46332.32916666667</v>
      </c>
      <c r="T305" s="17" t="s">
        <v>11182</v>
      </c>
      <c r="U305" s="17" t="s">
        <v>4664</v>
      </c>
      <c r="V305" s="17">
        <v>1863</v>
      </c>
      <c r="W305" s="17" t="s">
        <v>11234</v>
      </c>
      <c r="X305" s="17">
        <v>136</v>
      </c>
      <c r="Y305" s="17">
        <v>7</v>
      </c>
      <c r="Z305" s="17" t="s">
        <v>11235</v>
      </c>
      <c r="AB305" s="17" t="s">
        <v>11186</v>
      </c>
      <c r="AC305" s="17" t="s">
        <v>1355</v>
      </c>
      <c r="AD305" s="17">
        <v>0</v>
      </c>
      <c r="AE305">
        <v>0</v>
      </c>
      <c r="AF305" s="17" t="s">
        <v>9851</v>
      </c>
      <c r="AH305" s="17" t="s">
        <v>9764</v>
      </c>
      <c r="AI305" s="17">
        <v>336</v>
      </c>
      <c r="AJ305" s="17" t="s">
        <v>3539</v>
      </c>
      <c r="AK305" s="17" t="s">
        <v>3539</v>
      </c>
      <c r="AN305" s="17">
        <v>3500</v>
      </c>
    </row>
    <row r="306" spans="1:40" ht="14.5" customHeight="1" x14ac:dyDescent="0.35">
      <c r="A306" s="17" t="s">
        <v>3180</v>
      </c>
      <c r="B306" s="17" t="s">
        <v>4480</v>
      </c>
      <c r="C306" s="17" t="s">
        <v>3529</v>
      </c>
      <c r="D306" s="17" t="s">
        <v>4481</v>
      </c>
      <c r="E306" s="17" t="s">
        <v>4665</v>
      </c>
      <c r="F306" s="17" t="s">
        <v>4666</v>
      </c>
      <c r="H306" s="17" t="s">
        <v>4416</v>
      </c>
      <c r="I306" s="17" t="s">
        <v>3534</v>
      </c>
      <c r="J306" s="17" t="s">
        <v>3535</v>
      </c>
      <c r="K306" s="17" t="s">
        <v>3536</v>
      </c>
      <c r="L306" s="17" t="s">
        <v>4667</v>
      </c>
      <c r="M306" s="19">
        <v>44993</v>
      </c>
      <c r="O306" s="17" t="s">
        <v>3538</v>
      </c>
      <c r="P306" s="17" t="s">
        <v>3539</v>
      </c>
      <c r="Q306" s="17" t="s">
        <v>11564</v>
      </c>
      <c r="R306" s="17">
        <v>80556</v>
      </c>
      <c r="S306" s="17" t="s">
        <v>4668</v>
      </c>
      <c r="T306" s="17" t="s">
        <v>11182</v>
      </c>
      <c r="U306" s="17" t="s">
        <v>4669</v>
      </c>
      <c r="V306" s="17">
        <v>1595</v>
      </c>
      <c r="W306" s="17" t="s">
        <v>11234</v>
      </c>
      <c r="X306" s="17">
        <v>120</v>
      </c>
      <c r="Y306" s="17">
        <v>5</v>
      </c>
      <c r="Z306" s="17" t="s">
        <v>11235</v>
      </c>
      <c r="AB306" s="17" t="s">
        <v>11186</v>
      </c>
      <c r="AC306" s="17" t="s">
        <v>853</v>
      </c>
      <c r="AD306" s="17">
        <v>0</v>
      </c>
      <c r="AE306">
        <v>0</v>
      </c>
      <c r="AF306" s="17" t="s">
        <v>9753</v>
      </c>
      <c r="AI306" s="17">
        <v>0</v>
      </c>
      <c r="AJ306" s="17" t="s">
        <v>3539</v>
      </c>
      <c r="AK306" s="17" t="s">
        <v>3539</v>
      </c>
      <c r="AL306" s="17" t="s">
        <v>841</v>
      </c>
      <c r="AN306" s="17">
        <v>19000</v>
      </c>
    </row>
    <row r="307" spans="1:40" ht="14.5" customHeight="1" x14ac:dyDescent="0.35">
      <c r="A307" s="17" t="s">
        <v>3180</v>
      </c>
      <c r="B307" s="17" t="s">
        <v>4480</v>
      </c>
      <c r="C307" s="17" t="s">
        <v>3529</v>
      </c>
      <c r="D307" s="17" t="s">
        <v>4481</v>
      </c>
      <c r="E307" s="17" t="s">
        <v>4670</v>
      </c>
      <c r="F307" s="17" t="s">
        <v>4671</v>
      </c>
      <c r="G307" s="17" t="s">
        <v>3656</v>
      </c>
      <c r="H307" s="17">
        <v>4</v>
      </c>
      <c r="I307" s="17" t="s">
        <v>3624</v>
      </c>
      <c r="J307" s="17" t="s">
        <v>3657</v>
      </c>
      <c r="K307" s="17" t="s">
        <v>3658</v>
      </c>
      <c r="L307" s="17" t="s">
        <v>3746</v>
      </c>
      <c r="M307" s="19">
        <v>45209.44027777778</v>
      </c>
      <c r="O307" s="17" t="s">
        <v>3538</v>
      </c>
      <c r="P307" s="17" t="s">
        <v>3539</v>
      </c>
      <c r="Q307" s="17" t="s">
        <v>11565</v>
      </c>
      <c r="R307" s="17">
        <v>67587</v>
      </c>
      <c r="S307" s="19">
        <v>46208.592361111114</v>
      </c>
      <c r="T307" s="17" t="s">
        <v>11182</v>
      </c>
      <c r="U307" s="17" t="s">
        <v>4672</v>
      </c>
      <c r="V307" s="17">
        <v>1860</v>
      </c>
      <c r="W307" s="17" t="s">
        <v>11234</v>
      </c>
      <c r="X307" s="17">
        <v>128</v>
      </c>
      <c r="Y307" s="17">
        <v>7</v>
      </c>
      <c r="Z307" s="17" t="s">
        <v>11235</v>
      </c>
      <c r="AB307" s="17" t="s">
        <v>11186</v>
      </c>
      <c r="AC307" s="17" t="s">
        <v>1355</v>
      </c>
      <c r="AD307" s="17">
        <v>0</v>
      </c>
      <c r="AE307">
        <v>0</v>
      </c>
      <c r="AF307" s="17" t="s">
        <v>9854</v>
      </c>
      <c r="AH307" s="17" t="s">
        <v>9757</v>
      </c>
      <c r="AI307" s="17">
        <v>0</v>
      </c>
      <c r="AJ307" s="17" t="s">
        <v>3539</v>
      </c>
      <c r="AK307" s="17" t="s">
        <v>3539</v>
      </c>
      <c r="AN307" s="17">
        <v>19000</v>
      </c>
    </row>
    <row r="308" spans="1:40" ht="14.5" customHeight="1" x14ac:dyDescent="0.35">
      <c r="A308" s="17" t="s">
        <v>3180</v>
      </c>
      <c r="B308" s="17" t="s">
        <v>4480</v>
      </c>
      <c r="C308" s="17" t="s">
        <v>3529</v>
      </c>
      <c r="D308" s="17" t="s">
        <v>4481</v>
      </c>
      <c r="E308" s="17" t="s">
        <v>4673</v>
      </c>
      <c r="F308" s="17" t="s">
        <v>4674</v>
      </c>
      <c r="H308" s="17" t="s">
        <v>4416</v>
      </c>
      <c r="I308" s="17" t="s">
        <v>3534</v>
      </c>
      <c r="J308" s="17" t="s">
        <v>3535</v>
      </c>
      <c r="K308" s="17" t="s">
        <v>3536</v>
      </c>
      <c r="L308" s="18">
        <v>44935</v>
      </c>
      <c r="M308" s="19">
        <v>45240</v>
      </c>
      <c r="O308" s="17" t="s">
        <v>3538</v>
      </c>
      <c r="P308" s="17" t="s">
        <v>3539</v>
      </c>
      <c r="Q308" s="17" t="s">
        <v>11566</v>
      </c>
      <c r="R308" s="17">
        <v>111100</v>
      </c>
      <c r="S308" s="17" t="s">
        <v>4675</v>
      </c>
      <c r="T308" s="17" t="s">
        <v>11182</v>
      </c>
      <c r="U308" s="17" t="s">
        <v>4676</v>
      </c>
      <c r="V308" s="17">
        <v>1595</v>
      </c>
      <c r="W308" s="17" t="s">
        <v>11234</v>
      </c>
      <c r="X308" s="17">
        <v>120</v>
      </c>
      <c r="Y308" s="17">
        <v>5</v>
      </c>
      <c r="Z308" s="17" t="s">
        <v>11235</v>
      </c>
      <c r="AB308" s="17" t="s">
        <v>11186</v>
      </c>
      <c r="AC308" s="17" t="s">
        <v>853</v>
      </c>
      <c r="AD308" s="17">
        <v>24</v>
      </c>
      <c r="AE308">
        <v>0</v>
      </c>
      <c r="AF308" s="17" t="s">
        <v>9769</v>
      </c>
      <c r="AH308" s="17" t="s">
        <v>9757</v>
      </c>
      <c r="AI308" s="17">
        <v>0</v>
      </c>
      <c r="AJ308" s="17" t="s">
        <v>3539</v>
      </c>
      <c r="AK308" s="17" t="s">
        <v>3539</v>
      </c>
      <c r="AL308" s="17" t="s">
        <v>841</v>
      </c>
      <c r="AM308" s="17" t="s">
        <v>841</v>
      </c>
      <c r="AN308" s="17">
        <v>16000</v>
      </c>
    </row>
    <row r="309" spans="1:40" ht="14.5" customHeight="1" x14ac:dyDescent="0.35">
      <c r="A309" s="17" t="s">
        <v>3180</v>
      </c>
      <c r="B309" s="17" t="s">
        <v>4480</v>
      </c>
      <c r="C309" s="17" t="s">
        <v>3529</v>
      </c>
      <c r="D309" s="17" t="s">
        <v>4481</v>
      </c>
      <c r="E309" s="17" t="s">
        <v>4677</v>
      </c>
      <c r="F309" s="17" t="s">
        <v>4678</v>
      </c>
      <c r="G309" s="17" t="s">
        <v>3533</v>
      </c>
      <c r="H309" s="17">
        <v>2</v>
      </c>
      <c r="I309" s="17" t="s">
        <v>3534</v>
      </c>
      <c r="J309" s="17" t="s">
        <v>3535</v>
      </c>
      <c r="K309" s="17" t="s">
        <v>3536</v>
      </c>
      <c r="L309" s="18">
        <v>44935</v>
      </c>
      <c r="M309" s="19">
        <v>45240</v>
      </c>
      <c r="O309" s="17" t="s">
        <v>3538</v>
      </c>
      <c r="P309" s="17" t="s">
        <v>3539</v>
      </c>
      <c r="Q309" s="17" t="s">
        <v>11567</v>
      </c>
      <c r="R309" s="17">
        <v>77333</v>
      </c>
      <c r="S309" s="17" t="s">
        <v>4679</v>
      </c>
      <c r="T309" s="17" t="s">
        <v>11182</v>
      </c>
      <c r="U309" s="17" t="s">
        <v>4680</v>
      </c>
      <c r="V309" s="17">
        <v>1595</v>
      </c>
      <c r="W309" s="17" t="s">
        <v>11234</v>
      </c>
      <c r="X309" s="17">
        <v>120</v>
      </c>
      <c r="Y309" s="17">
        <v>5</v>
      </c>
      <c r="Z309" s="17" t="s">
        <v>11235</v>
      </c>
      <c r="AB309" s="17" t="s">
        <v>11186</v>
      </c>
      <c r="AC309" s="17" t="s">
        <v>1355</v>
      </c>
      <c r="AD309" s="17">
        <v>24</v>
      </c>
      <c r="AE309">
        <v>0</v>
      </c>
      <c r="AF309" s="17" t="s">
        <v>9900</v>
      </c>
      <c r="AH309" s="17" t="s">
        <v>9757</v>
      </c>
      <c r="AI309" s="17">
        <v>0</v>
      </c>
      <c r="AJ309" s="17" t="s">
        <v>3539</v>
      </c>
      <c r="AK309" s="17" t="s">
        <v>3539</v>
      </c>
      <c r="AL309" s="17" t="s">
        <v>841</v>
      </c>
      <c r="AM309" s="17" t="s">
        <v>841</v>
      </c>
      <c r="AN309" s="17">
        <v>16000</v>
      </c>
    </row>
    <row r="310" spans="1:40" ht="14.5" customHeight="1" x14ac:dyDescent="0.35">
      <c r="A310" s="17" t="s">
        <v>3180</v>
      </c>
      <c r="B310" s="17" t="s">
        <v>4480</v>
      </c>
      <c r="C310" s="17" t="s">
        <v>3529</v>
      </c>
      <c r="D310" s="17" t="s">
        <v>4481</v>
      </c>
      <c r="E310" s="17" t="s">
        <v>4681</v>
      </c>
      <c r="F310" s="17" t="s">
        <v>4682</v>
      </c>
      <c r="G310" s="17" t="s">
        <v>3533</v>
      </c>
      <c r="H310" s="17">
        <v>2</v>
      </c>
      <c r="I310" s="17" t="s">
        <v>3534</v>
      </c>
      <c r="J310" s="17" t="s">
        <v>3535</v>
      </c>
      <c r="K310" s="17" t="s">
        <v>3536</v>
      </c>
      <c r="L310" s="18">
        <v>44935</v>
      </c>
      <c r="M310" s="19">
        <v>45240</v>
      </c>
      <c r="O310" s="17" t="s">
        <v>3538</v>
      </c>
      <c r="P310" s="17" t="s">
        <v>3539</v>
      </c>
      <c r="Q310" s="17" t="s">
        <v>11568</v>
      </c>
      <c r="R310" s="17">
        <v>80275</v>
      </c>
      <c r="S310" s="17" t="s">
        <v>4683</v>
      </c>
      <c r="T310" s="17" t="s">
        <v>11182</v>
      </c>
      <c r="U310" s="17" t="s">
        <v>4684</v>
      </c>
      <c r="V310" s="17">
        <v>1595</v>
      </c>
      <c r="W310" s="17" t="s">
        <v>11234</v>
      </c>
      <c r="X310" s="17">
        <v>120</v>
      </c>
      <c r="Y310" s="17">
        <v>5</v>
      </c>
      <c r="Z310" s="17" t="s">
        <v>11235</v>
      </c>
      <c r="AB310" s="17" t="s">
        <v>11186</v>
      </c>
      <c r="AC310" s="17" t="s">
        <v>853</v>
      </c>
      <c r="AD310" s="17">
        <v>24</v>
      </c>
      <c r="AE310">
        <v>0</v>
      </c>
      <c r="AF310" s="17" t="s">
        <v>9753</v>
      </c>
      <c r="AH310" s="17" t="s">
        <v>9757</v>
      </c>
      <c r="AI310" s="17">
        <v>0</v>
      </c>
      <c r="AJ310" s="17" t="s">
        <v>3539</v>
      </c>
      <c r="AK310" s="17" t="s">
        <v>3539</v>
      </c>
      <c r="AL310" s="17" t="s">
        <v>841</v>
      </c>
      <c r="AM310" s="17" t="s">
        <v>841</v>
      </c>
      <c r="AN310" s="17">
        <v>16000</v>
      </c>
    </row>
    <row r="311" spans="1:40" ht="14.5" customHeight="1" x14ac:dyDescent="0.35">
      <c r="A311" s="17" t="s">
        <v>3180</v>
      </c>
      <c r="B311" s="17" t="s">
        <v>4480</v>
      </c>
      <c r="C311" s="17" t="s">
        <v>3529</v>
      </c>
      <c r="D311" s="17" t="s">
        <v>4481</v>
      </c>
      <c r="E311" s="17" t="s">
        <v>4685</v>
      </c>
      <c r="F311" s="17" t="s">
        <v>4686</v>
      </c>
      <c r="G311" s="17" t="s">
        <v>3533</v>
      </c>
      <c r="H311" s="17">
        <v>2</v>
      </c>
      <c r="I311" s="17" t="s">
        <v>3534</v>
      </c>
      <c r="J311" s="17" t="s">
        <v>3535</v>
      </c>
      <c r="K311" s="17" t="s">
        <v>3536</v>
      </c>
      <c r="L311" s="18">
        <v>44935</v>
      </c>
      <c r="M311" s="19">
        <v>45240</v>
      </c>
      <c r="O311" s="17" t="s">
        <v>3538</v>
      </c>
      <c r="P311" s="17" t="s">
        <v>3539</v>
      </c>
      <c r="Q311" s="17" t="s">
        <v>11569</v>
      </c>
      <c r="R311" s="17">
        <v>88407</v>
      </c>
      <c r="S311" s="19">
        <v>46362.354166666664</v>
      </c>
      <c r="T311" s="17" t="s">
        <v>11182</v>
      </c>
      <c r="U311" s="17" t="s">
        <v>4687</v>
      </c>
      <c r="V311" s="17">
        <v>1595</v>
      </c>
      <c r="W311" s="17" t="s">
        <v>11234</v>
      </c>
      <c r="X311" s="17">
        <v>120</v>
      </c>
      <c r="Y311" s="17">
        <v>5</v>
      </c>
      <c r="Z311" s="17" t="s">
        <v>11235</v>
      </c>
      <c r="AB311" s="17" t="s">
        <v>11186</v>
      </c>
      <c r="AC311" s="17" t="s">
        <v>1355</v>
      </c>
      <c r="AD311" s="17">
        <v>27</v>
      </c>
      <c r="AE311">
        <v>18</v>
      </c>
      <c r="AF311" s="17" t="s">
        <v>9854</v>
      </c>
      <c r="AH311" s="17" t="s">
        <v>9754</v>
      </c>
      <c r="AI311" s="17">
        <v>0</v>
      </c>
      <c r="AJ311" s="17" t="s">
        <v>3539</v>
      </c>
      <c r="AK311" s="17" t="s">
        <v>9771</v>
      </c>
      <c r="AN311" s="17">
        <v>19000</v>
      </c>
    </row>
    <row r="312" spans="1:40" ht="14.5" customHeight="1" x14ac:dyDescent="0.35">
      <c r="A312" s="17" t="s">
        <v>3180</v>
      </c>
      <c r="B312" s="17" t="s">
        <v>4480</v>
      </c>
      <c r="C312" s="17" t="s">
        <v>3529</v>
      </c>
      <c r="D312" s="17" t="s">
        <v>4481</v>
      </c>
      <c r="E312" s="17" t="s">
        <v>4688</v>
      </c>
      <c r="F312" s="17" t="s">
        <v>4689</v>
      </c>
      <c r="G312" s="17" t="s">
        <v>3533</v>
      </c>
      <c r="H312" s="17">
        <v>2</v>
      </c>
      <c r="I312" s="17" t="s">
        <v>3534</v>
      </c>
      <c r="J312" s="17" t="s">
        <v>3535</v>
      </c>
      <c r="K312" s="17" t="s">
        <v>3536</v>
      </c>
      <c r="L312" s="18">
        <v>44935</v>
      </c>
      <c r="M312" s="19">
        <v>45240</v>
      </c>
      <c r="O312" s="17" t="s">
        <v>3538</v>
      </c>
      <c r="P312" s="17" t="s">
        <v>3539</v>
      </c>
      <c r="Q312" s="17" t="s">
        <v>9897</v>
      </c>
      <c r="R312" s="17">
        <v>98827</v>
      </c>
      <c r="S312" s="17" t="s">
        <v>4690</v>
      </c>
      <c r="T312" s="17" t="s">
        <v>11182</v>
      </c>
      <c r="U312" s="17" t="s">
        <v>4691</v>
      </c>
      <c r="V312" s="17">
        <v>1595</v>
      </c>
      <c r="W312" s="17" t="s">
        <v>11234</v>
      </c>
      <c r="X312" s="17">
        <v>120</v>
      </c>
      <c r="Y312" s="17">
        <v>5</v>
      </c>
      <c r="Z312" s="17" t="s">
        <v>11235</v>
      </c>
      <c r="AB312" s="17" t="s">
        <v>11186</v>
      </c>
      <c r="AC312" s="17" t="s">
        <v>1355</v>
      </c>
      <c r="AD312" s="17">
        <v>24</v>
      </c>
      <c r="AE312">
        <v>15</v>
      </c>
      <c r="AI312" s="17">
        <v>0</v>
      </c>
      <c r="AJ312" s="17" t="s">
        <v>3539</v>
      </c>
      <c r="AK312" s="17" t="s">
        <v>9771</v>
      </c>
      <c r="AN312" s="17">
        <v>16000</v>
      </c>
    </row>
    <row r="313" spans="1:40" ht="14.5" customHeight="1" x14ac:dyDescent="0.35">
      <c r="A313" s="17" t="s">
        <v>3180</v>
      </c>
      <c r="B313" s="17" t="s">
        <v>4480</v>
      </c>
      <c r="C313" s="17" t="s">
        <v>3529</v>
      </c>
      <c r="D313" s="17" t="s">
        <v>4481</v>
      </c>
      <c r="E313" s="17" t="s">
        <v>4692</v>
      </c>
      <c r="F313" s="17" t="s">
        <v>4693</v>
      </c>
      <c r="G313" s="17" t="s">
        <v>3533</v>
      </c>
      <c r="H313" s="17">
        <v>2</v>
      </c>
      <c r="I313" s="17" t="s">
        <v>3534</v>
      </c>
      <c r="J313" s="17" t="s">
        <v>3535</v>
      </c>
      <c r="K313" s="17" t="s">
        <v>3536</v>
      </c>
      <c r="L313" s="18">
        <v>44935</v>
      </c>
      <c r="M313" s="19">
        <v>45240</v>
      </c>
      <c r="O313" s="17" t="s">
        <v>3538</v>
      </c>
      <c r="P313" s="17" t="s">
        <v>3539</v>
      </c>
      <c r="Q313" s="17" t="s">
        <v>11570</v>
      </c>
      <c r="R313" s="17">
        <v>128430</v>
      </c>
      <c r="S313" s="19">
        <v>46332.768750000003</v>
      </c>
      <c r="T313" s="17" t="s">
        <v>11182</v>
      </c>
      <c r="U313" s="17" t="s">
        <v>4694</v>
      </c>
      <c r="V313" s="17">
        <v>1595</v>
      </c>
      <c r="W313" s="17" t="s">
        <v>11234</v>
      </c>
      <c r="X313" s="17">
        <v>120</v>
      </c>
      <c r="Y313" s="17">
        <v>5</v>
      </c>
      <c r="Z313" s="17" t="s">
        <v>11235</v>
      </c>
      <c r="AB313" s="17" t="s">
        <v>11186</v>
      </c>
      <c r="AC313" s="17" t="s">
        <v>1355</v>
      </c>
      <c r="AD313" s="17">
        <v>27</v>
      </c>
      <c r="AE313">
        <v>18</v>
      </c>
      <c r="AF313" s="17" t="s">
        <v>9852</v>
      </c>
      <c r="AI313" s="17">
        <v>0</v>
      </c>
      <c r="AJ313" s="17" t="s">
        <v>3539</v>
      </c>
      <c r="AK313" s="17" t="s">
        <v>9771</v>
      </c>
      <c r="AN313" s="17">
        <v>19000</v>
      </c>
    </row>
    <row r="314" spans="1:40" ht="14.5" customHeight="1" x14ac:dyDescent="0.35">
      <c r="A314" s="17" t="s">
        <v>3180</v>
      </c>
      <c r="B314" s="17" t="s">
        <v>4480</v>
      </c>
      <c r="C314" s="17" t="s">
        <v>3529</v>
      </c>
      <c r="D314" s="17" t="s">
        <v>4481</v>
      </c>
      <c r="E314" s="17" t="s">
        <v>4695</v>
      </c>
      <c r="F314" s="17" t="s">
        <v>4696</v>
      </c>
      <c r="G314" s="17" t="s">
        <v>3533</v>
      </c>
      <c r="H314" s="17">
        <v>2</v>
      </c>
      <c r="I314" s="17" t="s">
        <v>3534</v>
      </c>
      <c r="J314" s="17" t="s">
        <v>3535</v>
      </c>
      <c r="K314" s="17" t="s">
        <v>3536</v>
      </c>
      <c r="L314" s="18">
        <v>44935</v>
      </c>
      <c r="M314" s="19">
        <v>45240</v>
      </c>
      <c r="O314" s="17" t="s">
        <v>3538</v>
      </c>
      <c r="P314" s="17" t="s">
        <v>3539</v>
      </c>
      <c r="Q314" s="17" t="s">
        <v>11571</v>
      </c>
      <c r="R314" s="17">
        <v>130903</v>
      </c>
      <c r="S314" s="17" t="s">
        <v>4697</v>
      </c>
      <c r="T314" s="17" t="s">
        <v>11182</v>
      </c>
      <c r="U314" s="17" t="s">
        <v>4698</v>
      </c>
      <c r="V314" s="17">
        <v>1595</v>
      </c>
      <c r="W314" s="17" t="s">
        <v>11234</v>
      </c>
      <c r="X314" s="17">
        <v>120</v>
      </c>
      <c r="Y314" s="19">
        <v>5</v>
      </c>
      <c r="Z314" s="17" t="s">
        <v>11235</v>
      </c>
      <c r="AB314" s="17" t="s">
        <v>11186</v>
      </c>
      <c r="AC314" s="17" t="s">
        <v>853</v>
      </c>
      <c r="AD314" s="17">
        <v>24</v>
      </c>
      <c r="AE314">
        <v>12</v>
      </c>
      <c r="AF314" s="17" t="s">
        <v>9753</v>
      </c>
      <c r="AH314" s="17" t="s">
        <v>9754</v>
      </c>
      <c r="AI314" s="17">
        <v>0</v>
      </c>
      <c r="AJ314" s="17" t="s">
        <v>3539</v>
      </c>
      <c r="AK314" s="17" t="s">
        <v>9771</v>
      </c>
      <c r="AN314" s="17">
        <v>16000</v>
      </c>
    </row>
    <row r="315" spans="1:40" ht="14.5" customHeight="1" x14ac:dyDescent="0.35">
      <c r="A315" s="17" t="s">
        <v>3180</v>
      </c>
      <c r="B315" s="17" t="s">
        <v>4480</v>
      </c>
      <c r="C315" s="17" t="s">
        <v>3529</v>
      </c>
      <c r="D315" s="17" t="s">
        <v>4481</v>
      </c>
      <c r="E315" s="17" t="s">
        <v>4699</v>
      </c>
      <c r="F315" s="17" t="s">
        <v>4700</v>
      </c>
      <c r="G315" s="17" t="s">
        <v>3533</v>
      </c>
      <c r="H315" s="17">
        <v>2</v>
      </c>
      <c r="I315" s="17" t="s">
        <v>3534</v>
      </c>
      <c r="J315" s="17" t="s">
        <v>3535</v>
      </c>
      <c r="K315" s="17" t="s">
        <v>3536</v>
      </c>
      <c r="L315" s="18">
        <v>44935</v>
      </c>
      <c r="M315" s="19">
        <v>45240</v>
      </c>
      <c r="O315" s="17" t="s">
        <v>3538</v>
      </c>
      <c r="P315" s="17" t="s">
        <v>3539</v>
      </c>
      <c r="Q315" s="17" t="s">
        <v>11572</v>
      </c>
      <c r="R315" s="17">
        <v>77189</v>
      </c>
      <c r="S315" s="17" t="s">
        <v>4701</v>
      </c>
      <c r="T315" s="17" t="s">
        <v>11182</v>
      </c>
      <c r="U315" s="17" t="s">
        <v>4702</v>
      </c>
      <c r="V315" s="17">
        <v>1595</v>
      </c>
      <c r="W315" s="17" t="s">
        <v>11234</v>
      </c>
      <c r="X315" s="17">
        <v>120</v>
      </c>
      <c r="Y315" s="17">
        <v>5</v>
      </c>
      <c r="Z315" s="17" t="s">
        <v>11235</v>
      </c>
      <c r="AB315" s="17" t="s">
        <v>11186</v>
      </c>
      <c r="AC315" s="17" t="s">
        <v>1355</v>
      </c>
      <c r="AD315" s="17">
        <v>27</v>
      </c>
      <c r="AE315">
        <v>12</v>
      </c>
      <c r="AF315" s="17" t="s">
        <v>9862</v>
      </c>
      <c r="AI315" s="17">
        <v>0</v>
      </c>
      <c r="AJ315" s="17" t="s">
        <v>3539</v>
      </c>
      <c r="AK315" s="17" t="s">
        <v>9771</v>
      </c>
      <c r="AN315" s="17">
        <v>0</v>
      </c>
    </row>
    <row r="316" spans="1:40" ht="14.5" customHeight="1" x14ac:dyDescent="0.35">
      <c r="A316" s="17" t="s">
        <v>3180</v>
      </c>
      <c r="B316" s="17" t="s">
        <v>4480</v>
      </c>
      <c r="C316" s="17" t="s">
        <v>3529</v>
      </c>
      <c r="D316" s="17" t="s">
        <v>4481</v>
      </c>
      <c r="E316" s="17" t="s">
        <v>4703</v>
      </c>
      <c r="F316" s="17" t="s">
        <v>4704</v>
      </c>
      <c r="G316" s="17" t="s">
        <v>3551</v>
      </c>
      <c r="H316" s="17" t="s">
        <v>4424</v>
      </c>
      <c r="I316" s="17" t="s">
        <v>3534</v>
      </c>
      <c r="J316" s="17" t="s">
        <v>3552</v>
      </c>
      <c r="K316" s="17" t="s">
        <v>4425</v>
      </c>
      <c r="L316" s="18">
        <v>44935</v>
      </c>
      <c r="M316" s="19">
        <v>45240</v>
      </c>
      <c r="O316" s="17" t="s">
        <v>3538</v>
      </c>
      <c r="P316" s="17" t="s">
        <v>3539</v>
      </c>
      <c r="Q316" s="17" t="s">
        <v>11573</v>
      </c>
      <c r="R316" s="17">
        <v>78013</v>
      </c>
      <c r="S316" s="17" t="s">
        <v>4705</v>
      </c>
      <c r="T316" s="17" t="s">
        <v>11182</v>
      </c>
      <c r="U316" s="17" t="s">
        <v>4706</v>
      </c>
      <c r="V316" s="17">
        <v>2057</v>
      </c>
      <c r="W316" s="17" t="s">
        <v>11270</v>
      </c>
      <c r="X316" s="17">
        <v>31</v>
      </c>
      <c r="Y316" s="17">
        <v>5</v>
      </c>
      <c r="Z316" s="17" t="s">
        <v>11235</v>
      </c>
      <c r="AB316" s="17" t="s">
        <v>11186</v>
      </c>
      <c r="AC316" s="17" t="s">
        <v>1355</v>
      </c>
      <c r="AD316" s="17">
        <v>21</v>
      </c>
      <c r="AE316">
        <v>15</v>
      </c>
      <c r="AF316" s="17" t="s">
        <v>9753</v>
      </c>
      <c r="AH316" s="17" t="s">
        <v>9754</v>
      </c>
      <c r="AI316" s="17">
        <v>0</v>
      </c>
      <c r="AJ316" s="17" t="s">
        <v>3539</v>
      </c>
      <c r="AK316" s="17" t="s">
        <v>9771</v>
      </c>
      <c r="AN316" s="17">
        <v>16000</v>
      </c>
    </row>
    <row r="317" spans="1:40" ht="14.5" customHeight="1" x14ac:dyDescent="0.35">
      <c r="A317" s="17" t="s">
        <v>3180</v>
      </c>
      <c r="B317" s="17" t="s">
        <v>4480</v>
      </c>
      <c r="C317" s="17" t="s">
        <v>3529</v>
      </c>
      <c r="D317" s="17" t="s">
        <v>4481</v>
      </c>
      <c r="E317" s="17" t="s">
        <v>4707</v>
      </c>
      <c r="F317" s="17" t="s">
        <v>4708</v>
      </c>
      <c r="G317" s="17" t="s">
        <v>3551</v>
      </c>
      <c r="H317" s="17" t="s">
        <v>4424</v>
      </c>
      <c r="I317" s="17" t="s">
        <v>3534</v>
      </c>
      <c r="J317" s="17" t="s">
        <v>3552</v>
      </c>
      <c r="K317" s="17" t="s">
        <v>4425</v>
      </c>
      <c r="L317" s="18">
        <v>44935</v>
      </c>
      <c r="M317" s="19" t="s">
        <v>4709</v>
      </c>
      <c r="O317" s="17" t="s">
        <v>3538</v>
      </c>
      <c r="P317" s="17" t="s">
        <v>3539</v>
      </c>
      <c r="Q317" s="17" t="s">
        <v>11574</v>
      </c>
      <c r="R317" s="17">
        <v>69900</v>
      </c>
      <c r="S317" s="17" t="s">
        <v>4710</v>
      </c>
      <c r="T317" s="17" t="s">
        <v>11182</v>
      </c>
      <c r="U317" s="17" t="s">
        <v>4711</v>
      </c>
      <c r="V317" s="17">
        <v>2057</v>
      </c>
      <c r="W317" s="17" t="s">
        <v>11270</v>
      </c>
      <c r="X317" s="17">
        <v>31</v>
      </c>
      <c r="Y317" s="17">
        <v>5</v>
      </c>
      <c r="Z317" s="17" t="s">
        <v>11235</v>
      </c>
      <c r="AB317" s="17" t="s">
        <v>11186</v>
      </c>
      <c r="AC317" s="17" t="s">
        <v>1355</v>
      </c>
      <c r="AD317" s="17">
        <v>24</v>
      </c>
      <c r="AE317">
        <v>15</v>
      </c>
      <c r="AI317" s="17">
        <v>0</v>
      </c>
      <c r="AJ317" s="17" t="s">
        <v>3539</v>
      </c>
      <c r="AK317" s="17" t="s">
        <v>9771</v>
      </c>
      <c r="AN317" s="17">
        <v>0</v>
      </c>
    </row>
    <row r="318" spans="1:40" ht="14.5" customHeight="1" x14ac:dyDescent="0.35">
      <c r="A318" s="17" t="s">
        <v>3180</v>
      </c>
      <c r="B318" s="17" t="s">
        <v>4480</v>
      </c>
      <c r="C318" s="17" t="s">
        <v>3529</v>
      </c>
      <c r="D318" s="17" t="s">
        <v>4481</v>
      </c>
      <c r="E318" s="17" t="s">
        <v>4712</v>
      </c>
      <c r="F318" s="17" t="s">
        <v>4713</v>
      </c>
      <c r="G318" s="17" t="s">
        <v>3551</v>
      </c>
      <c r="H318" s="17" t="s">
        <v>4424</v>
      </c>
      <c r="I318" s="17" t="s">
        <v>3534</v>
      </c>
      <c r="J318" s="17" t="s">
        <v>3552</v>
      </c>
      <c r="K318" s="17" t="s">
        <v>4425</v>
      </c>
      <c r="L318" s="18">
        <v>44935</v>
      </c>
      <c r="M318" s="19">
        <v>45240</v>
      </c>
      <c r="O318" s="17" t="s">
        <v>3538</v>
      </c>
      <c r="P318" s="17" t="s">
        <v>3539</v>
      </c>
      <c r="Q318" s="17" t="s">
        <v>11575</v>
      </c>
      <c r="R318" s="17">
        <v>86602</v>
      </c>
      <c r="S318" s="19">
        <v>46362.561111111114</v>
      </c>
      <c r="T318" s="17" t="s">
        <v>11182</v>
      </c>
      <c r="U318" s="17" t="s">
        <v>4714</v>
      </c>
      <c r="V318" s="17">
        <v>2057</v>
      </c>
      <c r="W318" s="17" t="s">
        <v>11270</v>
      </c>
      <c r="X318" s="17">
        <v>31</v>
      </c>
      <c r="Y318" s="17">
        <v>5</v>
      </c>
      <c r="Z318" s="17" t="s">
        <v>11235</v>
      </c>
      <c r="AB318" s="17" t="s">
        <v>11186</v>
      </c>
      <c r="AC318" s="17" t="s">
        <v>1355</v>
      </c>
      <c r="AD318" s="17">
        <v>27</v>
      </c>
      <c r="AE318">
        <v>18</v>
      </c>
      <c r="AF318" s="17" t="s">
        <v>9852</v>
      </c>
      <c r="AI318" s="17">
        <v>0</v>
      </c>
      <c r="AJ318" s="17" t="s">
        <v>3539</v>
      </c>
      <c r="AK318" s="17" t="s">
        <v>9771</v>
      </c>
      <c r="AN318" s="17">
        <v>1900</v>
      </c>
    </row>
    <row r="319" spans="1:40" ht="14.5" customHeight="1" x14ac:dyDescent="0.35">
      <c r="A319" s="17" t="s">
        <v>3180</v>
      </c>
      <c r="B319" s="17" t="s">
        <v>4480</v>
      </c>
      <c r="C319" s="17" t="s">
        <v>3529</v>
      </c>
      <c r="D319" s="17" t="s">
        <v>4481</v>
      </c>
      <c r="E319" s="17" t="s">
        <v>4715</v>
      </c>
      <c r="F319" s="17" t="s">
        <v>4716</v>
      </c>
      <c r="G319" s="17" t="s">
        <v>3656</v>
      </c>
      <c r="H319" s="17">
        <v>4</v>
      </c>
      <c r="I319" s="17" t="s">
        <v>3624</v>
      </c>
      <c r="J319" s="17" t="s">
        <v>3657</v>
      </c>
      <c r="K319" s="17" t="s">
        <v>3901</v>
      </c>
      <c r="L319" s="18" t="s">
        <v>4717</v>
      </c>
      <c r="M319" s="19" t="s">
        <v>4718</v>
      </c>
      <c r="O319" s="17" t="s">
        <v>3538</v>
      </c>
      <c r="P319" s="17" t="s">
        <v>3539</v>
      </c>
      <c r="Q319" s="17" t="s">
        <v>11576</v>
      </c>
      <c r="R319" s="17">
        <v>67267</v>
      </c>
      <c r="S319" s="19">
        <v>46301.467361111114</v>
      </c>
      <c r="T319" s="17" t="s">
        <v>11182</v>
      </c>
      <c r="U319" s="17" t="s">
        <v>4719</v>
      </c>
      <c r="V319" s="17">
        <v>2170</v>
      </c>
      <c r="W319" s="17" t="s">
        <v>11240</v>
      </c>
      <c r="X319" s="17">
        <v>28</v>
      </c>
      <c r="Y319" s="17">
        <v>8</v>
      </c>
      <c r="Z319" s="17" t="s">
        <v>11235</v>
      </c>
      <c r="AB319" s="17" t="s">
        <v>11186</v>
      </c>
      <c r="AC319" s="17" t="s">
        <v>1355</v>
      </c>
      <c r="AD319" s="17">
        <v>27</v>
      </c>
      <c r="AE319">
        <v>18</v>
      </c>
      <c r="AH319" s="17" t="s">
        <v>9754</v>
      </c>
      <c r="AI319" s="17">
        <v>0</v>
      </c>
      <c r="AJ319" s="17" t="s">
        <v>3539</v>
      </c>
      <c r="AK319" s="17" t="s">
        <v>9771</v>
      </c>
      <c r="AN319" s="17">
        <v>19000</v>
      </c>
    </row>
    <row r="320" spans="1:40" ht="14.5" customHeight="1" x14ac:dyDescent="0.35">
      <c r="A320" s="17" t="s">
        <v>3180</v>
      </c>
      <c r="B320" s="17" t="s">
        <v>4480</v>
      </c>
      <c r="C320" s="17" t="s">
        <v>3692</v>
      </c>
      <c r="D320" s="17" t="s">
        <v>4481</v>
      </c>
      <c r="E320" s="17" t="s">
        <v>4720</v>
      </c>
      <c r="F320" s="17" t="s">
        <v>4721</v>
      </c>
      <c r="H320" s="17">
        <v>2</v>
      </c>
      <c r="I320" s="17" t="s">
        <v>3534</v>
      </c>
      <c r="J320" s="17" t="s">
        <v>3809</v>
      </c>
      <c r="K320" s="17" t="s">
        <v>3810</v>
      </c>
      <c r="L320" s="18" t="s">
        <v>3811</v>
      </c>
      <c r="M320" s="19" t="s">
        <v>4722</v>
      </c>
      <c r="O320" s="17" t="s">
        <v>3538</v>
      </c>
      <c r="P320" s="17" t="s">
        <v>3539</v>
      </c>
      <c r="Q320" s="17" t="s">
        <v>11577</v>
      </c>
      <c r="R320" s="17">
        <v>114053</v>
      </c>
      <c r="S320" s="19">
        <v>46331.473611111112</v>
      </c>
      <c r="T320" s="17" t="s">
        <v>11182</v>
      </c>
      <c r="U320" s="17" t="s">
        <v>4723</v>
      </c>
      <c r="V320" s="17">
        <v>1702</v>
      </c>
      <c r="W320" s="17" t="s">
        <v>11184</v>
      </c>
      <c r="X320" s="17">
        <v>95</v>
      </c>
      <c r="Y320" s="19">
        <v>4</v>
      </c>
      <c r="Z320" s="17" t="s">
        <v>11235</v>
      </c>
      <c r="AB320" s="17" t="s">
        <v>11249</v>
      </c>
      <c r="AC320" s="17" t="s">
        <v>1355</v>
      </c>
      <c r="AD320" s="17">
        <v>0</v>
      </c>
      <c r="AE320">
        <v>0</v>
      </c>
      <c r="AF320" s="17" t="s">
        <v>9861</v>
      </c>
      <c r="AI320" s="17">
        <v>0</v>
      </c>
      <c r="AJ320" s="17" t="s">
        <v>3539</v>
      </c>
      <c r="AK320" s="17" t="s">
        <v>3539</v>
      </c>
      <c r="AL320" s="17" t="s">
        <v>841</v>
      </c>
      <c r="AM320" s="17" t="s">
        <v>841</v>
      </c>
      <c r="AN320" s="17">
        <v>7200</v>
      </c>
    </row>
    <row r="321" spans="1:40" ht="14.5" customHeight="1" x14ac:dyDescent="0.35">
      <c r="A321" s="17" t="s">
        <v>3180</v>
      </c>
      <c r="B321" s="17" t="s">
        <v>4480</v>
      </c>
      <c r="C321" s="17" t="s">
        <v>3692</v>
      </c>
      <c r="D321" s="17" t="s">
        <v>4481</v>
      </c>
      <c r="E321" s="17" t="s">
        <v>4724</v>
      </c>
      <c r="F321" s="17" t="s">
        <v>4725</v>
      </c>
      <c r="H321" s="17">
        <v>2</v>
      </c>
      <c r="I321" s="17" t="s">
        <v>3534</v>
      </c>
      <c r="J321" s="17" t="s">
        <v>3809</v>
      </c>
      <c r="K321" s="17" t="s">
        <v>3810</v>
      </c>
      <c r="L321" s="18" t="s">
        <v>3811</v>
      </c>
      <c r="M321" s="19">
        <v>43898</v>
      </c>
      <c r="O321" s="17" t="s">
        <v>3538</v>
      </c>
      <c r="P321" s="17" t="s">
        <v>3539</v>
      </c>
      <c r="Q321" s="17" t="s">
        <v>11578</v>
      </c>
      <c r="R321" s="17">
        <v>114999</v>
      </c>
      <c r="S321" s="17" t="s">
        <v>4726</v>
      </c>
      <c r="T321" s="17" t="s">
        <v>11182</v>
      </c>
      <c r="U321" s="17" t="s">
        <v>4727</v>
      </c>
      <c r="V321" s="17">
        <v>1702</v>
      </c>
      <c r="W321" s="17" t="s">
        <v>11184</v>
      </c>
      <c r="X321" s="17">
        <v>95</v>
      </c>
      <c r="Y321" s="17">
        <v>4</v>
      </c>
      <c r="Z321" s="17" t="s">
        <v>11235</v>
      </c>
      <c r="AB321" s="17" t="s">
        <v>11249</v>
      </c>
      <c r="AC321" s="17" t="s">
        <v>1355</v>
      </c>
      <c r="AD321" s="17">
        <v>0</v>
      </c>
      <c r="AE321">
        <v>0</v>
      </c>
      <c r="AF321" s="17" t="s">
        <v>9850</v>
      </c>
      <c r="AH321" s="17" t="s">
        <v>9757</v>
      </c>
      <c r="AI321" s="17">
        <v>0</v>
      </c>
      <c r="AJ321" s="17" t="s">
        <v>3539</v>
      </c>
      <c r="AK321" s="17" t="s">
        <v>3539</v>
      </c>
      <c r="AL321" s="17" t="s">
        <v>841</v>
      </c>
      <c r="AM321" s="17" t="s">
        <v>841</v>
      </c>
      <c r="AN321" s="17">
        <v>7200</v>
      </c>
    </row>
    <row r="322" spans="1:40" ht="14.5" customHeight="1" x14ac:dyDescent="0.35">
      <c r="A322" s="17" t="s">
        <v>3180</v>
      </c>
      <c r="B322" s="17" t="s">
        <v>4480</v>
      </c>
      <c r="C322" s="17" t="s">
        <v>3692</v>
      </c>
      <c r="D322" s="17" t="s">
        <v>4481</v>
      </c>
      <c r="E322" s="17" t="s">
        <v>4728</v>
      </c>
      <c r="F322" s="17" t="s">
        <v>4729</v>
      </c>
      <c r="H322" s="17">
        <v>2</v>
      </c>
      <c r="I322" s="17" t="s">
        <v>3534</v>
      </c>
      <c r="J322" s="17" t="s">
        <v>3809</v>
      </c>
      <c r="K322" s="17" t="s">
        <v>3810</v>
      </c>
      <c r="L322" s="18" t="s">
        <v>3811</v>
      </c>
      <c r="M322" s="19" t="s">
        <v>4722</v>
      </c>
      <c r="O322" s="17" t="s">
        <v>3538</v>
      </c>
      <c r="P322" s="17" t="s">
        <v>3539</v>
      </c>
      <c r="Q322" s="17" t="s">
        <v>11579</v>
      </c>
      <c r="R322" s="17">
        <v>165687</v>
      </c>
      <c r="S322" s="19" t="s">
        <v>4730</v>
      </c>
      <c r="T322" s="17" t="s">
        <v>11182</v>
      </c>
      <c r="U322" s="17" t="s">
        <v>4731</v>
      </c>
      <c r="V322" s="17">
        <v>1702</v>
      </c>
      <c r="W322" s="17" t="s">
        <v>11184</v>
      </c>
      <c r="X322" s="17">
        <v>95</v>
      </c>
      <c r="Y322" s="17">
        <v>4</v>
      </c>
      <c r="Z322" s="17" t="s">
        <v>11235</v>
      </c>
      <c r="AB322" s="17" t="s">
        <v>11249</v>
      </c>
      <c r="AC322" s="17" t="s">
        <v>853</v>
      </c>
      <c r="AD322" s="17">
        <v>27</v>
      </c>
      <c r="AE322">
        <v>0</v>
      </c>
      <c r="AF322" s="17" t="s">
        <v>9769</v>
      </c>
      <c r="AH322" s="17" t="s">
        <v>9757</v>
      </c>
      <c r="AI322" s="17">
        <v>0</v>
      </c>
      <c r="AJ322" s="17" t="s">
        <v>3539</v>
      </c>
      <c r="AK322" s="17" t="s">
        <v>3539</v>
      </c>
      <c r="AL322" s="17" t="s">
        <v>841</v>
      </c>
      <c r="AM322" s="17" t="s">
        <v>841</v>
      </c>
      <c r="AN322" s="17">
        <v>19000</v>
      </c>
    </row>
    <row r="323" spans="1:40" ht="14.5" customHeight="1" x14ac:dyDescent="0.35">
      <c r="A323" s="17" t="s">
        <v>3180</v>
      </c>
      <c r="B323" s="17" t="s">
        <v>4480</v>
      </c>
      <c r="C323" s="17" t="s">
        <v>3692</v>
      </c>
      <c r="D323" s="17" t="s">
        <v>4481</v>
      </c>
      <c r="E323" s="17" t="s">
        <v>4732</v>
      </c>
      <c r="F323" s="17" t="s">
        <v>4733</v>
      </c>
      <c r="H323" s="17" t="s">
        <v>4416</v>
      </c>
      <c r="I323" s="17" t="s">
        <v>3534</v>
      </c>
      <c r="J323" s="17" t="s">
        <v>3809</v>
      </c>
      <c r="K323" s="17" t="s">
        <v>3810</v>
      </c>
      <c r="L323" s="18">
        <v>44019</v>
      </c>
      <c r="M323" s="19">
        <v>43899</v>
      </c>
      <c r="O323" s="17" t="s">
        <v>3538</v>
      </c>
      <c r="P323" s="17" t="s">
        <v>3539</v>
      </c>
      <c r="R323" s="17">
        <v>135193</v>
      </c>
      <c r="S323" s="17" t="s">
        <v>4734</v>
      </c>
      <c r="T323" s="17" t="s">
        <v>11182</v>
      </c>
      <c r="U323" s="17" t="s">
        <v>4735</v>
      </c>
      <c r="V323" s="17">
        <v>1702</v>
      </c>
      <c r="W323" s="17" t="s">
        <v>11184</v>
      </c>
      <c r="X323" s="17">
        <v>109</v>
      </c>
      <c r="Y323" s="17">
        <v>4</v>
      </c>
      <c r="Z323" s="17" t="s">
        <v>11235</v>
      </c>
      <c r="AB323" s="17" t="s">
        <v>11249</v>
      </c>
      <c r="AC323" s="17" t="s">
        <v>1355</v>
      </c>
      <c r="AD323" s="17">
        <v>24</v>
      </c>
      <c r="AE323">
        <v>15</v>
      </c>
      <c r="AI323" s="17">
        <v>0</v>
      </c>
      <c r="AJ323" s="17" t="s">
        <v>3539</v>
      </c>
      <c r="AK323" s="17" t="s">
        <v>9771</v>
      </c>
      <c r="AN323" s="17">
        <v>16000</v>
      </c>
    </row>
    <row r="324" spans="1:40" ht="14.5" customHeight="1" x14ac:dyDescent="0.35">
      <c r="A324" s="17" t="s">
        <v>3180</v>
      </c>
      <c r="B324" s="17" t="s">
        <v>4480</v>
      </c>
      <c r="C324" s="17" t="s">
        <v>3692</v>
      </c>
      <c r="D324" s="17" t="s">
        <v>4481</v>
      </c>
      <c r="E324" s="17" t="s">
        <v>4736</v>
      </c>
      <c r="F324" s="17" t="s">
        <v>4737</v>
      </c>
      <c r="H324" s="17">
        <v>2</v>
      </c>
      <c r="I324" s="17" t="s">
        <v>3534</v>
      </c>
      <c r="J324" s="17" t="s">
        <v>4453</v>
      </c>
      <c r="K324" s="17" t="s">
        <v>4454</v>
      </c>
      <c r="L324" s="18">
        <v>44935</v>
      </c>
      <c r="M324" s="19">
        <v>45240</v>
      </c>
      <c r="O324" s="17" t="s">
        <v>3538</v>
      </c>
      <c r="P324" s="17" t="s">
        <v>3539</v>
      </c>
      <c r="Q324" s="17" t="s">
        <v>11580</v>
      </c>
      <c r="R324" s="17">
        <v>91212</v>
      </c>
      <c r="S324" s="19">
        <v>46332.439583333333</v>
      </c>
      <c r="T324" s="17" t="s">
        <v>11182</v>
      </c>
      <c r="U324" s="17" t="s">
        <v>4738</v>
      </c>
      <c r="V324" s="17">
        <v>1595</v>
      </c>
      <c r="W324" s="17" t="s">
        <v>11234</v>
      </c>
      <c r="X324" s="17">
        <v>120</v>
      </c>
      <c r="Y324" s="17">
        <v>5</v>
      </c>
      <c r="Z324" s="17" t="s">
        <v>11235</v>
      </c>
      <c r="AB324" s="17" t="s">
        <v>11186</v>
      </c>
      <c r="AC324" s="17" t="s">
        <v>1355</v>
      </c>
      <c r="AD324" s="17">
        <v>27</v>
      </c>
      <c r="AE324">
        <v>18</v>
      </c>
      <c r="AH324" s="17" t="s">
        <v>9754</v>
      </c>
      <c r="AI324" s="17">
        <v>0</v>
      </c>
      <c r="AJ324" s="17" t="s">
        <v>3539</v>
      </c>
      <c r="AK324" s="17" t="s">
        <v>9771</v>
      </c>
      <c r="AN324" s="17">
        <v>19000</v>
      </c>
    </row>
    <row r="325" spans="1:40" ht="14.5" customHeight="1" x14ac:dyDescent="0.35">
      <c r="A325" s="17" t="s">
        <v>3180</v>
      </c>
      <c r="B325" s="17" t="s">
        <v>4480</v>
      </c>
      <c r="C325" s="17" t="s">
        <v>3692</v>
      </c>
      <c r="D325" s="17" t="s">
        <v>4481</v>
      </c>
      <c r="E325" s="17" t="s">
        <v>4739</v>
      </c>
      <c r="F325" s="17" t="s">
        <v>4740</v>
      </c>
      <c r="H325" s="17">
        <v>2</v>
      </c>
      <c r="I325" s="17" t="s">
        <v>3534</v>
      </c>
      <c r="J325" s="17" t="s">
        <v>4453</v>
      </c>
      <c r="K325" s="17" t="s">
        <v>4454</v>
      </c>
      <c r="L325" s="18">
        <v>44935</v>
      </c>
      <c r="M325" s="19">
        <v>45240</v>
      </c>
      <c r="O325" s="17" t="s">
        <v>3538</v>
      </c>
      <c r="P325" s="17" t="s">
        <v>3539</v>
      </c>
      <c r="Q325" s="17" t="s">
        <v>11581</v>
      </c>
      <c r="R325" s="17">
        <v>95006</v>
      </c>
      <c r="S325" s="17" t="s">
        <v>4741</v>
      </c>
      <c r="T325" s="17" t="s">
        <v>11182</v>
      </c>
      <c r="U325" s="17" t="s">
        <v>4742</v>
      </c>
      <c r="V325" s="17">
        <v>1595</v>
      </c>
      <c r="W325" s="17" t="s">
        <v>11234</v>
      </c>
      <c r="X325" s="17">
        <v>120</v>
      </c>
      <c r="Y325" s="17">
        <v>5</v>
      </c>
      <c r="Z325" s="17" t="s">
        <v>11235</v>
      </c>
      <c r="AB325" s="17" t="s">
        <v>11186</v>
      </c>
      <c r="AC325" s="17" t="s">
        <v>1355</v>
      </c>
      <c r="AD325" s="17">
        <v>24</v>
      </c>
      <c r="AE325">
        <v>15</v>
      </c>
      <c r="AI325" s="17">
        <v>0</v>
      </c>
      <c r="AJ325" s="17" t="s">
        <v>3539</v>
      </c>
      <c r="AK325" s="17" t="s">
        <v>9771</v>
      </c>
      <c r="AN325" s="17">
        <v>16000</v>
      </c>
    </row>
    <row r="326" spans="1:40" ht="14.5" customHeight="1" x14ac:dyDescent="0.35">
      <c r="A326" s="17" t="s">
        <v>3180</v>
      </c>
      <c r="B326" s="17" t="s">
        <v>4480</v>
      </c>
      <c r="C326" s="17" t="s">
        <v>3692</v>
      </c>
      <c r="D326" s="17" t="s">
        <v>4481</v>
      </c>
      <c r="E326" s="17" t="s">
        <v>4743</v>
      </c>
      <c r="F326" s="17" t="s">
        <v>4744</v>
      </c>
      <c r="H326" s="17">
        <v>2</v>
      </c>
      <c r="I326" s="17" t="s">
        <v>3534</v>
      </c>
      <c r="J326" s="17" t="s">
        <v>4453</v>
      </c>
      <c r="K326" s="17" t="s">
        <v>4454</v>
      </c>
      <c r="L326" s="18">
        <v>44935</v>
      </c>
      <c r="M326" s="19">
        <v>45240</v>
      </c>
      <c r="O326" s="17" t="s">
        <v>3538</v>
      </c>
      <c r="P326" s="17" t="s">
        <v>3539</v>
      </c>
      <c r="Q326" s="17" t="s">
        <v>11582</v>
      </c>
      <c r="R326" s="17">
        <v>104026</v>
      </c>
      <c r="S326" s="19">
        <v>46332.374305555553</v>
      </c>
      <c r="T326" s="17" t="s">
        <v>11182</v>
      </c>
      <c r="U326" s="17" t="s">
        <v>4745</v>
      </c>
      <c r="V326" s="17">
        <v>1595</v>
      </c>
      <c r="W326" s="17" t="s">
        <v>11234</v>
      </c>
      <c r="X326" s="17">
        <v>120</v>
      </c>
      <c r="Y326" s="17">
        <v>5</v>
      </c>
      <c r="Z326" s="17" t="s">
        <v>11235</v>
      </c>
      <c r="AB326" s="17" t="s">
        <v>11186</v>
      </c>
      <c r="AC326" s="17" t="s">
        <v>1355</v>
      </c>
      <c r="AD326" s="17">
        <v>27</v>
      </c>
      <c r="AE326">
        <v>18</v>
      </c>
      <c r="AF326" s="17" t="s">
        <v>9851</v>
      </c>
      <c r="AH326" s="17" t="s">
        <v>9757</v>
      </c>
      <c r="AI326" s="17">
        <v>0</v>
      </c>
      <c r="AJ326" s="17" t="s">
        <v>3539</v>
      </c>
      <c r="AK326" s="17" t="s">
        <v>3539</v>
      </c>
      <c r="AN326" s="17">
        <v>19000</v>
      </c>
    </row>
    <row r="327" spans="1:40" ht="14.5" customHeight="1" x14ac:dyDescent="0.35">
      <c r="A327" s="17" t="s">
        <v>3180</v>
      </c>
      <c r="B327" s="17" t="s">
        <v>4480</v>
      </c>
      <c r="C327" s="17" t="s">
        <v>3557</v>
      </c>
      <c r="D327" s="17" t="s">
        <v>4481</v>
      </c>
      <c r="E327" s="17" t="s">
        <v>4746</v>
      </c>
      <c r="F327" s="17" t="s">
        <v>267</v>
      </c>
      <c r="G327" s="17" t="s">
        <v>3004</v>
      </c>
      <c r="H327" s="17" t="s">
        <v>3004</v>
      </c>
      <c r="I327" s="17" t="s">
        <v>3559</v>
      </c>
      <c r="J327" s="17" t="s">
        <v>4747</v>
      </c>
      <c r="L327" s="18">
        <v>44781</v>
      </c>
      <c r="M327" s="17" t="s">
        <v>4748</v>
      </c>
      <c r="O327" s="17" t="s">
        <v>3538</v>
      </c>
      <c r="P327" s="17" t="s">
        <v>3539</v>
      </c>
      <c r="Q327" s="17" t="s">
        <v>11583</v>
      </c>
      <c r="R327" s="17">
        <v>84167</v>
      </c>
      <c r="S327" s="17" t="s">
        <v>4749</v>
      </c>
      <c r="T327" s="17" t="s">
        <v>11330</v>
      </c>
      <c r="U327" s="17" t="s">
        <v>4750</v>
      </c>
      <c r="V327" s="17">
        <v>3500</v>
      </c>
      <c r="W327" s="17" t="s">
        <v>11184</v>
      </c>
      <c r="X327" s="17">
        <v>336</v>
      </c>
      <c r="Y327" s="17">
        <v>8</v>
      </c>
      <c r="Z327" s="17" t="s">
        <v>11226</v>
      </c>
      <c r="AB327" s="17" t="s">
        <v>11186</v>
      </c>
      <c r="AC327" s="17" t="s">
        <v>1355</v>
      </c>
      <c r="AD327" s="17">
        <v>27</v>
      </c>
      <c r="AE327">
        <v>18</v>
      </c>
      <c r="AF327" s="17" t="s">
        <v>9891</v>
      </c>
      <c r="AH327" s="17" t="s">
        <v>9754</v>
      </c>
      <c r="AI327" s="17">
        <v>0</v>
      </c>
      <c r="AJ327" s="17" t="s">
        <v>3539</v>
      </c>
      <c r="AK327" s="17" t="s">
        <v>3539</v>
      </c>
      <c r="AN327" s="17">
        <v>19000</v>
      </c>
    </row>
    <row r="328" spans="1:40" ht="14.5" customHeight="1" x14ac:dyDescent="0.35">
      <c r="A328" s="17" t="s">
        <v>3074</v>
      </c>
      <c r="B328" s="17" t="s">
        <v>4751</v>
      </c>
      <c r="C328" s="17" t="s">
        <v>3514</v>
      </c>
      <c r="D328" s="17" t="s">
        <v>4752</v>
      </c>
      <c r="E328" s="17" t="s">
        <v>4753</v>
      </c>
      <c r="F328" s="17" t="s">
        <v>58</v>
      </c>
      <c r="G328" s="17" t="s">
        <v>2985</v>
      </c>
      <c r="I328" s="17" t="s">
        <v>4499</v>
      </c>
      <c r="J328" s="17" t="s">
        <v>4754</v>
      </c>
      <c r="K328" s="17" t="s">
        <v>4755</v>
      </c>
      <c r="L328" s="18" t="s">
        <v>4756</v>
      </c>
      <c r="M328" s="17" t="s">
        <v>4757</v>
      </c>
      <c r="O328" s="17" t="s">
        <v>3538</v>
      </c>
      <c r="P328" s="17" t="s">
        <v>3539</v>
      </c>
      <c r="R328" s="17">
        <v>413483</v>
      </c>
      <c r="S328" s="17" t="s">
        <v>11584</v>
      </c>
      <c r="T328" s="17" t="s">
        <v>11182</v>
      </c>
      <c r="U328" s="17" t="s">
        <v>1813</v>
      </c>
      <c r="V328" s="17">
        <v>19000</v>
      </c>
      <c r="W328" s="17" t="s">
        <v>11184</v>
      </c>
      <c r="X328" s="17">
        <v>0</v>
      </c>
      <c r="Y328" s="17">
        <v>21</v>
      </c>
      <c r="AB328" s="17" t="s">
        <v>11186</v>
      </c>
      <c r="AC328" s="17" t="s">
        <v>1355</v>
      </c>
      <c r="AD328" s="17">
        <v>27</v>
      </c>
      <c r="AE328">
        <v>18</v>
      </c>
      <c r="AF328" s="17" t="s">
        <v>9853</v>
      </c>
      <c r="AH328" s="17" t="s">
        <v>9754</v>
      </c>
      <c r="AI328" s="17">
        <v>0</v>
      </c>
      <c r="AJ328" s="17" t="s">
        <v>3539</v>
      </c>
      <c r="AK328" s="17" t="s">
        <v>3539</v>
      </c>
      <c r="AN328" s="17">
        <v>19000</v>
      </c>
    </row>
    <row r="329" spans="1:40" ht="14.5" customHeight="1" x14ac:dyDescent="0.35">
      <c r="A329" s="17" t="s">
        <v>3074</v>
      </c>
      <c r="B329" s="17" t="s">
        <v>4751</v>
      </c>
      <c r="C329" s="17" t="s">
        <v>3514</v>
      </c>
      <c r="D329" s="17" t="s">
        <v>4752</v>
      </c>
      <c r="E329" s="17" t="s">
        <v>4758</v>
      </c>
      <c r="F329" s="17" t="s">
        <v>74</v>
      </c>
      <c r="G329" s="17" t="s">
        <v>2985</v>
      </c>
      <c r="I329" s="17" t="s">
        <v>4499</v>
      </c>
      <c r="J329" s="17" t="s">
        <v>4754</v>
      </c>
      <c r="K329" s="17" t="s">
        <v>4755</v>
      </c>
      <c r="L329" s="18">
        <v>42558</v>
      </c>
      <c r="M329" s="19">
        <v>42681</v>
      </c>
      <c r="O329" s="17" t="s">
        <v>3538</v>
      </c>
      <c r="P329" s="17" t="s">
        <v>3539</v>
      </c>
      <c r="R329" s="17">
        <v>361420</v>
      </c>
      <c r="S329" s="19">
        <v>46062</v>
      </c>
      <c r="T329" s="17" t="s">
        <v>11286</v>
      </c>
      <c r="U329" s="17" t="s">
        <v>1865</v>
      </c>
      <c r="V329" s="17">
        <v>19000</v>
      </c>
      <c r="W329" s="17" t="s">
        <v>11184</v>
      </c>
      <c r="X329" s="17">
        <v>0</v>
      </c>
      <c r="Y329" s="17">
        <v>21</v>
      </c>
      <c r="AB329" s="17" t="s">
        <v>11186</v>
      </c>
      <c r="AC329" s="17" t="s">
        <v>853</v>
      </c>
      <c r="AD329" s="17">
        <v>27</v>
      </c>
      <c r="AE329">
        <v>18</v>
      </c>
      <c r="AF329" s="17" t="s">
        <v>9855</v>
      </c>
      <c r="AH329" s="17" t="s">
        <v>9754</v>
      </c>
      <c r="AI329" s="17">
        <v>0</v>
      </c>
      <c r="AJ329" s="17" t="s">
        <v>3539</v>
      </c>
      <c r="AK329" s="17" t="s">
        <v>3539</v>
      </c>
      <c r="AN329" s="17">
        <v>19000</v>
      </c>
    </row>
    <row r="330" spans="1:40" ht="14.5" customHeight="1" x14ac:dyDescent="0.35">
      <c r="A330" s="17" t="s">
        <v>3074</v>
      </c>
      <c r="B330" s="17" t="s">
        <v>4751</v>
      </c>
      <c r="C330" s="17" t="s">
        <v>3514</v>
      </c>
      <c r="D330" s="17" t="s">
        <v>4752</v>
      </c>
      <c r="E330" s="17" t="s">
        <v>4759</v>
      </c>
      <c r="F330" s="17" t="s">
        <v>295</v>
      </c>
      <c r="G330" s="17" t="s">
        <v>2985</v>
      </c>
      <c r="H330" s="17" t="s">
        <v>2985</v>
      </c>
      <c r="I330" s="17" t="s">
        <v>3559</v>
      </c>
      <c r="J330" s="17" t="s">
        <v>4292</v>
      </c>
      <c r="K330" s="17" t="s">
        <v>4310</v>
      </c>
      <c r="L330" s="18">
        <v>44604</v>
      </c>
      <c r="M330" s="17" t="s">
        <v>4760</v>
      </c>
      <c r="O330" s="17" t="s">
        <v>3538</v>
      </c>
      <c r="P330" s="17" t="s">
        <v>3539</v>
      </c>
      <c r="R330" s="17">
        <v>162165</v>
      </c>
      <c r="S330" s="17" t="s">
        <v>11585</v>
      </c>
      <c r="T330" s="17" t="s">
        <v>11182</v>
      </c>
      <c r="U330" s="17" t="s">
        <v>1835</v>
      </c>
      <c r="V330" s="17">
        <v>19000</v>
      </c>
      <c r="W330" s="17" t="s">
        <v>11184</v>
      </c>
      <c r="X330" s="17">
        <v>0</v>
      </c>
      <c r="Y330" s="17">
        <v>21</v>
      </c>
      <c r="Z330" s="17" t="s">
        <v>11185</v>
      </c>
      <c r="AB330" s="17" t="s">
        <v>11186</v>
      </c>
      <c r="AC330" s="17" t="s">
        <v>1355</v>
      </c>
      <c r="AD330" s="17">
        <v>27</v>
      </c>
      <c r="AE330">
        <v>18</v>
      </c>
      <c r="AF330" s="17" t="s">
        <v>9891</v>
      </c>
      <c r="AH330" s="17" t="s">
        <v>9754</v>
      </c>
      <c r="AI330" s="17">
        <v>0</v>
      </c>
      <c r="AJ330" s="17" t="s">
        <v>3539</v>
      </c>
      <c r="AK330" s="17" t="s">
        <v>3539</v>
      </c>
      <c r="AN330" s="17">
        <v>19000</v>
      </c>
    </row>
    <row r="331" spans="1:40" ht="14.5" customHeight="1" x14ac:dyDescent="0.35">
      <c r="A331" s="17" t="s">
        <v>3074</v>
      </c>
      <c r="B331" s="17" t="s">
        <v>4751</v>
      </c>
      <c r="C331" s="17" t="s">
        <v>3514</v>
      </c>
      <c r="D331" s="17" t="s">
        <v>4752</v>
      </c>
      <c r="E331" s="17" t="s">
        <v>4762</v>
      </c>
      <c r="F331" s="17" t="s">
        <v>303</v>
      </c>
      <c r="G331" s="17" t="s">
        <v>2985</v>
      </c>
      <c r="H331" s="17" t="s">
        <v>2985</v>
      </c>
      <c r="I331" s="17" t="s">
        <v>3559</v>
      </c>
      <c r="J331" s="17" t="s">
        <v>4292</v>
      </c>
      <c r="K331" s="17" t="s">
        <v>4310</v>
      </c>
      <c r="L331" s="18">
        <v>44604</v>
      </c>
      <c r="M331" s="19">
        <v>45261.458333333336</v>
      </c>
      <c r="O331" s="17" t="s">
        <v>3538</v>
      </c>
      <c r="P331" s="17" t="s">
        <v>3539</v>
      </c>
      <c r="R331" s="17">
        <v>157125</v>
      </c>
      <c r="S331" s="17" t="s">
        <v>11585</v>
      </c>
      <c r="T331" s="17" t="s">
        <v>11182</v>
      </c>
      <c r="U331" s="17" t="s">
        <v>1802</v>
      </c>
      <c r="V331" s="17">
        <v>19000</v>
      </c>
      <c r="W331" s="17" t="s">
        <v>11184</v>
      </c>
      <c r="X331" s="17">
        <v>0</v>
      </c>
      <c r="Y331" s="17">
        <v>21</v>
      </c>
      <c r="Z331" s="17" t="s">
        <v>11185</v>
      </c>
      <c r="AB331" s="17" t="s">
        <v>11186</v>
      </c>
      <c r="AC331" s="17" t="s">
        <v>1355</v>
      </c>
      <c r="AD331" s="17">
        <v>27</v>
      </c>
      <c r="AE331">
        <v>18</v>
      </c>
      <c r="AF331" s="17" t="s">
        <v>9756</v>
      </c>
      <c r="AI331" s="17">
        <v>0</v>
      </c>
      <c r="AJ331" s="17" t="s">
        <v>3539</v>
      </c>
      <c r="AK331" s="17" t="s">
        <v>3539</v>
      </c>
      <c r="AN331" s="17">
        <v>19000</v>
      </c>
    </row>
    <row r="332" spans="1:40" ht="14.5" customHeight="1" x14ac:dyDescent="0.35">
      <c r="A332" s="17" t="s">
        <v>3074</v>
      </c>
      <c r="B332" s="17" t="s">
        <v>4751</v>
      </c>
      <c r="C332" s="17" t="s">
        <v>3514</v>
      </c>
      <c r="D332" s="17" t="s">
        <v>4752</v>
      </c>
      <c r="E332" s="17" t="s">
        <v>4763</v>
      </c>
      <c r="F332" s="17" t="s">
        <v>304</v>
      </c>
      <c r="G332" s="17" t="s">
        <v>2985</v>
      </c>
      <c r="H332" s="17" t="s">
        <v>2985</v>
      </c>
      <c r="I332" s="17" t="s">
        <v>3559</v>
      </c>
      <c r="J332" s="17" t="s">
        <v>4292</v>
      </c>
      <c r="K332" s="17" t="s">
        <v>4310</v>
      </c>
      <c r="L332" s="18">
        <v>44604</v>
      </c>
      <c r="M332" s="19">
        <v>45261.458333333336</v>
      </c>
      <c r="O332" s="17" t="s">
        <v>3538</v>
      </c>
      <c r="P332" s="17" t="s">
        <v>3539</v>
      </c>
      <c r="Q332" s="17" t="s">
        <v>11586</v>
      </c>
      <c r="R332" s="17">
        <v>125879</v>
      </c>
      <c r="S332" s="17" t="s">
        <v>11585</v>
      </c>
      <c r="T332" s="17" t="s">
        <v>11182</v>
      </c>
      <c r="U332" s="17" t="s">
        <v>1871</v>
      </c>
      <c r="V332" s="17">
        <v>19000</v>
      </c>
      <c r="W332" s="17" t="s">
        <v>11184</v>
      </c>
      <c r="X332" s="17">
        <v>0</v>
      </c>
      <c r="Y332" s="17">
        <v>21</v>
      </c>
      <c r="Z332" s="17" t="s">
        <v>11185</v>
      </c>
      <c r="AB332" s="17" t="s">
        <v>11186</v>
      </c>
      <c r="AC332" s="17" t="s">
        <v>1355</v>
      </c>
      <c r="AD332" s="17">
        <v>27</v>
      </c>
      <c r="AE332">
        <v>18</v>
      </c>
      <c r="AF332" s="17" t="s">
        <v>9851</v>
      </c>
      <c r="AH332" s="17" t="s">
        <v>9754</v>
      </c>
      <c r="AI332" s="17">
        <v>0</v>
      </c>
      <c r="AJ332" s="17" t="s">
        <v>3539</v>
      </c>
      <c r="AK332" s="17" t="s">
        <v>3539</v>
      </c>
      <c r="AN332" s="17">
        <v>19000</v>
      </c>
    </row>
    <row r="333" spans="1:40" ht="14.5" customHeight="1" x14ac:dyDescent="0.35">
      <c r="A333" s="17" t="s">
        <v>3074</v>
      </c>
      <c r="B333" s="17" t="s">
        <v>4751</v>
      </c>
      <c r="C333" s="17" t="s">
        <v>3514</v>
      </c>
      <c r="D333" s="17" t="s">
        <v>4752</v>
      </c>
      <c r="E333" s="17" t="s">
        <v>4764</v>
      </c>
      <c r="F333" s="17" t="s">
        <v>454</v>
      </c>
      <c r="G333" s="17" t="s">
        <v>2985</v>
      </c>
      <c r="H333" s="17" t="s">
        <v>2985</v>
      </c>
      <c r="I333" s="17" t="s">
        <v>3559</v>
      </c>
      <c r="J333" s="17" t="s">
        <v>4292</v>
      </c>
      <c r="K333" s="17" t="s">
        <v>4590</v>
      </c>
      <c r="L333" s="18" t="s">
        <v>4765</v>
      </c>
      <c r="M333" s="17" t="s">
        <v>4766</v>
      </c>
      <c r="O333" s="17" t="s">
        <v>3538</v>
      </c>
      <c r="P333" s="17" t="s">
        <v>3539</v>
      </c>
      <c r="R333" s="17">
        <v>79953</v>
      </c>
      <c r="S333" s="17" t="s">
        <v>11585</v>
      </c>
      <c r="T333" s="17" t="s">
        <v>11182</v>
      </c>
      <c r="U333" s="17" t="s">
        <v>1791</v>
      </c>
      <c r="V333" s="17">
        <v>19000</v>
      </c>
      <c r="W333" s="17" t="s">
        <v>11184</v>
      </c>
      <c r="X333" s="17">
        <v>0</v>
      </c>
      <c r="Y333" s="17">
        <v>21</v>
      </c>
      <c r="Z333" s="17" t="s">
        <v>11185</v>
      </c>
      <c r="AB333" s="17" t="s">
        <v>11186</v>
      </c>
      <c r="AC333" s="17" t="s">
        <v>1355</v>
      </c>
      <c r="AD333" s="17">
        <v>27</v>
      </c>
      <c r="AE333">
        <v>18</v>
      </c>
      <c r="AF333" s="17" t="s">
        <v>9861</v>
      </c>
      <c r="AH333" s="17" t="s">
        <v>9754</v>
      </c>
      <c r="AI333" s="17">
        <v>0</v>
      </c>
      <c r="AJ333" s="17" t="s">
        <v>3539</v>
      </c>
      <c r="AK333" s="17" t="s">
        <v>3539</v>
      </c>
      <c r="AN333" s="17">
        <v>19000</v>
      </c>
    </row>
    <row r="334" spans="1:40" ht="14.5" customHeight="1" x14ac:dyDescent="0.35">
      <c r="A334" s="17" t="s">
        <v>3074</v>
      </c>
      <c r="B334" s="17" t="s">
        <v>4751</v>
      </c>
      <c r="C334" s="17" t="s">
        <v>3514</v>
      </c>
      <c r="D334" s="17" t="s">
        <v>4752</v>
      </c>
      <c r="E334" s="17" t="s">
        <v>4767</v>
      </c>
      <c r="F334" s="17" t="s">
        <v>460</v>
      </c>
      <c r="G334" s="17" t="s">
        <v>2985</v>
      </c>
      <c r="H334" s="17" t="s">
        <v>2985</v>
      </c>
      <c r="I334" s="17" t="s">
        <v>3559</v>
      </c>
      <c r="J334" s="17" t="s">
        <v>4292</v>
      </c>
      <c r="K334" s="17" t="s">
        <v>4590</v>
      </c>
      <c r="L334" s="18" t="s">
        <v>4765</v>
      </c>
      <c r="M334" s="19">
        <v>45357</v>
      </c>
      <c r="O334" s="17" t="s">
        <v>3538</v>
      </c>
      <c r="P334" s="17" t="s">
        <v>3539</v>
      </c>
      <c r="R334" s="17">
        <v>47318</v>
      </c>
      <c r="S334" s="17" t="s">
        <v>11585</v>
      </c>
      <c r="T334" s="17" t="s">
        <v>11182</v>
      </c>
      <c r="U334" s="17" t="s">
        <v>1773</v>
      </c>
      <c r="V334" s="17">
        <v>19000</v>
      </c>
      <c r="W334" s="17" t="s">
        <v>11184</v>
      </c>
      <c r="X334" s="17">
        <v>0</v>
      </c>
      <c r="Y334" s="17">
        <v>21</v>
      </c>
      <c r="Z334" s="17" t="s">
        <v>11185</v>
      </c>
      <c r="AB334" s="17" t="s">
        <v>11186</v>
      </c>
      <c r="AC334" s="17" t="s">
        <v>853</v>
      </c>
      <c r="AD334" s="17">
        <v>0</v>
      </c>
      <c r="AE334">
        <v>0</v>
      </c>
      <c r="AF334" s="17" t="s">
        <v>9855</v>
      </c>
      <c r="AH334" s="17" t="s">
        <v>9757</v>
      </c>
      <c r="AI334" s="17">
        <v>0</v>
      </c>
      <c r="AJ334" s="17" t="s">
        <v>3539</v>
      </c>
      <c r="AK334" s="17" t="s">
        <v>3539</v>
      </c>
      <c r="AL334" s="17" t="s">
        <v>841</v>
      </c>
      <c r="AM334" s="17" t="s">
        <v>841</v>
      </c>
      <c r="AN334" s="17">
        <v>19000</v>
      </c>
    </row>
    <row r="335" spans="1:40" ht="14.5" customHeight="1" x14ac:dyDescent="0.35">
      <c r="A335" s="17" t="s">
        <v>3074</v>
      </c>
      <c r="B335" s="17" t="s">
        <v>4751</v>
      </c>
      <c r="C335" s="17" t="s">
        <v>3514</v>
      </c>
      <c r="D335" s="17" t="s">
        <v>4752</v>
      </c>
      <c r="E335" s="17" t="s">
        <v>4768</v>
      </c>
      <c r="F335" s="17" t="s">
        <v>467</v>
      </c>
      <c r="G335" s="17" t="s">
        <v>2985</v>
      </c>
      <c r="H335" s="17" t="s">
        <v>2985</v>
      </c>
      <c r="I335" s="17" t="s">
        <v>3559</v>
      </c>
      <c r="J335" s="17" t="s">
        <v>4292</v>
      </c>
      <c r="K335" s="17" t="s">
        <v>4590</v>
      </c>
      <c r="L335" s="18" t="s">
        <v>4765</v>
      </c>
      <c r="M335" s="19" t="s">
        <v>4214</v>
      </c>
      <c r="O335" s="17" t="s">
        <v>3538</v>
      </c>
      <c r="P335" s="17" t="s">
        <v>3539</v>
      </c>
      <c r="R335" s="17">
        <v>89219</v>
      </c>
      <c r="S335" s="17" t="s">
        <v>11585</v>
      </c>
      <c r="T335" s="17" t="s">
        <v>11182</v>
      </c>
      <c r="U335" s="17" t="s">
        <v>1895</v>
      </c>
      <c r="V335" s="17">
        <v>19000</v>
      </c>
      <c r="W335" s="17" t="s">
        <v>11184</v>
      </c>
      <c r="X335" s="17">
        <v>0</v>
      </c>
      <c r="Y335" s="17">
        <v>21</v>
      </c>
      <c r="Z335" s="17" t="s">
        <v>11185</v>
      </c>
      <c r="AB335" s="17" t="s">
        <v>11186</v>
      </c>
      <c r="AC335" s="17" t="s">
        <v>853</v>
      </c>
      <c r="AD335" s="17">
        <v>0</v>
      </c>
      <c r="AE335">
        <v>0</v>
      </c>
      <c r="AF335" s="17" t="s">
        <v>9756</v>
      </c>
      <c r="AH335" s="17" t="s">
        <v>9757</v>
      </c>
      <c r="AI335" s="17">
        <v>0</v>
      </c>
      <c r="AJ335" s="17" t="s">
        <v>3539</v>
      </c>
      <c r="AK335" s="17" t="s">
        <v>3539</v>
      </c>
      <c r="AL335" s="17" t="s">
        <v>841</v>
      </c>
      <c r="AM335" s="17" t="s">
        <v>841</v>
      </c>
      <c r="AN335" s="17">
        <v>19000</v>
      </c>
    </row>
    <row r="336" spans="1:40" ht="14.5" customHeight="1" x14ac:dyDescent="0.35">
      <c r="A336" s="17" t="s">
        <v>3074</v>
      </c>
      <c r="B336" s="17" t="s">
        <v>4751</v>
      </c>
      <c r="C336" s="17" t="s">
        <v>3514</v>
      </c>
      <c r="D336" s="17" t="s">
        <v>4752</v>
      </c>
      <c r="E336" s="17" t="s">
        <v>4769</v>
      </c>
      <c r="F336" s="17" t="s">
        <v>473</v>
      </c>
      <c r="G336" s="17" t="s">
        <v>3166</v>
      </c>
      <c r="H336" s="17" t="s">
        <v>2985</v>
      </c>
      <c r="I336" s="17" t="s">
        <v>3559</v>
      </c>
      <c r="J336" s="17" t="s">
        <v>4292</v>
      </c>
      <c r="K336" s="17" t="s">
        <v>4590</v>
      </c>
      <c r="L336" s="18" t="s">
        <v>4770</v>
      </c>
      <c r="M336" s="19">
        <v>45449</v>
      </c>
      <c r="O336" s="17" t="s">
        <v>3538</v>
      </c>
      <c r="P336" s="17" t="s">
        <v>3539</v>
      </c>
      <c r="Q336" s="17" t="s">
        <v>1233</v>
      </c>
      <c r="R336" s="17">
        <v>79095</v>
      </c>
      <c r="S336" s="17" t="s">
        <v>11587</v>
      </c>
      <c r="T336" s="17" t="s">
        <v>11182</v>
      </c>
      <c r="U336" s="17" t="s">
        <v>1826</v>
      </c>
      <c r="V336" s="17">
        <v>19000</v>
      </c>
      <c r="W336" s="17" t="s">
        <v>11184</v>
      </c>
      <c r="X336" s="17">
        <v>0</v>
      </c>
      <c r="Y336" s="19">
        <v>21</v>
      </c>
      <c r="Z336" s="17" t="s">
        <v>11185</v>
      </c>
      <c r="AB336" s="17" t="s">
        <v>11186</v>
      </c>
      <c r="AC336" s="17" t="s">
        <v>853</v>
      </c>
      <c r="AD336" s="17">
        <v>0</v>
      </c>
      <c r="AE336">
        <v>0</v>
      </c>
      <c r="AF336" s="17" t="s">
        <v>9862</v>
      </c>
      <c r="AH336" s="17" t="s">
        <v>9757</v>
      </c>
      <c r="AI336" s="17">
        <v>0</v>
      </c>
      <c r="AJ336" s="17" t="s">
        <v>3539</v>
      </c>
      <c r="AK336" s="17" t="s">
        <v>3539</v>
      </c>
      <c r="AL336" s="17" t="s">
        <v>841</v>
      </c>
      <c r="AM336" s="17" t="s">
        <v>841</v>
      </c>
      <c r="AN336" s="17">
        <v>16000</v>
      </c>
    </row>
    <row r="337" spans="1:40" ht="14.5" customHeight="1" x14ac:dyDescent="0.35">
      <c r="A337" s="17" t="s">
        <v>3074</v>
      </c>
      <c r="B337" s="17" t="s">
        <v>4751</v>
      </c>
      <c r="C337" s="17" t="s">
        <v>3514</v>
      </c>
      <c r="D337" s="17" t="s">
        <v>4752</v>
      </c>
      <c r="E337" s="17" t="s">
        <v>4771</v>
      </c>
      <c r="F337" s="17" t="s">
        <v>490</v>
      </c>
      <c r="G337" s="17" t="s">
        <v>3166</v>
      </c>
      <c r="H337" s="17" t="s">
        <v>3166</v>
      </c>
      <c r="I337" s="17" t="s">
        <v>3559</v>
      </c>
      <c r="J337" s="17" t="s">
        <v>4292</v>
      </c>
      <c r="K337" s="17" t="s">
        <v>4590</v>
      </c>
      <c r="L337" s="18" t="s">
        <v>4772</v>
      </c>
      <c r="M337" s="19" t="s">
        <v>4773</v>
      </c>
      <c r="O337" s="17" t="s">
        <v>3538</v>
      </c>
      <c r="P337" s="17" t="s">
        <v>3539</v>
      </c>
      <c r="R337" s="17">
        <v>88938</v>
      </c>
      <c r="S337" s="17" t="s">
        <v>11585</v>
      </c>
      <c r="T337" s="17" t="s">
        <v>11182</v>
      </c>
      <c r="U337" s="17" t="s">
        <v>1907</v>
      </c>
      <c r="V337" s="17">
        <v>19000</v>
      </c>
      <c r="W337" s="17" t="s">
        <v>11184</v>
      </c>
      <c r="X337" s="17">
        <v>0</v>
      </c>
      <c r="Y337" s="17">
        <v>21</v>
      </c>
      <c r="Z337" s="17" t="s">
        <v>11185</v>
      </c>
      <c r="AB337" s="17" t="s">
        <v>11186</v>
      </c>
      <c r="AC337" s="17" t="s">
        <v>853</v>
      </c>
      <c r="AD337" s="17">
        <v>0</v>
      </c>
      <c r="AE337">
        <v>0</v>
      </c>
      <c r="AF337" s="17" t="s">
        <v>9853</v>
      </c>
      <c r="AH337" s="17" t="s">
        <v>9757</v>
      </c>
      <c r="AI337" s="17">
        <v>0</v>
      </c>
      <c r="AJ337" s="17" t="s">
        <v>3539</v>
      </c>
      <c r="AK337" s="17" t="s">
        <v>3539</v>
      </c>
      <c r="AL337" s="17" t="s">
        <v>841</v>
      </c>
      <c r="AM337" s="17" t="s">
        <v>841</v>
      </c>
      <c r="AN337" s="17">
        <v>19000</v>
      </c>
    </row>
    <row r="338" spans="1:40" ht="14.5" customHeight="1" x14ac:dyDescent="0.35">
      <c r="A338" s="17" t="s">
        <v>3074</v>
      </c>
      <c r="B338" s="17" t="s">
        <v>4751</v>
      </c>
      <c r="C338" s="17" t="s">
        <v>3514</v>
      </c>
      <c r="D338" s="17" t="s">
        <v>4752</v>
      </c>
      <c r="E338" s="17" t="s">
        <v>4774</v>
      </c>
      <c r="F338" s="17" t="s">
        <v>527</v>
      </c>
      <c r="G338" s="17" t="s">
        <v>3166</v>
      </c>
      <c r="H338" s="17" t="s">
        <v>3166</v>
      </c>
      <c r="I338" s="17" t="s">
        <v>3559</v>
      </c>
      <c r="J338" s="17" t="s">
        <v>4292</v>
      </c>
      <c r="K338" s="17" t="s">
        <v>4590</v>
      </c>
      <c r="L338" s="18">
        <v>45358</v>
      </c>
      <c r="M338" s="19" t="s">
        <v>4775</v>
      </c>
      <c r="O338" s="17" t="s">
        <v>3538</v>
      </c>
      <c r="P338" s="17" t="s">
        <v>3539</v>
      </c>
      <c r="R338" s="17">
        <v>79787</v>
      </c>
      <c r="S338" s="19" t="s">
        <v>11585</v>
      </c>
      <c r="T338" s="17" t="s">
        <v>11182</v>
      </c>
      <c r="U338" s="17" t="s">
        <v>1889</v>
      </c>
      <c r="V338" s="17">
        <v>19000</v>
      </c>
      <c r="W338" s="17" t="s">
        <v>11184</v>
      </c>
      <c r="X338" s="17">
        <v>0</v>
      </c>
      <c r="Y338" s="17">
        <v>21</v>
      </c>
      <c r="Z338" s="17" t="s">
        <v>11185</v>
      </c>
      <c r="AB338" s="17" t="s">
        <v>11186</v>
      </c>
      <c r="AC338" s="17" t="s">
        <v>853</v>
      </c>
      <c r="AD338" s="17">
        <v>0</v>
      </c>
      <c r="AE338">
        <v>0</v>
      </c>
      <c r="AF338" s="17" t="s">
        <v>9855</v>
      </c>
      <c r="AH338" s="17" t="s">
        <v>9754</v>
      </c>
      <c r="AI338" s="17">
        <v>0</v>
      </c>
      <c r="AJ338" s="17" t="s">
        <v>3539</v>
      </c>
      <c r="AK338" s="17" t="s">
        <v>3539</v>
      </c>
      <c r="AL338" s="17" t="s">
        <v>841</v>
      </c>
      <c r="AM338" s="17" t="s">
        <v>841</v>
      </c>
      <c r="AN338" s="17">
        <v>16000</v>
      </c>
    </row>
    <row r="339" spans="1:40" ht="14.5" customHeight="1" x14ac:dyDescent="0.35">
      <c r="A339" s="17" t="s">
        <v>3074</v>
      </c>
      <c r="B339" s="17" t="s">
        <v>4751</v>
      </c>
      <c r="C339" s="17" t="s">
        <v>3514</v>
      </c>
      <c r="D339" s="17" t="s">
        <v>4776</v>
      </c>
      <c r="E339" s="17" t="s">
        <v>4777</v>
      </c>
      <c r="F339" s="17" t="s">
        <v>29</v>
      </c>
      <c r="G339" s="17" t="s">
        <v>2999</v>
      </c>
      <c r="I339" s="17" t="s">
        <v>3559</v>
      </c>
      <c r="J339" s="17" t="s">
        <v>4283</v>
      </c>
      <c r="K339" s="17" t="s">
        <v>4483</v>
      </c>
      <c r="L339" s="18" t="s">
        <v>4778</v>
      </c>
      <c r="M339" s="19">
        <v>42132</v>
      </c>
      <c r="O339" s="17" t="s">
        <v>3538</v>
      </c>
      <c r="P339" s="17" t="s">
        <v>3539</v>
      </c>
      <c r="Q339" s="17" t="s">
        <v>11588</v>
      </c>
      <c r="R339" s="17">
        <v>302702</v>
      </c>
      <c r="S339" s="17" t="s">
        <v>11589</v>
      </c>
      <c r="T339" s="17" t="s">
        <v>11286</v>
      </c>
      <c r="U339" s="17" t="s">
        <v>1796</v>
      </c>
      <c r="V339" s="17">
        <v>16000</v>
      </c>
      <c r="W339" s="17" t="s">
        <v>11184</v>
      </c>
      <c r="X339" s="17">
        <v>0</v>
      </c>
      <c r="Y339" s="17">
        <v>14</v>
      </c>
      <c r="AB339" s="17" t="s">
        <v>11186</v>
      </c>
      <c r="AC339" s="17" t="s">
        <v>853</v>
      </c>
      <c r="AD339" s="17">
        <v>0</v>
      </c>
      <c r="AE339">
        <v>0</v>
      </c>
      <c r="AF339" s="17" t="s">
        <v>9756</v>
      </c>
      <c r="AH339" s="17" t="s">
        <v>9757</v>
      </c>
      <c r="AI339" s="17">
        <v>0</v>
      </c>
      <c r="AJ339" s="17" t="s">
        <v>3539</v>
      </c>
      <c r="AK339" s="17" t="s">
        <v>3539</v>
      </c>
      <c r="AL339" s="17" t="s">
        <v>841</v>
      </c>
      <c r="AM339" s="17" t="s">
        <v>841</v>
      </c>
      <c r="AN339" s="17">
        <v>16000</v>
      </c>
    </row>
    <row r="340" spans="1:40" ht="14.5" customHeight="1" x14ac:dyDescent="0.35">
      <c r="A340" s="17" t="s">
        <v>3074</v>
      </c>
      <c r="B340" s="17" t="s">
        <v>4751</v>
      </c>
      <c r="C340" s="17" t="s">
        <v>3514</v>
      </c>
      <c r="D340" s="17" t="s">
        <v>4776</v>
      </c>
      <c r="E340" s="17" t="s">
        <v>4779</v>
      </c>
      <c r="F340" s="17" t="s">
        <v>49</v>
      </c>
      <c r="G340" s="17" t="s">
        <v>2985</v>
      </c>
      <c r="I340" s="17" t="s">
        <v>3559</v>
      </c>
      <c r="J340" s="17" t="s">
        <v>4292</v>
      </c>
      <c r="K340" s="17" t="s">
        <v>4755</v>
      </c>
      <c r="L340" s="17" t="s">
        <v>4780</v>
      </c>
      <c r="M340" s="19">
        <v>42014</v>
      </c>
      <c r="O340" s="17" t="s">
        <v>3538</v>
      </c>
      <c r="P340" s="17" t="s">
        <v>3539</v>
      </c>
      <c r="Q340" s="17" t="s">
        <v>4781</v>
      </c>
      <c r="R340" s="17">
        <v>394250</v>
      </c>
      <c r="S340" s="17" t="s">
        <v>11590</v>
      </c>
      <c r="T340" s="17" t="s">
        <v>11330</v>
      </c>
      <c r="U340" s="17" t="s">
        <v>1828</v>
      </c>
      <c r="V340" s="17">
        <v>19000</v>
      </c>
      <c r="W340" s="17" t="s">
        <v>11184</v>
      </c>
      <c r="X340" s="17">
        <v>0</v>
      </c>
      <c r="Y340" s="17">
        <v>0</v>
      </c>
      <c r="AB340" s="17" t="s">
        <v>11186</v>
      </c>
      <c r="AC340" s="17" t="s">
        <v>1355</v>
      </c>
      <c r="AD340" s="17">
        <v>27</v>
      </c>
      <c r="AE340">
        <v>18</v>
      </c>
      <c r="AF340" s="17" t="s">
        <v>9862</v>
      </c>
      <c r="AH340" s="17" t="s">
        <v>9757</v>
      </c>
      <c r="AI340" s="17">
        <v>0</v>
      </c>
      <c r="AJ340" s="17" t="s">
        <v>3539</v>
      </c>
      <c r="AK340" s="17" t="s">
        <v>3539</v>
      </c>
      <c r="AN340" s="17">
        <v>19000</v>
      </c>
    </row>
    <row r="341" spans="1:40" ht="14.5" customHeight="1" x14ac:dyDescent="0.35">
      <c r="A341" s="17" t="s">
        <v>3074</v>
      </c>
      <c r="B341" s="17" t="s">
        <v>4751</v>
      </c>
      <c r="C341" s="17" t="s">
        <v>3514</v>
      </c>
      <c r="D341" s="17" t="s">
        <v>4776</v>
      </c>
      <c r="E341" s="17" t="s">
        <v>4782</v>
      </c>
      <c r="F341" s="17" t="s">
        <v>110</v>
      </c>
      <c r="G341" s="17" t="s">
        <v>2985</v>
      </c>
      <c r="H341" s="17" t="s">
        <v>2985</v>
      </c>
      <c r="I341" s="17" t="s">
        <v>3559</v>
      </c>
      <c r="J341" s="17" t="s">
        <v>4292</v>
      </c>
      <c r="K341" s="17" t="s">
        <v>4755</v>
      </c>
      <c r="L341" s="18">
        <v>42804</v>
      </c>
      <c r="M341" s="17" t="s">
        <v>4783</v>
      </c>
      <c r="O341" s="17" t="s">
        <v>3538</v>
      </c>
      <c r="P341" s="17" t="s">
        <v>3539</v>
      </c>
      <c r="Q341" s="17" t="s">
        <v>11591</v>
      </c>
      <c r="R341" s="17">
        <v>339771</v>
      </c>
      <c r="S341" s="17" t="s">
        <v>11592</v>
      </c>
      <c r="T341" s="17" t="s">
        <v>11182</v>
      </c>
      <c r="U341" s="17" t="s">
        <v>1818</v>
      </c>
      <c r="V341" s="17">
        <v>19000</v>
      </c>
      <c r="W341" s="17" t="s">
        <v>11184</v>
      </c>
      <c r="X341" s="17">
        <v>0</v>
      </c>
      <c r="Y341" s="19">
        <v>21</v>
      </c>
      <c r="AB341" s="17" t="s">
        <v>11249</v>
      </c>
      <c r="AC341" s="17" t="s">
        <v>1355</v>
      </c>
      <c r="AD341" s="17">
        <v>15</v>
      </c>
      <c r="AE341">
        <v>0</v>
      </c>
      <c r="AF341" s="17" t="s">
        <v>9853</v>
      </c>
      <c r="AH341" s="17" t="s">
        <v>9754</v>
      </c>
      <c r="AI341" s="17">
        <v>0</v>
      </c>
      <c r="AJ341" s="17" t="s">
        <v>3539</v>
      </c>
      <c r="AK341" s="17" t="s">
        <v>3539</v>
      </c>
      <c r="AN341" s="17">
        <v>7200</v>
      </c>
    </row>
    <row r="342" spans="1:40" ht="14.5" customHeight="1" x14ac:dyDescent="0.35">
      <c r="A342" s="17" t="s">
        <v>3074</v>
      </c>
      <c r="B342" s="17" t="s">
        <v>4751</v>
      </c>
      <c r="C342" s="17" t="s">
        <v>3514</v>
      </c>
      <c r="D342" s="17" t="s">
        <v>4776</v>
      </c>
      <c r="E342" s="17" t="s">
        <v>4784</v>
      </c>
      <c r="F342" s="17" t="s">
        <v>113</v>
      </c>
      <c r="G342" s="17" t="s">
        <v>2999</v>
      </c>
      <c r="H342" s="17" t="s">
        <v>2999</v>
      </c>
      <c r="I342" s="17" t="s">
        <v>3559</v>
      </c>
      <c r="J342" s="17" t="s">
        <v>4283</v>
      </c>
      <c r="K342" s="17" t="s">
        <v>4483</v>
      </c>
      <c r="L342" s="18">
        <v>42865</v>
      </c>
      <c r="M342" s="17" t="s">
        <v>4783</v>
      </c>
      <c r="O342" s="17" t="s">
        <v>3538</v>
      </c>
      <c r="P342" s="17" t="s">
        <v>3539</v>
      </c>
      <c r="Q342" s="17" t="s">
        <v>11593</v>
      </c>
      <c r="R342" s="17">
        <v>298967</v>
      </c>
      <c r="S342" s="17" t="s">
        <v>11594</v>
      </c>
      <c r="T342" s="17" t="s">
        <v>11182</v>
      </c>
      <c r="U342" s="17" t="s">
        <v>1883</v>
      </c>
      <c r="V342" s="17">
        <v>16000</v>
      </c>
      <c r="W342" s="17" t="s">
        <v>11184</v>
      </c>
      <c r="X342" s="17">
        <v>0</v>
      </c>
      <c r="Y342" s="19">
        <v>14</v>
      </c>
      <c r="Z342" s="17" t="s">
        <v>11185</v>
      </c>
      <c r="AB342" s="17" t="s">
        <v>11249</v>
      </c>
      <c r="AC342" s="17" t="s">
        <v>1355</v>
      </c>
      <c r="AD342" s="17">
        <v>15</v>
      </c>
      <c r="AE342">
        <v>0</v>
      </c>
      <c r="AF342" s="17" t="s">
        <v>9756</v>
      </c>
      <c r="AH342" s="17" t="s">
        <v>9757</v>
      </c>
      <c r="AI342" s="17">
        <v>0</v>
      </c>
      <c r="AJ342" s="17" t="s">
        <v>3539</v>
      </c>
      <c r="AK342" s="17" t="s">
        <v>3539</v>
      </c>
      <c r="AN342" s="17">
        <v>7200</v>
      </c>
    </row>
    <row r="343" spans="1:40" ht="14.5" customHeight="1" x14ac:dyDescent="0.35">
      <c r="A343" s="17" t="s">
        <v>3074</v>
      </c>
      <c r="B343" s="17" t="s">
        <v>4751</v>
      </c>
      <c r="C343" s="17" t="s">
        <v>3514</v>
      </c>
      <c r="D343" s="17" t="s">
        <v>4776</v>
      </c>
      <c r="E343" s="17" t="s">
        <v>4785</v>
      </c>
      <c r="F343" s="17" t="s">
        <v>133</v>
      </c>
      <c r="G343" s="17" t="s">
        <v>2985</v>
      </c>
      <c r="H343" s="17" t="s">
        <v>2985</v>
      </c>
      <c r="I343" s="17" t="s">
        <v>3559</v>
      </c>
      <c r="J343" s="17" t="s">
        <v>4292</v>
      </c>
      <c r="K343" s="17" t="s">
        <v>4755</v>
      </c>
      <c r="L343" s="18" t="s">
        <v>3586</v>
      </c>
      <c r="M343" s="19">
        <v>42928</v>
      </c>
      <c r="O343" s="17" t="s">
        <v>3538</v>
      </c>
      <c r="P343" s="17" t="s">
        <v>3539</v>
      </c>
      <c r="Q343" s="17" t="s">
        <v>11595</v>
      </c>
      <c r="R343" s="17">
        <v>306115</v>
      </c>
      <c r="S343" s="17" t="s">
        <v>11596</v>
      </c>
      <c r="T343" s="17" t="s">
        <v>11182</v>
      </c>
      <c r="U343" s="17" t="s">
        <v>1810</v>
      </c>
      <c r="V343" s="17">
        <v>1900</v>
      </c>
      <c r="W343" s="17" t="s">
        <v>11184</v>
      </c>
      <c r="X343" s="17">
        <v>0</v>
      </c>
      <c r="Y343" s="17">
        <v>21</v>
      </c>
      <c r="Z343" s="17" t="s">
        <v>11185</v>
      </c>
      <c r="AB343" s="17" t="s">
        <v>11186</v>
      </c>
      <c r="AC343" s="17" t="s">
        <v>1355</v>
      </c>
      <c r="AD343" s="17">
        <v>27</v>
      </c>
      <c r="AE343">
        <v>18</v>
      </c>
      <c r="AH343" s="17" t="s">
        <v>9754</v>
      </c>
      <c r="AI343" s="17">
        <v>0</v>
      </c>
      <c r="AJ343" s="17" t="s">
        <v>3539</v>
      </c>
      <c r="AK343" s="17" t="s">
        <v>9771</v>
      </c>
      <c r="AN343" s="17">
        <v>19000</v>
      </c>
    </row>
    <row r="344" spans="1:40" ht="14.5" customHeight="1" x14ac:dyDescent="0.35">
      <c r="A344" s="17" t="s">
        <v>3074</v>
      </c>
      <c r="B344" s="17" t="s">
        <v>4751</v>
      </c>
      <c r="C344" s="17" t="s">
        <v>3514</v>
      </c>
      <c r="D344" s="17" t="s">
        <v>4776</v>
      </c>
      <c r="E344" s="17" t="s">
        <v>4786</v>
      </c>
      <c r="F344" s="17" t="s">
        <v>456</v>
      </c>
      <c r="G344" s="17" t="s">
        <v>3075</v>
      </c>
      <c r="H344" s="17" t="s">
        <v>3075</v>
      </c>
      <c r="I344" s="17" t="s">
        <v>3559</v>
      </c>
      <c r="J344" s="17" t="s">
        <v>4489</v>
      </c>
      <c r="K344" s="17" t="s">
        <v>4585</v>
      </c>
      <c r="L344" s="17" t="s">
        <v>4787</v>
      </c>
      <c r="M344" s="19" t="s">
        <v>4766</v>
      </c>
      <c r="O344" s="17" t="s">
        <v>3538</v>
      </c>
      <c r="P344" s="17" t="s">
        <v>3539</v>
      </c>
      <c r="R344" s="17">
        <v>18217</v>
      </c>
      <c r="S344" s="17" t="s">
        <v>4788</v>
      </c>
      <c r="T344" s="17" t="s">
        <v>11182</v>
      </c>
      <c r="U344" s="17" t="s">
        <v>2892</v>
      </c>
      <c r="V344" s="17">
        <v>13000</v>
      </c>
      <c r="W344" s="17" t="s">
        <v>11184</v>
      </c>
      <c r="X344" s="17">
        <v>0</v>
      </c>
      <c r="Y344" s="17">
        <v>14</v>
      </c>
      <c r="Z344" s="17" t="s">
        <v>11185</v>
      </c>
      <c r="AB344" s="17" t="s">
        <v>11186</v>
      </c>
      <c r="AC344" s="17" t="s">
        <v>1355</v>
      </c>
      <c r="AD344" s="17">
        <v>24</v>
      </c>
      <c r="AE344">
        <v>15</v>
      </c>
      <c r="AI344" s="17">
        <v>0</v>
      </c>
      <c r="AJ344" s="17" t="s">
        <v>3539</v>
      </c>
      <c r="AK344" s="17" t="s">
        <v>9771</v>
      </c>
      <c r="AN344" s="17">
        <v>16000</v>
      </c>
    </row>
    <row r="345" spans="1:40" ht="14.5" customHeight="1" x14ac:dyDescent="0.35">
      <c r="A345" s="17" t="s">
        <v>3074</v>
      </c>
      <c r="B345" s="17" t="s">
        <v>4751</v>
      </c>
      <c r="C345" s="17" t="s">
        <v>3514</v>
      </c>
      <c r="D345" s="17" t="s">
        <v>4776</v>
      </c>
      <c r="E345" s="17" t="s">
        <v>4789</v>
      </c>
      <c r="F345" s="17" t="s">
        <v>457</v>
      </c>
      <c r="G345" s="17" t="s">
        <v>2985</v>
      </c>
      <c r="H345" s="17" t="s">
        <v>2985</v>
      </c>
      <c r="I345" s="17" t="s">
        <v>3559</v>
      </c>
      <c r="J345" s="17" t="s">
        <v>4292</v>
      </c>
      <c r="K345" s="17" t="s">
        <v>4590</v>
      </c>
      <c r="L345" s="18">
        <v>45356</v>
      </c>
      <c r="M345" s="19" t="s">
        <v>4790</v>
      </c>
      <c r="O345" s="17" t="s">
        <v>3538</v>
      </c>
      <c r="P345" s="17" t="s">
        <v>3539</v>
      </c>
      <c r="R345" s="17">
        <v>67678</v>
      </c>
      <c r="S345" s="19" t="s">
        <v>11597</v>
      </c>
      <c r="T345" s="17" t="s">
        <v>11182</v>
      </c>
      <c r="U345" s="17" t="s">
        <v>2894</v>
      </c>
      <c r="V345" s="17">
        <v>19000</v>
      </c>
      <c r="W345" s="17" t="s">
        <v>11184</v>
      </c>
      <c r="X345" s="17">
        <v>0</v>
      </c>
      <c r="Y345" s="17">
        <v>21</v>
      </c>
      <c r="Z345" s="17" t="s">
        <v>11185</v>
      </c>
      <c r="AB345" s="17" t="s">
        <v>11186</v>
      </c>
      <c r="AC345" s="17" t="s">
        <v>1355</v>
      </c>
      <c r="AD345" s="17">
        <v>27</v>
      </c>
      <c r="AE345">
        <v>18</v>
      </c>
      <c r="AH345" s="17" t="s">
        <v>9754</v>
      </c>
      <c r="AI345" s="17">
        <v>0</v>
      </c>
      <c r="AJ345" s="17" t="s">
        <v>3539</v>
      </c>
      <c r="AK345" s="17" t="s">
        <v>9771</v>
      </c>
      <c r="AN345" s="17">
        <v>19000</v>
      </c>
    </row>
    <row r="346" spans="1:40" ht="14.5" customHeight="1" x14ac:dyDescent="0.35">
      <c r="A346" s="17" t="s">
        <v>3074</v>
      </c>
      <c r="B346" s="17" t="s">
        <v>4751</v>
      </c>
      <c r="C346" s="17" t="s">
        <v>3514</v>
      </c>
      <c r="D346" s="17" t="s">
        <v>4776</v>
      </c>
      <c r="E346" s="17" t="s">
        <v>4791</v>
      </c>
      <c r="F346" s="17" t="s">
        <v>474</v>
      </c>
      <c r="G346" s="17" t="s">
        <v>2985</v>
      </c>
      <c r="I346" s="17" t="s">
        <v>3559</v>
      </c>
      <c r="J346" s="17" t="s">
        <v>4292</v>
      </c>
      <c r="K346" s="17" t="s">
        <v>4590</v>
      </c>
      <c r="L346" s="18">
        <v>45632</v>
      </c>
      <c r="M346" s="19" t="s">
        <v>4792</v>
      </c>
      <c r="O346" s="17" t="s">
        <v>3538</v>
      </c>
      <c r="P346" s="17" t="s">
        <v>3539</v>
      </c>
      <c r="R346" s="17">
        <v>89147</v>
      </c>
      <c r="S346" s="19" t="s">
        <v>11598</v>
      </c>
      <c r="T346" s="17" t="s">
        <v>11182</v>
      </c>
      <c r="U346" s="17" t="s">
        <v>1764</v>
      </c>
      <c r="V346" s="17">
        <v>19000</v>
      </c>
      <c r="W346" s="17" t="s">
        <v>11184</v>
      </c>
      <c r="X346" s="17">
        <v>0</v>
      </c>
      <c r="Y346" s="17">
        <v>21</v>
      </c>
      <c r="Z346" s="17" t="s">
        <v>11185</v>
      </c>
      <c r="AB346" s="17" t="s">
        <v>11186</v>
      </c>
      <c r="AC346" s="17" t="s">
        <v>1355</v>
      </c>
      <c r="AD346" s="17">
        <v>24</v>
      </c>
      <c r="AE346">
        <v>15</v>
      </c>
      <c r="AH346" s="17" t="s">
        <v>9754</v>
      </c>
      <c r="AI346" s="17">
        <v>0</v>
      </c>
      <c r="AJ346" s="17" t="s">
        <v>3539</v>
      </c>
      <c r="AK346" s="17" t="s">
        <v>9771</v>
      </c>
      <c r="AN346" s="17">
        <v>16000</v>
      </c>
    </row>
    <row r="347" spans="1:40" ht="14.5" customHeight="1" x14ac:dyDescent="0.35">
      <c r="A347" s="17" t="s">
        <v>3074</v>
      </c>
      <c r="B347" s="17" t="s">
        <v>4751</v>
      </c>
      <c r="C347" s="17" t="s">
        <v>3514</v>
      </c>
      <c r="D347" s="17" t="s">
        <v>4776</v>
      </c>
      <c r="E347" s="17" t="s">
        <v>4793</v>
      </c>
      <c r="F347" s="17" t="s">
        <v>518</v>
      </c>
      <c r="G347" s="17" t="s">
        <v>2999</v>
      </c>
      <c r="H347" s="17" t="s">
        <v>2999</v>
      </c>
      <c r="I347" s="17" t="s">
        <v>3559</v>
      </c>
      <c r="J347" s="17" t="s">
        <v>3588</v>
      </c>
      <c r="K347" s="17" t="s">
        <v>3589</v>
      </c>
      <c r="L347" s="18">
        <v>45330</v>
      </c>
      <c r="M347" s="19">
        <v>45634</v>
      </c>
      <c r="O347" s="17" t="s">
        <v>3538</v>
      </c>
      <c r="P347" s="17" t="s">
        <v>3539</v>
      </c>
      <c r="R347" s="17">
        <v>74027</v>
      </c>
      <c r="S347" s="17" t="s">
        <v>11599</v>
      </c>
      <c r="T347" s="17" t="s">
        <v>11182</v>
      </c>
      <c r="U347" s="17" t="s">
        <v>1800</v>
      </c>
      <c r="V347" s="17">
        <v>16000</v>
      </c>
      <c r="W347" s="17" t="s">
        <v>11184</v>
      </c>
      <c r="X347" s="17">
        <v>0</v>
      </c>
      <c r="Y347" s="17">
        <v>21</v>
      </c>
      <c r="Z347" s="17" t="s">
        <v>11185</v>
      </c>
      <c r="AB347" s="17" t="s">
        <v>11186</v>
      </c>
      <c r="AC347" s="17" t="s">
        <v>853</v>
      </c>
      <c r="AD347" s="17">
        <v>0</v>
      </c>
      <c r="AE347">
        <v>0</v>
      </c>
      <c r="AF347" s="17" t="s">
        <v>9851</v>
      </c>
      <c r="AI347" s="17">
        <v>0</v>
      </c>
      <c r="AJ347" s="17" t="s">
        <v>3539</v>
      </c>
      <c r="AK347" s="17" t="s">
        <v>3539</v>
      </c>
      <c r="AL347" s="17" t="s">
        <v>841</v>
      </c>
      <c r="AM347" s="17" t="s">
        <v>841</v>
      </c>
      <c r="AN347" s="17">
        <v>16000</v>
      </c>
    </row>
    <row r="348" spans="1:40" ht="14.5" customHeight="1" x14ac:dyDescent="0.35">
      <c r="A348" s="17" t="s">
        <v>3074</v>
      </c>
      <c r="B348" s="17" t="s">
        <v>4751</v>
      </c>
      <c r="C348" s="17" t="s">
        <v>3514</v>
      </c>
      <c r="D348" s="17" t="s">
        <v>4776</v>
      </c>
      <c r="E348" s="17" t="s">
        <v>4794</v>
      </c>
      <c r="F348" s="17" t="s">
        <v>520</v>
      </c>
      <c r="G348" s="17" t="s">
        <v>2985</v>
      </c>
      <c r="H348" s="17" t="s">
        <v>2985</v>
      </c>
      <c r="I348" s="17" t="s">
        <v>3559</v>
      </c>
      <c r="J348" s="17" t="s">
        <v>4292</v>
      </c>
      <c r="K348" s="17" t="s">
        <v>4590</v>
      </c>
      <c r="L348" s="18">
        <v>45330</v>
      </c>
      <c r="M348" s="19">
        <v>45634.416666666664</v>
      </c>
      <c r="O348" s="17" t="s">
        <v>3538</v>
      </c>
      <c r="P348" s="17" t="s">
        <v>3539</v>
      </c>
      <c r="R348" s="17">
        <v>60855</v>
      </c>
      <c r="S348" s="17" t="s">
        <v>11600</v>
      </c>
      <c r="T348" s="17" t="s">
        <v>11182</v>
      </c>
      <c r="U348" s="17" t="s">
        <v>2909</v>
      </c>
      <c r="V348" s="17">
        <v>19000</v>
      </c>
      <c r="W348" s="17" t="s">
        <v>11184</v>
      </c>
      <c r="X348" s="17">
        <v>0</v>
      </c>
      <c r="Y348" s="17">
        <v>21</v>
      </c>
      <c r="Z348" s="17" t="s">
        <v>11185</v>
      </c>
      <c r="AB348" s="17" t="s">
        <v>11186</v>
      </c>
      <c r="AC348" s="17" t="s">
        <v>1355</v>
      </c>
      <c r="AD348" s="17">
        <v>27</v>
      </c>
      <c r="AE348">
        <v>18</v>
      </c>
      <c r="AH348" s="17" t="s">
        <v>9754</v>
      </c>
      <c r="AI348" s="17">
        <v>0</v>
      </c>
      <c r="AJ348" s="17" t="s">
        <v>3539</v>
      </c>
      <c r="AK348" s="17" t="s">
        <v>9771</v>
      </c>
      <c r="AN348" s="17">
        <v>19000</v>
      </c>
    </row>
    <row r="349" spans="1:40" ht="14.5" customHeight="1" x14ac:dyDescent="0.35">
      <c r="A349" s="17" t="s">
        <v>3074</v>
      </c>
      <c r="B349" s="17" t="s">
        <v>4751</v>
      </c>
      <c r="C349" s="17" t="s">
        <v>3514</v>
      </c>
      <c r="D349" s="17" t="s">
        <v>4776</v>
      </c>
      <c r="E349" s="17" t="s">
        <v>4795</v>
      </c>
      <c r="F349" s="17" t="s">
        <v>538</v>
      </c>
      <c r="G349" s="17" t="s">
        <v>2985</v>
      </c>
      <c r="H349" s="17" t="s">
        <v>2985</v>
      </c>
      <c r="I349" s="17" t="s">
        <v>3559</v>
      </c>
      <c r="J349" s="17" t="s">
        <v>4292</v>
      </c>
      <c r="K349" s="17" t="s">
        <v>4590</v>
      </c>
      <c r="L349" s="18">
        <v>45330</v>
      </c>
      <c r="M349" s="19">
        <v>45452.458333333336</v>
      </c>
      <c r="O349" s="17" t="s">
        <v>3538</v>
      </c>
      <c r="P349" s="17" t="s">
        <v>3539</v>
      </c>
      <c r="R349" s="17">
        <v>120000</v>
      </c>
      <c r="S349" s="17" t="s">
        <v>4796</v>
      </c>
      <c r="T349" s="17" t="s">
        <v>11330</v>
      </c>
      <c r="U349" s="17" t="s">
        <v>2902</v>
      </c>
      <c r="V349" s="17">
        <v>19000</v>
      </c>
      <c r="W349" s="17" t="s">
        <v>11184</v>
      </c>
      <c r="X349" s="17">
        <v>0</v>
      </c>
      <c r="Y349" s="17">
        <v>21</v>
      </c>
      <c r="Z349" s="17" t="s">
        <v>11185</v>
      </c>
      <c r="AB349" s="17" t="s">
        <v>11186</v>
      </c>
      <c r="AC349" s="17" t="s">
        <v>1355</v>
      </c>
      <c r="AD349" s="17">
        <v>27</v>
      </c>
      <c r="AE349">
        <v>18</v>
      </c>
      <c r="AH349" s="17" t="s">
        <v>9754</v>
      </c>
      <c r="AI349" s="17">
        <v>0</v>
      </c>
      <c r="AJ349" s="17" t="s">
        <v>3539</v>
      </c>
      <c r="AK349" s="17" t="s">
        <v>9771</v>
      </c>
      <c r="AN349" s="17">
        <v>19000</v>
      </c>
    </row>
    <row r="350" spans="1:40" ht="14.5" customHeight="1" x14ac:dyDescent="0.35">
      <c r="A350" s="17" t="s">
        <v>3074</v>
      </c>
      <c r="B350" s="17" t="s">
        <v>4751</v>
      </c>
      <c r="C350" s="17" t="s">
        <v>3514</v>
      </c>
      <c r="D350" s="17" t="s">
        <v>4776</v>
      </c>
      <c r="E350" s="17" t="s">
        <v>4797</v>
      </c>
      <c r="F350" s="17" t="s">
        <v>549</v>
      </c>
      <c r="G350" s="17" t="s">
        <v>2985</v>
      </c>
      <c r="H350" s="17" t="s">
        <v>2985</v>
      </c>
      <c r="I350" s="17" t="s">
        <v>3559</v>
      </c>
      <c r="J350" s="17" t="s">
        <v>4292</v>
      </c>
      <c r="K350" s="17" t="s">
        <v>4590</v>
      </c>
      <c r="L350" s="18">
        <v>45452</v>
      </c>
      <c r="M350" s="19" t="s">
        <v>4798</v>
      </c>
      <c r="O350" s="17" t="s">
        <v>3538</v>
      </c>
      <c r="P350" s="17" t="s">
        <v>3539</v>
      </c>
      <c r="R350" s="17">
        <v>80885</v>
      </c>
      <c r="S350" s="17" t="s">
        <v>11601</v>
      </c>
      <c r="T350" s="17" t="s">
        <v>11182</v>
      </c>
      <c r="U350" s="17" t="s">
        <v>2896</v>
      </c>
      <c r="V350" s="17">
        <v>19000</v>
      </c>
      <c r="W350" s="17" t="s">
        <v>11184</v>
      </c>
      <c r="X350" s="17">
        <v>0</v>
      </c>
      <c r="Y350" s="19">
        <v>21</v>
      </c>
      <c r="Z350" s="17" t="s">
        <v>11185</v>
      </c>
      <c r="AB350" s="17" t="s">
        <v>11186</v>
      </c>
      <c r="AC350" s="17" t="s">
        <v>1355</v>
      </c>
      <c r="AD350" s="17">
        <v>27</v>
      </c>
      <c r="AE350">
        <v>18</v>
      </c>
      <c r="AH350" s="17" t="s">
        <v>9754</v>
      </c>
      <c r="AI350" s="17">
        <v>0</v>
      </c>
      <c r="AJ350" s="17" t="s">
        <v>3539</v>
      </c>
      <c r="AK350" s="17" t="s">
        <v>9771</v>
      </c>
      <c r="AN350" s="17">
        <v>19000</v>
      </c>
    </row>
    <row r="351" spans="1:40" ht="14.5" customHeight="1" x14ac:dyDescent="0.35">
      <c r="A351" s="17" t="s">
        <v>3074</v>
      </c>
      <c r="B351" s="17" t="s">
        <v>4751</v>
      </c>
      <c r="C351" s="17" t="s">
        <v>3514</v>
      </c>
      <c r="D351" s="17" t="s">
        <v>4776</v>
      </c>
      <c r="E351" s="17" t="s">
        <v>4799</v>
      </c>
      <c r="F351" s="17" t="s">
        <v>802</v>
      </c>
      <c r="G351" s="17" t="s">
        <v>2999</v>
      </c>
      <c r="H351" s="17" t="s">
        <v>2999</v>
      </c>
      <c r="I351" s="17" t="s">
        <v>3559</v>
      </c>
      <c r="J351" s="17" t="s">
        <v>3588</v>
      </c>
      <c r="K351" s="17" t="s">
        <v>4293</v>
      </c>
      <c r="L351" s="17" t="s">
        <v>4800</v>
      </c>
      <c r="M351" s="17" t="s">
        <v>4801</v>
      </c>
      <c r="O351" s="17" t="s">
        <v>3538</v>
      </c>
      <c r="P351" s="17" t="s">
        <v>3539</v>
      </c>
      <c r="R351" s="17">
        <v>5920</v>
      </c>
      <c r="S351" s="17" t="s">
        <v>11602</v>
      </c>
      <c r="T351" s="17" t="s">
        <v>11182</v>
      </c>
      <c r="U351" s="17" t="s">
        <v>4802</v>
      </c>
      <c r="V351" s="17">
        <v>16000</v>
      </c>
      <c r="W351" s="17" t="s">
        <v>11184</v>
      </c>
      <c r="X351" s="17">
        <v>0</v>
      </c>
      <c r="Y351" s="17">
        <v>21</v>
      </c>
      <c r="Z351" s="17" t="s">
        <v>11185</v>
      </c>
      <c r="AA351" s="17">
        <v>2</v>
      </c>
      <c r="AB351" s="17" t="s">
        <v>11249</v>
      </c>
      <c r="AC351" s="17" t="s">
        <v>853</v>
      </c>
      <c r="AD351" s="17">
        <v>24</v>
      </c>
      <c r="AE351">
        <v>12</v>
      </c>
      <c r="AI351" s="17">
        <v>0</v>
      </c>
      <c r="AJ351" s="17" t="s">
        <v>3539</v>
      </c>
      <c r="AK351" s="17" t="s">
        <v>9771</v>
      </c>
      <c r="AN351" s="17">
        <v>13000</v>
      </c>
    </row>
    <row r="352" spans="1:40" ht="14.5" customHeight="1" x14ac:dyDescent="0.35">
      <c r="A352" s="17" t="s">
        <v>3074</v>
      </c>
      <c r="B352" s="17" t="s">
        <v>4751</v>
      </c>
      <c r="C352" s="17" t="s">
        <v>3514</v>
      </c>
      <c r="D352" s="17" t="s">
        <v>4776</v>
      </c>
      <c r="E352" s="17" t="s">
        <v>11603</v>
      </c>
      <c r="F352" s="17" t="s">
        <v>11604</v>
      </c>
      <c r="G352" s="17" t="s">
        <v>2985</v>
      </c>
      <c r="H352" s="17" t="s">
        <v>2985</v>
      </c>
      <c r="I352" s="17" t="s">
        <v>3559</v>
      </c>
      <c r="J352" s="17" t="s">
        <v>4292</v>
      </c>
      <c r="K352" s="17" t="s">
        <v>4590</v>
      </c>
      <c r="L352" s="18" t="s">
        <v>11605</v>
      </c>
      <c r="M352" s="19">
        <v>46211.381944444445</v>
      </c>
      <c r="O352" s="17" t="s">
        <v>3538</v>
      </c>
      <c r="P352" s="17" t="s">
        <v>3539</v>
      </c>
      <c r="R352" s="17">
        <v>0</v>
      </c>
      <c r="S352" s="19">
        <v>46211.381944444445</v>
      </c>
      <c r="T352" s="17" t="s">
        <v>11182</v>
      </c>
      <c r="U352" s="17" t="s">
        <v>11606</v>
      </c>
      <c r="V352" s="17">
        <v>19000</v>
      </c>
      <c r="W352" s="17" t="s">
        <v>11184</v>
      </c>
      <c r="X352" s="17">
        <v>0</v>
      </c>
      <c r="Y352" s="17">
        <v>21</v>
      </c>
      <c r="Z352" s="17" t="s">
        <v>11185</v>
      </c>
      <c r="AA352" s="17">
        <v>2</v>
      </c>
      <c r="AB352" s="17" t="s">
        <v>11249</v>
      </c>
      <c r="AC352" s="17" t="s">
        <v>1355</v>
      </c>
      <c r="AD352" s="17">
        <v>0</v>
      </c>
      <c r="AE352">
        <v>0</v>
      </c>
      <c r="AF352" s="17" t="s">
        <v>9852</v>
      </c>
      <c r="AI352" s="17">
        <v>0</v>
      </c>
      <c r="AJ352" s="17" t="s">
        <v>3539</v>
      </c>
      <c r="AK352" s="17" t="s">
        <v>3539</v>
      </c>
      <c r="AL352" s="17" t="s">
        <v>841</v>
      </c>
      <c r="AN352" s="17">
        <v>13000</v>
      </c>
    </row>
    <row r="353" spans="1:40" ht="14.5" customHeight="1" x14ac:dyDescent="0.35">
      <c r="A353" s="17" t="s">
        <v>3074</v>
      </c>
      <c r="B353" s="17" t="s">
        <v>4751</v>
      </c>
      <c r="C353" s="17" t="s">
        <v>3514</v>
      </c>
      <c r="D353" s="17" t="s">
        <v>4803</v>
      </c>
      <c r="E353" s="17" t="s">
        <v>4804</v>
      </c>
      <c r="F353" s="17" t="s">
        <v>32</v>
      </c>
      <c r="G353" s="17" t="s">
        <v>2985</v>
      </c>
      <c r="H353" s="17" t="s">
        <v>2985</v>
      </c>
      <c r="I353" s="17" t="s">
        <v>3559</v>
      </c>
      <c r="J353" s="17" t="s">
        <v>4292</v>
      </c>
      <c r="K353" s="17" t="s">
        <v>4755</v>
      </c>
      <c r="L353" s="17" t="s">
        <v>4805</v>
      </c>
      <c r="M353" s="19">
        <v>42193</v>
      </c>
      <c r="O353" s="17" t="s">
        <v>3538</v>
      </c>
      <c r="P353" s="17" t="s">
        <v>3539</v>
      </c>
      <c r="Q353" s="17" t="s">
        <v>11607</v>
      </c>
      <c r="R353" s="17">
        <v>429429</v>
      </c>
      <c r="S353" s="19" t="s">
        <v>11608</v>
      </c>
      <c r="T353" s="17" t="s">
        <v>11330</v>
      </c>
      <c r="U353" s="17" t="s">
        <v>1885</v>
      </c>
      <c r="V353" s="17">
        <v>19000</v>
      </c>
      <c r="W353" s="17" t="s">
        <v>11184</v>
      </c>
      <c r="X353" s="17">
        <v>0</v>
      </c>
      <c r="Y353" s="17">
        <v>0</v>
      </c>
      <c r="AB353" s="17" t="s">
        <v>11186</v>
      </c>
      <c r="AC353" s="17" t="s">
        <v>1355</v>
      </c>
      <c r="AD353" s="17">
        <v>0</v>
      </c>
      <c r="AE353">
        <v>0</v>
      </c>
      <c r="AF353" s="17" t="s">
        <v>9854</v>
      </c>
      <c r="AH353" s="17" t="s">
        <v>9757</v>
      </c>
      <c r="AI353" s="17">
        <v>0</v>
      </c>
      <c r="AJ353" s="17" t="s">
        <v>3539</v>
      </c>
      <c r="AK353" s="17" t="s">
        <v>3539</v>
      </c>
      <c r="AL353" s="17" t="s">
        <v>841</v>
      </c>
      <c r="AN353" s="17">
        <v>13000</v>
      </c>
    </row>
    <row r="354" spans="1:40" ht="14.5" customHeight="1" x14ac:dyDescent="0.35">
      <c r="A354" s="17" t="s">
        <v>3074</v>
      </c>
      <c r="B354" s="17" t="s">
        <v>4751</v>
      </c>
      <c r="C354" s="17" t="s">
        <v>3514</v>
      </c>
      <c r="D354" s="17" t="s">
        <v>4803</v>
      </c>
      <c r="E354" s="17" t="s">
        <v>4806</v>
      </c>
      <c r="F354" s="17" t="s">
        <v>36</v>
      </c>
      <c r="G354" s="17" t="s">
        <v>2999</v>
      </c>
      <c r="H354" s="17" t="s">
        <v>2999</v>
      </c>
      <c r="I354" s="17" t="s">
        <v>3559</v>
      </c>
      <c r="J354" s="17" t="s">
        <v>4283</v>
      </c>
      <c r="K354" s="17" t="s">
        <v>4483</v>
      </c>
      <c r="L354" s="18">
        <v>42317</v>
      </c>
      <c r="M354" s="17" t="s">
        <v>4807</v>
      </c>
      <c r="O354" s="17" t="s">
        <v>3538</v>
      </c>
      <c r="P354" s="17" t="s">
        <v>3539</v>
      </c>
      <c r="Q354" s="17" t="s">
        <v>11609</v>
      </c>
      <c r="R354" s="17">
        <v>440411</v>
      </c>
      <c r="S354" s="17" t="s">
        <v>11610</v>
      </c>
      <c r="T354" s="17" t="s">
        <v>11182</v>
      </c>
      <c r="U354" s="17" t="s">
        <v>1762</v>
      </c>
      <c r="V354" s="17">
        <v>16000</v>
      </c>
      <c r="W354" s="17" t="s">
        <v>11184</v>
      </c>
      <c r="X354" s="17">
        <v>0</v>
      </c>
      <c r="Y354" s="19">
        <v>14</v>
      </c>
      <c r="AB354" s="17" t="s">
        <v>11186</v>
      </c>
      <c r="AC354" s="17" t="s">
        <v>853</v>
      </c>
      <c r="AD354" s="17">
        <v>0</v>
      </c>
      <c r="AE354">
        <v>0</v>
      </c>
      <c r="AF354" s="17" t="s">
        <v>9861</v>
      </c>
      <c r="AI354" s="17">
        <v>0</v>
      </c>
      <c r="AJ354" s="17" t="s">
        <v>3539</v>
      </c>
      <c r="AK354" s="17" t="s">
        <v>3539</v>
      </c>
      <c r="AL354" s="17" t="s">
        <v>841</v>
      </c>
      <c r="AM354" s="17" t="s">
        <v>841</v>
      </c>
      <c r="AN354" s="17">
        <v>19000</v>
      </c>
    </row>
    <row r="355" spans="1:40" ht="14.5" customHeight="1" x14ac:dyDescent="0.35">
      <c r="A355" s="17" t="s">
        <v>3074</v>
      </c>
      <c r="B355" s="17" t="s">
        <v>4751</v>
      </c>
      <c r="C355" s="17" t="s">
        <v>3514</v>
      </c>
      <c r="D355" s="17" t="s">
        <v>4803</v>
      </c>
      <c r="E355" s="17" t="s">
        <v>4808</v>
      </c>
      <c r="F355" s="17" t="s">
        <v>46</v>
      </c>
      <c r="G355" s="17" t="s">
        <v>2999</v>
      </c>
      <c r="H355" s="17" t="s">
        <v>2999</v>
      </c>
      <c r="I355" s="17" t="s">
        <v>3559</v>
      </c>
      <c r="J355" s="17" t="s">
        <v>4283</v>
      </c>
      <c r="K355" s="17" t="s">
        <v>4483</v>
      </c>
      <c r="L355" s="18" t="s">
        <v>4809</v>
      </c>
      <c r="M355" s="19">
        <v>42075</v>
      </c>
      <c r="O355" s="17" t="s">
        <v>3538</v>
      </c>
      <c r="P355" s="17" t="s">
        <v>3539</v>
      </c>
      <c r="Q355" s="17" t="s">
        <v>1238</v>
      </c>
      <c r="R355" s="17">
        <v>483612</v>
      </c>
      <c r="S355" s="17" t="s">
        <v>11611</v>
      </c>
      <c r="T355" s="17" t="s">
        <v>11286</v>
      </c>
      <c r="U355" s="17" t="s">
        <v>1798</v>
      </c>
      <c r="V355" s="17">
        <v>16000</v>
      </c>
      <c r="W355" s="17" t="s">
        <v>11184</v>
      </c>
      <c r="X355" s="17">
        <v>0</v>
      </c>
      <c r="Y355" s="17">
        <v>14</v>
      </c>
      <c r="AB355" s="17" t="s">
        <v>11186</v>
      </c>
      <c r="AC355" s="17" t="s">
        <v>853</v>
      </c>
      <c r="AD355" s="17">
        <v>0</v>
      </c>
      <c r="AE355">
        <v>0</v>
      </c>
      <c r="AF355" s="17" t="s">
        <v>9852</v>
      </c>
      <c r="AH355" s="17" t="s">
        <v>9757</v>
      </c>
      <c r="AI355" s="17">
        <v>0</v>
      </c>
      <c r="AJ355" s="17" t="s">
        <v>3539</v>
      </c>
      <c r="AK355" s="17" t="s">
        <v>3539</v>
      </c>
      <c r="AL355" s="17" t="s">
        <v>841</v>
      </c>
      <c r="AM355" s="17" t="s">
        <v>841</v>
      </c>
      <c r="AN355" s="17">
        <v>19000</v>
      </c>
    </row>
    <row r="356" spans="1:40" ht="14.5" customHeight="1" x14ac:dyDescent="0.35">
      <c r="A356" s="17" t="s">
        <v>3074</v>
      </c>
      <c r="B356" s="17" t="s">
        <v>4751</v>
      </c>
      <c r="C356" s="17" t="s">
        <v>3514</v>
      </c>
      <c r="D356" s="17" t="s">
        <v>4803</v>
      </c>
      <c r="E356" s="17" t="s">
        <v>4810</v>
      </c>
      <c r="F356" s="17" t="s">
        <v>80</v>
      </c>
      <c r="G356" s="17" t="s">
        <v>3075</v>
      </c>
      <c r="I356" s="17" t="s">
        <v>3559</v>
      </c>
      <c r="J356" s="17" t="s">
        <v>4489</v>
      </c>
      <c r="K356" s="17" t="s">
        <v>4288</v>
      </c>
      <c r="L356" s="18" t="s">
        <v>4811</v>
      </c>
      <c r="M356" s="19" t="s">
        <v>4812</v>
      </c>
      <c r="O356" s="17" t="s">
        <v>3538</v>
      </c>
      <c r="P356" s="17" t="s">
        <v>3539</v>
      </c>
      <c r="Q356" s="17" t="s">
        <v>11612</v>
      </c>
      <c r="R356" s="17">
        <v>402286</v>
      </c>
      <c r="S356" s="17" t="s">
        <v>11613</v>
      </c>
      <c r="T356" s="17" t="s">
        <v>11182</v>
      </c>
      <c r="U356" s="17" t="s">
        <v>1891</v>
      </c>
      <c r="V356" s="17">
        <v>13000</v>
      </c>
      <c r="W356" s="17" t="s">
        <v>11184</v>
      </c>
      <c r="X356" s="17">
        <v>0</v>
      </c>
      <c r="Y356" s="17">
        <v>14</v>
      </c>
      <c r="AB356" s="17" t="s">
        <v>11186</v>
      </c>
      <c r="AC356" s="17" t="s">
        <v>1355</v>
      </c>
      <c r="AD356" s="17">
        <v>0</v>
      </c>
      <c r="AE356">
        <v>0</v>
      </c>
      <c r="AF356" s="17" t="s">
        <v>9753</v>
      </c>
      <c r="AI356" s="17">
        <v>0</v>
      </c>
      <c r="AJ356" s="17" t="s">
        <v>3539</v>
      </c>
      <c r="AK356" s="17" t="s">
        <v>3539</v>
      </c>
      <c r="AL356" s="17" t="s">
        <v>841</v>
      </c>
      <c r="AM356" s="17" t="s">
        <v>841</v>
      </c>
      <c r="AN356" s="17">
        <v>16000</v>
      </c>
    </row>
    <row r="357" spans="1:40" ht="14.5" customHeight="1" x14ac:dyDescent="0.35">
      <c r="A357" s="17" t="s">
        <v>3074</v>
      </c>
      <c r="B357" s="17" t="s">
        <v>4751</v>
      </c>
      <c r="C357" s="17" t="s">
        <v>3514</v>
      </c>
      <c r="D357" s="17" t="s">
        <v>4803</v>
      </c>
      <c r="E357" s="17" t="s">
        <v>4813</v>
      </c>
      <c r="F357" s="17" t="s">
        <v>117</v>
      </c>
      <c r="G357" s="17" t="s">
        <v>2999</v>
      </c>
      <c r="H357" s="17" t="s">
        <v>2999</v>
      </c>
      <c r="I357" s="17" t="s">
        <v>3559</v>
      </c>
      <c r="J357" s="17" t="s">
        <v>4283</v>
      </c>
      <c r="K357" s="17" t="s">
        <v>4483</v>
      </c>
      <c r="L357" s="18">
        <v>42777</v>
      </c>
      <c r="M357" s="19" t="s">
        <v>4814</v>
      </c>
      <c r="O357" s="17" t="s">
        <v>3538</v>
      </c>
      <c r="P357" s="17" t="s">
        <v>3539</v>
      </c>
      <c r="R357" s="17">
        <v>401320</v>
      </c>
      <c r="S357" s="17" t="s">
        <v>11614</v>
      </c>
      <c r="T357" s="17" t="s">
        <v>11526</v>
      </c>
      <c r="U357" s="17" t="s">
        <v>1830</v>
      </c>
      <c r="V357" s="17">
        <v>16000</v>
      </c>
      <c r="W357" s="17" t="s">
        <v>11184</v>
      </c>
      <c r="X357" s="17">
        <v>0</v>
      </c>
      <c r="Y357" s="17">
        <v>14</v>
      </c>
      <c r="Z357" s="17" t="s">
        <v>11185</v>
      </c>
      <c r="AB357" s="17" t="s">
        <v>11249</v>
      </c>
      <c r="AC357" s="17" t="s">
        <v>853</v>
      </c>
      <c r="AD357" s="17">
        <v>0</v>
      </c>
      <c r="AE357">
        <v>0</v>
      </c>
      <c r="AF357" s="17" t="s">
        <v>9891</v>
      </c>
      <c r="AI357" s="17">
        <v>0</v>
      </c>
      <c r="AJ357" s="17" t="s">
        <v>3539</v>
      </c>
      <c r="AK357" s="17" t="s">
        <v>3539</v>
      </c>
      <c r="AL357" s="17" t="s">
        <v>841</v>
      </c>
      <c r="AM357" s="17" t="s">
        <v>841</v>
      </c>
      <c r="AN357" s="17">
        <v>19000</v>
      </c>
    </row>
    <row r="358" spans="1:40" ht="14.5" customHeight="1" x14ac:dyDescent="0.35">
      <c r="A358" s="17" t="s">
        <v>3074</v>
      </c>
      <c r="B358" s="17" t="s">
        <v>4751</v>
      </c>
      <c r="C358" s="17" t="s">
        <v>3514</v>
      </c>
      <c r="D358" s="17" t="s">
        <v>4803</v>
      </c>
      <c r="E358" s="17" t="s">
        <v>4815</v>
      </c>
      <c r="F358" s="17" t="s">
        <v>121</v>
      </c>
      <c r="G358" s="17" t="s">
        <v>2985</v>
      </c>
      <c r="H358" s="17" t="s">
        <v>2985</v>
      </c>
      <c r="I358" s="17" t="s">
        <v>3559</v>
      </c>
      <c r="J358" s="17" t="s">
        <v>4292</v>
      </c>
      <c r="K358" s="17" t="s">
        <v>4755</v>
      </c>
      <c r="L358" s="18">
        <v>43079</v>
      </c>
      <c r="M358" s="19" t="s">
        <v>4816</v>
      </c>
      <c r="O358" s="17" t="s">
        <v>3538</v>
      </c>
      <c r="P358" s="17" t="s">
        <v>3539</v>
      </c>
      <c r="Q358" s="17" t="s">
        <v>11615</v>
      </c>
      <c r="R358" s="17">
        <v>401251</v>
      </c>
      <c r="S358" s="19" t="s">
        <v>11380</v>
      </c>
      <c r="T358" s="17" t="s">
        <v>11182</v>
      </c>
      <c r="U358" s="17" t="s">
        <v>1887</v>
      </c>
      <c r="V358" s="17">
        <v>0</v>
      </c>
      <c r="W358" s="17" t="s">
        <v>11184</v>
      </c>
      <c r="X358" s="17">
        <v>0</v>
      </c>
      <c r="Y358" s="17">
        <v>21</v>
      </c>
      <c r="AB358" s="17" t="s">
        <v>11249</v>
      </c>
      <c r="AC358" s="17" t="s">
        <v>853</v>
      </c>
      <c r="AD358" s="17">
        <v>0</v>
      </c>
      <c r="AE358">
        <v>0</v>
      </c>
      <c r="AF358" s="17" t="s">
        <v>9862</v>
      </c>
      <c r="AI358" s="17">
        <v>0</v>
      </c>
      <c r="AJ358" s="17" t="s">
        <v>3539</v>
      </c>
      <c r="AK358" s="17" t="s">
        <v>3539</v>
      </c>
      <c r="AL358" s="17" t="s">
        <v>841</v>
      </c>
      <c r="AM358" s="17" t="s">
        <v>841</v>
      </c>
      <c r="AN358" s="17">
        <v>19000</v>
      </c>
    </row>
    <row r="359" spans="1:40" ht="14.5" customHeight="1" x14ac:dyDescent="0.35">
      <c r="A359" s="17" t="s">
        <v>3074</v>
      </c>
      <c r="B359" s="17" t="s">
        <v>4751</v>
      </c>
      <c r="C359" s="17" t="s">
        <v>3514</v>
      </c>
      <c r="D359" s="17" t="s">
        <v>4803</v>
      </c>
      <c r="E359" s="17" t="s">
        <v>4817</v>
      </c>
      <c r="F359" s="17" t="s">
        <v>561</v>
      </c>
      <c r="G359" s="17" t="s">
        <v>2985</v>
      </c>
      <c r="H359" s="17" t="s">
        <v>2985</v>
      </c>
      <c r="I359" s="17" t="s">
        <v>3559</v>
      </c>
      <c r="J359" s="17" t="s">
        <v>4292</v>
      </c>
      <c r="K359" s="17" t="s">
        <v>4590</v>
      </c>
      <c r="L359" s="18" t="s">
        <v>4818</v>
      </c>
      <c r="M359" s="19">
        <v>45515.583333333336</v>
      </c>
      <c r="O359" s="17" t="s">
        <v>3538</v>
      </c>
      <c r="P359" s="17" t="s">
        <v>3539</v>
      </c>
      <c r="R359" s="17">
        <v>70818</v>
      </c>
      <c r="S359" s="17" t="s">
        <v>11616</v>
      </c>
      <c r="T359" s="17" t="s">
        <v>11330</v>
      </c>
      <c r="U359" s="17" t="s">
        <v>1917</v>
      </c>
      <c r="V359" s="17">
        <v>19000</v>
      </c>
      <c r="W359" s="17" t="s">
        <v>11184</v>
      </c>
      <c r="X359" s="17">
        <v>0</v>
      </c>
      <c r="Y359" s="17">
        <v>21</v>
      </c>
      <c r="Z359" s="17" t="s">
        <v>11185</v>
      </c>
      <c r="AB359" s="17" t="s">
        <v>11186</v>
      </c>
      <c r="AC359" s="17" t="s">
        <v>853</v>
      </c>
      <c r="AD359" s="17">
        <v>0</v>
      </c>
      <c r="AE359">
        <v>0</v>
      </c>
      <c r="AF359" s="17" t="s">
        <v>9851</v>
      </c>
      <c r="AI359" s="17">
        <v>0</v>
      </c>
      <c r="AJ359" s="17" t="s">
        <v>3539</v>
      </c>
      <c r="AK359" s="17" t="s">
        <v>3539</v>
      </c>
      <c r="AL359" s="17" t="s">
        <v>841</v>
      </c>
      <c r="AN359" s="17">
        <v>19000</v>
      </c>
    </row>
    <row r="360" spans="1:40" ht="14.5" customHeight="1" x14ac:dyDescent="0.35">
      <c r="A360" s="17" t="s">
        <v>3074</v>
      </c>
      <c r="B360" s="17" t="s">
        <v>4751</v>
      </c>
      <c r="C360" s="17" t="s">
        <v>3514</v>
      </c>
      <c r="D360" s="17" t="s">
        <v>4803</v>
      </c>
      <c r="E360" s="17" t="s">
        <v>4819</v>
      </c>
      <c r="F360" s="17" t="s">
        <v>578</v>
      </c>
      <c r="G360" s="17" t="s">
        <v>2999</v>
      </c>
      <c r="H360" s="17" t="s">
        <v>2999</v>
      </c>
      <c r="I360" s="17" t="s">
        <v>3559</v>
      </c>
      <c r="J360" s="17" t="s">
        <v>3588</v>
      </c>
      <c r="K360" s="17" t="s">
        <v>3589</v>
      </c>
      <c r="L360" s="18" t="s">
        <v>4820</v>
      </c>
      <c r="M360" s="17" t="s">
        <v>4821</v>
      </c>
      <c r="O360" s="17" t="s">
        <v>3538</v>
      </c>
      <c r="P360" s="17" t="s">
        <v>3539</v>
      </c>
      <c r="R360" s="17">
        <v>71991</v>
      </c>
      <c r="S360" s="17" t="s">
        <v>11617</v>
      </c>
      <c r="T360" s="17" t="s">
        <v>11182</v>
      </c>
      <c r="U360" s="17" t="s">
        <v>1820</v>
      </c>
      <c r="V360" s="17">
        <v>16000</v>
      </c>
      <c r="W360" s="17" t="s">
        <v>11184</v>
      </c>
      <c r="X360" s="17">
        <v>0</v>
      </c>
      <c r="Y360" s="17">
        <v>21</v>
      </c>
      <c r="Z360" s="17" t="s">
        <v>11185</v>
      </c>
      <c r="AB360" s="17" t="s">
        <v>11186</v>
      </c>
      <c r="AC360" s="17" t="s">
        <v>1355</v>
      </c>
      <c r="AD360" s="17">
        <v>0</v>
      </c>
      <c r="AE360">
        <v>0</v>
      </c>
      <c r="AF360" s="17" t="s">
        <v>9753</v>
      </c>
      <c r="AI360" s="17">
        <v>0</v>
      </c>
      <c r="AJ360" s="17" t="s">
        <v>3539</v>
      </c>
      <c r="AK360" s="17" t="s">
        <v>3539</v>
      </c>
      <c r="AL360" s="17" t="s">
        <v>841</v>
      </c>
      <c r="AM360" s="17" t="s">
        <v>841</v>
      </c>
      <c r="AN360" s="17">
        <v>19000</v>
      </c>
    </row>
    <row r="361" spans="1:40" ht="14.5" customHeight="1" x14ac:dyDescent="0.35">
      <c r="A361" s="17" t="s">
        <v>3074</v>
      </c>
      <c r="B361" s="17" t="s">
        <v>4751</v>
      </c>
      <c r="C361" s="17" t="s">
        <v>3514</v>
      </c>
      <c r="D361" s="17" t="s">
        <v>4803</v>
      </c>
      <c r="E361" s="17" t="s">
        <v>4822</v>
      </c>
      <c r="F361" s="17" t="s">
        <v>627</v>
      </c>
      <c r="G361" s="17" t="s">
        <v>2985</v>
      </c>
      <c r="I361" s="17" t="s">
        <v>3559</v>
      </c>
      <c r="J361" s="17" t="s">
        <v>4292</v>
      </c>
      <c r="K361" s="17" t="s">
        <v>4590</v>
      </c>
      <c r="L361" s="18" t="s">
        <v>4823</v>
      </c>
      <c r="M361" s="19">
        <v>45870</v>
      </c>
      <c r="O361" s="17" t="s">
        <v>3538</v>
      </c>
      <c r="P361" s="17" t="s">
        <v>3539</v>
      </c>
      <c r="R361" s="17">
        <v>60342</v>
      </c>
      <c r="S361" s="17" t="s">
        <v>11618</v>
      </c>
      <c r="T361" s="17" t="s">
        <v>11182</v>
      </c>
      <c r="U361" s="17" t="s">
        <v>1919</v>
      </c>
      <c r="V361" s="17">
        <v>19000</v>
      </c>
      <c r="W361" s="17" t="s">
        <v>11184</v>
      </c>
      <c r="X361" s="17">
        <v>0</v>
      </c>
      <c r="Y361" s="17">
        <v>21</v>
      </c>
      <c r="Z361" s="17" t="s">
        <v>11185</v>
      </c>
      <c r="AA361" s="17">
        <v>2</v>
      </c>
      <c r="AB361" s="17" t="s">
        <v>11249</v>
      </c>
      <c r="AC361" s="17" t="s">
        <v>853</v>
      </c>
      <c r="AD361" s="17">
        <v>0</v>
      </c>
      <c r="AE361">
        <v>0</v>
      </c>
      <c r="AF361" s="17" t="s">
        <v>9854</v>
      </c>
      <c r="AH361" s="17" t="s">
        <v>9757</v>
      </c>
      <c r="AI361" s="17">
        <v>0</v>
      </c>
      <c r="AJ361" s="17" t="s">
        <v>3539</v>
      </c>
      <c r="AK361" s="17" t="s">
        <v>3539</v>
      </c>
      <c r="AL361" s="17" t="s">
        <v>841</v>
      </c>
      <c r="AN361" s="17">
        <v>19000</v>
      </c>
    </row>
    <row r="362" spans="1:40" ht="14.5" customHeight="1" x14ac:dyDescent="0.35">
      <c r="A362" s="17" t="s">
        <v>3074</v>
      </c>
      <c r="B362" s="17" t="s">
        <v>4751</v>
      </c>
      <c r="C362" s="17" t="s">
        <v>3514</v>
      </c>
      <c r="D362" s="17" t="s">
        <v>4803</v>
      </c>
      <c r="E362" s="17" t="s">
        <v>4824</v>
      </c>
      <c r="F362" s="17" t="s">
        <v>638</v>
      </c>
      <c r="G362" s="17" t="s">
        <v>2999</v>
      </c>
      <c r="H362" s="17" t="s">
        <v>2999</v>
      </c>
      <c r="I362" s="17" t="s">
        <v>3559</v>
      </c>
      <c r="J362" s="17" t="s">
        <v>3588</v>
      </c>
      <c r="K362" s="17" t="s">
        <v>3589</v>
      </c>
      <c r="L362" s="18">
        <v>45363</v>
      </c>
      <c r="M362" s="19">
        <v>45809.4375</v>
      </c>
      <c r="O362" s="17" t="s">
        <v>3538</v>
      </c>
      <c r="P362" s="17" t="s">
        <v>3539</v>
      </c>
      <c r="R362" s="17">
        <v>58650</v>
      </c>
      <c r="S362" s="17" t="s">
        <v>11619</v>
      </c>
      <c r="T362" s="17" t="s">
        <v>11182</v>
      </c>
      <c r="U362" s="17" t="s">
        <v>1766</v>
      </c>
      <c r="V362" s="17">
        <v>16000</v>
      </c>
      <c r="W362" s="17" t="s">
        <v>11184</v>
      </c>
      <c r="X362" s="17">
        <v>0</v>
      </c>
      <c r="Y362" s="17">
        <v>21</v>
      </c>
      <c r="Z362" s="17" t="s">
        <v>11185</v>
      </c>
      <c r="AA362" s="17">
        <v>2</v>
      </c>
      <c r="AB362" s="17" t="s">
        <v>11249</v>
      </c>
      <c r="AC362" s="17" t="s">
        <v>1355</v>
      </c>
      <c r="AD362" s="17">
        <v>0</v>
      </c>
      <c r="AE362">
        <v>0</v>
      </c>
      <c r="AF362" s="17" t="s">
        <v>9852</v>
      </c>
      <c r="AI362" s="17">
        <v>0</v>
      </c>
      <c r="AJ362" s="17" t="s">
        <v>3539</v>
      </c>
      <c r="AK362" s="17" t="s">
        <v>3539</v>
      </c>
      <c r="AL362" s="17" t="s">
        <v>841</v>
      </c>
      <c r="AM362" s="17" t="s">
        <v>841</v>
      </c>
      <c r="AN362" s="17">
        <v>16000</v>
      </c>
    </row>
    <row r="363" spans="1:40" ht="14.5" customHeight="1" x14ac:dyDescent="0.35">
      <c r="A363" s="17" t="s">
        <v>3074</v>
      </c>
      <c r="B363" s="17" t="s">
        <v>4751</v>
      </c>
      <c r="C363" s="17" t="s">
        <v>3514</v>
      </c>
      <c r="D363" s="17" t="s">
        <v>4803</v>
      </c>
      <c r="E363" s="17" t="s">
        <v>11620</v>
      </c>
      <c r="F363" s="17" t="s">
        <v>10297</v>
      </c>
      <c r="G363" s="17" t="s">
        <v>2985</v>
      </c>
      <c r="H363" s="17" t="s">
        <v>2985</v>
      </c>
      <c r="I363" s="17" t="s">
        <v>3559</v>
      </c>
      <c r="J363" s="17" t="s">
        <v>4292</v>
      </c>
      <c r="K363" s="17" t="s">
        <v>4590</v>
      </c>
      <c r="L363" s="18" t="s">
        <v>11265</v>
      </c>
      <c r="M363" s="19">
        <v>46364.5625</v>
      </c>
      <c r="O363" s="17" t="s">
        <v>3538</v>
      </c>
      <c r="P363" s="17" t="s">
        <v>3539</v>
      </c>
      <c r="R363" s="17">
        <v>0</v>
      </c>
      <c r="S363" s="19">
        <v>46364.5625</v>
      </c>
      <c r="T363" s="17" t="s">
        <v>11182</v>
      </c>
      <c r="U363" s="17" t="s">
        <v>10298</v>
      </c>
      <c r="V363" s="17">
        <v>19000</v>
      </c>
      <c r="W363" s="17" t="s">
        <v>11184</v>
      </c>
      <c r="X363" s="17">
        <v>0</v>
      </c>
      <c r="Y363" s="17">
        <v>21</v>
      </c>
      <c r="Z363" s="17" t="s">
        <v>11185</v>
      </c>
      <c r="AA363" s="17">
        <v>2</v>
      </c>
      <c r="AB363" s="17" t="s">
        <v>11249</v>
      </c>
      <c r="AC363" s="17" t="s">
        <v>853</v>
      </c>
      <c r="AD363" s="17">
        <v>0</v>
      </c>
      <c r="AE363">
        <v>0</v>
      </c>
      <c r="AF363" s="17" t="s">
        <v>9850</v>
      </c>
      <c r="AH363" s="17" t="s">
        <v>9754</v>
      </c>
      <c r="AI363" s="17">
        <v>0</v>
      </c>
      <c r="AJ363" s="17" t="s">
        <v>3539</v>
      </c>
      <c r="AK363" s="17" t="s">
        <v>3539</v>
      </c>
      <c r="AL363" s="17" t="s">
        <v>841</v>
      </c>
      <c r="AM363" s="17" t="s">
        <v>841</v>
      </c>
      <c r="AN363" s="17">
        <v>19000</v>
      </c>
    </row>
    <row r="364" spans="1:40" ht="14.5" customHeight="1" x14ac:dyDescent="0.35">
      <c r="A364" s="17" t="s">
        <v>3074</v>
      </c>
      <c r="B364" s="17" t="s">
        <v>4751</v>
      </c>
      <c r="C364" s="17" t="s">
        <v>3514</v>
      </c>
      <c r="D364" s="17" t="s">
        <v>4803</v>
      </c>
      <c r="E364" s="17" t="s">
        <v>11621</v>
      </c>
      <c r="F364" s="17" t="s">
        <v>10299</v>
      </c>
      <c r="G364" s="17" t="s">
        <v>2985</v>
      </c>
      <c r="H364" s="17" t="s">
        <v>2985</v>
      </c>
      <c r="I364" s="17" t="s">
        <v>3559</v>
      </c>
      <c r="J364" s="17" t="s">
        <v>4292</v>
      </c>
      <c r="K364" s="17" t="s">
        <v>4590</v>
      </c>
      <c r="L364" s="18" t="s">
        <v>11265</v>
      </c>
      <c r="M364" s="19">
        <v>46334.680555555555</v>
      </c>
      <c r="O364" s="17" t="s">
        <v>3538</v>
      </c>
      <c r="P364" s="17" t="s">
        <v>3539</v>
      </c>
      <c r="R364" s="17">
        <v>0</v>
      </c>
      <c r="S364" s="19">
        <v>46334.680555555555</v>
      </c>
      <c r="T364" s="17" t="s">
        <v>11182</v>
      </c>
      <c r="U364" s="17" t="s">
        <v>10300</v>
      </c>
      <c r="V364" s="17">
        <v>19000</v>
      </c>
      <c r="W364" s="17" t="s">
        <v>11184</v>
      </c>
      <c r="X364" s="17">
        <v>0</v>
      </c>
      <c r="Y364" s="17">
        <v>21</v>
      </c>
      <c r="Z364" s="17" t="s">
        <v>11185</v>
      </c>
      <c r="AA364" s="17">
        <v>2</v>
      </c>
      <c r="AB364" s="17" t="s">
        <v>11249</v>
      </c>
      <c r="AC364" s="17" t="s">
        <v>853</v>
      </c>
      <c r="AD364" s="17">
        <v>0</v>
      </c>
      <c r="AE364">
        <v>0</v>
      </c>
      <c r="AF364" s="17" t="s">
        <v>9862</v>
      </c>
      <c r="AI364" s="17">
        <v>0</v>
      </c>
      <c r="AJ364" s="17" t="s">
        <v>3539</v>
      </c>
      <c r="AK364" s="17" t="s">
        <v>3539</v>
      </c>
      <c r="AN364" s="17">
        <v>19000</v>
      </c>
    </row>
    <row r="365" spans="1:40" ht="14.5" customHeight="1" x14ac:dyDescent="0.35">
      <c r="A365" s="17" t="s">
        <v>3074</v>
      </c>
      <c r="B365" s="17" t="s">
        <v>4751</v>
      </c>
      <c r="C365" s="17" t="s">
        <v>3514</v>
      </c>
      <c r="D365" s="17" t="s">
        <v>4825</v>
      </c>
      <c r="E365" s="17" t="s">
        <v>4826</v>
      </c>
      <c r="F365" s="17" t="s">
        <v>27</v>
      </c>
      <c r="G365" s="17" t="s">
        <v>2985</v>
      </c>
      <c r="I365" s="17" t="s">
        <v>3559</v>
      </c>
      <c r="J365" s="17" t="s">
        <v>4292</v>
      </c>
      <c r="K365" s="17" t="s">
        <v>4755</v>
      </c>
      <c r="L365" s="17" t="s">
        <v>4827</v>
      </c>
      <c r="M365" s="17" t="s">
        <v>4828</v>
      </c>
      <c r="O365" s="17" t="s">
        <v>3538</v>
      </c>
      <c r="P365" s="17" t="s">
        <v>3539</v>
      </c>
      <c r="Q365" s="17" t="s">
        <v>11622</v>
      </c>
      <c r="R365" s="17">
        <v>400482</v>
      </c>
      <c r="S365" s="17" t="s">
        <v>11623</v>
      </c>
      <c r="T365" s="17" t="s">
        <v>11182</v>
      </c>
      <c r="U365" s="17" t="s">
        <v>1857</v>
      </c>
      <c r="V365" s="17">
        <v>19000</v>
      </c>
      <c r="W365" s="17" t="s">
        <v>11184</v>
      </c>
      <c r="X365" s="17">
        <v>0</v>
      </c>
      <c r="Y365" s="17">
        <v>0</v>
      </c>
      <c r="AB365" s="17" t="s">
        <v>11186</v>
      </c>
      <c r="AC365" s="17" t="s">
        <v>853</v>
      </c>
      <c r="AD365" s="17">
        <v>0</v>
      </c>
      <c r="AE365">
        <v>0</v>
      </c>
      <c r="AF365" s="17" t="s">
        <v>9851</v>
      </c>
      <c r="AI365" s="17">
        <v>0</v>
      </c>
      <c r="AJ365" s="17" t="s">
        <v>3539</v>
      </c>
      <c r="AK365" s="17" t="s">
        <v>3539</v>
      </c>
      <c r="AN365" s="17">
        <v>19000</v>
      </c>
    </row>
    <row r="366" spans="1:40" ht="14.5" customHeight="1" x14ac:dyDescent="0.35">
      <c r="A366" s="17" t="s">
        <v>3074</v>
      </c>
      <c r="B366" s="17" t="s">
        <v>4751</v>
      </c>
      <c r="C366" s="17" t="s">
        <v>3514</v>
      </c>
      <c r="D366" s="17" t="s">
        <v>4825</v>
      </c>
      <c r="E366" s="17" t="s">
        <v>4829</v>
      </c>
      <c r="F366" s="17" t="s">
        <v>43</v>
      </c>
      <c r="G366" s="17" t="s">
        <v>2985</v>
      </c>
      <c r="I366" s="17" t="s">
        <v>3559</v>
      </c>
      <c r="J366" s="17" t="s">
        <v>4292</v>
      </c>
      <c r="K366" s="17" t="s">
        <v>4755</v>
      </c>
      <c r="L366" s="18">
        <v>42134</v>
      </c>
      <c r="M366" s="17" t="s">
        <v>4830</v>
      </c>
      <c r="O366" s="17" t="s">
        <v>3538</v>
      </c>
      <c r="P366" s="17" t="s">
        <v>3539</v>
      </c>
      <c r="R366" s="17">
        <v>345747</v>
      </c>
      <c r="S366" s="17" t="s">
        <v>11624</v>
      </c>
      <c r="T366" s="17" t="s">
        <v>11286</v>
      </c>
      <c r="U366" s="17" t="s">
        <v>1852</v>
      </c>
      <c r="V366" s="17">
        <v>19000</v>
      </c>
      <c r="W366" s="17" t="s">
        <v>11184</v>
      </c>
      <c r="X366" s="17">
        <v>0</v>
      </c>
      <c r="Y366" s="17">
        <v>21</v>
      </c>
      <c r="AB366" s="17" t="s">
        <v>11186</v>
      </c>
      <c r="AC366" s="17" t="s">
        <v>853</v>
      </c>
      <c r="AD366" s="17">
        <v>0</v>
      </c>
      <c r="AE366">
        <v>0</v>
      </c>
      <c r="AF366" s="17" t="s">
        <v>9852</v>
      </c>
      <c r="AI366" s="17">
        <v>0</v>
      </c>
      <c r="AJ366" s="17" t="s">
        <v>3539</v>
      </c>
      <c r="AK366" s="17" t="s">
        <v>3539</v>
      </c>
      <c r="AN366" s="17">
        <v>19000</v>
      </c>
    </row>
    <row r="367" spans="1:40" ht="14.5" customHeight="1" x14ac:dyDescent="0.35">
      <c r="A367" s="17" t="s">
        <v>3074</v>
      </c>
      <c r="B367" s="17" t="s">
        <v>4751</v>
      </c>
      <c r="C367" s="17" t="s">
        <v>3514</v>
      </c>
      <c r="D367" s="17" t="s">
        <v>4825</v>
      </c>
      <c r="E367" s="17" t="s">
        <v>4831</v>
      </c>
      <c r="F367" s="17" t="s">
        <v>50</v>
      </c>
      <c r="G367" s="17" t="s">
        <v>2999</v>
      </c>
      <c r="I367" s="17" t="s">
        <v>4499</v>
      </c>
      <c r="J367" s="17" t="s">
        <v>4500</v>
      </c>
      <c r="K367" s="17" t="s">
        <v>4832</v>
      </c>
      <c r="L367" s="18">
        <v>42165</v>
      </c>
      <c r="M367" s="19">
        <v>42257</v>
      </c>
      <c r="O367" s="17" t="s">
        <v>3538</v>
      </c>
      <c r="P367" s="17" t="s">
        <v>3539</v>
      </c>
      <c r="R367" s="17">
        <v>480005</v>
      </c>
      <c r="S367" s="19">
        <v>46210.179861111108</v>
      </c>
      <c r="T367" s="17" t="s">
        <v>11286</v>
      </c>
      <c r="U367" s="17" t="s">
        <v>1832</v>
      </c>
      <c r="V367" s="17">
        <v>16000</v>
      </c>
      <c r="W367" s="17" t="s">
        <v>11184</v>
      </c>
      <c r="X367" s="17">
        <v>0</v>
      </c>
      <c r="Y367" s="17">
        <v>21</v>
      </c>
      <c r="AB367" s="17" t="s">
        <v>11186</v>
      </c>
      <c r="AC367" s="17" t="s">
        <v>853</v>
      </c>
      <c r="AD367" s="17">
        <v>0</v>
      </c>
      <c r="AE367">
        <v>0</v>
      </c>
      <c r="AF367" s="17" t="s">
        <v>9861</v>
      </c>
      <c r="AI367" s="17">
        <v>0</v>
      </c>
      <c r="AJ367" s="17" t="s">
        <v>3539</v>
      </c>
      <c r="AK367" s="17" t="s">
        <v>3539</v>
      </c>
      <c r="AN367" s="17">
        <v>19000</v>
      </c>
    </row>
    <row r="368" spans="1:40" ht="14.5" customHeight="1" x14ac:dyDescent="0.35">
      <c r="A368" s="17" t="s">
        <v>3074</v>
      </c>
      <c r="B368" s="17" t="s">
        <v>4751</v>
      </c>
      <c r="C368" s="17" t="s">
        <v>3514</v>
      </c>
      <c r="D368" s="17" t="s">
        <v>4825</v>
      </c>
      <c r="E368" s="17" t="s">
        <v>4833</v>
      </c>
      <c r="F368" s="17" t="s">
        <v>55</v>
      </c>
      <c r="G368" s="17" t="s">
        <v>2985</v>
      </c>
      <c r="I368" s="17" t="s">
        <v>4499</v>
      </c>
      <c r="J368" s="17" t="s">
        <v>4754</v>
      </c>
      <c r="K368" s="17" t="s">
        <v>4755</v>
      </c>
      <c r="L368" s="17" t="s">
        <v>4780</v>
      </c>
      <c r="M368" s="19">
        <v>42348</v>
      </c>
      <c r="O368" s="17" t="s">
        <v>3538</v>
      </c>
      <c r="P368" s="17" t="s">
        <v>3539</v>
      </c>
      <c r="R368" s="17">
        <v>429473</v>
      </c>
      <c r="S368" s="19">
        <v>46272.534722222219</v>
      </c>
      <c r="T368" s="17" t="s">
        <v>11286</v>
      </c>
      <c r="U368" s="17" t="s">
        <v>1775</v>
      </c>
      <c r="V368" s="17">
        <v>19000</v>
      </c>
      <c r="W368" s="17" t="s">
        <v>11184</v>
      </c>
      <c r="X368" s="17">
        <v>0</v>
      </c>
      <c r="Y368" s="17">
        <v>21</v>
      </c>
      <c r="AB368" s="17" t="s">
        <v>11186</v>
      </c>
      <c r="AC368" s="17" t="s">
        <v>1355</v>
      </c>
      <c r="AD368" s="17">
        <v>0</v>
      </c>
      <c r="AE368">
        <v>0</v>
      </c>
      <c r="AF368" s="17" t="s">
        <v>9850</v>
      </c>
      <c r="AH368" s="17" t="s">
        <v>9757</v>
      </c>
      <c r="AI368" s="17">
        <v>0</v>
      </c>
      <c r="AJ368" s="17" t="s">
        <v>3539</v>
      </c>
      <c r="AK368" s="17" t="s">
        <v>3539</v>
      </c>
      <c r="AN368" s="17">
        <v>19000</v>
      </c>
    </row>
    <row r="369" spans="1:40" ht="14.5" customHeight="1" x14ac:dyDescent="0.35">
      <c r="A369" s="17" t="s">
        <v>3074</v>
      </c>
      <c r="B369" s="17" t="s">
        <v>4751</v>
      </c>
      <c r="C369" s="17" t="s">
        <v>3514</v>
      </c>
      <c r="D369" s="17" t="s">
        <v>4825</v>
      </c>
      <c r="E369" s="17" t="s">
        <v>4834</v>
      </c>
      <c r="F369" s="17" t="s">
        <v>108</v>
      </c>
      <c r="G369" s="17" t="s">
        <v>2985</v>
      </c>
      <c r="H369" s="17" t="s">
        <v>2985</v>
      </c>
      <c r="I369" s="17" t="s">
        <v>3559</v>
      </c>
      <c r="J369" s="17" t="s">
        <v>4292</v>
      </c>
      <c r="K369" s="17" t="s">
        <v>4755</v>
      </c>
      <c r="L369" s="18">
        <v>42804</v>
      </c>
      <c r="M369" s="19" t="s">
        <v>4783</v>
      </c>
      <c r="O369" s="17" t="s">
        <v>3538</v>
      </c>
      <c r="P369" s="17" t="s">
        <v>3539</v>
      </c>
      <c r="Q369" s="17" t="s">
        <v>11625</v>
      </c>
      <c r="R369" s="17">
        <v>850006</v>
      </c>
      <c r="S369" s="17" t="s">
        <v>4835</v>
      </c>
      <c r="T369" s="17" t="s">
        <v>11526</v>
      </c>
      <c r="U369" s="17" t="s">
        <v>1903</v>
      </c>
      <c r="V369" s="17">
        <v>19000</v>
      </c>
      <c r="W369" s="17" t="s">
        <v>11184</v>
      </c>
      <c r="X369" s="17">
        <v>0</v>
      </c>
      <c r="Y369" s="17">
        <v>21</v>
      </c>
      <c r="AB369" s="17" t="s">
        <v>11249</v>
      </c>
      <c r="AC369" s="17" t="s">
        <v>853</v>
      </c>
      <c r="AD369" s="17">
        <v>0</v>
      </c>
      <c r="AE369">
        <v>0</v>
      </c>
      <c r="AF369" s="17" t="s">
        <v>9851</v>
      </c>
      <c r="AI369" s="17">
        <v>0</v>
      </c>
      <c r="AJ369" s="17" t="s">
        <v>3539</v>
      </c>
      <c r="AK369" s="17" t="s">
        <v>3539</v>
      </c>
      <c r="AN369" s="17">
        <v>19000</v>
      </c>
    </row>
    <row r="370" spans="1:40" ht="14.5" customHeight="1" x14ac:dyDescent="0.35">
      <c r="A370" s="17" t="s">
        <v>3074</v>
      </c>
      <c r="B370" s="17" t="s">
        <v>4751</v>
      </c>
      <c r="C370" s="17" t="s">
        <v>3514</v>
      </c>
      <c r="D370" s="17" t="s">
        <v>4825</v>
      </c>
      <c r="E370" s="17" t="s">
        <v>4836</v>
      </c>
      <c r="F370" s="17" t="s">
        <v>119</v>
      </c>
      <c r="G370" s="17" t="s">
        <v>2999</v>
      </c>
      <c r="H370" s="17" t="s">
        <v>2999</v>
      </c>
      <c r="I370" s="17" t="s">
        <v>3559</v>
      </c>
      <c r="J370" s="17" t="s">
        <v>4283</v>
      </c>
      <c r="K370" s="17" t="s">
        <v>4483</v>
      </c>
      <c r="L370" s="18" t="s">
        <v>4837</v>
      </c>
      <c r="M370" s="19" t="s">
        <v>4816</v>
      </c>
      <c r="O370" s="17" t="s">
        <v>3538</v>
      </c>
      <c r="P370" s="17" t="s">
        <v>3539</v>
      </c>
      <c r="Q370" s="17" t="s">
        <v>4838</v>
      </c>
      <c r="R370" s="17">
        <v>316306</v>
      </c>
      <c r="S370" s="19">
        <v>46056.333333333336</v>
      </c>
      <c r="T370" s="17" t="s">
        <v>11286</v>
      </c>
      <c r="U370" s="17" t="s">
        <v>1921</v>
      </c>
      <c r="V370" s="17">
        <v>16000</v>
      </c>
      <c r="W370" s="17" t="s">
        <v>11184</v>
      </c>
      <c r="X370" s="17">
        <v>0</v>
      </c>
      <c r="Y370" s="17">
        <v>14</v>
      </c>
      <c r="AB370" s="17" t="s">
        <v>11249</v>
      </c>
      <c r="AC370" s="17" t="s">
        <v>853</v>
      </c>
      <c r="AD370" s="17">
        <v>0</v>
      </c>
      <c r="AE370">
        <v>0</v>
      </c>
      <c r="AF370" s="17" t="s">
        <v>9861</v>
      </c>
      <c r="AI370" s="17">
        <v>0</v>
      </c>
      <c r="AJ370" s="17" t="s">
        <v>3539</v>
      </c>
      <c r="AK370" s="17" t="s">
        <v>3539</v>
      </c>
      <c r="AL370" s="17" t="s">
        <v>841</v>
      </c>
      <c r="AN370" s="17">
        <v>19000</v>
      </c>
    </row>
    <row r="371" spans="1:40" ht="14.5" customHeight="1" x14ac:dyDescent="0.35">
      <c r="A371" s="17" t="s">
        <v>3074</v>
      </c>
      <c r="B371" s="17" t="s">
        <v>4751</v>
      </c>
      <c r="C371" s="17" t="s">
        <v>3514</v>
      </c>
      <c r="D371" s="17" t="s">
        <v>4825</v>
      </c>
      <c r="E371" s="17" t="s">
        <v>4839</v>
      </c>
      <c r="F371" s="17" t="s">
        <v>127</v>
      </c>
      <c r="G371" s="17" t="s">
        <v>2999</v>
      </c>
      <c r="H371" s="17" t="s">
        <v>2999</v>
      </c>
      <c r="I371" s="17" t="s">
        <v>3559</v>
      </c>
      <c r="J371" s="17" t="s">
        <v>4283</v>
      </c>
      <c r="K371" s="17" t="s">
        <v>4483</v>
      </c>
      <c r="L371" s="17" t="s">
        <v>4840</v>
      </c>
      <c r="M371" s="19">
        <v>42959</v>
      </c>
      <c r="O371" s="17" t="s">
        <v>3538</v>
      </c>
      <c r="P371" s="17" t="s">
        <v>3539</v>
      </c>
      <c r="R371" s="17">
        <v>359363</v>
      </c>
      <c r="S371" s="19">
        <v>46241.236111111109</v>
      </c>
      <c r="T371" s="17" t="s">
        <v>11286</v>
      </c>
      <c r="U371" s="17" t="s">
        <v>1785</v>
      </c>
      <c r="V371" s="17">
        <v>0</v>
      </c>
      <c r="W371" s="17" t="s">
        <v>11184</v>
      </c>
      <c r="X371" s="17">
        <v>0</v>
      </c>
      <c r="Y371" s="17">
        <v>0</v>
      </c>
      <c r="AB371" s="17" t="s">
        <v>11249</v>
      </c>
      <c r="AC371" s="17" t="s">
        <v>853</v>
      </c>
      <c r="AD371" s="17">
        <v>0</v>
      </c>
      <c r="AE371">
        <v>0</v>
      </c>
      <c r="AF371" s="17" t="s">
        <v>9861</v>
      </c>
      <c r="AI371" s="17">
        <v>0</v>
      </c>
      <c r="AJ371" s="17" t="s">
        <v>3539</v>
      </c>
      <c r="AK371" s="17" t="s">
        <v>3539</v>
      </c>
      <c r="AN371" s="17">
        <v>19000</v>
      </c>
    </row>
    <row r="372" spans="1:40" ht="14.5" customHeight="1" x14ac:dyDescent="0.35">
      <c r="A372" s="17" t="s">
        <v>3074</v>
      </c>
      <c r="B372" s="17" t="s">
        <v>4751</v>
      </c>
      <c r="C372" s="17" t="s">
        <v>3514</v>
      </c>
      <c r="D372" s="17" t="s">
        <v>4825</v>
      </c>
      <c r="E372" s="17" t="s">
        <v>4841</v>
      </c>
      <c r="F372" s="17" t="s">
        <v>283</v>
      </c>
      <c r="G372" s="17" t="s">
        <v>2985</v>
      </c>
      <c r="H372" s="17" t="s">
        <v>2985</v>
      </c>
      <c r="I372" s="17" t="s">
        <v>3559</v>
      </c>
      <c r="J372" s="17" t="s">
        <v>4292</v>
      </c>
      <c r="K372" s="17" t="s">
        <v>4842</v>
      </c>
      <c r="L372" s="18" t="s">
        <v>4843</v>
      </c>
      <c r="M372" s="17" t="s">
        <v>4844</v>
      </c>
      <c r="O372" s="17" t="s">
        <v>3538</v>
      </c>
      <c r="P372" s="17" t="s">
        <v>3539</v>
      </c>
      <c r="Q372" s="17" t="s">
        <v>11626</v>
      </c>
      <c r="R372" s="17">
        <v>75891</v>
      </c>
      <c r="S372" s="19" t="s">
        <v>11627</v>
      </c>
      <c r="T372" s="17" t="s">
        <v>11182</v>
      </c>
      <c r="U372" s="17" t="s">
        <v>1869</v>
      </c>
      <c r="V372" s="17">
        <v>19000</v>
      </c>
      <c r="W372" s="17" t="s">
        <v>11303</v>
      </c>
      <c r="X372" s="17">
        <v>0</v>
      </c>
      <c r="Y372" s="17">
        <v>21</v>
      </c>
      <c r="Z372" s="17" t="s">
        <v>11185</v>
      </c>
      <c r="AB372" s="17" t="s">
        <v>11186</v>
      </c>
      <c r="AC372" s="17" t="s">
        <v>1355</v>
      </c>
      <c r="AD372" s="17">
        <v>0</v>
      </c>
      <c r="AE372">
        <v>0</v>
      </c>
      <c r="AF372" s="17" t="s">
        <v>9850</v>
      </c>
      <c r="AI372" s="17">
        <v>0</v>
      </c>
      <c r="AJ372" s="17" t="s">
        <v>3539</v>
      </c>
      <c r="AK372" s="17" t="s">
        <v>3539</v>
      </c>
      <c r="AN372" s="17">
        <v>19000</v>
      </c>
    </row>
    <row r="373" spans="1:40" ht="14.5" customHeight="1" x14ac:dyDescent="0.35">
      <c r="A373" s="17" t="s">
        <v>3074</v>
      </c>
      <c r="B373" s="17" t="s">
        <v>4751</v>
      </c>
      <c r="C373" s="17" t="s">
        <v>3514</v>
      </c>
      <c r="D373" s="17" t="s">
        <v>4825</v>
      </c>
      <c r="E373" s="17" t="s">
        <v>4845</v>
      </c>
      <c r="F373" s="17" t="s">
        <v>287</v>
      </c>
      <c r="G373" s="17" t="s">
        <v>2985</v>
      </c>
      <c r="H373" s="17" t="s">
        <v>2985</v>
      </c>
      <c r="I373" s="17" t="s">
        <v>3559</v>
      </c>
      <c r="J373" s="17" t="s">
        <v>4292</v>
      </c>
      <c r="K373" s="17" t="s">
        <v>4842</v>
      </c>
      <c r="L373" s="18" t="s">
        <v>4843</v>
      </c>
      <c r="M373" s="17" t="s">
        <v>4846</v>
      </c>
      <c r="O373" s="17" t="s">
        <v>3538</v>
      </c>
      <c r="P373" s="17" t="s">
        <v>3539</v>
      </c>
      <c r="Q373" s="17" t="s">
        <v>11628</v>
      </c>
      <c r="R373" s="17">
        <v>67800</v>
      </c>
      <c r="S373" s="19">
        <v>46029.203472222223</v>
      </c>
      <c r="T373" s="17" t="s">
        <v>11182</v>
      </c>
      <c r="U373" s="17" t="s">
        <v>1806</v>
      </c>
      <c r="V373" s="17">
        <v>19000</v>
      </c>
      <c r="W373" s="17" t="s">
        <v>11303</v>
      </c>
      <c r="X373" s="17">
        <v>0</v>
      </c>
      <c r="Y373" s="17">
        <v>24</v>
      </c>
      <c r="Z373" s="17" t="s">
        <v>11185</v>
      </c>
      <c r="AB373" s="17" t="s">
        <v>11186</v>
      </c>
      <c r="AC373" s="17" t="s">
        <v>1355</v>
      </c>
      <c r="AD373" s="17">
        <v>21</v>
      </c>
      <c r="AE373">
        <v>15</v>
      </c>
      <c r="AF373" s="17" t="s">
        <v>9850</v>
      </c>
      <c r="AI373" s="17">
        <v>0</v>
      </c>
      <c r="AJ373" s="17" t="s">
        <v>3539</v>
      </c>
      <c r="AK373" s="17" t="s">
        <v>3539</v>
      </c>
      <c r="AL373" s="17" t="s">
        <v>841</v>
      </c>
      <c r="AN373" s="17">
        <v>13000</v>
      </c>
    </row>
    <row r="374" spans="1:40" ht="14.5" customHeight="1" x14ac:dyDescent="0.35">
      <c r="A374" s="17" t="s">
        <v>3074</v>
      </c>
      <c r="B374" s="17" t="s">
        <v>4751</v>
      </c>
      <c r="C374" s="17" t="s">
        <v>3514</v>
      </c>
      <c r="D374" s="17" t="s">
        <v>4825</v>
      </c>
      <c r="E374" s="17" t="s">
        <v>4847</v>
      </c>
      <c r="F374" s="17" t="s">
        <v>289</v>
      </c>
      <c r="G374" s="17" t="s">
        <v>2985</v>
      </c>
      <c r="I374" s="17" t="s">
        <v>3559</v>
      </c>
      <c r="J374" s="17" t="s">
        <v>4292</v>
      </c>
      <c r="K374" s="17" t="s">
        <v>4310</v>
      </c>
      <c r="L374" s="18" t="s">
        <v>4843</v>
      </c>
      <c r="M374" s="17" t="s">
        <v>4848</v>
      </c>
      <c r="O374" s="17" t="s">
        <v>3538</v>
      </c>
      <c r="P374" s="17" t="s">
        <v>3539</v>
      </c>
      <c r="Q374" s="17" t="s">
        <v>11629</v>
      </c>
      <c r="R374" s="17">
        <v>162903</v>
      </c>
      <c r="S374" s="17" t="s">
        <v>11630</v>
      </c>
      <c r="T374" s="17" t="s">
        <v>11182</v>
      </c>
      <c r="U374" s="17" t="s">
        <v>1867</v>
      </c>
      <c r="V374" s="17">
        <v>19000</v>
      </c>
      <c r="W374" s="17" t="s">
        <v>11184</v>
      </c>
      <c r="X374" s="17">
        <v>0</v>
      </c>
      <c r="Y374" s="17">
        <v>21</v>
      </c>
      <c r="Z374" s="17" t="s">
        <v>11185</v>
      </c>
      <c r="AB374" s="17" t="s">
        <v>11186</v>
      </c>
      <c r="AC374" s="17" t="s">
        <v>853</v>
      </c>
      <c r="AD374" s="17">
        <v>0</v>
      </c>
      <c r="AE374">
        <v>0</v>
      </c>
      <c r="AF374" s="17" t="s">
        <v>9861</v>
      </c>
      <c r="AI374" s="17">
        <v>0</v>
      </c>
      <c r="AJ374" s="17" t="s">
        <v>3539</v>
      </c>
      <c r="AK374" s="17" t="s">
        <v>3539</v>
      </c>
      <c r="AN374" s="17">
        <v>19000</v>
      </c>
    </row>
    <row r="375" spans="1:40" ht="14.5" customHeight="1" x14ac:dyDescent="0.35">
      <c r="A375" s="17" t="s">
        <v>3074</v>
      </c>
      <c r="B375" s="17" t="s">
        <v>4751</v>
      </c>
      <c r="C375" s="17" t="s">
        <v>3514</v>
      </c>
      <c r="D375" s="17" t="s">
        <v>4825</v>
      </c>
      <c r="E375" s="17" t="s">
        <v>4849</v>
      </c>
      <c r="F375" s="17" t="s">
        <v>297</v>
      </c>
      <c r="G375" s="17" t="s">
        <v>2985</v>
      </c>
      <c r="H375" s="17" t="s">
        <v>2985</v>
      </c>
      <c r="I375" s="17" t="s">
        <v>3559</v>
      </c>
      <c r="J375" s="17" t="s">
        <v>4292</v>
      </c>
      <c r="K375" s="17" t="s">
        <v>4310</v>
      </c>
      <c r="L375" s="17" t="s">
        <v>4843</v>
      </c>
      <c r="M375" s="17" t="s">
        <v>4850</v>
      </c>
      <c r="O375" s="17" t="s">
        <v>3538</v>
      </c>
      <c r="P375" s="17" t="s">
        <v>3539</v>
      </c>
      <c r="Q375" s="17" t="s">
        <v>4851</v>
      </c>
      <c r="R375" s="17">
        <v>152997</v>
      </c>
      <c r="S375" s="17" t="s">
        <v>11631</v>
      </c>
      <c r="T375" s="17" t="s">
        <v>11182</v>
      </c>
      <c r="U375" s="17" t="s">
        <v>1777</v>
      </c>
      <c r="V375" s="17">
        <v>19000</v>
      </c>
      <c r="W375" s="17" t="s">
        <v>11184</v>
      </c>
      <c r="X375" s="17">
        <v>0</v>
      </c>
      <c r="Y375" s="17">
        <v>21</v>
      </c>
      <c r="Z375" s="17" t="s">
        <v>11185</v>
      </c>
      <c r="AB375" s="17" t="s">
        <v>11186</v>
      </c>
      <c r="AC375" s="17" t="s">
        <v>853</v>
      </c>
      <c r="AD375" s="17">
        <v>0</v>
      </c>
      <c r="AE375">
        <v>0</v>
      </c>
      <c r="AF375" s="17" t="s">
        <v>9756</v>
      </c>
      <c r="AI375" s="17">
        <v>0</v>
      </c>
      <c r="AJ375" s="17" t="s">
        <v>3539</v>
      </c>
      <c r="AK375" s="17" t="s">
        <v>3539</v>
      </c>
      <c r="AN375" s="17">
        <v>19000</v>
      </c>
    </row>
    <row r="376" spans="1:40" ht="14.5" customHeight="1" x14ac:dyDescent="0.35">
      <c r="A376" s="17" t="s">
        <v>3074</v>
      </c>
      <c r="B376" s="17" t="s">
        <v>4751</v>
      </c>
      <c r="C376" s="17" t="s">
        <v>3514</v>
      </c>
      <c r="D376" s="17" t="s">
        <v>4825</v>
      </c>
      <c r="E376" s="17" t="s">
        <v>4852</v>
      </c>
      <c r="F376" s="17" t="s">
        <v>302</v>
      </c>
      <c r="G376" s="17" t="s">
        <v>2985</v>
      </c>
      <c r="H376" s="17" t="s">
        <v>2985</v>
      </c>
      <c r="I376" s="17" t="s">
        <v>3559</v>
      </c>
      <c r="J376" s="17" t="s">
        <v>4292</v>
      </c>
      <c r="K376" s="17" t="s">
        <v>4310</v>
      </c>
      <c r="L376" s="17" t="s">
        <v>4843</v>
      </c>
      <c r="M376" s="17" t="s">
        <v>4848</v>
      </c>
      <c r="O376" s="17" t="s">
        <v>3538</v>
      </c>
      <c r="P376" s="17" t="s">
        <v>3539</v>
      </c>
      <c r="Q376" s="17" t="s">
        <v>11632</v>
      </c>
      <c r="R376" s="17">
        <v>142776</v>
      </c>
      <c r="S376" s="19">
        <v>46180.470833333333</v>
      </c>
      <c r="T376" s="17" t="s">
        <v>11182</v>
      </c>
      <c r="U376" s="17" t="s">
        <v>1899</v>
      </c>
      <c r="V376" s="17">
        <v>19000</v>
      </c>
      <c r="W376" s="17" t="s">
        <v>11184</v>
      </c>
      <c r="X376" s="17">
        <v>0</v>
      </c>
      <c r="Y376" s="17">
        <v>21</v>
      </c>
      <c r="Z376" s="17" t="s">
        <v>11185</v>
      </c>
      <c r="AB376" s="17" t="s">
        <v>11186</v>
      </c>
      <c r="AC376" s="17" t="s">
        <v>853</v>
      </c>
      <c r="AD376" s="17">
        <v>0</v>
      </c>
      <c r="AE376">
        <v>0</v>
      </c>
      <c r="AF376" s="17" t="s">
        <v>9855</v>
      </c>
      <c r="AI376" s="17">
        <v>0</v>
      </c>
      <c r="AJ376" s="17" t="s">
        <v>3539</v>
      </c>
      <c r="AK376" s="17" t="s">
        <v>3539</v>
      </c>
      <c r="AN376" s="17">
        <v>19000</v>
      </c>
    </row>
    <row r="377" spans="1:40" ht="14.5" customHeight="1" x14ac:dyDescent="0.35">
      <c r="A377" s="17" t="s">
        <v>3074</v>
      </c>
      <c r="B377" s="17" t="s">
        <v>4751</v>
      </c>
      <c r="C377" s="17" t="s">
        <v>3514</v>
      </c>
      <c r="D377" s="17" t="s">
        <v>4825</v>
      </c>
      <c r="E377" s="17" t="s">
        <v>4853</v>
      </c>
      <c r="F377" s="17" t="s">
        <v>321</v>
      </c>
      <c r="G377" s="17" t="s">
        <v>3260</v>
      </c>
      <c r="H377" s="17" t="s">
        <v>3260</v>
      </c>
      <c r="I377" s="17" t="s">
        <v>3517</v>
      </c>
      <c r="J377" s="17" t="s">
        <v>4854</v>
      </c>
      <c r="L377" s="18" t="s">
        <v>4855</v>
      </c>
      <c r="M377" s="19" t="s">
        <v>4856</v>
      </c>
      <c r="O377" s="17" t="s">
        <v>3538</v>
      </c>
      <c r="P377" s="17" t="s">
        <v>3539</v>
      </c>
      <c r="Q377" s="17" t="s">
        <v>11633</v>
      </c>
      <c r="R377" s="17">
        <v>44426</v>
      </c>
      <c r="S377" s="19">
        <v>46115.468055555553</v>
      </c>
      <c r="T377" s="17" t="s">
        <v>11330</v>
      </c>
      <c r="U377" s="17" t="s">
        <v>4857</v>
      </c>
      <c r="V377" s="17">
        <v>7200</v>
      </c>
      <c r="W377" s="17" t="s">
        <v>11303</v>
      </c>
      <c r="X377" s="17">
        <v>0</v>
      </c>
      <c r="Y377" s="17">
        <v>8</v>
      </c>
      <c r="Z377" s="17" t="s">
        <v>11198</v>
      </c>
      <c r="AB377" s="17" t="s">
        <v>11186</v>
      </c>
      <c r="AC377" s="17" t="s">
        <v>853</v>
      </c>
      <c r="AD377" s="17">
        <v>0</v>
      </c>
      <c r="AE377">
        <v>0</v>
      </c>
      <c r="AF377" s="17" t="s">
        <v>9852</v>
      </c>
      <c r="AI377" s="17">
        <v>0</v>
      </c>
      <c r="AJ377" s="17" t="s">
        <v>3539</v>
      </c>
      <c r="AK377" s="17" t="s">
        <v>3539</v>
      </c>
      <c r="AN377" s="17">
        <v>19000</v>
      </c>
    </row>
    <row r="378" spans="1:40" ht="14.5" customHeight="1" x14ac:dyDescent="0.35">
      <c r="A378" s="17" t="s">
        <v>3074</v>
      </c>
      <c r="B378" s="17" t="s">
        <v>4751</v>
      </c>
      <c r="C378" s="17" t="s">
        <v>3514</v>
      </c>
      <c r="D378" s="17" t="s">
        <v>4825</v>
      </c>
      <c r="E378" s="17" t="s">
        <v>4858</v>
      </c>
      <c r="F378" s="17" t="s">
        <v>325</v>
      </c>
      <c r="G378" s="17" t="s">
        <v>3260</v>
      </c>
      <c r="H378" s="17" t="s">
        <v>3260</v>
      </c>
      <c r="I378" s="17" t="s">
        <v>3517</v>
      </c>
      <c r="J378" s="17" t="s">
        <v>4854</v>
      </c>
      <c r="L378" s="18" t="s">
        <v>4859</v>
      </c>
      <c r="M378" s="19" t="s">
        <v>4860</v>
      </c>
      <c r="O378" s="17" t="s">
        <v>3538</v>
      </c>
      <c r="P378" s="17" t="s">
        <v>3539</v>
      </c>
      <c r="R378" s="17">
        <v>31698</v>
      </c>
      <c r="S378" s="19">
        <v>45788.188888888886</v>
      </c>
      <c r="T378" s="17" t="s">
        <v>11330</v>
      </c>
      <c r="U378" s="17" t="s">
        <v>1911</v>
      </c>
      <c r="V378" s="17">
        <v>7200</v>
      </c>
      <c r="W378" s="17" t="s">
        <v>11303</v>
      </c>
      <c r="X378" s="17">
        <v>0</v>
      </c>
      <c r="Y378" s="17">
        <v>8</v>
      </c>
      <c r="Z378" s="17" t="s">
        <v>11198</v>
      </c>
      <c r="AB378" s="17" t="s">
        <v>11186</v>
      </c>
      <c r="AC378" s="17" t="s">
        <v>853</v>
      </c>
      <c r="AD378" s="17">
        <v>0</v>
      </c>
      <c r="AE378">
        <v>0</v>
      </c>
      <c r="AF378" s="17" t="s">
        <v>9851</v>
      </c>
      <c r="AI378" s="17">
        <v>0</v>
      </c>
      <c r="AJ378" s="17" t="s">
        <v>3539</v>
      </c>
      <c r="AK378" s="17" t="s">
        <v>3539</v>
      </c>
      <c r="AL378" s="17" t="s">
        <v>841</v>
      </c>
      <c r="AN378" s="17">
        <v>19000</v>
      </c>
    </row>
    <row r="379" spans="1:40" ht="14.5" customHeight="1" x14ac:dyDescent="0.35">
      <c r="A379" s="17" t="s">
        <v>3074</v>
      </c>
      <c r="B379" s="17" t="s">
        <v>4751</v>
      </c>
      <c r="C379" s="17" t="s">
        <v>3514</v>
      </c>
      <c r="D379" s="17" t="s">
        <v>4825</v>
      </c>
      <c r="E379" s="17" t="s">
        <v>4861</v>
      </c>
      <c r="F379" s="17" t="s">
        <v>332</v>
      </c>
      <c r="G379" s="17" t="s">
        <v>2985</v>
      </c>
      <c r="H379" s="17" t="s">
        <v>2985</v>
      </c>
      <c r="I379" s="17" t="s">
        <v>3559</v>
      </c>
      <c r="J379" s="17" t="s">
        <v>4292</v>
      </c>
      <c r="K379" s="17" t="s">
        <v>4310</v>
      </c>
      <c r="L379" s="18">
        <v>45170</v>
      </c>
      <c r="M379" s="19" t="s">
        <v>4862</v>
      </c>
      <c r="O379" s="17" t="s">
        <v>3538</v>
      </c>
      <c r="P379" s="17" t="s">
        <v>3539</v>
      </c>
      <c r="Q379" s="17" t="s">
        <v>11634</v>
      </c>
      <c r="R379" s="17">
        <v>206436</v>
      </c>
      <c r="S379" s="17" t="s">
        <v>11635</v>
      </c>
      <c r="T379" s="17" t="s">
        <v>11182</v>
      </c>
      <c r="U379" s="17" t="s">
        <v>1881</v>
      </c>
      <c r="V379" s="17">
        <v>19000</v>
      </c>
      <c r="W379" s="17" t="s">
        <v>11184</v>
      </c>
      <c r="X379" s="17">
        <v>0</v>
      </c>
      <c r="Y379" s="17">
        <v>21</v>
      </c>
      <c r="Z379" s="17" t="s">
        <v>11185</v>
      </c>
      <c r="AB379" s="17" t="s">
        <v>11186</v>
      </c>
      <c r="AC379" s="17" t="s">
        <v>853</v>
      </c>
      <c r="AD379" s="17">
        <v>0</v>
      </c>
      <c r="AE379">
        <v>0</v>
      </c>
      <c r="AF379" s="17" t="s">
        <v>9853</v>
      </c>
      <c r="AI379" s="17">
        <v>0</v>
      </c>
      <c r="AJ379" s="17" t="s">
        <v>3539</v>
      </c>
      <c r="AK379" s="17" t="s">
        <v>3539</v>
      </c>
      <c r="AL379" s="17" t="s">
        <v>841</v>
      </c>
      <c r="AN379" s="17">
        <v>19000</v>
      </c>
    </row>
    <row r="380" spans="1:40" ht="14.5" customHeight="1" x14ac:dyDescent="0.35">
      <c r="A380" s="17" t="s">
        <v>3074</v>
      </c>
      <c r="B380" s="17" t="s">
        <v>4751</v>
      </c>
      <c r="C380" s="17" t="s">
        <v>3514</v>
      </c>
      <c r="D380" s="17" t="s">
        <v>4825</v>
      </c>
      <c r="E380" s="17" t="s">
        <v>4863</v>
      </c>
      <c r="F380" s="17" t="s">
        <v>448</v>
      </c>
      <c r="G380" s="17" t="s">
        <v>2985</v>
      </c>
      <c r="H380" s="17" t="s">
        <v>2985</v>
      </c>
      <c r="I380" s="17" t="s">
        <v>3559</v>
      </c>
      <c r="J380" s="17" t="s">
        <v>4292</v>
      </c>
      <c r="K380" s="17" t="s">
        <v>4864</v>
      </c>
      <c r="L380" s="17" t="s">
        <v>4865</v>
      </c>
      <c r="M380" s="19">
        <v>45418.333333333336</v>
      </c>
      <c r="O380" s="17" t="s">
        <v>3538</v>
      </c>
      <c r="P380" s="17" t="s">
        <v>3539</v>
      </c>
      <c r="Q380" s="17" t="s">
        <v>11636</v>
      </c>
      <c r="R380" s="17">
        <v>94424</v>
      </c>
      <c r="S380" s="17" t="s">
        <v>11637</v>
      </c>
      <c r="T380" s="17" t="s">
        <v>11182</v>
      </c>
      <c r="U380" s="17" t="s">
        <v>1861</v>
      </c>
      <c r="V380" s="17">
        <v>19000</v>
      </c>
      <c r="W380" s="17" t="s">
        <v>11638</v>
      </c>
      <c r="X380" s="17">
        <v>0</v>
      </c>
      <c r="Y380" s="17">
        <v>21</v>
      </c>
      <c r="Z380" s="17" t="s">
        <v>11185</v>
      </c>
      <c r="AB380" s="17" t="s">
        <v>11186</v>
      </c>
      <c r="AC380" s="17" t="s">
        <v>853</v>
      </c>
      <c r="AD380" s="17">
        <v>0</v>
      </c>
      <c r="AE380">
        <v>0</v>
      </c>
      <c r="AF380" s="17" t="s">
        <v>9891</v>
      </c>
      <c r="AI380" s="17">
        <v>0</v>
      </c>
      <c r="AJ380" s="17" t="s">
        <v>3539</v>
      </c>
      <c r="AK380" s="17" t="s">
        <v>3539</v>
      </c>
      <c r="AL380" s="17" t="s">
        <v>841</v>
      </c>
      <c r="AN380" s="17">
        <v>19000</v>
      </c>
    </row>
    <row r="381" spans="1:40" ht="14.5" customHeight="1" x14ac:dyDescent="0.35">
      <c r="A381" s="17" t="s">
        <v>3074</v>
      </c>
      <c r="B381" s="17" t="s">
        <v>4751</v>
      </c>
      <c r="C381" s="17" t="s">
        <v>3514</v>
      </c>
      <c r="D381" s="17" t="s">
        <v>4825</v>
      </c>
      <c r="E381" s="17" t="s">
        <v>4866</v>
      </c>
      <c r="F381" s="17" t="s">
        <v>458</v>
      </c>
      <c r="G381" s="17" t="s">
        <v>2985</v>
      </c>
      <c r="H381" s="17" t="s">
        <v>2985</v>
      </c>
      <c r="I381" s="17" t="s">
        <v>3559</v>
      </c>
      <c r="J381" s="17" t="s">
        <v>4292</v>
      </c>
      <c r="K381" s="17" t="s">
        <v>4864</v>
      </c>
      <c r="L381" s="17" t="s">
        <v>4867</v>
      </c>
      <c r="M381" s="19">
        <v>45418.465277777781</v>
      </c>
      <c r="O381" s="17" t="s">
        <v>3538</v>
      </c>
      <c r="P381" s="17" t="s">
        <v>3539</v>
      </c>
      <c r="Q381" s="17" t="s">
        <v>11639</v>
      </c>
      <c r="R381" s="17">
        <v>42521</v>
      </c>
      <c r="S381" s="17" t="s">
        <v>11640</v>
      </c>
      <c r="T381" s="17" t="s">
        <v>11182</v>
      </c>
      <c r="U381" s="17" t="s">
        <v>1808</v>
      </c>
      <c r="V381" s="17">
        <v>19000</v>
      </c>
      <c r="W381" s="17" t="s">
        <v>11638</v>
      </c>
      <c r="X381" s="17">
        <v>0</v>
      </c>
      <c r="Y381" s="17">
        <v>21</v>
      </c>
      <c r="Z381" s="17" t="s">
        <v>11185</v>
      </c>
      <c r="AB381" s="17" t="s">
        <v>11186</v>
      </c>
      <c r="AC381" s="17" t="s">
        <v>1355</v>
      </c>
      <c r="AD381" s="17">
        <v>0</v>
      </c>
      <c r="AE381">
        <v>0</v>
      </c>
      <c r="AF381" s="17" t="s">
        <v>9854</v>
      </c>
      <c r="AI381" s="17">
        <v>0</v>
      </c>
      <c r="AJ381" s="17" t="s">
        <v>3539</v>
      </c>
      <c r="AK381" s="17" t="s">
        <v>3539</v>
      </c>
      <c r="AN381" s="17">
        <v>19000</v>
      </c>
    </row>
    <row r="382" spans="1:40" ht="14.5" customHeight="1" x14ac:dyDescent="0.35">
      <c r="A382" s="17" t="s">
        <v>3074</v>
      </c>
      <c r="B382" s="17" t="s">
        <v>4751</v>
      </c>
      <c r="C382" s="17" t="s">
        <v>3514</v>
      </c>
      <c r="D382" s="17" t="s">
        <v>4825</v>
      </c>
      <c r="E382" s="17" t="s">
        <v>4868</v>
      </c>
      <c r="F382" s="17" t="s">
        <v>461</v>
      </c>
      <c r="G382" s="17" t="s">
        <v>2985</v>
      </c>
      <c r="H382" s="17" t="s">
        <v>2985</v>
      </c>
      <c r="I382" s="17" t="s">
        <v>3559</v>
      </c>
      <c r="J382" s="17" t="s">
        <v>4292</v>
      </c>
      <c r="K382" s="17" t="s">
        <v>4864</v>
      </c>
      <c r="L382" s="17" t="s">
        <v>4869</v>
      </c>
      <c r="M382" s="19" t="s">
        <v>4870</v>
      </c>
      <c r="O382" s="17" t="s">
        <v>3538</v>
      </c>
      <c r="P382" s="17" t="s">
        <v>3539</v>
      </c>
      <c r="R382" s="17">
        <v>86898</v>
      </c>
      <c r="S382" s="17" t="s">
        <v>11641</v>
      </c>
      <c r="T382" s="17" t="s">
        <v>11182</v>
      </c>
      <c r="U382" s="17" t="s">
        <v>1873</v>
      </c>
      <c r="V382" s="17">
        <v>19000</v>
      </c>
      <c r="W382" s="17" t="s">
        <v>11638</v>
      </c>
      <c r="X382" s="17">
        <v>0</v>
      </c>
      <c r="Y382" s="17">
        <v>21</v>
      </c>
      <c r="Z382" s="17" t="s">
        <v>11185</v>
      </c>
      <c r="AB382" s="17" t="s">
        <v>11186</v>
      </c>
      <c r="AC382" s="17" t="s">
        <v>1355</v>
      </c>
      <c r="AD382" s="17">
        <v>54</v>
      </c>
      <c r="AE382">
        <v>33</v>
      </c>
      <c r="AF382" s="17" t="s">
        <v>9852</v>
      </c>
      <c r="AI382" s="17">
        <v>0</v>
      </c>
      <c r="AJ382" s="17" t="s">
        <v>3539</v>
      </c>
      <c r="AK382" s="17" t="s">
        <v>3539</v>
      </c>
      <c r="AN382" s="17">
        <v>38000</v>
      </c>
    </row>
    <row r="383" spans="1:40" ht="14.5" customHeight="1" x14ac:dyDescent="0.35">
      <c r="A383" s="17" t="s">
        <v>3074</v>
      </c>
      <c r="B383" s="17" t="s">
        <v>4751</v>
      </c>
      <c r="C383" s="17" t="s">
        <v>3514</v>
      </c>
      <c r="D383" s="17" t="s">
        <v>4825</v>
      </c>
      <c r="E383" s="17" t="s">
        <v>4871</v>
      </c>
      <c r="F383" s="17" t="s">
        <v>478</v>
      </c>
      <c r="G383" s="17" t="s">
        <v>2985</v>
      </c>
      <c r="H383" s="17" t="s">
        <v>2985</v>
      </c>
      <c r="I383" s="17" t="s">
        <v>3559</v>
      </c>
      <c r="J383" s="17" t="s">
        <v>4292</v>
      </c>
      <c r="K383" s="17" t="s">
        <v>4864</v>
      </c>
      <c r="L383" s="18" t="s">
        <v>4772</v>
      </c>
      <c r="M383" s="19" t="s">
        <v>4872</v>
      </c>
      <c r="O383" s="17" t="s">
        <v>3538</v>
      </c>
      <c r="P383" s="17" t="s">
        <v>3539</v>
      </c>
      <c r="Q383" s="17" t="s">
        <v>11642</v>
      </c>
      <c r="R383" s="17">
        <v>46918</v>
      </c>
      <c r="S383" s="17" t="s">
        <v>11643</v>
      </c>
      <c r="T383" s="17" t="s">
        <v>11182</v>
      </c>
      <c r="U383" s="17" t="s">
        <v>1897</v>
      </c>
      <c r="V383" s="17">
        <v>19000</v>
      </c>
      <c r="W383" s="17" t="s">
        <v>11638</v>
      </c>
      <c r="X383" s="17">
        <v>0</v>
      </c>
      <c r="Y383" s="17">
        <v>21</v>
      </c>
      <c r="Z383" s="17" t="s">
        <v>11185</v>
      </c>
      <c r="AB383" s="17" t="s">
        <v>11186</v>
      </c>
      <c r="AC383" s="17" t="s">
        <v>1355</v>
      </c>
      <c r="AD383" s="17">
        <v>0</v>
      </c>
      <c r="AE383">
        <v>0</v>
      </c>
      <c r="AF383" s="17" t="s">
        <v>9861</v>
      </c>
      <c r="AI383" s="17">
        <v>0</v>
      </c>
      <c r="AJ383" s="17" t="s">
        <v>3539</v>
      </c>
      <c r="AK383" s="17" t="s">
        <v>3539</v>
      </c>
      <c r="AN383" s="17">
        <v>38000</v>
      </c>
    </row>
    <row r="384" spans="1:40" ht="14.5" customHeight="1" x14ac:dyDescent="0.35">
      <c r="A384" s="17" t="s">
        <v>3074</v>
      </c>
      <c r="B384" s="17" t="s">
        <v>4751</v>
      </c>
      <c r="C384" s="17" t="s">
        <v>3514</v>
      </c>
      <c r="D384" s="17" t="s">
        <v>4825</v>
      </c>
      <c r="E384" s="17" t="s">
        <v>4873</v>
      </c>
      <c r="F384" s="17" t="s">
        <v>484</v>
      </c>
      <c r="G384" s="17" t="s">
        <v>2985</v>
      </c>
      <c r="H384" s="17" t="s">
        <v>2985</v>
      </c>
      <c r="I384" s="17" t="s">
        <v>3559</v>
      </c>
      <c r="J384" s="17" t="s">
        <v>4292</v>
      </c>
      <c r="K384" s="17" t="s">
        <v>4864</v>
      </c>
      <c r="L384" s="18">
        <v>45632</v>
      </c>
      <c r="M384" s="17" t="s">
        <v>4792</v>
      </c>
      <c r="O384" s="17" t="s">
        <v>3538</v>
      </c>
      <c r="P384" s="17" t="s">
        <v>3539</v>
      </c>
      <c r="Q384" s="17" t="s">
        <v>11644</v>
      </c>
      <c r="R384" s="17">
        <v>85074</v>
      </c>
      <c r="S384" s="17" t="s">
        <v>11645</v>
      </c>
      <c r="T384" s="17" t="s">
        <v>11182</v>
      </c>
      <c r="U384" s="17" t="s">
        <v>1781</v>
      </c>
      <c r="V384" s="17">
        <v>19000</v>
      </c>
      <c r="W384" s="17" t="s">
        <v>11638</v>
      </c>
      <c r="X384" s="17">
        <v>0</v>
      </c>
      <c r="Y384" s="17">
        <v>21</v>
      </c>
      <c r="Z384" s="17" t="s">
        <v>11185</v>
      </c>
      <c r="AB384" s="17" t="s">
        <v>11186</v>
      </c>
      <c r="AC384" s="17" t="s">
        <v>853</v>
      </c>
      <c r="AD384" s="17">
        <v>0</v>
      </c>
      <c r="AE384">
        <v>0</v>
      </c>
      <c r="AF384" s="17" t="s">
        <v>9891</v>
      </c>
      <c r="AI384" s="17">
        <v>0</v>
      </c>
      <c r="AJ384" s="17" t="s">
        <v>3539</v>
      </c>
      <c r="AK384" s="17" t="s">
        <v>3539</v>
      </c>
      <c r="AN384" s="17">
        <v>38000</v>
      </c>
    </row>
    <row r="385" spans="1:40" ht="14.5" customHeight="1" x14ac:dyDescent="0.35">
      <c r="A385" s="17" t="s">
        <v>3074</v>
      </c>
      <c r="B385" s="17" t="s">
        <v>4751</v>
      </c>
      <c r="C385" s="17" t="s">
        <v>3514</v>
      </c>
      <c r="D385" s="17" t="s">
        <v>4825</v>
      </c>
      <c r="E385" s="17" t="s">
        <v>4874</v>
      </c>
      <c r="F385" s="17" t="s">
        <v>486</v>
      </c>
      <c r="G385" s="17" t="s">
        <v>2985</v>
      </c>
      <c r="H385" s="17" t="s">
        <v>2985</v>
      </c>
      <c r="I385" s="17" t="s">
        <v>3559</v>
      </c>
      <c r="J385" s="17" t="s">
        <v>4292</v>
      </c>
      <c r="K385" s="17" t="s">
        <v>4864</v>
      </c>
      <c r="L385" s="17" t="s">
        <v>4772</v>
      </c>
      <c r="M385" s="19" t="s">
        <v>4875</v>
      </c>
      <c r="O385" s="17" t="s">
        <v>3538</v>
      </c>
      <c r="P385" s="17" t="s">
        <v>3539</v>
      </c>
      <c r="Q385" s="17" t="s">
        <v>11646</v>
      </c>
      <c r="R385" s="17">
        <v>87271</v>
      </c>
      <c r="S385" s="17" t="s">
        <v>11647</v>
      </c>
      <c r="T385" s="17" t="s">
        <v>11182</v>
      </c>
      <c r="U385" s="17" t="s">
        <v>1923</v>
      </c>
      <c r="V385" s="17">
        <v>19000</v>
      </c>
      <c r="W385" s="17" t="s">
        <v>11638</v>
      </c>
      <c r="X385" s="17">
        <v>0</v>
      </c>
      <c r="Y385" s="17">
        <v>21</v>
      </c>
      <c r="Z385" s="17" t="s">
        <v>11185</v>
      </c>
      <c r="AB385" s="17" t="s">
        <v>11186</v>
      </c>
      <c r="AC385" s="17" t="s">
        <v>853</v>
      </c>
      <c r="AD385" s="17">
        <v>0</v>
      </c>
      <c r="AE385">
        <v>0</v>
      </c>
      <c r="AF385" s="17" t="s">
        <v>9850</v>
      </c>
      <c r="AI385" s="17">
        <v>0</v>
      </c>
      <c r="AJ385" s="17" t="s">
        <v>3539</v>
      </c>
      <c r="AK385" s="17" t="s">
        <v>3539</v>
      </c>
      <c r="AN385" s="17">
        <v>38000</v>
      </c>
    </row>
    <row r="386" spans="1:40" ht="14.5" customHeight="1" x14ac:dyDescent="0.35">
      <c r="A386" s="17" t="s">
        <v>3074</v>
      </c>
      <c r="B386" s="17" t="s">
        <v>4751</v>
      </c>
      <c r="C386" s="17" t="s">
        <v>3514</v>
      </c>
      <c r="D386" s="17" t="s">
        <v>4825</v>
      </c>
      <c r="E386" s="17" t="s">
        <v>4876</v>
      </c>
      <c r="F386" s="17" t="s">
        <v>492</v>
      </c>
      <c r="G386" s="17" t="s">
        <v>2985</v>
      </c>
      <c r="H386" s="17" t="s">
        <v>2985</v>
      </c>
      <c r="I386" s="17" t="s">
        <v>3559</v>
      </c>
      <c r="J386" s="17" t="s">
        <v>4292</v>
      </c>
      <c r="K386" s="17" t="s">
        <v>4864</v>
      </c>
      <c r="L386" s="17" t="s">
        <v>4772</v>
      </c>
      <c r="M386" s="17" t="s">
        <v>4877</v>
      </c>
      <c r="O386" s="17" t="s">
        <v>3538</v>
      </c>
      <c r="P386" s="17" t="s">
        <v>3539</v>
      </c>
      <c r="Q386" s="17" t="s">
        <v>11648</v>
      </c>
      <c r="R386" s="17">
        <v>79810</v>
      </c>
      <c r="S386" s="17" t="s">
        <v>11649</v>
      </c>
      <c r="T386" s="17" t="s">
        <v>11182</v>
      </c>
      <c r="U386" s="17" t="s">
        <v>1905</v>
      </c>
      <c r="V386" s="17">
        <v>19000</v>
      </c>
      <c r="W386" s="17" t="s">
        <v>11638</v>
      </c>
      <c r="X386" s="17">
        <v>0</v>
      </c>
      <c r="Y386" s="17">
        <v>21</v>
      </c>
      <c r="Z386" s="17" t="s">
        <v>11185</v>
      </c>
      <c r="AB386" s="17" t="s">
        <v>11186</v>
      </c>
      <c r="AC386" s="17" t="s">
        <v>1355</v>
      </c>
      <c r="AD386" s="17">
        <v>0</v>
      </c>
      <c r="AE386">
        <v>0</v>
      </c>
      <c r="AI386" s="17">
        <v>0</v>
      </c>
      <c r="AJ386" s="17" t="s">
        <v>3539</v>
      </c>
      <c r="AK386" s="17" t="s">
        <v>3539</v>
      </c>
      <c r="AN386" s="17">
        <v>38000</v>
      </c>
    </row>
    <row r="387" spans="1:40" ht="14.5" customHeight="1" x14ac:dyDescent="0.35">
      <c r="A387" s="17" t="s">
        <v>3074</v>
      </c>
      <c r="B387" s="17" t="s">
        <v>4751</v>
      </c>
      <c r="C387" s="17" t="s">
        <v>3514</v>
      </c>
      <c r="D387" s="17" t="s">
        <v>4825</v>
      </c>
      <c r="E387" s="17" t="s">
        <v>4878</v>
      </c>
      <c r="F387" s="17" t="s">
        <v>496</v>
      </c>
      <c r="G387" s="17" t="s">
        <v>2985</v>
      </c>
      <c r="H387" s="17" t="s">
        <v>2985</v>
      </c>
      <c r="I387" s="17" t="s">
        <v>3559</v>
      </c>
      <c r="J387" s="17" t="s">
        <v>4292</v>
      </c>
      <c r="K387" s="17" t="s">
        <v>4864</v>
      </c>
      <c r="L387" s="18">
        <v>45449</v>
      </c>
      <c r="M387" s="17" t="s">
        <v>4879</v>
      </c>
      <c r="O387" s="17" t="s">
        <v>3538</v>
      </c>
      <c r="P387" s="17" t="s">
        <v>3539</v>
      </c>
      <c r="Q387" s="17" t="s">
        <v>11650</v>
      </c>
      <c r="R387" s="17">
        <v>89805</v>
      </c>
      <c r="S387" s="17" t="s">
        <v>11651</v>
      </c>
      <c r="T387" s="17" t="s">
        <v>11182</v>
      </c>
      <c r="U387" s="17" t="s">
        <v>1855</v>
      </c>
      <c r="V387" s="17">
        <v>19000</v>
      </c>
      <c r="W387" s="17" t="s">
        <v>11638</v>
      </c>
      <c r="X387" s="17">
        <v>0</v>
      </c>
      <c r="Y387" s="17">
        <v>21</v>
      </c>
      <c r="Z387" s="17" t="s">
        <v>11185</v>
      </c>
      <c r="AB387" s="17" t="s">
        <v>11186</v>
      </c>
      <c r="AC387" s="17" t="s">
        <v>1355</v>
      </c>
      <c r="AD387" s="17">
        <v>0</v>
      </c>
      <c r="AE387">
        <v>0</v>
      </c>
      <c r="AI387" s="17">
        <v>0</v>
      </c>
      <c r="AN387" s="17">
        <v>0</v>
      </c>
    </row>
    <row r="388" spans="1:40" ht="14.5" customHeight="1" x14ac:dyDescent="0.35">
      <c r="A388" s="17" t="s">
        <v>3074</v>
      </c>
      <c r="B388" s="17" t="s">
        <v>4751</v>
      </c>
      <c r="C388" s="17" t="s">
        <v>3514</v>
      </c>
      <c r="D388" s="17" t="s">
        <v>4825</v>
      </c>
      <c r="E388" s="17" t="s">
        <v>4880</v>
      </c>
      <c r="F388" s="17" t="s">
        <v>497</v>
      </c>
      <c r="G388" s="17" t="s">
        <v>2985</v>
      </c>
      <c r="H388" s="17" t="s">
        <v>2985</v>
      </c>
      <c r="I388" s="17" t="s">
        <v>3559</v>
      </c>
      <c r="J388" s="17" t="s">
        <v>4292</v>
      </c>
      <c r="K388" s="17" t="s">
        <v>4864</v>
      </c>
      <c r="L388" s="18">
        <v>45632</v>
      </c>
      <c r="M388" s="19">
        <v>45358.458333333336</v>
      </c>
      <c r="O388" s="17" t="s">
        <v>3538</v>
      </c>
      <c r="P388" s="17" t="s">
        <v>3539</v>
      </c>
      <c r="Q388" s="17" t="s">
        <v>11652</v>
      </c>
      <c r="R388" s="17">
        <v>84309</v>
      </c>
      <c r="S388" s="17" t="s">
        <v>11596</v>
      </c>
      <c r="T388" s="17" t="s">
        <v>11182</v>
      </c>
      <c r="U388" s="17" t="s">
        <v>1893</v>
      </c>
      <c r="V388" s="17">
        <v>19000</v>
      </c>
      <c r="W388" s="17" t="s">
        <v>11638</v>
      </c>
      <c r="X388" s="17">
        <v>0</v>
      </c>
      <c r="Y388" s="17">
        <v>21</v>
      </c>
      <c r="Z388" s="17" t="s">
        <v>11185</v>
      </c>
      <c r="AB388" s="17" t="s">
        <v>11186</v>
      </c>
      <c r="AC388" s="17" t="s">
        <v>1355</v>
      </c>
      <c r="AD388" s="17">
        <v>0</v>
      </c>
      <c r="AE388">
        <v>0</v>
      </c>
      <c r="AI388" s="17">
        <v>0</v>
      </c>
      <c r="AN388" s="17">
        <v>0</v>
      </c>
    </row>
    <row r="389" spans="1:40" ht="14.5" customHeight="1" x14ac:dyDescent="0.35">
      <c r="A389" s="17" t="s">
        <v>3074</v>
      </c>
      <c r="B389" s="17" t="s">
        <v>4751</v>
      </c>
      <c r="C389" s="17" t="s">
        <v>3514</v>
      </c>
      <c r="D389" s="17" t="s">
        <v>4825</v>
      </c>
      <c r="E389" s="17" t="s">
        <v>4881</v>
      </c>
      <c r="F389" s="17" t="s">
        <v>498</v>
      </c>
      <c r="G389" s="17" t="s">
        <v>2985</v>
      </c>
      <c r="H389" s="17" t="s">
        <v>2985</v>
      </c>
      <c r="I389" s="17" t="s">
        <v>3559</v>
      </c>
      <c r="J389" s="17" t="s">
        <v>4292</v>
      </c>
      <c r="K389" s="17" t="s">
        <v>4864</v>
      </c>
      <c r="L389" s="18" t="s">
        <v>4573</v>
      </c>
      <c r="M389" s="19">
        <v>45358.458333333336</v>
      </c>
      <c r="O389" s="17" t="s">
        <v>3538</v>
      </c>
      <c r="P389" s="17" t="s">
        <v>3539</v>
      </c>
      <c r="Q389" s="17" t="s">
        <v>11653</v>
      </c>
      <c r="R389" s="17">
        <v>45505</v>
      </c>
      <c r="S389" s="19" t="s">
        <v>11654</v>
      </c>
      <c r="T389" s="17" t="s">
        <v>11182</v>
      </c>
      <c r="U389" s="17" t="s">
        <v>1789</v>
      </c>
      <c r="V389" s="17">
        <v>19000</v>
      </c>
      <c r="W389" s="17" t="s">
        <v>11638</v>
      </c>
      <c r="X389" s="17">
        <v>0</v>
      </c>
      <c r="Y389" s="17">
        <v>21</v>
      </c>
      <c r="Z389" s="17" t="s">
        <v>11185</v>
      </c>
      <c r="AB389" s="17" t="s">
        <v>11186</v>
      </c>
      <c r="AC389" s="17" t="s">
        <v>1355</v>
      </c>
      <c r="AD389" s="17">
        <v>0</v>
      </c>
      <c r="AE389">
        <v>0</v>
      </c>
      <c r="AI389" s="17">
        <v>0</v>
      </c>
      <c r="AN389" s="17">
        <v>0</v>
      </c>
    </row>
    <row r="390" spans="1:40" ht="14.5" customHeight="1" x14ac:dyDescent="0.35">
      <c r="A390" s="17" t="s">
        <v>3074</v>
      </c>
      <c r="B390" s="17" t="s">
        <v>4751</v>
      </c>
      <c r="C390" s="17" t="s">
        <v>3514</v>
      </c>
      <c r="D390" s="17" t="s">
        <v>4825</v>
      </c>
      <c r="E390" s="17" t="s">
        <v>4882</v>
      </c>
      <c r="F390" s="17" t="s">
        <v>502</v>
      </c>
      <c r="G390" s="17" t="s">
        <v>2985</v>
      </c>
      <c r="H390" s="17" t="s">
        <v>2985</v>
      </c>
      <c r="I390" s="17" t="s">
        <v>3559</v>
      </c>
      <c r="J390" s="17" t="s">
        <v>4292</v>
      </c>
      <c r="K390" s="17" t="s">
        <v>4864</v>
      </c>
      <c r="L390" s="18" t="s">
        <v>4883</v>
      </c>
      <c r="M390" s="19">
        <v>45572.423611111109</v>
      </c>
      <c r="O390" s="17" t="s">
        <v>3538</v>
      </c>
      <c r="P390" s="17" t="s">
        <v>3539</v>
      </c>
      <c r="Q390" s="17" t="s">
        <v>11655</v>
      </c>
      <c r="R390" s="17">
        <v>116000</v>
      </c>
      <c r="S390" s="17" t="s">
        <v>11656</v>
      </c>
      <c r="T390" s="17" t="s">
        <v>11182</v>
      </c>
      <c r="U390" s="17" t="s">
        <v>1845</v>
      </c>
      <c r="V390" s="17">
        <v>19000</v>
      </c>
      <c r="W390" s="17" t="s">
        <v>11638</v>
      </c>
      <c r="X390" s="17">
        <v>0</v>
      </c>
      <c r="Y390" s="17">
        <v>21</v>
      </c>
      <c r="Z390" s="17" t="s">
        <v>11185</v>
      </c>
      <c r="AB390" s="17" t="s">
        <v>11186</v>
      </c>
      <c r="AC390" s="17" t="s">
        <v>1355</v>
      </c>
      <c r="AD390" s="17">
        <v>0</v>
      </c>
      <c r="AE390">
        <v>0</v>
      </c>
      <c r="AI390" s="17">
        <v>0</v>
      </c>
      <c r="AN390" s="17">
        <v>0</v>
      </c>
    </row>
    <row r="391" spans="1:40" ht="14.5" customHeight="1" x14ac:dyDescent="0.35">
      <c r="A391" s="17" t="s">
        <v>3074</v>
      </c>
      <c r="B391" s="17" t="s">
        <v>4751</v>
      </c>
      <c r="C391" s="17" t="s">
        <v>3514</v>
      </c>
      <c r="D391" s="17" t="s">
        <v>4825</v>
      </c>
      <c r="E391" s="17" t="s">
        <v>4884</v>
      </c>
      <c r="F391" s="17" t="s">
        <v>503</v>
      </c>
      <c r="G391" s="17" t="s">
        <v>2985</v>
      </c>
      <c r="H391" s="17" t="s">
        <v>2985</v>
      </c>
      <c r="I391" s="17" t="s">
        <v>3559</v>
      </c>
      <c r="J391" s="17" t="s">
        <v>4292</v>
      </c>
      <c r="K391" s="17" t="s">
        <v>4864</v>
      </c>
      <c r="L391" s="18" t="s">
        <v>4883</v>
      </c>
      <c r="M391" s="19">
        <v>45572.423611111109</v>
      </c>
      <c r="O391" s="17" t="s">
        <v>3538</v>
      </c>
      <c r="P391" s="17" t="s">
        <v>3539</v>
      </c>
      <c r="Q391" s="17" t="s">
        <v>11657</v>
      </c>
      <c r="R391" s="17">
        <v>75895</v>
      </c>
      <c r="S391" s="17" t="s">
        <v>11658</v>
      </c>
      <c r="T391" s="17" t="s">
        <v>11182</v>
      </c>
      <c r="U391" s="17" t="s">
        <v>1847</v>
      </c>
      <c r="V391" s="17">
        <v>19000</v>
      </c>
      <c r="W391" s="17" t="s">
        <v>11638</v>
      </c>
      <c r="X391" s="17">
        <v>0</v>
      </c>
      <c r="Y391" s="17">
        <v>21</v>
      </c>
      <c r="Z391" s="17" t="s">
        <v>11185</v>
      </c>
      <c r="AB391" s="17" t="s">
        <v>11186</v>
      </c>
      <c r="AC391" s="17" t="s">
        <v>1355</v>
      </c>
      <c r="AD391" s="17">
        <v>0</v>
      </c>
      <c r="AE391">
        <v>0</v>
      </c>
      <c r="AI391" s="17">
        <v>0</v>
      </c>
      <c r="AN391" s="17">
        <v>0</v>
      </c>
    </row>
    <row r="392" spans="1:40" ht="14.5" customHeight="1" x14ac:dyDescent="0.35">
      <c r="A392" s="17" t="s">
        <v>3074</v>
      </c>
      <c r="B392" s="17" t="s">
        <v>4751</v>
      </c>
      <c r="C392" s="17" t="s">
        <v>3514</v>
      </c>
      <c r="D392" s="17" t="s">
        <v>4825</v>
      </c>
      <c r="E392" s="17" t="s">
        <v>4885</v>
      </c>
      <c r="F392" s="17" t="s">
        <v>525</v>
      </c>
      <c r="G392" s="17" t="s">
        <v>2985</v>
      </c>
      <c r="H392" s="17" t="s">
        <v>2985</v>
      </c>
      <c r="I392" s="17" t="s">
        <v>3559</v>
      </c>
      <c r="J392" s="17" t="s">
        <v>4292</v>
      </c>
      <c r="K392" s="17" t="s">
        <v>4864</v>
      </c>
      <c r="L392" s="18">
        <v>45451</v>
      </c>
      <c r="M392" s="17" t="s">
        <v>4886</v>
      </c>
      <c r="O392" s="17" t="s">
        <v>3538</v>
      </c>
      <c r="P392" s="17" t="s">
        <v>3539</v>
      </c>
      <c r="Q392" s="17" t="s">
        <v>11659</v>
      </c>
      <c r="R392" s="17">
        <v>59756</v>
      </c>
      <c r="S392" s="17" t="s">
        <v>11660</v>
      </c>
      <c r="T392" s="17" t="s">
        <v>11182</v>
      </c>
      <c r="U392" s="17" t="s">
        <v>1816</v>
      </c>
      <c r="V392" s="17">
        <v>19000</v>
      </c>
      <c r="W392" s="17" t="s">
        <v>11638</v>
      </c>
      <c r="X392" s="17">
        <v>0</v>
      </c>
      <c r="Y392" s="17">
        <v>21</v>
      </c>
      <c r="Z392" s="17" t="s">
        <v>11185</v>
      </c>
      <c r="AB392" s="17" t="s">
        <v>11186</v>
      </c>
      <c r="AC392" s="17" t="s">
        <v>1355</v>
      </c>
      <c r="AD392" s="17">
        <v>0</v>
      </c>
      <c r="AE392">
        <v>0</v>
      </c>
      <c r="AI392" s="17">
        <v>0</v>
      </c>
      <c r="AN392" s="17">
        <v>0</v>
      </c>
    </row>
    <row r="393" spans="1:40" ht="14.5" customHeight="1" x14ac:dyDescent="0.35">
      <c r="A393" s="17" t="s">
        <v>3074</v>
      </c>
      <c r="B393" s="17" t="s">
        <v>4751</v>
      </c>
      <c r="C393" s="17" t="s">
        <v>3514</v>
      </c>
      <c r="D393" s="17" t="s">
        <v>4825</v>
      </c>
      <c r="E393" s="17" t="s">
        <v>4888</v>
      </c>
      <c r="F393" s="17" t="s">
        <v>540</v>
      </c>
      <c r="G393" s="17" t="s">
        <v>2985</v>
      </c>
      <c r="H393" s="17" t="s">
        <v>2985</v>
      </c>
      <c r="I393" s="17" t="s">
        <v>3559</v>
      </c>
      <c r="J393" s="17" t="s">
        <v>4292</v>
      </c>
      <c r="K393" s="17" t="s">
        <v>4864</v>
      </c>
      <c r="L393" s="18">
        <v>45451</v>
      </c>
      <c r="M393" s="19" t="s">
        <v>4889</v>
      </c>
      <c r="O393" s="17" t="s">
        <v>3538</v>
      </c>
      <c r="P393" s="17" t="s">
        <v>3539</v>
      </c>
      <c r="Q393" s="17" t="s">
        <v>4890</v>
      </c>
      <c r="R393" s="17">
        <v>55332</v>
      </c>
      <c r="S393" s="17" t="s">
        <v>11661</v>
      </c>
      <c r="T393" s="17" t="s">
        <v>11182</v>
      </c>
      <c r="U393" s="17" t="s">
        <v>1779</v>
      </c>
      <c r="V393" s="17">
        <v>19000</v>
      </c>
      <c r="W393" s="17" t="s">
        <v>11638</v>
      </c>
      <c r="X393" s="17">
        <v>0</v>
      </c>
      <c r="Y393" s="17">
        <v>21</v>
      </c>
      <c r="Z393" s="17" t="s">
        <v>11185</v>
      </c>
      <c r="AB393" s="17" t="s">
        <v>11186</v>
      </c>
      <c r="AC393" s="17" t="s">
        <v>1355</v>
      </c>
      <c r="AD393" s="17">
        <v>0</v>
      </c>
      <c r="AE393">
        <v>0</v>
      </c>
      <c r="AI393" s="17">
        <v>0</v>
      </c>
      <c r="AJ393" s="17" t="s">
        <v>3539</v>
      </c>
      <c r="AK393" s="17" t="s">
        <v>3539</v>
      </c>
      <c r="AN393" s="17">
        <v>19000</v>
      </c>
    </row>
    <row r="394" spans="1:40" ht="14.5" customHeight="1" x14ac:dyDescent="0.35">
      <c r="A394" s="17" t="s">
        <v>3074</v>
      </c>
      <c r="B394" s="17" t="s">
        <v>4751</v>
      </c>
      <c r="C394" s="17" t="s">
        <v>3514</v>
      </c>
      <c r="D394" s="17" t="s">
        <v>4825</v>
      </c>
      <c r="E394" s="17" t="s">
        <v>4891</v>
      </c>
      <c r="F394" s="17" t="s">
        <v>580</v>
      </c>
      <c r="G394" s="17" t="s">
        <v>2999</v>
      </c>
      <c r="H394" s="17" t="s">
        <v>2999</v>
      </c>
      <c r="I394" s="17" t="s">
        <v>3559</v>
      </c>
      <c r="J394" s="17" t="s">
        <v>3588</v>
      </c>
      <c r="K394" s="17" t="s">
        <v>4892</v>
      </c>
      <c r="L394" s="18">
        <v>45547</v>
      </c>
      <c r="M394" s="19">
        <v>45809.614583333336</v>
      </c>
      <c r="O394" s="17" t="s">
        <v>3538</v>
      </c>
      <c r="P394" s="17" t="s">
        <v>3539</v>
      </c>
      <c r="Q394" s="17" t="s">
        <v>4893</v>
      </c>
      <c r="R394" s="17">
        <v>68996</v>
      </c>
      <c r="S394" s="17" t="s">
        <v>11662</v>
      </c>
      <c r="T394" s="17" t="s">
        <v>11182</v>
      </c>
      <c r="U394" s="17" t="s">
        <v>1839</v>
      </c>
      <c r="V394" s="17">
        <v>16000</v>
      </c>
      <c r="W394" s="17" t="s">
        <v>11638</v>
      </c>
      <c r="X394" s="17">
        <v>0</v>
      </c>
      <c r="Y394" s="17">
        <v>21</v>
      </c>
      <c r="Z394" s="17" t="s">
        <v>11185</v>
      </c>
      <c r="AA394" s="17">
        <v>2</v>
      </c>
      <c r="AB394" s="17" t="s">
        <v>11249</v>
      </c>
      <c r="AC394" s="17" t="s">
        <v>1355</v>
      </c>
      <c r="AD394" s="17">
        <v>0</v>
      </c>
      <c r="AE394">
        <v>0</v>
      </c>
      <c r="AI394" s="17">
        <v>0</v>
      </c>
      <c r="AJ394" s="17" t="s">
        <v>3539</v>
      </c>
      <c r="AK394" s="17" t="s">
        <v>3539</v>
      </c>
      <c r="AN394" s="17">
        <v>19000</v>
      </c>
    </row>
    <row r="395" spans="1:40" ht="14.5" customHeight="1" x14ac:dyDescent="0.35">
      <c r="A395" s="17" t="s">
        <v>3074</v>
      </c>
      <c r="B395" s="17" t="s">
        <v>4751</v>
      </c>
      <c r="C395" s="17" t="s">
        <v>3514</v>
      </c>
      <c r="D395" s="17" t="s">
        <v>4825</v>
      </c>
      <c r="E395" s="17" t="s">
        <v>4894</v>
      </c>
      <c r="F395" s="17" t="s">
        <v>585</v>
      </c>
      <c r="G395" s="17" t="s">
        <v>2985</v>
      </c>
      <c r="H395" s="17" t="s">
        <v>2985</v>
      </c>
      <c r="I395" s="17" t="s">
        <v>3559</v>
      </c>
      <c r="J395" s="17" t="s">
        <v>4292</v>
      </c>
      <c r="K395" s="17" t="s">
        <v>4864</v>
      </c>
      <c r="L395" s="18" t="s">
        <v>4895</v>
      </c>
      <c r="M395" s="19">
        <v>45809</v>
      </c>
      <c r="O395" s="17" t="s">
        <v>3538</v>
      </c>
      <c r="P395" s="17" t="s">
        <v>3539</v>
      </c>
      <c r="Q395" s="17" t="s">
        <v>4896</v>
      </c>
      <c r="R395" s="17">
        <v>54156</v>
      </c>
      <c r="S395" s="17" t="s">
        <v>11663</v>
      </c>
      <c r="T395" s="17" t="s">
        <v>11182</v>
      </c>
      <c r="U395" s="17" t="s">
        <v>1787</v>
      </c>
      <c r="V395" s="17">
        <v>19000</v>
      </c>
      <c r="W395" s="17" t="s">
        <v>11638</v>
      </c>
      <c r="X395" s="17">
        <v>0</v>
      </c>
      <c r="Y395" s="17">
        <v>21</v>
      </c>
      <c r="Z395" s="17" t="s">
        <v>11185</v>
      </c>
      <c r="AA395" s="17">
        <v>2</v>
      </c>
      <c r="AB395" s="17" t="s">
        <v>11249</v>
      </c>
      <c r="AC395" s="17" t="s">
        <v>1355</v>
      </c>
      <c r="AD395" s="17">
        <v>0</v>
      </c>
      <c r="AE395">
        <v>0</v>
      </c>
      <c r="AI395" s="17">
        <v>0</v>
      </c>
      <c r="AJ395" s="17" t="s">
        <v>3539</v>
      </c>
      <c r="AK395" s="17" t="s">
        <v>3539</v>
      </c>
      <c r="AN395" s="17">
        <v>19000</v>
      </c>
    </row>
    <row r="396" spans="1:40" ht="14.5" customHeight="1" x14ac:dyDescent="0.35">
      <c r="A396" s="17" t="s">
        <v>3074</v>
      </c>
      <c r="B396" s="17" t="s">
        <v>4751</v>
      </c>
      <c r="C396" s="17" t="s">
        <v>3514</v>
      </c>
      <c r="D396" s="17" t="s">
        <v>4825</v>
      </c>
      <c r="E396" s="17" t="s">
        <v>4897</v>
      </c>
      <c r="F396" s="17" t="s">
        <v>593</v>
      </c>
      <c r="G396" s="17" t="s">
        <v>2999</v>
      </c>
      <c r="H396" s="17" t="s">
        <v>2999</v>
      </c>
      <c r="I396" s="17" t="s">
        <v>3559</v>
      </c>
      <c r="J396" s="17" t="s">
        <v>3588</v>
      </c>
      <c r="K396" s="17" t="s">
        <v>4892</v>
      </c>
      <c r="L396" s="18" t="s">
        <v>4898</v>
      </c>
      <c r="M396" s="19">
        <v>45424.673611111109</v>
      </c>
      <c r="O396" s="17" t="s">
        <v>3538</v>
      </c>
      <c r="P396" s="17" t="s">
        <v>3539</v>
      </c>
      <c r="Q396" s="17" t="s">
        <v>11664</v>
      </c>
      <c r="R396" s="17">
        <v>67702</v>
      </c>
      <c r="S396" s="17" t="s">
        <v>11665</v>
      </c>
      <c r="T396" s="17" t="s">
        <v>11182</v>
      </c>
      <c r="U396" s="17" t="s">
        <v>1843</v>
      </c>
      <c r="V396" s="17">
        <v>16000</v>
      </c>
      <c r="W396" s="17" t="s">
        <v>11638</v>
      </c>
      <c r="X396" s="17">
        <v>0</v>
      </c>
      <c r="Y396" s="17">
        <v>21</v>
      </c>
      <c r="Z396" s="17" t="s">
        <v>11185</v>
      </c>
      <c r="AA396" s="17">
        <v>2</v>
      </c>
      <c r="AB396" s="17" t="s">
        <v>11249</v>
      </c>
      <c r="AC396" s="17" t="s">
        <v>1355</v>
      </c>
      <c r="AD396" s="17">
        <v>0</v>
      </c>
      <c r="AE396">
        <v>0</v>
      </c>
      <c r="AI396" s="17">
        <v>0</v>
      </c>
      <c r="AJ396" s="17" t="s">
        <v>3539</v>
      </c>
      <c r="AK396" s="17" t="s">
        <v>3539</v>
      </c>
      <c r="AN396" s="17">
        <v>19000</v>
      </c>
    </row>
    <row r="397" spans="1:40" ht="14.5" customHeight="1" x14ac:dyDescent="0.35">
      <c r="A397" s="17" t="s">
        <v>3074</v>
      </c>
      <c r="B397" s="17" t="s">
        <v>4751</v>
      </c>
      <c r="C397" s="17" t="s">
        <v>3514</v>
      </c>
      <c r="D397" s="17" t="s">
        <v>4825</v>
      </c>
      <c r="E397" s="17" t="s">
        <v>4899</v>
      </c>
      <c r="F397" s="17" t="s">
        <v>594</v>
      </c>
      <c r="G397" s="17" t="s">
        <v>3075</v>
      </c>
      <c r="H397" s="17" t="s">
        <v>3075</v>
      </c>
      <c r="I397" s="17" t="s">
        <v>3559</v>
      </c>
      <c r="J397" s="17" t="s">
        <v>4489</v>
      </c>
      <c r="K397" s="17" t="s">
        <v>4900</v>
      </c>
      <c r="L397" s="18" t="s">
        <v>4901</v>
      </c>
      <c r="M397" s="19" t="s">
        <v>4902</v>
      </c>
      <c r="O397" s="17" t="s">
        <v>3538</v>
      </c>
      <c r="P397" s="17" t="s">
        <v>3539</v>
      </c>
      <c r="Q397" s="17" t="s">
        <v>11666</v>
      </c>
      <c r="R397" s="17">
        <v>58108</v>
      </c>
      <c r="S397" s="17" t="s">
        <v>11667</v>
      </c>
      <c r="T397" s="17" t="s">
        <v>11182</v>
      </c>
      <c r="U397" s="17" t="s">
        <v>1913</v>
      </c>
      <c r="V397" s="17">
        <v>13000</v>
      </c>
      <c r="W397" s="17" t="s">
        <v>11638</v>
      </c>
      <c r="X397" s="17">
        <v>0</v>
      </c>
      <c r="Y397" s="17">
        <v>14</v>
      </c>
      <c r="Z397" s="17" t="s">
        <v>11185</v>
      </c>
      <c r="AB397" s="17" t="s">
        <v>11186</v>
      </c>
      <c r="AC397" s="17" t="s">
        <v>1355</v>
      </c>
      <c r="AD397" s="17">
        <v>0</v>
      </c>
      <c r="AE397">
        <v>0</v>
      </c>
      <c r="AI397" s="17">
        <v>0</v>
      </c>
      <c r="AJ397" s="17" t="s">
        <v>3539</v>
      </c>
      <c r="AK397" s="17" t="s">
        <v>3539</v>
      </c>
      <c r="AN397" s="17">
        <v>19000</v>
      </c>
    </row>
    <row r="398" spans="1:40" ht="14.5" customHeight="1" x14ac:dyDescent="0.35">
      <c r="A398" s="17" t="s">
        <v>3074</v>
      </c>
      <c r="B398" s="17" t="s">
        <v>4751</v>
      </c>
      <c r="C398" s="17" t="s">
        <v>3514</v>
      </c>
      <c r="D398" s="17" t="s">
        <v>4825</v>
      </c>
      <c r="E398" s="17" t="s">
        <v>4903</v>
      </c>
      <c r="F398" s="17" t="s">
        <v>606</v>
      </c>
      <c r="G398" s="17" t="s">
        <v>2985</v>
      </c>
      <c r="H398" s="17" t="s">
        <v>2985</v>
      </c>
      <c r="I398" s="17" t="s">
        <v>3559</v>
      </c>
      <c r="J398" s="17" t="s">
        <v>4292</v>
      </c>
      <c r="K398" s="17" t="s">
        <v>4864</v>
      </c>
      <c r="L398" s="18" t="s">
        <v>4904</v>
      </c>
      <c r="M398" s="17" t="s">
        <v>4905</v>
      </c>
      <c r="O398" s="17" t="s">
        <v>3538</v>
      </c>
      <c r="P398" s="17" t="s">
        <v>3539</v>
      </c>
      <c r="R398" s="17">
        <v>7368</v>
      </c>
      <c r="S398" s="17" t="s">
        <v>11668</v>
      </c>
      <c r="T398" s="17" t="s">
        <v>11182</v>
      </c>
      <c r="U398" s="17" t="s">
        <v>1863</v>
      </c>
      <c r="V398" s="17">
        <v>19000</v>
      </c>
      <c r="W398" s="17" t="s">
        <v>11638</v>
      </c>
      <c r="X398" s="17">
        <v>0</v>
      </c>
      <c r="Y398" s="17">
        <v>21</v>
      </c>
      <c r="Z398" s="17" t="s">
        <v>11185</v>
      </c>
      <c r="AB398" s="17" t="s">
        <v>11186</v>
      </c>
      <c r="AC398" s="17" t="s">
        <v>1355</v>
      </c>
      <c r="AD398" s="17">
        <v>0</v>
      </c>
      <c r="AE398">
        <v>0</v>
      </c>
      <c r="AG398" s="17" t="s">
        <v>9795</v>
      </c>
      <c r="AH398" s="17" t="s">
        <v>9757</v>
      </c>
      <c r="AI398" s="17">
        <v>26</v>
      </c>
      <c r="AJ398" s="17" t="s">
        <v>3539</v>
      </c>
      <c r="AK398" s="17" t="s">
        <v>3539</v>
      </c>
      <c r="AN398" s="17">
        <v>2280</v>
      </c>
    </row>
    <row r="399" spans="1:40" ht="14.5" customHeight="1" x14ac:dyDescent="0.35">
      <c r="A399" s="17" t="s">
        <v>3074</v>
      </c>
      <c r="B399" s="17" t="s">
        <v>4751</v>
      </c>
      <c r="C399" s="17" t="s">
        <v>3514</v>
      </c>
      <c r="D399" s="17" t="s">
        <v>4825</v>
      </c>
      <c r="E399" s="17" t="s">
        <v>4906</v>
      </c>
      <c r="F399" s="17" t="s">
        <v>612</v>
      </c>
      <c r="G399" s="17" t="s">
        <v>2999</v>
      </c>
      <c r="H399" s="17" t="s">
        <v>2999</v>
      </c>
      <c r="I399" s="17" t="s">
        <v>3559</v>
      </c>
      <c r="J399" s="17" t="s">
        <v>3588</v>
      </c>
      <c r="K399" s="17" t="s">
        <v>4892</v>
      </c>
      <c r="L399" s="18" t="s">
        <v>4907</v>
      </c>
      <c r="M399" s="19">
        <v>45809.677083333336</v>
      </c>
      <c r="O399" s="17" t="s">
        <v>3538</v>
      </c>
      <c r="P399" s="17" t="s">
        <v>3539</v>
      </c>
      <c r="Q399" s="17" t="s">
        <v>11669</v>
      </c>
      <c r="R399" s="17">
        <v>81374</v>
      </c>
      <c r="S399" s="17" t="s">
        <v>11670</v>
      </c>
      <c r="T399" s="17" t="s">
        <v>11182</v>
      </c>
      <c r="U399" s="17" t="s">
        <v>1783</v>
      </c>
      <c r="V399" s="17">
        <v>16000</v>
      </c>
      <c r="W399" s="17" t="s">
        <v>11638</v>
      </c>
      <c r="X399" s="17">
        <v>0</v>
      </c>
      <c r="Y399" s="19">
        <v>21</v>
      </c>
      <c r="Z399" s="17" t="s">
        <v>11185</v>
      </c>
      <c r="AA399" s="17">
        <v>2</v>
      </c>
      <c r="AB399" s="17" t="s">
        <v>11249</v>
      </c>
      <c r="AC399" s="17" t="s">
        <v>1355</v>
      </c>
      <c r="AD399" s="17">
        <v>0</v>
      </c>
      <c r="AE399">
        <v>0</v>
      </c>
      <c r="AG399" s="17" t="s">
        <v>9869</v>
      </c>
      <c r="AI399" s="17">
        <v>138</v>
      </c>
      <c r="AJ399" s="17" t="s">
        <v>3539</v>
      </c>
      <c r="AK399" s="17" t="s">
        <v>3539</v>
      </c>
      <c r="AN399" s="17">
        <v>1888</v>
      </c>
    </row>
    <row r="400" spans="1:40" ht="14.5" customHeight="1" x14ac:dyDescent="0.35">
      <c r="A400" s="17" t="s">
        <v>3074</v>
      </c>
      <c r="B400" s="17" t="s">
        <v>4751</v>
      </c>
      <c r="C400" s="17" t="s">
        <v>3514</v>
      </c>
      <c r="D400" s="17" t="s">
        <v>4825</v>
      </c>
      <c r="E400" s="17" t="s">
        <v>4908</v>
      </c>
      <c r="F400" s="17" t="s">
        <v>617</v>
      </c>
      <c r="G400" s="17" t="s">
        <v>3075</v>
      </c>
      <c r="H400" s="17" t="s">
        <v>3075</v>
      </c>
      <c r="I400" s="17" t="s">
        <v>3559</v>
      </c>
      <c r="J400" s="17" t="s">
        <v>4489</v>
      </c>
      <c r="K400" s="17" t="s">
        <v>4900</v>
      </c>
      <c r="L400" s="18" t="s">
        <v>4909</v>
      </c>
      <c r="M400" s="19" t="s">
        <v>4902</v>
      </c>
      <c r="O400" s="17" t="s">
        <v>3538</v>
      </c>
      <c r="P400" s="17" t="s">
        <v>3539</v>
      </c>
      <c r="R400" s="17">
        <v>58097</v>
      </c>
      <c r="S400" s="17" t="s">
        <v>11671</v>
      </c>
      <c r="T400" s="17" t="s">
        <v>11182</v>
      </c>
      <c r="U400" s="17" t="s">
        <v>1901</v>
      </c>
      <c r="V400" s="17">
        <v>13000</v>
      </c>
      <c r="W400" s="17" t="s">
        <v>11638</v>
      </c>
      <c r="X400" s="17">
        <v>0</v>
      </c>
      <c r="Y400" s="17">
        <v>14</v>
      </c>
      <c r="Z400" s="17" t="s">
        <v>11185</v>
      </c>
      <c r="AB400" s="17" t="s">
        <v>11186</v>
      </c>
      <c r="AC400" s="17" t="s">
        <v>1355</v>
      </c>
      <c r="AD400" s="17">
        <v>0</v>
      </c>
      <c r="AE400">
        <v>0</v>
      </c>
      <c r="AG400" s="17" t="s">
        <v>9779</v>
      </c>
      <c r="AI400" s="17">
        <v>121</v>
      </c>
      <c r="AJ400" s="17" t="s">
        <v>3539</v>
      </c>
      <c r="AK400" s="17" t="s">
        <v>3539</v>
      </c>
      <c r="AN400" s="17">
        <v>1580</v>
      </c>
    </row>
    <row r="401" spans="1:40" ht="14.5" customHeight="1" x14ac:dyDescent="0.35">
      <c r="A401" s="17" t="s">
        <v>3074</v>
      </c>
      <c r="B401" s="17" t="s">
        <v>4751</v>
      </c>
      <c r="C401" s="17" t="s">
        <v>3514</v>
      </c>
      <c r="D401" s="17" t="s">
        <v>4825</v>
      </c>
      <c r="E401" s="17" t="s">
        <v>4910</v>
      </c>
      <c r="F401" s="17" t="s">
        <v>642</v>
      </c>
      <c r="G401" s="17" t="s">
        <v>2985</v>
      </c>
      <c r="H401" s="17" t="s">
        <v>2985</v>
      </c>
      <c r="I401" s="17" t="s">
        <v>3559</v>
      </c>
      <c r="J401" s="17" t="s">
        <v>4292</v>
      </c>
      <c r="K401" s="17" t="s">
        <v>4864</v>
      </c>
      <c r="L401" s="18" t="s">
        <v>4895</v>
      </c>
      <c r="M401" s="19">
        <v>45901.635416666664</v>
      </c>
      <c r="O401" s="17" t="s">
        <v>3538</v>
      </c>
      <c r="P401" s="17" t="s">
        <v>3539</v>
      </c>
      <c r="Q401" s="17" t="s">
        <v>11672</v>
      </c>
      <c r="R401" s="17">
        <v>37165</v>
      </c>
      <c r="S401" s="17" t="s">
        <v>11673</v>
      </c>
      <c r="T401" s="17" t="s">
        <v>11182</v>
      </c>
      <c r="U401" s="17" t="s">
        <v>1822</v>
      </c>
      <c r="V401" s="17">
        <v>19000</v>
      </c>
      <c r="W401" s="17" t="s">
        <v>11638</v>
      </c>
      <c r="X401" s="17">
        <v>0</v>
      </c>
      <c r="Y401" s="17">
        <v>21</v>
      </c>
      <c r="Z401" s="17" t="s">
        <v>11185</v>
      </c>
      <c r="AA401" s="17">
        <v>2</v>
      </c>
      <c r="AB401" s="17" t="s">
        <v>11249</v>
      </c>
      <c r="AC401" s="17" t="s">
        <v>1355</v>
      </c>
      <c r="AD401" s="17">
        <v>0</v>
      </c>
      <c r="AE401">
        <v>0</v>
      </c>
      <c r="AG401" s="17" t="s">
        <v>9819</v>
      </c>
      <c r="AH401" s="17" t="s">
        <v>9757</v>
      </c>
      <c r="AI401" s="17">
        <v>28</v>
      </c>
      <c r="AJ401" s="17" t="s">
        <v>3539</v>
      </c>
      <c r="AK401" s="17" t="s">
        <v>3539</v>
      </c>
      <c r="AN401" s="17">
        <v>2290</v>
      </c>
    </row>
    <row r="402" spans="1:40" ht="14.5" customHeight="1" x14ac:dyDescent="0.35">
      <c r="A402" s="17" t="s">
        <v>3074</v>
      </c>
      <c r="B402" s="17" t="s">
        <v>4751</v>
      </c>
      <c r="C402" s="17" t="s">
        <v>3514</v>
      </c>
      <c r="D402" s="17" t="s">
        <v>4825</v>
      </c>
      <c r="E402" s="17" t="s">
        <v>4911</v>
      </c>
      <c r="F402" s="17" t="s">
        <v>718</v>
      </c>
      <c r="G402" s="17" t="s">
        <v>2985</v>
      </c>
      <c r="H402" s="17" t="s">
        <v>2985</v>
      </c>
      <c r="I402" s="17" t="s">
        <v>3559</v>
      </c>
      <c r="J402" s="17" t="s">
        <v>4292</v>
      </c>
      <c r="K402" s="17" t="s">
        <v>4864</v>
      </c>
      <c r="L402" s="18">
        <v>45726</v>
      </c>
      <c r="M402" s="19">
        <v>45910.614583333336</v>
      </c>
      <c r="O402" s="17" t="s">
        <v>3538</v>
      </c>
      <c r="P402" s="17" t="s">
        <v>3539</v>
      </c>
      <c r="Q402" s="17" t="s">
        <v>11674</v>
      </c>
      <c r="R402" s="17">
        <v>25444</v>
      </c>
      <c r="S402" s="17" t="s">
        <v>11675</v>
      </c>
      <c r="T402" s="17" t="s">
        <v>11182</v>
      </c>
      <c r="U402" s="17" t="s">
        <v>1760</v>
      </c>
      <c r="V402" s="17">
        <v>19000</v>
      </c>
      <c r="W402" s="17" t="s">
        <v>11638</v>
      </c>
      <c r="X402" s="17">
        <v>0</v>
      </c>
      <c r="Y402" s="17">
        <v>21</v>
      </c>
      <c r="Z402" s="17" t="s">
        <v>11185</v>
      </c>
      <c r="AA402" s="17">
        <v>2</v>
      </c>
      <c r="AB402" s="17" t="s">
        <v>11249</v>
      </c>
      <c r="AC402" s="17" t="s">
        <v>1355</v>
      </c>
      <c r="AD402" s="17">
        <v>0</v>
      </c>
      <c r="AE402">
        <v>0</v>
      </c>
      <c r="AG402" s="17" t="s">
        <v>9873</v>
      </c>
      <c r="AI402" s="17">
        <v>138</v>
      </c>
      <c r="AJ402" s="17" t="s">
        <v>3539</v>
      </c>
      <c r="AK402" s="17" t="s">
        <v>3539</v>
      </c>
      <c r="AN402" s="17">
        <v>1888</v>
      </c>
    </row>
    <row r="403" spans="1:40" ht="14.5" customHeight="1" x14ac:dyDescent="0.35">
      <c r="A403" s="17" t="s">
        <v>3074</v>
      </c>
      <c r="B403" s="17" t="s">
        <v>4751</v>
      </c>
      <c r="C403" s="17" t="s">
        <v>3514</v>
      </c>
      <c r="D403" s="17" t="s">
        <v>4825</v>
      </c>
      <c r="E403" s="17" t="s">
        <v>4912</v>
      </c>
      <c r="F403" s="17" t="s">
        <v>740</v>
      </c>
      <c r="G403" s="17" t="s">
        <v>3260</v>
      </c>
      <c r="H403" s="17" t="s">
        <v>3260</v>
      </c>
      <c r="I403" s="17" t="s">
        <v>3517</v>
      </c>
      <c r="J403" s="17" t="s">
        <v>4913</v>
      </c>
      <c r="L403" s="17" t="s">
        <v>4599</v>
      </c>
      <c r="M403" s="19" t="s">
        <v>4914</v>
      </c>
      <c r="O403" s="17" t="s">
        <v>3538</v>
      </c>
      <c r="P403" s="17" t="s">
        <v>3539</v>
      </c>
      <c r="R403" s="17">
        <v>7962</v>
      </c>
      <c r="S403" s="17" t="s">
        <v>11676</v>
      </c>
      <c r="T403" s="17" t="s">
        <v>11182</v>
      </c>
      <c r="U403" s="17" t="s">
        <v>1875</v>
      </c>
      <c r="V403" s="17">
        <v>7200</v>
      </c>
      <c r="W403" s="17" t="s">
        <v>11677</v>
      </c>
      <c r="X403" s="17">
        <v>0</v>
      </c>
      <c r="Y403" s="17">
        <v>8</v>
      </c>
      <c r="Z403" s="17" t="s">
        <v>11198</v>
      </c>
      <c r="AB403" s="17" t="s">
        <v>11186</v>
      </c>
      <c r="AC403" s="17" t="s">
        <v>1355</v>
      </c>
      <c r="AD403" s="17">
        <v>0</v>
      </c>
      <c r="AE403">
        <v>0</v>
      </c>
      <c r="AG403" s="17" t="s">
        <v>9882</v>
      </c>
      <c r="AI403" s="17">
        <v>138</v>
      </c>
      <c r="AJ403" s="17" t="s">
        <v>3539</v>
      </c>
      <c r="AK403" s="17" t="s">
        <v>3539</v>
      </c>
      <c r="AN403" s="17">
        <v>1888</v>
      </c>
    </row>
    <row r="404" spans="1:40" ht="14.5" customHeight="1" x14ac:dyDescent="0.35">
      <c r="A404" s="17" t="s">
        <v>3074</v>
      </c>
      <c r="B404" s="17" t="s">
        <v>4751</v>
      </c>
      <c r="C404" s="17" t="s">
        <v>3514</v>
      </c>
      <c r="D404" s="17" t="s">
        <v>4825</v>
      </c>
      <c r="E404" s="17" t="s">
        <v>4915</v>
      </c>
      <c r="F404" s="17" t="s">
        <v>753</v>
      </c>
      <c r="G404" s="17" t="s">
        <v>3260</v>
      </c>
      <c r="H404" s="17" t="s">
        <v>3260</v>
      </c>
      <c r="I404" s="17" t="s">
        <v>3517</v>
      </c>
      <c r="J404" s="17" t="s">
        <v>4913</v>
      </c>
      <c r="L404" s="17" t="s">
        <v>4599</v>
      </c>
      <c r="M404" s="19" t="s">
        <v>4916</v>
      </c>
      <c r="O404" s="17" t="s">
        <v>3538</v>
      </c>
      <c r="P404" s="17" t="s">
        <v>3539</v>
      </c>
      <c r="R404" s="17">
        <v>9223</v>
      </c>
      <c r="S404" s="19">
        <v>46176.248611111114</v>
      </c>
      <c r="T404" s="17" t="s">
        <v>11182</v>
      </c>
      <c r="U404" s="17" t="s">
        <v>1850</v>
      </c>
      <c r="V404" s="17">
        <v>7200</v>
      </c>
      <c r="W404" s="17" t="s">
        <v>11677</v>
      </c>
      <c r="X404" s="17">
        <v>0</v>
      </c>
      <c r="Y404" s="17">
        <v>8</v>
      </c>
      <c r="Z404" s="17" t="s">
        <v>11198</v>
      </c>
      <c r="AA404" s="17">
        <v>2</v>
      </c>
      <c r="AB404" s="17" t="s">
        <v>11186</v>
      </c>
      <c r="AC404" s="17" t="s">
        <v>1355</v>
      </c>
      <c r="AD404" s="17">
        <v>0</v>
      </c>
      <c r="AE404">
        <v>0</v>
      </c>
      <c r="AG404" s="17" t="s">
        <v>9901</v>
      </c>
      <c r="AH404" s="17" t="s">
        <v>9764</v>
      </c>
      <c r="AI404" s="17">
        <v>130</v>
      </c>
      <c r="AJ404" s="17" t="s">
        <v>3539</v>
      </c>
      <c r="AK404" s="17" t="s">
        <v>3539</v>
      </c>
      <c r="AN404" s="17">
        <v>1755</v>
      </c>
    </row>
    <row r="405" spans="1:40" ht="14.5" customHeight="1" x14ac:dyDescent="0.35">
      <c r="A405" s="17" t="s">
        <v>3074</v>
      </c>
      <c r="B405" s="17" t="s">
        <v>4751</v>
      </c>
      <c r="C405" s="17" t="s">
        <v>3514</v>
      </c>
      <c r="D405" s="17" t="s">
        <v>4825</v>
      </c>
      <c r="E405" s="17" t="s">
        <v>4917</v>
      </c>
      <c r="F405" s="17" t="s">
        <v>803</v>
      </c>
      <c r="G405" s="17" t="s">
        <v>2999</v>
      </c>
      <c r="H405" s="17" t="s">
        <v>2999</v>
      </c>
      <c r="I405" s="17" t="s">
        <v>3559</v>
      </c>
      <c r="J405" s="17" t="s">
        <v>3588</v>
      </c>
      <c r="K405" s="17" t="s">
        <v>4293</v>
      </c>
      <c r="L405" s="18">
        <v>46178</v>
      </c>
      <c r="M405" s="19" t="s">
        <v>4918</v>
      </c>
      <c r="O405" s="17" t="s">
        <v>3538</v>
      </c>
      <c r="P405" s="17" t="s">
        <v>3539</v>
      </c>
      <c r="R405" s="17">
        <v>7121</v>
      </c>
      <c r="S405" s="17" t="s">
        <v>11678</v>
      </c>
      <c r="T405" s="17" t="s">
        <v>11182</v>
      </c>
      <c r="U405" s="17" t="s">
        <v>2904</v>
      </c>
      <c r="V405" s="17">
        <v>16000</v>
      </c>
      <c r="W405" s="17" t="s">
        <v>11184</v>
      </c>
      <c r="X405" s="17">
        <v>0</v>
      </c>
      <c r="Y405" s="17">
        <v>21</v>
      </c>
      <c r="Z405" s="17" t="s">
        <v>11185</v>
      </c>
      <c r="AA405" s="17">
        <v>2</v>
      </c>
      <c r="AB405" s="17" t="s">
        <v>11249</v>
      </c>
      <c r="AC405" s="17" t="s">
        <v>1355</v>
      </c>
      <c r="AD405" s="17">
        <v>0</v>
      </c>
      <c r="AE405">
        <v>0</v>
      </c>
      <c r="AG405" s="17" t="s">
        <v>9763</v>
      </c>
      <c r="AH405" s="17" t="s">
        <v>9764</v>
      </c>
      <c r="AI405" s="17">
        <v>120</v>
      </c>
      <c r="AJ405" s="17" t="s">
        <v>3539</v>
      </c>
      <c r="AK405" s="17" t="s">
        <v>3539</v>
      </c>
      <c r="AN405" s="17">
        <v>1595</v>
      </c>
    </row>
    <row r="406" spans="1:40" ht="14.5" customHeight="1" x14ac:dyDescent="0.35">
      <c r="A406" s="17" t="s">
        <v>3074</v>
      </c>
      <c r="B406" s="17" t="s">
        <v>4751</v>
      </c>
      <c r="C406" s="17" t="s">
        <v>3514</v>
      </c>
      <c r="D406" s="17" t="s">
        <v>4825</v>
      </c>
      <c r="E406" s="17" t="s">
        <v>4919</v>
      </c>
      <c r="F406" s="17" t="s">
        <v>804</v>
      </c>
      <c r="G406" s="17" t="s">
        <v>2999</v>
      </c>
      <c r="H406" s="17" t="s">
        <v>2999</v>
      </c>
      <c r="I406" s="17" t="s">
        <v>3559</v>
      </c>
      <c r="J406" s="17" t="s">
        <v>3588</v>
      </c>
      <c r="K406" s="17" t="s">
        <v>3589</v>
      </c>
      <c r="L406" s="18">
        <v>46178</v>
      </c>
      <c r="M406" s="19" t="s">
        <v>4920</v>
      </c>
      <c r="O406" s="17" t="s">
        <v>3538</v>
      </c>
      <c r="P406" s="17" t="s">
        <v>3539</v>
      </c>
      <c r="R406" s="17">
        <v>8732</v>
      </c>
      <c r="S406" s="17" t="s">
        <v>11679</v>
      </c>
      <c r="T406" s="17" t="s">
        <v>11182</v>
      </c>
      <c r="U406" s="17" t="s">
        <v>1665</v>
      </c>
      <c r="V406" s="17">
        <v>16000</v>
      </c>
      <c r="W406" s="17" t="s">
        <v>11184</v>
      </c>
      <c r="X406" s="17">
        <v>0</v>
      </c>
      <c r="Y406" s="17">
        <v>21</v>
      </c>
      <c r="Z406" s="17" t="s">
        <v>11185</v>
      </c>
      <c r="AA406" s="17">
        <v>2</v>
      </c>
      <c r="AB406" s="17" t="s">
        <v>11249</v>
      </c>
      <c r="AC406" s="17" t="s">
        <v>1355</v>
      </c>
      <c r="AD406" s="17">
        <v>0</v>
      </c>
      <c r="AE406">
        <v>0</v>
      </c>
      <c r="AG406" s="17" t="s">
        <v>9882</v>
      </c>
      <c r="AH406" s="17" t="s">
        <v>9764</v>
      </c>
      <c r="AI406" s="17">
        <v>136</v>
      </c>
      <c r="AJ406" s="17" t="s">
        <v>3539</v>
      </c>
      <c r="AK406" s="17" t="s">
        <v>3539</v>
      </c>
      <c r="AN406" s="17">
        <v>1863</v>
      </c>
    </row>
    <row r="407" spans="1:40" ht="14.5" customHeight="1" x14ac:dyDescent="0.35">
      <c r="A407" s="17" t="s">
        <v>3074</v>
      </c>
      <c r="B407" s="17" t="s">
        <v>4751</v>
      </c>
      <c r="C407" s="17" t="s">
        <v>3605</v>
      </c>
      <c r="D407" s="17" t="s">
        <v>4825</v>
      </c>
      <c r="E407" s="17" t="s">
        <v>4921</v>
      </c>
      <c r="F407" s="17" t="s">
        <v>4922</v>
      </c>
      <c r="G407" s="17" t="s">
        <v>3608</v>
      </c>
      <c r="I407" s="17" t="s">
        <v>4609</v>
      </c>
      <c r="L407" s="18" t="s">
        <v>4923</v>
      </c>
      <c r="M407" s="19" t="s">
        <v>4924</v>
      </c>
      <c r="O407" s="17" t="s">
        <v>3538</v>
      </c>
      <c r="P407" s="17" t="s">
        <v>3539</v>
      </c>
      <c r="R407" s="17">
        <v>0</v>
      </c>
      <c r="S407" s="17" t="s">
        <v>4925</v>
      </c>
      <c r="T407" s="17" t="s">
        <v>11182</v>
      </c>
      <c r="U407" s="17" t="s">
        <v>4926</v>
      </c>
      <c r="V407" s="17">
        <v>38000</v>
      </c>
      <c r="X407" s="17">
        <v>0</v>
      </c>
      <c r="Y407" s="17">
        <v>0</v>
      </c>
      <c r="Z407" s="17">
        <v>4</v>
      </c>
      <c r="AB407" s="17" t="s">
        <v>11249</v>
      </c>
      <c r="AC407" s="17" t="s">
        <v>1355</v>
      </c>
      <c r="AD407" s="17">
        <v>0</v>
      </c>
      <c r="AE407">
        <v>0</v>
      </c>
      <c r="AG407" s="17" t="s">
        <v>9779</v>
      </c>
      <c r="AI407" s="17">
        <v>121</v>
      </c>
      <c r="AJ407" s="17" t="s">
        <v>3539</v>
      </c>
      <c r="AK407" s="17" t="s">
        <v>3539</v>
      </c>
      <c r="AN407" s="17">
        <v>1580</v>
      </c>
    </row>
    <row r="408" spans="1:40" ht="14.5" customHeight="1" x14ac:dyDescent="0.35">
      <c r="A408" s="17" t="s">
        <v>3074</v>
      </c>
      <c r="B408" s="17" t="s">
        <v>4751</v>
      </c>
      <c r="C408" s="17" t="s">
        <v>3605</v>
      </c>
      <c r="D408" s="17" t="s">
        <v>4825</v>
      </c>
      <c r="E408" s="17" t="s">
        <v>4927</v>
      </c>
      <c r="F408" s="17" t="s">
        <v>4928</v>
      </c>
      <c r="G408" s="17" t="s">
        <v>3608</v>
      </c>
      <c r="H408" s="17" t="s">
        <v>3608</v>
      </c>
      <c r="I408" s="17" t="s">
        <v>4609</v>
      </c>
      <c r="J408" s="17" t="s">
        <v>4609</v>
      </c>
      <c r="K408" s="17" t="s">
        <v>4929</v>
      </c>
      <c r="L408" s="17" t="s">
        <v>4930</v>
      </c>
      <c r="M408" s="19" t="s">
        <v>4931</v>
      </c>
      <c r="O408" s="17" t="s">
        <v>3538</v>
      </c>
      <c r="P408" s="17" t="s">
        <v>3539</v>
      </c>
      <c r="R408" s="17">
        <v>0</v>
      </c>
      <c r="S408" s="17" t="s">
        <v>4932</v>
      </c>
      <c r="T408" s="17" t="s">
        <v>11182</v>
      </c>
      <c r="U408" s="17" t="s">
        <v>4933</v>
      </c>
      <c r="V408" s="17">
        <v>38000</v>
      </c>
      <c r="X408" s="17">
        <v>0</v>
      </c>
      <c r="Y408" s="17">
        <v>0</v>
      </c>
      <c r="Z408" s="17">
        <v>4</v>
      </c>
      <c r="AB408" s="17" t="s">
        <v>11186</v>
      </c>
      <c r="AC408" s="17" t="s">
        <v>1355</v>
      </c>
      <c r="AD408" s="17">
        <v>0</v>
      </c>
      <c r="AE408">
        <v>0</v>
      </c>
      <c r="AG408" s="17" t="s">
        <v>9841</v>
      </c>
      <c r="AH408" s="17" t="s">
        <v>9764</v>
      </c>
      <c r="AI408" s="17">
        <v>133</v>
      </c>
      <c r="AJ408" s="17" t="s">
        <v>3539</v>
      </c>
      <c r="AK408" s="17" t="s">
        <v>3539</v>
      </c>
      <c r="AN408" s="17">
        <v>1863</v>
      </c>
    </row>
    <row r="409" spans="1:40" ht="14.5" customHeight="1" x14ac:dyDescent="0.35">
      <c r="A409" s="17" t="s">
        <v>3074</v>
      </c>
      <c r="B409" s="17" t="s">
        <v>4751</v>
      </c>
      <c r="C409" s="17" t="s">
        <v>3605</v>
      </c>
      <c r="D409" s="17" t="s">
        <v>4825</v>
      </c>
      <c r="E409" s="17" t="s">
        <v>4934</v>
      </c>
      <c r="F409" s="17" t="s">
        <v>4935</v>
      </c>
      <c r="G409" s="17" t="s">
        <v>3608</v>
      </c>
      <c r="H409" s="17" t="s">
        <v>3608</v>
      </c>
      <c r="I409" s="17" t="s">
        <v>4609</v>
      </c>
      <c r="J409" s="17" t="s">
        <v>4609</v>
      </c>
      <c r="K409" s="17" t="s">
        <v>4929</v>
      </c>
      <c r="L409" s="17" t="s">
        <v>4936</v>
      </c>
      <c r="M409" s="19">
        <v>45451</v>
      </c>
      <c r="O409" s="17" t="s">
        <v>3538</v>
      </c>
      <c r="P409" s="17" t="s">
        <v>3539</v>
      </c>
      <c r="R409" s="17">
        <v>0</v>
      </c>
      <c r="S409" s="17" t="s">
        <v>4937</v>
      </c>
      <c r="T409" s="17" t="s">
        <v>11182</v>
      </c>
      <c r="U409" s="17" t="s">
        <v>4938</v>
      </c>
      <c r="V409" s="17">
        <v>38000</v>
      </c>
      <c r="X409" s="17">
        <v>0</v>
      </c>
      <c r="Y409" s="17">
        <v>0</v>
      </c>
      <c r="Z409" s="17" t="s">
        <v>11266</v>
      </c>
      <c r="AB409" s="17" t="s">
        <v>11186</v>
      </c>
      <c r="AC409" s="17" t="s">
        <v>1355</v>
      </c>
      <c r="AD409" s="17">
        <v>0</v>
      </c>
      <c r="AE409">
        <v>0</v>
      </c>
      <c r="AG409" s="17" t="s">
        <v>9777</v>
      </c>
      <c r="AH409" s="17" t="s">
        <v>9764</v>
      </c>
      <c r="AI409" s="17">
        <v>138</v>
      </c>
      <c r="AJ409" s="17" t="s">
        <v>3539</v>
      </c>
      <c r="AK409" s="17" t="s">
        <v>3539</v>
      </c>
      <c r="AN409" s="17">
        <v>1910</v>
      </c>
    </row>
    <row r="410" spans="1:40" ht="14.5" customHeight="1" x14ac:dyDescent="0.35">
      <c r="A410" s="17" t="s">
        <v>3074</v>
      </c>
      <c r="B410" s="17" t="s">
        <v>4751</v>
      </c>
      <c r="C410" s="17" t="s">
        <v>3605</v>
      </c>
      <c r="D410" s="17" t="s">
        <v>4825</v>
      </c>
      <c r="E410" s="17" t="s">
        <v>4939</v>
      </c>
      <c r="F410" s="17" t="s">
        <v>4940</v>
      </c>
      <c r="G410" s="17" t="s">
        <v>3608</v>
      </c>
      <c r="H410" s="17" t="s">
        <v>3608</v>
      </c>
      <c r="I410" s="17" t="s">
        <v>4609</v>
      </c>
      <c r="J410" s="17" t="s">
        <v>4609</v>
      </c>
      <c r="K410" s="17" t="s">
        <v>4610</v>
      </c>
      <c r="L410" s="17" t="s">
        <v>4941</v>
      </c>
      <c r="M410" s="19" t="s">
        <v>4942</v>
      </c>
      <c r="O410" s="17" t="s">
        <v>3538</v>
      </c>
      <c r="P410" s="17" t="s">
        <v>3539</v>
      </c>
      <c r="R410" s="17">
        <v>0</v>
      </c>
      <c r="S410" s="17" t="s">
        <v>4943</v>
      </c>
      <c r="T410" s="17" t="s">
        <v>11182</v>
      </c>
      <c r="U410" s="17" t="s">
        <v>4944</v>
      </c>
      <c r="V410" s="17">
        <v>38000</v>
      </c>
      <c r="X410" s="17">
        <v>0</v>
      </c>
      <c r="Y410" s="17">
        <v>0</v>
      </c>
      <c r="Z410" s="17">
        <v>4</v>
      </c>
      <c r="AB410" s="17" t="s">
        <v>11186</v>
      </c>
      <c r="AC410" s="17" t="s">
        <v>1355</v>
      </c>
      <c r="AD410" s="17">
        <v>0</v>
      </c>
      <c r="AE410">
        <v>0</v>
      </c>
      <c r="AG410" s="17" t="s">
        <v>9866</v>
      </c>
      <c r="AH410" s="17" t="s">
        <v>9764</v>
      </c>
      <c r="AI410" s="17">
        <v>120</v>
      </c>
      <c r="AJ410" s="17" t="s">
        <v>3539</v>
      </c>
      <c r="AK410" s="17" t="s">
        <v>3539</v>
      </c>
      <c r="AN410" s="17">
        <v>1595</v>
      </c>
    </row>
    <row r="411" spans="1:40" ht="14.5" customHeight="1" x14ac:dyDescent="0.35">
      <c r="A411" s="17" t="s">
        <v>3074</v>
      </c>
      <c r="B411" s="17" t="s">
        <v>4751</v>
      </c>
      <c r="C411" s="17" t="s">
        <v>3605</v>
      </c>
      <c r="D411" s="17" t="s">
        <v>4825</v>
      </c>
      <c r="E411" s="17" t="s">
        <v>4945</v>
      </c>
      <c r="F411" s="17" t="s">
        <v>4946</v>
      </c>
      <c r="G411" s="17" t="s">
        <v>3608</v>
      </c>
      <c r="H411" s="17" t="s">
        <v>3608</v>
      </c>
      <c r="I411" s="17" t="s">
        <v>4609</v>
      </c>
      <c r="J411" s="17" t="s">
        <v>4609</v>
      </c>
      <c r="K411" s="17" t="s">
        <v>4610</v>
      </c>
      <c r="L411" s="17" t="s">
        <v>4947</v>
      </c>
      <c r="M411" s="19" t="s">
        <v>4948</v>
      </c>
      <c r="O411" s="17" t="s">
        <v>3538</v>
      </c>
      <c r="P411" s="17" t="s">
        <v>3539</v>
      </c>
      <c r="R411" s="17">
        <v>0</v>
      </c>
      <c r="S411" s="17" t="s">
        <v>3354</v>
      </c>
      <c r="T411" s="17" t="s">
        <v>11182</v>
      </c>
      <c r="U411" s="17" t="s">
        <v>4949</v>
      </c>
      <c r="V411" s="17">
        <v>38000</v>
      </c>
      <c r="X411" s="17">
        <v>0</v>
      </c>
      <c r="Y411" s="17">
        <v>0</v>
      </c>
      <c r="Z411" s="17" t="s">
        <v>11266</v>
      </c>
      <c r="AB411" s="17" t="s">
        <v>11186</v>
      </c>
      <c r="AC411" s="17" t="s">
        <v>1355</v>
      </c>
      <c r="AD411" s="17">
        <v>0</v>
      </c>
      <c r="AE411">
        <v>0</v>
      </c>
      <c r="AG411" s="17" t="s">
        <v>9882</v>
      </c>
      <c r="AH411" s="17" t="s">
        <v>9764</v>
      </c>
      <c r="AI411" s="17">
        <v>123</v>
      </c>
      <c r="AJ411" s="17" t="s">
        <v>3539</v>
      </c>
      <c r="AK411" s="17" t="s">
        <v>3539</v>
      </c>
      <c r="AN411" s="17">
        <v>1954</v>
      </c>
    </row>
    <row r="412" spans="1:40" ht="14.5" customHeight="1" x14ac:dyDescent="0.35">
      <c r="A412" s="17" t="s">
        <v>3074</v>
      </c>
      <c r="B412" s="17" t="s">
        <v>4751</v>
      </c>
      <c r="C412" s="17" t="s">
        <v>4356</v>
      </c>
      <c r="D412" s="17" t="s">
        <v>4825</v>
      </c>
      <c r="E412" s="17" t="s">
        <v>4950</v>
      </c>
      <c r="F412" s="17" t="s">
        <v>195</v>
      </c>
      <c r="G412" s="17" t="s">
        <v>2973</v>
      </c>
      <c r="H412" s="17" t="s">
        <v>2973</v>
      </c>
      <c r="I412" s="17" t="s">
        <v>4951</v>
      </c>
      <c r="J412" s="17" t="s">
        <v>4952</v>
      </c>
      <c r="K412" s="17" t="s">
        <v>4953</v>
      </c>
      <c r="L412" s="17" t="s">
        <v>4954</v>
      </c>
      <c r="M412" s="19">
        <v>43954</v>
      </c>
      <c r="O412" s="17" t="s">
        <v>3538</v>
      </c>
      <c r="P412" s="17" t="s">
        <v>3539</v>
      </c>
      <c r="Q412" s="17" t="s">
        <v>11680</v>
      </c>
      <c r="R412" s="17">
        <v>576598</v>
      </c>
      <c r="S412" s="17" t="s">
        <v>11681</v>
      </c>
      <c r="T412" s="17" t="s">
        <v>11182</v>
      </c>
      <c r="U412" s="17" t="s">
        <v>1793</v>
      </c>
      <c r="V412" s="17">
        <v>19000</v>
      </c>
      <c r="W412" s="17" t="s">
        <v>11184</v>
      </c>
      <c r="X412" s="17">
        <v>0</v>
      </c>
      <c r="Y412" s="17">
        <v>33</v>
      </c>
      <c r="Z412" s="17" t="s">
        <v>11185</v>
      </c>
      <c r="AB412" s="17" t="s">
        <v>11249</v>
      </c>
      <c r="AC412" s="17" t="s">
        <v>1355</v>
      </c>
      <c r="AD412" s="17">
        <v>0</v>
      </c>
      <c r="AE412">
        <v>0</v>
      </c>
      <c r="AG412" s="17" t="s">
        <v>9873</v>
      </c>
      <c r="AI412" s="17">
        <v>136</v>
      </c>
      <c r="AJ412" s="17" t="s">
        <v>3539</v>
      </c>
      <c r="AK412" s="17" t="s">
        <v>3539</v>
      </c>
      <c r="AN412" s="17">
        <v>1810</v>
      </c>
    </row>
    <row r="413" spans="1:40" ht="14.5" customHeight="1" x14ac:dyDescent="0.35">
      <c r="A413" s="17" t="s">
        <v>3074</v>
      </c>
      <c r="B413" s="17" t="s">
        <v>4751</v>
      </c>
      <c r="C413" s="17" t="s">
        <v>4356</v>
      </c>
      <c r="D413" s="17" t="s">
        <v>4825</v>
      </c>
      <c r="E413" s="17" t="s">
        <v>4955</v>
      </c>
      <c r="F413" s="17" t="s">
        <v>196</v>
      </c>
      <c r="G413" s="17" t="s">
        <v>2973</v>
      </c>
      <c r="H413" s="17" t="s">
        <v>2973</v>
      </c>
      <c r="I413" s="17" t="s">
        <v>4951</v>
      </c>
      <c r="J413" s="17" t="s">
        <v>4952</v>
      </c>
      <c r="K413" s="17" t="s">
        <v>4953</v>
      </c>
      <c r="L413" s="17" t="s">
        <v>4954</v>
      </c>
      <c r="M413" s="19">
        <v>43924</v>
      </c>
      <c r="O413" s="17" t="s">
        <v>3538</v>
      </c>
      <c r="P413" s="17" t="s">
        <v>3539</v>
      </c>
      <c r="Q413" s="17" t="s">
        <v>11682</v>
      </c>
      <c r="R413" s="17">
        <v>564056</v>
      </c>
      <c r="S413" s="17" t="s">
        <v>11683</v>
      </c>
      <c r="T413" s="17" t="s">
        <v>11182</v>
      </c>
      <c r="U413" s="17" t="s">
        <v>1859</v>
      </c>
      <c r="V413" s="17">
        <v>19000</v>
      </c>
      <c r="W413" s="17" t="s">
        <v>11184</v>
      </c>
      <c r="X413" s="17">
        <v>0</v>
      </c>
      <c r="Y413" s="17">
        <v>33</v>
      </c>
      <c r="Z413" s="17" t="s">
        <v>11185</v>
      </c>
      <c r="AB413" s="17" t="s">
        <v>11249</v>
      </c>
      <c r="AC413" s="17" t="s">
        <v>1355</v>
      </c>
      <c r="AD413" s="17">
        <v>0</v>
      </c>
      <c r="AE413">
        <v>0</v>
      </c>
      <c r="AG413" s="17" t="s">
        <v>9902</v>
      </c>
      <c r="AH413" s="17" t="s">
        <v>9764</v>
      </c>
      <c r="AI413" s="17">
        <v>95</v>
      </c>
      <c r="AJ413" s="17" t="s">
        <v>3539</v>
      </c>
      <c r="AK413" s="17" t="s">
        <v>9797</v>
      </c>
      <c r="AN413" s="17">
        <v>0</v>
      </c>
    </row>
    <row r="414" spans="1:40" ht="14.5" customHeight="1" x14ac:dyDescent="0.35">
      <c r="A414" s="17" t="s">
        <v>3074</v>
      </c>
      <c r="B414" s="17" t="s">
        <v>4751</v>
      </c>
      <c r="C414" s="17" t="s">
        <v>4356</v>
      </c>
      <c r="D414" s="17" t="s">
        <v>4825</v>
      </c>
      <c r="E414" s="17" t="s">
        <v>4956</v>
      </c>
      <c r="F414" s="17" t="s">
        <v>197</v>
      </c>
      <c r="G414" s="17" t="s">
        <v>2973</v>
      </c>
      <c r="H414" s="17" t="s">
        <v>2973</v>
      </c>
      <c r="I414" s="17" t="s">
        <v>4951</v>
      </c>
      <c r="J414" s="17" t="s">
        <v>4952</v>
      </c>
      <c r="K414" s="17" t="s">
        <v>4953</v>
      </c>
      <c r="L414" s="18" t="s">
        <v>4954</v>
      </c>
      <c r="M414" s="19">
        <v>43893</v>
      </c>
      <c r="O414" s="17" t="s">
        <v>3538</v>
      </c>
      <c r="P414" s="17" t="s">
        <v>3539</v>
      </c>
      <c r="Q414" s="17" t="s">
        <v>11684</v>
      </c>
      <c r="R414" s="17">
        <v>559190</v>
      </c>
      <c r="S414" s="17" t="s">
        <v>11685</v>
      </c>
      <c r="T414" s="17" t="s">
        <v>11182</v>
      </c>
      <c r="U414" s="17" t="s">
        <v>1915</v>
      </c>
      <c r="V414" s="17">
        <v>19000</v>
      </c>
      <c r="W414" s="17" t="s">
        <v>11184</v>
      </c>
      <c r="X414" s="17">
        <v>0</v>
      </c>
      <c r="Y414" s="19">
        <v>33</v>
      </c>
      <c r="Z414" s="17" t="s">
        <v>11185</v>
      </c>
      <c r="AB414" s="17" t="s">
        <v>11249</v>
      </c>
      <c r="AC414" s="17" t="s">
        <v>1355</v>
      </c>
      <c r="AD414" s="17">
        <v>0</v>
      </c>
      <c r="AE414">
        <v>0</v>
      </c>
      <c r="AH414" s="17" t="s">
        <v>9764</v>
      </c>
      <c r="AI414" s="17">
        <v>102</v>
      </c>
      <c r="AJ414" s="17" t="s">
        <v>3539</v>
      </c>
      <c r="AK414" s="17" t="s">
        <v>3539</v>
      </c>
      <c r="AN414" s="17">
        <v>1961</v>
      </c>
    </row>
    <row r="415" spans="1:40" ht="14.5" customHeight="1" x14ac:dyDescent="0.35">
      <c r="A415" s="17" t="s">
        <v>3074</v>
      </c>
      <c r="B415" s="17" t="s">
        <v>4751</v>
      </c>
      <c r="C415" s="17" t="s">
        <v>4356</v>
      </c>
      <c r="D415" s="17" t="s">
        <v>4825</v>
      </c>
      <c r="E415" s="17" t="s">
        <v>4957</v>
      </c>
      <c r="F415" s="17" t="s">
        <v>428</v>
      </c>
      <c r="G415" s="17" t="s">
        <v>2973</v>
      </c>
      <c r="H415" s="17" t="s">
        <v>2973</v>
      </c>
      <c r="I415" s="17" t="s">
        <v>4951</v>
      </c>
      <c r="J415" s="17" t="s">
        <v>4952</v>
      </c>
      <c r="K415" s="17" t="s">
        <v>4958</v>
      </c>
      <c r="L415" s="18">
        <v>45089</v>
      </c>
      <c r="M415" s="19">
        <v>45150</v>
      </c>
      <c r="O415" s="17" t="s">
        <v>3538</v>
      </c>
      <c r="P415" s="17" t="s">
        <v>3539</v>
      </c>
      <c r="Q415" s="17" t="s">
        <v>11686</v>
      </c>
      <c r="R415" s="17">
        <v>252683</v>
      </c>
      <c r="S415" s="17" t="s">
        <v>11687</v>
      </c>
      <c r="T415" s="17" t="s">
        <v>11182</v>
      </c>
      <c r="U415" s="17" t="s">
        <v>1804</v>
      </c>
      <c r="V415" s="17">
        <v>19000</v>
      </c>
      <c r="W415" s="17" t="s">
        <v>11184</v>
      </c>
      <c r="X415" s="17">
        <v>0</v>
      </c>
      <c r="Y415" s="17">
        <v>33</v>
      </c>
      <c r="Z415" s="17" t="s">
        <v>11185</v>
      </c>
      <c r="AB415" s="17" t="s">
        <v>11186</v>
      </c>
      <c r="AC415" s="17" t="s">
        <v>1355</v>
      </c>
      <c r="AD415" s="17">
        <v>0</v>
      </c>
      <c r="AE415">
        <v>0</v>
      </c>
      <c r="AG415" s="17" t="s">
        <v>9882</v>
      </c>
      <c r="AH415" s="17" t="s">
        <v>9764</v>
      </c>
      <c r="AI415" s="17">
        <v>136</v>
      </c>
      <c r="AJ415" s="17" t="s">
        <v>3539</v>
      </c>
      <c r="AK415" s="17" t="s">
        <v>3539</v>
      </c>
      <c r="AN415" s="17">
        <v>1863</v>
      </c>
    </row>
    <row r="416" spans="1:40" ht="14.5" customHeight="1" x14ac:dyDescent="0.35">
      <c r="A416" s="17" t="s">
        <v>3074</v>
      </c>
      <c r="B416" s="17" t="s">
        <v>4751</v>
      </c>
      <c r="C416" s="17" t="s">
        <v>4356</v>
      </c>
      <c r="D416" s="17" t="s">
        <v>4825</v>
      </c>
      <c r="E416" s="17" t="s">
        <v>4959</v>
      </c>
      <c r="F416" s="17" t="s">
        <v>443</v>
      </c>
      <c r="G416" s="17" t="s">
        <v>2973</v>
      </c>
      <c r="H416" s="17" t="s">
        <v>2973</v>
      </c>
      <c r="I416" s="17" t="s">
        <v>3559</v>
      </c>
      <c r="J416" s="17" t="s">
        <v>4613</v>
      </c>
      <c r="K416" s="17" t="s">
        <v>4960</v>
      </c>
      <c r="L416" s="18" t="s">
        <v>4865</v>
      </c>
      <c r="M416" s="17" t="s">
        <v>4961</v>
      </c>
      <c r="O416" s="17" t="s">
        <v>3538</v>
      </c>
      <c r="P416" s="17" t="s">
        <v>3539</v>
      </c>
      <c r="R416" s="17">
        <v>222344</v>
      </c>
      <c r="S416" s="17" t="s">
        <v>11688</v>
      </c>
      <c r="T416" s="17" t="s">
        <v>11182</v>
      </c>
      <c r="U416" s="17" t="s">
        <v>1837</v>
      </c>
      <c r="V416" s="17">
        <v>19000</v>
      </c>
      <c r="W416" s="17" t="s">
        <v>11638</v>
      </c>
      <c r="X416" s="17">
        <v>0</v>
      </c>
      <c r="Y416" s="17">
        <v>34</v>
      </c>
      <c r="Z416" s="17" t="s">
        <v>11185</v>
      </c>
      <c r="AB416" s="17" t="s">
        <v>11186</v>
      </c>
      <c r="AC416" s="17" t="s">
        <v>1355</v>
      </c>
      <c r="AD416" s="17">
        <v>0</v>
      </c>
      <c r="AE416">
        <v>0</v>
      </c>
      <c r="AG416" s="17" t="s">
        <v>9882</v>
      </c>
      <c r="AH416" s="17" t="s">
        <v>9764</v>
      </c>
      <c r="AI416" s="17">
        <v>136</v>
      </c>
      <c r="AJ416" s="17" t="s">
        <v>3539</v>
      </c>
      <c r="AK416" s="17" t="s">
        <v>3539</v>
      </c>
      <c r="AN416" s="17">
        <v>1863</v>
      </c>
    </row>
    <row r="417" spans="1:40" ht="14.5" customHeight="1" x14ac:dyDescent="0.35">
      <c r="A417" s="17" t="s">
        <v>3074</v>
      </c>
      <c r="B417" s="17" t="s">
        <v>4962</v>
      </c>
      <c r="C417" s="17" t="s">
        <v>3529</v>
      </c>
      <c r="D417" s="17" t="s">
        <v>4825</v>
      </c>
      <c r="E417" s="17" t="s">
        <v>4963</v>
      </c>
      <c r="F417" s="17" t="s">
        <v>4964</v>
      </c>
      <c r="G417" s="17" t="s">
        <v>3533</v>
      </c>
      <c r="H417" s="17">
        <v>4</v>
      </c>
      <c r="I417" s="17" t="s">
        <v>3534</v>
      </c>
      <c r="J417" s="17" t="s">
        <v>4006</v>
      </c>
      <c r="K417" s="17" t="s">
        <v>4965</v>
      </c>
      <c r="L417" s="18" t="s">
        <v>4966</v>
      </c>
      <c r="M417" s="19">
        <v>42741</v>
      </c>
      <c r="O417" s="17" t="s">
        <v>3538</v>
      </c>
      <c r="P417" s="17" t="s">
        <v>3539</v>
      </c>
      <c r="R417" s="17">
        <v>189745</v>
      </c>
      <c r="S417" s="17" t="s">
        <v>4967</v>
      </c>
      <c r="T417" s="17" t="s">
        <v>11182</v>
      </c>
      <c r="U417" s="17" t="s">
        <v>4968</v>
      </c>
      <c r="V417" s="17">
        <v>0</v>
      </c>
      <c r="W417" s="17" t="s">
        <v>11184</v>
      </c>
      <c r="X417" s="17">
        <v>95</v>
      </c>
      <c r="Y417" s="17">
        <v>5</v>
      </c>
      <c r="AB417" s="17" t="s">
        <v>11249</v>
      </c>
      <c r="AC417" s="17" t="s">
        <v>1355</v>
      </c>
      <c r="AD417" s="17">
        <v>0</v>
      </c>
      <c r="AE417">
        <v>0</v>
      </c>
      <c r="AG417" s="17" t="s">
        <v>9882</v>
      </c>
      <c r="AH417" s="17" t="s">
        <v>9764</v>
      </c>
      <c r="AI417" s="17">
        <v>136</v>
      </c>
      <c r="AJ417" s="17" t="s">
        <v>3539</v>
      </c>
      <c r="AK417" s="17" t="s">
        <v>3539</v>
      </c>
      <c r="AN417" s="17">
        <v>1863</v>
      </c>
    </row>
    <row r="418" spans="1:40" ht="14.5" customHeight="1" x14ac:dyDescent="0.35">
      <c r="A418" s="17" t="s">
        <v>3074</v>
      </c>
      <c r="B418" s="17" t="s">
        <v>4962</v>
      </c>
      <c r="C418" s="17" t="s">
        <v>3529</v>
      </c>
      <c r="D418" s="17" t="s">
        <v>4825</v>
      </c>
      <c r="E418" s="17" t="s">
        <v>4969</v>
      </c>
      <c r="F418" s="17" t="s">
        <v>4970</v>
      </c>
      <c r="G418" s="17" t="s">
        <v>3656</v>
      </c>
      <c r="H418" s="17">
        <v>3</v>
      </c>
      <c r="I418" s="17" t="s">
        <v>3534</v>
      </c>
      <c r="J418" s="17" t="s">
        <v>3777</v>
      </c>
      <c r="K418" s="17" t="s">
        <v>4377</v>
      </c>
      <c r="L418" s="18" t="s">
        <v>4971</v>
      </c>
      <c r="M418" s="19" t="s">
        <v>4972</v>
      </c>
      <c r="O418" s="17" t="s">
        <v>3538</v>
      </c>
      <c r="P418" s="17" t="s">
        <v>3539</v>
      </c>
      <c r="Q418" s="17" t="s">
        <v>11689</v>
      </c>
      <c r="R418" s="17">
        <v>145564</v>
      </c>
      <c r="S418" s="17" t="s">
        <v>11690</v>
      </c>
      <c r="T418" s="17" t="s">
        <v>11182</v>
      </c>
      <c r="U418" s="17" t="s">
        <v>4973</v>
      </c>
      <c r="V418" s="17">
        <v>0</v>
      </c>
      <c r="W418" s="17" t="s">
        <v>11184</v>
      </c>
      <c r="X418" s="17">
        <v>95</v>
      </c>
      <c r="Y418" s="17">
        <v>5</v>
      </c>
      <c r="AB418" s="17" t="s">
        <v>11249</v>
      </c>
      <c r="AC418" s="17" t="s">
        <v>1355</v>
      </c>
      <c r="AD418" s="17">
        <v>0</v>
      </c>
      <c r="AE418">
        <v>0</v>
      </c>
      <c r="AG418" s="17" t="s">
        <v>9882</v>
      </c>
      <c r="AH418" s="17" t="s">
        <v>9764</v>
      </c>
      <c r="AI418" s="17">
        <v>136</v>
      </c>
      <c r="AJ418" s="17" t="s">
        <v>3539</v>
      </c>
      <c r="AK418" s="17" t="s">
        <v>3539</v>
      </c>
      <c r="AN418" s="17">
        <v>1863</v>
      </c>
    </row>
    <row r="419" spans="1:40" ht="14.5" customHeight="1" x14ac:dyDescent="0.35">
      <c r="A419" s="17" t="s">
        <v>3074</v>
      </c>
      <c r="B419" s="17" t="s">
        <v>4962</v>
      </c>
      <c r="C419" s="17" t="s">
        <v>3529</v>
      </c>
      <c r="D419" s="17" t="s">
        <v>4825</v>
      </c>
      <c r="E419" s="17" t="s">
        <v>4974</v>
      </c>
      <c r="F419" s="17" t="s">
        <v>4975</v>
      </c>
      <c r="G419" s="17" t="s">
        <v>3656</v>
      </c>
      <c r="H419" s="17">
        <v>3</v>
      </c>
      <c r="I419" s="17" t="s">
        <v>3534</v>
      </c>
      <c r="J419" s="17" t="s">
        <v>3777</v>
      </c>
      <c r="K419" s="17" t="s">
        <v>4377</v>
      </c>
      <c r="L419" s="18" t="s">
        <v>3738</v>
      </c>
      <c r="M419" s="19" t="s">
        <v>4976</v>
      </c>
      <c r="O419" s="17" t="s">
        <v>3538</v>
      </c>
      <c r="P419" s="17" t="s">
        <v>3539</v>
      </c>
      <c r="Q419" s="17" t="s">
        <v>11691</v>
      </c>
      <c r="R419" s="17">
        <v>180892</v>
      </c>
      <c r="S419" s="17" t="s">
        <v>11692</v>
      </c>
      <c r="T419" s="17" t="s">
        <v>11182</v>
      </c>
      <c r="U419" s="17" t="s">
        <v>4977</v>
      </c>
      <c r="V419" s="17">
        <v>0</v>
      </c>
      <c r="W419" s="17" t="s">
        <v>11184</v>
      </c>
      <c r="X419" s="17">
        <v>102</v>
      </c>
      <c r="Y419" s="17">
        <v>5</v>
      </c>
      <c r="AB419" s="17" t="s">
        <v>11249</v>
      </c>
      <c r="AC419" s="17" t="s">
        <v>1355</v>
      </c>
      <c r="AD419" s="17">
        <v>0</v>
      </c>
      <c r="AE419">
        <v>0</v>
      </c>
      <c r="AG419" s="17" t="s">
        <v>9882</v>
      </c>
      <c r="AH419" s="17" t="s">
        <v>9764</v>
      </c>
      <c r="AI419" s="17">
        <v>136</v>
      </c>
      <c r="AJ419" s="17" t="s">
        <v>3539</v>
      </c>
      <c r="AK419" s="17" t="s">
        <v>3539</v>
      </c>
      <c r="AN419" s="17">
        <v>1863</v>
      </c>
    </row>
    <row r="420" spans="1:40" ht="14.5" customHeight="1" x14ac:dyDescent="0.35">
      <c r="A420" s="17" t="s">
        <v>3074</v>
      </c>
      <c r="B420" s="17" t="s">
        <v>4962</v>
      </c>
      <c r="C420" s="17" t="s">
        <v>3529</v>
      </c>
      <c r="D420" s="17" t="s">
        <v>4825</v>
      </c>
      <c r="E420" s="17" t="s">
        <v>4978</v>
      </c>
      <c r="F420" s="17" t="s">
        <v>4979</v>
      </c>
      <c r="G420" s="17" t="s">
        <v>3656</v>
      </c>
      <c r="H420" s="17">
        <v>3</v>
      </c>
      <c r="I420" s="17" t="s">
        <v>3534</v>
      </c>
      <c r="J420" s="17" t="s">
        <v>3777</v>
      </c>
      <c r="K420" s="17" t="s">
        <v>4377</v>
      </c>
      <c r="L420" s="18" t="s">
        <v>3738</v>
      </c>
      <c r="M420" s="19" t="s">
        <v>4976</v>
      </c>
      <c r="O420" s="17" t="s">
        <v>3538</v>
      </c>
      <c r="P420" s="17" t="s">
        <v>3539</v>
      </c>
      <c r="Q420" s="17" t="s">
        <v>11693</v>
      </c>
      <c r="R420" s="17">
        <v>277609</v>
      </c>
      <c r="S420" s="17" t="s">
        <v>11694</v>
      </c>
      <c r="T420" s="17" t="s">
        <v>11182</v>
      </c>
      <c r="U420" s="17" t="s">
        <v>4980</v>
      </c>
      <c r="V420" s="17">
        <v>0</v>
      </c>
      <c r="W420" s="17" t="s">
        <v>11184</v>
      </c>
      <c r="X420" s="17">
        <v>102</v>
      </c>
      <c r="Y420" s="17">
        <v>5</v>
      </c>
      <c r="AB420" s="17" t="s">
        <v>11249</v>
      </c>
      <c r="AC420" s="17" t="s">
        <v>1355</v>
      </c>
      <c r="AD420" s="17">
        <v>0</v>
      </c>
      <c r="AE420">
        <v>0</v>
      </c>
      <c r="AG420" s="17" t="s">
        <v>9882</v>
      </c>
      <c r="AH420" s="17" t="s">
        <v>9764</v>
      </c>
      <c r="AI420" s="17">
        <v>136</v>
      </c>
      <c r="AJ420" s="17" t="s">
        <v>3539</v>
      </c>
      <c r="AK420" s="17" t="s">
        <v>3539</v>
      </c>
      <c r="AN420" s="17">
        <v>1863</v>
      </c>
    </row>
    <row r="421" spans="1:40" ht="14.5" customHeight="1" x14ac:dyDescent="0.35">
      <c r="A421" s="17" t="s">
        <v>3074</v>
      </c>
      <c r="B421" s="17" t="s">
        <v>4962</v>
      </c>
      <c r="C421" s="17" t="s">
        <v>3529</v>
      </c>
      <c r="D421" s="17" t="s">
        <v>4825</v>
      </c>
      <c r="E421" s="17" t="s">
        <v>4981</v>
      </c>
      <c r="F421" s="17" t="s">
        <v>4982</v>
      </c>
      <c r="G421" s="17" t="s">
        <v>3656</v>
      </c>
      <c r="H421" s="17" t="s">
        <v>4424</v>
      </c>
      <c r="I421" s="17" t="s">
        <v>3534</v>
      </c>
      <c r="J421" s="17" t="s">
        <v>3777</v>
      </c>
      <c r="K421" s="17" t="s">
        <v>4377</v>
      </c>
      <c r="L421" s="18">
        <v>43778</v>
      </c>
      <c r="M421" s="19" t="s">
        <v>4983</v>
      </c>
      <c r="O421" s="17" t="s">
        <v>3538</v>
      </c>
      <c r="P421" s="17" t="s">
        <v>3539</v>
      </c>
      <c r="Q421" s="17" t="s">
        <v>11695</v>
      </c>
      <c r="R421" s="17">
        <v>100521</v>
      </c>
      <c r="S421" s="17" t="s">
        <v>11696</v>
      </c>
      <c r="T421" s="17" t="s">
        <v>11182</v>
      </c>
      <c r="U421" s="17" t="s">
        <v>4984</v>
      </c>
      <c r="V421" s="17">
        <v>1961</v>
      </c>
      <c r="W421" s="17" t="s">
        <v>11184</v>
      </c>
      <c r="X421" s="17">
        <v>102</v>
      </c>
      <c r="Y421" s="17">
        <v>6</v>
      </c>
      <c r="Z421" s="17" t="s">
        <v>11235</v>
      </c>
      <c r="AB421" s="17" t="s">
        <v>11186</v>
      </c>
      <c r="AC421" s="17" t="s">
        <v>1355</v>
      </c>
      <c r="AD421" s="17">
        <v>0</v>
      </c>
      <c r="AE421">
        <v>0</v>
      </c>
      <c r="AG421" s="17" t="s">
        <v>9763</v>
      </c>
      <c r="AH421" s="17" t="s">
        <v>9764</v>
      </c>
      <c r="AI421" s="17">
        <v>120</v>
      </c>
      <c r="AJ421" s="17" t="s">
        <v>3539</v>
      </c>
      <c r="AK421" s="17" t="s">
        <v>9771</v>
      </c>
      <c r="AN421" s="17">
        <v>1595</v>
      </c>
    </row>
    <row r="422" spans="1:40" ht="14.5" customHeight="1" x14ac:dyDescent="0.35">
      <c r="A422" s="17" t="s">
        <v>3074</v>
      </c>
      <c r="B422" s="17" t="s">
        <v>4751</v>
      </c>
      <c r="C422" s="17" t="s">
        <v>3529</v>
      </c>
      <c r="D422" s="17" t="s">
        <v>4825</v>
      </c>
      <c r="E422" s="17" t="s">
        <v>4985</v>
      </c>
      <c r="F422" s="17" t="s">
        <v>4986</v>
      </c>
      <c r="H422" s="17">
        <v>3</v>
      </c>
      <c r="I422" s="17" t="s">
        <v>3534</v>
      </c>
      <c r="J422" s="17" t="s">
        <v>4198</v>
      </c>
      <c r="K422" s="17" t="s">
        <v>4987</v>
      </c>
      <c r="L422" s="17" t="s">
        <v>4988</v>
      </c>
      <c r="M422" s="19">
        <v>44810.432638888888</v>
      </c>
      <c r="O422" s="17" t="s">
        <v>3538</v>
      </c>
      <c r="P422" s="17" t="s">
        <v>3539</v>
      </c>
      <c r="Q422" s="17" t="s">
        <v>11697</v>
      </c>
      <c r="R422" s="17">
        <v>184600</v>
      </c>
      <c r="S422" s="17" t="s">
        <v>11698</v>
      </c>
      <c r="T422" s="17" t="s">
        <v>11182</v>
      </c>
      <c r="U422" s="17" t="s">
        <v>4989</v>
      </c>
      <c r="V422" s="17">
        <v>1954</v>
      </c>
      <c r="W422" s="17" t="s">
        <v>11184</v>
      </c>
      <c r="X422" s="17">
        <v>123</v>
      </c>
      <c r="Y422" s="19">
        <v>6</v>
      </c>
      <c r="Z422" s="17" t="s">
        <v>11235</v>
      </c>
      <c r="AB422" s="17" t="s">
        <v>11186</v>
      </c>
      <c r="AC422" s="17" t="s">
        <v>1355</v>
      </c>
      <c r="AD422" s="17">
        <v>0</v>
      </c>
      <c r="AE422">
        <v>0</v>
      </c>
      <c r="AG422" s="17" t="s">
        <v>9763</v>
      </c>
      <c r="AH422" s="17" t="s">
        <v>9764</v>
      </c>
      <c r="AI422" s="17">
        <v>120</v>
      </c>
      <c r="AJ422" s="17" t="s">
        <v>3539</v>
      </c>
      <c r="AK422" s="17" t="s">
        <v>3539</v>
      </c>
      <c r="AN422" s="17">
        <v>1595</v>
      </c>
    </row>
    <row r="423" spans="1:40" ht="14.5" customHeight="1" x14ac:dyDescent="0.35">
      <c r="A423" s="17" t="s">
        <v>3074</v>
      </c>
      <c r="B423" s="17" t="s">
        <v>4962</v>
      </c>
      <c r="C423" s="17" t="s">
        <v>3529</v>
      </c>
      <c r="D423" s="17" t="s">
        <v>4825</v>
      </c>
      <c r="E423" s="17" t="s">
        <v>4990</v>
      </c>
      <c r="F423" s="17" t="s">
        <v>4991</v>
      </c>
      <c r="G423" s="17" t="s">
        <v>3656</v>
      </c>
      <c r="H423" s="17">
        <v>3</v>
      </c>
      <c r="I423" s="17" t="s">
        <v>4992</v>
      </c>
      <c r="J423" s="17" t="s">
        <v>4993</v>
      </c>
      <c r="K423" s="17" t="s">
        <v>4994</v>
      </c>
      <c r="L423" s="18" t="s">
        <v>4995</v>
      </c>
      <c r="M423" s="19" t="s">
        <v>4996</v>
      </c>
      <c r="O423" s="17" t="s">
        <v>3538</v>
      </c>
      <c r="P423" s="17" t="s">
        <v>3539</v>
      </c>
      <c r="R423" s="17">
        <v>82272</v>
      </c>
      <c r="S423" s="17" t="s">
        <v>4997</v>
      </c>
      <c r="T423" s="17" t="s">
        <v>11182</v>
      </c>
      <c r="U423" s="17" t="s">
        <v>4998</v>
      </c>
      <c r="V423" s="17">
        <v>1862</v>
      </c>
      <c r="W423" s="17" t="s">
        <v>11234</v>
      </c>
      <c r="X423" s="17">
        <v>130</v>
      </c>
      <c r="Y423" s="17">
        <v>6</v>
      </c>
      <c r="Z423" s="17" t="s">
        <v>11235</v>
      </c>
      <c r="AB423" s="17" t="s">
        <v>11186</v>
      </c>
      <c r="AC423" s="17" t="s">
        <v>1355</v>
      </c>
      <c r="AD423" s="17">
        <v>0</v>
      </c>
      <c r="AE423">
        <v>0</v>
      </c>
      <c r="AG423" s="17" t="s">
        <v>9763</v>
      </c>
      <c r="AH423" s="17" t="s">
        <v>9764</v>
      </c>
      <c r="AI423" s="17">
        <v>120</v>
      </c>
      <c r="AJ423" s="17" t="s">
        <v>3539</v>
      </c>
      <c r="AK423" s="17" t="s">
        <v>3539</v>
      </c>
      <c r="AN423" s="17">
        <v>1595</v>
      </c>
    </row>
    <row r="424" spans="1:40" ht="14.5" customHeight="1" x14ac:dyDescent="0.35">
      <c r="A424" s="17" t="s">
        <v>3074</v>
      </c>
      <c r="B424" s="17" t="s">
        <v>4751</v>
      </c>
      <c r="C424" s="17" t="s">
        <v>3529</v>
      </c>
      <c r="D424" s="17" t="s">
        <v>4825</v>
      </c>
      <c r="E424" s="17" t="s">
        <v>4999</v>
      </c>
      <c r="F424" s="17" t="s">
        <v>5000</v>
      </c>
      <c r="G424" s="17" t="s">
        <v>3533</v>
      </c>
      <c r="H424" s="17">
        <v>3</v>
      </c>
      <c r="I424" s="17" t="s">
        <v>3534</v>
      </c>
      <c r="J424" s="17" t="s">
        <v>3777</v>
      </c>
      <c r="K424" s="17" t="s">
        <v>4135</v>
      </c>
      <c r="L424" s="18" t="s">
        <v>4077</v>
      </c>
      <c r="M424" s="19" t="s">
        <v>5001</v>
      </c>
      <c r="O424" s="17" t="s">
        <v>3538</v>
      </c>
      <c r="P424" s="17" t="s">
        <v>3539</v>
      </c>
      <c r="Q424" s="17" t="s">
        <v>11699</v>
      </c>
      <c r="R424" s="17">
        <v>153268</v>
      </c>
      <c r="S424" s="17" t="s">
        <v>11700</v>
      </c>
      <c r="T424" s="17" t="s">
        <v>11182</v>
      </c>
      <c r="U424" s="17" t="s">
        <v>5002</v>
      </c>
      <c r="V424" s="17">
        <v>1863</v>
      </c>
      <c r="W424" s="17" t="s">
        <v>11234</v>
      </c>
      <c r="X424" s="17">
        <v>133</v>
      </c>
      <c r="Y424" s="17">
        <v>7</v>
      </c>
      <c r="Z424" s="17" t="s">
        <v>11235</v>
      </c>
      <c r="AB424" s="17" t="s">
        <v>11186</v>
      </c>
      <c r="AC424" s="17" t="s">
        <v>1355</v>
      </c>
      <c r="AD424" s="17">
        <v>0</v>
      </c>
      <c r="AE424">
        <v>0</v>
      </c>
      <c r="AG424" s="17" t="s">
        <v>9763</v>
      </c>
      <c r="AH424" s="17" t="s">
        <v>9764</v>
      </c>
      <c r="AI424" s="17">
        <v>120</v>
      </c>
      <c r="AJ424" s="17" t="s">
        <v>3539</v>
      </c>
      <c r="AK424" s="17" t="s">
        <v>3539</v>
      </c>
      <c r="AN424" s="17">
        <v>1595</v>
      </c>
    </row>
    <row r="425" spans="1:40" ht="14.5" customHeight="1" x14ac:dyDescent="0.35">
      <c r="A425" s="17" t="s">
        <v>3074</v>
      </c>
      <c r="B425" s="17" t="s">
        <v>4751</v>
      </c>
      <c r="C425" s="17" t="s">
        <v>3529</v>
      </c>
      <c r="D425" s="17" t="s">
        <v>4825</v>
      </c>
      <c r="E425" s="17" t="s">
        <v>5003</v>
      </c>
      <c r="F425" s="17" t="s">
        <v>5004</v>
      </c>
      <c r="G425" s="17" t="s">
        <v>3551</v>
      </c>
      <c r="H425" s="17">
        <v>5</v>
      </c>
      <c r="I425" s="17" t="s">
        <v>3624</v>
      </c>
      <c r="J425" s="17">
        <v>3008</v>
      </c>
      <c r="K425" s="17" t="s">
        <v>3625</v>
      </c>
      <c r="L425" s="18" t="s">
        <v>5005</v>
      </c>
      <c r="M425" s="19" t="s">
        <v>5006</v>
      </c>
      <c r="O425" s="17" t="s">
        <v>3538</v>
      </c>
      <c r="P425" s="17" t="s">
        <v>3539</v>
      </c>
      <c r="Q425" s="17" t="s">
        <v>11701</v>
      </c>
      <c r="R425" s="17">
        <v>99657</v>
      </c>
      <c r="S425" s="17" t="s">
        <v>11702</v>
      </c>
      <c r="T425" s="17" t="s">
        <v>11182</v>
      </c>
      <c r="U425" s="17" t="s">
        <v>5007</v>
      </c>
      <c r="V425" s="17">
        <v>2290</v>
      </c>
      <c r="W425" s="17" t="s">
        <v>11270</v>
      </c>
      <c r="X425" s="17">
        <v>28</v>
      </c>
      <c r="Y425" s="17">
        <v>10</v>
      </c>
      <c r="Z425" s="17" t="s">
        <v>11235</v>
      </c>
      <c r="AB425" s="17" t="s">
        <v>11186</v>
      </c>
      <c r="AC425" s="17" t="s">
        <v>1355</v>
      </c>
      <c r="AD425" s="17">
        <v>0</v>
      </c>
      <c r="AE425">
        <v>0</v>
      </c>
      <c r="AG425" s="17" t="s">
        <v>9763</v>
      </c>
      <c r="AH425" s="17" t="s">
        <v>9764</v>
      </c>
      <c r="AI425" s="17">
        <v>120</v>
      </c>
      <c r="AJ425" s="17" t="s">
        <v>3539</v>
      </c>
      <c r="AK425" s="17" t="s">
        <v>3539</v>
      </c>
      <c r="AN425" s="17">
        <v>1595</v>
      </c>
    </row>
    <row r="426" spans="1:40" ht="14.5" customHeight="1" x14ac:dyDescent="0.35">
      <c r="A426" s="17" t="s">
        <v>3074</v>
      </c>
      <c r="B426" s="17" t="s">
        <v>4751</v>
      </c>
      <c r="C426" s="17" t="s">
        <v>3529</v>
      </c>
      <c r="D426" s="17" t="s">
        <v>4825</v>
      </c>
      <c r="E426" s="17" t="s">
        <v>5008</v>
      </c>
      <c r="F426" s="17" t="s">
        <v>5009</v>
      </c>
      <c r="G426" s="17" t="s">
        <v>3656</v>
      </c>
      <c r="H426" s="17">
        <v>3</v>
      </c>
      <c r="I426" s="17" t="s">
        <v>3534</v>
      </c>
      <c r="J426" s="17" t="s">
        <v>3777</v>
      </c>
      <c r="K426" s="17" t="s">
        <v>4135</v>
      </c>
      <c r="L426" s="18">
        <v>45113</v>
      </c>
      <c r="M426" s="19" t="s">
        <v>5010</v>
      </c>
      <c r="O426" s="17" t="s">
        <v>3538</v>
      </c>
      <c r="P426" s="17" t="s">
        <v>3539</v>
      </c>
      <c r="Q426" s="17" t="s">
        <v>11703</v>
      </c>
      <c r="R426" s="17">
        <v>50228</v>
      </c>
      <c r="S426" s="17" t="s">
        <v>5011</v>
      </c>
      <c r="T426" s="17" t="s">
        <v>11182</v>
      </c>
      <c r="U426" s="17" t="s">
        <v>5012</v>
      </c>
      <c r="V426" s="17">
        <v>1863</v>
      </c>
      <c r="W426" s="17" t="s">
        <v>11234</v>
      </c>
      <c r="X426" s="17">
        <v>136</v>
      </c>
      <c r="Y426" s="17">
        <v>7</v>
      </c>
      <c r="Z426" s="17" t="s">
        <v>11235</v>
      </c>
      <c r="AB426" s="17" t="s">
        <v>11186</v>
      </c>
      <c r="AC426" s="17" t="s">
        <v>1355</v>
      </c>
      <c r="AD426" s="17">
        <v>0</v>
      </c>
      <c r="AE426">
        <v>0</v>
      </c>
      <c r="AG426" s="17" t="s">
        <v>9763</v>
      </c>
      <c r="AH426" s="17" t="s">
        <v>9764</v>
      </c>
      <c r="AI426" s="17">
        <v>120</v>
      </c>
      <c r="AJ426" s="17" t="s">
        <v>3539</v>
      </c>
      <c r="AK426" s="17" t="s">
        <v>3539</v>
      </c>
      <c r="AN426" s="17">
        <v>1595</v>
      </c>
    </row>
    <row r="427" spans="1:40" ht="14.5" customHeight="1" x14ac:dyDescent="0.35">
      <c r="A427" s="17" t="s">
        <v>3074</v>
      </c>
      <c r="B427" s="17" t="s">
        <v>4962</v>
      </c>
      <c r="C427" s="17" t="s">
        <v>3529</v>
      </c>
      <c r="D427" s="17" t="s">
        <v>4825</v>
      </c>
      <c r="E427" s="17" t="s">
        <v>5013</v>
      </c>
      <c r="F427" s="17" t="s">
        <v>5014</v>
      </c>
      <c r="G427" s="17" t="s">
        <v>3656</v>
      </c>
      <c r="H427" s="17">
        <v>3</v>
      </c>
      <c r="I427" s="17" t="s">
        <v>3534</v>
      </c>
      <c r="J427" s="17" t="s">
        <v>3777</v>
      </c>
      <c r="K427" s="17" t="s">
        <v>4135</v>
      </c>
      <c r="L427" s="18">
        <v>44963</v>
      </c>
      <c r="M427" s="19" t="s">
        <v>5010</v>
      </c>
      <c r="O427" s="17" t="s">
        <v>3538</v>
      </c>
      <c r="P427" s="17" t="s">
        <v>3539</v>
      </c>
      <c r="Q427" s="17" t="s">
        <v>11704</v>
      </c>
      <c r="R427" s="17">
        <v>98530</v>
      </c>
      <c r="S427" s="17" t="s">
        <v>11705</v>
      </c>
      <c r="T427" s="17" t="s">
        <v>11182</v>
      </c>
      <c r="U427" s="17" t="s">
        <v>5015</v>
      </c>
      <c r="V427" s="17">
        <v>1863</v>
      </c>
      <c r="W427" s="17" t="s">
        <v>11234</v>
      </c>
      <c r="X427" s="17">
        <v>136</v>
      </c>
      <c r="Y427" s="17">
        <v>7</v>
      </c>
      <c r="Z427" s="17" t="s">
        <v>11235</v>
      </c>
      <c r="AB427" s="17" t="s">
        <v>11186</v>
      </c>
      <c r="AC427" s="17" t="s">
        <v>1355</v>
      </c>
      <c r="AD427" s="17">
        <v>0</v>
      </c>
      <c r="AE427">
        <v>0</v>
      </c>
      <c r="AG427" s="17" t="s">
        <v>9763</v>
      </c>
      <c r="AH427" s="17" t="s">
        <v>9764</v>
      </c>
      <c r="AI427" s="17">
        <v>120</v>
      </c>
      <c r="AJ427" s="17" t="s">
        <v>3539</v>
      </c>
      <c r="AK427" s="17" t="s">
        <v>3539</v>
      </c>
      <c r="AN427" s="17">
        <v>1595</v>
      </c>
    </row>
    <row r="428" spans="1:40" ht="14.5" customHeight="1" x14ac:dyDescent="0.35">
      <c r="A428" s="17" t="s">
        <v>3074</v>
      </c>
      <c r="B428" s="17" t="s">
        <v>4962</v>
      </c>
      <c r="C428" s="17" t="s">
        <v>3529</v>
      </c>
      <c r="D428" s="17" t="s">
        <v>4825</v>
      </c>
      <c r="E428" s="17" t="s">
        <v>5016</v>
      </c>
      <c r="F428" s="17" t="s">
        <v>5017</v>
      </c>
      <c r="G428" s="17" t="s">
        <v>3656</v>
      </c>
      <c r="H428" s="17">
        <v>3</v>
      </c>
      <c r="I428" s="17" t="s">
        <v>3534</v>
      </c>
      <c r="J428" s="17" t="s">
        <v>3777</v>
      </c>
      <c r="K428" s="17" t="s">
        <v>4135</v>
      </c>
      <c r="L428" s="18">
        <v>44963</v>
      </c>
      <c r="M428" s="19" t="s">
        <v>5010</v>
      </c>
      <c r="O428" s="17" t="s">
        <v>3538</v>
      </c>
      <c r="P428" s="17" t="s">
        <v>3539</v>
      </c>
      <c r="Q428" s="17" t="s">
        <v>11706</v>
      </c>
      <c r="R428" s="17">
        <v>122438</v>
      </c>
      <c r="S428" s="17" t="s">
        <v>11707</v>
      </c>
      <c r="T428" s="17" t="s">
        <v>11182</v>
      </c>
      <c r="U428" s="17" t="s">
        <v>5018</v>
      </c>
      <c r="V428" s="17">
        <v>1863</v>
      </c>
      <c r="W428" s="17" t="s">
        <v>11234</v>
      </c>
      <c r="X428" s="17">
        <v>136</v>
      </c>
      <c r="Y428" s="17">
        <v>7</v>
      </c>
      <c r="Z428" s="17" t="s">
        <v>11235</v>
      </c>
      <c r="AB428" s="17" t="s">
        <v>11186</v>
      </c>
      <c r="AC428" s="17" t="s">
        <v>1355</v>
      </c>
      <c r="AD428" s="17">
        <v>0</v>
      </c>
      <c r="AE428">
        <v>0</v>
      </c>
      <c r="AG428" s="17" t="s">
        <v>9866</v>
      </c>
      <c r="AH428" s="17" t="s">
        <v>9764</v>
      </c>
      <c r="AI428" s="17">
        <v>120</v>
      </c>
      <c r="AJ428" s="17" t="s">
        <v>3539</v>
      </c>
      <c r="AK428" s="17" t="s">
        <v>3539</v>
      </c>
      <c r="AN428" s="17">
        <v>1595</v>
      </c>
    </row>
    <row r="429" spans="1:40" ht="14.5" customHeight="1" x14ac:dyDescent="0.35">
      <c r="A429" s="17" t="s">
        <v>3074</v>
      </c>
      <c r="B429" s="17" t="s">
        <v>4962</v>
      </c>
      <c r="C429" s="17" t="s">
        <v>3529</v>
      </c>
      <c r="D429" s="17" t="s">
        <v>4825</v>
      </c>
      <c r="E429" s="17" t="s">
        <v>5019</v>
      </c>
      <c r="F429" s="17" t="s">
        <v>5020</v>
      </c>
      <c r="G429" s="17" t="s">
        <v>3656</v>
      </c>
      <c r="H429" s="17">
        <v>3</v>
      </c>
      <c r="I429" s="17" t="s">
        <v>3534</v>
      </c>
      <c r="J429" s="17" t="s">
        <v>3777</v>
      </c>
      <c r="K429" s="17" t="s">
        <v>4135</v>
      </c>
      <c r="L429" s="18">
        <v>45113</v>
      </c>
      <c r="M429" s="19">
        <v>45084.503472222219</v>
      </c>
      <c r="O429" s="17" t="s">
        <v>3538</v>
      </c>
      <c r="P429" s="17" t="s">
        <v>3539</v>
      </c>
      <c r="Q429" s="17" t="s">
        <v>11708</v>
      </c>
      <c r="R429" s="17">
        <v>100599</v>
      </c>
      <c r="S429" s="17" t="s">
        <v>9903</v>
      </c>
      <c r="T429" s="17" t="s">
        <v>11182</v>
      </c>
      <c r="U429" s="17" t="s">
        <v>5021</v>
      </c>
      <c r="V429" s="17">
        <v>1863</v>
      </c>
      <c r="W429" s="17" t="s">
        <v>11234</v>
      </c>
      <c r="X429" s="17">
        <v>136</v>
      </c>
      <c r="Y429" s="17">
        <v>7</v>
      </c>
      <c r="Z429" s="17" t="s">
        <v>11235</v>
      </c>
      <c r="AB429" s="17" t="s">
        <v>11186</v>
      </c>
      <c r="AC429" s="17" t="s">
        <v>1355</v>
      </c>
      <c r="AD429" s="17">
        <v>0</v>
      </c>
      <c r="AE429">
        <v>0</v>
      </c>
      <c r="AG429" s="17" t="s">
        <v>9763</v>
      </c>
      <c r="AH429" s="17" t="s">
        <v>9764</v>
      </c>
      <c r="AI429" s="17">
        <v>120</v>
      </c>
      <c r="AJ429" s="17" t="s">
        <v>3539</v>
      </c>
      <c r="AK429" s="17" t="s">
        <v>3539</v>
      </c>
      <c r="AN429" s="17">
        <v>1595</v>
      </c>
    </row>
    <row r="430" spans="1:40" ht="14.5" customHeight="1" x14ac:dyDescent="0.35">
      <c r="A430" s="17" t="s">
        <v>3074</v>
      </c>
      <c r="B430" s="17" t="s">
        <v>4962</v>
      </c>
      <c r="C430" s="17" t="s">
        <v>3529</v>
      </c>
      <c r="D430" s="17" t="s">
        <v>4825</v>
      </c>
      <c r="E430" s="17" t="s">
        <v>5022</v>
      </c>
      <c r="F430" s="17" t="s">
        <v>5023</v>
      </c>
      <c r="G430" s="17" t="s">
        <v>3656</v>
      </c>
      <c r="H430" s="17">
        <v>3</v>
      </c>
      <c r="I430" s="17" t="s">
        <v>3534</v>
      </c>
      <c r="J430" s="17" t="s">
        <v>3777</v>
      </c>
      <c r="K430" s="17" t="s">
        <v>4135</v>
      </c>
      <c r="L430" s="18">
        <v>45113</v>
      </c>
      <c r="M430" s="19" t="s">
        <v>5024</v>
      </c>
      <c r="O430" s="17" t="s">
        <v>3538</v>
      </c>
      <c r="P430" s="17" t="s">
        <v>3539</v>
      </c>
      <c r="Q430" s="17" t="s">
        <v>11709</v>
      </c>
      <c r="R430" s="17">
        <v>176050</v>
      </c>
      <c r="S430" s="17" t="s">
        <v>11710</v>
      </c>
      <c r="T430" s="17" t="s">
        <v>11182</v>
      </c>
      <c r="U430" s="17" t="s">
        <v>5025</v>
      </c>
      <c r="V430" s="17">
        <v>1863</v>
      </c>
      <c r="W430" s="17" t="s">
        <v>11234</v>
      </c>
      <c r="X430" s="17">
        <v>136</v>
      </c>
      <c r="Y430" s="19">
        <v>7</v>
      </c>
      <c r="Z430" s="17" t="s">
        <v>11235</v>
      </c>
      <c r="AB430" s="17" t="s">
        <v>11186</v>
      </c>
      <c r="AC430" s="17" t="s">
        <v>1355</v>
      </c>
      <c r="AD430" s="17">
        <v>0</v>
      </c>
      <c r="AE430">
        <v>0</v>
      </c>
      <c r="AG430" s="17" t="s">
        <v>9763</v>
      </c>
      <c r="AH430" s="17" t="s">
        <v>9764</v>
      </c>
      <c r="AI430" s="17">
        <v>120</v>
      </c>
      <c r="AJ430" s="17" t="s">
        <v>3539</v>
      </c>
      <c r="AK430" s="17" t="s">
        <v>3539</v>
      </c>
      <c r="AN430" s="17">
        <v>1595</v>
      </c>
    </row>
    <row r="431" spans="1:40" ht="14.5" customHeight="1" x14ac:dyDescent="0.35">
      <c r="A431" s="17" t="s">
        <v>3074</v>
      </c>
      <c r="B431" s="17" t="s">
        <v>4962</v>
      </c>
      <c r="C431" s="17" t="s">
        <v>3529</v>
      </c>
      <c r="D431" s="17" t="s">
        <v>4825</v>
      </c>
      <c r="E431" s="17" t="s">
        <v>5026</v>
      </c>
      <c r="F431" s="17" t="s">
        <v>5027</v>
      </c>
      <c r="G431" s="17" t="s">
        <v>3656</v>
      </c>
      <c r="H431" s="17">
        <v>3</v>
      </c>
      <c r="I431" s="17" t="s">
        <v>3534</v>
      </c>
      <c r="J431" s="17" t="s">
        <v>3777</v>
      </c>
      <c r="K431" s="17" t="s">
        <v>4135</v>
      </c>
      <c r="L431" s="18">
        <v>45113</v>
      </c>
      <c r="M431" s="19">
        <v>45084.451388888891</v>
      </c>
      <c r="O431" s="17" t="s">
        <v>3538</v>
      </c>
      <c r="P431" s="17" t="s">
        <v>3539</v>
      </c>
      <c r="Q431" s="17" t="s">
        <v>11711</v>
      </c>
      <c r="R431" s="17">
        <v>131369</v>
      </c>
      <c r="S431" s="17" t="s">
        <v>11712</v>
      </c>
      <c r="T431" s="17" t="s">
        <v>11182</v>
      </c>
      <c r="U431" s="17" t="s">
        <v>5028</v>
      </c>
      <c r="V431" s="17">
        <v>1863</v>
      </c>
      <c r="W431" s="17" t="s">
        <v>11234</v>
      </c>
      <c r="X431" s="17">
        <v>136</v>
      </c>
      <c r="Y431" s="17">
        <v>7</v>
      </c>
      <c r="Z431" s="17" t="s">
        <v>11235</v>
      </c>
      <c r="AB431" s="17" t="s">
        <v>11186</v>
      </c>
      <c r="AC431" s="17" t="s">
        <v>1355</v>
      </c>
      <c r="AD431" s="17">
        <v>0</v>
      </c>
      <c r="AE431">
        <v>0</v>
      </c>
      <c r="AG431" s="17" t="s">
        <v>9763</v>
      </c>
      <c r="AH431" s="17" t="s">
        <v>9764</v>
      </c>
      <c r="AI431" s="17">
        <v>120</v>
      </c>
      <c r="AJ431" s="17" t="s">
        <v>3539</v>
      </c>
      <c r="AK431" s="17" t="s">
        <v>3539</v>
      </c>
      <c r="AN431" s="17">
        <v>1595</v>
      </c>
    </row>
    <row r="432" spans="1:40" ht="14.5" customHeight="1" x14ac:dyDescent="0.35">
      <c r="A432" s="17" t="s">
        <v>3074</v>
      </c>
      <c r="B432" s="17" t="s">
        <v>4962</v>
      </c>
      <c r="C432" s="17" t="s">
        <v>3529</v>
      </c>
      <c r="D432" s="17" t="s">
        <v>4825</v>
      </c>
      <c r="E432" s="17" t="s">
        <v>5029</v>
      </c>
      <c r="F432" s="17" t="s">
        <v>5030</v>
      </c>
      <c r="G432" s="17" t="s">
        <v>3656</v>
      </c>
      <c r="H432" s="17">
        <v>3</v>
      </c>
      <c r="I432" s="17" t="s">
        <v>3534</v>
      </c>
      <c r="J432" s="17" t="s">
        <v>3777</v>
      </c>
      <c r="K432" s="17" t="s">
        <v>4135</v>
      </c>
      <c r="L432" s="18">
        <v>45113</v>
      </c>
      <c r="M432" s="19" t="s">
        <v>5024</v>
      </c>
      <c r="O432" s="17" t="s">
        <v>3538</v>
      </c>
      <c r="P432" s="17" t="s">
        <v>3539</v>
      </c>
      <c r="Q432" s="17" t="s">
        <v>11713</v>
      </c>
      <c r="R432" s="17">
        <v>154765</v>
      </c>
      <c r="S432" s="17" t="s">
        <v>11714</v>
      </c>
      <c r="T432" s="17" t="s">
        <v>11182</v>
      </c>
      <c r="U432" s="17" t="s">
        <v>5031</v>
      </c>
      <c r="V432" s="17">
        <v>1863</v>
      </c>
      <c r="W432" s="17" t="s">
        <v>11234</v>
      </c>
      <c r="X432" s="17">
        <v>136</v>
      </c>
      <c r="Y432" s="17">
        <v>7</v>
      </c>
      <c r="Z432" s="17" t="s">
        <v>11235</v>
      </c>
      <c r="AB432" s="17" t="s">
        <v>11186</v>
      </c>
      <c r="AC432" s="17" t="s">
        <v>1355</v>
      </c>
      <c r="AD432" s="17">
        <v>0</v>
      </c>
      <c r="AE432">
        <v>0</v>
      </c>
      <c r="AG432" s="17" t="s">
        <v>9873</v>
      </c>
      <c r="AH432" s="17" t="s">
        <v>9764</v>
      </c>
      <c r="AI432" s="17">
        <v>136</v>
      </c>
      <c r="AJ432" s="17" t="s">
        <v>3539</v>
      </c>
      <c r="AK432" s="17" t="s">
        <v>3539</v>
      </c>
      <c r="AN432" s="17">
        <v>1863</v>
      </c>
    </row>
    <row r="433" spans="1:40" ht="14.5" customHeight="1" x14ac:dyDescent="0.35">
      <c r="A433" s="17" t="s">
        <v>3074</v>
      </c>
      <c r="B433" s="17" t="s">
        <v>4962</v>
      </c>
      <c r="C433" s="17" t="s">
        <v>3529</v>
      </c>
      <c r="D433" s="17" t="s">
        <v>4825</v>
      </c>
      <c r="E433" s="17" t="s">
        <v>5032</v>
      </c>
      <c r="F433" s="17" t="s">
        <v>5033</v>
      </c>
      <c r="G433" s="17" t="s">
        <v>3656</v>
      </c>
      <c r="H433" s="17">
        <v>3</v>
      </c>
      <c r="I433" s="17" t="s">
        <v>3534</v>
      </c>
      <c r="J433" s="17" t="s">
        <v>3777</v>
      </c>
      <c r="K433" s="17" t="s">
        <v>4135</v>
      </c>
      <c r="L433" s="18">
        <v>44992</v>
      </c>
      <c r="M433" s="19">
        <v>45146.416666666664</v>
      </c>
      <c r="O433" s="17" t="s">
        <v>3538</v>
      </c>
      <c r="P433" s="17" t="s">
        <v>3539</v>
      </c>
      <c r="Q433" s="17" t="s">
        <v>11715</v>
      </c>
      <c r="R433" s="17">
        <v>85367</v>
      </c>
      <c r="S433" s="17" t="s">
        <v>11716</v>
      </c>
      <c r="T433" s="17" t="s">
        <v>11182</v>
      </c>
      <c r="U433" s="17" t="s">
        <v>5034</v>
      </c>
      <c r="V433" s="17">
        <v>1863</v>
      </c>
      <c r="W433" s="17" t="s">
        <v>11234</v>
      </c>
      <c r="X433" s="17">
        <v>136</v>
      </c>
      <c r="Y433" s="17">
        <v>7</v>
      </c>
      <c r="Z433" s="17" t="s">
        <v>11235</v>
      </c>
      <c r="AB433" s="17" t="s">
        <v>11186</v>
      </c>
      <c r="AC433" s="17" t="s">
        <v>1355</v>
      </c>
      <c r="AD433" s="17">
        <v>0</v>
      </c>
      <c r="AE433">
        <v>0</v>
      </c>
      <c r="AG433" s="17" t="s">
        <v>9798</v>
      </c>
      <c r="AH433" s="17" t="s">
        <v>9757</v>
      </c>
      <c r="AI433" s="17">
        <v>95</v>
      </c>
      <c r="AJ433" s="17" t="s">
        <v>3539</v>
      </c>
      <c r="AK433" s="17" t="s">
        <v>9771</v>
      </c>
      <c r="AN433" s="17">
        <v>0</v>
      </c>
    </row>
    <row r="434" spans="1:40" ht="14.5" customHeight="1" x14ac:dyDescent="0.35">
      <c r="A434" s="17" t="s">
        <v>3074</v>
      </c>
      <c r="B434" s="17" t="s">
        <v>4962</v>
      </c>
      <c r="C434" s="17" t="s">
        <v>3529</v>
      </c>
      <c r="D434" s="17" t="s">
        <v>4825</v>
      </c>
      <c r="E434" s="17" t="s">
        <v>5035</v>
      </c>
      <c r="F434" s="17" t="s">
        <v>5036</v>
      </c>
      <c r="G434" s="17" t="s">
        <v>3533</v>
      </c>
      <c r="H434" s="17">
        <v>2</v>
      </c>
      <c r="I434" s="17" t="s">
        <v>3534</v>
      </c>
      <c r="J434" s="17" t="s">
        <v>3535</v>
      </c>
      <c r="K434" s="17" t="s">
        <v>3536</v>
      </c>
      <c r="L434" s="18" t="s">
        <v>5037</v>
      </c>
      <c r="M434" s="19">
        <v>45239.583333333336</v>
      </c>
      <c r="O434" s="17" t="s">
        <v>3538</v>
      </c>
      <c r="P434" s="17" t="s">
        <v>3539</v>
      </c>
      <c r="Q434" s="17" t="s">
        <v>11717</v>
      </c>
      <c r="R434" s="17">
        <v>99377</v>
      </c>
      <c r="S434" s="19" t="s">
        <v>11718</v>
      </c>
      <c r="T434" s="17" t="s">
        <v>11182</v>
      </c>
      <c r="U434" s="17" t="s">
        <v>5038</v>
      </c>
      <c r="V434" s="17">
        <v>1595</v>
      </c>
      <c r="W434" s="17" t="s">
        <v>11234</v>
      </c>
      <c r="X434" s="17">
        <v>120</v>
      </c>
      <c r="Y434" s="17">
        <v>5</v>
      </c>
      <c r="Z434" s="17" t="s">
        <v>11235</v>
      </c>
      <c r="AB434" s="17" t="s">
        <v>11186</v>
      </c>
      <c r="AC434" s="17" t="s">
        <v>1355</v>
      </c>
      <c r="AD434" s="17">
        <v>0</v>
      </c>
      <c r="AE434">
        <v>0</v>
      </c>
      <c r="AG434" s="17" t="s">
        <v>9866</v>
      </c>
      <c r="AH434" s="17" t="s">
        <v>9764</v>
      </c>
      <c r="AI434" s="17">
        <v>120</v>
      </c>
      <c r="AJ434" s="17" t="s">
        <v>3539</v>
      </c>
      <c r="AK434" s="17" t="s">
        <v>3539</v>
      </c>
      <c r="AN434" s="17">
        <v>1595</v>
      </c>
    </row>
    <row r="435" spans="1:40" ht="14.5" customHeight="1" x14ac:dyDescent="0.35">
      <c r="A435" s="17" t="s">
        <v>3074</v>
      </c>
      <c r="B435" s="17" t="s">
        <v>4962</v>
      </c>
      <c r="C435" s="17" t="s">
        <v>3529</v>
      </c>
      <c r="D435" s="17" t="s">
        <v>4825</v>
      </c>
      <c r="E435" s="17" t="s">
        <v>5039</v>
      </c>
      <c r="F435" s="17" t="s">
        <v>5040</v>
      </c>
      <c r="G435" s="17" t="s">
        <v>3533</v>
      </c>
      <c r="H435" s="17">
        <v>2</v>
      </c>
      <c r="I435" s="17" t="s">
        <v>3534</v>
      </c>
      <c r="J435" s="17" t="s">
        <v>3535</v>
      </c>
      <c r="K435" s="17" t="s">
        <v>3536</v>
      </c>
      <c r="L435" s="17" t="s">
        <v>5037</v>
      </c>
      <c r="M435" s="19">
        <v>45239.583333333336</v>
      </c>
      <c r="O435" s="17" t="s">
        <v>3538</v>
      </c>
      <c r="P435" s="17" t="s">
        <v>3539</v>
      </c>
      <c r="Q435" s="17" t="s">
        <v>11719</v>
      </c>
      <c r="R435" s="17">
        <v>147038</v>
      </c>
      <c r="S435" s="19" t="s">
        <v>11720</v>
      </c>
      <c r="T435" s="17" t="s">
        <v>11182</v>
      </c>
      <c r="U435" s="17" t="s">
        <v>5041</v>
      </c>
      <c r="V435" s="17">
        <v>1595</v>
      </c>
      <c r="W435" s="17" t="s">
        <v>11234</v>
      </c>
      <c r="X435" s="17">
        <v>120</v>
      </c>
      <c r="Y435" s="17">
        <v>5</v>
      </c>
      <c r="Z435" s="17" t="s">
        <v>11235</v>
      </c>
      <c r="AB435" s="17" t="s">
        <v>11186</v>
      </c>
      <c r="AC435" s="17" t="s">
        <v>1355</v>
      </c>
      <c r="AD435" s="17">
        <v>0</v>
      </c>
      <c r="AE435">
        <v>0</v>
      </c>
      <c r="AG435" s="17" t="s">
        <v>9905</v>
      </c>
      <c r="AH435" s="17" t="s">
        <v>9764</v>
      </c>
      <c r="AI435" s="17">
        <v>130</v>
      </c>
      <c r="AJ435" s="17" t="s">
        <v>3539</v>
      </c>
      <c r="AK435" s="17" t="s">
        <v>3539</v>
      </c>
      <c r="AN435" s="17">
        <v>1862</v>
      </c>
    </row>
    <row r="436" spans="1:40" ht="14.5" customHeight="1" x14ac:dyDescent="0.35">
      <c r="A436" s="17" t="s">
        <v>3074</v>
      </c>
      <c r="B436" s="17" t="s">
        <v>4962</v>
      </c>
      <c r="C436" s="17" t="s">
        <v>3529</v>
      </c>
      <c r="D436" s="17" t="s">
        <v>4825</v>
      </c>
      <c r="E436" s="17" t="s">
        <v>5042</v>
      </c>
      <c r="F436" s="17" t="s">
        <v>5043</v>
      </c>
      <c r="G436" s="17" t="s">
        <v>3533</v>
      </c>
      <c r="H436" s="17">
        <v>2</v>
      </c>
      <c r="I436" s="17" t="s">
        <v>3534</v>
      </c>
      <c r="J436" s="17" t="s">
        <v>3535</v>
      </c>
      <c r="K436" s="17" t="s">
        <v>3536</v>
      </c>
      <c r="L436" s="17" t="s">
        <v>5037</v>
      </c>
      <c r="M436" s="19">
        <v>45239.583333333336</v>
      </c>
      <c r="O436" s="17" t="s">
        <v>3538</v>
      </c>
      <c r="P436" s="17" t="s">
        <v>3539</v>
      </c>
      <c r="Q436" s="17" t="s">
        <v>11721</v>
      </c>
      <c r="R436" s="17">
        <v>108763</v>
      </c>
      <c r="S436" s="17" t="s">
        <v>11722</v>
      </c>
      <c r="T436" s="17" t="s">
        <v>11182</v>
      </c>
      <c r="U436" s="17" t="s">
        <v>5044</v>
      </c>
      <c r="V436" s="17">
        <v>1595</v>
      </c>
      <c r="W436" s="17" t="s">
        <v>11234</v>
      </c>
      <c r="X436" s="17">
        <v>120</v>
      </c>
      <c r="Y436" s="17">
        <v>5</v>
      </c>
      <c r="Z436" s="17" t="s">
        <v>11235</v>
      </c>
      <c r="AB436" s="17" t="s">
        <v>11186</v>
      </c>
      <c r="AC436" s="17" t="s">
        <v>1355</v>
      </c>
      <c r="AD436" s="17">
        <v>0</v>
      </c>
      <c r="AE436">
        <v>0</v>
      </c>
      <c r="AG436" s="17" t="s">
        <v>9779</v>
      </c>
      <c r="AH436" s="17" t="s">
        <v>9764</v>
      </c>
      <c r="AI436" s="17">
        <v>102</v>
      </c>
      <c r="AJ436" s="17" t="s">
        <v>3539</v>
      </c>
      <c r="AK436" s="17" t="s">
        <v>9797</v>
      </c>
      <c r="AN436" s="17">
        <v>0</v>
      </c>
    </row>
    <row r="437" spans="1:40" ht="14.5" customHeight="1" x14ac:dyDescent="0.35">
      <c r="A437" s="17" t="s">
        <v>3074</v>
      </c>
      <c r="B437" s="17" t="s">
        <v>4751</v>
      </c>
      <c r="C437" s="17" t="s">
        <v>3529</v>
      </c>
      <c r="D437" s="17" t="s">
        <v>4825</v>
      </c>
      <c r="E437" s="17" t="s">
        <v>5045</v>
      </c>
      <c r="F437" s="17" t="s">
        <v>5046</v>
      </c>
      <c r="H437" s="17" t="s">
        <v>4416</v>
      </c>
      <c r="I437" s="17" t="s">
        <v>3534</v>
      </c>
      <c r="J437" s="17" t="s">
        <v>3535</v>
      </c>
      <c r="K437" s="17" t="s">
        <v>3536</v>
      </c>
      <c r="L437" s="17" t="s">
        <v>5037</v>
      </c>
      <c r="M437" s="19">
        <v>45239.583333333336</v>
      </c>
      <c r="O437" s="17" t="s">
        <v>3538</v>
      </c>
      <c r="P437" s="17" t="s">
        <v>3539</v>
      </c>
      <c r="Q437" s="17" t="s">
        <v>11723</v>
      </c>
      <c r="R437" s="17">
        <v>130550</v>
      </c>
      <c r="S437" s="17" t="s">
        <v>11724</v>
      </c>
      <c r="T437" s="17" t="s">
        <v>11182</v>
      </c>
      <c r="U437" s="17" t="s">
        <v>5047</v>
      </c>
      <c r="V437" s="17">
        <v>1595</v>
      </c>
      <c r="W437" s="17" t="s">
        <v>11234</v>
      </c>
      <c r="X437" s="17">
        <v>120</v>
      </c>
      <c r="Y437" s="17">
        <v>5</v>
      </c>
      <c r="Z437" s="17" t="s">
        <v>11235</v>
      </c>
      <c r="AB437" s="17" t="s">
        <v>11186</v>
      </c>
      <c r="AC437" s="17" t="s">
        <v>1355</v>
      </c>
      <c r="AD437" s="17">
        <v>0</v>
      </c>
      <c r="AE437">
        <v>0</v>
      </c>
      <c r="AG437" s="17" t="s">
        <v>9906</v>
      </c>
      <c r="AH437" s="17" t="s">
        <v>9764</v>
      </c>
      <c r="AI437" s="17">
        <v>102</v>
      </c>
      <c r="AJ437" s="17" t="s">
        <v>3539</v>
      </c>
      <c r="AK437" s="17" t="s">
        <v>9797</v>
      </c>
      <c r="AN437" s="17">
        <v>0</v>
      </c>
    </row>
    <row r="438" spans="1:40" ht="14.5" customHeight="1" x14ac:dyDescent="0.35">
      <c r="A438" s="17" t="s">
        <v>3074</v>
      </c>
      <c r="B438" s="17" t="s">
        <v>4962</v>
      </c>
      <c r="C438" s="17" t="s">
        <v>3529</v>
      </c>
      <c r="D438" s="17" t="s">
        <v>4825</v>
      </c>
      <c r="E438" s="17" t="s">
        <v>5048</v>
      </c>
      <c r="F438" s="17" t="s">
        <v>5049</v>
      </c>
      <c r="G438" s="17" t="s">
        <v>3533</v>
      </c>
      <c r="H438" s="17">
        <v>2</v>
      </c>
      <c r="I438" s="17" t="s">
        <v>3534</v>
      </c>
      <c r="J438" s="17" t="s">
        <v>3535</v>
      </c>
      <c r="K438" s="17" t="s">
        <v>3536</v>
      </c>
      <c r="L438" s="17" t="s">
        <v>5037</v>
      </c>
      <c r="M438" s="19">
        <v>45239.583333333336</v>
      </c>
      <c r="O438" s="17" t="s">
        <v>3538</v>
      </c>
      <c r="P438" s="17" t="s">
        <v>3539</v>
      </c>
      <c r="Q438" s="17" t="s">
        <v>11725</v>
      </c>
      <c r="R438" s="17">
        <v>169327</v>
      </c>
      <c r="S438" s="17" t="s">
        <v>11726</v>
      </c>
      <c r="T438" s="17" t="s">
        <v>11182</v>
      </c>
      <c r="U438" s="17" t="s">
        <v>5050</v>
      </c>
      <c r="V438" s="17">
        <v>1595</v>
      </c>
      <c r="W438" s="17" t="s">
        <v>11234</v>
      </c>
      <c r="X438" s="17">
        <v>120</v>
      </c>
      <c r="Y438" s="17">
        <v>5</v>
      </c>
      <c r="Z438" s="17" t="s">
        <v>11235</v>
      </c>
      <c r="AB438" s="17" t="s">
        <v>11186</v>
      </c>
      <c r="AC438" s="17" t="s">
        <v>1355</v>
      </c>
      <c r="AD438" s="17">
        <v>0</v>
      </c>
      <c r="AE438">
        <v>0</v>
      </c>
      <c r="AG438" s="17" t="s">
        <v>9871</v>
      </c>
      <c r="AH438" s="17" t="s">
        <v>9757</v>
      </c>
      <c r="AI438" s="17">
        <v>98</v>
      </c>
      <c r="AJ438" s="17" t="s">
        <v>3539</v>
      </c>
      <c r="AK438" s="17" t="s">
        <v>3539</v>
      </c>
      <c r="AN438" s="17">
        <v>1745</v>
      </c>
    </row>
    <row r="439" spans="1:40" ht="14.5" customHeight="1" x14ac:dyDescent="0.35">
      <c r="A439" s="17" t="s">
        <v>3074</v>
      </c>
      <c r="B439" s="17" t="s">
        <v>4962</v>
      </c>
      <c r="C439" s="17" t="s">
        <v>3529</v>
      </c>
      <c r="D439" s="17" t="s">
        <v>4825</v>
      </c>
      <c r="E439" s="17" t="s">
        <v>5051</v>
      </c>
      <c r="F439" s="17" t="s">
        <v>5052</v>
      </c>
      <c r="G439" s="17" t="s">
        <v>3533</v>
      </c>
      <c r="H439" s="17">
        <v>2</v>
      </c>
      <c r="I439" s="17" t="s">
        <v>3534</v>
      </c>
      <c r="J439" s="17" t="s">
        <v>3535</v>
      </c>
      <c r="K439" s="17" t="s">
        <v>3536</v>
      </c>
      <c r="L439" s="17" t="s">
        <v>5037</v>
      </c>
      <c r="M439" s="19">
        <v>45239.583333333336</v>
      </c>
      <c r="O439" s="17" t="s">
        <v>3538</v>
      </c>
      <c r="P439" s="17" t="s">
        <v>3539</v>
      </c>
      <c r="Q439" s="17" t="s">
        <v>11727</v>
      </c>
      <c r="R439" s="17">
        <v>74243</v>
      </c>
      <c r="S439" s="17" t="s">
        <v>11728</v>
      </c>
      <c r="T439" s="17" t="s">
        <v>11182</v>
      </c>
      <c r="U439" s="17" t="s">
        <v>5053</v>
      </c>
      <c r="V439" s="17">
        <v>1595</v>
      </c>
      <c r="W439" s="17" t="s">
        <v>11234</v>
      </c>
      <c r="X439" s="17">
        <v>120</v>
      </c>
      <c r="Y439" s="17">
        <v>5</v>
      </c>
      <c r="Z439" s="17" t="s">
        <v>11235</v>
      </c>
      <c r="AB439" s="17" t="s">
        <v>11186</v>
      </c>
      <c r="AC439" s="17" t="s">
        <v>1355</v>
      </c>
      <c r="AD439" s="17">
        <v>0</v>
      </c>
      <c r="AE439">
        <v>0</v>
      </c>
      <c r="AG439" s="17" t="s">
        <v>9871</v>
      </c>
      <c r="AH439" s="17" t="s">
        <v>9757</v>
      </c>
      <c r="AI439" s="17">
        <v>98</v>
      </c>
      <c r="AJ439" s="17" t="s">
        <v>3539</v>
      </c>
      <c r="AK439" s="17" t="s">
        <v>3539</v>
      </c>
      <c r="AN439" s="17">
        <v>1745</v>
      </c>
    </row>
    <row r="440" spans="1:40" ht="14.5" customHeight="1" x14ac:dyDescent="0.35">
      <c r="A440" s="17" t="s">
        <v>3074</v>
      </c>
      <c r="B440" s="17" t="s">
        <v>4962</v>
      </c>
      <c r="C440" s="17" t="s">
        <v>3529</v>
      </c>
      <c r="D440" s="17" t="s">
        <v>4825</v>
      </c>
      <c r="E440" s="17" t="s">
        <v>5054</v>
      </c>
      <c r="F440" s="17" t="s">
        <v>5055</v>
      </c>
      <c r="G440" s="17" t="s">
        <v>3533</v>
      </c>
      <c r="H440" s="17">
        <v>2</v>
      </c>
      <c r="I440" s="17" t="s">
        <v>3534</v>
      </c>
      <c r="J440" s="17" t="s">
        <v>3535</v>
      </c>
      <c r="K440" s="17" t="s">
        <v>3536</v>
      </c>
      <c r="L440" s="18" t="s">
        <v>5037</v>
      </c>
      <c r="M440" s="19">
        <v>45239.583333333336</v>
      </c>
      <c r="O440" s="17" t="s">
        <v>3538</v>
      </c>
      <c r="P440" s="17" t="s">
        <v>3539</v>
      </c>
      <c r="Q440" s="17" t="s">
        <v>11729</v>
      </c>
      <c r="R440" s="17">
        <v>159180</v>
      </c>
      <c r="S440" s="19" t="s">
        <v>11730</v>
      </c>
      <c r="T440" s="17" t="s">
        <v>11182</v>
      </c>
      <c r="U440" s="17" t="s">
        <v>5056</v>
      </c>
      <c r="V440" s="17">
        <v>1595</v>
      </c>
      <c r="W440" s="17" t="s">
        <v>11234</v>
      </c>
      <c r="X440" s="17">
        <v>120</v>
      </c>
      <c r="Y440" s="17">
        <v>5</v>
      </c>
      <c r="Z440" s="17" t="s">
        <v>11235</v>
      </c>
      <c r="AB440" s="17" t="s">
        <v>11186</v>
      </c>
      <c r="AC440" s="17" t="s">
        <v>1355</v>
      </c>
      <c r="AD440" s="17">
        <v>0</v>
      </c>
      <c r="AE440">
        <v>0</v>
      </c>
      <c r="AG440" s="17" t="s">
        <v>9866</v>
      </c>
      <c r="AH440" s="17" t="s">
        <v>9764</v>
      </c>
      <c r="AI440" s="17">
        <v>120</v>
      </c>
      <c r="AJ440" s="17" t="s">
        <v>3539</v>
      </c>
      <c r="AK440" s="17" t="s">
        <v>3539</v>
      </c>
      <c r="AN440" s="17">
        <v>1595</v>
      </c>
    </row>
    <row r="441" spans="1:40" ht="14.5" customHeight="1" x14ac:dyDescent="0.35">
      <c r="A441" s="17" t="s">
        <v>3074</v>
      </c>
      <c r="B441" s="17" t="s">
        <v>4751</v>
      </c>
      <c r="C441" s="17" t="s">
        <v>3529</v>
      </c>
      <c r="D441" s="17" t="s">
        <v>4825</v>
      </c>
      <c r="E441" s="17" t="s">
        <v>5057</v>
      </c>
      <c r="F441" s="17" t="s">
        <v>5058</v>
      </c>
      <c r="G441" s="17" t="s">
        <v>3551</v>
      </c>
      <c r="H441" s="17">
        <v>5</v>
      </c>
      <c r="I441" s="17" t="s">
        <v>3624</v>
      </c>
      <c r="J441" s="17">
        <v>3008</v>
      </c>
      <c r="K441" s="17" t="s">
        <v>5059</v>
      </c>
      <c r="L441" s="17" t="s">
        <v>3746</v>
      </c>
      <c r="M441" s="19">
        <v>45179.410416666666</v>
      </c>
      <c r="O441" s="17" t="s">
        <v>3538</v>
      </c>
      <c r="P441" s="17" t="s">
        <v>3539</v>
      </c>
      <c r="R441" s="17">
        <v>128426</v>
      </c>
      <c r="S441" s="17" t="s">
        <v>11731</v>
      </c>
      <c r="T441" s="17" t="s">
        <v>11311</v>
      </c>
      <c r="U441" s="17" t="s">
        <v>5060</v>
      </c>
      <c r="V441" s="17">
        <v>1910</v>
      </c>
      <c r="W441" s="17" t="s">
        <v>11234</v>
      </c>
      <c r="X441" s="17">
        <v>138</v>
      </c>
      <c r="Y441" s="17">
        <v>7</v>
      </c>
      <c r="Z441" s="17" t="s">
        <v>11235</v>
      </c>
      <c r="AB441" s="17" t="s">
        <v>11186</v>
      </c>
      <c r="AC441" s="17" t="s">
        <v>1355</v>
      </c>
      <c r="AD441" s="17">
        <v>0</v>
      </c>
      <c r="AE441">
        <v>0</v>
      </c>
      <c r="AG441" s="17" t="s">
        <v>9763</v>
      </c>
      <c r="AH441" s="17" t="s">
        <v>9764</v>
      </c>
      <c r="AI441" s="17">
        <v>120</v>
      </c>
      <c r="AJ441" s="17" t="s">
        <v>3539</v>
      </c>
      <c r="AK441" s="17" t="s">
        <v>3539</v>
      </c>
      <c r="AN441" s="17">
        <v>1595</v>
      </c>
    </row>
    <row r="442" spans="1:40" ht="14.5" customHeight="1" x14ac:dyDescent="0.35">
      <c r="A442" s="17" t="s">
        <v>3074</v>
      </c>
      <c r="B442" s="17" t="s">
        <v>4962</v>
      </c>
      <c r="C442" s="17" t="s">
        <v>3529</v>
      </c>
      <c r="D442" s="17" t="s">
        <v>4825</v>
      </c>
      <c r="E442" s="17" t="s">
        <v>5061</v>
      </c>
      <c r="F442" s="17" t="s">
        <v>5062</v>
      </c>
      <c r="G442" s="17" t="s">
        <v>3533</v>
      </c>
      <c r="H442" s="17">
        <v>2</v>
      </c>
      <c r="I442" s="17" t="s">
        <v>3534</v>
      </c>
      <c r="J442" s="17" t="s">
        <v>3535</v>
      </c>
      <c r="K442" s="17" t="s">
        <v>3536</v>
      </c>
      <c r="L442" s="18" t="s">
        <v>5037</v>
      </c>
      <c r="M442" s="19">
        <v>45239.583333333336</v>
      </c>
      <c r="O442" s="17" t="s">
        <v>3538</v>
      </c>
      <c r="P442" s="17" t="s">
        <v>3539</v>
      </c>
      <c r="Q442" s="17" t="s">
        <v>11732</v>
      </c>
      <c r="R442" s="17">
        <v>122901</v>
      </c>
      <c r="S442" s="17" t="s">
        <v>11733</v>
      </c>
      <c r="T442" s="17" t="s">
        <v>11182</v>
      </c>
      <c r="U442" s="17" t="s">
        <v>5063</v>
      </c>
      <c r="V442" s="17">
        <v>1595</v>
      </c>
      <c r="W442" s="17" t="s">
        <v>11234</v>
      </c>
      <c r="X442" s="17">
        <v>120</v>
      </c>
      <c r="Y442" s="19">
        <v>5</v>
      </c>
      <c r="Z442" s="17" t="s">
        <v>11235</v>
      </c>
      <c r="AB442" s="17" t="s">
        <v>11186</v>
      </c>
      <c r="AC442" s="17" t="s">
        <v>1355</v>
      </c>
      <c r="AD442" s="17">
        <v>0</v>
      </c>
      <c r="AE442">
        <v>0</v>
      </c>
      <c r="AG442" s="17" t="s">
        <v>9779</v>
      </c>
      <c r="AH442" s="17" t="s">
        <v>9764</v>
      </c>
      <c r="AI442" s="17">
        <v>109</v>
      </c>
      <c r="AJ442" s="17" t="s">
        <v>3539</v>
      </c>
      <c r="AK442" s="17" t="s">
        <v>9797</v>
      </c>
      <c r="AN442" s="17">
        <v>1702</v>
      </c>
    </row>
    <row r="443" spans="1:40" ht="14.5" customHeight="1" x14ac:dyDescent="0.35">
      <c r="A443" s="17" t="s">
        <v>3074</v>
      </c>
      <c r="B443" s="17" t="s">
        <v>4962</v>
      </c>
      <c r="C443" s="17" t="s">
        <v>3529</v>
      </c>
      <c r="D443" s="17" t="s">
        <v>4825</v>
      </c>
      <c r="E443" s="17" t="s">
        <v>5064</v>
      </c>
      <c r="F443" s="17" t="s">
        <v>5065</v>
      </c>
      <c r="G443" s="17" t="s">
        <v>3533</v>
      </c>
      <c r="H443" s="17">
        <v>2</v>
      </c>
      <c r="I443" s="17" t="s">
        <v>3534</v>
      </c>
      <c r="J443" s="17" t="s">
        <v>3535</v>
      </c>
      <c r="K443" s="17" t="s">
        <v>3536</v>
      </c>
      <c r="L443" s="17" t="s">
        <v>5037</v>
      </c>
      <c r="M443" s="19">
        <v>45269.5</v>
      </c>
      <c r="O443" s="17" t="s">
        <v>3538</v>
      </c>
      <c r="P443" s="17" t="s">
        <v>3539</v>
      </c>
      <c r="R443" s="17">
        <v>154100</v>
      </c>
      <c r="S443" s="17" t="s">
        <v>11734</v>
      </c>
      <c r="T443" s="17" t="s">
        <v>11182</v>
      </c>
      <c r="U443" s="17" t="s">
        <v>5066</v>
      </c>
      <c r="V443" s="17">
        <v>1595</v>
      </c>
      <c r="W443" s="17" t="s">
        <v>11234</v>
      </c>
      <c r="X443" s="17">
        <v>120</v>
      </c>
      <c r="Y443" s="19">
        <v>5</v>
      </c>
      <c r="Z443" s="17" t="s">
        <v>11235</v>
      </c>
      <c r="AB443" s="17" t="s">
        <v>11186</v>
      </c>
      <c r="AC443" s="17" t="s">
        <v>1355</v>
      </c>
      <c r="AD443" s="17">
        <v>0</v>
      </c>
      <c r="AE443">
        <v>0</v>
      </c>
      <c r="AG443" s="17" t="s">
        <v>9779</v>
      </c>
      <c r="AH443" s="17" t="s">
        <v>9764</v>
      </c>
      <c r="AI443" s="17">
        <v>82</v>
      </c>
      <c r="AJ443" s="17" t="s">
        <v>3539</v>
      </c>
      <c r="AK443" s="17" t="s">
        <v>9771</v>
      </c>
      <c r="AN443" s="17">
        <v>1670</v>
      </c>
    </row>
    <row r="444" spans="1:40" ht="14.5" customHeight="1" x14ac:dyDescent="0.35">
      <c r="A444" s="17" t="s">
        <v>3074</v>
      </c>
      <c r="B444" s="17" t="s">
        <v>4962</v>
      </c>
      <c r="C444" s="17" t="s">
        <v>3529</v>
      </c>
      <c r="D444" s="17" t="s">
        <v>4825</v>
      </c>
      <c r="E444" s="17" t="s">
        <v>5067</v>
      </c>
      <c r="F444" s="17" t="s">
        <v>5068</v>
      </c>
      <c r="G444" s="17" t="s">
        <v>3533</v>
      </c>
      <c r="H444" s="17">
        <v>2</v>
      </c>
      <c r="I444" s="17" t="s">
        <v>3534</v>
      </c>
      <c r="J444" s="17" t="s">
        <v>3535</v>
      </c>
      <c r="K444" s="17" t="s">
        <v>3536</v>
      </c>
      <c r="L444" s="18" t="s">
        <v>5037</v>
      </c>
      <c r="M444" s="19">
        <v>45269.5</v>
      </c>
      <c r="O444" s="17" t="s">
        <v>3538</v>
      </c>
      <c r="P444" s="17" t="s">
        <v>3539</v>
      </c>
      <c r="Q444" s="17" t="s">
        <v>11735</v>
      </c>
      <c r="R444" s="17">
        <v>167507</v>
      </c>
      <c r="S444" s="17" t="s">
        <v>11736</v>
      </c>
      <c r="T444" s="17" t="s">
        <v>11182</v>
      </c>
      <c r="U444" s="17" t="s">
        <v>5069</v>
      </c>
      <c r="V444" s="17">
        <v>1595</v>
      </c>
      <c r="W444" s="17" t="s">
        <v>11234</v>
      </c>
      <c r="X444" s="17">
        <v>120</v>
      </c>
      <c r="Y444" s="17">
        <v>5</v>
      </c>
      <c r="Z444" s="17" t="s">
        <v>11235</v>
      </c>
      <c r="AB444" s="17" t="s">
        <v>11186</v>
      </c>
      <c r="AC444" s="17" t="s">
        <v>1355</v>
      </c>
      <c r="AD444" s="17">
        <v>0</v>
      </c>
      <c r="AE444">
        <v>0</v>
      </c>
      <c r="AG444" s="17" t="s">
        <v>9871</v>
      </c>
      <c r="AH444" s="17" t="s">
        <v>9764</v>
      </c>
      <c r="AI444" s="17">
        <v>82</v>
      </c>
      <c r="AJ444" s="17" t="s">
        <v>3539</v>
      </c>
      <c r="AK444" s="17" t="s">
        <v>9797</v>
      </c>
      <c r="AN444" s="17">
        <v>1670</v>
      </c>
    </row>
    <row r="445" spans="1:40" ht="14.5" customHeight="1" x14ac:dyDescent="0.35">
      <c r="A445" s="17" t="s">
        <v>3074</v>
      </c>
      <c r="B445" s="17" t="s">
        <v>4962</v>
      </c>
      <c r="C445" s="17" t="s">
        <v>3529</v>
      </c>
      <c r="D445" s="17" t="s">
        <v>4825</v>
      </c>
      <c r="E445" s="17" t="s">
        <v>5070</v>
      </c>
      <c r="F445" s="17" t="s">
        <v>5071</v>
      </c>
      <c r="G445" s="17" t="s">
        <v>3533</v>
      </c>
      <c r="H445" s="17">
        <v>2</v>
      </c>
      <c r="I445" s="17" t="s">
        <v>3534</v>
      </c>
      <c r="J445" s="17" t="s">
        <v>3535</v>
      </c>
      <c r="K445" s="17" t="s">
        <v>3536</v>
      </c>
      <c r="L445" s="17" t="s">
        <v>5037</v>
      </c>
      <c r="M445" s="19">
        <v>45269.5</v>
      </c>
      <c r="O445" s="17" t="s">
        <v>3538</v>
      </c>
      <c r="P445" s="17" t="s">
        <v>3539</v>
      </c>
      <c r="Q445" s="17" t="s">
        <v>11737</v>
      </c>
      <c r="R445" s="17">
        <v>133130</v>
      </c>
      <c r="S445" s="17" t="s">
        <v>11738</v>
      </c>
      <c r="T445" s="17" t="s">
        <v>11182</v>
      </c>
      <c r="U445" s="17" t="s">
        <v>5072</v>
      </c>
      <c r="V445" s="17">
        <v>1595</v>
      </c>
      <c r="W445" s="17" t="s">
        <v>11234</v>
      </c>
      <c r="X445" s="17">
        <v>120</v>
      </c>
      <c r="Y445" s="17">
        <v>5</v>
      </c>
      <c r="Z445" s="17" t="s">
        <v>11235</v>
      </c>
      <c r="AB445" s="17" t="s">
        <v>11186</v>
      </c>
      <c r="AC445" s="17" t="s">
        <v>1355</v>
      </c>
      <c r="AD445" s="17">
        <v>0</v>
      </c>
      <c r="AE445">
        <v>0</v>
      </c>
      <c r="AG445" s="17" t="s">
        <v>9763</v>
      </c>
      <c r="AH445" s="17" t="s">
        <v>9764</v>
      </c>
      <c r="AI445" s="17">
        <v>120</v>
      </c>
      <c r="AJ445" s="17" t="s">
        <v>3539</v>
      </c>
      <c r="AK445" s="17" t="s">
        <v>3539</v>
      </c>
      <c r="AN445" s="17">
        <v>1595</v>
      </c>
    </row>
    <row r="446" spans="1:40" ht="14.5" customHeight="1" x14ac:dyDescent="0.35">
      <c r="A446" s="17" t="s">
        <v>3074</v>
      </c>
      <c r="B446" s="17" t="s">
        <v>4962</v>
      </c>
      <c r="C446" s="17" t="s">
        <v>3529</v>
      </c>
      <c r="D446" s="17" t="s">
        <v>4825</v>
      </c>
      <c r="E446" s="17" t="s">
        <v>5073</v>
      </c>
      <c r="F446" s="17" t="s">
        <v>5074</v>
      </c>
      <c r="H446" s="17" t="s">
        <v>4416</v>
      </c>
      <c r="I446" s="17" t="s">
        <v>3534</v>
      </c>
      <c r="J446" s="17" t="s">
        <v>3535</v>
      </c>
      <c r="K446" s="17" t="s">
        <v>3536</v>
      </c>
      <c r="L446" s="17" t="s">
        <v>5037</v>
      </c>
      <c r="M446" s="19">
        <v>45269.5</v>
      </c>
      <c r="O446" s="17" t="s">
        <v>3538</v>
      </c>
      <c r="P446" s="17" t="s">
        <v>3539</v>
      </c>
      <c r="Q446" s="17" t="s">
        <v>11739</v>
      </c>
      <c r="R446" s="17">
        <v>111581</v>
      </c>
      <c r="S446" s="17" t="s">
        <v>11740</v>
      </c>
      <c r="T446" s="17" t="s">
        <v>11182</v>
      </c>
      <c r="U446" s="17" t="s">
        <v>5075</v>
      </c>
      <c r="V446" s="17">
        <v>1595</v>
      </c>
      <c r="W446" s="17" t="s">
        <v>11234</v>
      </c>
      <c r="X446" s="17">
        <v>120</v>
      </c>
      <c r="Y446" s="17">
        <v>5</v>
      </c>
      <c r="Z446" s="17" t="s">
        <v>11235</v>
      </c>
      <c r="AB446" s="17" t="s">
        <v>11186</v>
      </c>
      <c r="AC446" s="17" t="s">
        <v>1355</v>
      </c>
      <c r="AD446" s="17">
        <v>0</v>
      </c>
      <c r="AE446">
        <v>0</v>
      </c>
      <c r="AG446" s="17" t="s">
        <v>9763</v>
      </c>
      <c r="AH446" s="17" t="s">
        <v>9764</v>
      </c>
      <c r="AI446" s="17">
        <v>120</v>
      </c>
      <c r="AJ446" s="17" t="s">
        <v>3539</v>
      </c>
      <c r="AK446" s="17" t="s">
        <v>3539</v>
      </c>
      <c r="AN446" s="17">
        <v>1595</v>
      </c>
    </row>
    <row r="447" spans="1:40" ht="14.5" customHeight="1" x14ac:dyDescent="0.35">
      <c r="A447" s="17" t="s">
        <v>3074</v>
      </c>
      <c r="B447" s="17" t="s">
        <v>4962</v>
      </c>
      <c r="C447" s="17" t="s">
        <v>3529</v>
      </c>
      <c r="D447" s="17" t="s">
        <v>4825</v>
      </c>
      <c r="E447" s="17" t="s">
        <v>5076</v>
      </c>
      <c r="F447" s="17" t="s">
        <v>5077</v>
      </c>
      <c r="H447" s="17" t="s">
        <v>4416</v>
      </c>
      <c r="I447" s="17" t="s">
        <v>3534</v>
      </c>
      <c r="J447" s="17" t="s">
        <v>3535</v>
      </c>
      <c r="K447" s="17" t="s">
        <v>3536</v>
      </c>
      <c r="L447" s="18">
        <v>45240</v>
      </c>
      <c r="M447" s="19" t="s">
        <v>5078</v>
      </c>
      <c r="O447" s="17" t="s">
        <v>3538</v>
      </c>
      <c r="P447" s="17" t="s">
        <v>3539</v>
      </c>
      <c r="R447" s="17">
        <v>86950</v>
      </c>
      <c r="S447" s="17" t="s">
        <v>11741</v>
      </c>
      <c r="T447" s="17" t="s">
        <v>11182</v>
      </c>
      <c r="U447" s="17" t="s">
        <v>5079</v>
      </c>
      <c r="V447" s="17">
        <v>1595</v>
      </c>
      <c r="W447" s="17" t="s">
        <v>11234</v>
      </c>
      <c r="X447" s="17">
        <v>120</v>
      </c>
      <c r="Y447" s="17">
        <v>5</v>
      </c>
      <c r="Z447" s="17" t="s">
        <v>11235</v>
      </c>
      <c r="AB447" s="17" t="s">
        <v>11186</v>
      </c>
      <c r="AC447" s="17" t="s">
        <v>1355</v>
      </c>
      <c r="AD447" s="17">
        <v>0</v>
      </c>
      <c r="AE447">
        <v>0</v>
      </c>
      <c r="AG447" s="17" t="s">
        <v>9871</v>
      </c>
      <c r="AH447" s="17" t="s">
        <v>9764</v>
      </c>
      <c r="AI447" s="17">
        <v>82</v>
      </c>
      <c r="AJ447" s="17" t="s">
        <v>3539</v>
      </c>
      <c r="AK447" s="17" t="s">
        <v>9797</v>
      </c>
      <c r="AN447" s="17">
        <v>1670</v>
      </c>
    </row>
    <row r="448" spans="1:40" ht="14.5" customHeight="1" x14ac:dyDescent="0.35">
      <c r="A448" s="17" t="s">
        <v>3074</v>
      </c>
      <c r="B448" s="17" t="s">
        <v>4751</v>
      </c>
      <c r="C448" s="17" t="s">
        <v>3529</v>
      </c>
      <c r="D448" s="17" t="s">
        <v>4825</v>
      </c>
      <c r="E448" s="17" t="s">
        <v>5080</v>
      </c>
      <c r="F448" s="17" t="s">
        <v>5081</v>
      </c>
      <c r="G448" s="17" t="s">
        <v>3533</v>
      </c>
      <c r="H448" s="17">
        <v>2</v>
      </c>
      <c r="I448" s="17" t="s">
        <v>3534</v>
      </c>
      <c r="J448" s="17" t="s">
        <v>3535</v>
      </c>
      <c r="K448" s="17" t="s">
        <v>3536</v>
      </c>
      <c r="L448" s="18">
        <v>45240</v>
      </c>
      <c r="M448" s="19" t="s">
        <v>5078</v>
      </c>
      <c r="O448" s="17" t="s">
        <v>3538</v>
      </c>
      <c r="P448" s="17" t="s">
        <v>3539</v>
      </c>
      <c r="Q448" s="17" t="s">
        <v>11742</v>
      </c>
      <c r="R448" s="17">
        <v>113419</v>
      </c>
      <c r="S448" s="17" t="s">
        <v>11743</v>
      </c>
      <c r="T448" s="17" t="s">
        <v>11182</v>
      </c>
      <c r="U448" s="17" t="s">
        <v>5082</v>
      </c>
      <c r="V448" s="17">
        <v>1595</v>
      </c>
      <c r="W448" s="17" t="s">
        <v>11234</v>
      </c>
      <c r="X448" s="17">
        <v>120</v>
      </c>
      <c r="Y448" s="17">
        <v>5</v>
      </c>
      <c r="Z448" s="17" t="s">
        <v>11235</v>
      </c>
      <c r="AB448" s="17" t="s">
        <v>11186</v>
      </c>
      <c r="AC448" s="17" t="s">
        <v>1355</v>
      </c>
      <c r="AD448" s="17">
        <v>0</v>
      </c>
      <c r="AE448">
        <v>0</v>
      </c>
      <c r="AG448" s="17" t="s">
        <v>9763</v>
      </c>
      <c r="AH448" s="17" t="s">
        <v>9764</v>
      </c>
      <c r="AI448" s="17">
        <v>120</v>
      </c>
      <c r="AJ448" s="17" t="s">
        <v>3539</v>
      </c>
      <c r="AK448" s="17" t="s">
        <v>3539</v>
      </c>
      <c r="AN448" s="17">
        <v>1595</v>
      </c>
    </row>
    <row r="449" spans="1:40" ht="14.5" customHeight="1" x14ac:dyDescent="0.35">
      <c r="A449" s="17" t="s">
        <v>3074</v>
      </c>
      <c r="B449" s="17" t="s">
        <v>4751</v>
      </c>
      <c r="C449" s="17" t="s">
        <v>3529</v>
      </c>
      <c r="D449" s="17" t="s">
        <v>4825</v>
      </c>
      <c r="E449" s="17" t="s">
        <v>5083</v>
      </c>
      <c r="F449" s="17" t="s">
        <v>5084</v>
      </c>
      <c r="G449" s="17" t="s">
        <v>3533</v>
      </c>
      <c r="H449" s="17" t="s">
        <v>3867</v>
      </c>
      <c r="I449" s="17" t="s">
        <v>3624</v>
      </c>
      <c r="J449" s="17">
        <v>508</v>
      </c>
      <c r="K449" s="17" t="s">
        <v>3625</v>
      </c>
      <c r="L449" s="18" t="s">
        <v>5085</v>
      </c>
      <c r="M449" s="19" t="s">
        <v>5086</v>
      </c>
      <c r="O449" s="17" t="s">
        <v>3538</v>
      </c>
      <c r="P449" s="17" t="s">
        <v>3539</v>
      </c>
      <c r="Q449" s="17" t="s">
        <v>11744</v>
      </c>
      <c r="R449" s="17">
        <v>112320</v>
      </c>
      <c r="S449" s="17" t="s">
        <v>11745</v>
      </c>
      <c r="T449" s="17" t="s">
        <v>11182</v>
      </c>
      <c r="U449" s="17" t="s">
        <v>5087</v>
      </c>
      <c r="V449" s="17">
        <v>2280</v>
      </c>
      <c r="W449" s="17" t="s">
        <v>11270</v>
      </c>
      <c r="X449" s="17">
        <v>26</v>
      </c>
      <c r="Y449" s="17">
        <v>8</v>
      </c>
      <c r="Z449" s="17" t="s">
        <v>11235</v>
      </c>
      <c r="AB449" s="17" t="s">
        <v>11186</v>
      </c>
      <c r="AC449" s="17" t="s">
        <v>1355</v>
      </c>
      <c r="AD449" s="17">
        <v>0</v>
      </c>
      <c r="AE449">
        <v>0</v>
      </c>
      <c r="AG449" s="17" t="s">
        <v>9763</v>
      </c>
      <c r="AH449" s="17" t="s">
        <v>9764</v>
      </c>
      <c r="AI449" s="17">
        <v>120</v>
      </c>
      <c r="AJ449" s="17" t="s">
        <v>3539</v>
      </c>
      <c r="AK449" s="17" t="s">
        <v>3539</v>
      </c>
      <c r="AN449" s="17">
        <v>1595</v>
      </c>
    </row>
    <row r="450" spans="1:40" ht="14.5" customHeight="1" x14ac:dyDescent="0.35">
      <c r="A450" s="17" t="s">
        <v>3074</v>
      </c>
      <c r="B450" s="17" t="s">
        <v>4751</v>
      </c>
      <c r="C450" s="17" t="s">
        <v>3529</v>
      </c>
      <c r="D450" s="17" t="s">
        <v>4825</v>
      </c>
      <c r="E450" s="17" t="s">
        <v>5088</v>
      </c>
      <c r="F450" s="17" t="s">
        <v>5089</v>
      </c>
      <c r="G450" s="17" t="s">
        <v>3533</v>
      </c>
      <c r="H450" s="17">
        <v>4</v>
      </c>
      <c r="I450" s="17" t="s">
        <v>3543</v>
      </c>
      <c r="J450" s="17" t="s">
        <v>3544</v>
      </c>
      <c r="K450" s="17" t="s">
        <v>3545</v>
      </c>
      <c r="L450" s="17" t="s">
        <v>5090</v>
      </c>
      <c r="M450" s="19">
        <v>45414.423611111109</v>
      </c>
      <c r="O450" s="17" t="s">
        <v>3538</v>
      </c>
      <c r="P450" s="17" t="s">
        <v>3539</v>
      </c>
      <c r="Q450" s="17" t="s">
        <v>11746</v>
      </c>
      <c r="R450" s="17">
        <v>68305</v>
      </c>
      <c r="S450" s="17" t="s">
        <v>11747</v>
      </c>
      <c r="T450" s="17" t="s">
        <v>11182</v>
      </c>
      <c r="U450" s="17" t="s">
        <v>5091</v>
      </c>
      <c r="V450" s="17">
        <v>1755</v>
      </c>
      <c r="W450" s="17" t="s">
        <v>11234</v>
      </c>
      <c r="X450" s="17">
        <v>130</v>
      </c>
      <c r="Y450" s="17">
        <v>7</v>
      </c>
      <c r="Z450" s="17" t="s">
        <v>11235</v>
      </c>
      <c r="AB450" s="17" t="s">
        <v>11186</v>
      </c>
      <c r="AC450" s="17" t="s">
        <v>1355</v>
      </c>
      <c r="AD450" s="17">
        <v>0</v>
      </c>
      <c r="AE450">
        <v>0</v>
      </c>
      <c r="AG450" s="17" t="s">
        <v>9763</v>
      </c>
      <c r="AH450" s="17" t="s">
        <v>9764</v>
      </c>
      <c r="AI450" s="17">
        <v>120</v>
      </c>
      <c r="AJ450" s="17" t="s">
        <v>3539</v>
      </c>
      <c r="AK450" s="17" t="s">
        <v>3539</v>
      </c>
      <c r="AN450" s="17">
        <v>1595</v>
      </c>
    </row>
    <row r="451" spans="1:40" ht="14.5" customHeight="1" x14ac:dyDescent="0.35">
      <c r="A451" s="17" t="s">
        <v>3074</v>
      </c>
      <c r="B451" s="17" t="s">
        <v>4751</v>
      </c>
      <c r="C451" s="17" t="s">
        <v>3529</v>
      </c>
      <c r="D451" s="17" t="s">
        <v>4825</v>
      </c>
      <c r="E451" s="17" t="s">
        <v>5092</v>
      </c>
      <c r="F451" s="17" t="s">
        <v>5093</v>
      </c>
      <c r="G451" s="17" t="s">
        <v>3656</v>
      </c>
      <c r="H451" s="17">
        <v>3</v>
      </c>
      <c r="I451" s="17" t="s">
        <v>3534</v>
      </c>
      <c r="J451" s="17" t="s">
        <v>3777</v>
      </c>
      <c r="K451" s="17" t="s">
        <v>3778</v>
      </c>
      <c r="L451" s="18" t="s">
        <v>3554</v>
      </c>
      <c r="M451" s="19" t="s">
        <v>5094</v>
      </c>
      <c r="O451" s="17" t="s">
        <v>3538</v>
      </c>
      <c r="P451" s="17" t="s">
        <v>3539</v>
      </c>
      <c r="Q451" s="17" t="s">
        <v>11748</v>
      </c>
      <c r="R451" s="17">
        <v>68497</v>
      </c>
      <c r="S451" s="19">
        <v>46301.45208333333</v>
      </c>
      <c r="T451" s="17" t="s">
        <v>11182</v>
      </c>
      <c r="U451" s="17" t="s">
        <v>5095</v>
      </c>
      <c r="V451" s="17">
        <v>1888</v>
      </c>
      <c r="W451" s="17" t="s">
        <v>11234</v>
      </c>
      <c r="X451" s="17">
        <v>138</v>
      </c>
      <c r="Y451" s="17">
        <v>7</v>
      </c>
      <c r="Z451" s="17" t="s">
        <v>11235</v>
      </c>
      <c r="AB451" s="17" t="s">
        <v>11186</v>
      </c>
      <c r="AC451" s="17" t="s">
        <v>1355</v>
      </c>
      <c r="AD451" s="17">
        <v>0</v>
      </c>
      <c r="AE451">
        <v>0</v>
      </c>
      <c r="AG451" s="17" t="s">
        <v>9763</v>
      </c>
      <c r="AH451" s="17" t="s">
        <v>9764</v>
      </c>
      <c r="AI451" s="17">
        <v>120</v>
      </c>
      <c r="AJ451" s="17" t="s">
        <v>3539</v>
      </c>
      <c r="AK451" s="17" t="s">
        <v>3539</v>
      </c>
      <c r="AN451" s="17">
        <v>1595</v>
      </c>
    </row>
    <row r="452" spans="1:40" ht="14.5" customHeight="1" x14ac:dyDescent="0.35">
      <c r="A452" s="17" t="s">
        <v>3074</v>
      </c>
      <c r="B452" s="17" t="s">
        <v>4751</v>
      </c>
      <c r="C452" s="17" t="s">
        <v>3529</v>
      </c>
      <c r="D452" s="17" t="s">
        <v>4825</v>
      </c>
      <c r="E452" s="17" t="s">
        <v>5096</v>
      </c>
      <c r="F452" s="17" t="s">
        <v>5097</v>
      </c>
      <c r="G452" s="17" t="s">
        <v>3656</v>
      </c>
      <c r="H452" s="17">
        <v>3</v>
      </c>
      <c r="I452" s="17" t="s">
        <v>3534</v>
      </c>
      <c r="J452" s="17" t="s">
        <v>3777</v>
      </c>
      <c r="K452" s="17" t="s">
        <v>3778</v>
      </c>
      <c r="L452" s="18" t="s">
        <v>3554</v>
      </c>
      <c r="M452" s="19" t="s">
        <v>5094</v>
      </c>
      <c r="O452" s="17" t="s">
        <v>3538</v>
      </c>
      <c r="P452" s="17" t="s">
        <v>3539</v>
      </c>
      <c r="Q452" s="17" t="s">
        <v>11749</v>
      </c>
      <c r="R452" s="17">
        <v>96800</v>
      </c>
      <c r="S452" s="17" t="s">
        <v>11750</v>
      </c>
      <c r="T452" s="17" t="s">
        <v>11182</v>
      </c>
      <c r="U452" s="17" t="s">
        <v>5098</v>
      </c>
      <c r="V452" s="17">
        <v>1888</v>
      </c>
      <c r="W452" s="17" t="s">
        <v>11234</v>
      </c>
      <c r="X452" s="17">
        <v>138</v>
      </c>
      <c r="Y452" s="17">
        <v>7</v>
      </c>
      <c r="Z452" s="17" t="s">
        <v>11235</v>
      </c>
      <c r="AB452" s="17" t="s">
        <v>11186</v>
      </c>
      <c r="AC452" s="17" t="s">
        <v>1355</v>
      </c>
      <c r="AD452" s="17">
        <v>0</v>
      </c>
      <c r="AE452">
        <v>0</v>
      </c>
      <c r="AG452" s="17" t="s">
        <v>9866</v>
      </c>
      <c r="AH452" s="17" t="s">
        <v>9764</v>
      </c>
      <c r="AI452" s="17">
        <v>120</v>
      </c>
      <c r="AJ452" s="17" t="s">
        <v>3539</v>
      </c>
      <c r="AK452" s="17" t="s">
        <v>3539</v>
      </c>
      <c r="AN452" s="17">
        <v>1595</v>
      </c>
    </row>
    <row r="453" spans="1:40" ht="14.5" customHeight="1" x14ac:dyDescent="0.35">
      <c r="A453" s="17" t="s">
        <v>3074</v>
      </c>
      <c r="B453" s="17" t="s">
        <v>4751</v>
      </c>
      <c r="C453" s="17" t="s">
        <v>3529</v>
      </c>
      <c r="D453" s="17" t="s">
        <v>4825</v>
      </c>
      <c r="E453" s="17" t="s">
        <v>5099</v>
      </c>
      <c r="F453" s="17" t="s">
        <v>5100</v>
      </c>
      <c r="G453" s="17" t="s">
        <v>3656</v>
      </c>
      <c r="H453" s="17">
        <v>3</v>
      </c>
      <c r="I453" s="17" t="s">
        <v>3534</v>
      </c>
      <c r="J453" s="17" t="s">
        <v>3777</v>
      </c>
      <c r="K453" s="17" t="s">
        <v>3778</v>
      </c>
      <c r="L453" s="18" t="s">
        <v>3554</v>
      </c>
      <c r="M453" s="19" t="s">
        <v>5094</v>
      </c>
      <c r="O453" s="17" t="s">
        <v>3538</v>
      </c>
      <c r="P453" s="17" t="s">
        <v>3539</v>
      </c>
      <c r="Q453" s="17" t="s">
        <v>11751</v>
      </c>
      <c r="R453" s="17">
        <v>104635</v>
      </c>
      <c r="S453" s="17" t="s">
        <v>11752</v>
      </c>
      <c r="T453" s="17" t="s">
        <v>11182</v>
      </c>
      <c r="U453" s="17" t="s">
        <v>5101</v>
      </c>
      <c r="V453" s="17">
        <v>1888</v>
      </c>
      <c r="W453" s="17" t="s">
        <v>11234</v>
      </c>
      <c r="X453" s="17">
        <v>138</v>
      </c>
      <c r="Y453" s="17">
        <v>7</v>
      </c>
      <c r="Z453" s="17" t="s">
        <v>11235</v>
      </c>
      <c r="AB453" s="17" t="s">
        <v>11186</v>
      </c>
      <c r="AC453" s="17" t="s">
        <v>1355</v>
      </c>
      <c r="AD453" s="17">
        <v>0</v>
      </c>
      <c r="AE453">
        <v>0</v>
      </c>
      <c r="AG453" s="17" t="s">
        <v>9779</v>
      </c>
      <c r="AH453" s="17" t="s">
        <v>9764</v>
      </c>
      <c r="AI453" s="17">
        <v>82</v>
      </c>
      <c r="AJ453" s="17" t="s">
        <v>3539</v>
      </c>
      <c r="AK453" s="17" t="s">
        <v>9797</v>
      </c>
      <c r="AN453" s="17">
        <v>1670</v>
      </c>
    </row>
    <row r="454" spans="1:40" ht="14.5" customHeight="1" x14ac:dyDescent="0.35">
      <c r="A454" s="17" t="s">
        <v>3074</v>
      </c>
      <c r="B454" s="17" t="s">
        <v>4751</v>
      </c>
      <c r="C454" s="17" t="s">
        <v>3529</v>
      </c>
      <c r="D454" s="17" t="s">
        <v>4825</v>
      </c>
      <c r="E454" s="17" t="s">
        <v>5102</v>
      </c>
      <c r="F454" s="17" t="s">
        <v>5103</v>
      </c>
      <c r="G454" s="17" t="s">
        <v>3533</v>
      </c>
      <c r="H454" s="17">
        <v>3</v>
      </c>
      <c r="I454" s="17" t="s">
        <v>3534</v>
      </c>
      <c r="J454" s="17" t="s">
        <v>4134</v>
      </c>
      <c r="K454" s="17" t="s">
        <v>3778</v>
      </c>
      <c r="L454" s="18" t="s">
        <v>3554</v>
      </c>
      <c r="M454" s="17" t="s">
        <v>5094</v>
      </c>
      <c r="O454" s="17" t="s">
        <v>3538</v>
      </c>
      <c r="P454" s="17" t="s">
        <v>3539</v>
      </c>
      <c r="Q454" s="17" t="s">
        <v>11753</v>
      </c>
      <c r="R454" s="17">
        <v>101834</v>
      </c>
      <c r="S454" s="17" t="s">
        <v>11754</v>
      </c>
      <c r="T454" s="17" t="s">
        <v>11182</v>
      </c>
      <c r="U454" s="17" t="s">
        <v>5104</v>
      </c>
      <c r="V454" s="17">
        <v>1810</v>
      </c>
      <c r="W454" s="17" t="s">
        <v>11234</v>
      </c>
      <c r="X454" s="17">
        <v>136</v>
      </c>
      <c r="Y454" s="17">
        <v>7</v>
      </c>
      <c r="Z454" s="17" t="s">
        <v>11235</v>
      </c>
      <c r="AB454" s="17" t="s">
        <v>11186</v>
      </c>
      <c r="AC454" s="17" t="s">
        <v>1355</v>
      </c>
      <c r="AD454" s="17">
        <v>0</v>
      </c>
      <c r="AE454">
        <v>0</v>
      </c>
      <c r="AG454" s="17" t="s">
        <v>9779</v>
      </c>
      <c r="AH454" s="17" t="s">
        <v>9764</v>
      </c>
      <c r="AI454" s="17">
        <v>82</v>
      </c>
      <c r="AJ454" s="17" t="s">
        <v>3539</v>
      </c>
      <c r="AK454" s="17" t="s">
        <v>9771</v>
      </c>
      <c r="AN454" s="17">
        <v>1670</v>
      </c>
    </row>
    <row r="455" spans="1:40" ht="14.5" customHeight="1" x14ac:dyDescent="0.35">
      <c r="A455" s="17" t="s">
        <v>3074</v>
      </c>
      <c r="B455" s="17" t="s">
        <v>4751</v>
      </c>
      <c r="C455" s="17" t="s">
        <v>3529</v>
      </c>
      <c r="D455" s="17" t="s">
        <v>4825</v>
      </c>
      <c r="E455" s="17" t="s">
        <v>5105</v>
      </c>
      <c r="F455" s="17" t="s">
        <v>5106</v>
      </c>
      <c r="G455" s="17" t="s">
        <v>3533</v>
      </c>
      <c r="H455" s="17">
        <v>2</v>
      </c>
      <c r="I455" s="17" t="s">
        <v>3534</v>
      </c>
      <c r="J455" s="17" t="s">
        <v>3535</v>
      </c>
      <c r="K455" s="17" t="s">
        <v>5107</v>
      </c>
      <c r="L455" s="18">
        <v>45571</v>
      </c>
      <c r="M455" s="19">
        <v>45603.604166666664</v>
      </c>
      <c r="O455" s="17" t="s">
        <v>3538</v>
      </c>
      <c r="P455" s="17" t="s">
        <v>3539</v>
      </c>
      <c r="Q455" s="17" t="s">
        <v>11755</v>
      </c>
      <c r="R455" s="17">
        <v>81500</v>
      </c>
      <c r="S455" s="17" t="s">
        <v>11756</v>
      </c>
      <c r="T455" s="17" t="s">
        <v>11182</v>
      </c>
      <c r="U455" s="17" t="s">
        <v>5108</v>
      </c>
      <c r="V455" s="17">
        <v>1580</v>
      </c>
      <c r="W455" s="17" t="s">
        <v>11234</v>
      </c>
      <c r="X455" s="17">
        <v>121</v>
      </c>
      <c r="Y455" s="17">
        <v>5</v>
      </c>
      <c r="Z455" s="17" t="s">
        <v>11235</v>
      </c>
      <c r="AB455" s="17" t="s">
        <v>11186</v>
      </c>
      <c r="AC455" s="17" t="s">
        <v>1355</v>
      </c>
      <c r="AD455" s="17">
        <v>0</v>
      </c>
      <c r="AE455">
        <v>0</v>
      </c>
      <c r="AG455" s="17" t="s">
        <v>9763</v>
      </c>
      <c r="AH455" s="17" t="s">
        <v>9764</v>
      </c>
      <c r="AI455" s="17">
        <v>120</v>
      </c>
      <c r="AJ455" s="17" t="s">
        <v>3539</v>
      </c>
      <c r="AK455" s="17" t="s">
        <v>3539</v>
      </c>
      <c r="AN455" s="17">
        <v>1595</v>
      </c>
    </row>
    <row r="456" spans="1:40" ht="14.5" customHeight="1" x14ac:dyDescent="0.35">
      <c r="A456" s="17" t="s">
        <v>3074</v>
      </c>
      <c r="B456" s="17" t="s">
        <v>4751</v>
      </c>
      <c r="C456" s="17" t="s">
        <v>3529</v>
      </c>
      <c r="D456" s="17" t="s">
        <v>4825</v>
      </c>
      <c r="E456" s="17" t="s">
        <v>5109</v>
      </c>
      <c r="F456" s="17" t="s">
        <v>5110</v>
      </c>
      <c r="G456" s="17" t="s">
        <v>3533</v>
      </c>
      <c r="H456" s="17">
        <v>2</v>
      </c>
      <c r="I456" s="17" t="s">
        <v>3534</v>
      </c>
      <c r="J456" s="17" t="s">
        <v>3535</v>
      </c>
      <c r="K456" s="17" t="s">
        <v>5107</v>
      </c>
      <c r="L456" s="18">
        <v>45571</v>
      </c>
      <c r="M456" s="19">
        <v>45603.416666666664</v>
      </c>
      <c r="O456" s="17" t="s">
        <v>3538</v>
      </c>
      <c r="P456" s="17" t="s">
        <v>3539</v>
      </c>
      <c r="Q456" s="17" t="s">
        <v>11757</v>
      </c>
      <c r="R456" s="17">
        <v>42700</v>
      </c>
      <c r="S456" s="17" t="s">
        <v>11758</v>
      </c>
      <c r="T456" s="17" t="s">
        <v>11182</v>
      </c>
      <c r="U456" s="17" t="s">
        <v>5111</v>
      </c>
      <c r="V456" s="17">
        <v>1580</v>
      </c>
      <c r="W456" s="17" t="s">
        <v>11234</v>
      </c>
      <c r="X456" s="17">
        <v>121</v>
      </c>
      <c r="Y456" s="17">
        <v>5</v>
      </c>
      <c r="Z456" s="17" t="s">
        <v>11235</v>
      </c>
      <c r="AB456" s="17" t="s">
        <v>11186</v>
      </c>
      <c r="AC456" s="17" t="s">
        <v>1355</v>
      </c>
      <c r="AD456" s="17">
        <v>0</v>
      </c>
      <c r="AE456">
        <v>0</v>
      </c>
      <c r="AI456" s="17">
        <v>0</v>
      </c>
      <c r="AJ456" s="17" t="s">
        <v>3522</v>
      </c>
      <c r="AK456" s="17" t="s">
        <v>3522</v>
      </c>
      <c r="AN456" s="17">
        <v>3500</v>
      </c>
    </row>
    <row r="457" spans="1:40" ht="14.5" customHeight="1" x14ac:dyDescent="0.35">
      <c r="A457" s="17" t="s">
        <v>3074</v>
      </c>
      <c r="B457" s="17" t="s">
        <v>4962</v>
      </c>
      <c r="C457" s="17" t="s">
        <v>3692</v>
      </c>
      <c r="D457" s="17" t="s">
        <v>4752</v>
      </c>
      <c r="E457" s="17" t="s">
        <v>5112</v>
      </c>
      <c r="F457" s="17" t="s">
        <v>5113</v>
      </c>
      <c r="H457" s="17">
        <v>2</v>
      </c>
      <c r="I457" s="17" t="s">
        <v>3534</v>
      </c>
      <c r="J457" s="17" t="s">
        <v>4443</v>
      </c>
      <c r="K457" s="17" t="s">
        <v>4444</v>
      </c>
      <c r="L457" s="18">
        <v>43227</v>
      </c>
      <c r="M457" s="19" t="s">
        <v>5114</v>
      </c>
      <c r="O457" s="17" t="s">
        <v>3538</v>
      </c>
      <c r="P457" s="17" t="s">
        <v>3539</v>
      </c>
      <c r="R457" s="17">
        <v>266150</v>
      </c>
      <c r="S457" s="19" t="s">
        <v>5115</v>
      </c>
      <c r="T457" s="17" t="s">
        <v>11182</v>
      </c>
      <c r="U457" s="17" t="s">
        <v>5116</v>
      </c>
      <c r="V457" s="17">
        <v>1670</v>
      </c>
      <c r="W457" s="17" t="s">
        <v>11184</v>
      </c>
      <c r="X457" s="17">
        <v>82</v>
      </c>
      <c r="Y457" s="17">
        <v>4</v>
      </c>
      <c r="AB457" s="17" t="s">
        <v>11249</v>
      </c>
      <c r="AC457" s="17" t="s">
        <v>1355</v>
      </c>
      <c r="AD457" s="17">
        <v>0</v>
      </c>
      <c r="AE457">
        <v>0</v>
      </c>
      <c r="AH457" s="17" t="s">
        <v>9757</v>
      </c>
      <c r="AI457" s="17">
        <v>206</v>
      </c>
      <c r="AJ457" s="17" t="s">
        <v>3522</v>
      </c>
      <c r="AK457" s="17" t="s">
        <v>3522</v>
      </c>
      <c r="AN457" s="17">
        <v>3500</v>
      </c>
    </row>
    <row r="458" spans="1:40" ht="14.5" customHeight="1" x14ac:dyDescent="0.35">
      <c r="A458" s="17" t="s">
        <v>3074</v>
      </c>
      <c r="B458" s="17" t="s">
        <v>4962</v>
      </c>
      <c r="C458" s="17" t="s">
        <v>3692</v>
      </c>
      <c r="D458" s="17" t="s">
        <v>4776</v>
      </c>
      <c r="E458" s="17" t="s">
        <v>5117</v>
      </c>
      <c r="F458" s="17" t="s">
        <v>5118</v>
      </c>
      <c r="H458" s="17">
        <v>2</v>
      </c>
      <c r="I458" s="17" t="s">
        <v>3534</v>
      </c>
      <c r="J458" s="17" t="s">
        <v>4443</v>
      </c>
      <c r="K458" s="17" t="s">
        <v>4444</v>
      </c>
      <c r="L458" s="18" t="s">
        <v>5119</v>
      </c>
      <c r="M458" s="17" t="s">
        <v>5120</v>
      </c>
      <c r="O458" s="17" t="s">
        <v>3538</v>
      </c>
      <c r="P458" s="17" t="s">
        <v>3539</v>
      </c>
      <c r="Q458" s="17" t="s">
        <v>11759</v>
      </c>
      <c r="R458" s="17">
        <v>238564</v>
      </c>
      <c r="S458" s="17" t="s">
        <v>5121</v>
      </c>
      <c r="T458" s="17" t="s">
        <v>11182</v>
      </c>
      <c r="U458" s="17" t="s">
        <v>5122</v>
      </c>
      <c r="V458" s="17">
        <v>1670</v>
      </c>
      <c r="W458" s="17" t="s">
        <v>11184</v>
      </c>
      <c r="X458" s="17">
        <v>82</v>
      </c>
      <c r="Y458" s="17">
        <v>4</v>
      </c>
      <c r="AB458" s="17" t="s">
        <v>11249</v>
      </c>
      <c r="AC458" s="17" t="s">
        <v>1355</v>
      </c>
      <c r="AD458" s="17">
        <v>0</v>
      </c>
      <c r="AE458">
        <v>0</v>
      </c>
      <c r="AI458" s="17">
        <v>0</v>
      </c>
      <c r="AJ458" s="17" t="s">
        <v>7316</v>
      </c>
      <c r="AK458" s="17" t="s">
        <v>7316</v>
      </c>
      <c r="AN458" s="17">
        <v>3500</v>
      </c>
    </row>
    <row r="459" spans="1:40" ht="14.5" customHeight="1" x14ac:dyDescent="0.35">
      <c r="A459" s="17" t="s">
        <v>3074</v>
      </c>
      <c r="B459" s="17" t="s">
        <v>4962</v>
      </c>
      <c r="C459" s="17" t="s">
        <v>3692</v>
      </c>
      <c r="D459" s="17" t="s">
        <v>4803</v>
      </c>
      <c r="E459" s="17" t="s">
        <v>5123</v>
      </c>
      <c r="F459" s="17" t="s">
        <v>5124</v>
      </c>
      <c r="H459" s="17">
        <v>2</v>
      </c>
      <c r="I459" s="17" t="s">
        <v>3534</v>
      </c>
      <c r="J459" s="17" t="s">
        <v>4443</v>
      </c>
      <c r="K459" s="17" t="s">
        <v>4444</v>
      </c>
      <c r="L459" s="18" t="s">
        <v>5119</v>
      </c>
      <c r="M459" s="19" t="s">
        <v>5125</v>
      </c>
      <c r="O459" s="17" t="s">
        <v>3538</v>
      </c>
      <c r="P459" s="17" t="s">
        <v>3539</v>
      </c>
      <c r="Q459" s="17" t="s">
        <v>11760</v>
      </c>
      <c r="R459" s="17">
        <v>193959</v>
      </c>
      <c r="S459" s="17" t="s">
        <v>11761</v>
      </c>
      <c r="T459" s="17" t="s">
        <v>11182</v>
      </c>
      <c r="U459" s="17" t="s">
        <v>5126</v>
      </c>
      <c r="V459" s="17">
        <v>1670</v>
      </c>
      <c r="W459" s="17" t="s">
        <v>11184</v>
      </c>
      <c r="X459" s="17">
        <v>82</v>
      </c>
      <c r="Y459" s="17">
        <v>4</v>
      </c>
      <c r="AB459" s="17" t="s">
        <v>11249</v>
      </c>
      <c r="AC459" s="17" t="s">
        <v>1355</v>
      </c>
      <c r="AD459" s="17">
        <v>0</v>
      </c>
      <c r="AE459">
        <v>0</v>
      </c>
      <c r="AI459" s="17">
        <v>0</v>
      </c>
      <c r="AJ459" s="17" t="s">
        <v>3522</v>
      </c>
      <c r="AK459" s="17" t="s">
        <v>3522</v>
      </c>
      <c r="AN459" s="17">
        <v>3500</v>
      </c>
    </row>
    <row r="460" spans="1:40" ht="14.5" customHeight="1" x14ac:dyDescent="0.35">
      <c r="A460" s="17" t="s">
        <v>3074</v>
      </c>
      <c r="B460" s="17" t="s">
        <v>4962</v>
      </c>
      <c r="C460" s="17" t="s">
        <v>3692</v>
      </c>
      <c r="D460" s="17" t="s">
        <v>4825</v>
      </c>
      <c r="E460" s="17" t="s">
        <v>5127</v>
      </c>
      <c r="F460" s="17" t="s">
        <v>5128</v>
      </c>
      <c r="H460" s="17">
        <v>2</v>
      </c>
      <c r="I460" s="17" t="s">
        <v>3534</v>
      </c>
      <c r="J460" s="17" t="s">
        <v>4443</v>
      </c>
      <c r="K460" s="17" t="s">
        <v>4444</v>
      </c>
      <c r="L460" s="17" t="s">
        <v>5129</v>
      </c>
      <c r="M460" s="19">
        <v>43260</v>
      </c>
      <c r="O460" s="17" t="s">
        <v>3538</v>
      </c>
      <c r="P460" s="17" t="s">
        <v>3539</v>
      </c>
      <c r="R460" s="17">
        <v>205900</v>
      </c>
      <c r="S460" s="19">
        <v>46272.628472222219</v>
      </c>
      <c r="T460" s="17" t="s">
        <v>11182</v>
      </c>
      <c r="U460" s="17" t="s">
        <v>5130</v>
      </c>
      <c r="V460" s="17">
        <v>1670</v>
      </c>
      <c r="W460" s="17" t="s">
        <v>11184</v>
      </c>
      <c r="X460" s="17">
        <v>82</v>
      </c>
      <c r="Y460" s="17">
        <v>4</v>
      </c>
      <c r="AB460" s="17" t="s">
        <v>11249</v>
      </c>
      <c r="AC460" s="17" t="s">
        <v>1355</v>
      </c>
      <c r="AD460" s="17">
        <v>0</v>
      </c>
      <c r="AE460">
        <v>0</v>
      </c>
      <c r="AI460" s="17">
        <v>0</v>
      </c>
      <c r="AJ460" s="17" t="s">
        <v>3522</v>
      </c>
      <c r="AK460" s="17" t="s">
        <v>3522</v>
      </c>
      <c r="AN460" s="17">
        <v>3500</v>
      </c>
    </row>
    <row r="461" spans="1:40" ht="14.5" customHeight="1" x14ac:dyDescent="0.35">
      <c r="A461" s="17" t="s">
        <v>3074</v>
      </c>
      <c r="B461" s="17" t="s">
        <v>4962</v>
      </c>
      <c r="C461" s="17" t="s">
        <v>3692</v>
      </c>
      <c r="D461" s="17" t="s">
        <v>4825</v>
      </c>
      <c r="E461" s="17" t="s">
        <v>5131</v>
      </c>
      <c r="F461" s="17" t="s">
        <v>5132</v>
      </c>
      <c r="H461" s="17">
        <v>2</v>
      </c>
      <c r="I461" s="17" t="s">
        <v>3534</v>
      </c>
      <c r="J461" s="17" t="s">
        <v>4443</v>
      </c>
      <c r="K461" s="17" t="s">
        <v>4444</v>
      </c>
      <c r="L461" s="18">
        <v>43227</v>
      </c>
      <c r="M461" s="17" t="s">
        <v>5133</v>
      </c>
      <c r="O461" s="17" t="s">
        <v>3538</v>
      </c>
      <c r="P461" s="17" t="s">
        <v>3539</v>
      </c>
      <c r="Q461" s="17" t="s">
        <v>11762</v>
      </c>
      <c r="R461" s="17">
        <v>199676</v>
      </c>
      <c r="S461" s="17" t="s">
        <v>11763</v>
      </c>
      <c r="T461" s="17" t="s">
        <v>11182</v>
      </c>
      <c r="U461" s="17" t="s">
        <v>5134</v>
      </c>
      <c r="V461" s="17">
        <v>1670</v>
      </c>
      <c r="W461" s="17" t="s">
        <v>11184</v>
      </c>
      <c r="X461" s="17">
        <v>82</v>
      </c>
      <c r="Y461" s="17">
        <v>4</v>
      </c>
      <c r="AB461" s="17" t="s">
        <v>11249</v>
      </c>
      <c r="AC461" s="17" t="s">
        <v>1355</v>
      </c>
      <c r="AD461" s="17">
        <v>0</v>
      </c>
      <c r="AE461">
        <v>0</v>
      </c>
      <c r="AI461" s="17">
        <v>0</v>
      </c>
      <c r="AJ461" s="17" t="s">
        <v>3522</v>
      </c>
      <c r="AK461" s="17" t="s">
        <v>3522</v>
      </c>
      <c r="AN461" s="17">
        <v>3500</v>
      </c>
    </row>
    <row r="462" spans="1:40" ht="14.5" customHeight="1" x14ac:dyDescent="0.35">
      <c r="A462" s="17" t="s">
        <v>3074</v>
      </c>
      <c r="B462" s="17" t="s">
        <v>4962</v>
      </c>
      <c r="C462" s="17" t="s">
        <v>3692</v>
      </c>
      <c r="D462" s="17" t="s">
        <v>4825</v>
      </c>
      <c r="E462" s="17" t="s">
        <v>5135</v>
      </c>
      <c r="F462" s="17" t="s">
        <v>5136</v>
      </c>
      <c r="H462" s="17">
        <v>2</v>
      </c>
      <c r="I462" s="17" t="s">
        <v>3534</v>
      </c>
      <c r="J462" s="17" t="s">
        <v>3809</v>
      </c>
      <c r="K462" s="17" t="s">
        <v>3810</v>
      </c>
      <c r="L462" s="18" t="s">
        <v>5137</v>
      </c>
      <c r="M462" s="19">
        <v>43899</v>
      </c>
      <c r="O462" s="17" t="s">
        <v>3538</v>
      </c>
      <c r="P462" s="17" t="s">
        <v>3539</v>
      </c>
      <c r="Q462" s="17" t="s">
        <v>11764</v>
      </c>
      <c r="R462" s="17">
        <v>193224</v>
      </c>
      <c r="S462" s="17" t="s">
        <v>11765</v>
      </c>
      <c r="T462" s="17" t="s">
        <v>11182</v>
      </c>
      <c r="U462" s="17" t="s">
        <v>5138</v>
      </c>
      <c r="V462" s="17">
        <v>1702</v>
      </c>
      <c r="W462" s="17" t="s">
        <v>11184</v>
      </c>
      <c r="X462" s="17">
        <v>109</v>
      </c>
      <c r="Y462" s="17">
        <v>4</v>
      </c>
      <c r="Z462" s="17" t="s">
        <v>11235</v>
      </c>
      <c r="AB462" s="17" t="s">
        <v>11249</v>
      </c>
      <c r="AC462" s="17" t="s">
        <v>1355</v>
      </c>
      <c r="AD462" s="17">
        <v>0</v>
      </c>
      <c r="AE462">
        <v>0</v>
      </c>
      <c r="AI462" s="17">
        <v>0</v>
      </c>
      <c r="AJ462" s="17" t="s">
        <v>3522</v>
      </c>
      <c r="AK462" s="17" t="s">
        <v>3522</v>
      </c>
      <c r="AN462" s="17">
        <v>3500</v>
      </c>
    </row>
    <row r="463" spans="1:40" ht="14.5" customHeight="1" x14ac:dyDescent="0.35">
      <c r="A463" s="17" t="s">
        <v>3074</v>
      </c>
      <c r="B463" s="17" t="s">
        <v>4751</v>
      </c>
      <c r="C463" s="17" t="s">
        <v>3692</v>
      </c>
      <c r="D463" s="17" t="s">
        <v>4825</v>
      </c>
      <c r="E463" s="17" t="s">
        <v>5139</v>
      </c>
      <c r="F463" s="17" t="s">
        <v>5140</v>
      </c>
      <c r="H463" s="17">
        <v>2</v>
      </c>
      <c r="I463" s="17" t="s">
        <v>3534</v>
      </c>
      <c r="J463" s="17" t="s">
        <v>5141</v>
      </c>
      <c r="K463" s="17" t="s">
        <v>5142</v>
      </c>
      <c r="L463" s="17" t="s">
        <v>5143</v>
      </c>
      <c r="M463" s="17" t="s">
        <v>5144</v>
      </c>
      <c r="O463" s="17" t="s">
        <v>3538</v>
      </c>
      <c r="P463" s="17" t="s">
        <v>3539</v>
      </c>
      <c r="R463" s="17">
        <v>170250</v>
      </c>
      <c r="S463" s="17" t="s">
        <v>11766</v>
      </c>
      <c r="T463" s="17" t="s">
        <v>11182</v>
      </c>
      <c r="U463" s="17" t="s">
        <v>5145</v>
      </c>
      <c r="V463" s="17">
        <v>1745</v>
      </c>
      <c r="W463" s="17" t="s">
        <v>11240</v>
      </c>
      <c r="X463" s="17">
        <v>98</v>
      </c>
      <c r="Y463" s="17">
        <v>5</v>
      </c>
      <c r="Z463" s="17" t="s">
        <v>11235</v>
      </c>
      <c r="AB463" s="17" t="s">
        <v>11186</v>
      </c>
      <c r="AC463" s="17" t="s">
        <v>1355</v>
      </c>
      <c r="AD463" s="17">
        <v>0</v>
      </c>
      <c r="AE463">
        <v>0</v>
      </c>
      <c r="AI463" s="17">
        <v>0</v>
      </c>
      <c r="AJ463" s="17" t="s">
        <v>3522</v>
      </c>
      <c r="AK463" s="17" t="s">
        <v>3522</v>
      </c>
      <c r="AN463" s="17">
        <v>3500</v>
      </c>
    </row>
    <row r="464" spans="1:40" ht="14.5" customHeight="1" x14ac:dyDescent="0.35">
      <c r="A464" s="17" t="s">
        <v>3074</v>
      </c>
      <c r="B464" s="17" t="s">
        <v>4751</v>
      </c>
      <c r="C464" s="17" t="s">
        <v>3692</v>
      </c>
      <c r="D464" s="17" t="s">
        <v>4825</v>
      </c>
      <c r="E464" s="17" t="s">
        <v>5146</v>
      </c>
      <c r="F464" s="17" t="s">
        <v>5147</v>
      </c>
      <c r="H464" s="17">
        <v>2</v>
      </c>
      <c r="I464" s="17" t="s">
        <v>3534</v>
      </c>
      <c r="J464" s="17" t="s">
        <v>5141</v>
      </c>
      <c r="K464" s="17" t="s">
        <v>5142</v>
      </c>
      <c r="L464" s="17" t="s">
        <v>5143</v>
      </c>
      <c r="M464" s="19" t="s">
        <v>5144</v>
      </c>
      <c r="O464" s="17" t="s">
        <v>3538</v>
      </c>
      <c r="P464" s="17" t="s">
        <v>3539</v>
      </c>
      <c r="Q464" s="17" t="s">
        <v>11767</v>
      </c>
      <c r="R464" s="17">
        <v>167506</v>
      </c>
      <c r="S464" s="17" t="s">
        <v>11707</v>
      </c>
      <c r="T464" s="17" t="s">
        <v>11330</v>
      </c>
      <c r="U464" s="17" t="s">
        <v>5148</v>
      </c>
      <c r="V464" s="17">
        <v>1745</v>
      </c>
      <c r="W464" s="17" t="s">
        <v>11240</v>
      </c>
      <c r="X464" s="17">
        <v>98</v>
      </c>
      <c r="Y464" s="17">
        <v>5</v>
      </c>
      <c r="Z464" s="17" t="s">
        <v>11235</v>
      </c>
      <c r="AB464" s="17" t="s">
        <v>11186</v>
      </c>
      <c r="AC464" s="17" t="s">
        <v>1355</v>
      </c>
      <c r="AD464" s="17">
        <v>0</v>
      </c>
      <c r="AE464">
        <v>0</v>
      </c>
      <c r="AI464" s="17">
        <v>0</v>
      </c>
      <c r="AJ464" s="17" t="s">
        <v>3522</v>
      </c>
      <c r="AK464" s="17" t="s">
        <v>3522</v>
      </c>
      <c r="AN464" s="17">
        <v>3500</v>
      </c>
    </row>
    <row r="465" spans="1:40" ht="14.5" customHeight="1" x14ac:dyDescent="0.35">
      <c r="A465" s="17" t="s">
        <v>3074</v>
      </c>
      <c r="B465" s="17" t="s">
        <v>4962</v>
      </c>
      <c r="C465" s="17" t="s">
        <v>3692</v>
      </c>
      <c r="D465" s="17" t="s">
        <v>4825</v>
      </c>
      <c r="E465" s="17" t="s">
        <v>5149</v>
      </c>
      <c r="F465" s="17" t="s">
        <v>5150</v>
      </c>
      <c r="H465" s="17">
        <v>2</v>
      </c>
      <c r="I465" s="17" t="s">
        <v>3534</v>
      </c>
      <c r="J465" s="17" t="s">
        <v>4453</v>
      </c>
      <c r="K465" s="17" t="s">
        <v>4454</v>
      </c>
      <c r="L465" s="17" t="s">
        <v>5037</v>
      </c>
      <c r="M465" s="19">
        <v>45269.5</v>
      </c>
      <c r="O465" s="17" t="s">
        <v>3538</v>
      </c>
      <c r="P465" s="17" t="s">
        <v>3539</v>
      </c>
      <c r="Q465" s="17" t="s">
        <v>11768</v>
      </c>
      <c r="R465" s="17">
        <v>49814</v>
      </c>
      <c r="S465" s="17" t="s">
        <v>11769</v>
      </c>
      <c r="T465" s="17" t="s">
        <v>11182</v>
      </c>
      <c r="U465" s="17" t="s">
        <v>5151</v>
      </c>
      <c r="V465" s="17">
        <v>1595</v>
      </c>
      <c r="W465" s="17" t="s">
        <v>11234</v>
      </c>
      <c r="X465" s="17">
        <v>120</v>
      </c>
      <c r="Y465" s="17">
        <v>5</v>
      </c>
      <c r="Z465" s="17" t="s">
        <v>11235</v>
      </c>
      <c r="AB465" s="17" t="s">
        <v>11186</v>
      </c>
      <c r="AC465" s="17" t="s">
        <v>1355</v>
      </c>
      <c r="AD465" s="17">
        <v>0</v>
      </c>
      <c r="AE465">
        <v>0</v>
      </c>
      <c r="AI465" s="17">
        <v>0</v>
      </c>
      <c r="AJ465" s="17" t="s">
        <v>3522</v>
      </c>
      <c r="AK465" s="17" t="s">
        <v>3522</v>
      </c>
      <c r="AN465" s="17">
        <v>3500</v>
      </c>
    </row>
    <row r="466" spans="1:40" ht="14.5" customHeight="1" x14ac:dyDescent="0.35">
      <c r="A466" s="17" t="s">
        <v>3074</v>
      </c>
      <c r="B466" s="17" t="s">
        <v>4962</v>
      </c>
      <c r="C466" s="17" t="s">
        <v>3692</v>
      </c>
      <c r="D466" s="17" t="s">
        <v>4825</v>
      </c>
      <c r="E466" s="17" t="s">
        <v>5152</v>
      </c>
      <c r="F466" s="17" t="s">
        <v>5153</v>
      </c>
      <c r="H466" s="17">
        <v>2</v>
      </c>
      <c r="I466" s="17" t="s">
        <v>3534</v>
      </c>
      <c r="J466" s="17" t="s">
        <v>4453</v>
      </c>
      <c r="K466" s="17" t="s">
        <v>4454</v>
      </c>
      <c r="L466" s="18" t="s">
        <v>5037</v>
      </c>
      <c r="M466" s="19">
        <v>45269.5</v>
      </c>
      <c r="O466" s="17" t="s">
        <v>3538</v>
      </c>
      <c r="P466" s="17" t="s">
        <v>3539</v>
      </c>
      <c r="Q466" s="17" t="s">
        <v>11770</v>
      </c>
      <c r="R466" s="17">
        <v>101769</v>
      </c>
      <c r="S466" s="17" t="s">
        <v>11771</v>
      </c>
      <c r="T466" s="17" t="s">
        <v>11182</v>
      </c>
      <c r="U466" s="17" t="s">
        <v>5154</v>
      </c>
      <c r="V466" s="17">
        <v>1595</v>
      </c>
      <c r="W466" s="17" t="s">
        <v>11234</v>
      </c>
      <c r="X466" s="17">
        <v>120</v>
      </c>
      <c r="Y466" s="17">
        <v>5</v>
      </c>
      <c r="Z466" s="17" t="s">
        <v>11235</v>
      </c>
      <c r="AB466" s="17" t="s">
        <v>11186</v>
      </c>
      <c r="AC466" s="17" t="s">
        <v>1355</v>
      </c>
      <c r="AD466" s="17">
        <v>0</v>
      </c>
      <c r="AE466">
        <v>0</v>
      </c>
      <c r="AI466" s="17">
        <v>0</v>
      </c>
      <c r="AJ466" s="17" t="s">
        <v>3522</v>
      </c>
      <c r="AK466" s="17" t="s">
        <v>3522</v>
      </c>
      <c r="AN466" s="17">
        <v>3500</v>
      </c>
    </row>
    <row r="467" spans="1:40" ht="14.5" customHeight="1" x14ac:dyDescent="0.35">
      <c r="A467" s="17" t="s">
        <v>3074</v>
      </c>
      <c r="B467" s="17" t="s">
        <v>4962</v>
      </c>
      <c r="C467" s="17" t="s">
        <v>3692</v>
      </c>
      <c r="D467" s="17" t="s">
        <v>4825</v>
      </c>
      <c r="E467" s="17" t="s">
        <v>5155</v>
      </c>
      <c r="F467" s="17" t="s">
        <v>5156</v>
      </c>
      <c r="H467" s="17">
        <v>2</v>
      </c>
      <c r="I467" s="17" t="s">
        <v>3534</v>
      </c>
      <c r="J467" s="17" t="s">
        <v>4453</v>
      </c>
      <c r="K467" s="17" t="s">
        <v>4454</v>
      </c>
      <c r="L467" s="18" t="s">
        <v>5037</v>
      </c>
      <c r="M467" s="19">
        <v>45269.666666666664</v>
      </c>
      <c r="O467" s="17" t="s">
        <v>3538</v>
      </c>
      <c r="P467" s="17" t="s">
        <v>3539</v>
      </c>
      <c r="Q467" s="17" t="s">
        <v>11772</v>
      </c>
      <c r="R467" s="17">
        <v>124545</v>
      </c>
      <c r="S467" s="17" t="s">
        <v>11773</v>
      </c>
      <c r="T467" s="17" t="s">
        <v>11182</v>
      </c>
      <c r="U467" s="17" t="s">
        <v>5157</v>
      </c>
      <c r="V467" s="17">
        <v>1595</v>
      </c>
      <c r="W467" s="17" t="s">
        <v>11234</v>
      </c>
      <c r="X467" s="17">
        <v>120</v>
      </c>
      <c r="Y467" s="17">
        <v>5</v>
      </c>
      <c r="Z467" s="17" t="s">
        <v>11235</v>
      </c>
      <c r="AB467" s="17" t="s">
        <v>11186</v>
      </c>
      <c r="AC467" s="17" t="s">
        <v>1355</v>
      </c>
      <c r="AD467" s="17">
        <v>27</v>
      </c>
      <c r="AE467">
        <v>0</v>
      </c>
      <c r="AF467" s="17" t="s">
        <v>9769</v>
      </c>
      <c r="AH467" s="17" t="s">
        <v>9757</v>
      </c>
      <c r="AI467" s="17">
        <v>0</v>
      </c>
      <c r="AJ467" s="17" t="s">
        <v>3539</v>
      </c>
      <c r="AK467" s="17" t="s">
        <v>3539</v>
      </c>
      <c r="AL467" s="17" t="s">
        <v>841</v>
      </c>
      <c r="AN467" s="17">
        <v>19000</v>
      </c>
    </row>
    <row r="468" spans="1:40" ht="14.5" customHeight="1" x14ac:dyDescent="0.35">
      <c r="A468" s="17" t="s">
        <v>3074</v>
      </c>
      <c r="B468" s="17" t="s">
        <v>4962</v>
      </c>
      <c r="C468" s="17" t="s">
        <v>3692</v>
      </c>
      <c r="D468" s="17" t="s">
        <v>4825</v>
      </c>
      <c r="E468" s="17" t="s">
        <v>5158</v>
      </c>
      <c r="F468" s="17" t="s">
        <v>5159</v>
      </c>
      <c r="H468" s="17" t="s">
        <v>4416</v>
      </c>
      <c r="I468" s="17" t="s">
        <v>3534</v>
      </c>
      <c r="J468" s="17" t="s">
        <v>4453</v>
      </c>
      <c r="K468" s="17" t="s">
        <v>4454</v>
      </c>
      <c r="L468" s="18" t="s">
        <v>5037</v>
      </c>
      <c r="M468" s="19">
        <v>45269.666666666664</v>
      </c>
      <c r="O468" s="17" t="s">
        <v>3538</v>
      </c>
      <c r="P468" s="17" t="s">
        <v>3539</v>
      </c>
      <c r="Q468" s="17" t="s">
        <v>11774</v>
      </c>
      <c r="R468" s="17">
        <v>166000</v>
      </c>
      <c r="S468" s="17" t="s">
        <v>11775</v>
      </c>
      <c r="T468" s="17" t="s">
        <v>11182</v>
      </c>
      <c r="U468" s="17" t="s">
        <v>5160</v>
      </c>
      <c r="V468" s="17">
        <v>1595</v>
      </c>
      <c r="W468" s="17" t="s">
        <v>11234</v>
      </c>
      <c r="X468" s="17">
        <v>120</v>
      </c>
      <c r="Y468" s="17">
        <v>5</v>
      </c>
      <c r="Z468" s="17" t="s">
        <v>11235</v>
      </c>
      <c r="AB468" s="17" t="s">
        <v>11186</v>
      </c>
      <c r="AC468" s="17" t="s">
        <v>1355</v>
      </c>
      <c r="AD468" s="17">
        <v>24</v>
      </c>
      <c r="AE468">
        <v>15</v>
      </c>
      <c r="AF468" s="17" t="s">
        <v>9753</v>
      </c>
      <c r="AH468" s="17" t="s">
        <v>9754</v>
      </c>
      <c r="AI468" s="17">
        <v>0</v>
      </c>
      <c r="AJ468" s="17" t="s">
        <v>3539</v>
      </c>
      <c r="AK468" s="17" t="s">
        <v>9771</v>
      </c>
      <c r="AL468" s="17" t="s">
        <v>841</v>
      </c>
      <c r="AM468" s="17" t="s">
        <v>2989</v>
      </c>
      <c r="AN468" s="17">
        <v>19000</v>
      </c>
    </row>
    <row r="469" spans="1:40" ht="14.5" customHeight="1" x14ac:dyDescent="0.35">
      <c r="A469" s="17" t="s">
        <v>3074</v>
      </c>
      <c r="B469" s="17" t="s">
        <v>4962</v>
      </c>
      <c r="C469" s="17" t="s">
        <v>3692</v>
      </c>
      <c r="D469" s="17" t="s">
        <v>4825</v>
      </c>
      <c r="E469" s="17" t="s">
        <v>5161</v>
      </c>
      <c r="F469" s="17" t="s">
        <v>5162</v>
      </c>
      <c r="H469" s="17">
        <v>2</v>
      </c>
      <c r="I469" s="17" t="s">
        <v>3534</v>
      </c>
      <c r="J469" s="17" t="s">
        <v>4453</v>
      </c>
      <c r="K469" s="17" t="s">
        <v>4454</v>
      </c>
      <c r="L469" s="18" t="s">
        <v>5037</v>
      </c>
      <c r="M469" s="17" t="s">
        <v>5163</v>
      </c>
      <c r="O469" s="17" t="s">
        <v>3538</v>
      </c>
      <c r="P469" s="17" t="s">
        <v>3539</v>
      </c>
      <c r="Q469" s="17" t="s">
        <v>11776</v>
      </c>
      <c r="R469" s="17">
        <v>131490</v>
      </c>
      <c r="S469" s="17" t="s">
        <v>11777</v>
      </c>
      <c r="T469" s="17" t="s">
        <v>11182</v>
      </c>
      <c r="U469" s="17" t="s">
        <v>5164</v>
      </c>
      <c r="V469" s="17">
        <v>1595</v>
      </c>
      <c r="W469" s="17" t="s">
        <v>11234</v>
      </c>
      <c r="X469" s="17">
        <v>120</v>
      </c>
      <c r="Y469" s="17">
        <v>5</v>
      </c>
      <c r="Z469" s="17" t="s">
        <v>11235</v>
      </c>
      <c r="AB469" s="17" t="s">
        <v>11186</v>
      </c>
      <c r="AC469" s="17" t="s">
        <v>1355</v>
      </c>
      <c r="AD469" s="17">
        <v>24</v>
      </c>
      <c r="AE469">
        <v>16</v>
      </c>
      <c r="AH469" s="17" t="s">
        <v>9754</v>
      </c>
      <c r="AI469" s="17">
        <v>0</v>
      </c>
      <c r="AJ469" s="17" t="s">
        <v>3539</v>
      </c>
      <c r="AK469" s="17" t="s">
        <v>3539</v>
      </c>
      <c r="AL469" s="17" t="s">
        <v>841</v>
      </c>
      <c r="AN469" s="17">
        <v>16000</v>
      </c>
    </row>
    <row r="470" spans="1:40" ht="14.5" customHeight="1" x14ac:dyDescent="0.35">
      <c r="A470" s="17" t="s">
        <v>3074</v>
      </c>
      <c r="B470" s="17" t="s">
        <v>4962</v>
      </c>
      <c r="C470" s="17" t="s">
        <v>3692</v>
      </c>
      <c r="D470" s="17" t="s">
        <v>4825</v>
      </c>
      <c r="E470" s="17" t="s">
        <v>5165</v>
      </c>
      <c r="F470" s="17" t="s">
        <v>5166</v>
      </c>
      <c r="H470" s="17">
        <v>2</v>
      </c>
      <c r="I470" s="17" t="s">
        <v>3534</v>
      </c>
      <c r="J470" s="17" t="s">
        <v>4453</v>
      </c>
      <c r="K470" s="17" t="s">
        <v>4454</v>
      </c>
      <c r="L470" s="18" t="s">
        <v>5037</v>
      </c>
      <c r="M470" s="19">
        <v>45269.666666666664</v>
      </c>
      <c r="O470" s="17" t="s">
        <v>3538</v>
      </c>
      <c r="P470" s="17" t="s">
        <v>3539</v>
      </c>
      <c r="Q470" s="17" t="s">
        <v>11778</v>
      </c>
      <c r="R470" s="17">
        <v>132180</v>
      </c>
      <c r="S470" s="17" t="s">
        <v>11779</v>
      </c>
      <c r="T470" s="17" t="s">
        <v>11182</v>
      </c>
      <c r="U470" s="17" t="s">
        <v>5167</v>
      </c>
      <c r="V470" s="17">
        <v>1595</v>
      </c>
      <c r="W470" s="17" t="s">
        <v>11234</v>
      </c>
      <c r="X470" s="17">
        <v>120</v>
      </c>
      <c r="Y470" s="17">
        <v>5</v>
      </c>
      <c r="Z470" s="17" t="s">
        <v>11235</v>
      </c>
      <c r="AB470" s="17" t="s">
        <v>11186</v>
      </c>
      <c r="AC470" s="17" t="s">
        <v>853</v>
      </c>
      <c r="AD470" s="17">
        <v>24</v>
      </c>
      <c r="AE470">
        <v>15</v>
      </c>
      <c r="AF470" s="17" t="s">
        <v>9753</v>
      </c>
      <c r="AH470" s="17" t="s">
        <v>9757</v>
      </c>
      <c r="AI470" s="17">
        <v>0</v>
      </c>
      <c r="AJ470" s="17" t="s">
        <v>3539</v>
      </c>
      <c r="AK470" s="17" t="s">
        <v>3539</v>
      </c>
      <c r="AL470" s="17" t="s">
        <v>841</v>
      </c>
      <c r="AM470" s="17" t="s">
        <v>841</v>
      </c>
      <c r="AN470" s="17">
        <v>16000</v>
      </c>
    </row>
    <row r="471" spans="1:40" ht="14.5" customHeight="1" x14ac:dyDescent="0.35">
      <c r="A471" s="17" t="s">
        <v>3074</v>
      </c>
      <c r="B471" s="17" t="s">
        <v>4751</v>
      </c>
      <c r="C471" s="17" t="s">
        <v>3692</v>
      </c>
      <c r="D471" s="17" t="s">
        <v>4825</v>
      </c>
      <c r="E471" s="17" t="s">
        <v>5168</v>
      </c>
      <c r="F471" s="17" t="s">
        <v>5169</v>
      </c>
      <c r="H471" s="17">
        <v>2</v>
      </c>
      <c r="I471" s="17" t="s">
        <v>3534</v>
      </c>
      <c r="J471" s="17" t="s">
        <v>4453</v>
      </c>
      <c r="K471" s="17" t="s">
        <v>4454</v>
      </c>
      <c r="L471" s="18" t="s">
        <v>5037</v>
      </c>
      <c r="M471" s="19">
        <v>45269.666666666664</v>
      </c>
      <c r="O471" s="17" t="s">
        <v>3538</v>
      </c>
      <c r="P471" s="17" t="s">
        <v>3539</v>
      </c>
      <c r="Q471" s="17" t="s">
        <v>11780</v>
      </c>
      <c r="R471" s="17">
        <v>138780</v>
      </c>
      <c r="S471" s="17" t="s">
        <v>11781</v>
      </c>
      <c r="T471" s="17" t="s">
        <v>11182</v>
      </c>
      <c r="U471" s="17" t="s">
        <v>5170</v>
      </c>
      <c r="V471" s="17">
        <v>1595</v>
      </c>
      <c r="W471" s="17" t="s">
        <v>11234</v>
      </c>
      <c r="X471" s="17">
        <v>120</v>
      </c>
      <c r="Y471" s="19">
        <v>5</v>
      </c>
      <c r="Z471" s="17" t="s">
        <v>11235</v>
      </c>
      <c r="AB471" s="17" t="s">
        <v>11186</v>
      </c>
      <c r="AC471" s="17" t="s">
        <v>1355</v>
      </c>
      <c r="AD471" s="17">
        <v>24</v>
      </c>
      <c r="AE471">
        <v>18</v>
      </c>
      <c r="AF471" s="17" t="s">
        <v>9851</v>
      </c>
      <c r="AH471" s="17" t="s">
        <v>9754</v>
      </c>
      <c r="AI471" s="17">
        <v>0</v>
      </c>
      <c r="AJ471" s="17" t="s">
        <v>3539</v>
      </c>
      <c r="AK471" s="17" t="s">
        <v>9771</v>
      </c>
      <c r="AL471" s="17" t="s">
        <v>841</v>
      </c>
      <c r="AM471" s="17" t="s">
        <v>2989</v>
      </c>
      <c r="AN471" s="17">
        <v>19000</v>
      </c>
    </row>
    <row r="472" spans="1:40" ht="14.5" customHeight="1" x14ac:dyDescent="0.35">
      <c r="A472" s="17" t="s">
        <v>3074</v>
      </c>
      <c r="B472" s="17" t="s">
        <v>4962</v>
      </c>
      <c r="C472" s="17" t="s">
        <v>3692</v>
      </c>
      <c r="D472" s="17" t="s">
        <v>4825</v>
      </c>
      <c r="E472" s="17" t="s">
        <v>5171</v>
      </c>
      <c r="F472" s="17" t="s">
        <v>5172</v>
      </c>
      <c r="H472" s="17">
        <v>2</v>
      </c>
      <c r="I472" s="17" t="s">
        <v>3534</v>
      </c>
      <c r="J472" s="17" t="s">
        <v>4453</v>
      </c>
      <c r="K472" s="17" t="s">
        <v>4454</v>
      </c>
      <c r="L472" s="18" t="s">
        <v>5037</v>
      </c>
      <c r="M472" s="19">
        <v>45269.666666666664</v>
      </c>
      <c r="O472" s="17" t="s">
        <v>3538</v>
      </c>
      <c r="P472" s="17" t="s">
        <v>3539</v>
      </c>
      <c r="Q472" s="17" t="s">
        <v>11782</v>
      </c>
      <c r="R472" s="17">
        <v>130265</v>
      </c>
      <c r="S472" s="17" t="s">
        <v>11783</v>
      </c>
      <c r="T472" s="17" t="s">
        <v>11182</v>
      </c>
      <c r="U472" s="17" t="s">
        <v>5173</v>
      </c>
      <c r="V472" s="17">
        <v>1595</v>
      </c>
      <c r="W472" s="17" t="s">
        <v>11234</v>
      </c>
      <c r="X472" s="17">
        <v>120</v>
      </c>
      <c r="Y472" s="17">
        <v>5</v>
      </c>
      <c r="Z472" s="17" t="s">
        <v>11235</v>
      </c>
      <c r="AB472" s="17" t="s">
        <v>11186</v>
      </c>
      <c r="AC472" s="17" t="s">
        <v>853</v>
      </c>
      <c r="AD472" s="17">
        <v>27</v>
      </c>
      <c r="AE472">
        <v>18</v>
      </c>
      <c r="AF472" s="17" t="s">
        <v>9852</v>
      </c>
      <c r="AH472" s="17" t="s">
        <v>9754</v>
      </c>
      <c r="AI472" s="17">
        <v>0</v>
      </c>
      <c r="AJ472" s="17" t="s">
        <v>3539</v>
      </c>
      <c r="AK472" s="17" t="s">
        <v>9771</v>
      </c>
      <c r="AL472" s="17" t="s">
        <v>841</v>
      </c>
      <c r="AM472" s="17" t="s">
        <v>2989</v>
      </c>
      <c r="AN472" s="17">
        <v>19000</v>
      </c>
    </row>
    <row r="473" spans="1:40" ht="14.5" customHeight="1" x14ac:dyDescent="0.35">
      <c r="A473" s="17" t="s">
        <v>3074</v>
      </c>
      <c r="B473" s="17" t="s">
        <v>4962</v>
      </c>
      <c r="C473" s="17" t="s">
        <v>3692</v>
      </c>
      <c r="D473" s="17" t="s">
        <v>4825</v>
      </c>
      <c r="E473" s="17" t="s">
        <v>5174</v>
      </c>
      <c r="F473" s="17" t="s">
        <v>5175</v>
      </c>
      <c r="H473" s="17">
        <v>2</v>
      </c>
      <c r="I473" s="17" t="s">
        <v>3534</v>
      </c>
      <c r="J473" s="17" t="s">
        <v>4453</v>
      </c>
      <c r="K473" s="17" t="s">
        <v>4454</v>
      </c>
      <c r="L473" s="18" t="s">
        <v>5037</v>
      </c>
      <c r="M473" s="19">
        <v>45269.666666666664</v>
      </c>
      <c r="O473" s="17" t="s">
        <v>3538</v>
      </c>
      <c r="P473" s="17" t="s">
        <v>3539</v>
      </c>
      <c r="Q473" s="17" t="s">
        <v>11784</v>
      </c>
      <c r="R473" s="17">
        <v>134130</v>
      </c>
      <c r="S473" s="17" t="s">
        <v>11785</v>
      </c>
      <c r="T473" s="17" t="s">
        <v>11182</v>
      </c>
      <c r="U473" s="17" t="s">
        <v>5176</v>
      </c>
      <c r="V473" s="17">
        <v>1595</v>
      </c>
      <c r="W473" s="17" t="s">
        <v>11234</v>
      </c>
      <c r="X473" s="17">
        <v>120</v>
      </c>
      <c r="Y473" s="17">
        <v>5</v>
      </c>
      <c r="Z473" s="17" t="s">
        <v>11235</v>
      </c>
      <c r="AB473" s="17" t="s">
        <v>11186</v>
      </c>
      <c r="AC473" s="17" t="s">
        <v>1355</v>
      </c>
      <c r="AD473" s="17">
        <v>27</v>
      </c>
      <c r="AE473">
        <v>18</v>
      </c>
      <c r="AF473" s="17" t="s">
        <v>9753</v>
      </c>
      <c r="AH473" s="17" t="s">
        <v>9764</v>
      </c>
      <c r="AI473" s="17">
        <v>0</v>
      </c>
      <c r="AJ473" s="17" t="s">
        <v>3539</v>
      </c>
      <c r="AK473" s="17" t="s">
        <v>9771</v>
      </c>
      <c r="AL473" s="17" t="s">
        <v>841</v>
      </c>
      <c r="AM473" s="17" t="s">
        <v>841</v>
      </c>
      <c r="AN473" s="17">
        <v>19000</v>
      </c>
    </row>
    <row r="474" spans="1:40" ht="14.5" customHeight="1" x14ac:dyDescent="0.35">
      <c r="A474" s="17" t="s">
        <v>3074</v>
      </c>
      <c r="B474" s="17" t="s">
        <v>4751</v>
      </c>
      <c r="C474" s="17" t="s">
        <v>3692</v>
      </c>
      <c r="D474" s="17" t="s">
        <v>4825</v>
      </c>
      <c r="E474" s="17" t="s">
        <v>5177</v>
      </c>
      <c r="F474" s="17" t="s">
        <v>5178</v>
      </c>
      <c r="H474" s="17">
        <v>2</v>
      </c>
      <c r="I474" s="17" t="s">
        <v>3534</v>
      </c>
      <c r="J474" s="17" t="s">
        <v>4453</v>
      </c>
      <c r="K474" s="17" t="s">
        <v>4454</v>
      </c>
      <c r="L474" s="18">
        <v>45240</v>
      </c>
      <c r="M474" s="19" t="s">
        <v>5078</v>
      </c>
      <c r="O474" s="17" t="s">
        <v>3538</v>
      </c>
      <c r="P474" s="17" t="s">
        <v>3539</v>
      </c>
      <c r="Q474" s="17" t="s">
        <v>11786</v>
      </c>
      <c r="R474" s="17">
        <v>88216</v>
      </c>
      <c r="S474" s="19" t="s">
        <v>11787</v>
      </c>
      <c r="T474" s="17" t="s">
        <v>11182</v>
      </c>
      <c r="U474" s="17" t="s">
        <v>5179</v>
      </c>
      <c r="V474" s="17">
        <v>1595</v>
      </c>
      <c r="W474" s="17" t="s">
        <v>11234</v>
      </c>
      <c r="X474" s="17">
        <v>120</v>
      </c>
      <c r="Y474" s="17">
        <v>5</v>
      </c>
      <c r="Z474" s="17" t="s">
        <v>11235</v>
      </c>
      <c r="AB474" s="17" t="s">
        <v>11186</v>
      </c>
      <c r="AC474" s="17" t="s">
        <v>1355</v>
      </c>
      <c r="AD474" s="17">
        <v>27</v>
      </c>
      <c r="AE474">
        <v>18</v>
      </c>
      <c r="AF474" s="17" t="s">
        <v>9753</v>
      </c>
      <c r="AH474" s="17" t="s">
        <v>9754</v>
      </c>
      <c r="AI474" s="17">
        <v>0</v>
      </c>
      <c r="AJ474" s="17" t="s">
        <v>3539</v>
      </c>
      <c r="AK474" s="17" t="s">
        <v>9771</v>
      </c>
      <c r="AL474" s="17" t="s">
        <v>841</v>
      </c>
      <c r="AM474" s="17" t="s">
        <v>2989</v>
      </c>
      <c r="AN474" s="17">
        <v>19000</v>
      </c>
    </row>
    <row r="475" spans="1:40" ht="14.5" customHeight="1" x14ac:dyDescent="0.35">
      <c r="A475" s="17" t="s">
        <v>3074</v>
      </c>
      <c r="B475" s="17" t="s">
        <v>4751</v>
      </c>
      <c r="C475" s="17" t="s">
        <v>3557</v>
      </c>
      <c r="D475" s="17" t="s">
        <v>4752</v>
      </c>
      <c r="E475" s="17" t="s">
        <v>5180</v>
      </c>
      <c r="F475" s="17" t="s">
        <v>646</v>
      </c>
      <c r="G475" s="17" t="s">
        <v>3004</v>
      </c>
      <c r="H475" s="17" t="s">
        <v>3004</v>
      </c>
      <c r="I475" s="17" t="s">
        <v>3517</v>
      </c>
      <c r="J475" s="17" t="s">
        <v>3817</v>
      </c>
      <c r="L475" s="17" t="s">
        <v>4904</v>
      </c>
      <c r="M475" s="19" t="s">
        <v>5181</v>
      </c>
      <c r="O475" s="17" t="s">
        <v>3521</v>
      </c>
      <c r="P475" s="17" t="s">
        <v>3522</v>
      </c>
      <c r="R475" s="17">
        <v>97014</v>
      </c>
      <c r="S475" s="19" t="s">
        <v>11585</v>
      </c>
      <c r="T475" s="17" t="s">
        <v>11182</v>
      </c>
      <c r="U475" s="17" t="s">
        <v>2898</v>
      </c>
      <c r="V475" s="17">
        <v>3500</v>
      </c>
      <c r="W475" s="17" t="s">
        <v>11184</v>
      </c>
      <c r="X475" s="17">
        <v>0</v>
      </c>
      <c r="Y475" s="17">
        <v>8</v>
      </c>
      <c r="Z475" s="17" t="s">
        <v>11226</v>
      </c>
      <c r="AB475" s="17" t="s">
        <v>11186</v>
      </c>
      <c r="AC475" s="17" t="s">
        <v>853</v>
      </c>
      <c r="AD475" s="17">
        <v>27</v>
      </c>
      <c r="AE475">
        <v>18</v>
      </c>
      <c r="AF475" s="17" t="s">
        <v>9756</v>
      </c>
      <c r="AH475" s="17" t="s">
        <v>9754</v>
      </c>
      <c r="AI475" s="17">
        <v>0</v>
      </c>
      <c r="AJ475" s="17" t="s">
        <v>3539</v>
      </c>
      <c r="AK475" s="17" t="s">
        <v>9771</v>
      </c>
      <c r="AL475" s="17" t="s">
        <v>841</v>
      </c>
      <c r="AM475" s="17" t="s">
        <v>2989</v>
      </c>
      <c r="AN475" s="17">
        <v>19000</v>
      </c>
    </row>
    <row r="476" spans="1:40" ht="14.5" customHeight="1" x14ac:dyDescent="0.35">
      <c r="A476" s="17" t="s">
        <v>3074</v>
      </c>
      <c r="B476" s="17" t="s">
        <v>4751</v>
      </c>
      <c r="C476" s="17" t="s">
        <v>3557</v>
      </c>
      <c r="D476" s="17" t="s">
        <v>4752</v>
      </c>
      <c r="E476" s="17" t="s">
        <v>5182</v>
      </c>
      <c r="F476" s="17" t="s">
        <v>805</v>
      </c>
      <c r="G476" s="17" t="s">
        <v>3004</v>
      </c>
      <c r="H476" s="17" t="s">
        <v>3004</v>
      </c>
      <c r="I476" s="17" t="s">
        <v>3517</v>
      </c>
      <c r="J476" s="17" t="s">
        <v>3563</v>
      </c>
      <c r="L476" s="18" t="s">
        <v>5183</v>
      </c>
      <c r="M476" s="19">
        <v>46117.333333333336</v>
      </c>
      <c r="O476" s="17" t="s">
        <v>3565</v>
      </c>
      <c r="P476" s="17" t="s">
        <v>3522</v>
      </c>
      <c r="R476" s="17">
        <v>19033</v>
      </c>
      <c r="S476" s="17" t="s">
        <v>11585</v>
      </c>
      <c r="T476" s="17" t="s">
        <v>11182</v>
      </c>
      <c r="U476" s="17" t="s">
        <v>5184</v>
      </c>
      <c r="V476" s="17">
        <v>3500</v>
      </c>
      <c r="W476" s="17" t="s">
        <v>11184</v>
      </c>
      <c r="X476" s="17">
        <v>0</v>
      </c>
      <c r="Y476" s="17">
        <v>8</v>
      </c>
      <c r="Z476" s="17" t="s">
        <v>11226</v>
      </c>
      <c r="AB476" s="17" t="s">
        <v>11186</v>
      </c>
      <c r="AC476" s="17" t="s">
        <v>853</v>
      </c>
      <c r="AD476" s="17">
        <v>24</v>
      </c>
      <c r="AE476">
        <v>0</v>
      </c>
      <c r="AF476" s="17" t="s">
        <v>9854</v>
      </c>
      <c r="AH476" s="17" t="s">
        <v>9757</v>
      </c>
      <c r="AI476" s="17">
        <v>0</v>
      </c>
      <c r="AJ476" s="17" t="s">
        <v>3539</v>
      </c>
      <c r="AK476" s="17" t="s">
        <v>3539</v>
      </c>
      <c r="AL476" s="17" t="s">
        <v>841</v>
      </c>
      <c r="AM476" s="17" t="s">
        <v>841</v>
      </c>
      <c r="AN476" s="17">
        <v>16000</v>
      </c>
    </row>
    <row r="477" spans="1:40" ht="14.5" customHeight="1" x14ac:dyDescent="0.35">
      <c r="A477" s="17" t="s">
        <v>3074</v>
      </c>
      <c r="B477" s="17" t="s">
        <v>4751</v>
      </c>
      <c r="C477" s="17" t="s">
        <v>3557</v>
      </c>
      <c r="D477" s="17" t="s">
        <v>4776</v>
      </c>
      <c r="E477" s="17" t="s">
        <v>5185</v>
      </c>
      <c r="F477" s="17" t="s">
        <v>610</v>
      </c>
      <c r="G477" s="17" t="s">
        <v>3004</v>
      </c>
      <c r="H477" s="17" t="s">
        <v>3004</v>
      </c>
      <c r="I477" s="17" t="s">
        <v>3517</v>
      </c>
      <c r="J477" s="17" t="s">
        <v>3817</v>
      </c>
      <c r="L477" s="17" t="s">
        <v>5186</v>
      </c>
      <c r="M477" s="19" t="s">
        <v>5187</v>
      </c>
      <c r="O477" s="17" t="s">
        <v>3521</v>
      </c>
      <c r="P477" s="17" t="s">
        <v>3522</v>
      </c>
      <c r="R477" s="17">
        <v>424000</v>
      </c>
      <c r="S477" s="17" t="s">
        <v>5188</v>
      </c>
      <c r="T477" s="17" t="s">
        <v>11182</v>
      </c>
      <c r="U477" s="17" t="s">
        <v>2900</v>
      </c>
      <c r="V477" s="17">
        <v>3500</v>
      </c>
      <c r="W477" s="17" t="s">
        <v>11184</v>
      </c>
      <c r="X477" s="17">
        <v>0</v>
      </c>
      <c r="Y477" s="17">
        <v>8</v>
      </c>
      <c r="Z477" s="17" t="s">
        <v>11226</v>
      </c>
      <c r="AB477" s="17" t="s">
        <v>11186</v>
      </c>
      <c r="AC477" s="17" t="s">
        <v>1355</v>
      </c>
      <c r="AD477" s="17">
        <v>0</v>
      </c>
      <c r="AE477">
        <v>0</v>
      </c>
      <c r="AI477" s="17">
        <v>0</v>
      </c>
      <c r="AJ477" s="17" t="s">
        <v>3539</v>
      </c>
      <c r="AK477" s="17" t="s">
        <v>3539</v>
      </c>
      <c r="AN477" s="17">
        <v>16000</v>
      </c>
    </row>
    <row r="478" spans="1:40" ht="14.5" customHeight="1" x14ac:dyDescent="0.35">
      <c r="A478" s="17" t="s">
        <v>3074</v>
      </c>
      <c r="B478" s="17" t="s">
        <v>4751</v>
      </c>
      <c r="C478" s="17" t="s">
        <v>3557</v>
      </c>
      <c r="D478" s="17" t="s">
        <v>4803</v>
      </c>
      <c r="E478" s="17" t="s">
        <v>5189</v>
      </c>
      <c r="F478" s="17" t="s">
        <v>621</v>
      </c>
      <c r="G478" s="17" t="s">
        <v>3004</v>
      </c>
      <c r="H478" s="17" t="s">
        <v>3004</v>
      </c>
      <c r="I478" s="17" t="s">
        <v>3517</v>
      </c>
      <c r="J478" s="17" t="s">
        <v>3817</v>
      </c>
      <c r="L478" s="17" t="s">
        <v>5190</v>
      </c>
      <c r="M478" s="19">
        <v>45547.333333333336</v>
      </c>
      <c r="O478" s="17" t="s">
        <v>3521</v>
      </c>
      <c r="P478" s="17" t="s">
        <v>3522</v>
      </c>
      <c r="R478" s="17">
        <v>104328</v>
      </c>
      <c r="S478" s="17" t="s">
        <v>11788</v>
      </c>
      <c r="T478" s="17" t="s">
        <v>11182</v>
      </c>
      <c r="U478" s="17" t="s">
        <v>1909</v>
      </c>
      <c r="V478" s="17">
        <v>3500</v>
      </c>
      <c r="W478" s="17" t="s">
        <v>11184</v>
      </c>
      <c r="X478" s="17">
        <v>0</v>
      </c>
      <c r="Y478" s="17">
        <v>8</v>
      </c>
      <c r="Z478" s="17" t="s">
        <v>11226</v>
      </c>
      <c r="AB478" s="17" t="s">
        <v>11186</v>
      </c>
      <c r="AC478" s="17" t="s">
        <v>853</v>
      </c>
      <c r="AD478" s="17">
        <v>21</v>
      </c>
      <c r="AE478">
        <v>0</v>
      </c>
      <c r="AF478" s="17" t="s">
        <v>9862</v>
      </c>
      <c r="AH478" s="17" t="s">
        <v>9757</v>
      </c>
      <c r="AI478" s="17">
        <v>0</v>
      </c>
      <c r="AJ478" s="17" t="s">
        <v>3539</v>
      </c>
      <c r="AK478" s="17" t="s">
        <v>3539</v>
      </c>
      <c r="AL478" s="17" t="s">
        <v>841</v>
      </c>
      <c r="AM478" s="17" t="s">
        <v>841</v>
      </c>
      <c r="AN478" s="17">
        <v>13000</v>
      </c>
    </row>
    <row r="479" spans="1:40" ht="14.5" customHeight="1" x14ac:dyDescent="0.35">
      <c r="A479" s="17" t="s">
        <v>3074</v>
      </c>
      <c r="B479" s="17" t="s">
        <v>4751</v>
      </c>
      <c r="C479" s="17" t="s">
        <v>3557</v>
      </c>
      <c r="D479" s="17" t="s">
        <v>4825</v>
      </c>
      <c r="E479" s="17" t="s">
        <v>5191</v>
      </c>
      <c r="F479" s="17" t="s">
        <v>5192</v>
      </c>
      <c r="G479" s="17" t="s">
        <v>3004</v>
      </c>
      <c r="H479" s="17" t="s">
        <v>3004</v>
      </c>
      <c r="I479" s="17" t="s">
        <v>3517</v>
      </c>
      <c r="J479" s="17" t="s">
        <v>3563</v>
      </c>
      <c r="L479" s="18">
        <v>43254</v>
      </c>
      <c r="M479" s="19">
        <v>44535</v>
      </c>
      <c r="O479" s="17" t="s">
        <v>5193</v>
      </c>
      <c r="P479" s="17" t="s">
        <v>3522</v>
      </c>
      <c r="R479" s="17">
        <v>328610</v>
      </c>
      <c r="S479" s="17" t="s">
        <v>11789</v>
      </c>
      <c r="T479" s="17" t="s">
        <v>11182</v>
      </c>
      <c r="U479" s="17" t="s">
        <v>5194</v>
      </c>
      <c r="V479" s="17">
        <v>3500</v>
      </c>
      <c r="W479" s="17" t="s">
        <v>11184</v>
      </c>
      <c r="X479" s="17">
        <v>206</v>
      </c>
      <c r="Y479" s="17">
        <v>8</v>
      </c>
      <c r="Z479" s="17" t="s">
        <v>11226</v>
      </c>
      <c r="AB479" s="17" t="s">
        <v>11186</v>
      </c>
      <c r="AC479" s="17" t="s">
        <v>1355</v>
      </c>
      <c r="AD479" s="17">
        <v>27</v>
      </c>
      <c r="AE479">
        <v>15</v>
      </c>
      <c r="AF479" s="17" t="s">
        <v>9852</v>
      </c>
      <c r="AH479" s="17" t="s">
        <v>9754</v>
      </c>
      <c r="AI479" s="17">
        <v>0</v>
      </c>
      <c r="AJ479" s="17" t="s">
        <v>3539</v>
      </c>
      <c r="AK479" s="17" t="s">
        <v>9771</v>
      </c>
      <c r="AL479" s="17" t="s">
        <v>841</v>
      </c>
      <c r="AM479" s="17" t="s">
        <v>2989</v>
      </c>
      <c r="AN479" s="17">
        <v>19000</v>
      </c>
    </row>
    <row r="480" spans="1:40" ht="14.5" customHeight="1" x14ac:dyDescent="0.35">
      <c r="A480" s="17" t="s">
        <v>3074</v>
      </c>
      <c r="B480" s="17" t="s">
        <v>4751</v>
      </c>
      <c r="C480" s="17" t="s">
        <v>3557</v>
      </c>
      <c r="D480" s="17" t="s">
        <v>4825</v>
      </c>
      <c r="E480" s="17" t="s">
        <v>5195</v>
      </c>
      <c r="F480" s="17" t="s">
        <v>254</v>
      </c>
      <c r="G480" s="17" t="s">
        <v>3004</v>
      </c>
      <c r="H480" s="17" t="s">
        <v>3004</v>
      </c>
      <c r="I480" s="17" t="s">
        <v>3517</v>
      </c>
      <c r="J480" s="17" t="s">
        <v>3563</v>
      </c>
      <c r="L480" s="18" t="s">
        <v>5196</v>
      </c>
      <c r="M480" s="19">
        <v>46115.333333333336</v>
      </c>
      <c r="O480" s="17" t="s">
        <v>3565</v>
      </c>
      <c r="P480" s="17" t="s">
        <v>3522</v>
      </c>
      <c r="R480" s="17">
        <v>251689</v>
      </c>
      <c r="S480" s="17" t="s">
        <v>11790</v>
      </c>
      <c r="T480" s="17" t="s">
        <v>11182</v>
      </c>
      <c r="U480" s="17" t="s">
        <v>1877</v>
      </c>
      <c r="V480" s="17">
        <v>3500</v>
      </c>
      <c r="W480" s="17" t="s">
        <v>11184</v>
      </c>
      <c r="X480" s="17">
        <v>0</v>
      </c>
      <c r="Y480" s="17">
        <v>8</v>
      </c>
      <c r="Z480" s="17" t="s">
        <v>11226</v>
      </c>
      <c r="AB480" s="17" t="s">
        <v>11186</v>
      </c>
      <c r="AC480" s="17" t="s">
        <v>1355</v>
      </c>
      <c r="AD480" s="17">
        <v>0</v>
      </c>
      <c r="AE480">
        <v>0</v>
      </c>
      <c r="AF480" s="17" t="s">
        <v>9854</v>
      </c>
      <c r="AH480" s="17" t="s">
        <v>9754</v>
      </c>
      <c r="AI480" s="17">
        <v>0</v>
      </c>
      <c r="AJ480" s="17" t="s">
        <v>3539</v>
      </c>
      <c r="AK480" s="17" t="s">
        <v>3539</v>
      </c>
      <c r="AL480" s="17" t="s">
        <v>841</v>
      </c>
      <c r="AM480" s="17" t="s">
        <v>841</v>
      </c>
      <c r="AN480" s="17">
        <v>19000</v>
      </c>
    </row>
    <row r="481" spans="1:40" ht="14.5" customHeight="1" x14ac:dyDescent="0.35">
      <c r="A481" s="17" t="s">
        <v>3074</v>
      </c>
      <c r="B481" s="17" t="s">
        <v>4751</v>
      </c>
      <c r="C481" s="17" t="s">
        <v>3557</v>
      </c>
      <c r="D481" s="17" t="s">
        <v>4825</v>
      </c>
      <c r="E481" s="17" t="s">
        <v>5197</v>
      </c>
      <c r="F481" s="17" t="s">
        <v>262</v>
      </c>
      <c r="G481" s="17" t="s">
        <v>3004</v>
      </c>
      <c r="H481" s="17" t="s">
        <v>3004</v>
      </c>
      <c r="I481" s="17" t="s">
        <v>3517</v>
      </c>
      <c r="J481" s="17" t="s">
        <v>3563</v>
      </c>
      <c r="L481" s="18">
        <v>44562</v>
      </c>
      <c r="M481" s="19">
        <v>45301.333333333336</v>
      </c>
      <c r="O481" s="17" t="s">
        <v>3521</v>
      </c>
      <c r="P481" s="17" t="s">
        <v>3522</v>
      </c>
      <c r="R481" s="17">
        <v>190810</v>
      </c>
      <c r="S481" s="17" t="s">
        <v>11791</v>
      </c>
      <c r="T481" s="17" t="s">
        <v>11182</v>
      </c>
      <c r="U481" s="17" t="s">
        <v>1841</v>
      </c>
      <c r="V481" s="17">
        <v>3500</v>
      </c>
      <c r="W481" s="17" t="s">
        <v>11184</v>
      </c>
      <c r="X481" s="17">
        <v>0</v>
      </c>
      <c r="Y481" s="17">
        <v>8</v>
      </c>
      <c r="Z481" s="17" t="s">
        <v>11226</v>
      </c>
      <c r="AB481" s="17" t="s">
        <v>11186</v>
      </c>
      <c r="AC481" s="17" t="s">
        <v>1355</v>
      </c>
      <c r="AD481" s="17">
        <v>0</v>
      </c>
      <c r="AE481">
        <v>0</v>
      </c>
      <c r="AF481" s="17" t="s">
        <v>9855</v>
      </c>
      <c r="AH481" s="17" t="s">
        <v>9754</v>
      </c>
      <c r="AI481" s="17">
        <v>0</v>
      </c>
      <c r="AJ481" s="17" t="s">
        <v>3539</v>
      </c>
      <c r="AK481" s="17" t="s">
        <v>3539</v>
      </c>
      <c r="AL481" s="17" t="s">
        <v>841</v>
      </c>
      <c r="AM481" s="17" t="s">
        <v>841</v>
      </c>
      <c r="AN481" s="17">
        <v>19000</v>
      </c>
    </row>
    <row r="482" spans="1:40" ht="14.5" customHeight="1" x14ac:dyDescent="0.35">
      <c r="A482" s="17" t="s">
        <v>3074</v>
      </c>
      <c r="B482" s="17" t="s">
        <v>4962</v>
      </c>
      <c r="C482" s="17" t="s">
        <v>3557</v>
      </c>
      <c r="D482" s="17" t="s">
        <v>4825</v>
      </c>
      <c r="E482" s="17" t="s">
        <v>5198</v>
      </c>
      <c r="F482" s="17" t="s">
        <v>806</v>
      </c>
      <c r="G482" s="17" t="s">
        <v>3004</v>
      </c>
      <c r="H482" s="17" t="s">
        <v>3004</v>
      </c>
      <c r="I482" s="17" t="s">
        <v>3517</v>
      </c>
      <c r="J482" s="17" t="s">
        <v>3563</v>
      </c>
      <c r="L482" s="18" t="s">
        <v>5199</v>
      </c>
      <c r="M482" s="19" t="s">
        <v>5200</v>
      </c>
      <c r="O482" s="17" t="s">
        <v>3565</v>
      </c>
      <c r="P482" s="17" t="s">
        <v>3522</v>
      </c>
      <c r="R482" s="17">
        <v>134500</v>
      </c>
      <c r="S482" s="17" t="s">
        <v>11792</v>
      </c>
      <c r="T482" s="17" t="s">
        <v>11182</v>
      </c>
      <c r="U482" s="17" t="s">
        <v>3469</v>
      </c>
      <c r="V482" s="17">
        <v>3500</v>
      </c>
      <c r="W482" s="17" t="s">
        <v>11184</v>
      </c>
      <c r="X482" s="17">
        <v>0</v>
      </c>
      <c r="Y482" s="19">
        <v>8</v>
      </c>
      <c r="Z482" s="17" t="s">
        <v>11226</v>
      </c>
      <c r="AB482" s="17" t="s">
        <v>11186</v>
      </c>
      <c r="AC482" s="17" t="s">
        <v>853</v>
      </c>
      <c r="AD482" s="17">
        <v>24</v>
      </c>
      <c r="AE482">
        <v>0</v>
      </c>
      <c r="AF482" s="17" t="s">
        <v>9861</v>
      </c>
      <c r="AH482" s="17" t="s">
        <v>9757</v>
      </c>
      <c r="AI482" s="17">
        <v>0</v>
      </c>
      <c r="AJ482" s="17" t="s">
        <v>3539</v>
      </c>
      <c r="AK482" s="17" t="s">
        <v>3539</v>
      </c>
      <c r="AL482" s="17" t="s">
        <v>841</v>
      </c>
      <c r="AN482" s="17">
        <v>16000</v>
      </c>
    </row>
    <row r="483" spans="1:40" ht="14.5" customHeight="1" x14ac:dyDescent="0.35">
      <c r="A483" s="17" t="s">
        <v>3074</v>
      </c>
      <c r="B483" s="17" t="s">
        <v>4751</v>
      </c>
      <c r="C483" s="17" t="s">
        <v>3557</v>
      </c>
      <c r="D483" s="17" t="s">
        <v>4825</v>
      </c>
      <c r="E483" s="17" t="s">
        <v>9909</v>
      </c>
      <c r="F483" s="17" t="s">
        <v>9910</v>
      </c>
      <c r="G483" s="17" t="s">
        <v>3004</v>
      </c>
      <c r="H483" s="17" t="s">
        <v>3004</v>
      </c>
      <c r="I483" s="17" t="s">
        <v>3517</v>
      </c>
      <c r="J483" s="17" t="s">
        <v>4493</v>
      </c>
      <c r="L483" s="18">
        <v>45602</v>
      </c>
      <c r="M483" s="17" t="s">
        <v>9912</v>
      </c>
      <c r="O483" s="17" t="s">
        <v>3565</v>
      </c>
      <c r="P483" s="17" t="s">
        <v>7316</v>
      </c>
      <c r="R483" s="17">
        <v>0</v>
      </c>
      <c r="S483" s="17" t="s">
        <v>9912</v>
      </c>
      <c r="T483" s="17" t="s">
        <v>11182</v>
      </c>
      <c r="U483" s="17" t="s">
        <v>9911</v>
      </c>
      <c r="V483" s="17">
        <v>3500</v>
      </c>
      <c r="W483" s="17" t="s">
        <v>11184</v>
      </c>
      <c r="X483" s="17">
        <v>0</v>
      </c>
      <c r="Y483" s="17">
        <v>10</v>
      </c>
      <c r="Z483" s="17" t="s">
        <v>11226</v>
      </c>
      <c r="AB483" s="17" t="s">
        <v>11186</v>
      </c>
      <c r="AC483" s="17" t="s">
        <v>1355</v>
      </c>
      <c r="AD483" s="17">
        <v>24</v>
      </c>
      <c r="AE483">
        <v>16</v>
      </c>
      <c r="AH483" s="17" t="s">
        <v>9754</v>
      </c>
      <c r="AI483" s="17">
        <v>0</v>
      </c>
      <c r="AJ483" s="17" t="s">
        <v>3539</v>
      </c>
      <c r="AK483" s="17" t="s">
        <v>3539</v>
      </c>
      <c r="AL483" s="17" t="s">
        <v>841</v>
      </c>
      <c r="AN483" s="17">
        <v>16000</v>
      </c>
    </row>
    <row r="484" spans="1:40" ht="14.5" customHeight="1" x14ac:dyDescent="0.35">
      <c r="A484" s="17" t="s">
        <v>3074</v>
      </c>
      <c r="B484" s="17" t="s">
        <v>4751</v>
      </c>
      <c r="C484" s="17" t="s">
        <v>3557</v>
      </c>
      <c r="D484" s="17" t="s">
        <v>4825</v>
      </c>
      <c r="E484" s="17" t="s">
        <v>5201</v>
      </c>
      <c r="F484" s="17" t="s">
        <v>558</v>
      </c>
      <c r="G484" s="17" t="s">
        <v>3004</v>
      </c>
      <c r="H484" s="17" t="s">
        <v>3004</v>
      </c>
      <c r="I484" s="17" t="s">
        <v>3517</v>
      </c>
      <c r="J484" s="17" t="s">
        <v>3563</v>
      </c>
      <c r="L484" s="18">
        <v>45292</v>
      </c>
      <c r="M484" s="19">
        <v>45301.333333333336</v>
      </c>
      <c r="O484" s="17" t="s">
        <v>3521</v>
      </c>
      <c r="P484" s="17" t="s">
        <v>3522</v>
      </c>
      <c r="R484" s="17">
        <v>98328</v>
      </c>
      <c r="S484" s="17" t="s">
        <v>11793</v>
      </c>
      <c r="T484" s="17" t="s">
        <v>11182</v>
      </c>
      <c r="U484" s="17" t="s">
        <v>1771</v>
      </c>
      <c r="V484" s="17">
        <v>3500</v>
      </c>
      <c r="W484" s="17" t="s">
        <v>11184</v>
      </c>
      <c r="X484" s="17">
        <v>0</v>
      </c>
      <c r="Y484" s="17">
        <v>6</v>
      </c>
      <c r="AB484" s="17" t="s">
        <v>11186</v>
      </c>
      <c r="AC484" s="17" t="s">
        <v>1355</v>
      </c>
      <c r="AD484" s="17">
        <v>24</v>
      </c>
      <c r="AE484">
        <v>15</v>
      </c>
      <c r="AF484" s="17" t="s">
        <v>9756</v>
      </c>
      <c r="AH484" s="17" t="s">
        <v>9757</v>
      </c>
      <c r="AI484" s="17">
        <v>0</v>
      </c>
      <c r="AJ484" s="17" t="s">
        <v>3539</v>
      </c>
      <c r="AK484" s="17" t="s">
        <v>9771</v>
      </c>
      <c r="AL484" s="17" t="s">
        <v>841</v>
      </c>
      <c r="AM484" s="17" t="s">
        <v>841</v>
      </c>
      <c r="AN484" s="17">
        <v>16000</v>
      </c>
    </row>
    <row r="485" spans="1:40" ht="14.5" customHeight="1" x14ac:dyDescent="0.35">
      <c r="A485" s="17" t="s">
        <v>3074</v>
      </c>
      <c r="B485" s="17" t="s">
        <v>4751</v>
      </c>
      <c r="C485" s="17" t="s">
        <v>3557</v>
      </c>
      <c r="D485" s="17" t="s">
        <v>4825</v>
      </c>
      <c r="E485" s="17" t="s">
        <v>5202</v>
      </c>
      <c r="F485" s="17" t="s">
        <v>807</v>
      </c>
      <c r="G485" s="17" t="s">
        <v>3004</v>
      </c>
      <c r="H485" s="17" t="s">
        <v>3004</v>
      </c>
      <c r="I485" s="17" t="s">
        <v>3517</v>
      </c>
      <c r="J485" s="17" t="s">
        <v>3563</v>
      </c>
      <c r="L485" s="18">
        <v>46268</v>
      </c>
      <c r="M485" s="17" t="s">
        <v>5203</v>
      </c>
      <c r="O485" s="17" t="s">
        <v>3565</v>
      </c>
      <c r="P485" s="17" t="s">
        <v>3522</v>
      </c>
      <c r="R485" s="17">
        <v>21450</v>
      </c>
      <c r="S485" s="19" t="s">
        <v>11794</v>
      </c>
      <c r="T485" s="17" t="s">
        <v>11182</v>
      </c>
      <c r="U485" s="17" t="s">
        <v>1611</v>
      </c>
      <c r="V485" s="17">
        <v>3500</v>
      </c>
      <c r="W485" s="17" t="s">
        <v>11184</v>
      </c>
      <c r="X485" s="17">
        <v>0</v>
      </c>
      <c r="Y485" s="17">
        <v>8</v>
      </c>
      <c r="Z485" s="17" t="s">
        <v>11226</v>
      </c>
      <c r="AB485" s="17" t="s">
        <v>11186</v>
      </c>
      <c r="AC485" s="17" t="s">
        <v>853</v>
      </c>
      <c r="AD485" s="17">
        <v>27</v>
      </c>
      <c r="AE485">
        <v>0</v>
      </c>
      <c r="AF485" s="17" t="s">
        <v>9769</v>
      </c>
      <c r="AH485" s="17" t="s">
        <v>9757</v>
      </c>
      <c r="AI485" s="17">
        <v>0</v>
      </c>
      <c r="AJ485" s="17" t="s">
        <v>3539</v>
      </c>
      <c r="AK485" s="17" t="s">
        <v>3539</v>
      </c>
      <c r="AL485" s="17" t="s">
        <v>841</v>
      </c>
      <c r="AM485" s="17" t="s">
        <v>841</v>
      </c>
      <c r="AN485" s="17">
        <v>19000</v>
      </c>
    </row>
    <row r="486" spans="1:40" ht="14.5" customHeight="1" x14ac:dyDescent="0.35">
      <c r="A486" s="17" t="s">
        <v>3074</v>
      </c>
      <c r="B486" s="17" t="s">
        <v>4751</v>
      </c>
      <c r="C486" s="17" t="s">
        <v>3557</v>
      </c>
      <c r="D486" s="17" t="s">
        <v>4825</v>
      </c>
      <c r="E486" s="17" t="s">
        <v>11795</v>
      </c>
      <c r="F486" s="17" t="s">
        <v>10236</v>
      </c>
      <c r="G486" s="17" t="s">
        <v>3004</v>
      </c>
      <c r="H486" s="17" t="s">
        <v>3004</v>
      </c>
      <c r="I486" s="17" t="s">
        <v>4951</v>
      </c>
      <c r="J486" s="17" t="s">
        <v>11796</v>
      </c>
      <c r="L486" s="17" t="s">
        <v>5990</v>
      </c>
      <c r="M486" s="19" t="s">
        <v>11797</v>
      </c>
      <c r="O486" s="17" t="s">
        <v>3538</v>
      </c>
      <c r="P486" s="17" t="s">
        <v>3539</v>
      </c>
      <c r="R486" s="17">
        <v>0</v>
      </c>
      <c r="S486" s="19" t="s">
        <v>4887</v>
      </c>
      <c r="T486" s="17" t="s">
        <v>11182</v>
      </c>
      <c r="U486" s="17" t="s">
        <v>10210</v>
      </c>
      <c r="V486" s="17">
        <v>3500</v>
      </c>
      <c r="W486" s="17" t="s">
        <v>11184</v>
      </c>
      <c r="X486" s="17">
        <v>0</v>
      </c>
      <c r="Y486" s="17">
        <v>7</v>
      </c>
      <c r="Z486" s="17" t="s">
        <v>11226</v>
      </c>
      <c r="AB486" s="17" t="s">
        <v>11186</v>
      </c>
      <c r="AC486" s="17" t="s">
        <v>1355</v>
      </c>
      <c r="AD486" s="17">
        <v>24</v>
      </c>
      <c r="AE486">
        <v>16</v>
      </c>
      <c r="AH486" s="17" t="s">
        <v>9754</v>
      </c>
      <c r="AI486" s="17">
        <v>0</v>
      </c>
      <c r="AJ486" s="17" t="s">
        <v>3539</v>
      </c>
      <c r="AK486" s="17" t="s">
        <v>3539</v>
      </c>
      <c r="AL486" s="17" t="s">
        <v>841</v>
      </c>
      <c r="AM486" s="17" t="s">
        <v>841</v>
      </c>
      <c r="AN486" s="17">
        <v>16000</v>
      </c>
    </row>
    <row r="487" spans="1:40" ht="14.5" customHeight="1" x14ac:dyDescent="0.35">
      <c r="A487" s="17" t="s">
        <v>3074</v>
      </c>
      <c r="B487" s="17" t="s">
        <v>4751</v>
      </c>
      <c r="C487" s="17" t="s">
        <v>3557</v>
      </c>
      <c r="D487" s="17" t="s">
        <v>4825</v>
      </c>
      <c r="E487" s="17" t="s">
        <v>11798</v>
      </c>
      <c r="F487" s="17" t="s">
        <v>10235</v>
      </c>
      <c r="G487" s="17" t="s">
        <v>3004</v>
      </c>
      <c r="H487" s="17" t="s">
        <v>3004</v>
      </c>
      <c r="I487" s="17" t="s">
        <v>4951</v>
      </c>
      <c r="J487" s="17" t="s">
        <v>11796</v>
      </c>
      <c r="L487" s="17" t="s">
        <v>9945</v>
      </c>
      <c r="M487" s="17" t="s">
        <v>11799</v>
      </c>
      <c r="O487" s="17" t="s">
        <v>3538</v>
      </c>
      <c r="P487" s="17" t="s">
        <v>3539</v>
      </c>
      <c r="R487" s="17">
        <v>0</v>
      </c>
      <c r="S487" s="19" t="s">
        <v>11799</v>
      </c>
      <c r="T487" s="17" t="s">
        <v>11182</v>
      </c>
      <c r="U487" s="17" t="s">
        <v>10214</v>
      </c>
      <c r="V487" s="17">
        <v>3500</v>
      </c>
      <c r="W487" s="17" t="s">
        <v>11184</v>
      </c>
      <c r="X487" s="17">
        <v>0</v>
      </c>
      <c r="Y487" s="17">
        <v>7</v>
      </c>
      <c r="Z487" s="17" t="s">
        <v>11226</v>
      </c>
      <c r="AB487" s="17" t="s">
        <v>11186</v>
      </c>
      <c r="AC487" s="17" t="s">
        <v>853</v>
      </c>
      <c r="AD487" s="17">
        <v>24</v>
      </c>
      <c r="AE487">
        <v>0</v>
      </c>
      <c r="AF487" s="17" t="s">
        <v>9852</v>
      </c>
      <c r="AI487" s="17">
        <v>0</v>
      </c>
      <c r="AJ487" s="17" t="s">
        <v>3539</v>
      </c>
      <c r="AK487" s="17" t="s">
        <v>3539</v>
      </c>
      <c r="AL487" s="17" t="s">
        <v>841</v>
      </c>
      <c r="AM487" s="17" t="s">
        <v>841</v>
      </c>
      <c r="AN487" s="17">
        <v>16000</v>
      </c>
    </row>
    <row r="488" spans="1:40" ht="14.5" customHeight="1" x14ac:dyDescent="0.35">
      <c r="A488" s="17" t="s">
        <v>3159</v>
      </c>
      <c r="B488" s="17" t="s">
        <v>5204</v>
      </c>
      <c r="C488" s="17" t="s">
        <v>3514</v>
      </c>
      <c r="D488" s="17" t="s">
        <v>5205</v>
      </c>
      <c r="E488" s="17" t="s">
        <v>5206</v>
      </c>
      <c r="F488" s="17" t="s">
        <v>88</v>
      </c>
      <c r="G488" s="17" t="s">
        <v>3166</v>
      </c>
      <c r="H488" s="17" t="s">
        <v>3166</v>
      </c>
      <c r="I488" s="17" t="s">
        <v>4499</v>
      </c>
      <c r="J488" s="17" t="s">
        <v>5207</v>
      </c>
      <c r="K488" s="17" t="s">
        <v>5208</v>
      </c>
      <c r="L488" s="18">
        <v>42470</v>
      </c>
      <c r="M488" s="19">
        <v>42592</v>
      </c>
      <c r="O488" s="17" t="s">
        <v>3538</v>
      </c>
      <c r="P488" s="17" t="s">
        <v>3539</v>
      </c>
      <c r="R488" s="17">
        <v>477421</v>
      </c>
      <c r="S488" s="17" t="s">
        <v>11800</v>
      </c>
      <c r="T488" s="17" t="s">
        <v>11182</v>
      </c>
      <c r="U488" s="17" t="s">
        <v>2293</v>
      </c>
      <c r="V488" s="17">
        <v>19000</v>
      </c>
      <c r="W488" s="17" t="s">
        <v>11184</v>
      </c>
      <c r="X488" s="17">
        <v>0</v>
      </c>
      <c r="Y488" s="17">
        <v>29</v>
      </c>
      <c r="Z488" s="17" t="s">
        <v>11185</v>
      </c>
      <c r="AB488" s="17" t="s">
        <v>11186</v>
      </c>
      <c r="AC488" s="17" t="s">
        <v>853</v>
      </c>
      <c r="AD488" s="17">
        <v>24</v>
      </c>
      <c r="AE488">
        <v>0</v>
      </c>
      <c r="AF488" s="17" t="s">
        <v>9900</v>
      </c>
      <c r="AH488" s="17" t="s">
        <v>9757</v>
      </c>
      <c r="AI488" s="17">
        <v>0</v>
      </c>
      <c r="AJ488" s="17" t="s">
        <v>3539</v>
      </c>
      <c r="AK488" s="17" t="s">
        <v>3539</v>
      </c>
      <c r="AL488" s="17" t="s">
        <v>841</v>
      </c>
      <c r="AM488" s="17" t="s">
        <v>841</v>
      </c>
      <c r="AN488" s="17">
        <v>16000</v>
      </c>
    </row>
    <row r="489" spans="1:40" ht="14.5" customHeight="1" x14ac:dyDescent="0.35">
      <c r="A489" s="17" t="s">
        <v>3159</v>
      </c>
      <c r="B489" s="17" t="s">
        <v>5204</v>
      </c>
      <c r="C489" s="17" t="s">
        <v>3514</v>
      </c>
      <c r="D489" s="17" t="s">
        <v>5205</v>
      </c>
      <c r="E489" s="17" t="s">
        <v>5209</v>
      </c>
      <c r="F489" s="17" t="s">
        <v>90</v>
      </c>
      <c r="G489" s="17" t="s">
        <v>2999</v>
      </c>
      <c r="I489" s="17" t="s">
        <v>3559</v>
      </c>
      <c r="J489" s="17" t="s">
        <v>4283</v>
      </c>
      <c r="K489" s="17" t="s">
        <v>4483</v>
      </c>
      <c r="L489" s="18">
        <v>42653</v>
      </c>
      <c r="M489" s="19" t="s">
        <v>5210</v>
      </c>
      <c r="O489" s="17" t="s">
        <v>3538</v>
      </c>
      <c r="P489" s="17" t="s">
        <v>3539</v>
      </c>
      <c r="R489" s="17">
        <v>442197</v>
      </c>
      <c r="S489" s="17" t="s">
        <v>11801</v>
      </c>
      <c r="T489" s="17" t="s">
        <v>11182</v>
      </c>
      <c r="U489" s="17" t="s">
        <v>2270</v>
      </c>
      <c r="V489" s="17">
        <v>16000</v>
      </c>
      <c r="W489" s="17" t="s">
        <v>11184</v>
      </c>
      <c r="X489" s="17">
        <v>0</v>
      </c>
      <c r="Y489" s="17">
        <v>14</v>
      </c>
      <c r="Z489" s="17" t="s">
        <v>11185</v>
      </c>
      <c r="AB489" s="17" t="s">
        <v>11186</v>
      </c>
      <c r="AC489" s="17" t="s">
        <v>1355</v>
      </c>
      <c r="AD489" s="17">
        <v>0</v>
      </c>
      <c r="AE489">
        <v>0</v>
      </c>
      <c r="AI489" s="17">
        <v>0</v>
      </c>
      <c r="AN489" s="17">
        <v>0</v>
      </c>
    </row>
    <row r="490" spans="1:40" ht="14.5" customHeight="1" x14ac:dyDescent="0.35">
      <c r="A490" s="17" t="s">
        <v>3159</v>
      </c>
      <c r="B490" s="17" t="s">
        <v>5204</v>
      </c>
      <c r="C490" s="17" t="s">
        <v>3514</v>
      </c>
      <c r="D490" s="17" t="s">
        <v>5205</v>
      </c>
      <c r="E490" s="17" t="s">
        <v>5211</v>
      </c>
      <c r="F490" s="17" t="s">
        <v>91</v>
      </c>
      <c r="G490" s="17" t="s">
        <v>3166</v>
      </c>
      <c r="H490" s="17" t="s">
        <v>3166</v>
      </c>
      <c r="I490" s="17" t="s">
        <v>4499</v>
      </c>
      <c r="J490" s="17" t="s">
        <v>5207</v>
      </c>
      <c r="K490" s="17" t="s">
        <v>5208</v>
      </c>
      <c r="L490" s="18" t="s">
        <v>5212</v>
      </c>
      <c r="M490" s="17" t="s">
        <v>5213</v>
      </c>
      <c r="O490" s="17" t="s">
        <v>3538</v>
      </c>
      <c r="P490" s="17" t="s">
        <v>3539</v>
      </c>
      <c r="Q490" s="17" t="s">
        <v>11802</v>
      </c>
      <c r="R490" s="17">
        <v>467361</v>
      </c>
      <c r="S490" s="17" t="s">
        <v>11803</v>
      </c>
      <c r="T490" s="17" t="s">
        <v>11182</v>
      </c>
      <c r="U490" s="17" t="s">
        <v>2264</v>
      </c>
      <c r="V490" s="17">
        <v>19000</v>
      </c>
      <c r="W490" s="17" t="s">
        <v>11184</v>
      </c>
      <c r="X490" s="17">
        <v>0</v>
      </c>
      <c r="Y490" s="19">
        <v>29</v>
      </c>
      <c r="Z490" s="17" t="s">
        <v>11185</v>
      </c>
      <c r="AB490" s="17" t="s">
        <v>11186</v>
      </c>
      <c r="AC490" s="17" t="s">
        <v>1355</v>
      </c>
      <c r="AD490" s="17">
        <v>0</v>
      </c>
      <c r="AE490">
        <v>0</v>
      </c>
      <c r="AG490" s="17" t="s">
        <v>9869</v>
      </c>
      <c r="AH490" s="17" t="s">
        <v>9764</v>
      </c>
      <c r="AI490" s="17">
        <v>136</v>
      </c>
      <c r="AJ490" s="17" t="s">
        <v>3539</v>
      </c>
      <c r="AK490" s="17" t="s">
        <v>3539</v>
      </c>
      <c r="AN490" s="17">
        <v>1863</v>
      </c>
    </row>
    <row r="491" spans="1:40" ht="14.5" customHeight="1" x14ac:dyDescent="0.35">
      <c r="A491" s="17" t="s">
        <v>3159</v>
      </c>
      <c r="B491" s="17" t="s">
        <v>5204</v>
      </c>
      <c r="C491" s="17" t="s">
        <v>3514</v>
      </c>
      <c r="D491" s="17" t="s">
        <v>5205</v>
      </c>
      <c r="E491" s="17" t="s">
        <v>5214</v>
      </c>
      <c r="F491" s="17" t="s">
        <v>99</v>
      </c>
      <c r="G491" s="17" t="s">
        <v>2985</v>
      </c>
      <c r="H491" s="17" t="s">
        <v>2985</v>
      </c>
      <c r="I491" s="17" t="s">
        <v>3559</v>
      </c>
      <c r="J491" s="17" t="s">
        <v>4292</v>
      </c>
      <c r="K491" s="17" t="s">
        <v>5215</v>
      </c>
      <c r="L491" s="18" t="s">
        <v>5216</v>
      </c>
      <c r="M491" s="19">
        <v>42743</v>
      </c>
      <c r="O491" s="17" t="s">
        <v>3538</v>
      </c>
      <c r="P491" s="17" t="s">
        <v>3539</v>
      </c>
      <c r="Q491" s="17" t="s">
        <v>11804</v>
      </c>
      <c r="R491" s="17">
        <v>425349</v>
      </c>
      <c r="S491" s="17" t="s">
        <v>11793</v>
      </c>
      <c r="T491" s="17" t="s">
        <v>11182</v>
      </c>
      <c r="U491" s="17" t="s">
        <v>2281</v>
      </c>
      <c r="V491" s="17">
        <v>19000</v>
      </c>
      <c r="W491" s="17" t="s">
        <v>11184</v>
      </c>
      <c r="X491" s="17">
        <v>0</v>
      </c>
      <c r="Y491" s="17">
        <v>21</v>
      </c>
      <c r="AB491" s="17" t="s">
        <v>11249</v>
      </c>
      <c r="AC491" s="17" t="s">
        <v>1355</v>
      </c>
      <c r="AD491" s="17">
        <v>0</v>
      </c>
      <c r="AE491">
        <v>0</v>
      </c>
      <c r="AI491" s="17">
        <v>136</v>
      </c>
      <c r="AJ491" s="17" t="s">
        <v>3539</v>
      </c>
      <c r="AK491" s="17" t="s">
        <v>3539</v>
      </c>
      <c r="AN491" s="17">
        <v>1863</v>
      </c>
    </row>
    <row r="492" spans="1:40" ht="14.5" customHeight="1" x14ac:dyDescent="0.35">
      <c r="A492" s="17" t="s">
        <v>3159</v>
      </c>
      <c r="B492" s="17" t="s">
        <v>5204</v>
      </c>
      <c r="C492" s="17" t="s">
        <v>3514</v>
      </c>
      <c r="D492" s="17" t="s">
        <v>5205</v>
      </c>
      <c r="E492" s="17" t="s">
        <v>5217</v>
      </c>
      <c r="F492" s="17" t="s">
        <v>101</v>
      </c>
      <c r="G492" s="17" t="s">
        <v>2985</v>
      </c>
      <c r="H492" s="17" t="s">
        <v>2985</v>
      </c>
      <c r="I492" s="17" t="s">
        <v>3559</v>
      </c>
      <c r="J492" s="17" t="s">
        <v>4292</v>
      </c>
      <c r="K492" s="17" t="s">
        <v>5215</v>
      </c>
      <c r="L492" s="18">
        <v>42834</v>
      </c>
      <c r="M492" s="19">
        <v>42896</v>
      </c>
      <c r="O492" s="17" t="s">
        <v>3538</v>
      </c>
      <c r="P492" s="17" t="s">
        <v>3539</v>
      </c>
      <c r="R492" s="17">
        <v>464762</v>
      </c>
      <c r="S492" s="19">
        <v>46026.488888888889</v>
      </c>
      <c r="T492" s="17" t="s">
        <v>11526</v>
      </c>
      <c r="U492" s="17" t="s">
        <v>2266</v>
      </c>
      <c r="V492" s="17">
        <v>19000</v>
      </c>
      <c r="W492" s="17" t="s">
        <v>11184</v>
      </c>
      <c r="X492" s="17">
        <v>0</v>
      </c>
      <c r="Y492" s="17">
        <v>21</v>
      </c>
      <c r="AB492" s="17" t="s">
        <v>11249</v>
      </c>
      <c r="AC492" s="17" t="s">
        <v>1355</v>
      </c>
      <c r="AD492" s="17">
        <v>0</v>
      </c>
      <c r="AE492">
        <v>0</v>
      </c>
      <c r="AG492" s="17" t="s">
        <v>9763</v>
      </c>
      <c r="AH492" s="17" t="s">
        <v>9764</v>
      </c>
      <c r="AI492" s="17">
        <v>120</v>
      </c>
      <c r="AJ492" s="17" t="s">
        <v>3539</v>
      </c>
      <c r="AK492" s="17" t="s">
        <v>3539</v>
      </c>
      <c r="AN492" s="17">
        <v>1595</v>
      </c>
    </row>
    <row r="493" spans="1:40" ht="14.5" customHeight="1" x14ac:dyDescent="0.35">
      <c r="A493" s="17" t="s">
        <v>3159</v>
      </c>
      <c r="B493" s="17" t="s">
        <v>5204</v>
      </c>
      <c r="C493" s="17" t="s">
        <v>3514</v>
      </c>
      <c r="D493" s="17" t="s">
        <v>5205</v>
      </c>
      <c r="E493" s="17" t="s">
        <v>5218</v>
      </c>
      <c r="F493" s="17" t="s">
        <v>103</v>
      </c>
      <c r="G493" s="17" t="s">
        <v>2985</v>
      </c>
      <c r="H493" s="17" t="s">
        <v>2985</v>
      </c>
      <c r="I493" s="17" t="s">
        <v>3559</v>
      </c>
      <c r="J493" s="17" t="s">
        <v>4292</v>
      </c>
      <c r="K493" s="17" t="s">
        <v>5215</v>
      </c>
      <c r="L493" s="18">
        <v>42834</v>
      </c>
      <c r="M493" s="17" t="s">
        <v>5219</v>
      </c>
      <c r="O493" s="17" t="s">
        <v>3538</v>
      </c>
      <c r="P493" s="17" t="s">
        <v>3539</v>
      </c>
      <c r="R493" s="17">
        <v>396976</v>
      </c>
      <c r="S493" s="17" t="s">
        <v>11805</v>
      </c>
      <c r="T493" s="17" t="s">
        <v>11526</v>
      </c>
      <c r="U493" s="17" t="s">
        <v>2274</v>
      </c>
      <c r="V493" s="17">
        <v>19000</v>
      </c>
      <c r="W493" s="17" t="s">
        <v>11184</v>
      </c>
      <c r="X493" s="17">
        <v>0</v>
      </c>
      <c r="Y493" s="19">
        <v>21</v>
      </c>
      <c r="AB493" s="17" t="s">
        <v>11249</v>
      </c>
      <c r="AC493" s="17" t="s">
        <v>1355</v>
      </c>
      <c r="AD493" s="17">
        <v>0</v>
      </c>
      <c r="AE493">
        <v>0</v>
      </c>
      <c r="AG493" s="17" t="s">
        <v>9763</v>
      </c>
      <c r="AH493" s="17" t="s">
        <v>9764</v>
      </c>
      <c r="AI493" s="17">
        <v>120</v>
      </c>
      <c r="AJ493" s="17" t="s">
        <v>3539</v>
      </c>
      <c r="AK493" s="17" t="s">
        <v>3539</v>
      </c>
      <c r="AN493" s="17">
        <v>1595</v>
      </c>
    </row>
    <row r="494" spans="1:40" ht="14.5" customHeight="1" x14ac:dyDescent="0.35">
      <c r="A494" s="17" t="s">
        <v>3159</v>
      </c>
      <c r="B494" s="17" t="s">
        <v>5204</v>
      </c>
      <c r="C494" s="17" t="s">
        <v>3514</v>
      </c>
      <c r="D494" s="17" t="s">
        <v>5205</v>
      </c>
      <c r="E494" s="17" t="s">
        <v>5220</v>
      </c>
      <c r="F494" s="17" t="s">
        <v>106</v>
      </c>
      <c r="G494" s="17" t="s">
        <v>2985</v>
      </c>
      <c r="H494" s="17" t="s">
        <v>3166</v>
      </c>
      <c r="I494" s="17" t="s">
        <v>3559</v>
      </c>
      <c r="J494" s="17" t="s">
        <v>4292</v>
      </c>
      <c r="K494" s="17" t="s">
        <v>4317</v>
      </c>
      <c r="L494" s="18">
        <v>43078</v>
      </c>
      <c r="M494" s="17" t="s">
        <v>5221</v>
      </c>
      <c r="O494" s="17" t="s">
        <v>3538</v>
      </c>
      <c r="P494" s="17" t="s">
        <v>3539</v>
      </c>
      <c r="Q494" s="17" t="s">
        <v>11806</v>
      </c>
      <c r="R494" s="17">
        <v>491552</v>
      </c>
      <c r="S494" s="17" t="s">
        <v>11807</v>
      </c>
      <c r="T494" s="17" t="s">
        <v>11182</v>
      </c>
      <c r="U494" s="17" t="s">
        <v>2262</v>
      </c>
      <c r="V494" s="17">
        <v>19000</v>
      </c>
      <c r="W494" s="17" t="s">
        <v>11184</v>
      </c>
      <c r="X494" s="17">
        <v>0</v>
      </c>
      <c r="Y494" s="17">
        <v>21</v>
      </c>
      <c r="Z494" s="17" t="s">
        <v>11185</v>
      </c>
      <c r="AB494" s="17" t="s">
        <v>11186</v>
      </c>
      <c r="AC494" s="17" t="s">
        <v>1355</v>
      </c>
      <c r="AD494" s="17">
        <v>0</v>
      </c>
      <c r="AE494">
        <v>0</v>
      </c>
      <c r="AG494" s="17" t="s">
        <v>9763</v>
      </c>
      <c r="AH494" s="17" t="s">
        <v>9764</v>
      </c>
      <c r="AI494" s="17">
        <v>120</v>
      </c>
      <c r="AJ494" s="17" t="s">
        <v>3539</v>
      </c>
      <c r="AK494" s="17" t="s">
        <v>3539</v>
      </c>
      <c r="AN494" s="17">
        <v>1595</v>
      </c>
    </row>
    <row r="495" spans="1:40" ht="14.5" customHeight="1" x14ac:dyDescent="0.35">
      <c r="A495" s="17" t="s">
        <v>3159</v>
      </c>
      <c r="B495" s="17" t="s">
        <v>5204</v>
      </c>
      <c r="C495" s="17" t="s">
        <v>3514</v>
      </c>
      <c r="D495" s="17" t="s">
        <v>5205</v>
      </c>
      <c r="E495" s="17" t="s">
        <v>5222</v>
      </c>
      <c r="F495" s="17" t="s">
        <v>122</v>
      </c>
      <c r="G495" s="17" t="s">
        <v>2985</v>
      </c>
      <c r="H495" s="17" t="s">
        <v>2985</v>
      </c>
      <c r="I495" s="17" t="s">
        <v>3559</v>
      </c>
      <c r="J495" s="17" t="s">
        <v>4292</v>
      </c>
      <c r="K495" s="17" t="s">
        <v>5215</v>
      </c>
      <c r="L495" s="17" t="s">
        <v>5223</v>
      </c>
      <c r="M495" s="19" t="s">
        <v>5224</v>
      </c>
      <c r="O495" s="17" t="s">
        <v>3538</v>
      </c>
      <c r="P495" s="17" t="s">
        <v>3539</v>
      </c>
      <c r="R495" s="17">
        <v>370382</v>
      </c>
      <c r="S495" s="19">
        <v>46211.375</v>
      </c>
      <c r="T495" s="17" t="s">
        <v>11526</v>
      </c>
      <c r="U495" s="17" t="s">
        <v>2286</v>
      </c>
      <c r="V495" s="17">
        <v>19000</v>
      </c>
      <c r="W495" s="17" t="s">
        <v>11184</v>
      </c>
      <c r="X495" s="17">
        <v>0</v>
      </c>
      <c r="Y495" s="17">
        <v>21</v>
      </c>
      <c r="AB495" s="17" t="s">
        <v>11249</v>
      </c>
      <c r="AC495" s="17" t="s">
        <v>1355</v>
      </c>
      <c r="AD495" s="17">
        <v>0</v>
      </c>
      <c r="AE495">
        <v>0</v>
      </c>
      <c r="AG495" s="17" t="s">
        <v>9763</v>
      </c>
      <c r="AH495" s="17" t="s">
        <v>9764</v>
      </c>
      <c r="AI495" s="17">
        <v>120</v>
      </c>
      <c r="AJ495" s="17" t="s">
        <v>3539</v>
      </c>
      <c r="AK495" s="17" t="s">
        <v>3539</v>
      </c>
      <c r="AN495" s="17">
        <v>1595</v>
      </c>
    </row>
    <row r="496" spans="1:40" ht="14.5" customHeight="1" x14ac:dyDescent="0.35">
      <c r="A496" s="17" t="s">
        <v>3159</v>
      </c>
      <c r="B496" s="17" t="s">
        <v>5204</v>
      </c>
      <c r="C496" s="17" t="s">
        <v>3514</v>
      </c>
      <c r="D496" s="17" t="s">
        <v>5205</v>
      </c>
      <c r="E496" s="17" t="s">
        <v>5225</v>
      </c>
      <c r="F496" s="17" t="s">
        <v>226</v>
      </c>
      <c r="G496" s="17" t="s">
        <v>2999</v>
      </c>
      <c r="H496" s="17" t="s">
        <v>2999</v>
      </c>
      <c r="I496" s="17" t="s">
        <v>3559</v>
      </c>
      <c r="J496" s="17" t="s">
        <v>3588</v>
      </c>
      <c r="K496" s="17" t="s">
        <v>3589</v>
      </c>
      <c r="L496" s="18" t="s">
        <v>5226</v>
      </c>
      <c r="M496" s="19" t="s">
        <v>5227</v>
      </c>
      <c r="O496" s="17" t="s">
        <v>3538</v>
      </c>
      <c r="P496" s="17" t="s">
        <v>3539</v>
      </c>
      <c r="Q496" s="17" t="s">
        <v>11808</v>
      </c>
      <c r="R496" s="17">
        <v>241822</v>
      </c>
      <c r="S496" s="17" t="s">
        <v>11809</v>
      </c>
      <c r="T496" s="17" t="s">
        <v>11182</v>
      </c>
      <c r="U496" s="17" t="s">
        <v>2277</v>
      </c>
      <c r="V496" s="17">
        <v>16000</v>
      </c>
      <c r="W496" s="17" t="s">
        <v>11184</v>
      </c>
      <c r="X496" s="17">
        <v>0</v>
      </c>
      <c r="Y496" s="17">
        <v>21</v>
      </c>
      <c r="Z496" s="17" t="s">
        <v>11185</v>
      </c>
      <c r="AB496" s="17" t="s">
        <v>11249</v>
      </c>
      <c r="AC496" s="17" t="s">
        <v>1355</v>
      </c>
      <c r="AD496" s="17">
        <v>0</v>
      </c>
      <c r="AE496">
        <v>0</v>
      </c>
      <c r="AG496" s="17" t="s">
        <v>9763</v>
      </c>
      <c r="AH496" s="17" t="s">
        <v>9764</v>
      </c>
      <c r="AI496" s="17">
        <v>120</v>
      </c>
      <c r="AJ496" s="17" t="s">
        <v>3539</v>
      </c>
      <c r="AK496" s="17" t="s">
        <v>3539</v>
      </c>
      <c r="AN496" s="17">
        <v>1595</v>
      </c>
    </row>
    <row r="497" spans="1:40" ht="14.5" customHeight="1" x14ac:dyDescent="0.35">
      <c r="A497" s="17" t="s">
        <v>3159</v>
      </c>
      <c r="B497" s="17" t="s">
        <v>5204</v>
      </c>
      <c r="C497" s="17" t="s">
        <v>3514</v>
      </c>
      <c r="D497" s="17" t="s">
        <v>5205</v>
      </c>
      <c r="E497" s="17" t="s">
        <v>5228</v>
      </c>
      <c r="F497" s="17" t="s">
        <v>227</v>
      </c>
      <c r="G497" s="17" t="s">
        <v>2999</v>
      </c>
      <c r="H497" s="17" t="s">
        <v>2999</v>
      </c>
      <c r="I497" s="17" t="s">
        <v>3559</v>
      </c>
      <c r="J497" s="17" t="s">
        <v>3588</v>
      </c>
      <c r="K497" s="17" t="s">
        <v>3589</v>
      </c>
      <c r="L497" s="18" t="s">
        <v>5229</v>
      </c>
      <c r="M497" s="19" t="s">
        <v>5230</v>
      </c>
      <c r="O497" s="17" t="s">
        <v>3538</v>
      </c>
      <c r="P497" s="17" t="s">
        <v>3539</v>
      </c>
      <c r="Q497" s="17" t="s">
        <v>11810</v>
      </c>
      <c r="R497" s="17">
        <v>260833</v>
      </c>
      <c r="S497" s="17" t="s">
        <v>11811</v>
      </c>
      <c r="T497" s="17" t="s">
        <v>11182</v>
      </c>
      <c r="U497" s="17" t="s">
        <v>2279</v>
      </c>
      <c r="V497" s="17">
        <v>16000</v>
      </c>
      <c r="W497" s="17" t="s">
        <v>11184</v>
      </c>
      <c r="X497" s="17">
        <v>0</v>
      </c>
      <c r="Y497" s="17">
        <v>21</v>
      </c>
      <c r="Z497" s="17" t="s">
        <v>11185</v>
      </c>
      <c r="AB497" s="17" t="s">
        <v>11249</v>
      </c>
      <c r="AC497" s="17" t="s">
        <v>1355</v>
      </c>
      <c r="AD497" s="17">
        <v>0</v>
      </c>
      <c r="AE497">
        <v>0</v>
      </c>
      <c r="AH497" s="17" t="s">
        <v>9757</v>
      </c>
      <c r="AI497" s="17">
        <v>99</v>
      </c>
      <c r="AJ497" s="17" t="s">
        <v>3539</v>
      </c>
      <c r="AK497" s="17" t="s">
        <v>9771</v>
      </c>
      <c r="AN497" s="17">
        <v>1759</v>
      </c>
    </row>
    <row r="498" spans="1:40" ht="14.5" customHeight="1" x14ac:dyDescent="0.35">
      <c r="A498" s="17" t="s">
        <v>3159</v>
      </c>
      <c r="B498" s="17" t="s">
        <v>5204</v>
      </c>
      <c r="C498" s="17" t="s">
        <v>3514</v>
      </c>
      <c r="D498" s="17" t="s">
        <v>5205</v>
      </c>
      <c r="E498" s="17" t="s">
        <v>5231</v>
      </c>
      <c r="F498" s="17" t="s">
        <v>229</v>
      </c>
      <c r="G498" s="17" t="s">
        <v>2999</v>
      </c>
      <c r="H498" s="17" t="s">
        <v>2999</v>
      </c>
      <c r="I498" s="17" t="s">
        <v>3559</v>
      </c>
      <c r="J498" s="17" t="s">
        <v>3588</v>
      </c>
      <c r="K498" s="17" t="s">
        <v>3589</v>
      </c>
      <c r="L498" s="17" t="s">
        <v>5232</v>
      </c>
      <c r="M498" s="19" t="s">
        <v>5233</v>
      </c>
      <c r="O498" s="17" t="s">
        <v>3538</v>
      </c>
      <c r="P498" s="17" t="s">
        <v>3539</v>
      </c>
      <c r="Q498" s="17" t="s">
        <v>11812</v>
      </c>
      <c r="R498" s="17">
        <v>282920</v>
      </c>
      <c r="S498" s="17" t="s">
        <v>11813</v>
      </c>
      <c r="T498" s="17" t="s">
        <v>11182</v>
      </c>
      <c r="U498" s="17" t="s">
        <v>2283</v>
      </c>
      <c r="V498" s="17">
        <v>16000</v>
      </c>
      <c r="W498" s="17" t="s">
        <v>11184</v>
      </c>
      <c r="X498" s="17">
        <v>0</v>
      </c>
      <c r="Y498" s="17">
        <v>21</v>
      </c>
      <c r="Z498" s="17" t="s">
        <v>11185</v>
      </c>
      <c r="AB498" s="17" t="s">
        <v>11249</v>
      </c>
      <c r="AC498" s="17" t="s">
        <v>1355</v>
      </c>
      <c r="AD498" s="17">
        <v>0</v>
      </c>
      <c r="AE498">
        <v>0</v>
      </c>
      <c r="AG498" s="17" t="s">
        <v>9893</v>
      </c>
      <c r="AH498" s="17" t="s">
        <v>9764</v>
      </c>
      <c r="AI498" s="17">
        <v>122</v>
      </c>
      <c r="AJ498" s="17" t="s">
        <v>3539</v>
      </c>
      <c r="AK498" s="17" t="s">
        <v>3539</v>
      </c>
      <c r="AN498" s="17">
        <v>1710</v>
      </c>
    </row>
    <row r="499" spans="1:40" ht="14.5" customHeight="1" x14ac:dyDescent="0.35">
      <c r="A499" s="17" t="s">
        <v>3159</v>
      </c>
      <c r="B499" s="17" t="s">
        <v>5204</v>
      </c>
      <c r="C499" s="17" t="s">
        <v>3514</v>
      </c>
      <c r="D499" s="17" t="s">
        <v>5205</v>
      </c>
      <c r="E499" s="17" t="s">
        <v>5234</v>
      </c>
      <c r="F499" s="17" t="s">
        <v>452</v>
      </c>
      <c r="G499" s="17" t="s">
        <v>2999</v>
      </c>
      <c r="H499" s="17" t="s">
        <v>2999</v>
      </c>
      <c r="I499" s="17" t="s">
        <v>3559</v>
      </c>
      <c r="J499" s="17" t="s">
        <v>3588</v>
      </c>
      <c r="K499" s="17" t="s">
        <v>3589</v>
      </c>
      <c r="L499" s="18" t="s">
        <v>3554</v>
      </c>
      <c r="M499" s="19" t="s">
        <v>5235</v>
      </c>
      <c r="O499" s="17" t="s">
        <v>3538</v>
      </c>
      <c r="P499" s="17" t="s">
        <v>3539</v>
      </c>
      <c r="Q499" s="17" t="s">
        <v>11812</v>
      </c>
      <c r="R499" s="17">
        <v>136467</v>
      </c>
      <c r="S499" s="19" t="s">
        <v>11814</v>
      </c>
      <c r="T499" s="17" t="s">
        <v>11182</v>
      </c>
      <c r="U499" s="17" t="s">
        <v>2300</v>
      </c>
      <c r="V499" s="17">
        <v>16000</v>
      </c>
      <c r="W499" s="17" t="s">
        <v>11184</v>
      </c>
      <c r="X499" s="17">
        <v>0</v>
      </c>
      <c r="Y499" s="17">
        <v>21</v>
      </c>
      <c r="Z499" s="17" t="s">
        <v>11185</v>
      </c>
      <c r="AB499" s="17" t="s">
        <v>11186</v>
      </c>
      <c r="AC499" s="17" t="s">
        <v>1355</v>
      </c>
      <c r="AD499" s="17">
        <v>0</v>
      </c>
      <c r="AE499">
        <v>0</v>
      </c>
      <c r="AG499" s="17" t="s">
        <v>9882</v>
      </c>
      <c r="AH499" s="17" t="s">
        <v>9764</v>
      </c>
      <c r="AI499" s="17">
        <v>102</v>
      </c>
      <c r="AJ499" s="17" t="s">
        <v>3539</v>
      </c>
      <c r="AK499" s="17" t="s">
        <v>3539</v>
      </c>
      <c r="AN499" s="17">
        <v>1961</v>
      </c>
    </row>
    <row r="500" spans="1:40" ht="14.5" customHeight="1" x14ac:dyDescent="0.35">
      <c r="A500" s="17" t="s">
        <v>3159</v>
      </c>
      <c r="B500" s="17" t="s">
        <v>5204</v>
      </c>
      <c r="C500" s="17" t="s">
        <v>3514</v>
      </c>
      <c r="D500" s="17" t="s">
        <v>5205</v>
      </c>
      <c r="E500" s="17" t="s">
        <v>5236</v>
      </c>
      <c r="F500" s="17" t="s">
        <v>720</v>
      </c>
      <c r="G500" s="17" t="s">
        <v>2985</v>
      </c>
      <c r="H500" s="17" t="s">
        <v>2985</v>
      </c>
      <c r="I500" s="17" t="s">
        <v>3559</v>
      </c>
      <c r="J500" s="17" t="s">
        <v>4292</v>
      </c>
      <c r="K500" s="17" t="s">
        <v>4590</v>
      </c>
      <c r="L500" s="17" t="s">
        <v>5237</v>
      </c>
      <c r="M500" s="19" t="s">
        <v>5238</v>
      </c>
      <c r="O500" s="17" t="s">
        <v>3538</v>
      </c>
      <c r="P500" s="17" t="s">
        <v>3539</v>
      </c>
      <c r="Q500" s="17" t="s">
        <v>11815</v>
      </c>
      <c r="R500" s="17">
        <v>32254</v>
      </c>
      <c r="S500" s="17" t="s">
        <v>11816</v>
      </c>
      <c r="T500" s="17" t="s">
        <v>11182</v>
      </c>
      <c r="U500" s="17" t="s">
        <v>2288</v>
      </c>
      <c r="V500" s="17">
        <v>19000</v>
      </c>
      <c r="W500" s="17" t="s">
        <v>11184</v>
      </c>
      <c r="X500" s="17">
        <v>0</v>
      </c>
      <c r="Y500" s="19">
        <v>21</v>
      </c>
      <c r="Z500" s="17" t="s">
        <v>11185</v>
      </c>
      <c r="AA500" s="17">
        <v>2</v>
      </c>
      <c r="AB500" s="17" t="s">
        <v>11249</v>
      </c>
      <c r="AC500" s="17" t="s">
        <v>1355</v>
      </c>
      <c r="AD500" s="17">
        <v>0</v>
      </c>
      <c r="AE500">
        <v>0</v>
      </c>
      <c r="AG500" s="17" t="s">
        <v>9838</v>
      </c>
      <c r="AH500" s="17" t="s">
        <v>9757</v>
      </c>
      <c r="AI500" s="17">
        <v>125</v>
      </c>
      <c r="AJ500" s="17" t="s">
        <v>3539</v>
      </c>
      <c r="AK500" s="17" t="s">
        <v>3539</v>
      </c>
      <c r="AN500" s="17">
        <v>1775</v>
      </c>
    </row>
    <row r="501" spans="1:40" ht="14.5" customHeight="1" x14ac:dyDescent="0.35">
      <c r="A501" s="17" t="s">
        <v>3159</v>
      </c>
      <c r="B501" s="17" t="s">
        <v>5204</v>
      </c>
      <c r="C501" s="17" t="s">
        <v>3514</v>
      </c>
      <c r="D501" s="17" t="s">
        <v>5205</v>
      </c>
      <c r="E501" s="17" t="s">
        <v>5239</v>
      </c>
      <c r="F501" s="17" t="s">
        <v>721</v>
      </c>
      <c r="G501" s="17" t="s">
        <v>3166</v>
      </c>
      <c r="H501" s="17" t="s">
        <v>3166</v>
      </c>
      <c r="I501" s="17" t="s">
        <v>3559</v>
      </c>
      <c r="J501" s="17" t="s">
        <v>4292</v>
      </c>
      <c r="K501" s="17" t="s">
        <v>4590</v>
      </c>
      <c r="L501" s="18">
        <v>45969</v>
      </c>
      <c r="M501" s="19" t="s">
        <v>5240</v>
      </c>
      <c r="O501" s="17" t="s">
        <v>3538</v>
      </c>
      <c r="P501" s="17" t="s">
        <v>3539</v>
      </c>
      <c r="R501" s="17">
        <v>61325</v>
      </c>
      <c r="S501" s="17" t="s">
        <v>11817</v>
      </c>
      <c r="T501" s="17" t="s">
        <v>11182</v>
      </c>
      <c r="U501" s="17" t="s">
        <v>2295</v>
      </c>
      <c r="V501" s="17">
        <v>19000</v>
      </c>
      <c r="W501" s="17" t="s">
        <v>11184</v>
      </c>
      <c r="X501" s="17">
        <v>0</v>
      </c>
      <c r="Y501" s="19">
        <v>21</v>
      </c>
      <c r="Z501" s="17" t="s">
        <v>11185</v>
      </c>
      <c r="AA501" s="17">
        <v>2</v>
      </c>
      <c r="AB501" s="17" t="s">
        <v>11249</v>
      </c>
      <c r="AC501" s="17" t="s">
        <v>1355</v>
      </c>
      <c r="AD501" s="17">
        <v>0</v>
      </c>
      <c r="AE501">
        <v>0</v>
      </c>
      <c r="AG501" s="17" t="s">
        <v>9763</v>
      </c>
      <c r="AH501" s="17" t="s">
        <v>9764</v>
      </c>
      <c r="AI501" s="17">
        <v>120</v>
      </c>
      <c r="AJ501" s="17" t="s">
        <v>3539</v>
      </c>
      <c r="AK501" s="17" t="s">
        <v>3539</v>
      </c>
      <c r="AN501" s="17">
        <v>1595</v>
      </c>
    </row>
    <row r="502" spans="1:40" ht="14.5" customHeight="1" x14ac:dyDescent="0.35">
      <c r="A502" s="17" t="s">
        <v>3159</v>
      </c>
      <c r="B502" s="17" t="s">
        <v>5204</v>
      </c>
      <c r="C502" s="17" t="s">
        <v>3514</v>
      </c>
      <c r="D502" s="17" t="s">
        <v>5205</v>
      </c>
      <c r="E502" s="17" t="s">
        <v>5241</v>
      </c>
      <c r="F502" s="17" t="s">
        <v>725</v>
      </c>
      <c r="G502" s="17" t="s">
        <v>3166</v>
      </c>
      <c r="H502" s="17" t="s">
        <v>3166</v>
      </c>
      <c r="I502" s="17" t="s">
        <v>3559</v>
      </c>
      <c r="J502" s="17" t="s">
        <v>4292</v>
      </c>
      <c r="K502" s="17" t="s">
        <v>4590</v>
      </c>
      <c r="L502" s="18">
        <v>45969</v>
      </c>
      <c r="M502" s="19" t="s">
        <v>5242</v>
      </c>
      <c r="O502" s="17" t="s">
        <v>3538</v>
      </c>
      <c r="P502" s="17" t="s">
        <v>3539</v>
      </c>
      <c r="Q502" s="17" t="s">
        <v>11818</v>
      </c>
      <c r="R502" s="17">
        <v>41698</v>
      </c>
      <c r="S502" s="17" t="s">
        <v>11819</v>
      </c>
      <c r="T502" s="17" t="s">
        <v>11182</v>
      </c>
      <c r="U502" s="17" t="s">
        <v>2291</v>
      </c>
      <c r="V502" s="17">
        <v>19000</v>
      </c>
      <c r="W502" s="17" t="s">
        <v>11184</v>
      </c>
      <c r="X502" s="17">
        <v>0</v>
      </c>
      <c r="Y502" s="17">
        <v>21</v>
      </c>
      <c r="Z502" s="17" t="s">
        <v>11185</v>
      </c>
      <c r="AA502" s="17">
        <v>2</v>
      </c>
      <c r="AB502" s="17" t="s">
        <v>11249</v>
      </c>
      <c r="AC502" s="17" t="s">
        <v>1355</v>
      </c>
      <c r="AD502" s="17">
        <v>0</v>
      </c>
      <c r="AE502">
        <v>0</v>
      </c>
      <c r="AG502" s="17" t="s">
        <v>9779</v>
      </c>
      <c r="AH502" s="17" t="s">
        <v>9764</v>
      </c>
      <c r="AI502" s="17">
        <v>108</v>
      </c>
      <c r="AJ502" s="17" t="s">
        <v>3539</v>
      </c>
      <c r="AK502" s="17" t="s">
        <v>3539</v>
      </c>
      <c r="AN502" s="17">
        <v>1702</v>
      </c>
    </row>
    <row r="503" spans="1:40" ht="14.5" customHeight="1" x14ac:dyDescent="0.35">
      <c r="A503" s="17" t="s">
        <v>3159</v>
      </c>
      <c r="B503" s="17" t="s">
        <v>5204</v>
      </c>
      <c r="C503" s="17" t="s">
        <v>3514</v>
      </c>
      <c r="D503" s="17" t="s">
        <v>5205</v>
      </c>
      <c r="E503" s="17" t="s">
        <v>5243</v>
      </c>
      <c r="F503" s="17" t="s">
        <v>727</v>
      </c>
      <c r="G503" s="17" t="s">
        <v>2999</v>
      </c>
      <c r="H503" s="17" t="s">
        <v>2999</v>
      </c>
      <c r="I503" s="17" t="s">
        <v>3559</v>
      </c>
      <c r="J503" s="17" t="s">
        <v>3588</v>
      </c>
      <c r="K503" s="17" t="s">
        <v>3589</v>
      </c>
      <c r="L503" s="17" t="s">
        <v>5244</v>
      </c>
      <c r="M503" s="19" t="s">
        <v>5245</v>
      </c>
      <c r="O503" s="17" t="s">
        <v>3538</v>
      </c>
      <c r="P503" s="17" t="s">
        <v>3539</v>
      </c>
      <c r="Q503" s="17" t="s">
        <v>11820</v>
      </c>
      <c r="R503" s="17">
        <v>172220</v>
      </c>
      <c r="S503" s="17" t="s">
        <v>9913</v>
      </c>
      <c r="T503" s="17" t="s">
        <v>11182</v>
      </c>
      <c r="U503" s="17" t="s">
        <v>2298</v>
      </c>
      <c r="V503" s="17">
        <v>16000</v>
      </c>
      <c r="W503" s="17" t="s">
        <v>11184</v>
      </c>
      <c r="X503" s="17">
        <v>0</v>
      </c>
      <c r="Y503" s="17">
        <v>21</v>
      </c>
      <c r="Z503" s="17" t="s">
        <v>11185</v>
      </c>
      <c r="AA503" s="17">
        <v>2</v>
      </c>
      <c r="AB503" s="17" t="s">
        <v>11249</v>
      </c>
      <c r="AC503" s="17" t="s">
        <v>1355</v>
      </c>
      <c r="AD503" s="17">
        <v>0</v>
      </c>
      <c r="AE503">
        <v>0</v>
      </c>
      <c r="AG503" s="17" t="s">
        <v>9779</v>
      </c>
      <c r="AI503" s="17">
        <v>95</v>
      </c>
      <c r="AJ503" s="17" t="s">
        <v>3539</v>
      </c>
      <c r="AK503" s="17" t="s">
        <v>9797</v>
      </c>
      <c r="AN503" s="17">
        <v>1702</v>
      </c>
    </row>
    <row r="504" spans="1:40" ht="14.5" customHeight="1" x14ac:dyDescent="0.35">
      <c r="A504" s="17" t="s">
        <v>3159</v>
      </c>
      <c r="B504" s="17" t="s">
        <v>5204</v>
      </c>
      <c r="C504" s="17" t="s">
        <v>3514</v>
      </c>
      <c r="D504" s="17" t="s">
        <v>5205</v>
      </c>
      <c r="E504" s="17" t="s">
        <v>5246</v>
      </c>
      <c r="F504" s="17" t="s">
        <v>732</v>
      </c>
      <c r="G504" s="17" t="s">
        <v>2999</v>
      </c>
      <c r="H504" s="17" t="s">
        <v>2999</v>
      </c>
      <c r="I504" s="17" t="s">
        <v>3559</v>
      </c>
      <c r="J504" s="17" t="s">
        <v>3588</v>
      </c>
      <c r="K504" s="17" t="s">
        <v>3589</v>
      </c>
      <c r="L504" s="18">
        <v>45939</v>
      </c>
      <c r="M504" s="17" t="s">
        <v>5247</v>
      </c>
      <c r="O504" s="17" t="s">
        <v>3538</v>
      </c>
      <c r="P504" s="17" t="s">
        <v>3539</v>
      </c>
      <c r="Q504" s="17" t="s">
        <v>11821</v>
      </c>
      <c r="R504" s="17">
        <v>56967</v>
      </c>
      <c r="S504" s="17" t="s">
        <v>11822</v>
      </c>
      <c r="T504" s="17" t="s">
        <v>11182</v>
      </c>
      <c r="U504" s="17" t="s">
        <v>2272</v>
      </c>
      <c r="V504" s="17">
        <v>16000</v>
      </c>
      <c r="W504" s="17" t="s">
        <v>11184</v>
      </c>
      <c r="X504" s="17">
        <v>0</v>
      </c>
      <c r="Y504" s="19">
        <v>21</v>
      </c>
      <c r="Z504" s="17" t="s">
        <v>11185</v>
      </c>
      <c r="AB504" s="17" t="s">
        <v>11186</v>
      </c>
      <c r="AC504" s="17" t="s">
        <v>1355</v>
      </c>
      <c r="AD504" s="17">
        <v>0</v>
      </c>
      <c r="AE504">
        <v>0</v>
      </c>
      <c r="AG504" s="17" t="s">
        <v>9915</v>
      </c>
      <c r="AH504" s="17" t="s">
        <v>9764</v>
      </c>
      <c r="AI504" s="17">
        <v>104</v>
      </c>
      <c r="AJ504" s="17" t="s">
        <v>3539</v>
      </c>
      <c r="AK504" s="17" t="s">
        <v>3539</v>
      </c>
      <c r="AN504" s="17">
        <v>0</v>
      </c>
    </row>
    <row r="505" spans="1:40" ht="14.5" customHeight="1" x14ac:dyDescent="0.35">
      <c r="A505" s="17" t="s">
        <v>3159</v>
      </c>
      <c r="B505" s="17" t="s">
        <v>5204</v>
      </c>
      <c r="C505" s="17" t="s">
        <v>3514</v>
      </c>
      <c r="D505" s="17" t="s">
        <v>5205</v>
      </c>
      <c r="E505" s="17" t="s">
        <v>5248</v>
      </c>
      <c r="F505" s="17" t="s">
        <v>751</v>
      </c>
      <c r="G505" s="17" t="s">
        <v>2999</v>
      </c>
      <c r="H505" s="17" t="s">
        <v>2999</v>
      </c>
      <c r="I505" s="17" t="s">
        <v>3559</v>
      </c>
      <c r="J505" s="17" t="s">
        <v>3588</v>
      </c>
      <c r="K505" s="17" t="s">
        <v>3589</v>
      </c>
      <c r="L505" s="17" t="s">
        <v>5249</v>
      </c>
      <c r="M505" s="19" t="s">
        <v>5250</v>
      </c>
      <c r="O505" s="17" t="s">
        <v>3538</v>
      </c>
      <c r="P505" s="17" t="s">
        <v>3539</v>
      </c>
      <c r="Q505" s="17" t="s">
        <v>11823</v>
      </c>
      <c r="R505" s="17">
        <v>39289</v>
      </c>
      <c r="S505" s="17" t="s">
        <v>11824</v>
      </c>
      <c r="T505" s="17" t="s">
        <v>11182</v>
      </c>
      <c r="U505" s="17" t="s">
        <v>2943</v>
      </c>
      <c r="V505" s="17">
        <v>16000</v>
      </c>
      <c r="W505" s="17" t="s">
        <v>11184</v>
      </c>
      <c r="X505" s="17">
        <v>0</v>
      </c>
      <c r="Y505" s="19">
        <v>21</v>
      </c>
      <c r="Z505" s="17" t="s">
        <v>11185</v>
      </c>
      <c r="AA505" s="17">
        <v>2</v>
      </c>
      <c r="AB505" s="17" t="s">
        <v>11249</v>
      </c>
      <c r="AC505" s="17" t="s">
        <v>1355</v>
      </c>
      <c r="AD505" s="17">
        <v>0</v>
      </c>
      <c r="AE505">
        <v>0</v>
      </c>
      <c r="AG505" s="17" t="s">
        <v>9815</v>
      </c>
      <c r="AH505" s="17" t="s">
        <v>9764</v>
      </c>
      <c r="AI505" s="17">
        <v>120</v>
      </c>
      <c r="AJ505" s="17" t="s">
        <v>3539</v>
      </c>
      <c r="AK505" s="17" t="s">
        <v>3539</v>
      </c>
      <c r="AN505" s="17">
        <v>1595</v>
      </c>
    </row>
    <row r="506" spans="1:40" ht="14.5" customHeight="1" x14ac:dyDescent="0.35">
      <c r="A506" s="17" t="s">
        <v>3159</v>
      </c>
      <c r="B506" s="17" t="s">
        <v>5204</v>
      </c>
      <c r="C506" s="17" t="s">
        <v>3514</v>
      </c>
      <c r="D506" s="17" t="s">
        <v>5205</v>
      </c>
      <c r="E506" s="17" t="s">
        <v>5251</v>
      </c>
      <c r="F506" s="17" t="s">
        <v>752</v>
      </c>
      <c r="G506" s="17" t="s">
        <v>2999</v>
      </c>
      <c r="H506" s="17" t="s">
        <v>2999</v>
      </c>
      <c r="I506" s="17" t="s">
        <v>3559</v>
      </c>
      <c r="J506" s="17" t="s">
        <v>3588</v>
      </c>
      <c r="K506" s="17" t="s">
        <v>3589</v>
      </c>
      <c r="L506" s="18">
        <v>45910</v>
      </c>
      <c r="M506" s="19" t="s">
        <v>5252</v>
      </c>
      <c r="O506" s="17" t="s">
        <v>3538</v>
      </c>
      <c r="P506" s="17" t="s">
        <v>3539</v>
      </c>
      <c r="Q506" s="17" t="s">
        <v>11825</v>
      </c>
      <c r="R506" s="17">
        <v>50472</v>
      </c>
      <c r="S506" s="17" t="s">
        <v>11794</v>
      </c>
      <c r="T506" s="17" t="s">
        <v>11182</v>
      </c>
      <c r="U506" s="17" t="s">
        <v>2260</v>
      </c>
      <c r="V506" s="17">
        <v>16000</v>
      </c>
      <c r="W506" s="17" t="s">
        <v>11184</v>
      </c>
      <c r="X506" s="17">
        <v>0</v>
      </c>
      <c r="Y506" s="17">
        <v>21</v>
      </c>
      <c r="Z506" s="17" t="s">
        <v>11185</v>
      </c>
      <c r="AB506" s="17" t="s">
        <v>11186</v>
      </c>
      <c r="AC506" s="17" t="s">
        <v>1355</v>
      </c>
      <c r="AD506" s="17">
        <v>0</v>
      </c>
      <c r="AE506">
        <v>0</v>
      </c>
      <c r="AI506" s="17">
        <v>220</v>
      </c>
      <c r="AJ506" s="17" t="s">
        <v>3522</v>
      </c>
      <c r="AK506" s="17" t="s">
        <v>3522</v>
      </c>
      <c r="AN506" s="17">
        <v>3500</v>
      </c>
    </row>
    <row r="507" spans="1:40" ht="14.5" customHeight="1" x14ac:dyDescent="0.35">
      <c r="A507" s="17" t="s">
        <v>3159</v>
      </c>
      <c r="B507" s="17" t="s">
        <v>5204</v>
      </c>
      <c r="C507" s="17" t="s">
        <v>3514</v>
      </c>
      <c r="D507" s="17" t="s">
        <v>5205</v>
      </c>
      <c r="E507" s="17" t="s">
        <v>5253</v>
      </c>
      <c r="F507" s="17" t="s">
        <v>754</v>
      </c>
      <c r="G507" s="17" t="s">
        <v>3166</v>
      </c>
      <c r="H507" s="17" t="s">
        <v>3167</v>
      </c>
      <c r="I507" s="17" t="s">
        <v>3559</v>
      </c>
      <c r="J507" s="17" t="s">
        <v>4292</v>
      </c>
      <c r="K507" s="17" t="s">
        <v>4590</v>
      </c>
      <c r="L507" s="18" t="s">
        <v>5254</v>
      </c>
      <c r="M507" s="19">
        <v>45758.583333333336</v>
      </c>
      <c r="O507" s="17" t="s">
        <v>3538</v>
      </c>
      <c r="P507" s="17" t="s">
        <v>3539</v>
      </c>
      <c r="R507" s="17">
        <v>43737</v>
      </c>
      <c r="S507" s="17" t="s">
        <v>11826</v>
      </c>
      <c r="T507" s="17" t="s">
        <v>11182</v>
      </c>
      <c r="U507" s="17" t="s">
        <v>2302</v>
      </c>
      <c r="V507" s="17">
        <v>19000</v>
      </c>
      <c r="W507" s="17" t="s">
        <v>11184</v>
      </c>
      <c r="X507" s="17">
        <v>0</v>
      </c>
      <c r="Y507" s="17">
        <v>21</v>
      </c>
      <c r="Z507" s="17" t="s">
        <v>11185</v>
      </c>
      <c r="AA507" s="17">
        <v>2</v>
      </c>
      <c r="AB507" s="17" t="s">
        <v>11249</v>
      </c>
      <c r="AC507" s="17" t="s">
        <v>1355</v>
      </c>
      <c r="AD507" s="17">
        <v>0</v>
      </c>
      <c r="AE507">
        <v>0</v>
      </c>
      <c r="AI507" s="17">
        <v>0</v>
      </c>
      <c r="AJ507" s="17" t="s">
        <v>3522</v>
      </c>
      <c r="AK507" s="17" t="s">
        <v>3522</v>
      </c>
      <c r="AN507" s="17">
        <v>3500</v>
      </c>
    </row>
    <row r="508" spans="1:40" ht="14.5" customHeight="1" x14ac:dyDescent="0.35">
      <c r="A508" s="17" t="s">
        <v>3159</v>
      </c>
      <c r="B508" s="17" t="s">
        <v>5204</v>
      </c>
      <c r="C508" s="17" t="s">
        <v>3514</v>
      </c>
      <c r="D508" s="17" t="s">
        <v>5205</v>
      </c>
      <c r="E508" s="17" t="s">
        <v>5255</v>
      </c>
      <c r="F508" s="17" t="s">
        <v>756</v>
      </c>
      <c r="G508" s="17" t="s">
        <v>3075</v>
      </c>
      <c r="H508" s="17" t="s">
        <v>3075</v>
      </c>
      <c r="I508" s="17" t="s">
        <v>3559</v>
      </c>
      <c r="J508" s="17" t="s">
        <v>4489</v>
      </c>
      <c r="K508" s="17" t="s">
        <v>4585</v>
      </c>
      <c r="L508" s="18" t="s">
        <v>5256</v>
      </c>
      <c r="M508" s="19" t="s">
        <v>5257</v>
      </c>
      <c r="O508" s="17" t="s">
        <v>3538</v>
      </c>
      <c r="P508" s="17" t="s">
        <v>3539</v>
      </c>
      <c r="R508" s="17">
        <v>36780</v>
      </c>
      <c r="S508" s="17" t="s">
        <v>11827</v>
      </c>
      <c r="T508" s="17" t="s">
        <v>11182</v>
      </c>
      <c r="U508" s="17" t="s">
        <v>2937</v>
      </c>
      <c r="V508" s="17">
        <v>13000</v>
      </c>
      <c r="W508" s="17" t="s">
        <v>11184</v>
      </c>
      <c r="X508" s="17">
        <v>0</v>
      </c>
      <c r="Y508" s="17">
        <v>14</v>
      </c>
      <c r="Z508" s="17" t="s">
        <v>11185</v>
      </c>
      <c r="AA508" s="17">
        <v>2</v>
      </c>
      <c r="AB508" s="17" t="s">
        <v>11249</v>
      </c>
      <c r="AC508" s="17" t="s">
        <v>853</v>
      </c>
      <c r="AD508" s="17">
        <v>24</v>
      </c>
      <c r="AE508">
        <v>0</v>
      </c>
      <c r="AF508" s="17" t="s">
        <v>9851</v>
      </c>
      <c r="AH508" s="17" t="s">
        <v>9757</v>
      </c>
      <c r="AI508" s="17">
        <v>0</v>
      </c>
      <c r="AJ508" s="17" t="s">
        <v>3539</v>
      </c>
      <c r="AK508" s="17" t="s">
        <v>3539</v>
      </c>
      <c r="AL508" s="17" t="s">
        <v>841</v>
      </c>
      <c r="AN508" s="17">
        <v>16000</v>
      </c>
    </row>
    <row r="509" spans="1:40" ht="14.5" customHeight="1" x14ac:dyDescent="0.35">
      <c r="A509" s="17" t="s">
        <v>3159</v>
      </c>
      <c r="B509" s="17" t="s">
        <v>5204</v>
      </c>
      <c r="C509" s="17" t="s">
        <v>3514</v>
      </c>
      <c r="D509" s="17" t="s">
        <v>5205</v>
      </c>
      <c r="E509" s="17" t="s">
        <v>5258</v>
      </c>
      <c r="F509" s="17" t="s">
        <v>769</v>
      </c>
      <c r="G509" s="17" t="s">
        <v>2999</v>
      </c>
      <c r="H509" s="17" t="s">
        <v>2999</v>
      </c>
      <c r="I509" s="17" t="s">
        <v>3559</v>
      </c>
      <c r="J509" s="17" t="s">
        <v>3588</v>
      </c>
      <c r="K509" s="17" t="s">
        <v>3589</v>
      </c>
      <c r="L509" s="18">
        <v>46298</v>
      </c>
      <c r="M509" s="19" t="s">
        <v>5259</v>
      </c>
      <c r="O509" s="17" t="s">
        <v>3538</v>
      </c>
      <c r="P509" s="17" t="s">
        <v>3539</v>
      </c>
      <c r="R509" s="17">
        <v>0</v>
      </c>
      <c r="S509" s="19">
        <v>46268</v>
      </c>
      <c r="T509" s="17" t="s">
        <v>11182</v>
      </c>
      <c r="U509" s="17" t="s">
        <v>2939</v>
      </c>
      <c r="V509" s="17">
        <v>16000</v>
      </c>
      <c r="W509" s="17" t="s">
        <v>11184</v>
      </c>
      <c r="X509" s="17">
        <v>0</v>
      </c>
      <c r="Y509" s="17">
        <v>21</v>
      </c>
      <c r="Z509" s="17" t="s">
        <v>11185</v>
      </c>
      <c r="AB509" s="17" t="s">
        <v>11186</v>
      </c>
      <c r="AC509" s="17" t="s">
        <v>853</v>
      </c>
      <c r="AD509" s="17">
        <v>24</v>
      </c>
      <c r="AE509">
        <v>0</v>
      </c>
      <c r="AF509" s="17" t="s">
        <v>9853</v>
      </c>
      <c r="AH509" s="17" t="s">
        <v>9757</v>
      </c>
      <c r="AI509" s="17">
        <v>0</v>
      </c>
      <c r="AJ509" s="17" t="s">
        <v>3539</v>
      </c>
      <c r="AK509" s="17" t="s">
        <v>3539</v>
      </c>
      <c r="AL509" s="17" t="s">
        <v>841</v>
      </c>
      <c r="AM509" s="17" t="s">
        <v>841</v>
      </c>
      <c r="AN509" s="17">
        <v>16000</v>
      </c>
    </row>
    <row r="510" spans="1:40" ht="14.5" customHeight="1" x14ac:dyDescent="0.35">
      <c r="A510" s="17" t="s">
        <v>3159</v>
      </c>
      <c r="B510" s="17" t="s">
        <v>5204</v>
      </c>
      <c r="C510" s="17" t="s">
        <v>3514</v>
      </c>
      <c r="D510" s="17" t="s">
        <v>5205</v>
      </c>
      <c r="E510" s="17" t="s">
        <v>11828</v>
      </c>
      <c r="F510" s="17" t="s">
        <v>10249</v>
      </c>
      <c r="G510" s="17" t="s">
        <v>2985</v>
      </c>
      <c r="H510" s="17" t="s">
        <v>2985</v>
      </c>
      <c r="I510" s="17" t="s">
        <v>3559</v>
      </c>
      <c r="J510" s="17" t="s">
        <v>4292</v>
      </c>
      <c r="K510" s="17" t="s">
        <v>4590</v>
      </c>
      <c r="L510" s="18">
        <v>46150</v>
      </c>
      <c r="M510" s="19">
        <v>46211.416666666664</v>
      </c>
      <c r="O510" s="17" t="s">
        <v>3538</v>
      </c>
      <c r="P510" s="17" t="s">
        <v>3539</v>
      </c>
      <c r="Q510" s="17" t="s">
        <v>11829</v>
      </c>
      <c r="R510" s="17">
        <v>0</v>
      </c>
      <c r="S510" s="19">
        <v>46211.416666666664</v>
      </c>
      <c r="T510" s="17" t="s">
        <v>11182</v>
      </c>
      <c r="U510" s="17" t="s">
        <v>10220</v>
      </c>
      <c r="V510" s="17">
        <v>19000</v>
      </c>
      <c r="W510" s="17" t="s">
        <v>11184</v>
      </c>
      <c r="X510" s="17">
        <v>0</v>
      </c>
      <c r="Y510" s="17">
        <v>21</v>
      </c>
      <c r="Z510" s="17" t="s">
        <v>11185</v>
      </c>
      <c r="AA510" s="17">
        <v>2</v>
      </c>
      <c r="AB510" s="17" t="s">
        <v>11249</v>
      </c>
      <c r="AC510" s="17" t="s">
        <v>853</v>
      </c>
      <c r="AD510" s="17">
        <v>24</v>
      </c>
      <c r="AE510">
        <v>0</v>
      </c>
      <c r="AF510" s="17" t="s">
        <v>9756</v>
      </c>
      <c r="AH510" s="17" t="s">
        <v>9757</v>
      </c>
      <c r="AI510" s="17">
        <v>0</v>
      </c>
      <c r="AJ510" s="17" t="s">
        <v>3539</v>
      </c>
      <c r="AK510" s="17" t="s">
        <v>3539</v>
      </c>
      <c r="AL510" s="17" t="s">
        <v>841</v>
      </c>
      <c r="AM510" s="17" t="s">
        <v>841</v>
      </c>
      <c r="AN510" s="17">
        <v>16000</v>
      </c>
    </row>
    <row r="511" spans="1:40" ht="14.5" customHeight="1" x14ac:dyDescent="0.35">
      <c r="A511" s="17" t="s">
        <v>3159</v>
      </c>
      <c r="B511" s="17" t="s">
        <v>5204</v>
      </c>
      <c r="C511" s="17" t="s">
        <v>3514</v>
      </c>
      <c r="D511" s="17" t="s">
        <v>5205</v>
      </c>
      <c r="E511" s="17" t="s">
        <v>11830</v>
      </c>
      <c r="F511" s="17" t="s">
        <v>10240</v>
      </c>
      <c r="G511" s="17" t="s">
        <v>2985</v>
      </c>
      <c r="H511" s="17" t="s">
        <v>2985</v>
      </c>
      <c r="I511" s="17" t="s">
        <v>3559</v>
      </c>
      <c r="J511" s="17" t="s">
        <v>4292</v>
      </c>
      <c r="K511" s="17" t="s">
        <v>4590</v>
      </c>
      <c r="L511" s="18" t="s">
        <v>11831</v>
      </c>
      <c r="M511" s="19" t="s">
        <v>11832</v>
      </c>
      <c r="O511" s="17" t="s">
        <v>3538</v>
      </c>
      <c r="P511" s="17" t="s">
        <v>3539</v>
      </c>
      <c r="R511" s="17">
        <v>0</v>
      </c>
      <c r="S511" s="17" t="s">
        <v>11832</v>
      </c>
      <c r="T511" s="17" t="s">
        <v>11182</v>
      </c>
      <c r="U511" s="17" t="s">
        <v>10221</v>
      </c>
      <c r="V511" s="17">
        <v>19000</v>
      </c>
      <c r="W511" s="17" t="s">
        <v>11184</v>
      </c>
      <c r="X511" s="17">
        <v>0</v>
      </c>
      <c r="Y511" s="17">
        <v>21</v>
      </c>
      <c r="Z511" s="17" t="s">
        <v>11185</v>
      </c>
      <c r="AA511" s="17">
        <v>2</v>
      </c>
      <c r="AB511" s="17" t="s">
        <v>11249</v>
      </c>
      <c r="AC511" s="17" t="s">
        <v>853</v>
      </c>
      <c r="AD511" s="17">
        <v>24</v>
      </c>
      <c r="AE511">
        <v>15</v>
      </c>
      <c r="AF511" s="17" t="s">
        <v>9852</v>
      </c>
      <c r="AH511" s="17" t="s">
        <v>9754</v>
      </c>
      <c r="AI511" s="17">
        <v>0</v>
      </c>
      <c r="AJ511" s="17" t="s">
        <v>3539</v>
      </c>
      <c r="AK511" s="17" t="s">
        <v>3539</v>
      </c>
      <c r="AL511" s="17" t="s">
        <v>841</v>
      </c>
      <c r="AM511" s="17" t="s">
        <v>841</v>
      </c>
      <c r="AN511" s="17">
        <v>16000</v>
      </c>
    </row>
    <row r="512" spans="1:40" ht="14.5" customHeight="1" x14ac:dyDescent="0.35">
      <c r="A512" s="17" t="s">
        <v>3159</v>
      </c>
      <c r="B512" s="17" t="s">
        <v>5204</v>
      </c>
      <c r="C512" s="17" t="s">
        <v>3514</v>
      </c>
      <c r="D512" s="17" t="s">
        <v>5205</v>
      </c>
      <c r="E512" s="17" t="s">
        <v>11833</v>
      </c>
      <c r="F512" s="17" t="s">
        <v>10208</v>
      </c>
      <c r="G512" s="17" t="s">
        <v>3166</v>
      </c>
      <c r="H512" s="17" t="s">
        <v>3167</v>
      </c>
      <c r="I512" s="17" t="s">
        <v>3559</v>
      </c>
      <c r="J512" s="17" t="s">
        <v>4292</v>
      </c>
      <c r="K512" s="17" t="s">
        <v>8156</v>
      </c>
      <c r="L512" s="17" t="s">
        <v>11831</v>
      </c>
      <c r="M512" s="19" t="s">
        <v>11799</v>
      </c>
      <c r="O512" s="17" t="s">
        <v>3538</v>
      </c>
      <c r="P512" s="17" t="s">
        <v>3539</v>
      </c>
      <c r="R512" s="17">
        <v>0</v>
      </c>
      <c r="S512" s="17" t="s">
        <v>11799</v>
      </c>
      <c r="T512" s="17" t="s">
        <v>11182</v>
      </c>
      <c r="U512" s="17" t="s">
        <v>10222</v>
      </c>
      <c r="V512" s="17">
        <v>19000</v>
      </c>
      <c r="W512" s="17" t="s">
        <v>11184</v>
      </c>
      <c r="X512" s="17">
        <v>0</v>
      </c>
      <c r="Y512" s="17">
        <v>21</v>
      </c>
      <c r="Z512" s="17" t="s">
        <v>11185</v>
      </c>
      <c r="AA512" s="17">
        <v>2</v>
      </c>
      <c r="AB512" s="17" t="s">
        <v>11249</v>
      </c>
      <c r="AC512" s="17" t="s">
        <v>853</v>
      </c>
      <c r="AD512" s="17">
        <v>24</v>
      </c>
      <c r="AE512">
        <v>0</v>
      </c>
      <c r="AF512" s="17" t="s">
        <v>9852</v>
      </c>
      <c r="AH512" s="17" t="s">
        <v>9757</v>
      </c>
      <c r="AI512" s="17">
        <v>0</v>
      </c>
      <c r="AJ512" s="17" t="s">
        <v>3539</v>
      </c>
      <c r="AK512" s="17" t="s">
        <v>3539</v>
      </c>
      <c r="AL512" s="17" t="s">
        <v>841</v>
      </c>
      <c r="AM512" s="17" t="s">
        <v>841</v>
      </c>
      <c r="AN512" s="17">
        <v>16000</v>
      </c>
    </row>
    <row r="513" spans="1:40" ht="14.5" customHeight="1" x14ac:dyDescent="0.35">
      <c r="A513" s="17" t="s">
        <v>3159</v>
      </c>
      <c r="B513" s="17" t="s">
        <v>5204</v>
      </c>
      <c r="C513" s="17" t="s">
        <v>3514</v>
      </c>
      <c r="D513" s="17" t="s">
        <v>5205</v>
      </c>
      <c r="E513" s="17" t="s">
        <v>11834</v>
      </c>
      <c r="F513" s="17" t="s">
        <v>11835</v>
      </c>
      <c r="G513" s="17" t="s">
        <v>2985</v>
      </c>
      <c r="H513" s="17" t="s">
        <v>2985</v>
      </c>
      <c r="I513" s="17" t="s">
        <v>3559</v>
      </c>
      <c r="J513" s="17" t="s">
        <v>4292</v>
      </c>
      <c r="K513" s="17" t="s">
        <v>4590</v>
      </c>
      <c r="L513" s="18">
        <v>46181</v>
      </c>
      <c r="M513" s="19" t="s">
        <v>11836</v>
      </c>
      <c r="O513" s="17" t="s">
        <v>3538</v>
      </c>
      <c r="P513" s="17" t="s">
        <v>3539</v>
      </c>
      <c r="R513" s="17">
        <v>0</v>
      </c>
      <c r="S513" s="17" t="s">
        <v>11836</v>
      </c>
      <c r="T513" s="17" t="s">
        <v>11182</v>
      </c>
      <c r="U513" s="17" t="s">
        <v>11837</v>
      </c>
      <c r="V513" s="17">
        <v>19000</v>
      </c>
      <c r="W513" s="17" t="s">
        <v>11184</v>
      </c>
      <c r="X513" s="17">
        <v>0</v>
      </c>
      <c r="Y513" s="17">
        <v>21</v>
      </c>
      <c r="Z513" s="17" t="s">
        <v>11185</v>
      </c>
      <c r="AA513" s="17">
        <v>2</v>
      </c>
      <c r="AB513" s="17" t="s">
        <v>11249</v>
      </c>
      <c r="AC513" s="17" t="s">
        <v>1355</v>
      </c>
      <c r="AD513" s="17">
        <v>24</v>
      </c>
      <c r="AE513">
        <v>15</v>
      </c>
      <c r="AF513" s="17" t="s">
        <v>9753</v>
      </c>
      <c r="AH513" s="17" t="s">
        <v>9754</v>
      </c>
      <c r="AI513" s="17">
        <v>0</v>
      </c>
      <c r="AJ513" s="17" t="s">
        <v>3539</v>
      </c>
      <c r="AK513" s="17" t="s">
        <v>3539</v>
      </c>
      <c r="AL513" s="17" t="s">
        <v>841</v>
      </c>
      <c r="AM513" s="17" t="s">
        <v>841</v>
      </c>
      <c r="AN513" s="17">
        <v>16000</v>
      </c>
    </row>
    <row r="514" spans="1:40" ht="14.5" customHeight="1" x14ac:dyDescent="0.35">
      <c r="A514" s="17" t="s">
        <v>3159</v>
      </c>
      <c r="B514" s="17" t="s">
        <v>5204</v>
      </c>
      <c r="C514" s="17" t="s">
        <v>3529</v>
      </c>
      <c r="D514" s="17" t="s">
        <v>5205</v>
      </c>
      <c r="E514" s="17" t="s">
        <v>5260</v>
      </c>
      <c r="F514" s="17" t="s">
        <v>5261</v>
      </c>
      <c r="G514" s="17" t="s">
        <v>3551</v>
      </c>
      <c r="H514" s="17">
        <v>3</v>
      </c>
      <c r="I514" s="17" t="s">
        <v>3534</v>
      </c>
      <c r="J514" s="17" t="s">
        <v>3552</v>
      </c>
      <c r="K514" s="17" t="s">
        <v>5262</v>
      </c>
      <c r="L514" s="18" t="s">
        <v>5263</v>
      </c>
      <c r="M514" s="19">
        <v>42378</v>
      </c>
      <c r="O514" s="17" t="s">
        <v>3538</v>
      </c>
      <c r="P514" s="17" t="s">
        <v>3539</v>
      </c>
      <c r="Q514" s="17" t="s">
        <v>11838</v>
      </c>
      <c r="R514" s="17">
        <v>267124</v>
      </c>
      <c r="S514" s="17" t="s">
        <v>9914</v>
      </c>
      <c r="T514" s="17" t="s">
        <v>11182</v>
      </c>
      <c r="U514" s="17" t="s">
        <v>5264</v>
      </c>
      <c r="V514" s="17">
        <v>1759</v>
      </c>
      <c r="W514" s="17" t="s">
        <v>11184</v>
      </c>
      <c r="X514" s="17">
        <v>99</v>
      </c>
      <c r="Y514" s="17">
        <v>4</v>
      </c>
      <c r="Z514" s="17" t="s">
        <v>11235</v>
      </c>
      <c r="AB514" s="17" t="s">
        <v>11186</v>
      </c>
      <c r="AC514" s="17" t="s">
        <v>853</v>
      </c>
      <c r="AD514" s="17">
        <v>24</v>
      </c>
      <c r="AE514">
        <v>0</v>
      </c>
      <c r="AF514" s="17" t="s">
        <v>9854</v>
      </c>
      <c r="AH514" s="17" t="s">
        <v>9757</v>
      </c>
      <c r="AI514" s="17">
        <v>0</v>
      </c>
      <c r="AJ514" s="17" t="s">
        <v>3539</v>
      </c>
      <c r="AK514" s="17" t="s">
        <v>3539</v>
      </c>
      <c r="AL514" s="17" t="s">
        <v>841</v>
      </c>
      <c r="AM514" s="17" t="s">
        <v>841</v>
      </c>
      <c r="AN514" s="17">
        <v>16000</v>
      </c>
    </row>
    <row r="515" spans="1:40" ht="14.5" customHeight="1" x14ac:dyDescent="0.35">
      <c r="A515" s="17" t="s">
        <v>3159</v>
      </c>
      <c r="B515" s="17" t="s">
        <v>5204</v>
      </c>
      <c r="C515" s="17" t="s">
        <v>3529</v>
      </c>
      <c r="D515" s="17" t="s">
        <v>5205</v>
      </c>
      <c r="E515" s="17" t="s">
        <v>5265</v>
      </c>
      <c r="F515" s="17" t="s">
        <v>5266</v>
      </c>
      <c r="G515" s="17" t="s">
        <v>3533</v>
      </c>
      <c r="H515" s="17" t="s">
        <v>4424</v>
      </c>
      <c r="I515" s="17" t="s">
        <v>3534</v>
      </c>
      <c r="J515" s="17" t="s">
        <v>3777</v>
      </c>
      <c r="K515" s="17" t="s">
        <v>4377</v>
      </c>
      <c r="L515" s="18">
        <v>43680</v>
      </c>
      <c r="M515" s="19">
        <v>43680</v>
      </c>
      <c r="O515" s="17" t="s">
        <v>3538</v>
      </c>
      <c r="P515" s="17" t="s">
        <v>3539</v>
      </c>
      <c r="Q515" s="17" t="s">
        <v>11839</v>
      </c>
      <c r="R515" s="17">
        <v>220420</v>
      </c>
      <c r="S515" s="17" t="s">
        <v>11840</v>
      </c>
      <c r="T515" s="17" t="s">
        <v>11182</v>
      </c>
      <c r="U515" s="17" t="s">
        <v>5267</v>
      </c>
      <c r="V515" s="17">
        <v>1961</v>
      </c>
      <c r="W515" s="17" t="s">
        <v>11184</v>
      </c>
      <c r="X515" s="17">
        <v>102</v>
      </c>
      <c r="Y515" s="17">
        <v>6</v>
      </c>
      <c r="Z515" s="17" t="s">
        <v>11235</v>
      </c>
      <c r="AB515" s="17" t="s">
        <v>11249</v>
      </c>
      <c r="AC515" s="17" t="s">
        <v>853</v>
      </c>
      <c r="AD515" s="17">
        <v>24</v>
      </c>
      <c r="AE515">
        <v>0</v>
      </c>
      <c r="AF515" s="17" t="s">
        <v>9770</v>
      </c>
      <c r="AH515" s="17" t="s">
        <v>9757</v>
      </c>
      <c r="AI515" s="17">
        <v>0</v>
      </c>
      <c r="AJ515" s="17" t="s">
        <v>3539</v>
      </c>
      <c r="AK515" s="17" t="s">
        <v>3539</v>
      </c>
      <c r="AL515" s="17" t="s">
        <v>841</v>
      </c>
      <c r="AM515" s="17" t="s">
        <v>841</v>
      </c>
      <c r="AN515" s="17">
        <v>16000</v>
      </c>
    </row>
    <row r="516" spans="1:40" ht="14.5" customHeight="1" x14ac:dyDescent="0.35">
      <c r="A516" s="17" t="s">
        <v>3159</v>
      </c>
      <c r="B516" s="17" t="s">
        <v>5204</v>
      </c>
      <c r="C516" s="17" t="s">
        <v>3529</v>
      </c>
      <c r="D516" s="17" t="s">
        <v>5205</v>
      </c>
      <c r="E516" s="17" t="s">
        <v>5268</v>
      </c>
      <c r="F516" s="17" t="s">
        <v>5269</v>
      </c>
      <c r="G516" s="17" t="s">
        <v>3551</v>
      </c>
      <c r="H516" s="17" t="s">
        <v>4424</v>
      </c>
      <c r="I516" s="17" t="s">
        <v>3624</v>
      </c>
      <c r="J516" s="17">
        <v>2008</v>
      </c>
      <c r="K516" s="17" t="s">
        <v>5270</v>
      </c>
      <c r="L516" s="18" t="s">
        <v>5271</v>
      </c>
      <c r="M516" s="19">
        <v>44900.635416666664</v>
      </c>
      <c r="O516" s="17" t="s">
        <v>3538</v>
      </c>
      <c r="P516" s="17" t="s">
        <v>3539</v>
      </c>
      <c r="Q516" s="17" t="s">
        <v>11841</v>
      </c>
      <c r="R516" s="17">
        <v>112607</v>
      </c>
      <c r="S516" s="17" t="s">
        <v>11842</v>
      </c>
      <c r="T516" s="17" t="s">
        <v>11182</v>
      </c>
      <c r="U516" s="17" t="s">
        <v>5272</v>
      </c>
      <c r="V516" s="17">
        <v>1775</v>
      </c>
      <c r="W516" s="17" t="s">
        <v>11184</v>
      </c>
      <c r="X516" s="17">
        <v>125</v>
      </c>
      <c r="Y516" s="19">
        <v>7</v>
      </c>
      <c r="Z516" s="17" t="s">
        <v>11235</v>
      </c>
      <c r="AB516" s="17" t="s">
        <v>11186</v>
      </c>
      <c r="AC516" s="17" t="s">
        <v>1355</v>
      </c>
      <c r="AD516" s="17">
        <v>24</v>
      </c>
      <c r="AE516">
        <v>15</v>
      </c>
      <c r="AF516" s="17" t="s">
        <v>9850</v>
      </c>
      <c r="AH516" s="17" t="s">
        <v>9757</v>
      </c>
      <c r="AI516" s="17">
        <v>0</v>
      </c>
      <c r="AJ516" s="17" t="s">
        <v>3539</v>
      </c>
      <c r="AK516" s="17" t="s">
        <v>3539</v>
      </c>
      <c r="AL516" s="17" t="s">
        <v>841</v>
      </c>
      <c r="AM516" s="17" t="s">
        <v>841</v>
      </c>
      <c r="AN516" s="17">
        <v>16000</v>
      </c>
    </row>
    <row r="517" spans="1:40" ht="14.5" customHeight="1" x14ac:dyDescent="0.35">
      <c r="A517" s="17" t="s">
        <v>3159</v>
      </c>
      <c r="B517" s="17" t="s">
        <v>5204</v>
      </c>
      <c r="C517" s="17" t="s">
        <v>3529</v>
      </c>
      <c r="D517" s="17" t="s">
        <v>5205</v>
      </c>
      <c r="E517" s="17" t="s">
        <v>5273</v>
      </c>
      <c r="F517" s="17" t="s">
        <v>5274</v>
      </c>
      <c r="G517" s="17" t="s">
        <v>3551</v>
      </c>
      <c r="H517" s="17">
        <v>3</v>
      </c>
      <c r="I517" s="17" t="s">
        <v>3624</v>
      </c>
      <c r="J517" s="17">
        <v>2008</v>
      </c>
      <c r="K517" s="17" t="s">
        <v>3745</v>
      </c>
      <c r="L517" s="17" t="s">
        <v>4057</v>
      </c>
      <c r="M517" s="19" t="s">
        <v>5275</v>
      </c>
      <c r="O517" s="17" t="s">
        <v>3538</v>
      </c>
      <c r="P517" s="17" t="s">
        <v>3539</v>
      </c>
      <c r="Q517" s="17" t="s">
        <v>11843</v>
      </c>
      <c r="R517" s="17">
        <v>126200</v>
      </c>
      <c r="S517" s="17" t="s">
        <v>11844</v>
      </c>
      <c r="T517" s="17" t="s">
        <v>11182</v>
      </c>
      <c r="U517" s="17" t="s">
        <v>5276</v>
      </c>
      <c r="V517" s="17">
        <v>1710</v>
      </c>
      <c r="W517" s="17" t="s">
        <v>11234</v>
      </c>
      <c r="X517" s="17">
        <v>122</v>
      </c>
      <c r="Y517" s="17">
        <v>5</v>
      </c>
      <c r="Z517" s="17" t="s">
        <v>11235</v>
      </c>
      <c r="AB517" s="17" t="s">
        <v>11186</v>
      </c>
      <c r="AC517" s="17" t="s">
        <v>1355</v>
      </c>
      <c r="AD517" s="17">
        <v>24</v>
      </c>
      <c r="AE517">
        <v>15</v>
      </c>
      <c r="AF517" s="17" t="s">
        <v>9851</v>
      </c>
      <c r="AH517" s="17" t="s">
        <v>9754</v>
      </c>
      <c r="AI517" s="17">
        <v>0</v>
      </c>
      <c r="AJ517" s="17" t="s">
        <v>3539</v>
      </c>
      <c r="AK517" s="17" t="s">
        <v>3539</v>
      </c>
      <c r="AL517" s="17" t="s">
        <v>841</v>
      </c>
      <c r="AM517" s="17" t="s">
        <v>841</v>
      </c>
      <c r="AN517" s="17">
        <v>16000</v>
      </c>
    </row>
    <row r="518" spans="1:40" ht="14.5" customHeight="1" x14ac:dyDescent="0.35">
      <c r="A518" s="17" t="s">
        <v>3159</v>
      </c>
      <c r="B518" s="17" t="s">
        <v>5204</v>
      </c>
      <c r="C518" s="17" t="s">
        <v>3529</v>
      </c>
      <c r="D518" s="17" t="s">
        <v>5205</v>
      </c>
      <c r="E518" s="17" t="s">
        <v>5277</v>
      </c>
      <c r="F518" s="17" t="s">
        <v>5278</v>
      </c>
      <c r="G518" s="17" t="s">
        <v>3533</v>
      </c>
      <c r="H518" s="17">
        <v>3</v>
      </c>
      <c r="I518" s="17" t="s">
        <v>3534</v>
      </c>
      <c r="J518" s="17" t="s">
        <v>4006</v>
      </c>
      <c r="K518" s="17" t="s">
        <v>4135</v>
      </c>
      <c r="L518" s="18">
        <v>44963</v>
      </c>
      <c r="M518" s="19" t="s">
        <v>5279</v>
      </c>
      <c r="O518" s="17" t="s">
        <v>3538</v>
      </c>
      <c r="P518" s="17" t="s">
        <v>3539</v>
      </c>
      <c r="Q518" s="17" t="s">
        <v>11845</v>
      </c>
      <c r="R518" s="17">
        <v>104690</v>
      </c>
      <c r="S518" s="17" t="s">
        <v>11846</v>
      </c>
      <c r="T518" s="17" t="s">
        <v>11182</v>
      </c>
      <c r="U518" s="17" t="s">
        <v>5280</v>
      </c>
      <c r="V518" s="17">
        <v>1863</v>
      </c>
      <c r="W518" s="17" t="s">
        <v>11234</v>
      </c>
      <c r="X518" s="17">
        <v>136</v>
      </c>
      <c r="Y518" s="17">
        <v>7</v>
      </c>
      <c r="Z518" s="17" t="s">
        <v>11235</v>
      </c>
      <c r="AB518" s="17" t="s">
        <v>11186</v>
      </c>
      <c r="AC518" s="17" t="s">
        <v>853</v>
      </c>
      <c r="AD518" s="17">
        <v>24</v>
      </c>
      <c r="AE518">
        <v>0</v>
      </c>
      <c r="AF518" s="17" t="s">
        <v>9854</v>
      </c>
      <c r="AH518" s="17" t="s">
        <v>9757</v>
      </c>
      <c r="AI518" s="17">
        <v>0</v>
      </c>
      <c r="AJ518" s="17" t="s">
        <v>3539</v>
      </c>
      <c r="AK518" s="17" t="s">
        <v>3539</v>
      </c>
      <c r="AL518" s="17" t="s">
        <v>841</v>
      </c>
      <c r="AM518" s="17" t="s">
        <v>841</v>
      </c>
      <c r="AN518" s="17">
        <v>16000</v>
      </c>
    </row>
    <row r="519" spans="1:40" ht="14.5" customHeight="1" x14ac:dyDescent="0.35">
      <c r="A519" s="17" t="s">
        <v>3159</v>
      </c>
      <c r="B519" s="17" t="s">
        <v>5204</v>
      </c>
      <c r="C519" s="17" t="s">
        <v>3529</v>
      </c>
      <c r="D519" s="17" t="s">
        <v>5205</v>
      </c>
      <c r="E519" s="17" t="s">
        <v>5281</v>
      </c>
      <c r="F519" s="17" t="s">
        <v>5282</v>
      </c>
      <c r="G519" s="17" t="s">
        <v>3656</v>
      </c>
      <c r="H519" s="17">
        <v>3</v>
      </c>
      <c r="I519" s="17" t="s">
        <v>3534</v>
      </c>
      <c r="J519" s="17" t="s">
        <v>3777</v>
      </c>
      <c r="K519" s="17" t="s">
        <v>4135</v>
      </c>
      <c r="L519" s="18">
        <v>44963</v>
      </c>
      <c r="M519" s="19" t="s">
        <v>5279</v>
      </c>
      <c r="O519" s="17" t="s">
        <v>3538</v>
      </c>
      <c r="P519" s="17" t="s">
        <v>3539</v>
      </c>
      <c r="Q519" s="17" t="s">
        <v>11847</v>
      </c>
      <c r="R519" s="17">
        <v>164465</v>
      </c>
      <c r="S519" s="17" t="s">
        <v>11848</v>
      </c>
      <c r="T519" s="17" t="s">
        <v>11182</v>
      </c>
      <c r="U519" s="17" t="s">
        <v>5283</v>
      </c>
      <c r="V519" s="17">
        <v>1863</v>
      </c>
      <c r="W519" s="17" t="s">
        <v>11234</v>
      </c>
      <c r="X519" s="17">
        <v>136</v>
      </c>
      <c r="Y519" s="17">
        <v>7</v>
      </c>
      <c r="Z519" s="17" t="s">
        <v>11235</v>
      </c>
      <c r="AB519" s="17" t="s">
        <v>11186</v>
      </c>
      <c r="AC519" s="17" t="s">
        <v>853</v>
      </c>
      <c r="AD519" s="17">
        <v>24</v>
      </c>
      <c r="AE519">
        <v>0</v>
      </c>
      <c r="AF519" s="17" t="s">
        <v>9862</v>
      </c>
      <c r="AH519" s="17" t="s">
        <v>9757</v>
      </c>
      <c r="AI519" s="17">
        <v>0</v>
      </c>
      <c r="AJ519" s="17" t="s">
        <v>3539</v>
      </c>
      <c r="AK519" s="17" t="s">
        <v>3539</v>
      </c>
      <c r="AL519" s="17" t="s">
        <v>841</v>
      </c>
      <c r="AN519" s="17">
        <v>16000</v>
      </c>
    </row>
    <row r="520" spans="1:40" ht="14.5" customHeight="1" x14ac:dyDescent="0.35">
      <c r="A520" s="17" t="s">
        <v>3159</v>
      </c>
      <c r="B520" s="17" t="s">
        <v>5204</v>
      </c>
      <c r="C520" s="17" t="s">
        <v>3529</v>
      </c>
      <c r="D520" s="17" t="s">
        <v>5205</v>
      </c>
      <c r="E520" s="17" t="s">
        <v>5284</v>
      </c>
      <c r="F520" s="17" t="s">
        <v>5285</v>
      </c>
      <c r="G520" s="17" t="s">
        <v>3533</v>
      </c>
      <c r="H520" s="17">
        <v>2</v>
      </c>
      <c r="I520" s="17" t="s">
        <v>3534</v>
      </c>
      <c r="J520" s="17" t="s">
        <v>3535</v>
      </c>
      <c r="K520" s="17" t="s">
        <v>3536</v>
      </c>
      <c r="L520" s="18" t="s">
        <v>4130</v>
      </c>
      <c r="M520" s="19" t="s">
        <v>5286</v>
      </c>
      <c r="O520" s="17" t="s">
        <v>3538</v>
      </c>
      <c r="P520" s="17" t="s">
        <v>3539</v>
      </c>
      <c r="Q520" s="17" t="s">
        <v>11849</v>
      </c>
      <c r="R520" s="17">
        <v>91748</v>
      </c>
      <c r="S520" s="17" t="s">
        <v>11850</v>
      </c>
      <c r="T520" s="17" t="s">
        <v>11182</v>
      </c>
      <c r="U520" s="17" t="s">
        <v>5287</v>
      </c>
      <c r="V520" s="17">
        <v>1595</v>
      </c>
      <c r="W520" s="17" t="s">
        <v>11234</v>
      </c>
      <c r="X520" s="17">
        <v>120</v>
      </c>
      <c r="Y520" s="17">
        <v>5</v>
      </c>
      <c r="Z520" s="17" t="s">
        <v>11235</v>
      </c>
      <c r="AB520" s="17" t="s">
        <v>11186</v>
      </c>
      <c r="AC520" s="17" t="s">
        <v>1355</v>
      </c>
      <c r="AD520" s="17">
        <v>24</v>
      </c>
      <c r="AE520">
        <v>15</v>
      </c>
      <c r="AF520" s="17" t="s">
        <v>9891</v>
      </c>
      <c r="AH520" s="17" t="s">
        <v>9754</v>
      </c>
      <c r="AI520" s="17">
        <v>0</v>
      </c>
      <c r="AJ520" s="17" t="s">
        <v>3539</v>
      </c>
      <c r="AK520" s="17" t="s">
        <v>3539</v>
      </c>
      <c r="AL520" s="17" t="s">
        <v>841</v>
      </c>
      <c r="AM520" s="17" t="s">
        <v>841</v>
      </c>
      <c r="AN520" s="17">
        <v>16000</v>
      </c>
    </row>
    <row r="521" spans="1:40" ht="14.5" customHeight="1" x14ac:dyDescent="0.35">
      <c r="A521" s="17" t="s">
        <v>3159</v>
      </c>
      <c r="B521" s="17" t="s">
        <v>5204</v>
      </c>
      <c r="C521" s="17" t="s">
        <v>3529</v>
      </c>
      <c r="D521" s="17" t="s">
        <v>5205</v>
      </c>
      <c r="E521" s="17" t="s">
        <v>5288</v>
      </c>
      <c r="F521" s="17" t="s">
        <v>5289</v>
      </c>
      <c r="G521" s="17" t="s">
        <v>3533</v>
      </c>
      <c r="H521" s="17">
        <v>2</v>
      </c>
      <c r="I521" s="17" t="s">
        <v>3534</v>
      </c>
      <c r="J521" s="17" t="s">
        <v>3535</v>
      </c>
      <c r="K521" s="17" t="s">
        <v>3536</v>
      </c>
      <c r="L521" s="17" t="s">
        <v>4130</v>
      </c>
      <c r="M521" s="19">
        <v>45055.3125</v>
      </c>
      <c r="O521" s="17" t="s">
        <v>3538</v>
      </c>
      <c r="P521" s="17" t="s">
        <v>3539</v>
      </c>
      <c r="Q521" s="17" t="s">
        <v>11851</v>
      </c>
      <c r="R521" s="17">
        <v>108652</v>
      </c>
      <c r="S521" s="17" t="s">
        <v>11852</v>
      </c>
      <c r="T521" s="17" t="s">
        <v>11182</v>
      </c>
      <c r="U521" s="17" t="s">
        <v>5290</v>
      </c>
      <c r="V521" s="17">
        <v>1595</v>
      </c>
      <c r="W521" s="17" t="s">
        <v>11234</v>
      </c>
      <c r="X521" s="17">
        <v>120</v>
      </c>
      <c r="Y521" s="17">
        <v>5</v>
      </c>
      <c r="Z521" s="17" t="s">
        <v>11235</v>
      </c>
      <c r="AB521" s="17" t="s">
        <v>11186</v>
      </c>
      <c r="AC521" s="17" t="s">
        <v>1355</v>
      </c>
      <c r="AD521" s="17">
        <v>24</v>
      </c>
      <c r="AE521">
        <v>15</v>
      </c>
      <c r="AF521" s="17" t="s">
        <v>9862</v>
      </c>
      <c r="AH521" s="17" t="s">
        <v>9754</v>
      </c>
      <c r="AI521" s="17">
        <v>0</v>
      </c>
      <c r="AJ521" s="17" t="s">
        <v>3539</v>
      </c>
      <c r="AK521" s="17" t="s">
        <v>3539</v>
      </c>
      <c r="AL521" s="17" t="s">
        <v>841</v>
      </c>
      <c r="AM521" s="17" t="s">
        <v>841</v>
      </c>
      <c r="AN521" s="17">
        <v>16000</v>
      </c>
    </row>
    <row r="522" spans="1:40" ht="14.5" customHeight="1" x14ac:dyDescent="0.35">
      <c r="A522" s="17" t="s">
        <v>3159</v>
      </c>
      <c r="B522" s="17" t="s">
        <v>5204</v>
      </c>
      <c r="C522" s="17" t="s">
        <v>3529</v>
      </c>
      <c r="D522" s="17" t="s">
        <v>5205</v>
      </c>
      <c r="E522" s="17" t="s">
        <v>5291</v>
      </c>
      <c r="F522" s="17" t="s">
        <v>5292</v>
      </c>
      <c r="G522" s="17" t="s">
        <v>3533</v>
      </c>
      <c r="H522" s="17">
        <v>2</v>
      </c>
      <c r="I522" s="17" t="s">
        <v>3534</v>
      </c>
      <c r="J522" s="17" t="s">
        <v>3535</v>
      </c>
      <c r="K522" s="17" t="s">
        <v>3536</v>
      </c>
      <c r="L522" s="17" t="s">
        <v>4130</v>
      </c>
      <c r="M522" s="19" t="s">
        <v>5286</v>
      </c>
      <c r="O522" s="17" t="s">
        <v>3538</v>
      </c>
      <c r="P522" s="17" t="s">
        <v>3539</v>
      </c>
      <c r="Q522" s="17" t="s">
        <v>11853</v>
      </c>
      <c r="R522" s="17">
        <v>150302</v>
      </c>
      <c r="S522" s="19" t="s">
        <v>4761</v>
      </c>
      <c r="T522" s="17" t="s">
        <v>11182</v>
      </c>
      <c r="U522" s="17" t="s">
        <v>5293</v>
      </c>
      <c r="V522" s="17">
        <v>1595</v>
      </c>
      <c r="W522" s="17" t="s">
        <v>11234</v>
      </c>
      <c r="X522" s="17">
        <v>120</v>
      </c>
      <c r="Y522" s="17">
        <v>5</v>
      </c>
      <c r="Z522" s="17" t="s">
        <v>11235</v>
      </c>
      <c r="AB522" s="17" t="s">
        <v>11186</v>
      </c>
      <c r="AC522" s="17" t="s">
        <v>1355</v>
      </c>
      <c r="AD522" s="17">
        <v>24</v>
      </c>
      <c r="AE522">
        <v>15</v>
      </c>
      <c r="AF522" s="17" t="s">
        <v>9853</v>
      </c>
      <c r="AH522" s="17" t="s">
        <v>9757</v>
      </c>
      <c r="AI522" s="17">
        <v>0</v>
      </c>
      <c r="AJ522" s="17" t="s">
        <v>3539</v>
      </c>
      <c r="AK522" s="17" t="s">
        <v>3539</v>
      </c>
      <c r="AL522" s="17" t="s">
        <v>841</v>
      </c>
      <c r="AM522" s="17" t="s">
        <v>841</v>
      </c>
      <c r="AN522" s="17">
        <v>16000</v>
      </c>
    </row>
    <row r="523" spans="1:40" ht="14.5" customHeight="1" x14ac:dyDescent="0.35">
      <c r="A523" s="17" t="s">
        <v>3159</v>
      </c>
      <c r="B523" s="17" t="s">
        <v>5204</v>
      </c>
      <c r="C523" s="17" t="s">
        <v>3529</v>
      </c>
      <c r="D523" s="17" t="s">
        <v>5205</v>
      </c>
      <c r="E523" s="17" t="s">
        <v>5294</v>
      </c>
      <c r="F523" s="17" t="s">
        <v>5295</v>
      </c>
      <c r="G523" s="17" t="s">
        <v>3533</v>
      </c>
      <c r="H523" s="17">
        <v>2</v>
      </c>
      <c r="I523" s="17" t="s">
        <v>3534</v>
      </c>
      <c r="J523" s="17" t="s">
        <v>3535</v>
      </c>
      <c r="K523" s="17" t="s">
        <v>3536</v>
      </c>
      <c r="L523" s="17" t="s">
        <v>4130</v>
      </c>
      <c r="M523" s="17" t="s">
        <v>5286</v>
      </c>
      <c r="O523" s="17" t="s">
        <v>3538</v>
      </c>
      <c r="P523" s="17" t="s">
        <v>3539</v>
      </c>
      <c r="Q523" s="17" t="s">
        <v>11854</v>
      </c>
      <c r="R523" s="17">
        <v>158017</v>
      </c>
      <c r="S523" s="17" t="s">
        <v>11855</v>
      </c>
      <c r="T523" s="17" t="s">
        <v>11182</v>
      </c>
      <c r="U523" s="17" t="s">
        <v>5296</v>
      </c>
      <c r="V523" s="17">
        <v>1595</v>
      </c>
      <c r="W523" s="17" t="s">
        <v>11234</v>
      </c>
      <c r="X523" s="17">
        <v>120</v>
      </c>
      <c r="Y523" s="17">
        <v>5</v>
      </c>
      <c r="Z523" s="17" t="s">
        <v>11235</v>
      </c>
      <c r="AB523" s="17" t="s">
        <v>11186</v>
      </c>
      <c r="AC523" s="17" t="s">
        <v>853</v>
      </c>
      <c r="AD523" s="17">
        <v>27</v>
      </c>
      <c r="AE523">
        <v>18</v>
      </c>
      <c r="AF523" s="17" t="s">
        <v>9850</v>
      </c>
      <c r="AH523" s="17" t="s">
        <v>9754</v>
      </c>
      <c r="AI523" s="17">
        <v>0</v>
      </c>
      <c r="AJ523" s="17" t="s">
        <v>3539</v>
      </c>
      <c r="AK523" s="17" t="s">
        <v>3539</v>
      </c>
      <c r="AL523" s="17" t="s">
        <v>841</v>
      </c>
      <c r="AM523" s="17" t="s">
        <v>841</v>
      </c>
      <c r="AN523" s="17">
        <v>19000</v>
      </c>
    </row>
    <row r="524" spans="1:40" ht="14.5" customHeight="1" x14ac:dyDescent="0.35">
      <c r="A524" s="17" t="s">
        <v>3159</v>
      </c>
      <c r="B524" s="17" t="s">
        <v>5204</v>
      </c>
      <c r="C524" s="17" t="s">
        <v>3529</v>
      </c>
      <c r="D524" s="17" t="s">
        <v>5205</v>
      </c>
      <c r="E524" s="17" t="s">
        <v>5297</v>
      </c>
      <c r="F524" s="17" t="s">
        <v>5298</v>
      </c>
      <c r="G524" s="17" t="s">
        <v>3533</v>
      </c>
      <c r="H524" s="17">
        <v>2</v>
      </c>
      <c r="I524" s="17" t="s">
        <v>3534</v>
      </c>
      <c r="J524" s="17" t="s">
        <v>3535</v>
      </c>
      <c r="K524" s="17" t="s">
        <v>3536</v>
      </c>
      <c r="L524" s="18" t="s">
        <v>4130</v>
      </c>
      <c r="M524" s="19" t="s">
        <v>5286</v>
      </c>
      <c r="O524" s="17" t="s">
        <v>3538</v>
      </c>
      <c r="P524" s="17" t="s">
        <v>3539</v>
      </c>
      <c r="Q524" s="17" t="s">
        <v>11856</v>
      </c>
      <c r="R524" s="17">
        <v>114246</v>
      </c>
      <c r="S524" s="19">
        <v>46059</v>
      </c>
      <c r="T524" s="17" t="s">
        <v>11182</v>
      </c>
      <c r="U524" s="17" t="s">
        <v>5299</v>
      </c>
      <c r="V524" s="17">
        <v>1595</v>
      </c>
      <c r="W524" s="17" t="s">
        <v>11234</v>
      </c>
      <c r="X524" s="17">
        <v>120</v>
      </c>
      <c r="Y524" s="17">
        <v>5</v>
      </c>
      <c r="Z524" s="17" t="s">
        <v>11235</v>
      </c>
      <c r="AB524" s="17" t="s">
        <v>11186</v>
      </c>
      <c r="AC524" s="17" t="s">
        <v>853</v>
      </c>
      <c r="AD524" s="17">
        <v>27</v>
      </c>
      <c r="AE524">
        <v>18</v>
      </c>
      <c r="AF524" s="17" t="s">
        <v>9861</v>
      </c>
      <c r="AH524" s="17" t="s">
        <v>9754</v>
      </c>
      <c r="AI524" s="17">
        <v>0</v>
      </c>
      <c r="AJ524" s="17" t="s">
        <v>3539</v>
      </c>
      <c r="AK524" s="17" t="s">
        <v>3539</v>
      </c>
      <c r="AL524" s="17" t="s">
        <v>841</v>
      </c>
      <c r="AM524" s="17" t="s">
        <v>841</v>
      </c>
      <c r="AN524" s="17">
        <v>19000</v>
      </c>
    </row>
    <row r="525" spans="1:40" ht="14.5" customHeight="1" x14ac:dyDescent="0.35">
      <c r="A525" s="17" t="s">
        <v>3159</v>
      </c>
      <c r="B525" s="17" t="s">
        <v>5204</v>
      </c>
      <c r="C525" s="17" t="s">
        <v>3529</v>
      </c>
      <c r="D525" s="17" t="s">
        <v>5205</v>
      </c>
      <c r="E525" s="17" t="s">
        <v>5300</v>
      </c>
      <c r="F525" s="17" t="s">
        <v>5301</v>
      </c>
      <c r="G525" s="17" t="s">
        <v>3533</v>
      </c>
      <c r="H525" s="17">
        <v>2</v>
      </c>
      <c r="I525" s="17" t="s">
        <v>3534</v>
      </c>
      <c r="J525" s="17" t="s">
        <v>3535</v>
      </c>
      <c r="K525" s="17" t="s">
        <v>3536</v>
      </c>
      <c r="L525" s="18" t="s">
        <v>5302</v>
      </c>
      <c r="M525" s="19">
        <v>45055.3125</v>
      </c>
      <c r="O525" s="17" t="s">
        <v>3538</v>
      </c>
      <c r="P525" s="17" t="s">
        <v>3539</v>
      </c>
      <c r="Q525" s="17" t="s">
        <v>11857</v>
      </c>
      <c r="R525" s="17">
        <v>83884</v>
      </c>
      <c r="S525" s="19">
        <v>46241.424305555556</v>
      </c>
      <c r="T525" s="17" t="s">
        <v>11182</v>
      </c>
      <c r="U525" s="17" t="s">
        <v>5303</v>
      </c>
      <c r="V525" s="17">
        <v>1595</v>
      </c>
      <c r="W525" s="17" t="s">
        <v>11234</v>
      </c>
      <c r="X525" s="17">
        <v>120</v>
      </c>
      <c r="Y525" s="17">
        <v>5</v>
      </c>
      <c r="Z525" s="17" t="s">
        <v>11235</v>
      </c>
      <c r="AB525" s="17" t="s">
        <v>11186</v>
      </c>
      <c r="AC525" s="17" t="s">
        <v>853</v>
      </c>
      <c r="AD525" s="17">
        <v>24</v>
      </c>
      <c r="AE525">
        <v>0</v>
      </c>
      <c r="AF525" s="17" t="s">
        <v>9753</v>
      </c>
      <c r="AH525" s="17" t="s">
        <v>9757</v>
      </c>
      <c r="AI525" s="17">
        <v>0</v>
      </c>
      <c r="AJ525" s="17" t="s">
        <v>3539</v>
      </c>
      <c r="AK525" s="17" t="s">
        <v>3539</v>
      </c>
      <c r="AL525" s="17" t="s">
        <v>841</v>
      </c>
      <c r="AM525" s="17" t="s">
        <v>841</v>
      </c>
      <c r="AN525" s="17">
        <v>16000</v>
      </c>
    </row>
    <row r="526" spans="1:40" ht="14.5" customHeight="1" x14ac:dyDescent="0.35">
      <c r="A526" s="17" t="s">
        <v>3159</v>
      </c>
      <c r="B526" s="17" t="s">
        <v>5204</v>
      </c>
      <c r="C526" s="17" t="s">
        <v>3529</v>
      </c>
      <c r="D526" s="17" t="s">
        <v>5205</v>
      </c>
      <c r="E526" s="17" t="s">
        <v>11858</v>
      </c>
      <c r="F526" s="17" t="s">
        <v>11859</v>
      </c>
      <c r="G526" s="17" t="s">
        <v>3533</v>
      </c>
      <c r="H526" s="17">
        <v>3</v>
      </c>
      <c r="I526" s="17" t="s">
        <v>3534</v>
      </c>
      <c r="J526" s="17" t="s">
        <v>6170</v>
      </c>
      <c r="K526" s="17" t="s">
        <v>6912</v>
      </c>
      <c r="L526" s="17" t="s">
        <v>9945</v>
      </c>
      <c r="M526" s="19" t="s">
        <v>11860</v>
      </c>
      <c r="O526" s="17" t="s">
        <v>3538</v>
      </c>
      <c r="P526" s="17" t="s">
        <v>3539</v>
      </c>
      <c r="Q526" s="17" t="s">
        <v>11861</v>
      </c>
      <c r="R526" s="17">
        <v>0</v>
      </c>
      <c r="S526" s="17" t="s">
        <v>11860</v>
      </c>
      <c r="T526" s="17" t="s">
        <v>11182</v>
      </c>
      <c r="U526" s="17" t="s">
        <v>11862</v>
      </c>
      <c r="V526" s="17">
        <v>1900</v>
      </c>
      <c r="W526" s="17" t="s">
        <v>11240</v>
      </c>
      <c r="X526" s="17">
        <v>0</v>
      </c>
      <c r="Y526" s="17">
        <v>5</v>
      </c>
      <c r="AB526" s="17" t="s">
        <v>11186</v>
      </c>
      <c r="AC526" s="17" t="s">
        <v>853</v>
      </c>
      <c r="AD526" s="17">
        <v>27</v>
      </c>
      <c r="AE526">
        <v>18</v>
      </c>
      <c r="AF526" s="17" t="s">
        <v>9854</v>
      </c>
      <c r="AH526" s="17" t="s">
        <v>9754</v>
      </c>
      <c r="AI526" s="17">
        <v>0</v>
      </c>
      <c r="AJ526" s="17" t="s">
        <v>3539</v>
      </c>
      <c r="AK526" s="17" t="s">
        <v>9771</v>
      </c>
      <c r="AL526" s="17" t="s">
        <v>2989</v>
      </c>
      <c r="AN526" s="17">
        <v>19000</v>
      </c>
    </row>
    <row r="527" spans="1:40" ht="14.5" customHeight="1" x14ac:dyDescent="0.35">
      <c r="A527" s="17" t="s">
        <v>3159</v>
      </c>
      <c r="B527" s="17" t="s">
        <v>5204</v>
      </c>
      <c r="C527" s="17" t="s">
        <v>3692</v>
      </c>
      <c r="D527" s="17" t="s">
        <v>5205</v>
      </c>
      <c r="E527" s="17" t="s">
        <v>5304</v>
      </c>
      <c r="F527" s="17" t="s">
        <v>5305</v>
      </c>
      <c r="H527" s="17">
        <v>2</v>
      </c>
      <c r="I527" s="17" t="s">
        <v>3534</v>
      </c>
      <c r="J527" s="17" t="s">
        <v>4443</v>
      </c>
      <c r="K527" s="17" t="s">
        <v>4444</v>
      </c>
      <c r="L527" s="18" t="s">
        <v>5306</v>
      </c>
      <c r="M527" s="19" t="s">
        <v>5307</v>
      </c>
      <c r="O527" s="17" t="s">
        <v>3538</v>
      </c>
      <c r="P527" s="17" t="s">
        <v>3539</v>
      </c>
      <c r="R527" s="17">
        <v>270986</v>
      </c>
      <c r="S527" s="19">
        <v>45969.324305555558</v>
      </c>
      <c r="T527" s="17" t="s">
        <v>11286</v>
      </c>
      <c r="U527" s="17" t="s">
        <v>5308</v>
      </c>
      <c r="V527" s="17">
        <v>0</v>
      </c>
      <c r="W527" s="17" t="s">
        <v>11184</v>
      </c>
      <c r="X527" s="17">
        <v>104</v>
      </c>
      <c r="Y527" s="17">
        <v>5</v>
      </c>
      <c r="AB527" s="17" t="s">
        <v>11249</v>
      </c>
      <c r="AC527" s="17" t="s">
        <v>1355</v>
      </c>
      <c r="AD527" s="17">
        <v>24</v>
      </c>
      <c r="AE527">
        <v>15</v>
      </c>
      <c r="AF527" s="17" t="s">
        <v>9854</v>
      </c>
      <c r="AH527" s="17" t="s">
        <v>9754</v>
      </c>
      <c r="AI527" s="17">
        <v>0</v>
      </c>
      <c r="AJ527" s="17" t="s">
        <v>3539</v>
      </c>
      <c r="AK527" s="17" t="s">
        <v>3539</v>
      </c>
      <c r="AL527" s="17" t="s">
        <v>841</v>
      </c>
      <c r="AM527" s="17" t="s">
        <v>841</v>
      </c>
      <c r="AN527" s="17">
        <v>16000</v>
      </c>
    </row>
    <row r="528" spans="1:40" ht="14.5" customHeight="1" x14ac:dyDescent="0.35">
      <c r="A528" s="17" t="s">
        <v>3159</v>
      </c>
      <c r="B528" s="17" t="s">
        <v>5204</v>
      </c>
      <c r="C528" s="17" t="s">
        <v>3692</v>
      </c>
      <c r="D528" s="17" t="s">
        <v>5205</v>
      </c>
      <c r="E528" s="17" t="s">
        <v>5309</v>
      </c>
      <c r="F528" s="17" t="s">
        <v>5310</v>
      </c>
      <c r="H528" s="17">
        <v>2</v>
      </c>
      <c r="I528" s="17" t="s">
        <v>3534</v>
      </c>
      <c r="J528" s="17" t="s">
        <v>3809</v>
      </c>
      <c r="K528" s="17" t="s">
        <v>3810</v>
      </c>
      <c r="L528" s="17" t="s">
        <v>3811</v>
      </c>
      <c r="M528" s="19" t="s">
        <v>4383</v>
      </c>
      <c r="O528" s="17" t="s">
        <v>3538</v>
      </c>
      <c r="P528" s="17" t="s">
        <v>3539</v>
      </c>
      <c r="R528" s="17">
        <v>217744</v>
      </c>
      <c r="S528" s="17" t="s">
        <v>5311</v>
      </c>
      <c r="T528" s="17" t="s">
        <v>11182</v>
      </c>
      <c r="U528" s="17" t="s">
        <v>5312</v>
      </c>
      <c r="V528" s="17">
        <v>1702</v>
      </c>
      <c r="W528" s="17" t="s">
        <v>11184</v>
      </c>
      <c r="X528" s="17">
        <v>95</v>
      </c>
      <c r="Y528" s="17">
        <v>4</v>
      </c>
      <c r="Z528" s="17" t="s">
        <v>11235</v>
      </c>
      <c r="AB528" s="17" t="s">
        <v>11249</v>
      </c>
      <c r="AC528" s="17" t="s">
        <v>1355</v>
      </c>
      <c r="AD528" s="17">
        <v>24</v>
      </c>
      <c r="AE528">
        <v>15</v>
      </c>
      <c r="AF528" s="17" t="s">
        <v>9855</v>
      </c>
      <c r="AH528" s="17" t="s">
        <v>9754</v>
      </c>
      <c r="AI528" s="17">
        <v>0</v>
      </c>
      <c r="AJ528" s="17" t="s">
        <v>3539</v>
      </c>
      <c r="AK528" s="17" t="s">
        <v>3539</v>
      </c>
      <c r="AL528" s="17" t="s">
        <v>841</v>
      </c>
      <c r="AM528" s="17" t="s">
        <v>841</v>
      </c>
      <c r="AN528" s="17">
        <v>16000</v>
      </c>
    </row>
    <row r="529" spans="1:40" ht="14.5" customHeight="1" x14ac:dyDescent="0.35">
      <c r="A529" s="17" t="s">
        <v>3159</v>
      </c>
      <c r="B529" s="17" t="s">
        <v>5204</v>
      </c>
      <c r="C529" s="17" t="s">
        <v>3692</v>
      </c>
      <c r="D529" s="17" t="s">
        <v>5205</v>
      </c>
      <c r="E529" s="17" t="s">
        <v>5313</v>
      </c>
      <c r="F529" s="17" t="s">
        <v>5314</v>
      </c>
      <c r="H529" s="17">
        <v>2</v>
      </c>
      <c r="I529" s="17" t="s">
        <v>3534</v>
      </c>
      <c r="J529" s="17" t="s">
        <v>3809</v>
      </c>
      <c r="K529" s="17" t="s">
        <v>5315</v>
      </c>
      <c r="L529" s="17" t="s">
        <v>5316</v>
      </c>
      <c r="M529" s="19">
        <v>45017</v>
      </c>
      <c r="O529" s="17" t="s">
        <v>3538</v>
      </c>
      <c r="P529" s="17" t="s">
        <v>3539</v>
      </c>
      <c r="Q529" s="17" t="s">
        <v>11863</v>
      </c>
      <c r="R529" s="17">
        <v>111349</v>
      </c>
      <c r="S529" s="17" t="s">
        <v>11864</v>
      </c>
      <c r="T529" s="17" t="s">
        <v>11182</v>
      </c>
      <c r="U529" s="17" t="s">
        <v>5317</v>
      </c>
      <c r="V529" s="17">
        <v>1702</v>
      </c>
      <c r="W529" s="17" t="s">
        <v>11184</v>
      </c>
      <c r="X529" s="17">
        <v>108</v>
      </c>
      <c r="Y529" s="19">
        <v>5</v>
      </c>
      <c r="Z529" s="17" t="s">
        <v>11235</v>
      </c>
      <c r="AB529" s="17" t="s">
        <v>11186</v>
      </c>
      <c r="AC529" s="17" t="s">
        <v>1355</v>
      </c>
      <c r="AD529" s="17">
        <v>27</v>
      </c>
      <c r="AE529">
        <v>15</v>
      </c>
      <c r="AF529" s="17" t="s">
        <v>9852</v>
      </c>
      <c r="AH529" s="17" t="s">
        <v>9754</v>
      </c>
      <c r="AI529" s="17">
        <v>0</v>
      </c>
      <c r="AJ529" s="17" t="s">
        <v>3539</v>
      </c>
      <c r="AK529" s="17" t="s">
        <v>9771</v>
      </c>
      <c r="AL529" s="17" t="s">
        <v>2989</v>
      </c>
      <c r="AM529" s="17" t="s">
        <v>841</v>
      </c>
      <c r="AN529" s="17">
        <v>19000</v>
      </c>
    </row>
    <row r="530" spans="1:40" ht="14.5" customHeight="1" x14ac:dyDescent="0.35">
      <c r="A530" s="17" t="s">
        <v>3159</v>
      </c>
      <c r="B530" s="17" t="s">
        <v>5204</v>
      </c>
      <c r="C530" s="17" t="s">
        <v>3692</v>
      </c>
      <c r="D530" s="17" t="s">
        <v>5205</v>
      </c>
      <c r="E530" s="17" t="s">
        <v>5318</v>
      </c>
      <c r="F530" s="17" t="s">
        <v>5319</v>
      </c>
      <c r="H530" s="17">
        <v>2</v>
      </c>
      <c r="I530" s="17" t="s">
        <v>3534</v>
      </c>
      <c r="J530" s="17" t="s">
        <v>4453</v>
      </c>
      <c r="K530" s="17" t="s">
        <v>4454</v>
      </c>
      <c r="L530" s="18" t="s">
        <v>4130</v>
      </c>
      <c r="M530" s="17" t="s">
        <v>5286</v>
      </c>
      <c r="O530" s="17" t="s">
        <v>3538</v>
      </c>
      <c r="P530" s="17" t="s">
        <v>3539</v>
      </c>
      <c r="R530" s="17">
        <v>163753</v>
      </c>
      <c r="S530" s="17" t="s">
        <v>11865</v>
      </c>
      <c r="T530" s="17" t="s">
        <v>11182</v>
      </c>
      <c r="U530" s="17" t="s">
        <v>5320</v>
      </c>
      <c r="V530" s="17">
        <v>1595</v>
      </c>
      <c r="W530" s="17" t="s">
        <v>11234</v>
      </c>
      <c r="X530" s="17">
        <v>120</v>
      </c>
      <c r="Y530" s="17">
        <v>5</v>
      </c>
      <c r="Z530" s="17" t="s">
        <v>11235</v>
      </c>
      <c r="AB530" s="17" t="s">
        <v>11186</v>
      </c>
      <c r="AC530" s="17" t="s">
        <v>1355</v>
      </c>
      <c r="AD530" s="17">
        <v>24</v>
      </c>
      <c r="AE530">
        <v>15</v>
      </c>
      <c r="AF530" s="17" t="s">
        <v>9861</v>
      </c>
      <c r="AH530" s="17" t="s">
        <v>9754</v>
      </c>
      <c r="AI530" s="17">
        <v>0</v>
      </c>
      <c r="AJ530" s="17" t="s">
        <v>3539</v>
      </c>
      <c r="AK530" s="17" t="s">
        <v>3539</v>
      </c>
      <c r="AL530" s="17" t="s">
        <v>841</v>
      </c>
      <c r="AM530" s="17" t="s">
        <v>841</v>
      </c>
      <c r="AN530" s="17">
        <v>16000</v>
      </c>
    </row>
    <row r="531" spans="1:40" ht="14.5" customHeight="1" x14ac:dyDescent="0.35">
      <c r="A531" s="17" t="s">
        <v>3159</v>
      </c>
      <c r="B531" s="17" t="s">
        <v>5204</v>
      </c>
      <c r="C531" s="17" t="s">
        <v>3557</v>
      </c>
      <c r="D531" s="17" t="s">
        <v>5205</v>
      </c>
      <c r="E531" s="17" t="s">
        <v>5321</v>
      </c>
      <c r="F531" s="17" t="s">
        <v>24</v>
      </c>
      <c r="G531" s="17" t="s">
        <v>3004</v>
      </c>
      <c r="H531" s="17" t="s">
        <v>3004</v>
      </c>
      <c r="I531" s="17" t="s">
        <v>3517</v>
      </c>
      <c r="J531" s="17" t="s">
        <v>5322</v>
      </c>
      <c r="L531" s="17" t="s">
        <v>5323</v>
      </c>
      <c r="M531" s="19">
        <v>44722</v>
      </c>
      <c r="O531" s="17" t="s">
        <v>3565</v>
      </c>
      <c r="P531" s="17" t="s">
        <v>3522</v>
      </c>
      <c r="R531" s="17">
        <v>0</v>
      </c>
      <c r="S531" s="17" t="s">
        <v>5324</v>
      </c>
      <c r="T531" s="17" t="s">
        <v>11182</v>
      </c>
      <c r="U531" s="17" t="s">
        <v>5325</v>
      </c>
      <c r="V531" s="17">
        <v>3500</v>
      </c>
      <c r="W531" s="17" t="s">
        <v>11184</v>
      </c>
      <c r="X531" s="17">
        <v>220</v>
      </c>
      <c r="Y531" s="17">
        <v>8</v>
      </c>
      <c r="Z531" s="17" t="s">
        <v>11226</v>
      </c>
      <c r="AB531" s="17" t="s">
        <v>11186</v>
      </c>
      <c r="AC531" s="17" t="s">
        <v>1355</v>
      </c>
      <c r="AD531" s="17">
        <v>24</v>
      </c>
      <c r="AE531">
        <v>15</v>
      </c>
      <c r="AF531" s="17" t="s">
        <v>9756</v>
      </c>
      <c r="AH531" s="17" t="s">
        <v>9757</v>
      </c>
      <c r="AI531" s="17">
        <v>0</v>
      </c>
      <c r="AJ531" s="17" t="s">
        <v>3539</v>
      </c>
      <c r="AK531" s="17" t="s">
        <v>3539</v>
      </c>
      <c r="AL531" s="17" t="s">
        <v>841</v>
      </c>
      <c r="AM531" s="17" t="s">
        <v>841</v>
      </c>
      <c r="AN531" s="17">
        <v>16000</v>
      </c>
    </row>
    <row r="532" spans="1:40" ht="14.5" customHeight="1" x14ac:dyDescent="0.35">
      <c r="A532" s="17" t="s">
        <v>3159</v>
      </c>
      <c r="B532" s="17" t="s">
        <v>5204</v>
      </c>
      <c r="C532" s="17" t="s">
        <v>3557</v>
      </c>
      <c r="D532" s="17" t="s">
        <v>5205</v>
      </c>
      <c r="E532" s="17" t="s">
        <v>5326</v>
      </c>
      <c r="F532" s="17" t="s">
        <v>686</v>
      </c>
      <c r="G532" s="17" t="s">
        <v>3004</v>
      </c>
      <c r="H532" s="17" t="s">
        <v>3004</v>
      </c>
      <c r="I532" s="17" t="s">
        <v>3517</v>
      </c>
      <c r="J532" s="17" t="s">
        <v>3563</v>
      </c>
      <c r="L532" s="18">
        <v>45841</v>
      </c>
      <c r="M532" s="19" t="s">
        <v>5327</v>
      </c>
      <c r="O532" s="17" t="s">
        <v>3521</v>
      </c>
      <c r="P532" s="17" t="s">
        <v>3522</v>
      </c>
      <c r="R532" s="17">
        <v>60680</v>
      </c>
      <c r="S532" s="17" t="s">
        <v>11866</v>
      </c>
      <c r="T532" s="17" t="s">
        <v>11182</v>
      </c>
      <c r="U532" s="17" t="s">
        <v>2941</v>
      </c>
      <c r="V532" s="17">
        <v>3500</v>
      </c>
      <c r="W532" s="17" t="s">
        <v>11184</v>
      </c>
      <c r="X532" s="17">
        <v>0</v>
      </c>
      <c r="Y532" s="17">
        <v>8</v>
      </c>
      <c r="Z532" s="17" t="s">
        <v>11226</v>
      </c>
      <c r="AB532" s="17" t="s">
        <v>11186</v>
      </c>
      <c r="AC532" s="17" t="s">
        <v>853</v>
      </c>
      <c r="AD532" s="17">
        <v>0</v>
      </c>
      <c r="AE532">
        <v>0</v>
      </c>
      <c r="AF532" s="17" t="s">
        <v>9861</v>
      </c>
      <c r="AH532" s="17" t="s">
        <v>9757</v>
      </c>
      <c r="AI532" s="17">
        <v>0</v>
      </c>
      <c r="AJ532" s="17" t="s">
        <v>3539</v>
      </c>
      <c r="AK532" s="17" t="s">
        <v>3539</v>
      </c>
      <c r="AL532" s="17" t="s">
        <v>841</v>
      </c>
      <c r="AM532" s="17" t="s">
        <v>841</v>
      </c>
      <c r="AN532" s="17">
        <v>16000</v>
      </c>
    </row>
    <row r="533" spans="1:40" ht="14.5" customHeight="1" x14ac:dyDescent="0.35">
      <c r="A533" s="17" t="s">
        <v>2976</v>
      </c>
      <c r="B533" s="17" t="s">
        <v>5328</v>
      </c>
      <c r="C533" s="17" t="s">
        <v>3514</v>
      </c>
      <c r="D533" s="17" t="s">
        <v>5329</v>
      </c>
      <c r="E533" s="17" t="s">
        <v>5330</v>
      </c>
      <c r="F533" s="17" t="s">
        <v>567</v>
      </c>
      <c r="G533" s="17" t="s">
        <v>2999</v>
      </c>
      <c r="H533" s="17" t="s">
        <v>2999</v>
      </c>
      <c r="I533" s="17" t="s">
        <v>3559</v>
      </c>
      <c r="J533" s="17" t="s">
        <v>3588</v>
      </c>
      <c r="K533" s="17" t="s">
        <v>3589</v>
      </c>
      <c r="L533" s="17" t="s">
        <v>5331</v>
      </c>
      <c r="M533" s="19" t="s">
        <v>5332</v>
      </c>
      <c r="O533" s="17" t="s">
        <v>3538</v>
      </c>
      <c r="P533" s="17" t="s">
        <v>3539</v>
      </c>
      <c r="R533" s="17">
        <v>74970</v>
      </c>
      <c r="S533" s="17" t="s">
        <v>9918</v>
      </c>
      <c r="T533" s="17" t="s">
        <v>11182</v>
      </c>
      <c r="U533" s="17" t="s">
        <v>2209</v>
      </c>
      <c r="V533" s="17">
        <v>16000</v>
      </c>
      <c r="W533" s="17" t="s">
        <v>11184</v>
      </c>
      <c r="X533" s="17">
        <v>0</v>
      </c>
      <c r="Y533" s="17">
        <v>21</v>
      </c>
      <c r="Z533" s="17" t="s">
        <v>11185</v>
      </c>
      <c r="AB533" s="17" t="s">
        <v>11186</v>
      </c>
      <c r="AC533" s="17" t="s">
        <v>1355</v>
      </c>
      <c r="AD533" s="17">
        <v>0</v>
      </c>
      <c r="AE533">
        <v>0</v>
      </c>
      <c r="AF533" s="17" t="s">
        <v>9756</v>
      </c>
      <c r="AI533" s="17">
        <v>0</v>
      </c>
      <c r="AJ533" s="17" t="s">
        <v>3539</v>
      </c>
      <c r="AK533" s="17" t="s">
        <v>3539</v>
      </c>
      <c r="AN533" s="17">
        <v>18000</v>
      </c>
    </row>
    <row r="534" spans="1:40" ht="14.5" customHeight="1" x14ac:dyDescent="0.35">
      <c r="A534" s="17" t="s">
        <v>2976</v>
      </c>
      <c r="B534" s="17" t="s">
        <v>5328</v>
      </c>
      <c r="C534" s="17" t="s">
        <v>3514</v>
      </c>
      <c r="D534" s="17" t="s">
        <v>5329</v>
      </c>
      <c r="E534" s="17" t="s">
        <v>5333</v>
      </c>
      <c r="F534" s="17" t="s">
        <v>569</v>
      </c>
      <c r="G534" s="17" t="s">
        <v>2999</v>
      </c>
      <c r="H534" s="17" t="s">
        <v>2999</v>
      </c>
      <c r="I534" s="17" t="s">
        <v>3559</v>
      </c>
      <c r="J534" s="17" t="s">
        <v>3588</v>
      </c>
      <c r="K534" s="17" t="s">
        <v>3589</v>
      </c>
      <c r="L534" s="17" t="s">
        <v>5334</v>
      </c>
      <c r="M534" s="19" t="s">
        <v>5335</v>
      </c>
      <c r="O534" s="17" t="s">
        <v>3538</v>
      </c>
      <c r="P534" s="17" t="s">
        <v>3539</v>
      </c>
      <c r="R534" s="17">
        <v>53308</v>
      </c>
      <c r="S534" s="17" t="s">
        <v>5336</v>
      </c>
      <c r="T534" s="17" t="s">
        <v>11286</v>
      </c>
      <c r="U534" s="17" t="s">
        <v>1948</v>
      </c>
      <c r="V534" s="17">
        <v>16000</v>
      </c>
      <c r="W534" s="17" t="s">
        <v>11184</v>
      </c>
      <c r="X534" s="17">
        <v>0</v>
      </c>
      <c r="Y534" s="17">
        <v>21</v>
      </c>
      <c r="Z534" s="17" t="s">
        <v>11185</v>
      </c>
      <c r="AB534" s="17" t="s">
        <v>11186</v>
      </c>
      <c r="AC534" s="17" t="s">
        <v>853</v>
      </c>
      <c r="AD534" s="17">
        <v>54</v>
      </c>
      <c r="AE534">
        <v>33</v>
      </c>
      <c r="AF534" s="17" t="s">
        <v>9851</v>
      </c>
      <c r="AI534" s="17">
        <v>0</v>
      </c>
      <c r="AJ534" s="17" t="s">
        <v>3539</v>
      </c>
      <c r="AK534" s="17" t="s">
        <v>3539</v>
      </c>
      <c r="AL534" s="17" t="s">
        <v>841</v>
      </c>
      <c r="AM534" s="17" t="s">
        <v>841</v>
      </c>
      <c r="AN534" s="17">
        <v>39000</v>
      </c>
    </row>
    <row r="535" spans="1:40" ht="14.5" customHeight="1" x14ac:dyDescent="0.35">
      <c r="A535" s="17" t="s">
        <v>2976</v>
      </c>
      <c r="B535" s="17" t="s">
        <v>5328</v>
      </c>
      <c r="C535" s="17" t="s">
        <v>3514</v>
      </c>
      <c r="D535" s="17" t="s">
        <v>5329</v>
      </c>
      <c r="E535" s="17" t="s">
        <v>5337</v>
      </c>
      <c r="F535" s="17" t="s">
        <v>571</v>
      </c>
      <c r="G535" s="17" t="s">
        <v>2999</v>
      </c>
      <c r="H535" s="17" t="s">
        <v>2999</v>
      </c>
      <c r="I535" s="17" t="s">
        <v>3559</v>
      </c>
      <c r="J535" s="17" t="s">
        <v>3588</v>
      </c>
      <c r="K535" s="17" t="s">
        <v>3589</v>
      </c>
      <c r="L535" s="17" t="s">
        <v>5334</v>
      </c>
      <c r="M535" s="19">
        <v>45361.666666666664</v>
      </c>
      <c r="O535" s="17" t="s">
        <v>3538</v>
      </c>
      <c r="P535" s="17" t="s">
        <v>3539</v>
      </c>
      <c r="R535" s="17">
        <v>64627</v>
      </c>
      <c r="S535" s="17" t="s">
        <v>11867</v>
      </c>
      <c r="T535" s="17" t="s">
        <v>11182</v>
      </c>
      <c r="U535" s="17" t="s">
        <v>1927</v>
      </c>
      <c r="V535" s="17">
        <v>16000</v>
      </c>
      <c r="W535" s="17" t="s">
        <v>11184</v>
      </c>
      <c r="X535" s="17">
        <v>0</v>
      </c>
      <c r="Y535" s="19">
        <v>21</v>
      </c>
      <c r="Z535" s="17" t="s">
        <v>11185</v>
      </c>
      <c r="AB535" s="17" t="s">
        <v>11186</v>
      </c>
      <c r="AC535" s="17" t="s">
        <v>853</v>
      </c>
      <c r="AD535" s="17">
        <v>0</v>
      </c>
      <c r="AE535">
        <v>0</v>
      </c>
      <c r="AF535" s="17" t="s">
        <v>9854</v>
      </c>
      <c r="AI535" s="17">
        <v>0</v>
      </c>
      <c r="AJ535" s="17" t="s">
        <v>3539</v>
      </c>
      <c r="AK535" s="17" t="s">
        <v>3539</v>
      </c>
      <c r="AN535" s="17">
        <v>38000</v>
      </c>
    </row>
    <row r="536" spans="1:40" ht="14.5" customHeight="1" x14ac:dyDescent="0.35">
      <c r="A536" s="17" t="s">
        <v>2976</v>
      </c>
      <c r="B536" s="17" t="s">
        <v>5328</v>
      </c>
      <c r="C536" s="17" t="s">
        <v>3514</v>
      </c>
      <c r="D536" s="17" t="s">
        <v>5329</v>
      </c>
      <c r="E536" s="17" t="s">
        <v>5338</v>
      </c>
      <c r="F536" s="17" t="s">
        <v>635</v>
      </c>
      <c r="G536" s="17" t="s">
        <v>2999</v>
      </c>
      <c r="H536" s="17" t="s">
        <v>2999</v>
      </c>
      <c r="I536" s="17" t="s">
        <v>3559</v>
      </c>
      <c r="J536" s="17" t="s">
        <v>3588</v>
      </c>
      <c r="K536" s="17" t="s">
        <v>4293</v>
      </c>
      <c r="L536" s="18">
        <v>45394</v>
      </c>
      <c r="M536" s="19">
        <v>45424.666666666664</v>
      </c>
      <c r="O536" s="17" t="s">
        <v>3538</v>
      </c>
      <c r="P536" s="17" t="s">
        <v>3539</v>
      </c>
      <c r="R536" s="17">
        <v>77704</v>
      </c>
      <c r="S536" s="17" t="s">
        <v>11868</v>
      </c>
      <c r="T536" s="17" t="s">
        <v>11182</v>
      </c>
      <c r="U536" s="17" t="s">
        <v>1952</v>
      </c>
      <c r="V536" s="17">
        <v>16000</v>
      </c>
      <c r="W536" s="17" t="s">
        <v>11184</v>
      </c>
      <c r="X536" s="17">
        <v>0</v>
      </c>
      <c r="Y536" s="17">
        <v>21</v>
      </c>
      <c r="Z536" s="17" t="s">
        <v>11185</v>
      </c>
      <c r="AA536" s="17">
        <v>2</v>
      </c>
      <c r="AB536" s="17" t="s">
        <v>11249</v>
      </c>
      <c r="AC536" s="17" t="s">
        <v>853</v>
      </c>
      <c r="AD536" s="17">
        <v>54</v>
      </c>
      <c r="AE536">
        <v>33</v>
      </c>
      <c r="AF536" s="17" t="s">
        <v>9851</v>
      </c>
      <c r="AI536" s="17">
        <v>0</v>
      </c>
      <c r="AJ536" s="17" t="s">
        <v>3539</v>
      </c>
      <c r="AK536" s="17" t="s">
        <v>3539</v>
      </c>
      <c r="AL536" s="17" t="s">
        <v>841</v>
      </c>
      <c r="AM536" s="17" t="s">
        <v>841</v>
      </c>
      <c r="AN536" s="17">
        <v>38000</v>
      </c>
    </row>
    <row r="537" spans="1:40" ht="14.5" customHeight="1" x14ac:dyDescent="0.35">
      <c r="A537" s="17" t="s">
        <v>2976</v>
      </c>
      <c r="B537" s="17" t="s">
        <v>5328</v>
      </c>
      <c r="C537" s="17" t="s">
        <v>3514</v>
      </c>
      <c r="D537" s="17" t="s">
        <v>5329</v>
      </c>
      <c r="E537" s="17" t="s">
        <v>5339</v>
      </c>
      <c r="F537" s="17" t="s">
        <v>640</v>
      </c>
      <c r="G537" s="17" t="s">
        <v>2999</v>
      </c>
      <c r="H537" s="17" t="s">
        <v>2999</v>
      </c>
      <c r="I537" s="17" t="s">
        <v>3559</v>
      </c>
      <c r="J537" s="17" t="s">
        <v>3588</v>
      </c>
      <c r="K537" s="17" t="s">
        <v>3589</v>
      </c>
      <c r="L537" s="18">
        <v>45424</v>
      </c>
      <c r="M537" s="19">
        <v>45455.666666666664</v>
      </c>
      <c r="O537" s="17" t="s">
        <v>3538</v>
      </c>
      <c r="P537" s="17" t="s">
        <v>3539</v>
      </c>
      <c r="R537" s="17">
        <v>66684</v>
      </c>
      <c r="S537" s="17" t="s">
        <v>11869</v>
      </c>
      <c r="T537" s="17" t="s">
        <v>11182</v>
      </c>
      <c r="U537" s="17" t="s">
        <v>2168</v>
      </c>
      <c r="V537" s="17">
        <v>16000</v>
      </c>
      <c r="W537" s="17" t="s">
        <v>11184</v>
      </c>
      <c r="X537" s="17">
        <v>0</v>
      </c>
      <c r="Y537" s="17">
        <v>21</v>
      </c>
      <c r="Z537" s="17" t="s">
        <v>11185</v>
      </c>
      <c r="AA537" s="17">
        <v>2</v>
      </c>
      <c r="AB537" s="17" t="s">
        <v>11249</v>
      </c>
      <c r="AC537" s="17" t="s">
        <v>1355</v>
      </c>
      <c r="AD537" s="17">
        <v>0</v>
      </c>
      <c r="AE537">
        <v>0</v>
      </c>
      <c r="AI537" s="17">
        <v>0</v>
      </c>
      <c r="AN537" s="17">
        <v>0</v>
      </c>
    </row>
    <row r="538" spans="1:40" ht="14.5" customHeight="1" x14ac:dyDescent="0.35">
      <c r="A538" s="17" t="s">
        <v>2976</v>
      </c>
      <c r="B538" s="17" t="s">
        <v>5328</v>
      </c>
      <c r="C538" s="17" t="s">
        <v>3514</v>
      </c>
      <c r="D538" s="17" t="s">
        <v>5340</v>
      </c>
      <c r="E538" s="17" t="s">
        <v>5341</v>
      </c>
      <c r="F538" s="17" t="s">
        <v>26</v>
      </c>
      <c r="G538" s="17" t="s">
        <v>2985</v>
      </c>
      <c r="I538" s="17" t="s">
        <v>3559</v>
      </c>
      <c r="J538" s="17" t="s">
        <v>4292</v>
      </c>
      <c r="K538" s="17" t="s">
        <v>4755</v>
      </c>
      <c r="L538" s="18" t="s">
        <v>5342</v>
      </c>
      <c r="M538" s="19">
        <v>42313</v>
      </c>
      <c r="O538" s="17" t="s">
        <v>3538</v>
      </c>
      <c r="P538" s="17" t="s">
        <v>3539</v>
      </c>
      <c r="R538" s="17">
        <v>716774</v>
      </c>
      <c r="S538" s="17" t="s">
        <v>9917</v>
      </c>
      <c r="T538" s="17" t="s">
        <v>11526</v>
      </c>
      <c r="U538" s="17" t="s">
        <v>5343</v>
      </c>
      <c r="V538" s="17">
        <v>19000</v>
      </c>
      <c r="W538" s="17" t="s">
        <v>11184</v>
      </c>
      <c r="X538" s="17">
        <v>0</v>
      </c>
      <c r="Y538" s="17">
        <v>0</v>
      </c>
      <c r="Z538" s="17" t="s">
        <v>11185</v>
      </c>
      <c r="AB538" s="17" t="s">
        <v>11186</v>
      </c>
      <c r="AC538" s="17" t="s">
        <v>1355</v>
      </c>
      <c r="AD538" s="17">
        <v>0</v>
      </c>
      <c r="AE538">
        <v>0</v>
      </c>
      <c r="AI538" s="17">
        <v>0</v>
      </c>
      <c r="AN538" s="17">
        <v>0</v>
      </c>
    </row>
    <row r="539" spans="1:40" ht="14.5" customHeight="1" x14ac:dyDescent="0.35">
      <c r="A539" s="17" t="s">
        <v>2976</v>
      </c>
      <c r="B539" s="17" t="s">
        <v>5328</v>
      </c>
      <c r="C539" s="17" t="s">
        <v>3514</v>
      </c>
      <c r="D539" s="17" t="s">
        <v>5340</v>
      </c>
      <c r="E539" s="17" t="s">
        <v>5344</v>
      </c>
      <c r="F539" s="17" t="s">
        <v>34</v>
      </c>
      <c r="G539" s="17" t="s">
        <v>2985</v>
      </c>
      <c r="I539" s="17" t="s">
        <v>3559</v>
      </c>
      <c r="J539" s="17" t="s">
        <v>4292</v>
      </c>
      <c r="K539" s="17" t="s">
        <v>4755</v>
      </c>
      <c r="L539" s="18" t="s">
        <v>5345</v>
      </c>
      <c r="M539" s="19">
        <v>42072</v>
      </c>
      <c r="O539" s="17" t="s">
        <v>3538</v>
      </c>
      <c r="P539" s="17" t="s">
        <v>3539</v>
      </c>
      <c r="Q539" s="17" t="s">
        <v>11870</v>
      </c>
      <c r="R539" s="17">
        <v>602410</v>
      </c>
      <c r="S539" s="19">
        <v>46085.526388888888</v>
      </c>
      <c r="T539" s="17" t="s">
        <v>11526</v>
      </c>
      <c r="U539" s="17" t="s">
        <v>5346</v>
      </c>
      <c r="V539" s="17">
        <v>19000</v>
      </c>
      <c r="W539" s="17" t="s">
        <v>11184</v>
      </c>
      <c r="X539" s="17">
        <v>0</v>
      </c>
      <c r="Y539" s="17">
        <v>0</v>
      </c>
      <c r="Z539" s="17" t="s">
        <v>11185</v>
      </c>
      <c r="AB539" s="17" t="s">
        <v>11186</v>
      </c>
      <c r="AC539" s="17" t="s">
        <v>1355</v>
      </c>
      <c r="AD539" s="17">
        <v>0</v>
      </c>
      <c r="AE539">
        <v>0</v>
      </c>
      <c r="AH539" s="17" t="s">
        <v>9757</v>
      </c>
      <c r="AI539" s="17">
        <v>0</v>
      </c>
      <c r="AJ539" s="17" t="s">
        <v>3539</v>
      </c>
      <c r="AK539" s="17" t="s">
        <v>3539</v>
      </c>
      <c r="AN539" s="17">
        <v>19000</v>
      </c>
    </row>
    <row r="540" spans="1:40" ht="14.5" customHeight="1" x14ac:dyDescent="0.35">
      <c r="A540" s="17" t="s">
        <v>2976</v>
      </c>
      <c r="B540" s="17" t="s">
        <v>5328</v>
      </c>
      <c r="C540" s="17" t="s">
        <v>3514</v>
      </c>
      <c r="D540" s="17" t="s">
        <v>5340</v>
      </c>
      <c r="E540" s="17" t="s">
        <v>5349</v>
      </c>
      <c r="F540" s="17" t="s">
        <v>544</v>
      </c>
      <c r="G540" s="17" t="s">
        <v>2999</v>
      </c>
      <c r="H540" s="17" t="s">
        <v>2999</v>
      </c>
      <c r="I540" s="17" t="s">
        <v>3559</v>
      </c>
      <c r="J540" s="17" t="s">
        <v>3588</v>
      </c>
      <c r="K540" s="17" t="s">
        <v>3589</v>
      </c>
      <c r="L540" s="18">
        <v>45420</v>
      </c>
      <c r="M540" s="19">
        <v>45634.333333333336</v>
      </c>
      <c r="O540" s="17" t="s">
        <v>3538</v>
      </c>
      <c r="P540" s="17" t="s">
        <v>3539</v>
      </c>
      <c r="R540" s="17">
        <v>132435</v>
      </c>
      <c r="S540" s="19" t="s">
        <v>11871</v>
      </c>
      <c r="T540" s="17" t="s">
        <v>11330</v>
      </c>
      <c r="U540" s="17" t="s">
        <v>1954</v>
      </c>
      <c r="V540" s="17">
        <v>16000</v>
      </c>
      <c r="W540" s="17" t="s">
        <v>11184</v>
      </c>
      <c r="X540" s="17">
        <v>0</v>
      </c>
      <c r="Y540" s="17">
        <v>21</v>
      </c>
      <c r="Z540" s="17" t="s">
        <v>11185</v>
      </c>
      <c r="AB540" s="17" t="s">
        <v>11186</v>
      </c>
      <c r="AC540" s="17" t="s">
        <v>1355</v>
      </c>
      <c r="AD540" s="17">
        <v>0</v>
      </c>
      <c r="AE540">
        <v>0</v>
      </c>
      <c r="AI540" s="17">
        <v>0</v>
      </c>
      <c r="AJ540" s="17" t="s">
        <v>3539</v>
      </c>
      <c r="AK540" s="17" t="s">
        <v>3539</v>
      </c>
      <c r="AN540" s="17">
        <v>19000</v>
      </c>
    </row>
    <row r="541" spans="1:40" ht="14.5" customHeight="1" x14ac:dyDescent="0.35">
      <c r="A541" s="17" t="s">
        <v>2976</v>
      </c>
      <c r="B541" s="17" t="s">
        <v>5328</v>
      </c>
      <c r="C541" s="17" t="s">
        <v>3514</v>
      </c>
      <c r="D541" s="17" t="s">
        <v>5340</v>
      </c>
      <c r="E541" s="17" t="s">
        <v>5350</v>
      </c>
      <c r="F541" s="17" t="s">
        <v>546</v>
      </c>
      <c r="G541" s="17" t="s">
        <v>2999</v>
      </c>
      <c r="H541" s="17" t="s">
        <v>2999</v>
      </c>
      <c r="I541" s="17" t="s">
        <v>3559</v>
      </c>
      <c r="J541" s="17" t="s">
        <v>3588</v>
      </c>
      <c r="K541" s="17" t="s">
        <v>3589</v>
      </c>
      <c r="L541" s="18">
        <v>45361</v>
      </c>
      <c r="M541" s="19">
        <v>45361.666666666664</v>
      </c>
      <c r="O541" s="17" t="s">
        <v>3538</v>
      </c>
      <c r="P541" s="17" t="s">
        <v>3539</v>
      </c>
      <c r="R541" s="17">
        <v>121417</v>
      </c>
      <c r="S541" s="17" t="s">
        <v>11872</v>
      </c>
      <c r="T541" s="17" t="s">
        <v>11286</v>
      </c>
      <c r="U541" s="17" t="s">
        <v>2248</v>
      </c>
      <c r="V541" s="17">
        <v>16000</v>
      </c>
      <c r="W541" s="17" t="s">
        <v>11184</v>
      </c>
      <c r="X541" s="17">
        <v>0</v>
      </c>
      <c r="Y541" s="17">
        <v>21</v>
      </c>
      <c r="Z541" s="17" t="s">
        <v>11185</v>
      </c>
      <c r="AB541" s="17" t="s">
        <v>11186</v>
      </c>
      <c r="AC541" s="17" t="s">
        <v>1355</v>
      </c>
      <c r="AD541" s="17">
        <v>0</v>
      </c>
      <c r="AE541">
        <v>0</v>
      </c>
      <c r="AH541" s="17" t="s">
        <v>9757</v>
      </c>
      <c r="AI541" s="17">
        <v>0</v>
      </c>
      <c r="AJ541" s="17" t="s">
        <v>3539</v>
      </c>
      <c r="AK541" s="17" t="s">
        <v>3539</v>
      </c>
      <c r="AN541" s="17">
        <v>19000</v>
      </c>
    </row>
    <row r="542" spans="1:40" ht="14.5" customHeight="1" x14ac:dyDescent="0.35">
      <c r="A542" s="17" t="s">
        <v>2976</v>
      </c>
      <c r="B542" s="17" t="s">
        <v>5328</v>
      </c>
      <c r="C542" s="17" t="s">
        <v>3514</v>
      </c>
      <c r="D542" s="17" t="s">
        <v>5340</v>
      </c>
      <c r="E542" s="17" t="s">
        <v>5351</v>
      </c>
      <c r="F542" s="17" t="s">
        <v>583</v>
      </c>
      <c r="G542" s="17" t="s">
        <v>2985</v>
      </c>
      <c r="H542" s="17" t="s">
        <v>2985</v>
      </c>
      <c r="I542" s="17" t="s">
        <v>3559</v>
      </c>
      <c r="J542" s="17" t="s">
        <v>4292</v>
      </c>
      <c r="K542" s="17" t="s">
        <v>5352</v>
      </c>
      <c r="L542" s="17" t="s">
        <v>5353</v>
      </c>
      <c r="M542" s="19">
        <v>45394.333333333336</v>
      </c>
      <c r="O542" s="17" t="s">
        <v>3538</v>
      </c>
      <c r="P542" s="17" t="s">
        <v>3539</v>
      </c>
      <c r="R542" s="17">
        <v>166000</v>
      </c>
      <c r="S542" s="17" t="s">
        <v>5354</v>
      </c>
      <c r="T542" s="17" t="s">
        <v>11182</v>
      </c>
      <c r="U542" s="17" t="s">
        <v>1944</v>
      </c>
      <c r="V542" s="17">
        <v>19000</v>
      </c>
      <c r="W542" s="17" t="s">
        <v>11184</v>
      </c>
      <c r="X542" s="17">
        <v>0</v>
      </c>
      <c r="Y542" s="17">
        <v>29</v>
      </c>
      <c r="Z542" s="17" t="s">
        <v>11185</v>
      </c>
      <c r="AB542" s="17" t="s">
        <v>11186</v>
      </c>
      <c r="AC542" s="17" t="s">
        <v>1355</v>
      </c>
      <c r="AD542" s="17">
        <v>0</v>
      </c>
      <c r="AE542">
        <v>0</v>
      </c>
      <c r="AG542" s="17" t="s">
        <v>9763</v>
      </c>
      <c r="AH542" s="17" t="s">
        <v>9764</v>
      </c>
      <c r="AI542" s="17">
        <v>120</v>
      </c>
      <c r="AJ542" s="17" t="s">
        <v>3539</v>
      </c>
      <c r="AK542" s="17" t="s">
        <v>3539</v>
      </c>
      <c r="AN542" s="17">
        <v>1595</v>
      </c>
    </row>
    <row r="543" spans="1:40" ht="14.5" customHeight="1" x14ac:dyDescent="0.35">
      <c r="A543" s="17" t="s">
        <v>2976</v>
      </c>
      <c r="B543" s="17" t="s">
        <v>5328</v>
      </c>
      <c r="C543" s="17" t="s">
        <v>3514</v>
      </c>
      <c r="D543" s="17" t="s">
        <v>5340</v>
      </c>
      <c r="E543" s="17" t="s">
        <v>5355</v>
      </c>
      <c r="F543" s="17" t="s">
        <v>602</v>
      </c>
      <c r="G543" s="17" t="s">
        <v>2999</v>
      </c>
      <c r="H543" s="17" t="s">
        <v>2999</v>
      </c>
      <c r="I543" s="17" t="s">
        <v>3559</v>
      </c>
      <c r="J543" s="17" t="s">
        <v>3588</v>
      </c>
      <c r="K543" s="17" t="s">
        <v>3589</v>
      </c>
      <c r="L543" s="18" t="s">
        <v>4904</v>
      </c>
      <c r="M543" s="17" t="s">
        <v>5356</v>
      </c>
      <c r="O543" s="17" t="s">
        <v>3538</v>
      </c>
      <c r="P543" s="17" t="s">
        <v>3539</v>
      </c>
      <c r="R543" s="17">
        <v>112339</v>
      </c>
      <c r="S543" s="17" t="s">
        <v>11873</v>
      </c>
      <c r="T543" s="17" t="s">
        <v>11182</v>
      </c>
      <c r="U543" s="17" t="s">
        <v>1970</v>
      </c>
      <c r="V543" s="17">
        <v>16000</v>
      </c>
      <c r="W543" s="17" t="s">
        <v>11184</v>
      </c>
      <c r="X543" s="17">
        <v>0</v>
      </c>
      <c r="Y543" s="17">
        <v>21</v>
      </c>
      <c r="Z543" s="17" t="s">
        <v>11185</v>
      </c>
      <c r="AB543" s="17" t="s">
        <v>11186</v>
      </c>
      <c r="AC543" s="17" t="s">
        <v>1355</v>
      </c>
      <c r="AD543" s="17">
        <v>0</v>
      </c>
      <c r="AE543">
        <v>0</v>
      </c>
      <c r="AG543" s="17" t="s">
        <v>9815</v>
      </c>
      <c r="AH543" s="17" t="s">
        <v>9757</v>
      </c>
      <c r="AI543" s="17">
        <v>31</v>
      </c>
      <c r="AJ543" s="17" t="s">
        <v>3539</v>
      </c>
      <c r="AK543" s="17" t="s">
        <v>3539</v>
      </c>
      <c r="AN543" s="17">
        <v>2350</v>
      </c>
    </row>
    <row r="544" spans="1:40" ht="14.5" customHeight="1" x14ac:dyDescent="0.35">
      <c r="A544" s="17" t="s">
        <v>2976</v>
      </c>
      <c r="B544" s="17" t="s">
        <v>5328</v>
      </c>
      <c r="C544" s="17" t="s">
        <v>3514</v>
      </c>
      <c r="D544" s="17" t="s">
        <v>5340</v>
      </c>
      <c r="E544" s="17" t="s">
        <v>5357</v>
      </c>
      <c r="F544" s="17" t="s">
        <v>608</v>
      </c>
      <c r="G544" s="17" t="s">
        <v>2999</v>
      </c>
      <c r="H544" s="17" t="s">
        <v>2999</v>
      </c>
      <c r="I544" s="17" t="s">
        <v>3559</v>
      </c>
      <c r="J544" s="17" t="s">
        <v>3588</v>
      </c>
      <c r="K544" s="17" t="s">
        <v>3589</v>
      </c>
      <c r="L544" s="17" t="s">
        <v>4898</v>
      </c>
      <c r="M544" s="19">
        <v>45363.6875</v>
      </c>
      <c r="O544" s="17" t="s">
        <v>3538</v>
      </c>
      <c r="P544" s="17" t="s">
        <v>3539</v>
      </c>
      <c r="R544" s="17">
        <v>93841</v>
      </c>
      <c r="S544" s="17" t="s">
        <v>11874</v>
      </c>
      <c r="T544" s="17" t="s">
        <v>11182</v>
      </c>
      <c r="U544" s="17" t="s">
        <v>1964</v>
      </c>
      <c r="V544" s="17">
        <v>16000</v>
      </c>
      <c r="W544" s="17" t="s">
        <v>11184</v>
      </c>
      <c r="X544" s="17">
        <v>0</v>
      </c>
      <c r="Y544" s="17">
        <v>21</v>
      </c>
      <c r="Z544" s="17" t="s">
        <v>11185</v>
      </c>
      <c r="AA544" s="17">
        <v>2</v>
      </c>
      <c r="AB544" s="17" t="s">
        <v>11249</v>
      </c>
      <c r="AC544" s="17" t="s">
        <v>1355</v>
      </c>
      <c r="AD544" s="17">
        <v>0</v>
      </c>
      <c r="AE544">
        <v>0</v>
      </c>
      <c r="AG544" s="17" t="s">
        <v>9882</v>
      </c>
      <c r="AH544" s="17" t="s">
        <v>9764</v>
      </c>
      <c r="AI544" s="17">
        <v>133</v>
      </c>
      <c r="AJ544" s="17" t="s">
        <v>3539</v>
      </c>
      <c r="AK544" s="17" t="s">
        <v>3539</v>
      </c>
      <c r="AN544" s="17">
        <v>1863</v>
      </c>
    </row>
    <row r="545" spans="1:40" ht="14.5" customHeight="1" x14ac:dyDescent="0.35">
      <c r="A545" s="17" t="s">
        <v>2976</v>
      </c>
      <c r="B545" s="17" t="s">
        <v>5328</v>
      </c>
      <c r="C545" s="17" t="s">
        <v>3514</v>
      </c>
      <c r="D545" s="17" t="s">
        <v>5340</v>
      </c>
      <c r="E545" s="17" t="s">
        <v>5358</v>
      </c>
      <c r="F545" s="17" t="s">
        <v>609</v>
      </c>
      <c r="G545" s="17" t="s">
        <v>2985</v>
      </c>
      <c r="H545" s="17" t="s">
        <v>2985</v>
      </c>
      <c r="I545" s="17" t="s">
        <v>3559</v>
      </c>
      <c r="J545" s="17" t="s">
        <v>4292</v>
      </c>
      <c r="K545" s="17" t="s">
        <v>5352</v>
      </c>
      <c r="L545" s="18" t="s">
        <v>5359</v>
      </c>
      <c r="M545" s="19" t="s">
        <v>5360</v>
      </c>
      <c r="O545" s="17" t="s">
        <v>3538</v>
      </c>
      <c r="P545" s="17" t="s">
        <v>3539</v>
      </c>
      <c r="R545" s="17">
        <v>124445</v>
      </c>
      <c r="S545" s="19" t="s">
        <v>11618</v>
      </c>
      <c r="T545" s="17" t="s">
        <v>11182</v>
      </c>
      <c r="U545" s="17" t="s">
        <v>2920</v>
      </c>
      <c r="V545" s="17">
        <v>19000</v>
      </c>
      <c r="W545" s="17" t="s">
        <v>11184</v>
      </c>
      <c r="X545" s="17">
        <v>0</v>
      </c>
      <c r="Y545" s="19">
        <v>21</v>
      </c>
      <c r="Z545" s="17" t="s">
        <v>11185</v>
      </c>
      <c r="AA545" s="17">
        <v>2</v>
      </c>
      <c r="AB545" s="17" t="s">
        <v>11249</v>
      </c>
      <c r="AC545" s="17" t="s">
        <v>1355</v>
      </c>
      <c r="AD545" s="17">
        <v>0</v>
      </c>
      <c r="AE545">
        <v>0</v>
      </c>
      <c r="AG545" s="17" t="s">
        <v>9882</v>
      </c>
      <c r="AH545" s="17" t="s">
        <v>9764</v>
      </c>
      <c r="AI545" s="17">
        <v>133</v>
      </c>
      <c r="AJ545" s="17" t="s">
        <v>3539</v>
      </c>
      <c r="AK545" s="17" t="s">
        <v>3539</v>
      </c>
      <c r="AN545" s="17">
        <v>1863</v>
      </c>
    </row>
    <row r="546" spans="1:40" ht="14.5" customHeight="1" x14ac:dyDescent="0.35">
      <c r="A546" s="17" t="s">
        <v>2976</v>
      </c>
      <c r="B546" s="17" t="s">
        <v>5328</v>
      </c>
      <c r="C546" s="17" t="s">
        <v>3514</v>
      </c>
      <c r="D546" s="17" t="s">
        <v>5340</v>
      </c>
      <c r="E546" s="17" t="s">
        <v>5361</v>
      </c>
      <c r="F546" s="17" t="s">
        <v>615</v>
      </c>
      <c r="G546" s="17" t="s">
        <v>2999</v>
      </c>
      <c r="H546" s="17" t="s">
        <v>2999</v>
      </c>
      <c r="I546" s="17" t="s">
        <v>3559</v>
      </c>
      <c r="J546" s="17" t="s">
        <v>3588</v>
      </c>
      <c r="K546" s="17" t="s">
        <v>3589</v>
      </c>
      <c r="L546" s="18" t="s">
        <v>5362</v>
      </c>
      <c r="M546" s="17" t="s">
        <v>5363</v>
      </c>
      <c r="O546" s="17" t="s">
        <v>3538</v>
      </c>
      <c r="P546" s="17" t="s">
        <v>3539</v>
      </c>
      <c r="R546" s="17">
        <v>120418</v>
      </c>
      <c r="S546" s="19" t="s">
        <v>11875</v>
      </c>
      <c r="T546" s="17" t="s">
        <v>11182</v>
      </c>
      <c r="U546" s="17" t="s">
        <v>1962</v>
      </c>
      <c r="V546" s="17">
        <v>16000</v>
      </c>
      <c r="W546" s="17" t="s">
        <v>11184</v>
      </c>
      <c r="X546" s="17">
        <v>0</v>
      </c>
      <c r="Y546" s="17">
        <v>21</v>
      </c>
      <c r="Z546" s="17" t="s">
        <v>11185</v>
      </c>
      <c r="AA546" s="17">
        <v>2</v>
      </c>
      <c r="AB546" s="17" t="s">
        <v>11249</v>
      </c>
      <c r="AC546" s="17" t="s">
        <v>1355</v>
      </c>
      <c r="AD546" s="17">
        <v>0</v>
      </c>
      <c r="AE546">
        <v>0</v>
      </c>
      <c r="AG546" s="17" t="s">
        <v>9763</v>
      </c>
      <c r="AH546" s="17" t="s">
        <v>9764</v>
      </c>
      <c r="AI546" s="17">
        <v>120</v>
      </c>
      <c r="AJ546" s="17" t="s">
        <v>3539</v>
      </c>
      <c r="AK546" s="17" t="s">
        <v>3539</v>
      </c>
      <c r="AN546" s="17">
        <v>1595</v>
      </c>
    </row>
    <row r="547" spans="1:40" ht="14.5" customHeight="1" x14ac:dyDescent="0.35">
      <c r="A547" s="17" t="s">
        <v>2976</v>
      </c>
      <c r="B547" s="17" t="s">
        <v>5328</v>
      </c>
      <c r="C547" s="17" t="s">
        <v>3514</v>
      </c>
      <c r="D547" s="17" t="s">
        <v>5340</v>
      </c>
      <c r="E547" s="17" t="s">
        <v>5364</v>
      </c>
      <c r="F547" s="17" t="s">
        <v>631</v>
      </c>
      <c r="G547" s="17" t="s">
        <v>2999</v>
      </c>
      <c r="H547" s="17" t="s">
        <v>2999</v>
      </c>
      <c r="I547" s="17" t="s">
        <v>3559</v>
      </c>
      <c r="J547" s="17" t="s">
        <v>3588</v>
      </c>
      <c r="K547" s="17" t="s">
        <v>3589</v>
      </c>
      <c r="L547" s="18">
        <v>45454</v>
      </c>
      <c r="M547" s="19">
        <v>45484.333333333336</v>
      </c>
      <c r="O547" s="17" t="s">
        <v>3538</v>
      </c>
      <c r="P547" s="17" t="s">
        <v>3539</v>
      </c>
      <c r="R547" s="17">
        <v>102352</v>
      </c>
      <c r="S547" s="17" t="s">
        <v>11876</v>
      </c>
      <c r="T547" s="17" t="s">
        <v>11182</v>
      </c>
      <c r="U547" s="17" t="s">
        <v>1966</v>
      </c>
      <c r="V547" s="17">
        <v>16000</v>
      </c>
      <c r="W547" s="17" t="s">
        <v>11184</v>
      </c>
      <c r="X547" s="17">
        <v>0</v>
      </c>
      <c r="Y547" s="17">
        <v>21</v>
      </c>
      <c r="Z547" s="17" t="s">
        <v>11185</v>
      </c>
      <c r="AA547" s="17">
        <v>2</v>
      </c>
      <c r="AB547" s="17" t="s">
        <v>11249</v>
      </c>
      <c r="AC547" s="17" t="s">
        <v>1355</v>
      </c>
      <c r="AD547" s="17">
        <v>0</v>
      </c>
      <c r="AE547">
        <v>0</v>
      </c>
      <c r="AG547" s="17" t="s">
        <v>9892</v>
      </c>
      <c r="AH547" s="17" t="s">
        <v>9757</v>
      </c>
      <c r="AI547" s="17">
        <v>30</v>
      </c>
      <c r="AJ547" s="17" t="s">
        <v>3539</v>
      </c>
      <c r="AK547" s="17" t="s">
        <v>3539</v>
      </c>
      <c r="AN547" s="17">
        <v>2057</v>
      </c>
    </row>
    <row r="548" spans="1:40" ht="14.5" customHeight="1" x14ac:dyDescent="0.35">
      <c r="A548" s="17" t="s">
        <v>2976</v>
      </c>
      <c r="B548" s="17" t="s">
        <v>5328</v>
      </c>
      <c r="C548" s="17" t="s">
        <v>3514</v>
      </c>
      <c r="D548" s="17" t="s">
        <v>5340</v>
      </c>
      <c r="E548" s="17" t="s">
        <v>5365</v>
      </c>
      <c r="F548" s="17" t="s">
        <v>633</v>
      </c>
      <c r="G548" s="17" t="s">
        <v>2999</v>
      </c>
      <c r="H548" s="17" t="s">
        <v>2999</v>
      </c>
      <c r="I548" s="17" t="s">
        <v>3559</v>
      </c>
      <c r="J548" s="17" t="s">
        <v>3588</v>
      </c>
      <c r="K548" s="17" t="s">
        <v>3589</v>
      </c>
      <c r="L548" s="18">
        <v>45547</v>
      </c>
      <c r="M548" s="19">
        <v>45577.666666666664</v>
      </c>
      <c r="O548" s="17" t="s">
        <v>3538</v>
      </c>
      <c r="P548" s="17" t="s">
        <v>3539</v>
      </c>
      <c r="R548" s="17">
        <v>89639</v>
      </c>
      <c r="S548" s="17" t="s">
        <v>11877</v>
      </c>
      <c r="T548" s="17" t="s">
        <v>11182</v>
      </c>
      <c r="U548" s="17" t="s">
        <v>1935</v>
      </c>
      <c r="V548" s="17">
        <v>16000</v>
      </c>
      <c r="W548" s="17" t="s">
        <v>11184</v>
      </c>
      <c r="X548" s="17">
        <v>0</v>
      </c>
      <c r="Y548" s="17">
        <v>21</v>
      </c>
      <c r="Z548" s="17" t="s">
        <v>11185</v>
      </c>
      <c r="AA548" s="17">
        <v>2</v>
      </c>
      <c r="AB548" s="17" t="s">
        <v>11249</v>
      </c>
      <c r="AC548" s="17" t="s">
        <v>1355</v>
      </c>
      <c r="AD548" s="17">
        <v>0</v>
      </c>
      <c r="AE548">
        <v>0</v>
      </c>
      <c r="AG548" s="17" t="s">
        <v>9866</v>
      </c>
      <c r="AH548" s="17" t="s">
        <v>9764</v>
      </c>
      <c r="AI548" s="17">
        <v>120</v>
      </c>
      <c r="AJ548" s="17" t="s">
        <v>3539</v>
      </c>
      <c r="AK548" s="17" t="s">
        <v>3539</v>
      </c>
      <c r="AN548" s="17">
        <v>1595</v>
      </c>
    </row>
    <row r="549" spans="1:40" ht="14.5" customHeight="1" x14ac:dyDescent="0.35">
      <c r="A549" s="17" t="s">
        <v>2976</v>
      </c>
      <c r="B549" s="17" t="s">
        <v>5328</v>
      </c>
      <c r="C549" s="17" t="s">
        <v>3514</v>
      </c>
      <c r="D549" s="17" t="s">
        <v>5340</v>
      </c>
      <c r="E549" s="17" t="s">
        <v>5366</v>
      </c>
      <c r="F549" s="17" t="s">
        <v>708</v>
      </c>
      <c r="G549" s="17" t="s">
        <v>2999</v>
      </c>
      <c r="H549" s="17" t="s">
        <v>2999</v>
      </c>
      <c r="I549" s="17" t="s">
        <v>3559</v>
      </c>
      <c r="J549" s="17" t="s">
        <v>3588</v>
      </c>
      <c r="K549" s="17" t="s">
        <v>3589</v>
      </c>
      <c r="L549" s="18">
        <v>45970</v>
      </c>
      <c r="M549" s="17" t="s">
        <v>5367</v>
      </c>
      <c r="O549" s="17" t="s">
        <v>3538</v>
      </c>
      <c r="P549" s="17" t="s">
        <v>3539</v>
      </c>
      <c r="R549" s="17">
        <v>46517</v>
      </c>
      <c r="S549" s="17" t="s">
        <v>11878</v>
      </c>
      <c r="T549" s="17" t="s">
        <v>11182</v>
      </c>
      <c r="U549" s="17" t="s">
        <v>1940</v>
      </c>
      <c r="V549" s="17">
        <v>16000</v>
      </c>
      <c r="W549" s="17" t="s">
        <v>11184</v>
      </c>
      <c r="X549" s="17">
        <v>0</v>
      </c>
      <c r="Y549" s="19">
        <v>21</v>
      </c>
      <c r="Z549" s="17" t="s">
        <v>11185</v>
      </c>
      <c r="AA549" s="17">
        <v>2</v>
      </c>
      <c r="AB549" s="17" t="s">
        <v>11249</v>
      </c>
      <c r="AC549" s="17" t="s">
        <v>1355</v>
      </c>
      <c r="AD549" s="17">
        <v>0</v>
      </c>
      <c r="AE549">
        <v>0</v>
      </c>
      <c r="AG549" s="17" t="s">
        <v>9815</v>
      </c>
      <c r="AH549" s="17" t="s">
        <v>9757</v>
      </c>
      <c r="AI549" s="17">
        <v>125</v>
      </c>
      <c r="AJ549" s="17" t="s">
        <v>3539</v>
      </c>
      <c r="AK549" s="17" t="s">
        <v>3539</v>
      </c>
      <c r="AN549" s="17">
        <v>1775</v>
      </c>
    </row>
    <row r="550" spans="1:40" ht="14.5" customHeight="1" x14ac:dyDescent="0.35">
      <c r="A550" s="17" t="s">
        <v>2976</v>
      </c>
      <c r="B550" s="17" t="s">
        <v>5328</v>
      </c>
      <c r="C550" s="17" t="s">
        <v>3514</v>
      </c>
      <c r="D550" s="17" t="s">
        <v>5340</v>
      </c>
      <c r="E550" s="17" t="s">
        <v>5368</v>
      </c>
      <c r="F550" s="17" t="s">
        <v>775</v>
      </c>
      <c r="G550" s="17" t="s">
        <v>3164</v>
      </c>
      <c r="H550" s="17" t="s">
        <v>3165</v>
      </c>
      <c r="I550" s="17" t="s">
        <v>3559</v>
      </c>
      <c r="J550" s="17" t="s">
        <v>3588</v>
      </c>
      <c r="K550" s="17" t="s">
        <v>4293</v>
      </c>
      <c r="L550" s="18">
        <v>46298</v>
      </c>
      <c r="M550" s="19" t="s">
        <v>5369</v>
      </c>
      <c r="O550" s="17" t="s">
        <v>3538</v>
      </c>
      <c r="P550" s="17" t="s">
        <v>3539</v>
      </c>
      <c r="R550" s="17">
        <v>21080</v>
      </c>
      <c r="S550" s="17" t="s">
        <v>11879</v>
      </c>
      <c r="T550" s="17" t="s">
        <v>11182</v>
      </c>
      <c r="U550" s="17" t="s">
        <v>2213</v>
      </c>
      <c r="V550" s="17">
        <v>16000</v>
      </c>
      <c r="W550" s="17" t="s">
        <v>11184</v>
      </c>
      <c r="X550" s="17">
        <v>0</v>
      </c>
      <c r="Y550" s="17">
        <v>21</v>
      </c>
      <c r="Z550" s="17" t="s">
        <v>11185</v>
      </c>
      <c r="AA550" s="17">
        <v>2</v>
      </c>
      <c r="AB550" s="17" t="s">
        <v>11249</v>
      </c>
      <c r="AC550" s="17" t="s">
        <v>1355</v>
      </c>
      <c r="AD550" s="17">
        <v>0</v>
      </c>
      <c r="AE550">
        <v>0</v>
      </c>
      <c r="AG550" s="17" t="s">
        <v>9882</v>
      </c>
      <c r="AH550" s="17" t="s">
        <v>9764</v>
      </c>
      <c r="AI550" s="17">
        <v>134</v>
      </c>
      <c r="AJ550" s="17" t="s">
        <v>3539</v>
      </c>
      <c r="AK550" s="17" t="s">
        <v>3539</v>
      </c>
      <c r="AN550" s="17">
        <v>1784</v>
      </c>
    </row>
    <row r="551" spans="1:40" ht="14.5" customHeight="1" x14ac:dyDescent="0.35">
      <c r="A551" s="17" t="s">
        <v>2976</v>
      </c>
      <c r="B551" s="17" t="s">
        <v>5328</v>
      </c>
      <c r="C551" s="17" t="s">
        <v>3514</v>
      </c>
      <c r="D551" s="17" t="s">
        <v>5340</v>
      </c>
      <c r="E551" s="17" t="s">
        <v>5370</v>
      </c>
      <c r="F551" s="17" t="s">
        <v>782</v>
      </c>
      <c r="G551" s="17" t="s">
        <v>2999</v>
      </c>
      <c r="H551" s="17" t="s">
        <v>2999</v>
      </c>
      <c r="I551" s="17" t="s">
        <v>3559</v>
      </c>
      <c r="J551" s="17" t="s">
        <v>3588</v>
      </c>
      <c r="K551" s="17" t="s">
        <v>4293</v>
      </c>
      <c r="L551" s="18" t="s">
        <v>5371</v>
      </c>
      <c r="M551" s="19" t="s">
        <v>5372</v>
      </c>
      <c r="O551" s="17" t="s">
        <v>3538</v>
      </c>
      <c r="P551" s="17" t="s">
        <v>3539</v>
      </c>
      <c r="R551" s="17">
        <v>18034</v>
      </c>
      <c r="S551" s="17" t="s">
        <v>11880</v>
      </c>
      <c r="T551" s="17" t="s">
        <v>11182</v>
      </c>
      <c r="U551" s="17" t="s">
        <v>1925</v>
      </c>
      <c r="V551" s="17">
        <v>16000</v>
      </c>
      <c r="W551" s="17" t="s">
        <v>11184</v>
      </c>
      <c r="X551" s="17">
        <v>0</v>
      </c>
      <c r="Y551" s="17">
        <v>21</v>
      </c>
      <c r="Z551" s="17" t="s">
        <v>11185</v>
      </c>
      <c r="AA551" s="17">
        <v>2</v>
      </c>
      <c r="AB551" s="17" t="s">
        <v>11249</v>
      </c>
      <c r="AC551" s="17" t="s">
        <v>1355</v>
      </c>
      <c r="AD551" s="17">
        <v>0</v>
      </c>
      <c r="AE551">
        <v>0</v>
      </c>
      <c r="AG551" s="17" t="s">
        <v>9763</v>
      </c>
      <c r="AH551" s="17" t="s">
        <v>9764</v>
      </c>
      <c r="AI551" s="17">
        <v>120</v>
      </c>
      <c r="AJ551" s="17" t="s">
        <v>3539</v>
      </c>
      <c r="AK551" s="17" t="s">
        <v>3539</v>
      </c>
      <c r="AN551" s="17">
        <v>1595</v>
      </c>
    </row>
    <row r="552" spans="1:40" ht="14.5" customHeight="1" x14ac:dyDescent="0.35">
      <c r="A552" s="17" t="s">
        <v>2976</v>
      </c>
      <c r="B552" s="17" t="s">
        <v>5328</v>
      </c>
      <c r="C552" s="17" t="s">
        <v>3514</v>
      </c>
      <c r="D552" s="17" t="s">
        <v>5340</v>
      </c>
      <c r="E552" s="17" t="s">
        <v>5373</v>
      </c>
      <c r="F552" s="17" t="s">
        <v>788</v>
      </c>
      <c r="G552" s="17" t="s">
        <v>2999</v>
      </c>
      <c r="H552" s="17" t="s">
        <v>2999</v>
      </c>
      <c r="I552" s="17" t="s">
        <v>3559</v>
      </c>
      <c r="J552" s="17" t="s">
        <v>3588</v>
      </c>
      <c r="K552" s="17" t="s">
        <v>4293</v>
      </c>
      <c r="L552" s="17" t="s">
        <v>5374</v>
      </c>
      <c r="M552" s="19" t="s">
        <v>5375</v>
      </c>
      <c r="O552" s="17" t="s">
        <v>3538</v>
      </c>
      <c r="P552" s="17" t="s">
        <v>3539</v>
      </c>
      <c r="R552" s="17">
        <v>17913</v>
      </c>
      <c r="S552" s="17" t="s">
        <v>11678</v>
      </c>
      <c r="T552" s="17" t="s">
        <v>11182</v>
      </c>
      <c r="U552" s="17" t="s">
        <v>1968</v>
      </c>
      <c r="V552" s="17">
        <v>16000</v>
      </c>
      <c r="W552" s="17" t="s">
        <v>11184</v>
      </c>
      <c r="X552" s="17">
        <v>0</v>
      </c>
      <c r="Y552" s="17">
        <v>21</v>
      </c>
      <c r="Z552" s="17" t="s">
        <v>11185</v>
      </c>
      <c r="AA552" s="17">
        <v>2</v>
      </c>
      <c r="AB552" s="17" t="s">
        <v>11249</v>
      </c>
      <c r="AC552" s="17" t="s">
        <v>1355</v>
      </c>
      <c r="AD552" s="17">
        <v>0</v>
      </c>
      <c r="AE552">
        <v>0</v>
      </c>
      <c r="AG552" s="17" t="s">
        <v>9866</v>
      </c>
      <c r="AH552" s="17" t="s">
        <v>9764</v>
      </c>
      <c r="AI552" s="17">
        <v>120</v>
      </c>
      <c r="AJ552" s="17" t="s">
        <v>3539</v>
      </c>
      <c r="AK552" s="17" t="s">
        <v>3539</v>
      </c>
      <c r="AN552" s="17">
        <v>1595</v>
      </c>
    </row>
    <row r="553" spans="1:40" ht="14.5" customHeight="1" x14ac:dyDescent="0.35">
      <c r="A553" s="17" t="s">
        <v>2976</v>
      </c>
      <c r="B553" s="17" t="s">
        <v>5328</v>
      </c>
      <c r="C553" s="17" t="s">
        <v>3514</v>
      </c>
      <c r="D553" s="17" t="s">
        <v>5340</v>
      </c>
      <c r="E553" s="17" t="s">
        <v>5376</v>
      </c>
      <c r="F553" s="17" t="s">
        <v>791</v>
      </c>
      <c r="G553" s="17" t="s">
        <v>2999</v>
      </c>
      <c r="H553" s="17" t="s">
        <v>2999</v>
      </c>
      <c r="I553" s="17" t="s">
        <v>3559</v>
      </c>
      <c r="J553" s="17" t="s">
        <v>3588</v>
      </c>
      <c r="K553" s="17" t="s">
        <v>4293</v>
      </c>
      <c r="L553" s="18">
        <v>46269</v>
      </c>
      <c r="M553" s="19" t="s">
        <v>5377</v>
      </c>
      <c r="O553" s="17" t="s">
        <v>3538</v>
      </c>
      <c r="P553" s="17" t="s">
        <v>3539</v>
      </c>
      <c r="R553" s="17">
        <v>8012</v>
      </c>
      <c r="S553" s="17" t="s">
        <v>5378</v>
      </c>
      <c r="T553" s="17" t="s">
        <v>11182</v>
      </c>
      <c r="U553" s="17" t="s">
        <v>1946</v>
      </c>
      <c r="V553" s="17">
        <v>16000</v>
      </c>
      <c r="W553" s="17" t="s">
        <v>11184</v>
      </c>
      <c r="X553" s="17">
        <v>0</v>
      </c>
      <c r="Y553" s="17">
        <v>21</v>
      </c>
      <c r="Z553" s="17" t="s">
        <v>11185</v>
      </c>
      <c r="AA553" s="17">
        <v>2</v>
      </c>
      <c r="AB553" s="17" t="s">
        <v>11249</v>
      </c>
      <c r="AC553" s="17" t="s">
        <v>1355</v>
      </c>
      <c r="AD553" s="17">
        <v>0</v>
      </c>
      <c r="AE553">
        <v>0</v>
      </c>
      <c r="AG553" s="17" t="s">
        <v>9866</v>
      </c>
      <c r="AH553" s="17" t="s">
        <v>9764</v>
      </c>
      <c r="AI553" s="17">
        <v>120</v>
      </c>
      <c r="AJ553" s="17" t="s">
        <v>3539</v>
      </c>
      <c r="AK553" s="17" t="s">
        <v>3539</v>
      </c>
      <c r="AN553" s="17">
        <v>1595</v>
      </c>
    </row>
    <row r="554" spans="1:40" ht="14.5" customHeight="1" x14ac:dyDescent="0.35">
      <c r="A554" s="17" t="s">
        <v>2976</v>
      </c>
      <c r="B554" s="17" t="s">
        <v>5328</v>
      </c>
      <c r="C554" s="17" t="s">
        <v>3514</v>
      </c>
      <c r="D554" s="17" t="s">
        <v>5340</v>
      </c>
      <c r="E554" s="17" t="s">
        <v>5379</v>
      </c>
      <c r="F554" s="17" t="s">
        <v>808</v>
      </c>
      <c r="G554" s="17" t="s">
        <v>3164</v>
      </c>
      <c r="H554" s="17" t="s">
        <v>3165</v>
      </c>
      <c r="I554" s="17" t="s">
        <v>3559</v>
      </c>
      <c r="J554" s="17" t="s">
        <v>3588</v>
      </c>
      <c r="K554" s="17" t="s">
        <v>3589</v>
      </c>
      <c r="L554" s="17" t="s">
        <v>5380</v>
      </c>
      <c r="M554" s="19">
        <v>46208.4375</v>
      </c>
      <c r="O554" s="17" t="s">
        <v>3538</v>
      </c>
      <c r="P554" s="17" t="s">
        <v>3539</v>
      </c>
      <c r="R554" s="17">
        <v>6329</v>
      </c>
      <c r="S554" s="17" t="s">
        <v>11881</v>
      </c>
      <c r="T554" s="17" t="s">
        <v>11182</v>
      </c>
      <c r="U554" s="17" t="s">
        <v>5381</v>
      </c>
      <c r="V554" s="17">
        <v>16000</v>
      </c>
      <c r="W554" s="17" t="s">
        <v>11184</v>
      </c>
      <c r="X554" s="17">
        <v>0</v>
      </c>
      <c r="Y554" s="17">
        <v>21</v>
      </c>
      <c r="Z554" s="17" t="s">
        <v>11185</v>
      </c>
      <c r="AA554" s="17">
        <v>2</v>
      </c>
      <c r="AB554" s="17" t="s">
        <v>11249</v>
      </c>
      <c r="AC554" s="17" t="s">
        <v>1355</v>
      </c>
      <c r="AD554" s="17">
        <v>0</v>
      </c>
      <c r="AE554">
        <v>0</v>
      </c>
      <c r="AG554" s="17" t="s">
        <v>9779</v>
      </c>
      <c r="AH554" s="17" t="s">
        <v>9764</v>
      </c>
      <c r="AI554" s="17">
        <v>104</v>
      </c>
      <c r="AJ554" s="17" t="s">
        <v>3539</v>
      </c>
      <c r="AK554" s="17" t="s">
        <v>3539</v>
      </c>
      <c r="AN554" s="17">
        <v>1700</v>
      </c>
    </row>
    <row r="555" spans="1:40" ht="14.5" customHeight="1" x14ac:dyDescent="0.35">
      <c r="A555" s="17" t="s">
        <v>2976</v>
      </c>
      <c r="B555" s="17" t="s">
        <v>5328</v>
      </c>
      <c r="C555" s="17" t="s">
        <v>3514</v>
      </c>
      <c r="D555" s="17" t="s">
        <v>5340</v>
      </c>
      <c r="E555" s="17" t="s">
        <v>5382</v>
      </c>
      <c r="F555" s="17" t="s">
        <v>794</v>
      </c>
      <c r="G555" s="17" t="s">
        <v>2999</v>
      </c>
      <c r="H555" s="17" t="s">
        <v>2999</v>
      </c>
      <c r="I555" s="17" t="s">
        <v>3559</v>
      </c>
      <c r="J555" s="17" t="s">
        <v>3588</v>
      </c>
      <c r="K555" s="17" t="s">
        <v>4293</v>
      </c>
      <c r="L555" s="18">
        <v>46238</v>
      </c>
      <c r="M555" s="19">
        <v>46269.708333333336</v>
      </c>
      <c r="O555" s="17" t="s">
        <v>3538</v>
      </c>
      <c r="P555" s="17" t="s">
        <v>3539</v>
      </c>
      <c r="R555" s="17">
        <v>16465</v>
      </c>
      <c r="S555" s="17" t="s">
        <v>11882</v>
      </c>
      <c r="T555" s="17" t="s">
        <v>11182</v>
      </c>
      <c r="U555" s="17" t="s">
        <v>5383</v>
      </c>
      <c r="V555" s="17">
        <v>16000</v>
      </c>
      <c r="W555" s="17" t="s">
        <v>11184</v>
      </c>
      <c r="X555" s="17">
        <v>0</v>
      </c>
      <c r="Y555" s="19">
        <v>21</v>
      </c>
      <c r="Z555" s="17" t="s">
        <v>11185</v>
      </c>
      <c r="AA555" s="17">
        <v>2</v>
      </c>
      <c r="AB555" s="17" t="s">
        <v>11249</v>
      </c>
      <c r="AC555" s="17" t="s">
        <v>1355</v>
      </c>
      <c r="AD555" s="17">
        <v>0</v>
      </c>
      <c r="AE555">
        <v>0</v>
      </c>
      <c r="AG555" s="17" t="s">
        <v>9763</v>
      </c>
      <c r="AH555" s="17" t="s">
        <v>9764</v>
      </c>
      <c r="AI555" s="17">
        <v>120</v>
      </c>
      <c r="AJ555" s="17" t="s">
        <v>3539</v>
      </c>
      <c r="AK555" s="17" t="s">
        <v>3539</v>
      </c>
      <c r="AN555" s="17">
        <v>1595</v>
      </c>
    </row>
    <row r="556" spans="1:40" ht="14.5" customHeight="1" x14ac:dyDescent="0.35">
      <c r="A556" s="17" t="s">
        <v>2976</v>
      </c>
      <c r="B556" s="17" t="s">
        <v>5328</v>
      </c>
      <c r="C556" s="17" t="s">
        <v>3514</v>
      </c>
      <c r="D556" s="17" t="s">
        <v>5340</v>
      </c>
      <c r="E556" s="17" t="s">
        <v>5384</v>
      </c>
      <c r="F556" s="17" t="s">
        <v>809</v>
      </c>
      <c r="G556" s="17" t="s">
        <v>2999</v>
      </c>
      <c r="H556" s="17" t="s">
        <v>2999</v>
      </c>
      <c r="I556" s="17" t="s">
        <v>3559</v>
      </c>
      <c r="J556" s="17" t="s">
        <v>3588</v>
      </c>
      <c r="K556" s="17" t="s">
        <v>4293</v>
      </c>
      <c r="L556" s="18" t="s">
        <v>5385</v>
      </c>
      <c r="M556" s="19" t="s">
        <v>5386</v>
      </c>
      <c r="O556" s="17" t="s">
        <v>3538</v>
      </c>
      <c r="P556" s="17" t="s">
        <v>3539</v>
      </c>
      <c r="R556" s="17">
        <v>14007</v>
      </c>
      <c r="S556" s="17" t="s">
        <v>11883</v>
      </c>
      <c r="T556" s="17" t="s">
        <v>11182</v>
      </c>
      <c r="U556" s="17" t="s">
        <v>5387</v>
      </c>
      <c r="V556" s="17">
        <v>16000</v>
      </c>
      <c r="W556" s="17" t="s">
        <v>11184</v>
      </c>
      <c r="X556" s="17">
        <v>0</v>
      </c>
      <c r="Y556" s="19">
        <v>21</v>
      </c>
      <c r="Z556" s="17" t="s">
        <v>11185</v>
      </c>
      <c r="AA556" s="17">
        <v>2</v>
      </c>
      <c r="AB556" s="17" t="s">
        <v>11249</v>
      </c>
      <c r="AC556" s="17" t="s">
        <v>1355</v>
      </c>
      <c r="AD556" s="17">
        <v>0</v>
      </c>
      <c r="AE556">
        <v>0</v>
      </c>
      <c r="AI556" s="17">
        <v>181</v>
      </c>
      <c r="AJ556" s="17" t="s">
        <v>5474</v>
      </c>
      <c r="AK556" s="17" t="s">
        <v>5474</v>
      </c>
      <c r="AN556" s="17">
        <v>3500</v>
      </c>
    </row>
    <row r="557" spans="1:40" ht="14.5" customHeight="1" x14ac:dyDescent="0.35">
      <c r="A557" s="17" t="s">
        <v>2976</v>
      </c>
      <c r="B557" s="17" t="s">
        <v>5328</v>
      </c>
      <c r="C557" s="17" t="s">
        <v>3514</v>
      </c>
      <c r="D557" s="17" t="s">
        <v>5340</v>
      </c>
      <c r="E557" s="17" t="s">
        <v>5388</v>
      </c>
      <c r="F557" s="17" t="s">
        <v>810</v>
      </c>
      <c r="G557" s="17" t="s">
        <v>2999</v>
      </c>
      <c r="H557" s="17" t="s">
        <v>2999</v>
      </c>
      <c r="I557" s="17" t="s">
        <v>3559</v>
      </c>
      <c r="J557" s="17" t="s">
        <v>3588</v>
      </c>
      <c r="K557" s="17" t="s">
        <v>3589</v>
      </c>
      <c r="L557" s="18" t="s">
        <v>5389</v>
      </c>
      <c r="M557" s="19">
        <v>46178.479166666664</v>
      </c>
      <c r="O557" s="17" t="s">
        <v>3538</v>
      </c>
      <c r="P557" s="17" t="s">
        <v>3539</v>
      </c>
      <c r="R557" s="17">
        <v>2331</v>
      </c>
      <c r="S557" s="17" t="s">
        <v>5390</v>
      </c>
      <c r="T557" s="17" t="s">
        <v>11182</v>
      </c>
      <c r="U557" s="17" t="s">
        <v>5391</v>
      </c>
      <c r="V557" s="17">
        <v>16000</v>
      </c>
      <c r="W557" s="17" t="s">
        <v>11184</v>
      </c>
      <c r="X557" s="17">
        <v>0</v>
      </c>
      <c r="Y557" s="19">
        <v>21</v>
      </c>
      <c r="Z557" s="17" t="s">
        <v>11185</v>
      </c>
      <c r="AA557" s="17">
        <v>2</v>
      </c>
      <c r="AB557" s="17" t="s">
        <v>11249</v>
      </c>
      <c r="AC557" s="17" t="s">
        <v>853</v>
      </c>
      <c r="AD557" s="17">
        <v>27</v>
      </c>
      <c r="AE557">
        <v>0</v>
      </c>
      <c r="AF557" s="17" t="s">
        <v>9855</v>
      </c>
      <c r="AH557" s="17" t="s">
        <v>9757</v>
      </c>
      <c r="AI557" s="17">
        <v>0</v>
      </c>
      <c r="AJ557" s="17" t="s">
        <v>3539</v>
      </c>
      <c r="AK557" s="17" t="s">
        <v>3539</v>
      </c>
      <c r="AL557" s="17" t="s">
        <v>841</v>
      </c>
      <c r="AM557" s="17" t="s">
        <v>841</v>
      </c>
      <c r="AN557" s="17">
        <v>19000</v>
      </c>
    </row>
    <row r="558" spans="1:40" ht="14.5" customHeight="1" x14ac:dyDescent="0.35">
      <c r="A558" s="17" t="s">
        <v>2976</v>
      </c>
      <c r="B558" s="17" t="s">
        <v>5328</v>
      </c>
      <c r="C558" s="17" t="s">
        <v>5392</v>
      </c>
      <c r="D558" s="17" t="s">
        <v>5340</v>
      </c>
      <c r="E558" s="17" t="s">
        <v>5393</v>
      </c>
      <c r="F558" s="17" t="s">
        <v>5394</v>
      </c>
      <c r="G558" s="17" t="s">
        <v>5395</v>
      </c>
      <c r="H558" s="17" t="s">
        <v>5395</v>
      </c>
      <c r="I558" s="17" t="s">
        <v>4609</v>
      </c>
      <c r="J558" s="17" t="s">
        <v>5396</v>
      </c>
      <c r="K558" s="17" t="s">
        <v>5397</v>
      </c>
      <c r="L558" s="17" t="s">
        <v>5398</v>
      </c>
      <c r="M558" s="19">
        <v>45963.333333333336</v>
      </c>
      <c r="O558" s="17" t="s">
        <v>3538</v>
      </c>
      <c r="P558" s="17" t="s">
        <v>3539</v>
      </c>
      <c r="R558" s="17">
        <v>0</v>
      </c>
      <c r="S558" s="17" t="s">
        <v>5399</v>
      </c>
      <c r="T558" s="17" t="s">
        <v>11182</v>
      </c>
      <c r="U558" s="17" t="s">
        <v>5400</v>
      </c>
      <c r="V558" s="17">
        <v>18000</v>
      </c>
      <c r="W558" s="17" t="s">
        <v>11884</v>
      </c>
      <c r="X558" s="17">
        <v>0</v>
      </c>
      <c r="Y558" s="19">
        <v>0</v>
      </c>
      <c r="Z558" s="17" t="s">
        <v>11266</v>
      </c>
      <c r="AB558" s="17" t="s">
        <v>11186</v>
      </c>
      <c r="AC558" s="17" t="s">
        <v>853</v>
      </c>
      <c r="AD558" s="17">
        <v>18</v>
      </c>
      <c r="AE558">
        <v>9</v>
      </c>
      <c r="AH558" s="17" t="s">
        <v>9754</v>
      </c>
      <c r="AI558" s="17">
        <v>0</v>
      </c>
      <c r="AJ558" s="17" t="s">
        <v>3539</v>
      </c>
      <c r="AK558" s="17" t="s">
        <v>9771</v>
      </c>
      <c r="AL558" s="17" t="s">
        <v>841</v>
      </c>
      <c r="AM558" s="17" t="s">
        <v>841</v>
      </c>
      <c r="AN558" s="17">
        <v>10000</v>
      </c>
    </row>
    <row r="559" spans="1:40" ht="14.5" customHeight="1" x14ac:dyDescent="0.35">
      <c r="A559" s="17" t="s">
        <v>2976</v>
      </c>
      <c r="B559" s="17" t="s">
        <v>5328</v>
      </c>
      <c r="C559" s="17" t="s">
        <v>3605</v>
      </c>
      <c r="D559" s="17" t="s">
        <v>5340</v>
      </c>
      <c r="E559" s="17" t="s">
        <v>5401</v>
      </c>
      <c r="F559" s="17" t="s">
        <v>5402</v>
      </c>
      <c r="G559" s="17" t="s">
        <v>3608</v>
      </c>
      <c r="I559" s="17" t="s">
        <v>4609</v>
      </c>
      <c r="J559" s="17" t="s">
        <v>4609</v>
      </c>
      <c r="K559" s="17" t="s">
        <v>4929</v>
      </c>
      <c r="L559" s="18" t="s">
        <v>5403</v>
      </c>
      <c r="M559" s="19">
        <v>43901</v>
      </c>
      <c r="O559" s="17" t="s">
        <v>3538</v>
      </c>
      <c r="P559" s="17" t="s">
        <v>3539</v>
      </c>
      <c r="Q559" s="17" t="s">
        <v>11885</v>
      </c>
      <c r="R559" s="17">
        <v>0</v>
      </c>
      <c r="S559" s="17" t="s">
        <v>5404</v>
      </c>
      <c r="T559" s="17" t="s">
        <v>11330</v>
      </c>
      <c r="U559" s="17" t="s">
        <v>5405</v>
      </c>
      <c r="V559" s="17">
        <v>38000</v>
      </c>
      <c r="X559" s="17">
        <v>0</v>
      </c>
      <c r="Y559" s="17">
        <v>0</v>
      </c>
      <c r="Z559" s="17">
        <v>4</v>
      </c>
      <c r="AB559" s="17" t="s">
        <v>11249</v>
      </c>
      <c r="AC559" s="17" t="s">
        <v>853</v>
      </c>
      <c r="AD559" s="17">
        <v>24</v>
      </c>
      <c r="AE559">
        <v>15</v>
      </c>
      <c r="AF559" s="17" t="s">
        <v>9851</v>
      </c>
      <c r="AI559" s="17">
        <v>0</v>
      </c>
      <c r="AJ559" s="17" t="s">
        <v>3539</v>
      </c>
      <c r="AK559" s="17" t="s">
        <v>3539</v>
      </c>
      <c r="AL559" s="17" t="s">
        <v>841</v>
      </c>
      <c r="AM559" s="17" t="s">
        <v>841</v>
      </c>
      <c r="AN559" s="17">
        <v>16000</v>
      </c>
    </row>
    <row r="560" spans="1:40" ht="14.5" customHeight="1" x14ac:dyDescent="0.35">
      <c r="A560" s="17" t="s">
        <v>2976</v>
      </c>
      <c r="B560" s="17" t="s">
        <v>5328</v>
      </c>
      <c r="C560" s="17" t="s">
        <v>3605</v>
      </c>
      <c r="D560" s="17" t="s">
        <v>5340</v>
      </c>
      <c r="E560" s="17" t="s">
        <v>5406</v>
      </c>
      <c r="F560" s="17" t="s">
        <v>5407</v>
      </c>
      <c r="G560" s="17" t="s">
        <v>3608</v>
      </c>
      <c r="I560" s="17" t="s">
        <v>4609</v>
      </c>
      <c r="J560" s="17" t="s">
        <v>4609</v>
      </c>
      <c r="K560" s="17" t="s">
        <v>4929</v>
      </c>
      <c r="L560" s="17" t="s">
        <v>5408</v>
      </c>
      <c r="M560" s="19">
        <v>43872</v>
      </c>
      <c r="O560" s="17" t="s">
        <v>3538</v>
      </c>
      <c r="P560" s="17" t="s">
        <v>3539</v>
      </c>
      <c r="Q560" s="17" t="s">
        <v>11886</v>
      </c>
      <c r="R560" s="17">
        <v>0</v>
      </c>
      <c r="S560" s="17" t="s">
        <v>5409</v>
      </c>
      <c r="T560" s="17" t="s">
        <v>11182</v>
      </c>
      <c r="U560" s="17" t="s">
        <v>5410</v>
      </c>
      <c r="V560" s="17">
        <v>39000</v>
      </c>
      <c r="X560" s="17">
        <v>0</v>
      </c>
      <c r="Y560" s="17">
        <v>0</v>
      </c>
      <c r="Z560" s="17">
        <v>4</v>
      </c>
      <c r="AB560" s="17" t="s">
        <v>11249</v>
      </c>
      <c r="AC560" s="17" t="s">
        <v>853</v>
      </c>
      <c r="AD560" s="17">
        <v>24</v>
      </c>
      <c r="AE560">
        <v>15</v>
      </c>
      <c r="AF560" s="17" t="s">
        <v>9861</v>
      </c>
      <c r="AH560" s="17" t="s">
        <v>9754</v>
      </c>
      <c r="AI560" s="17">
        <v>0</v>
      </c>
      <c r="AJ560" s="17" t="s">
        <v>3539</v>
      </c>
      <c r="AK560" s="17" t="s">
        <v>3539</v>
      </c>
      <c r="AL560" s="17" t="s">
        <v>841</v>
      </c>
      <c r="AM560" s="17" t="s">
        <v>841</v>
      </c>
      <c r="AN560" s="17">
        <v>16000</v>
      </c>
    </row>
    <row r="561" spans="1:40" ht="14.5" customHeight="1" x14ac:dyDescent="0.35">
      <c r="A561" s="17" t="s">
        <v>2976</v>
      </c>
      <c r="B561" s="17" t="s">
        <v>5328</v>
      </c>
      <c r="C561" s="17" t="s">
        <v>3605</v>
      </c>
      <c r="D561" s="17" t="s">
        <v>5340</v>
      </c>
      <c r="E561" s="17" t="s">
        <v>5411</v>
      </c>
      <c r="F561" s="17" t="s">
        <v>5412</v>
      </c>
      <c r="G561" s="17" t="s">
        <v>3608</v>
      </c>
      <c r="H561" s="17" t="s">
        <v>3608</v>
      </c>
      <c r="I561" s="17" t="s">
        <v>4609</v>
      </c>
      <c r="J561" s="17" t="s">
        <v>4609</v>
      </c>
      <c r="K561" s="17" t="s">
        <v>4610</v>
      </c>
      <c r="L561" s="18" t="s">
        <v>4236</v>
      </c>
      <c r="M561" s="19" t="s">
        <v>5413</v>
      </c>
      <c r="O561" s="17" t="s">
        <v>3538</v>
      </c>
      <c r="P561" s="17" t="s">
        <v>3539</v>
      </c>
      <c r="R561" s="17">
        <v>0</v>
      </c>
      <c r="S561" s="19">
        <v>45635</v>
      </c>
      <c r="T561" s="17" t="s">
        <v>11182</v>
      </c>
      <c r="U561" s="17" t="s">
        <v>5414</v>
      </c>
      <c r="V561" s="17">
        <v>38000</v>
      </c>
      <c r="X561" s="17">
        <v>0</v>
      </c>
      <c r="Y561" s="17">
        <v>0</v>
      </c>
      <c r="Z561" s="17" t="s">
        <v>11266</v>
      </c>
      <c r="AB561" s="17" t="s">
        <v>11186</v>
      </c>
      <c r="AC561" s="17" t="s">
        <v>853</v>
      </c>
      <c r="AD561" s="17">
        <v>24</v>
      </c>
      <c r="AE561">
        <v>15</v>
      </c>
      <c r="AF561" s="17" t="s">
        <v>9756</v>
      </c>
      <c r="AH561" s="17" t="s">
        <v>9754</v>
      </c>
      <c r="AI561" s="17">
        <v>0</v>
      </c>
      <c r="AJ561" s="17" t="s">
        <v>3539</v>
      </c>
      <c r="AK561" s="17" t="s">
        <v>3539</v>
      </c>
      <c r="AL561" s="17" t="s">
        <v>841</v>
      </c>
      <c r="AM561" s="17" t="s">
        <v>841</v>
      </c>
      <c r="AN561" s="17">
        <v>16000</v>
      </c>
    </row>
    <row r="562" spans="1:40" ht="14.5" customHeight="1" x14ac:dyDescent="0.35">
      <c r="A562" s="17" t="s">
        <v>2976</v>
      </c>
      <c r="B562" s="17" t="s">
        <v>5328</v>
      </c>
      <c r="C562" s="17" t="s">
        <v>4356</v>
      </c>
      <c r="D562" s="17" t="s">
        <v>5340</v>
      </c>
      <c r="E562" s="17" t="s">
        <v>5415</v>
      </c>
      <c r="F562" s="17" t="s">
        <v>204</v>
      </c>
      <c r="G562" s="17" t="s">
        <v>2973</v>
      </c>
      <c r="I562" s="17" t="s">
        <v>3559</v>
      </c>
      <c r="J562" s="17" t="s">
        <v>4613</v>
      </c>
      <c r="K562" s="17" t="s">
        <v>4614</v>
      </c>
      <c r="L562" s="18" t="s">
        <v>5137</v>
      </c>
      <c r="M562" s="19" t="s">
        <v>5416</v>
      </c>
      <c r="O562" s="17" t="s">
        <v>3538</v>
      </c>
      <c r="P562" s="17" t="s">
        <v>3539</v>
      </c>
      <c r="Q562" s="17" t="s">
        <v>11886</v>
      </c>
      <c r="R562" s="17">
        <v>699379</v>
      </c>
      <c r="S562" s="19">
        <v>46180.393750000003</v>
      </c>
      <c r="T562" s="17" t="s">
        <v>11182</v>
      </c>
      <c r="U562" s="17" t="s">
        <v>1938</v>
      </c>
      <c r="V562" s="17">
        <v>19000</v>
      </c>
      <c r="W562" s="17" t="s">
        <v>11184</v>
      </c>
      <c r="X562" s="17">
        <v>0</v>
      </c>
      <c r="Y562" s="17">
        <v>34</v>
      </c>
      <c r="Z562" s="17" t="s">
        <v>11185</v>
      </c>
      <c r="AB562" s="17" t="s">
        <v>11249</v>
      </c>
      <c r="AC562" s="17" t="s">
        <v>853</v>
      </c>
      <c r="AD562" s="17">
        <v>24</v>
      </c>
      <c r="AE562">
        <v>0</v>
      </c>
      <c r="AF562" s="17" t="s">
        <v>9768</v>
      </c>
      <c r="AH562" s="17" t="s">
        <v>9757</v>
      </c>
      <c r="AI562" s="17">
        <v>0</v>
      </c>
      <c r="AJ562" s="17" t="s">
        <v>3539</v>
      </c>
      <c r="AK562" s="17" t="s">
        <v>3539</v>
      </c>
      <c r="AL562" s="17" t="s">
        <v>841</v>
      </c>
      <c r="AM562" s="17" t="s">
        <v>841</v>
      </c>
      <c r="AN562" s="17">
        <v>16000</v>
      </c>
    </row>
    <row r="563" spans="1:40" ht="14.5" customHeight="1" x14ac:dyDescent="0.35">
      <c r="A563" s="17" t="s">
        <v>2976</v>
      </c>
      <c r="B563" s="17" t="s">
        <v>5328</v>
      </c>
      <c r="C563" s="17" t="s">
        <v>4356</v>
      </c>
      <c r="D563" s="17" t="s">
        <v>5340</v>
      </c>
      <c r="E563" s="17" t="s">
        <v>5417</v>
      </c>
      <c r="F563" s="17" t="s">
        <v>681</v>
      </c>
      <c r="G563" s="17" t="s">
        <v>2973</v>
      </c>
      <c r="H563" s="17" t="s">
        <v>2973</v>
      </c>
      <c r="I563" s="17" t="s">
        <v>3559</v>
      </c>
      <c r="J563" s="17" t="s">
        <v>4613</v>
      </c>
      <c r="K563" s="17" t="s">
        <v>5418</v>
      </c>
      <c r="L563" s="18">
        <v>45993</v>
      </c>
      <c r="M563" s="19" t="s">
        <v>5419</v>
      </c>
      <c r="O563" s="17" t="s">
        <v>3538</v>
      </c>
      <c r="P563" s="17" t="s">
        <v>3539</v>
      </c>
      <c r="R563" s="17">
        <v>160397</v>
      </c>
      <c r="S563" s="17" t="s">
        <v>11887</v>
      </c>
      <c r="T563" s="17" t="s">
        <v>11182</v>
      </c>
      <c r="U563" s="17" t="s">
        <v>1950</v>
      </c>
      <c r="V563" s="17">
        <v>19000</v>
      </c>
      <c r="W563" s="17" t="s">
        <v>11184</v>
      </c>
      <c r="X563" s="17">
        <v>0</v>
      </c>
      <c r="Y563" s="17">
        <v>34</v>
      </c>
      <c r="AA563" s="17">
        <v>2</v>
      </c>
      <c r="AB563" s="17" t="s">
        <v>11249</v>
      </c>
      <c r="AC563" s="17" t="s">
        <v>853</v>
      </c>
      <c r="AD563" s="17">
        <v>18</v>
      </c>
      <c r="AE563">
        <v>0</v>
      </c>
      <c r="AF563" s="17" t="s">
        <v>9852</v>
      </c>
      <c r="AH563" s="17" t="s">
        <v>9754</v>
      </c>
      <c r="AI563" s="17">
        <v>0</v>
      </c>
      <c r="AJ563" s="17" t="s">
        <v>3539</v>
      </c>
      <c r="AK563" s="17" t="s">
        <v>9771</v>
      </c>
      <c r="AL563" s="17" t="s">
        <v>841</v>
      </c>
      <c r="AM563" s="17" t="s">
        <v>841</v>
      </c>
      <c r="AN563" s="17">
        <v>10000</v>
      </c>
    </row>
    <row r="564" spans="1:40" ht="14.5" customHeight="1" x14ac:dyDescent="0.35">
      <c r="A564" s="17" t="s">
        <v>2976</v>
      </c>
      <c r="B564" s="17" t="s">
        <v>5328</v>
      </c>
      <c r="C564" s="17" t="s">
        <v>4356</v>
      </c>
      <c r="D564" s="17" t="s">
        <v>5340</v>
      </c>
      <c r="E564" s="17" t="s">
        <v>5420</v>
      </c>
      <c r="F564" s="17" t="s">
        <v>790</v>
      </c>
      <c r="G564" s="17" t="s">
        <v>2973</v>
      </c>
      <c r="H564" s="17" t="s">
        <v>2973</v>
      </c>
      <c r="I564" s="17" t="s">
        <v>3559</v>
      </c>
      <c r="J564" s="17" t="s">
        <v>4613</v>
      </c>
      <c r="K564" s="17" t="s">
        <v>5421</v>
      </c>
      <c r="L564" s="18">
        <v>46026</v>
      </c>
      <c r="M564" s="19">
        <v>46238.375</v>
      </c>
      <c r="O564" s="17" t="s">
        <v>3538</v>
      </c>
      <c r="P564" s="17" t="s">
        <v>3539</v>
      </c>
      <c r="R564" s="17">
        <v>36173</v>
      </c>
      <c r="S564" s="17" t="s">
        <v>11888</v>
      </c>
      <c r="T564" s="17" t="s">
        <v>11182</v>
      </c>
      <c r="U564" s="17" t="s">
        <v>1960</v>
      </c>
      <c r="V564" s="17">
        <v>19000</v>
      </c>
      <c r="W564" s="17" t="s">
        <v>11184</v>
      </c>
      <c r="X564" s="17">
        <v>0</v>
      </c>
      <c r="Y564" s="17">
        <v>34</v>
      </c>
      <c r="Z564" s="17" t="s">
        <v>11185</v>
      </c>
      <c r="AB564" s="17" t="s">
        <v>11186</v>
      </c>
      <c r="AC564" s="17" t="s">
        <v>853</v>
      </c>
      <c r="AD564" s="17">
        <v>24</v>
      </c>
      <c r="AE564">
        <v>15</v>
      </c>
      <c r="AH564" s="17" t="s">
        <v>9754</v>
      </c>
      <c r="AI564" s="17">
        <v>0</v>
      </c>
      <c r="AJ564" s="17" t="s">
        <v>3539</v>
      </c>
      <c r="AK564" s="17" t="s">
        <v>3539</v>
      </c>
      <c r="AN564" s="17">
        <v>16000</v>
      </c>
    </row>
    <row r="565" spans="1:40" ht="14.5" customHeight="1" x14ac:dyDescent="0.35">
      <c r="A565" s="17" t="s">
        <v>2976</v>
      </c>
      <c r="B565" s="17" t="s">
        <v>5328</v>
      </c>
      <c r="C565" s="17" t="s">
        <v>3529</v>
      </c>
      <c r="D565" s="17" t="s">
        <v>5340</v>
      </c>
      <c r="E565" s="17" t="s">
        <v>5422</v>
      </c>
      <c r="F565" s="17" t="s">
        <v>5423</v>
      </c>
      <c r="G565" s="17" t="s">
        <v>3551</v>
      </c>
      <c r="H565" s="17">
        <v>3</v>
      </c>
      <c r="I565" s="17" t="s">
        <v>3624</v>
      </c>
      <c r="J565" s="17">
        <v>2008</v>
      </c>
      <c r="K565" s="17" t="s">
        <v>5270</v>
      </c>
      <c r="L565" s="18" t="s">
        <v>5424</v>
      </c>
      <c r="M565" s="19" t="s">
        <v>5425</v>
      </c>
      <c r="O565" s="17" t="s">
        <v>3538</v>
      </c>
      <c r="P565" s="17" t="s">
        <v>3539</v>
      </c>
      <c r="Q565" s="17" t="s">
        <v>11889</v>
      </c>
      <c r="R565" s="17">
        <v>268470</v>
      </c>
      <c r="S565" s="17" t="s">
        <v>11890</v>
      </c>
      <c r="T565" s="17" t="s">
        <v>11182</v>
      </c>
      <c r="U565" s="17" t="s">
        <v>5426</v>
      </c>
      <c r="V565" s="17">
        <v>1775</v>
      </c>
      <c r="W565" s="17" t="s">
        <v>11184</v>
      </c>
      <c r="X565" s="17">
        <v>125</v>
      </c>
      <c r="Y565" s="17">
        <v>7</v>
      </c>
      <c r="Z565" s="17" t="s">
        <v>11235</v>
      </c>
      <c r="AB565" s="17" t="s">
        <v>11186</v>
      </c>
      <c r="AC565" s="17" t="s">
        <v>1355</v>
      </c>
      <c r="AD565" s="17">
        <v>0</v>
      </c>
      <c r="AE565">
        <v>0</v>
      </c>
      <c r="AF565" s="17" t="s">
        <v>9861</v>
      </c>
      <c r="AH565" s="17" t="s">
        <v>9757</v>
      </c>
      <c r="AI565" s="17">
        <v>0</v>
      </c>
      <c r="AJ565" s="17" t="s">
        <v>3539</v>
      </c>
      <c r="AK565" s="17" t="s">
        <v>3539</v>
      </c>
      <c r="AL565" s="17" t="s">
        <v>841</v>
      </c>
      <c r="AN565" s="17">
        <v>16000</v>
      </c>
    </row>
    <row r="566" spans="1:40" ht="14.5" customHeight="1" x14ac:dyDescent="0.35">
      <c r="A566" s="17" t="s">
        <v>2976</v>
      </c>
      <c r="B566" s="17" t="s">
        <v>5328</v>
      </c>
      <c r="C566" s="17" t="s">
        <v>3529</v>
      </c>
      <c r="D566" s="17" t="s">
        <v>5340</v>
      </c>
      <c r="E566" s="17" t="s">
        <v>5427</v>
      </c>
      <c r="F566" s="17" t="s">
        <v>5428</v>
      </c>
      <c r="G566" s="17" t="s">
        <v>3551</v>
      </c>
      <c r="H566" s="17" t="s">
        <v>3751</v>
      </c>
      <c r="I566" s="17" t="s">
        <v>3752</v>
      </c>
      <c r="J566" s="17" t="s">
        <v>3859</v>
      </c>
      <c r="K566" s="17" t="s">
        <v>3860</v>
      </c>
      <c r="L566" s="18">
        <v>45261</v>
      </c>
      <c r="M566" s="19" t="s">
        <v>5429</v>
      </c>
      <c r="O566" s="17" t="s">
        <v>3538</v>
      </c>
      <c r="P566" s="17" t="s">
        <v>3539</v>
      </c>
      <c r="Q566" s="17" t="s">
        <v>11891</v>
      </c>
      <c r="R566" s="17">
        <v>178880</v>
      </c>
      <c r="S566" s="17" t="s">
        <v>11892</v>
      </c>
      <c r="T566" s="17" t="s">
        <v>11182</v>
      </c>
      <c r="U566" s="17" t="s">
        <v>5430</v>
      </c>
      <c r="V566" s="17">
        <v>2350</v>
      </c>
      <c r="W566" s="17" t="s">
        <v>11270</v>
      </c>
      <c r="X566" s="17">
        <v>31</v>
      </c>
      <c r="Y566" s="17">
        <v>10</v>
      </c>
      <c r="Z566" s="17" t="s">
        <v>11235</v>
      </c>
      <c r="AB566" s="17" t="s">
        <v>11186</v>
      </c>
      <c r="AC566" s="17" t="s">
        <v>853</v>
      </c>
      <c r="AD566" s="17">
        <v>27</v>
      </c>
      <c r="AE566">
        <v>0</v>
      </c>
      <c r="AF566" s="17" t="s">
        <v>9855</v>
      </c>
      <c r="AH566" s="17" t="s">
        <v>9754</v>
      </c>
      <c r="AI566" s="17">
        <v>0</v>
      </c>
      <c r="AJ566" s="17" t="s">
        <v>3539</v>
      </c>
      <c r="AK566" s="17" t="s">
        <v>3539</v>
      </c>
      <c r="AL566" s="17" t="s">
        <v>841</v>
      </c>
      <c r="AM566" s="17" t="s">
        <v>841</v>
      </c>
      <c r="AN566" s="17">
        <v>16000</v>
      </c>
    </row>
    <row r="567" spans="1:40" ht="14.5" customHeight="1" x14ac:dyDescent="0.35">
      <c r="A567" s="17" t="s">
        <v>2976</v>
      </c>
      <c r="B567" s="17" t="s">
        <v>5328</v>
      </c>
      <c r="C567" s="17" t="s">
        <v>3529</v>
      </c>
      <c r="D567" s="17" t="s">
        <v>5340</v>
      </c>
      <c r="E567" s="17" t="s">
        <v>5431</v>
      </c>
      <c r="F567" s="17" t="s">
        <v>5432</v>
      </c>
      <c r="G567" s="17" t="s">
        <v>3656</v>
      </c>
      <c r="H567" s="17">
        <v>3</v>
      </c>
      <c r="I567" s="17" t="s">
        <v>3534</v>
      </c>
      <c r="J567" s="17" t="s">
        <v>3777</v>
      </c>
      <c r="K567" s="17" t="s">
        <v>4135</v>
      </c>
      <c r="L567" s="17" t="s">
        <v>5433</v>
      </c>
      <c r="M567" s="19">
        <v>44986.59375</v>
      </c>
      <c r="O567" s="17" t="s">
        <v>3538</v>
      </c>
      <c r="P567" s="17" t="s">
        <v>3539</v>
      </c>
      <c r="Q567" s="17" t="s">
        <v>11893</v>
      </c>
      <c r="R567" s="17">
        <v>144100</v>
      </c>
      <c r="S567" s="17" t="s">
        <v>11894</v>
      </c>
      <c r="T567" s="17" t="s">
        <v>11182</v>
      </c>
      <c r="U567" s="17" t="s">
        <v>5434</v>
      </c>
      <c r="V567" s="17">
        <v>1863</v>
      </c>
      <c r="W567" s="17" t="s">
        <v>11234</v>
      </c>
      <c r="X567" s="17">
        <v>133</v>
      </c>
      <c r="Y567" s="19">
        <v>7</v>
      </c>
      <c r="Z567" s="17" t="s">
        <v>11235</v>
      </c>
      <c r="AB567" s="17" t="s">
        <v>11186</v>
      </c>
      <c r="AC567" s="17" t="s">
        <v>1355</v>
      </c>
      <c r="AD567" s="17">
        <v>24</v>
      </c>
      <c r="AE567">
        <v>15</v>
      </c>
      <c r="AF567" s="17" t="s">
        <v>9854</v>
      </c>
      <c r="AH567" s="17" t="s">
        <v>9754</v>
      </c>
      <c r="AI567" s="17">
        <v>0</v>
      </c>
      <c r="AJ567" s="17" t="s">
        <v>3539</v>
      </c>
      <c r="AK567" s="17" t="s">
        <v>3539</v>
      </c>
      <c r="AL567" s="17" t="s">
        <v>841</v>
      </c>
      <c r="AM567" s="17" t="s">
        <v>841</v>
      </c>
      <c r="AN567" s="17">
        <v>16000</v>
      </c>
    </row>
    <row r="568" spans="1:40" ht="14.5" customHeight="1" x14ac:dyDescent="0.35">
      <c r="A568" s="17" t="s">
        <v>2976</v>
      </c>
      <c r="B568" s="17" t="s">
        <v>5328</v>
      </c>
      <c r="C568" s="17" t="s">
        <v>3529</v>
      </c>
      <c r="D568" s="17" t="s">
        <v>5340</v>
      </c>
      <c r="E568" s="17" t="s">
        <v>5435</v>
      </c>
      <c r="F568" s="17" t="s">
        <v>5436</v>
      </c>
      <c r="G568" s="17" t="s">
        <v>3656</v>
      </c>
      <c r="H568" s="17">
        <v>3</v>
      </c>
      <c r="I568" s="17" t="s">
        <v>3534</v>
      </c>
      <c r="J568" s="17" t="s">
        <v>3777</v>
      </c>
      <c r="K568" s="17" t="s">
        <v>4135</v>
      </c>
      <c r="L568" s="18" t="s">
        <v>5433</v>
      </c>
      <c r="M568" s="19">
        <v>44986.59375</v>
      </c>
      <c r="O568" s="17" t="s">
        <v>3538</v>
      </c>
      <c r="P568" s="17" t="s">
        <v>3539</v>
      </c>
      <c r="Q568" s="17" t="s">
        <v>11895</v>
      </c>
      <c r="R568" s="17">
        <v>114808</v>
      </c>
      <c r="S568" s="17" t="s">
        <v>11896</v>
      </c>
      <c r="T568" s="17" t="s">
        <v>11182</v>
      </c>
      <c r="U568" s="17" t="s">
        <v>5437</v>
      </c>
      <c r="V568" s="17">
        <v>1863</v>
      </c>
      <c r="W568" s="17" t="s">
        <v>11234</v>
      </c>
      <c r="X568" s="17">
        <v>133</v>
      </c>
      <c r="Y568" s="17">
        <v>7</v>
      </c>
      <c r="Z568" s="17" t="s">
        <v>11235</v>
      </c>
      <c r="AB568" s="17" t="s">
        <v>11186</v>
      </c>
      <c r="AC568" s="17" t="s">
        <v>1355</v>
      </c>
      <c r="AD568" s="17">
        <v>24</v>
      </c>
      <c r="AE568">
        <v>15</v>
      </c>
      <c r="AF568" s="17" t="s">
        <v>9850</v>
      </c>
      <c r="AH568" s="17" t="s">
        <v>9754</v>
      </c>
      <c r="AI568" s="17">
        <v>0</v>
      </c>
      <c r="AJ568" s="17" t="s">
        <v>3539</v>
      </c>
      <c r="AK568" s="17" t="s">
        <v>3539</v>
      </c>
      <c r="AL568" s="17" t="s">
        <v>841</v>
      </c>
      <c r="AN568" s="17">
        <v>16000</v>
      </c>
    </row>
    <row r="569" spans="1:40" ht="14.5" customHeight="1" x14ac:dyDescent="0.35">
      <c r="A569" s="17" t="s">
        <v>2976</v>
      </c>
      <c r="B569" s="17" t="s">
        <v>5328</v>
      </c>
      <c r="C569" s="17" t="s">
        <v>3529</v>
      </c>
      <c r="D569" s="17" t="s">
        <v>5340</v>
      </c>
      <c r="E569" s="17" t="s">
        <v>5438</v>
      </c>
      <c r="F569" s="17" t="s">
        <v>5439</v>
      </c>
      <c r="G569" s="17" t="s">
        <v>3551</v>
      </c>
      <c r="H569" s="17" t="s">
        <v>4424</v>
      </c>
      <c r="I569" s="17" t="s">
        <v>3534</v>
      </c>
      <c r="J569" s="17" t="s">
        <v>3552</v>
      </c>
      <c r="K569" s="17" t="s">
        <v>4425</v>
      </c>
      <c r="L569" s="18">
        <v>44929</v>
      </c>
      <c r="M569" s="19" t="s">
        <v>5440</v>
      </c>
      <c r="O569" s="17" t="s">
        <v>3538</v>
      </c>
      <c r="P569" s="17" t="s">
        <v>3539</v>
      </c>
      <c r="Q569" s="17" t="s">
        <v>11897</v>
      </c>
      <c r="R569" s="17">
        <v>118900</v>
      </c>
      <c r="S569" s="17" t="s">
        <v>11898</v>
      </c>
      <c r="T569" s="17" t="s">
        <v>11182</v>
      </c>
      <c r="U569" s="17" t="s">
        <v>5441</v>
      </c>
      <c r="V569" s="17">
        <v>2057</v>
      </c>
      <c r="W569" s="17" t="s">
        <v>11270</v>
      </c>
      <c r="X569" s="17">
        <v>30</v>
      </c>
      <c r="Y569" s="17">
        <v>5</v>
      </c>
      <c r="Z569" s="17" t="s">
        <v>11235</v>
      </c>
      <c r="AB569" s="17" t="s">
        <v>11186</v>
      </c>
      <c r="AC569" s="17" t="s">
        <v>1355</v>
      </c>
      <c r="AD569" s="17">
        <v>0</v>
      </c>
      <c r="AE569">
        <v>0</v>
      </c>
      <c r="AF569" s="17" t="s">
        <v>9850</v>
      </c>
      <c r="AH569" s="17" t="s">
        <v>9757</v>
      </c>
      <c r="AI569" s="17">
        <v>0</v>
      </c>
      <c r="AJ569" s="17" t="s">
        <v>3539</v>
      </c>
      <c r="AK569" s="17" t="s">
        <v>3539</v>
      </c>
      <c r="AN569" s="17">
        <v>16000</v>
      </c>
    </row>
    <row r="570" spans="1:40" ht="14.5" customHeight="1" x14ac:dyDescent="0.35">
      <c r="A570" s="17" t="s">
        <v>2976</v>
      </c>
      <c r="B570" s="17" t="s">
        <v>5328</v>
      </c>
      <c r="C570" s="17" t="s">
        <v>3529</v>
      </c>
      <c r="D570" s="17" t="s">
        <v>5340</v>
      </c>
      <c r="E570" s="17" t="s">
        <v>5442</v>
      </c>
      <c r="F570" s="17" t="s">
        <v>5443</v>
      </c>
      <c r="G570" s="17" t="s">
        <v>3533</v>
      </c>
      <c r="H570" s="17">
        <v>3</v>
      </c>
      <c r="I570" s="17" t="s">
        <v>3534</v>
      </c>
      <c r="J570" s="17" t="s">
        <v>4006</v>
      </c>
      <c r="K570" s="17" t="s">
        <v>4135</v>
      </c>
      <c r="L570" s="18" t="s">
        <v>4564</v>
      </c>
      <c r="M570" s="19" t="s">
        <v>5444</v>
      </c>
      <c r="O570" s="17" t="s">
        <v>3538</v>
      </c>
      <c r="P570" s="17" t="s">
        <v>3539</v>
      </c>
      <c r="Q570" s="17" t="s">
        <v>11899</v>
      </c>
      <c r="R570" s="17">
        <v>98435</v>
      </c>
      <c r="S570" s="17" t="s">
        <v>11900</v>
      </c>
      <c r="T570" s="17" t="s">
        <v>11182</v>
      </c>
      <c r="U570" s="17" t="s">
        <v>5445</v>
      </c>
      <c r="V570" s="17">
        <v>1784</v>
      </c>
      <c r="W570" s="17" t="s">
        <v>11234</v>
      </c>
      <c r="X570" s="17">
        <v>134</v>
      </c>
      <c r="Y570" s="17">
        <v>7</v>
      </c>
      <c r="Z570" s="17" t="s">
        <v>11235</v>
      </c>
      <c r="AB570" s="17" t="s">
        <v>11186</v>
      </c>
      <c r="AC570" s="17" t="s">
        <v>1355</v>
      </c>
      <c r="AD570" s="17">
        <v>27</v>
      </c>
      <c r="AE570">
        <v>18</v>
      </c>
      <c r="AH570" s="17" t="s">
        <v>9757</v>
      </c>
      <c r="AI570" s="17">
        <v>0</v>
      </c>
      <c r="AJ570" s="17" t="s">
        <v>3539</v>
      </c>
      <c r="AK570" s="17" t="s">
        <v>3539</v>
      </c>
      <c r="AN570" s="17">
        <v>19000</v>
      </c>
    </row>
    <row r="571" spans="1:40" ht="14.5" customHeight="1" x14ac:dyDescent="0.35">
      <c r="A571" s="17" t="s">
        <v>2976</v>
      </c>
      <c r="B571" s="17" t="s">
        <v>5328</v>
      </c>
      <c r="C571" s="17" t="s">
        <v>3529</v>
      </c>
      <c r="D571" s="17" t="s">
        <v>5340</v>
      </c>
      <c r="E571" s="17" t="s">
        <v>5446</v>
      </c>
      <c r="F571" s="17" t="s">
        <v>5447</v>
      </c>
      <c r="G571" s="17" t="s">
        <v>3533</v>
      </c>
      <c r="H571" s="17">
        <v>2</v>
      </c>
      <c r="I571" s="17" t="s">
        <v>3534</v>
      </c>
      <c r="J571" s="17" t="s">
        <v>3535</v>
      </c>
      <c r="K571" s="17" t="s">
        <v>3536</v>
      </c>
      <c r="L571" s="17" t="s">
        <v>5037</v>
      </c>
      <c r="M571" s="17" t="s">
        <v>5444</v>
      </c>
      <c r="O571" s="17" t="s">
        <v>3538</v>
      </c>
      <c r="P571" s="17" t="s">
        <v>3539</v>
      </c>
      <c r="Q571" s="17" t="s">
        <v>11901</v>
      </c>
      <c r="R571" s="17">
        <v>159236</v>
      </c>
      <c r="S571" s="17" t="s">
        <v>11902</v>
      </c>
      <c r="T571" s="17" t="s">
        <v>11182</v>
      </c>
      <c r="U571" s="17" t="s">
        <v>5448</v>
      </c>
      <c r="V571" s="17">
        <v>1595</v>
      </c>
      <c r="W571" s="17" t="s">
        <v>11234</v>
      </c>
      <c r="X571" s="17">
        <v>120</v>
      </c>
      <c r="Y571" s="17">
        <v>5</v>
      </c>
      <c r="Z571" s="17" t="s">
        <v>11235</v>
      </c>
      <c r="AB571" s="17" t="s">
        <v>11186</v>
      </c>
      <c r="AC571" s="17" t="s">
        <v>853</v>
      </c>
      <c r="AD571" s="17">
        <v>24</v>
      </c>
      <c r="AE571">
        <v>0</v>
      </c>
      <c r="AF571" s="17" t="s">
        <v>9753</v>
      </c>
      <c r="AH571" s="17" t="s">
        <v>9757</v>
      </c>
      <c r="AI571" s="17">
        <v>0</v>
      </c>
      <c r="AJ571" s="17" t="s">
        <v>3539</v>
      </c>
      <c r="AK571" s="17" t="s">
        <v>3539</v>
      </c>
      <c r="AL571" s="17" t="s">
        <v>841</v>
      </c>
      <c r="AM571" s="17" t="s">
        <v>841</v>
      </c>
      <c r="AN571" s="17">
        <v>16000</v>
      </c>
    </row>
    <row r="572" spans="1:40" ht="14.5" customHeight="1" x14ac:dyDescent="0.35">
      <c r="A572" s="17" t="s">
        <v>2976</v>
      </c>
      <c r="B572" s="17" t="s">
        <v>5328</v>
      </c>
      <c r="C572" s="17" t="s">
        <v>3529</v>
      </c>
      <c r="D572" s="17" t="s">
        <v>5340</v>
      </c>
      <c r="E572" s="17" t="s">
        <v>5449</v>
      </c>
      <c r="F572" s="17" t="s">
        <v>5450</v>
      </c>
      <c r="G572" s="17" t="s">
        <v>3533</v>
      </c>
      <c r="H572" s="17">
        <v>2</v>
      </c>
      <c r="I572" s="17" t="s">
        <v>3534</v>
      </c>
      <c r="J572" s="17" t="s">
        <v>3535</v>
      </c>
      <c r="K572" s="17" t="s">
        <v>3536</v>
      </c>
      <c r="L572" s="17" t="s">
        <v>5037</v>
      </c>
      <c r="M572" s="19" t="s">
        <v>5444</v>
      </c>
      <c r="O572" s="17" t="s">
        <v>3538</v>
      </c>
      <c r="P572" s="17" t="s">
        <v>3539</v>
      </c>
      <c r="Q572" s="17" t="s">
        <v>11903</v>
      </c>
      <c r="R572" s="17">
        <v>205578</v>
      </c>
      <c r="S572" s="17" t="s">
        <v>11904</v>
      </c>
      <c r="T572" s="17" t="s">
        <v>11182</v>
      </c>
      <c r="U572" s="17" t="s">
        <v>5451</v>
      </c>
      <c r="V572" s="17">
        <v>1595</v>
      </c>
      <c r="W572" s="17" t="s">
        <v>11234</v>
      </c>
      <c r="X572" s="17">
        <v>120</v>
      </c>
      <c r="Y572" s="17">
        <v>5</v>
      </c>
      <c r="Z572" s="17" t="s">
        <v>11235</v>
      </c>
      <c r="AB572" s="17" t="s">
        <v>11186</v>
      </c>
      <c r="AC572" s="17" t="s">
        <v>853</v>
      </c>
      <c r="AD572" s="17">
        <v>24</v>
      </c>
      <c r="AE572">
        <v>0</v>
      </c>
      <c r="AF572" s="17" t="s">
        <v>9851</v>
      </c>
      <c r="AH572" s="17" t="s">
        <v>9757</v>
      </c>
      <c r="AI572" s="17">
        <v>0</v>
      </c>
      <c r="AJ572" s="17" t="s">
        <v>3539</v>
      </c>
      <c r="AK572" s="17" t="s">
        <v>3539</v>
      </c>
      <c r="AL572" s="17" t="s">
        <v>841</v>
      </c>
      <c r="AM572" s="17" t="s">
        <v>841</v>
      </c>
      <c r="AN572" s="17">
        <v>16000</v>
      </c>
    </row>
    <row r="573" spans="1:40" ht="14.5" customHeight="1" x14ac:dyDescent="0.35">
      <c r="A573" s="17" t="s">
        <v>2976</v>
      </c>
      <c r="B573" s="17" t="s">
        <v>5328</v>
      </c>
      <c r="C573" s="17" t="s">
        <v>3529</v>
      </c>
      <c r="D573" s="17" t="s">
        <v>5340</v>
      </c>
      <c r="E573" s="17" t="s">
        <v>5452</v>
      </c>
      <c r="F573" s="17" t="s">
        <v>5453</v>
      </c>
      <c r="G573" s="17" t="s">
        <v>3533</v>
      </c>
      <c r="H573" s="17">
        <v>2</v>
      </c>
      <c r="I573" s="17" t="s">
        <v>3534</v>
      </c>
      <c r="J573" s="17" t="s">
        <v>3535</v>
      </c>
      <c r="K573" s="17" t="s">
        <v>3536</v>
      </c>
      <c r="L573" s="18" t="s">
        <v>5037</v>
      </c>
      <c r="M573" s="19" t="s">
        <v>5444</v>
      </c>
      <c r="O573" s="17" t="s">
        <v>3538</v>
      </c>
      <c r="P573" s="17" t="s">
        <v>3539</v>
      </c>
      <c r="Q573" s="17" t="s">
        <v>11905</v>
      </c>
      <c r="R573" s="17">
        <v>157755</v>
      </c>
      <c r="S573" s="17" t="s">
        <v>11906</v>
      </c>
      <c r="T573" s="17" t="s">
        <v>11182</v>
      </c>
      <c r="U573" s="17" t="s">
        <v>5454</v>
      </c>
      <c r="V573" s="17">
        <v>1595</v>
      </c>
      <c r="W573" s="17" t="s">
        <v>11234</v>
      </c>
      <c r="X573" s="17">
        <v>120</v>
      </c>
      <c r="Y573" s="17">
        <v>5</v>
      </c>
      <c r="Z573" s="17" t="s">
        <v>11235</v>
      </c>
      <c r="AB573" s="17" t="s">
        <v>11186</v>
      </c>
      <c r="AC573" s="17" t="s">
        <v>853</v>
      </c>
      <c r="AD573" s="17">
        <v>24</v>
      </c>
      <c r="AE573">
        <v>0</v>
      </c>
      <c r="AF573" s="17" t="s">
        <v>9852</v>
      </c>
      <c r="AH573" s="17" t="s">
        <v>9757</v>
      </c>
      <c r="AI573" s="17">
        <v>0</v>
      </c>
      <c r="AJ573" s="17" t="s">
        <v>3539</v>
      </c>
      <c r="AK573" s="17" t="s">
        <v>3539</v>
      </c>
      <c r="AL573" s="17" t="s">
        <v>841</v>
      </c>
      <c r="AM573" s="17" t="s">
        <v>841</v>
      </c>
      <c r="AN573" s="17">
        <v>16000</v>
      </c>
    </row>
    <row r="574" spans="1:40" ht="14.5" customHeight="1" x14ac:dyDescent="0.35">
      <c r="A574" s="17" t="s">
        <v>2976</v>
      </c>
      <c r="B574" s="17" t="s">
        <v>5328</v>
      </c>
      <c r="C574" s="17" t="s">
        <v>3529</v>
      </c>
      <c r="D574" s="17" t="s">
        <v>5340</v>
      </c>
      <c r="E574" s="17" t="s">
        <v>5455</v>
      </c>
      <c r="F574" s="17" t="s">
        <v>5456</v>
      </c>
      <c r="G574" s="17" t="s">
        <v>3533</v>
      </c>
      <c r="H574" s="17">
        <v>2</v>
      </c>
      <c r="I574" s="17" t="s">
        <v>3534</v>
      </c>
      <c r="J574" s="17" t="s">
        <v>3535</v>
      </c>
      <c r="K574" s="17" t="s">
        <v>3536</v>
      </c>
      <c r="L574" s="18" t="s">
        <v>5037</v>
      </c>
      <c r="M574" s="19" t="s">
        <v>5444</v>
      </c>
      <c r="O574" s="17" t="s">
        <v>3538</v>
      </c>
      <c r="P574" s="17" t="s">
        <v>3539</v>
      </c>
      <c r="Q574" s="17" t="s">
        <v>11907</v>
      </c>
      <c r="R574" s="17">
        <v>113300</v>
      </c>
      <c r="S574" s="17" t="s">
        <v>11908</v>
      </c>
      <c r="T574" s="17" t="s">
        <v>11182</v>
      </c>
      <c r="U574" s="17" t="s">
        <v>5457</v>
      </c>
      <c r="V574" s="17">
        <v>1595</v>
      </c>
      <c r="W574" s="17" t="s">
        <v>11234</v>
      </c>
      <c r="X574" s="17">
        <v>120</v>
      </c>
      <c r="Y574" s="19">
        <v>5</v>
      </c>
      <c r="Z574" s="17" t="s">
        <v>11235</v>
      </c>
      <c r="AB574" s="17" t="s">
        <v>11186</v>
      </c>
      <c r="AC574" s="17" t="s">
        <v>853</v>
      </c>
      <c r="AD574" s="17">
        <v>24</v>
      </c>
      <c r="AE574">
        <v>0</v>
      </c>
      <c r="AF574" s="17" t="s">
        <v>9855</v>
      </c>
      <c r="AH574" s="17" t="s">
        <v>9757</v>
      </c>
      <c r="AI574" s="17">
        <v>0</v>
      </c>
      <c r="AJ574" s="17" t="s">
        <v>3539</v>
      </c>
      <c r="AK574" s="17" t="s">
        <v>3539</v>
      </c>
      <c r="AL574" s="17" t="s">
        <v>841</v>
      </c>
      <c r="AM574" s="17" t="s">
        <v>841</v>
      </c>
      <c r="AN574" s="17">
        <v>16000</v>
      </c>
    </row>
    <row r="575" spans="1:40" ht="14.5" customHeight="1" x14ac:dyDescent="0.35">
      <c r="A575" s="17" t="s">
        <v>2976</v>
      </c>
      <c r="B575" s="17" t="s">
        <v>5328</v>
      </c>
      <c r="C575" s="17" t="s">
        <v>3529</v>
      </c>
      <c r="D575" s="17" t="s">
        <v>5340</v>
      </c>
      <c r="E575" s="17" t="s">
        <v>5458</v>
      </c>
      <c r="F575" s="17" t="s">
        <v>5459</v>
      </c>
      <c r="G575" s="17" t="s">
        <v>3533</v>
      </c>
      <c r="H575" s="17">
        <v>2</v>
      </c>
      <c r="I575" s="17" t="s">
        <v>3534</v>
      </c>
      <c r="J575" s="17" t="s">
        <v>3535</v>
      </c>
      <c r="K575" s="17" t="s">
        <v>3536</v>
      </c>
      <c r="L575" s="18" t="s">
        <v>5460</v>
      </c>
      <c r="M575" s="19" t="s">
        <v>5461</v>
      </c>
      <c r="O575" s="17" t="s">
        <v>3538</v>
      </c>
      <c r="P575" s="17" t="s">
        <v>3539</v>
      </c>
      <c r="Q575" s="17" t="s">
        <v>11909</v>
      </c>
      <c r="R575" s="17">
        <v>103026</v>
      </c>
      <c r="S575" s="17" t="s">
        <v>11910</v>
      </c>
      <c r="T575" s="17" t="s">
        <v>11182</v>
      </c>
      <c r="U575" s="17" t="s">
        <v>5462</v>
      </c>
      <c r="V575" s="17">
        <v>1595</v>
      </c>
      <c r="W575" s="17" t="s">
        <v>11234</v>
      </c>
      <c r="X575" s="17">
        <v>120</v>
      </c>
      <c r="Y575" s="17">
        <v>5</v>
      </c>
      <c r="Z575" s="17" t="s">
        <v>11235</v>
      </c>
      <c r="AB575" s="17" t="s">
        <v>11186</v>
      </c>
      <c r="AC575" s="17" t="s">
        <v>853</v>
      </c>
      <c r="AD575" s="17">
        <v>24</v>
      </c>
      <c r="AE575">
        <v>15</v>
      </c>
      <c r="AF575" s="17" t="s">
        <v>9852</v>
      </c>
      <c r="AH575" s="17" t="s">
        <v>9754</v>
      </c>
      <c r="AI575" s="17">
        <v>0</v>
      </c>
      <c r="AJ575" s="17" t="s">
        <v>3539</v>
      </c>
      <c r="AK575" s="17" t="s">
        <v>3539</v>
      </c>
      <c r="AL575" s="17" t="s">
        <v>841</v>
      </c>
      <c r="AM575" s="17" t="s">
        <v>841</v>
      </c>
      <c r="AN575" s="17">
        <v>16000</v>
      </c>
    </row>
    <row r="576" spans="1:40" ht="14.5" customHeight="1" x14ac:dyDescent="0.35">
      <c r="A576" s="17" t="s">
        <v>2976</v>
      </c>
      <c r="B576" s="17" t="s">
        <v>5328</v>
      </c>
      <c r="C576" s="17" t="s">
        <v>3529</v>
      </c>
      <c r="D576" s="17" t="s">
        <v>5340</v>
      </c>
      <c r="E576" s="17" t="s">
        <v>5463</v>
      </c>
      <c r="F576" s="17" t="s">
        <v>5464</v>
      </c>
      <c r="G576" s="17" t="s">
        <v>3533</v>
      </c>
      <c r="H576" s="17">
        <v>2</v>
      </c>
      <c r="I576" s="17" t="s">
        <v>3534</v>
      </c>
      <c r="J576" s="17" t="s">
        <v>3535</v>
      </c>
      <c r="K576" s="17" t="s">
        <v>3536</v>
      </c>
      <c r="L576" s="18">
        <v>45240</v>
      </c>
      <c r="M576" s="19" t="s">
        <v>3663</v>
      </c>
      <c r="O576" s="17" t="s">
        <v>3538</v>
      </c>
      <c r="P576" s="17" t="s">
        <v>3539</v>
      </c>
      <c r="Q576" s="17" t="s">
        <v>11911</v>
      </c>
      <c r="R576" s="17">
        <v>164000</v>
      </c>
      <c r="S576" s="17" t="s">
        <v>11912</v>
      </c>
      <c r="T576" s="17" t="s">
        <v>11182</v>
      </c>
      <c r="U576" s="17" t="s">
        <v>5465</v>
      </c>
      <c r="V576" s="17">
        <v>1595</v>
      </c>
      <c r="W576" s="17" t="s">
        <v>11234</v>
      </c>
      <c r="X576" s="17">
        <v>120</v>
      </c>
      <c r="Y576" s="17">
        <v>5</v>
      </c>
      <c r="Z576" s="17" t="s">
        <v>11235</v>
      </c>
      <c r="AB576" s="17" t="s">
        <v>11186</v>
      </c>
      <c r="AC576" s="17" t="s">
        <v>1355</v>
      </c>
      <c r="AD576" s="17">
        <v>0</v>
      </c>
      <c r="AE576">
        <v>0</v>
      </c>
      <c r="AF576" s="17" t="s">
        <v>9850</v>
      </c>
      <c r="AI576" s="17">
        <v>0</v>
      </c>
      <c r="AJ576" s="17" t="s">
        <v>3539</v>
      </c>
      <c r="AK576" s="17" t="s">
        <v>3539</v>
      </c>
      <c r="AL576" s="17" t="s">
        <v>841</v>
      </c>
      <c r="AN576" s="17">
        <v>19000</v>
      </c>
    </row>
    <row r="577" spans="1:40" ht="14.5" customHeight="1" x14ac:dyDescent="0.35">
      <c r="A577" s="17" t="s">
        <v>2976</v>
      </c>
      <c r="B577" s="17" t="s">
        <v>5328</v>
      </c>
      <c r="C577" s="17" t="s">
        <v>3692</v>
      </c>
      <c r="D577" s="17" t="s">
        <v>5340</v>
      </c>
      <c r="E577" s="17" t="s">
        <v>5701</v>
      </c>
      <c r="F577" s="17" t="s">
        <v>5702</v>
      </c>
      <c r="H577" s="17">
        <v>2</v>
      </c>
      <c r="I577" s="17" t="s">
        <v>3534</v>
      </c>
      <c r="J577" s="17" t="s">
        <v>4443</v>
      </c>
      <c r="K577" s="17" t="s">
        <v>4444</v>
      </c>
      <c r="L577" s="18" t="s">
        <v>4971</v>
      </c>
      <c r="M577" s="19" t="s">
        <v>5703</v>
      </c>
      <c r="O577" s="17" t="s">
        <v>3538</v>
      </c>
      <c r="P577" s="17" t="s">
        <v>3539</v>
      </c>
      <c r="R577" s="17">
        <v>216486</v>
      </c>
      <c r="S577" s="17" t="s">
        <v>11913</v>
      </c>
      <c r="T577" s="17" t="s">
        <v>11286</v>
      </c>
      <c r="U577" s="17" t="s">
        <v>5704</v>
      </c>
      <c r="V577" s="17">
        <v>1670</v>
      </c>
      <c r="W577" s="17" t="s">
        <v>11184</v>
      </c>
      <c r="X577" s="17">
        <v>104</v>
      </c>
      <c r="Y577" s="17">
        <v>4</v>
      </c>
      <c r="AB577" s="17" t="s">
        <v>11249</v>
      </c>
      <c r="AC577" s="17" t="s">
        <v>853</v>
      </c>
      <c r="AD577" s="17">
        <v>24</v>
      </c>
      <c r="AE577">
        <v>15</v>
      </c>
      <c r="AF577" s="17" t="s">
        <v>9853</v>
      </c>
      <c r="AH577" s="17" t="s">
        <v>9754</v>
      </c>
      <c r="AI577" s="17">
        <v>0</v>
      </c>
      <c r="AJ577" s="17" t="s">
        <v>3539</v>
      </c>
      <c r="AK577" s="17" t="s">
        <v>9771</v>
      </c>
      <c r="AL577" s="17" t="s">
        <v>841</v>
      </c>
      <c r="AM577" s="17" t="s">
        <v>841</v>
      </c>
      <c r="AN577" s="17">
        <v>16000</v>
      </c>
    </row>
    <row r="578" spans="1:40" ht="14.5" customHeight="1" x14ac:dyDescent="0.35">
      <c r="A578" s="17" t="s">
        <v>2976</v>
      </c>
      <c r="B578" s="17" t="s">
        <v>5328</v>
      </c>
      <c r="C578" s="17" t="s">
        <v>3692</v>
      </c>
      <c r="D578" s="17" t="s">
        <v>5340</v>
      </c>
      <c r="E578" s="17" t="s">
        <v>5466</v>
      </c>
      <c r="F578" s="17" t="s">
        <v>5467</v>
      </c>
      <c r="H578" s="17">
        <v>2</v>
      </c>
      <c r="I578" s="17" t="s">
        <v>3534</v>
      </c>
      <c r="J578" s="17" t="s">
        <v>4443</v>
      </c>
      <c r="K578" s="17" t="s">
        <v>4444</v>
      </c>
      <c r="L578" s="18" t="s">
        <v>3738</v>
      </c>
      <c r="M578" s="19" t="s">
        <v>5468</v>
      </c>
      <c r="O578" s="17" t="s">
        <v>3538</v>
      </c>
      <c r="P578" s="17" t="s">
        <v>3539</v>
      </c>
      <c r="R578" s="17">
        <v>192480</v>
      </c>
      <c r="S578" s="17" t="s">
        <v>11914</v>
      </c>
      <c r="T578" s="17" t="s">
        <v>11286</v>
      </c>
      <c r="U578" s="17" t="s">
        <v>5469</v>
      </c>
      <c r="V578" s="17">
        <v>1700</v>
      </c>
      <c r="W578" s="17" t="s">
        <v>11184</v>
      </c>
      <c r="X578" s="17">
        <v>104</v>
      </c>
      <c r="Y578" s="19">
        <v>5</v>
      </c>
      <c r="Z578" s="17" t="s">
        <v>11235</v>
      </c>
      <c r="AB578" s="17" t="s">
        <v>11249</v>
      </c>
      <c r="AC578" s="17" t="s">
        <v>1355</v>
      </c>
      <c r="AD578" s="17">
        <v>27</v>
      </c>
      <c r="AE578">
        <v>18</v>
      </c>
      <c r="AF578" s="17" t="s">
        <v>9753</v>
      </c>
      <c r="AH578" s="17" t="s">
        <v>9757</v>
      </c>
      <c r="AI578" s="17">
        <v>0</v>
      </c>
      <c r="AJ578" s="17" t="s">
        <v>5505</v>
      </c>
      <c r="AK578" s="17" t="s">
        <v>5505</v>
      </c>
      <c r="AN578" s="17">
        <v>19000</v>
      </c>
    </row>
    <row r="579" spans="1:40" ht="14.5" customHeight="1" x14ac:dyDescent="0.35">
      <c r="A579" s="17" t="s">
        <v>2976</v>
      </c>
      <c r="B579" s="17" t="s">
        <v>5328</v>
      </c>
      <c r="C579" s="17" t="s">
        <v>3692</v>
      </c>
      <c r="D579" s="17" t="s">
        <v>5340</v>
      </c>
      <c r="E579" s="17" t="s">
        <v>5470</v>
      </c>
      <c r="F579" s="17" t="s">
        <v>5471</v>
      </c>
      <c r="H579" s="17">
        <v>2</v>
      </c>
      <c r="I579" s="17" t="s">
        <v>3534</v>
      </c>
      <c r="J579" s="17" t="s">
        <v>4453</v>
      </c>
      <c r="K579" s="17" t="s">
        <v>4454</v>
      </c>
      <c r="L579" s="18" t="s">
        <v>5037</v>
      </c>
      <c r="M579" s="19" t="s">
        <v>5444</v>
      </c>
      <c r="O579" s="17" t="s">
        <v>3538</v>
      </c>
      <c r="P579" s="17" t="s">
        <v>3539</v>
      </c>
      <c r="Q579" s="17" t="s">
        <v>11915</v>
      </c>
      <c r="R579" s="17">
        <v>99544</v>
      </c>
      <c r="S579" s="17" t="s">
        <v>11916</v>
      </c>
      <c r="T579" s="17" t="s">
        <v>11182</v>
      </c>
      <c r="U579" s="17" t="s">
        <v>5472</v>
      </c>
      <c r="V579" s="17">
        <v>1595</v>
      </c>
      <c r="W579" s="17" t="s">
        <v>11234</v>
      </c>
      <c r="X579" s="17">
        <v>120</v>
      </c>
      <c r="Y579" s="19">
        <v>5</v>
      </c>
      <c r="Z579" s="17" t="s">
        <v>11235</v>
      </c>
      <c r="AB579" s="17" t="s">
        <v>11186</v>
      </c>
      <c r="AC579" s="17" t="s">
        <v>853</v>
      </c>
      <c r="AD579" s="17">
        <v>24</v>
      </c>
      <c r="AE579">
        <v>15</v>
      </c>
      <c r="AF579" s="17" t="s">
        <v>9862</v>
      </c>
      <c r="AH579" s="17" t="s">
        <v>9754</v>
      </c>
      <c r="AI579" s="17">
        <v>0</v>
      </c>
      <c r="AJ579" s="17" t="s">
        <v>3539</v>
      </c>
      <c r="AK579" s="17" t="s">
        <v>3539</v>
      </c>
      <c r="AL579" s="17" t="s">
        <v>841</v>
      </c>
      <c r="AM579" s="17" t="s">
        <v>841</v>
      </c>
      <c r="AN579" s="17">
        <v>16000</v>
      </c>
    </row>
    <row r="580" spans="1:40" ht="14.5" customHeight="1" x14ac:dyDescent="0.35">
      <c r="A580" s="17" t="s">
        <v>2976</v>
      </c>
      <c r="B580" s="17" t="s">
        <v>5328</v>
      </c>
      <c r="C580" s="17" t="s">
        <v>3557</v>
      </c>
      <c r="D580" s="17" t="s">
        <v>5340</v>
      </c>
      <c r="E580" s="17" t="s">
        <v>5473</v>
      </c>
      <c r="F580" s="17" t="s">
        <v>258</v>
      </c>
      <c r="G580" s="17" t="s">
        <v>3004</v>
      </c>
      <c r="H580" s="17" t="s">
        <v>3004</v>
      </c>
      <c r="I580" s="17" t="s">
        <v>3559</v>
      </c>
      <c r="J580" s="17" t="s">
        <v>4747</v>
      </c>
      <c r="L580" s="18">
        <v>44836</v>
      </c>
      <c r="M580" s="19">
        <v>44989</v>
      </c>
      <c r="O580" s="17" t="s">
        <v>3565</v>
      </c>
      <c r="P580" s="17" t="s">
        <v>5474</v>
      </c>
      <c r="R580" s="17">
        <v>100000</v>
      </c>
      <c r="S580" s="19">
        <v>45240.645833333336</v>
      </c>
      <c r="T580" s="17" t="s">
        <v>11182</v>
      </c>
      <c r="U580" s="17" t="s">
        <v>2954</v>
      </c>
      <c r="V580" s="17">
        <v>3500</v>
      </c>
      <c r="W580" s="17" t="s">
        <v>11184</v>
      </c>
      <c r="X580" s="17">
        <v>181</v>
      </c>
      <c r="Y580" s="17">
        <v>8</v>
      </c>
      <c r="Z580" s="17" t="s">
        <v>11226</v>
      </c>
      <c r="AB580" s="17" t="s">
        <v>11186</v>
      </c>
      <c r="AC580" s="17" t="s">
        <v>853</v>
      </c>
      <c r="AD580" s="17">
        <v>24</v>
      </c>
      <c r="AE580">
        <v>15</v>
      </c>
      <c r="AF580" s="17" t="s">
        <v>9852</v>
      </c>
      <c r="AH580" s="17" t="s">
        <v>9754</v>
      </c>
      <c r="AI580" s="17">
        <v>0</v>
      </c>
      <c r="AJ580" s="17" t="s">
        <v>3539</v>
      </c>
      <c r="AK580" s="17" t="s">
        <v>3539</v>
      </c>
      <c r="AL580" s="17" t="s">
        <v>841</v>
      </c>
      <c r="AM580" s="17" t="s">
        <v>841</v>
      </c>
      <c r="AN580" s="17">
        <v>16000</v>
      </c>
    </row>
    <row r="581" spans="1:40" ht="14.5" customHeight="1" x14ac:dyDescent="0.35">
      <c r="A581" s="17" t="s">
        <v>2970</v>
      </c>
      <c r="B581" s="17" t="s">
        <v>5475</v>
      </c>
      <c r="C581" s="17" t="s">
        <v>3514</v>
      </c>
      <c r="D581" s="17" t="s">
        <v>5476</v>
      </c>
      <c r="E581" s="17" t="s">
        <v>5477</v>
      </c>
      <c r="F581" s="17" t="s">
        <v>218</v>
      </c>
      <c r="G581" s="17" t="s">
        <v>2985</v>
      </c>
      <c r="H581" s="17" t="s">
        <v>2985</v>
      </c>
      <c r="I581" s="17" t="s">
        <v>3559</v>
      </c>
      <c r="J581" s="17" t="s">
        <v>4292</v>
      </c>
      <c r="K581" s="17" t="s">
        <v>4590</v>
      </c>
      <c r="L581" s="17" t="s">
        <v>4544</v>
      </c>
      <c r="M581" s="19">
        <v>43990.435416666667</v>
      </c>
      <c r="O581" s="17" t="s">
        <v>3538</v>
      </c>
      <c r="P581" s="17" t="s">
        <v>3539</v>
      </c>
      <c r="R581" s="17">
        <v>391255</v>
      </c>
      <c r="S581" s="19">
        <v>46120.544444444444</v>
      </c>
      <c r="T581" s="17" t="s">
        <v>11286</v>
      </c>
      <c r="U581" s="17" t="s">
        <v>2207</v>
      </c>
      <c r="V581" s="17">
        <v>19000</v>
      </c>
      <c r="W581" s="17" t="s">
        <v>11184</v>
      </c>
      <c r="X581" s="17">
        <v>0</v>
      </c>
      <c r="Y581" s="17">
        <v>21</v>
      </c>
      <c r="Z581" s="17" t="s">
        <v>11185</v>
      </c>
      <c r="AB581" s="17" t="s">
        <v>11249</v>
      </c>
      <c r="AC581" s="17" t="s">
        <v>853</v>
      </c>
      <c r="AD581" s="17">
        <v>0</v>
      </c>
      <c r="AE581">
        <v>0</v>
      </c>
      <c r="AF581" s="17" t="s">
        <v>9853</v>
      </c>
      <c r="AI581" s="17">
        <v>0</v>
      </c>
      <c r="AJ581" s="17" t="s">
        <v>3539</v>
      </c>
      <c r="AK581" s="17" t="s">
        <v>3539</v>
      </c>
      <c r="AM581" s="17" t="s">
        <v>841</v>
      </c>
      <c r="AN581" s="17">
        <v>16000</v>
      </c>
    </row>
    <row r="582" spans="1:40" ht="14.5" customHeight="1" x14ac:dyDescent="0.35">
      <c r="A582" s="17" t="s">
        <v>2970</v>
      </c>
      <c r="B582" s="17" t="s">
        <v>5475</v>
      </c>
      <c r="C582" s="17" t="s">
        <v>3514</v>
      </c>
      <c r="D582" s="17" t="s">
        <v>5476</v>
      </c>
      <c r="E582" s="17" t="s">
        <v>5478</v>
      </c>
      <c r="F582" s="17" t="s">
        <v>318</v>
      </c>
      <c r="G582" s="17" t="s">
        <v>2999</v>
      </c>
      <c r="I582" s="17" t="s">
        <v>3559</v>
      </c>
      <c r="J582" s="17" t="s">
        <v>3588</v>
      </c>
      <c r="K582" s="17" t="s">
        <v>4279</v>
      </c>
      <c r="L582" s="18" t="s">
        <v>5479</v>
      </c>
      <c r="M582" s="17" t="s">
        <v>5480</v>
      </c>
      <c r="O582" s="17" t="s">
        <v>3538</v>
      </c>
      <c r="P582" s="17" t="s">
        <v>3539</v>
      </c>
      <c r="Q582" s="17" t="s">
        <v>11917</v>
      </c>
      <c r="R582" s="17">
        <v>164334</v>
      </c>
      <c r="S582" s="17" t="s">
        <v>11918</v>
      </c>
      <c r="T582" s="17" t="s">
        <v>11182</v>
      </c>
      <c r="U582" s="17" t="s">
        <v>2178</v>
      </c>
      <c r="V582" s="17">
        <v>16000</v>
      </c>
      <c r="W582" s="17" t="s">
        <v>11184</v>
      </c>
      <c r="X582" s="17">
        <v>0</v>
      </c>
      <c r="Y582" s="19">
        <v>21</v>
      </c>
      <c r="Z582" s="17" t="s">
        <v>11185</v>
      </c>
      <c r="AB582" s="17" t="s">
        <v>11186</v>
      </c>
      <c r="AC582" s="17" t="s">
        <v>853</v>
      </c>
      <c r="AD582" s="17">
        <v>24</v>
      </c>
      <c r="AE582">
        <v>15</v>
      </c>
      <c r="AF582" s="17" t="s">
        <v>9753</v>
      </c>
      <c r="AI582" s="17">
        <v>0</v>
      </c>
      <c r="AJ582" s="17" t="s">
        <v>3539</v>
      </c>
      <c r="AK582" s="17" t="s">
        <v>3539</v>
      </c>
      <c r="AL582" s="17" t="s">
        <v>841</v>
      </c>
      <c r="AM582" s="17" t="s">
        <v>841</v>
      </c>
      <c r="AN582" s="17">
        <v>16000</v>
      </c>
    </row>
    <row r="583" spans="1:40" ht="14.5" customHeight="1" x14ac:dyDescent="0.35">
      <c r="A583" s="17" t="s">
        <v>2970</v>
      </c>
      <c r="B583" s="17" t="s">
        <v>5475</v>
      </c>
      <c r="C583" s="17" t="s">
        <v>3514</v>
      </c>
      <c r="D583" s="17" t="s">
        <v>5476</v>
      </c>
      <c r="E583" s="17" t="s">
        <v>5481</v>
      </c>
      <c r="F583" s="17" t="s">
        <v>356</v>
      </c>
      <c r="G583" s="17" t="s">
        <v>2999</v>
      </c>
      <c r="I583" s="17" t="s">
        <v>3559</v>
      </c>
      <c r="J583" s="17" t="s">
        <v>3588</v>
      </c>
      <c r="K583" s="17" t="s">
        <v>4279</v>
      </c>
      <c r="L583" s="18" t="s">
        <v>5482</v>
      </c>
      <c r="M583" s="19" t="s">
        <v>5483</v>
      </c>
      <c r="O583" s="17" t="s">
        <v>3538</v>
      </c>
      <c r="P583" s="17" t="s">
        <v>3539</v>
      </c>
      <c r="Q583" s="17" t="s">
        <v>11919</v>
      </c>
      <c r="R583" s="17">
        <v>174716</v>
      </c>
      <c r="S583" s="19" t="s">
        <v>11920</v>
      </c>
      <c r="T583" s="17" t="s">
        <v>11182</v>
      </c>
      <c r="U583" s="17" t="s">
        <v>2232</v>
      </c>
      <c r="V583" s="17">
        <v>16000</v>
      </c>
      <c r="W583" s="17" t="s">
        <v>11184</v>
      </c>
      <c r="X583" s="17">
        <v>0</v>
      </c>
      <c r="Y583" s="17">
        <v>21</v>
      </c>
      <c r="Z583" s="17" t="s">
        <v>11185</v>
      </c>
      <c r="AB583" s="17" t="s">
        <v>11186</v>
      </c>
      <c r="AC583" s="17" t="s">
        <v>853</v>
      </c>
      <c r="AD583" s="17">
        <v>24</v>
      </c>
      <c r="AE583">
        <v>0</v>
      </c>
      <c r="AF583" s="17" t="s">
        <v>9862</v>
      </c>
      <c r="AH583" s="17" t="s">
        <v>9757</v>
      </c>
      <c r="AI583" s="17">
        <v>0</v>
      </c>
      <c r="AJ583" s="17" t="s">
        <v>3539</v>
      </c>
      <c r="AK583" s="17" t="s">
        <v>3539</v>
      </c>
      <c r="AL583" s="17" t="s">
        <v>841</v>
      </c>
      <c r="AM583" s="17" t="s">
        <v>841</v>
      </c>
      <c r="AN583" s="17">
        <v>16000</v>
      </c>
    </row>
    <row r="584" spans="1:40" ht="14.5" customHeight="1" x14ac:dyDescent="0.35">
      <c r="A584" s="17" t="s">
        <v>2970</v>
      </c>
      <c r="B584" s="17" t="s">
        <v>5475</v>
      </c>
      <c r="C584" s="17" t="s">
        <v>3514</v>
      </c>
      <c r="D584" s="17" t="s">
        <v>5486</v>
      </c>
      <c r="E584" s="17" t="s">
        <v>5487</v>
      </c>
      <c r="F584" s="17" t="s">
        <v>393</v>
      </c>
      <c r="G584" s="17" t="s">
        <v>2985</v>
      </c>
      <c r="H584" s="17" t="s">
        <v>2985</v>
      </c>
      <c r="I584" s="17" t="s">
        <v>3559</v>
      </c>
      <c r="J584" s="17" t="s">
        <v>4292</v>
      </c>
      <c r="K584" s="17" t="s">
        <v>4590</v>
      </c>
      <c r="L584" s="18">
        <v>45207</v>
      </c>
      <c r="M584" s="17" t="s">
        <v>5488</v>
      </c>
      <c r="O584" s="17" t="s">
        <v>3538</v>
      </c>
      <c r="P584" s="17" t="s">
        <v>3539</v>
      </c>
      <c r="Q584" s="17" t="s">
        <v>5489</v>
      </c>
      <c r="R584" s="17">
        <v>189617</v>
      </c>
      <c r="S584" s="17" t="s">
        <v>9772</v>
      </c>
      <c r="T584" s="17" t="s">
        <v>11182</v>
      </c>
      <c r="U584" s="17" t="s">
        <v>2238</v>
      </c>
      <c r="V584" s="17">
        <v>19000</v>
      </c>
      <c r="W584" s="17" t="s">
        <v>11184</v>
      </c>
      <c r="X584" s="17">
        <v>0</v>
      </c>
      <c r="Y584" s="19">
        <v>21</v>
      </c>
      <c r="Z584" s="17" t="s">
        <v>11185</v>
      </c>
      <c r="AB584" s="17" t="s">
        <v>11186</v>
      </c>
      <c r="AC584" s="17" t="s">
        <v>853</v>
      </c>
      <c r="AD584" s="17">
        <v>24</v>
      </c>
      <c r="AE584">
        <v>15</v>
      </c>
      <c r="AF584" s="17" t="s">
        <v>9891</v>
      </c>
      <c r="AH584" s="17" t="s">
        <v>9754</v>
      </c>
      <c r="AI584" s="17">
        <v>0</v>
      </c>
      <c r="AJ584" s="17" t="s">
        <v>3539</v>
      </c>
      <c r="AK584" s="17" t="s">
        <v>3539</v>
      </c>
      <c r="AL584" s="17" t="s">
        <v>841</v>
      </c>
      <c r="AM584" s="17" t="s">
        <v>841</v>
      </c>
      <c r="AN584" s="17">
        <v>16000</v>
      </c>
    </row>
    <row r="585" spans="1:40" ht="14.5" customHeight="1" x14ac:dyDescent="0.35">
      <c r="A585" s="17" t="s">
        <v>2970</v>
      </c>
      <c r="B585" s="17" t="s">
        <v>5475</v>
      </c>
      <c r="C585" s="17" t="s">
        <v>3514</v>
      </c>
      <c r="D585" s="17" t="s">
        <v>5486</v>
      </c>
      <c r="E585" s="17" t="s">
        <v>5490</v>
      </c>
      <c r="F585" s="17" t="s">
        <v>395</v>
      </c>
      <c r="G585" s="17" t="s">
        <v>2999</v>
      </c>
      <c r="H585" s="17" t="s">
        <v>2999</v>
      </c>
      <c r="I585" s="17" t="s">
        <v>3559</v>
      </c>
      <c r="J585" s="17" t="s">
        <v>3588</v>
      </c>
      <c r="K585" s="17" t="s">
        <v>3589</v>
      </c>
      <c r="L585" s="18">
        <v>45207</v>
      </c>
      <c r="M585" s="19" t="s">
        <v>5491</v>
      </c>
      <c r="O585" s="17" t="s">
        <v>3538</v>
      </c>
      <c r="P585" s="17" t="s">
        <v>3539</v>
      </c>
      <c r="Q585" s="17" t="s">
        <v>11921</v>
      </c>
      <c r="R585" s="17">
        <v>100977</v>
      </c>
      <c r="S585" s="19">
        <v>45669.040972222225</v>
      </c>
      <c r="T585" s="17" t="s">
        <v>11182</v>
      </c>
      <c r="U585" s="17" t="s">
        <v>2250</v>
      </c>
      <c r="V585" s="17">
        <v>16000</v>
      </c>
      <c r="W585" s="17" t="s">
        <v>11184</v>
      </c>
      <c r="X585" s="17">
        <v>0</v>
      </c>
      <c r="Y585" s="17">
        <v>21</v>
      </c>
      <c r="Z585" s="17" t="s">
        <v>11185</v>
      </c>
      <c r="AB585" s="17" t="s">
        <v>11186</v>
      </c>
      <c r="AC585" s="17" t="s">
        <v>1355</v>
      </c>
      <c r="AD585" s="17">
        <v>24</v>
      </c>
      <c r="AE585">
        <v>15</v>
      </c>
      <c r="AF585" s="17" t="s">
        <v>9853</v>
      </c>
      <c r="AH585" s="17" t="s">
        <v>9754</v>
      </c>
      <c r="AI585" s="17">
        <v>0</v>
      </c>
      <c r="AJ585" s="17" t="s">
        <v>3539</v>
      </c>
      <c r="AK585" s="17" t="s">
        <v>3539</v>
      </c>
      <c r="AN585" s="17">
        <v>16000</v>
      </c>
    </row>
    <row r="586" spans="1:40" ht="14.5" customHeight="1" x14ac:dyDescent="0.35">
      <c r="A586" s="17" t="s">
        <v>2970</v>
      </c>
      <c r="B586" s="17" t="s">
        <v>5475</v>
      </c>
      <c r="C586" s="17" t="s">
        <v>3514</v>
      </c>
      <c r="D586" s="17" t="s">
        <v>5486</v>
      </c>
      <c r="E586" s="17" t="s">
        <v>5492</v>
      </c>
      <c r="F586" s="17" t="s">
        <v>401</v>
      </c>
      <c r="G586" s="17" t="s">
        <v>2985</v>
      </c>
      <c r="H586" s="17" t="s">
        <v>2985</v>
      </c>
      <c r="I586" s="17" t="s">
        <v>3559</v>
      </c>
      <c r="J586" s="17" t="s">
        <v>4292</v>
      </c>
      <c r="K586" s="17" t="s">
        <v>4590</v>
      </c>
      <c r="L586" s="18">
        <v>45207</v>
      </c>
      <c r="M586" s="19" t="s">
        <v>5491</v>
      </c>
      <c r="O586" s="17" t="s">
        <v>3538</v>
      </c>
      <c r="P586" s="17" t="s">
        <v>3539</v>
      </c>
      <c r="Q586" s="17" t="s">
        <v>11922</v>
      </c>
      <c r="R586" s="17">
        <v>159361</v>
      </c>
      <c r="S586" s="17" t="s">
        <v>11923</v>
      </c>
      <c r="T586" s="17" t="s">
        <v>11182</v>
      </c>
      <c r="U586" s="17" t="s">
        <v>2170</v>
      </c>
      <c r="V586" s="17">
        <v>19000</v>
      </c>
      <c r="W586" s="17" t="s">
        <v>11184</v>
      </c>
      <c r="X586" s="17">
        <v>0</v>
      </c>
      <c r="Y586" s="17">
        <v>21</v>
      </c>
      <c r="Z586" s="17" t="s">
        <v>11185</v>
      </c>
      <c r="AB586" s="17" t="s">
        <v>11186</v>
      </c>
      <c r="AC586" s="17" t="s">
        <v>1355</v>
      </c>
      <c r="AD586" s="17">
        <v>24</v>
      </c>
      <c r="AE586">
        <v>15</v>
      </c>
      <c r="AF586" s="17" t="s">
        <v>9756</v>
      </c>
      <c r="AI586" s="17">
        <v>0</v>
      </c>
      <c r="AJ586" s="17" t="s">
        <v>3539</v>
      </c>
      <c r="AK586" s="17" t="s">
        <v>3539</v>
      </c>
      <c r="AN586" s="17">
        <v>16000</v>
      </c>
    </row>
    <row r="587" spans="1:40" ht="14.5" customHeight="1" x14ac:dyDescent="0.35">
      <c r="A587" s="17" t="s">
        <v>2970</v>
      </c>
      <c r="B587" s="17" t="s">
        <v>5475</v>
      </c>
      <c r="C587" s="17" t="s">
        <v>3514</v>
      </c>
      <c r="D587" s="17" t="s">
        <v>5486</v>
      </c>
      <c r="E587" s="17" t="s">
        <v>5493</v>
      </c>
      <c r="F587" s="17" t="s">
        <v>412</v>
      </c>
      <c r="G587" s="17" t="s">
        <v>2999</v>
      </c>
      <c r="H587" s="17" t="s">
        <v>2999</v>
      </c>
      <c r="I587" s="17" t="s">
        <v>3559</v>
      </c>
      <c r="J587" s="17" t="s">
        <v>3588</v>
      </c>
      <c r="K587" s="17" t="s">
        <v>3589</v>
      </c>
      <c r="L587" s="18">
        <v>45239</v>
      </c>
      <c r="M587" s="17" t="s">
        <v>5494</v>
      </c>
      <c r="O587" s="17" t="s">
        <v>3538</v>
      </c>
      <c r="P587" s="17" t="s">
        <v>3539</v>
      </c>
      <c r="Q587" s="17" t="s">
        <v>11924</v>
      </c>
      <c r="R587" s="17">
        <v>135824</v>
      </c>
      <c r="S587" s="19" t="s">
        <v>11925</v>
      </c>
      <c r="T587" s="17" t="s">
        <v>11182</v>
      </c>
      <c r="U587" s="17" t="s">
        <v>2194</v>
      </c>
      <c r="V587" s="17">
        <v>16000</v>
      </c>
      <c r="W587" s="17" t="s">
        <v>11184</v>
      </c>
      <c r="X587" s="17">
        <v>0</v>
      </c>
      <c r="Y587" s="17">
        <v>21</v>
      </c>
      <c r="Z587" s="17" t="s">
        <v>11185</v>
      </c>
      <c r="AB587" s="17" t="s">
        <v>11186</v>
      </c>
      <c r="AC587" s="17" t="s">
        <v>853</v>
      </c>
      <c r="AD587" s="17">
        <v>27</v>
      </c>
      <c r="AE587">
        <v>0</v>
      </c>
      <c r="AF587" s="17" t="s">
        <v>9851</v>
      </c>
      <c r="AH587" s="17" t="s">
        <v>9754</v>
      </c>
      <c r="AI587" s="17">
        <v>0</v>
      </c>
      <c r="AJ587" s="17" t="s">
        <v>3539</v>
      </c>
      <c r="AK587" s="17" t="s">
        <v>3539</v>
      </c>
      <c r="AL587" s="17" t="s">
        <v>841</v>
      </c>
      <c r="AM587" s="17" t="s">
        <v>841</v>
      </c>
      <c r="AN587" s="17">
        <v>19000</v>
      </c>
    </row>
    <row r="588" spans="1:40" ht="14.5" customHeight="1" x14ac:dyDescent="0.35">
      <c r="A588" s="17" t="s">
        <v>2970</v>
      </c>
      <c r="B588" s="17" t="s">
        <v>5475</v>
      </c>
      <c r="C588" s="17" t="s">
        <v>3514</v>
      </c>
      <c r="D588" s="17" t="s">
        <v>5486</v>
      </c>
      <c r="E588" s="17" t="s">
        <v>5495</v>
      </c>
      <c r="F588" s="17" t="s">
        <v>600</v>
      </c>
      <c r="G588" s="17" t="s">
        <v>2985</v>
      </c>
      <c r="H588" s="17" t="s">
        <v>2985</v>
      </c>
      <c r="I588" s="17" t="s">
        <v>3559</v>
      </c>
      <c r="J588" s="17" t="s">
        <v>4292</v>
      </c>
      <c r="K588" s="17" t="s">
        <v>4590</v>
      </c>
      <c r="L588" s="17" t="s">
        <v>5186</v>
      </c>
      <c r="M588" s="17" t="s">
        <v>5496</v>
      </c>
      <c r="O588" s="17" t="s">
        <v>3538</v>
      </c>
      <c r="P588" s="17" t="s">
        <v>3539</v>
      </c>
      <c r="Q588" s="17" t="s">
        <v>11926</v>
      </c>
      <c r="R588" s="17">
        <v>94180</v>
      </c>
      <c r="S588" s="19">
        <v>46181.529861111114</v>
      </c>
      <c r="T588" s="17" t="s">
        <v>11182</v>
      </c>
      <c r="U588" s="17" t="s">
        <v>2236</v>
      </c>
      <c r="V588" s="17">
        <v>19000</v>
      </c>
      <c r="W588" s="17" t="s">
        <v>11184</v>
      </c>
      <c r="X588" s="17">
        <v>0</v>
      </c>
      <c r="Y588" s="17">
        <v>21</v>
      </c>
      <c r="Z588" s="17" t="s">
        <v>11185</v>
      </c>
      <c r="AA588" s="17">
        <v>2</v>
      </c>
      <c r="AB588" s="17" t="s">
        <v>11249</v>
      </c>
      <c r="AC588" s="17" t="s">
        <v>1355</v>
      </c>
      <c r="AD588" s="17">
        <v>0</v>
      </c>
      <c r="AE588">
        <v>0</v>
      </c>
      <c r="AF588" s="17" t="s">
        <v>9862</v>
      </c>
      <c r="AH588" s="17" t="s">
        <v>9757</v>
      </c>
      <c r="AI588" s="17">
        <v>0</v>
      </c>
      <c r="AJ588" s="17" t="s">
        <v>3539</v>
      </c>
      <c r="AK588" s="17" t="s">
        <v>3539</v>
      </c>
      <c r="AL588" s="17" t="s">
        <v>841</v>
      </c>
      <c r="AM588" s="17" t="s">
        <v>841</v>
      </c>
      <c r="AN588" s="17">
        <v>16000</v>
      </c>
    </row>
    <row r="589" spans="1:40" ht="14.5" customHeight="1" x14ac:dyDescent="0.35">
      <c r="A589" s="17" t="s">
        <v>2970</v>
      </c>
      <c r="B589" s="17" t="s">
        <v>5475</v>
      </c>
      <c r="C589" s="17" t="s">
        <v>3514</v>
      </c>
      <c r="D589" s="17" t="s">
        <v>5497</v>
      </c>
      <c r="E589" s="17" t="s">
        <v>5498</v>
      </c>
      <c r="F589" s="17" t="s">
        <v>285</v>
      </c>
      <c r="G589" s="17" t="s">
        <v>2999</v>
      </c>
      <c r="H589" s="17" t="s">
        <v>2999</v>
      </c>
      <c r="I589" s="17" t="s">
        <v>3559</v>
      </c>
      <c r="J589" s="17" t="s">
        <v>3588</v>
      </c>
      <c r="K589" s="17" t="s">
        <v>4279</v>
      </c>
      <c r="L589" s="18">
        <v>44784</v>
      </c>
      <c r="M589" s="19">
        <v>44845</v>
      </c>
      <c r="O589" s="17" t="s">
        <v>3538</v>
      </c>
      <c r="P589" s="17" t="s">
        <v>3539</v>
      </c>
      <c r="Q589" s="17" t="s">
        <v>11927</v>
      </c>
      <c r="R589" s="17">
        <v>236141</v>
      </c>
      <c r="S589" s="17" t="s">
        <v>11928</v>
      </c>
      <c r="T589" s="17" t="s">
        <v>11182</v>
      </c>
      <c r="U589" s="17" t="s">
        <v>2201</v>
      </c>
      <c r="V589" s="17">
        <v>16000</v>
      </c>
      <c r="W589" s="17" t="s">
        <v>11184</v>
      </c>
      <c r="X589" s="17">
        <v>0</v>
      </c>
      <c r="Y589" s="17">
        <v>21</v>
      </c>
      <c r="Z589" s="17" t="s">
        <v>11185</v>
      </c>
      <c r="AB589" s="17" t="s">
        <v>11186</v>
      </c>
      <c r="AC589" s="17" t="s">
        <v>1355</v>
      </c>
      <c r="AD589" s="17">
        <v>24</v>
      </c>
      <c r="AE589">
        <v>15</v>
      </c>
      <c r="AF589" s="17" t="s">
        <v>9862</v>
      </c>
      <c r="AH589" s="17" t="s">
        <v>9754</v>
      </c>
      <c r="AI589" s="17">
        <v>0</v>
      </c>
      <c r="AJ589" s="17" t="s">
        <v>3539</v>
      </c>
      <c r="AK589" s="17" t="s">
        <v>3539</v>
      </c>
      <c r="AL589" s="17" t="s">
        <v>841</v>
      </c>
      <c r="AM589" s="17" t="s">
        <v>841</v>
      </c>
      <c r="AN589" s="17">
        <v>16000</v>
      </c>
    </row>
    <row r="590" spans="1:40" ht="14.5" customHeight="1" x14ac:dyDescent="0.35">
      <c r="A590" s="17" t="s">
        <v>2970</v>
      </c>
      <c r="B590" s="17" t="s">
        <v>5475</v>
      </c>
      <c r="C590" s="17" t="s">
        <v>3514</v>
      </c>
      <c r="D590" s="17" t="s">
        <v>5497</v>
      </c>
      <c r="E590" s="17" t="s">
        <v>5499</v>
      </c>
      <c r="F590" s="17" t="s">
        <v>331</v>
      </c>
      <c r="G590" s="17" t="s">
        <v>2999</v>
      </c>
      <c r="H590" s="17" t="s">
        <v>2999</v>
      </c>
      <c r="I590" s="17" t="s">
        <v>3559</v>
      </c>
      <c r="J590" s="17" t="s">
        <v>3588</v>
      </c>
      <c r="K590" s="17" t="s">
        <v>4279</v>
      </c>
      <c r="L590" s="18" t="s">
        <v>5500</v>
      </c>
      <c r="M590" s="19">
        <v>44986.625</v>
      </c>
      <c r="O590" s="17" t="s">
        <v>3538</v>
      </c>
      <c r="P590" s="17" t="s">
        <v>3539</v>
      </c>
      <c r="Q590" s="17" t="s">
        <v>11927</v>
      </c>
      <c r="R590" s="17">
        <v>241350</v>
      </c>
      <c r="S590" s="17" t="s">
        <v>11929</v>
      </c>
      <c r="T590" s="17" t="s">
        <v>11182</v>
      </c>
      <c r="U590" s="17" t="s">
        <v>2166</v>
      </c>
      <c r="V590" s="17">
        <v>16000</v>
      </c>
      <c r="W590" s="17" t="s">
        <v>11184</v>
      </c>
      <c r="X590" s="17">
        <v>0</v>
      </c>
      <c r="Y590" s="19">
        <v>21</v>
      </c>
      <c r="Z590" s="17" t="s">
        <v>11185</v>
      </c>
      <c r="AB590" s="17" t="s">
        <v>11186</v>
      </c>
      <c r="AC590" s="17" t="s">
        <v>1355</v>
      </c>
      <c r="AD590" s="17">
        <v>0</v>
      </c>
      <c r="AE590">
        <v>0</v>
      </c>
      <c r="AF590" s="17" t="s">
        <v>9753</v>
      </c>
      <c r="AH590" s="17" t="s">
        <v>9754</v>
      </c>
      <c r="AI590" s="17">
        <v>0</v>
      </c>
      <c r="AJ590" s="17" t="s">
        <v>3539</v>
      </c>
      <c r="AK590" s="17" t="s">
        <v>3539</v>
      </c>
      <c r="AL590" s="17" t="s">
        <v>841</v>
      </c>
      <c r="AM590" s="17" t="s">
        <v>841</v>
      </c>
      <c r="AN590" s="17">
        <v>10000</v>
      </c>
    </row>
    <row r="591" spans="1:40" ht="14.5" customHeight="1" x14ac:dyDescent="0.35">
      <c r="A591" s="17" t="s">
        <v>2970</v>
      </c>
      <c r="B591" s="17" t="s">
        <v>5475</v>
      </c>
      <c r="C591" s="17" t="s">
        <v>3514</v>
      </c>
      <c r="D591" s="17" t="s">
        <v>5501</v>
      </c>
      <c r="E591" s="17" t="s">
        <v>5502</v>
      </c>
      <c r="F591" s="17" t="s">
        <v>75</v>
      </c>
      <c r="G591" s="17" t="s">
        <v>2985</v>
      </c>
      <c r="H591" s="17" t="s">
        <v>2985</v>
      </c>
      <c r="I591" s="17" t="s">
        <v>3559</v>
      </c>
      <c r="J591" s="17" t="s">
        <v>4292</v>
      </c>
      <c r="K591" s="17" t="s">
        <v>5503</v>
      </c>
      <c r="L591" s="18" t="s">
        <v>5504</v>
      </c>
      <c r="M591" s="19">
        <v>42376</v>
      </c>
      <c r="O591" s="17" t="s">
        <v>3521</v>
      </c>
      <c r="P591" s="17" t="s">
        <v>5505</v>
      </c>
      <c r="R591" s="17">
        <v>818123</v>
      </c>
      <c r="S591" s="17" t="s">
        <v>11930</v>
      </c>
      <c r="T591" s="17" t="s">
        <v>11286</v>
      </c>
      <c r="U591" s="17" t="s">
        <v>3300</v>
      </c>
      <c r="V591" s="17">
        <v>19000</v>
      </c>
      <c r="W591" s="17" t="s">
        <v>11184</v>
      </c>
      <c r="X591" s="17">
        <v>0</v>
      </c>
      <c r="Y591" s="17">
        <v>29</v>
      </c>
      <c r="Z591" s="17" t="s">
        <v>11185</v>
      </c>
      <c r="AB591" s="17" t="s">
        <v>11186</v>
      </c>
      <c r="AC591" s="17" t="s">
        <v>853</v>
      </c>
      <c r="AD591" s="17">
        <v>27</v>
      </c>
      <c r="AE591">
        <v>0</v>
      </c>
      <c r="AF591" s="17" t="s">
        <v>9854</v>
      </c>
      <c r="AH591" s="17" t="s">
        <v>9754</v>
      </c>
      <c r="AI591" s="17">
        <v>0</v>
      </c>
      <c r="AJ591" s="17" t="s">
        <v>3539</v>
      </c>
      <c r="AK591" s="17" t="s">
        <v>3539</v>
      </c>
      <c r="AL591" s="17" t="s">
        <v>841</v>
      </c>
      <c r="AM591" s="17" t="s">
        <v>841</v>
      </c>
      <c r="AN591" s="17">
        <v>19000</v>
      </c>
    </row>
    <row r="592" spans="1:40" ht="14.5" customHeight="1" x14ac:dyDescent="0.35">
      <c r="A592" s="17" t="s">
        <v>2970</v>
      </c>
      <c r="B592" s="17" t="s">
        <v>5475</v>
      </c>
      <c r="C592" s="17" t="s">
        <v>3514</v>
      </c>
      <c r="D592" s="17" t="s">
        <v>5501</v>
      </c>
      <c r="E592" s="17" t="s">
        <v>5506</v>
      </c>
      <c r="F592" s="17" t="s">
        <v>281</v>
      </c>
      <c r="G592" s="17" t="s">
        <v>2999</v>
      </c>
      <c r="I592" s="17" t="s">
        <v>3559</v>
      </c>
      <c r="J592" s="17" t="s">
        <v>3588</v>
      </c>
      <c r="K592" s="17" t="s">
        <v>4279</v>
      </c>
      <c r="L592" s="18" t="s">
        <v>3869</v>
      </c>
      <c r="M592" s="19">
        <v>44693.635416666664</v>
      </c>
      <c r="O592" s="17" t="s">
        <v>3538</v>
      </c>
      <c r="P592" s="17" t="s">
        <v>3539</v>
      </c>
      <c r="Q592" s="17" t="s">
        <v>11931</v>
      </c>
      <c r="R592" s="17">
        <v>279588</v>
      </c>
      <c r="S592" s="19" t="s">
        <v>11598</v>
      </c>
      <c r="T592" s="17" t="s">
        <v>11182</v>
      </c>
      <c r="U592" s="17" t="s">
        <v>2180</v>
      </c>
      <c r="V592" s="17">
        <v>16000</v>
      </c>
      <c r="W592" s="17" t="s">
        <v>11184</v>
      </c>
      <c r="X592" s="17">
        <v>0</v>
      </c>
      <c r="Y592" s="17">
        <v>21</v>
      </c>
      <c r="Z592" s="17" t="s">
        <v>11185</v>
      </c>
      <c r="AB592" s="17" t="s">
        <v>11186</v>
      </c>
      <c r="AC592" s="17" t="s">
        <v>853</v>
      </c>
      <c r="AD592" s="17">
        <v>27</v>
      </c>
      <c r="AE592">
        <v>0</v>
      </c>
      <c r="AF592" s="17" t="s">
        <v>9852</v>
      </c>
      <c r="AH592" s="17" t="s">
        <v>9754</v>
      </c>
      <c r="AI592" s="17">
        <v>0</v>
      </c>
      <c r="AJ592" s="17" t="s">
        <v>3539</v>
      </c>
      <c r="AK592" s="17" t="s">
        <v>3539</v>
      </c>
      <c r="AL592" s="17" t="s">
        <v>841</v>
      </c>
      <c r="AM592" s="17" t="s">
        <v>841</v>
      </c>
      <c r="AN592" s="17">
        <v>19000</v>
      </c>
    </row>
    <row r="593" spans="1:40" ht="14.5" customHeight="1" x14ac:dyDescent="0.35">
      <c r="A593" s="17" t="s">
        <v>2970</v>
      </c>
      <c r="B593" s="17" t="s">
        <v>5475</v>
      </c>
      <c r="C593" s="17" t="s">
        <v>3514</v>
      </c>
      <c r="D593" s="17" t="s">
        <v>5501</v>
      </c>
      <c r="E593" s="17" t="s">
        <v>5507</v>
      </c>
      <c r="F593" s="17" t="s">
        <v>286</v>
      </c>
      <c r="G593" s="17" t="s">
        <v>2996</v>
      </c>
      <c r="H593" s="17" t="s">
        <v>2996</v>
      </c>
      <c r="I593" s="17" t="s">
        <v>3559</v>
      </c>
      <c r="J593" s="17" t="s">
        <v>5508</v>
      </c>
      <c r="K593" s="17" t="s">
        <v>4483</v>
      </c>
      <c r="L593" s="18" t="s">
        <v>5509</v>
      </c>
      <c r="M593" s="17" t="s">
        <v>5510</v>
      </c>
      <c r="O593" s="17" t="s">
        <v>3538</v>
      </c>
      <c r="P593" s="17" t="s">
        <v>3539</v>
      </c>
      <c r="Q593" s="17" t="s">
        <v>11932</v>
      </c>
      <c r="R593" s="17">
        <v>289128</v>
      </c>
      <c r="S593" s="19">
        <v>46181.504166666666</v>
      </c>
      <c r="T593" s="17" t="s">
        <v>11182</v>
      </c>
      <c r="U593" s="17" t="s">
        <v>2199</v>
      </c>
      <c r="V593" s="17">
        <v>10000</v>
      </c>
      <c r="W593" s="17" t="s">
        <v>11184</v>
      </c>
      <c r="X593" s="17">
        <v>0</v>
      </c>
      <c r="Y593" s="19">
        <v>14</v>
      </c>
      <c r="Z593" s="17" t="s">
        <v>11198</v>
      </c>
      <c r="AB593" s="17" t="s">
        <v>11186</v>
      </c>
      <c r="AC593" s="17" t="s">
        <v>1355</v>
      </c>
      <c r="AD593" s="17">
        <v>24</v>
      </c>
      <c r="AE593">
        <v>15</v>
      </c>
      <c r="AF593" s="17" t="s">
        <v>9850</v>
      </c>
      <c r="AH593" s="17" t="s">
        <v>9754</v>
      </c>
      <c r="AI593" s="17">
        <v>0</v>
      </c>
      <c r="AJ593" s="17" t="s">
        <v>3539</v>
      </c>
      <c r="AK593" s="17" t="s">
        <v>3539</v>
      </c>
      <c r="AN593" s="17">
        <v>16000</v>
      </c>
    </row>
    <row r="594" spans="1:40" ht="14.5" customHeight="1" x14ac:dyDescent="0.35">
      <c r="A594" s="17" t="s">
        <v>2970</v>
      </c>
      <c r="B594" s="17" t="s">
        <v>5475</v>
      </c>
      <c r="C594" s="17" t="s">
        <v>3514</v>
      </c>
      <c r="D594" s="17" t="s">
        <v>5501</v>
      </c>
      <c r="E594" s="17" t="s">
        <v>5511</v>
      </c>
      <c r="F594" s="17" t="s">
        <v>294</v>
      </c>
      <c r="G594" s="17" t="s">
        <v>2999</v>
      </c>
      <c r="I594" s="17" t="s">
        <v>3559</v>
      </c>
      <c r="J594" s="17" t="s">
        <v>3588</v>
      </c>
      <c r="K594" s="17" t="s">
        <v>4279</v>
      </c>
      <c r="L594" s="18" t="s">
        <v>3884</v>
      </c>
      <c r="M594" s="19" t="s">
        <v>5512</v>
      </c>
      <c r="O594" s="17" t="s">
        <v>3538</v>
      </c>
      <c r="P594" s="17" t="s">
        <v>3539</v>
      </c>
      <c r="Q594" s="17" t="s">
        <v>11933</v>
      </c>
      <c r="R594" s="17">
        <v>245616</v>
      </c>
      <c r="S594" s="19">
        <v>46181.478472222225</v>
      </c>
      <c r="T594" s="17" t="s">
        <v>11182</v>
      </c>
      <c r="U594" s="17" t="s">
        <v>2217</v>
      </c>
      <c r="V594" s="17">
        <v>16000</v>
      </c>
      <c r="W594" s="17" t="s">
        <v>11184</v>
      </c>
      <c r="X594" s="17">
        <v>0</v>
      </c>
      <c r="Y594" s="19">
        <v>21</v>
      </c>
      <c r="Z594" s="17" t="s">
        <v>11185</v>
      </c>
      <c r="AB594" s="17" t="s">
        <v>11186</v>
      </c>
      <c r="AC594" s="17" t="s">
        <v>853</v>
      </c>
      <c r="AD594" s="17">
        <v>24</v>
      </c>
      <c r="AE594">
        <v>0</v>
      </c>
      <c r="AF594" s="17" t="s">
        <v>9769</v>
      </c>
      <c r="AH594" s="17" t="s">
        <v>9757</v>
      </c>
      <c r="AI594" s="17">
        <v>0</v>
      </c>
      <c r="AJ594" s="17" t="s">
        <v>3539</v>
      </c>
      <c r="AK594" s="17" t="s">
        <v>3539</v>
      </c>
      <c r="AL594" s="17" t="s">
        <v>841</v>
      </c>
      <c r="AM594" s="17" t="s">
        <v>841</v>
      </c>
      <c r="AN594" s="17">
        <v>16000</v>
      </c>
    </row>
    <row r="595" spans="1:40" ht="14.5" customHeight="1" x14ac:dyDescent="0.35">
      <c r="A595" s="17" t="s">
        <v>2970</v>
      </c>
      <c r="B595" s="17" t="s">
        <v>5475</v>
      </c>
      <c r="C595" s="17" t="s">
        <v>3514</v>
      </c>
      <c r="D595" s="17" t="s">
        <v>5501</v>
      </c>
      <c r="E595" s="17" t="s">
        <v>5513</v>
      </c>
      <c r="F595" s="17" t="s">
        <v>298</v>
      </c>
      <c r="G595" s="17" t="s">
        <v>2996</v>
      </c>
      <c r="H595" s="17" t="s">
        <v>2996</v>
      </c>
      <c r="I595" s="17" t="s">
        <v>3559</v>
      </c>
      <c r="J595" s="17" t="s">
        <v>5508</v>
      </c>
      <c r="K595" s="17" t="s">
        <v>4483</v>
      </c>
      <c r="L595" s="18" t="s">
        <v>5514</v>
      </c>
      <c r="M595" s="19" t="s">
        <v>5515</v>
      </c>
      <c r="O595" s="17" t="s">
        <v>3538</v>
      </c>
      <c r="P595" s="17" t="s">
        <v>3539</v>
      </c>
      <c r="Q595" s="17" t="s">
        <v>11934</v>
      </c>
      <c r="R595" s="17">
        <v>300977</v>
      </c>
      <c r="S595" s="19">
        <v>46089.570138888892</v>
      </c>
      <c r="T595" s="17" t="s">
        <v>11330</v>
      </c>
      <c r="U595" s="17" t="s">
        <v>2162</v>
      </c>
      <c r="V595" s="17">
        <v>10000</v>
      </c>
      <c r="W595" s="17" t="s">
        <v>11184</v>
      </c>
      <c r="X595" s="17">
        <v>0</v>
      </c>
      <c r="Y595" s="19">
        <v>14</v>
      </c>
      <c r="Z595" s="17" t="s">
        <v>11198</v>
      </c>
      <c r="AB595" s="17" t="s">
        <v>11186</v>
      </c>
      <c r="AC595" s="17" t="s">
        <v>1355</v>
      </c>
      <c r="AD595" s="17">
        <v>27</v>
      </c>
      <c r="AE595">
        <v>18</v>
      </c>
      <c r="AF595" s="17" t="s">
        <v>9861</v>
      </c>
      <c r="AH595" s="17" t="s">
        <v>9754</v>
      </c>
      <c r="AI595" s="17">
        <v>0</v>
      </c>
      <c r="AJ595" s="17" t="s">
        <v>3539</v>
      </c>
      <c r="AK595" s="17" t="s">
        <v>3539</v>
      </c>
      <c r="AN595" s="17">
        <v>19000</v>
      </c>
    </row>
    <row r="596" spans="1:40" ht="14.5" customHeight="1" x14ac:dyDescent="0.35">
      <c r="A596" s="17" t="s">
        <v>2970</v>
      </c>
      <c r="B596" s="17" t="s">
        <v>5475</v>
      </c>
      <c r="C596" s="17" t="s">
        <v>3514</v>
      </c>
      <c r="D596" s="17" t="s">
        <v>5501</v>
      </c>
      <c r="E596" s="17" t="s">
        <v>5516</v>
      </c>
      <c r="F596" s="17" t="s">
        <v>301</v>
      </c>
      <c r="G596" s="17" t="s">
        <v>2999</v>
      </c>
      <c r="H596" s="17" t="s">
        <v>2999</v>
      </c>
      <c r="I596" s="17" t="s">
        <v>3559</v>
      </c>
      <c r="J596" s="17" t="s">
        <v>3588</v>
      </c>
      <c r="K596" s="17" t="s">
        <v>4279</v>
      </c>
      <c r="L596" s="18">
        <v>44662</v>
      </c>
      <c r="M596" s="19">
        <v>44815.708333333336</v>
      </c>
      <c r="O596" s="17" t="s">
        <v>3538</v>
      </c>
      <c r="P596" s="17" t="s">
        <v>3539</v>
      </c>
      <c r="R596" s="17">
        <v>217529</v>
      </c>
      <c r="S596" s="19">
        <v>46181.550694444442</v>
      </c>
      <c r="T596" s="17" t="s">
        <v>11182</v>
      </c>
      <c r="U596" s="17" t="s">
        <v>2254</v>
      </c>
      <c r="V596" s="17">
        <v>16000</v>
      </c>
      <c r="W596" s="17" t="s">
        <v>11184</v>
      </c>
      <c r="X596" s="17">
        <v>0</v>
      </c>
      <c r="Y596" s="17">
        <v>21</v>
      </c>
      <c r="Z596" s="17" t="s">
        <v>11185</v>
      </c>
      <c r="AB596" s="17" t="s">
        <v>11186</v>
      </c>
      <c r="AC596" s="17" t="s">
        <v>853</v>
      </c>
      <c r="AD596" s="17">
        <v>24</v>
      </c>
      <c r="AE596">
        <v>0</v>
      </c>
      <c r="AF596" s="17" t="s">
        <v>9854</v>
      </c>
      <c r="AH596" s="17" t="s">
        <v>9757</v>
      </c>
      <c r="AI596" s="17">
        <v>0</v>
      </c>
      <c r="AJ596" s="17" t="s">
        <v>3539</v>
      </c>
      <c r="AK596" s="17" t="s">
        <v>3539</v>
      </c>
      <c r="AL596" s="17" t="s">
        <v>841</v>
      </c>
      <c r="AM596" s="17" t="s">
        <v>841</v>
      </c>
      <c r="AN596" s="17">
        <v>16000</v>
      </c>
    </row>
    <row r="597" spans="1:40" ht="14.5" customHeight="1" x14ac:dyDescent="0.35">
      <c r="A597" s="17" t="s">
        <v>2970</v>
      </c>
      <c r="B597" s="17" t="s">
        <v>5475</v>
      </c>
      <c r="C597" s="17" t="s">
        <v>3514</v>
      </c>
      <c r="D597" s="17" t="s">
        <v>5501</v>
      </c>
      <c r="E597" s="17" t="s">
        <v>5517</v>
      </c>
      <c r="F597" s="17" t="s">
        <v>307</v>
      </c>
      <c r="G597" s="17" t="s">
        <v>2999</v>
      </c>
      <c r="I597" s="17" t="s">
        <v>3559</v>
      </c>
      <c r="J597" s="17" t="s">
        <v>3588</v>
      </c>
      <c r="K597" s="17" t="s">
        <v>4279</v>
      </c>
      <c r="L597" s="18" t="s">
        <v>5316</v>
      </c>
      <c r="M597" s="19" t="s">
        <v>5518</v>
      </c>
      <c r="O597" s="17" t="s">
        <v>3538</v>
      </c>
      <c r="P597" s="17" t="s">
        <v>3539</v>
      </c>
      <c r="Q597" s="17" t="s">
        <v>11935</v>
      </c>
      <c r="R597" s="17">
        <v>254852</v>
      </c>
      <c r="S597" s="19">
        <v>46150.582638888889</v>
      </c>
      <c r="T597" s="17" t="s">
        <v>11182</v>
      </c>
      <c r="U597" s="17" t="s">
        <v>2240</v>
      </c>
      <c r="V597" s="17">
        <v>16000</v>
      </c>
      <c r="W597" s="17" t="s">
        <v>11184</v>
      </c>
      <c r="X597" s="17">
        <v>0</v>
      </c>
      <c r="Y597" s="19">
        <v>21</v>
      </c>
      <c r="Z597" s="17" t="s">
        <v>11185</v>
      </c>
      <c r="AB597" s="17" t="s">
        <v>11186</v>
      </c>
      <c r="AC597" s="17" t="s">
        <v>853</v>
      </c>
      <c r="AD597" s="17">
        <v>24</v>
      </c>
      <c r="AE597">
        <v>0</v>
      </c>
      <c r="AF597" s="17" t="s">
        <v>9756</v>
      </c>
      <c r="AH597" s="17" t="s">
        <v>9757</v>
      </c>
      <c r="AI597" s="17">
        <v>0</v>
      </c>
      <c r="AJ597" s="17" t="s">
        <v>3539</v>
      </c>
      <c r="AK597" s="17" t="s">
        <v>3539</v>
      </c>
      <c r="AL597" s="17" t="s">
        <v>841</v>
      </c>
      <c r="AM597" s="17" t="s">
        <v>841</v>
      </c>
      <c r="AN597" s="17">
        <v>16000</v>
      </c>
    </row>
    <row r="598" spans="1:40" ht="14.5" customHeight="1" x14ac:dyDescent="0.35">
      <c r="A598" s="17" t="s">
        <v>2970</v>
      </c>
      <c r="B598" s="17" t="s">
        <v>5475</v>
      </c>
      <c r="C598" s="17" t="s">
        <v>3514</v>
      </c>
      <c r="D598" s="17" t="s">
        <v>5501</v>
      </c>
      <c r="E598" s="17" t="s">
        <v>5519</v>
      </c>
      <c r="F598" s="17" t="s">
        <v>309</v>
      </c>
      <c r="G598" s="17" t="s">
        <v>2999</v>
      </c>
      <c r="H598" s="17" t="s">
        <v>2999</v>
      </c>
      <c r="I598" s="17" t="s">
        <v>3559</v>
      </c>
      <c r="J598" s="17" t="s">
        <v>3588</v>
      </c>
      <c r="K598" s="17" t="s">
        <v>3589</v>
      </c>
      <c r="L598" s="18" t="s">
        <v>5520</v>
      </c>
      <c r="M598" s="19" t="s">
        <v>5521</v>
      </c>
      <c r="O598" s="17" t="s">
        <v>3538</v>
      </c>
      <c r="P598" s="17" t="s">
        <v>3539</v>
      </c>
      <c r="Q598" s="17" t="s">
        <v>11936</v>
      </c>
      <c r="R598" s="17">
        <v>265874</v>
      </c>
      <c r="S598" s="19" t="s">
        <v>11840</v>
      </c>
      <c r="T598" s="17" t="s">
        <v>11182</v>
      </c>
      <c r="U598" s="17" t="s">
        <v>2184</v>
      </c>
      <c r="V598" s="17">
        <v>16000</v>
      </c>
      <c r="W598" s="17" t="s">
        <v>11184</v>
      </c>
      <c r="X598" s="17">
        <v>0</v>
      </c>
      <c r="Y598" s="17">
        <v>21</v>
      </c>
      <c r="Z598" s="17" t="s">
        <v>11185</v>
      </c>
      <c r="AB598" s="17" t="s">
        <v>11186</v>
      </c>
      <c r="AC598" s="17" t="s">
        <v>853</v>
      </c>
      <c r="AD598" s="17">
        <v>27</v>
      </c>
      <c r="AE598">
        <v>0</v>
      </c>
      <c r="AF598" s="17" t="s">
        <v>9854</v>
      </c>
      <c r="AH598" s="17" t="s">
        <v>9754</v>
      </c>
      <c r="AI598" s="17">
        <v>0</v>
      </c>
      <c r="AJ598" s="17" t="s">
        <v>3539</v>
      </c>
      <c r="AK598" s="17" t="s">
        <v>3539</v>
      </c>
      <c r="AL598" s="17" t="s">
        <v>841</v>
      </c>
      <c r="AM598" s="17" t="s">
        <v>841</v>
      </c>
      <c r="AN598" s="17">
        <v>16000</v>
      </c>
    </row>
    <row r="599" spans="1:40" ht="14.5" customHeight="1" x14ac:dyDescent="0.35">
      <c r="A599" s="17" t="s">
        <v>2970</v>
      </c>
      <c r="B599" s="17" t="s">
        <v>5475</v>
      </c>
      <c r="C599" s="17" t="s">
        <v>3514</v>
      </c>
      <c r="D599" s="17" t="s">
        <v>5501</v>
      </c>
      <c r="E599" s="17" t="s">
        <v>5522</v>
      </c>
      <c r="F599" s="17" t="s">
        <v>319</v>
      </c>
      <c r="G599" s="17" t="s">
        <v>2999</v>
      </c>
      <c r="H599" s="17" t="s">
        <v>2999</v>
      </c>
      <c r="I599" s="17" t="s">
        <v>3559</v>
      </c>
      <c r="J599" s="17" t="s">
        <v>3588</v>
      </c>
      <c r="K599" s="17" t="s">
        <v>4279</v>
      </c>
      <c r="L599" s="18" t="s">
        <v>4085</v>
      </c>
      <c r="M599" s="19" t="s">
        <v>5523</v>
      </c>
      <c r="O599" s="17" t="s">
        <v>3538</v>
      </c>
      <c r="P599" s="17" t="s">
        <v>3539</v>
      </c>
      <c r="Q599" s="17" t="s">
        <v>11937</v>
      </c>
      <c r="R599" s="17">
        <v>218837</v>
      </c>
      <c r="S599" s="19" t="s">
        <v>11938</v>
      </c>
      <c r="T599" s="17" t="s">
        <v>11182</v>
      </c>
      <c r="U599" s="17" t="s">
        <v>2203</v>
      </c>
      <c r="V599" s="17">
        <v>16000</v>
      </c>
      <c r="W599" s="17" t="s">
        <v>11184</v>
      </c>
      <c r="X599" s="17">
        <v>0</v>
      </c>
      <c r="Y599" s="17">
        <v>21</v>
      </c>
      <c r="Z599" s="17" t="s">
        <v>11185</v>
      </c>
      <c r="AB599" s="17" t="s">
        <v>11186</v>
      </c>
      <c r="AC599" s="17" t="s">
        <v>1355</v>
      </c>
      <c r="AD599" s="17">
        <v>0</v>
      </c>
      <c r="AE599">
        <v>0</v>
      </c>
      <c r="AH599" s="17" t="s">
        <v>9754</v>
      </c>
      <c r="AI599" s="17">
        <v>0</v>
      </c>
      <c r="AJ599" s="17" t="s">
        <v>5530</v>
      </c>
      <c r="AK599" s="17" t="s">
        <v>9924</v>
      </c>
      <c r="AN599" s="17">
        <v>19000</v>
      </c>
    </row>
    <row r="600" spans="1:40" ht="14.5" customHeight="1" x14ac:dyDescent="0.35">
      <c r="A600" s="17" t="s">
        <v>2970</v>
      </c>
      <c r="B600" s="17" t="s">
        <v>5475</v>
      </c>
      <c r="C600" s="17" t="s">
        <v>3514</v>
      </c>
      <c r="D600" s="17" t="s">
        <v>5501</v>
      </c>
      <c r="E600" s="17" t="s">
        <v>5524</v>
      </c>
      <c r="F600" s="17" t="s">
        <v>320</v>
      </c>
      <c r="G600" s="17" t="s">
        <v>2999</v>
      </c>
      <c r="I600" s="17" t="s">
        <v>3559</v>
      </c>
      <c r="J600" s="17" t="s">
        <v>3588</v>
      </c>
      <c r="K600" s="17" t="s">
        <v>4279</v>
      </c>
      <c r="L600" s="18">
        <v>45261</v>
      </c>
      <c r="M600" s="19">
        <v>45109.583333333336</v>
      </c>
      <c r="O600" s="17" t="s">
        <v>3538</v>
      </c>
      <c r="P600" s="17" t="s">
        <v>3539</v>
      </c>
      <c r="Q600" s="17" t="s">
        <v>11939</v>
      </c>
      <c r="R600" s="17">
        <v>266898</v>
      </c>
      <c r="S600" s="17" t="s">
        <v>11940</v>
      </c>
      <c r="T600" s="17" t="s">
        <v>11182</v>
      </c>
      <c r="U600" s="17" t="s">
        <v>2215</v>
      </c>
      <c r="V600" s="17">
        <v>16000</v>
      </c>
      <c r="W600" s="17" t="s">
        <v>11184</v>
      </c>
      <c r="X600" s="17">
        <v>0</v>
      </c>
      <c r="Y600" s="17">
        <v>21</v>
      </c>
      <c r="Z600" s="17" t="s">
        <v>11185</v>
      </c>
      <c r="AB600" s="17" t="s">
        <v>11186</v>
      </c>
      <c r="AC600" s="17" t="s">
        <v>1355</v>
      </c>
      <c r="AD600" s="17">
        <v>0</v>
      </c>
      <c r="AE600">
        <v>0</v>
      </c>
      <c r="AF600" s="17" t="s">
        <v>9891</v>
      </c>
      <c r="AH600" s="17" t="s">
        <v>9757</v>
      </c>
      <c r="AI600" s="17">
        <v>0</v>
      </c>
      <c r="AJ600" s="17" t="s">
        <v>3539</v>
      </c>
      <c r="AK600" s="17" t="s">
        <v>3539</v>
      </c>
      <c r="AL600" s="17" t="s">
        <v>841</v>
      </c>
      <c r="AN600" s="17">
        <v>16000</v>
      </c>
    </row>
    <row r="601" spans="1:40" ht="14.5" customHeight="1" x14ac:dyDescent="0.35">
      <c r="A601" s="17" t="s">
        <v>2970</v>
      </c>
      <c r="B601" s="17" t="s">
        <v>5475</v>
      </c>
      <c r="C601" s="17" t="s">
        <v>3514</v>
      </c>
      <c r="D601" s="17" t="s">
        <v>5501</v>
      </c>
      <c r="E601" s="17" t="s">
        <v>5525</v>
      </c>
      <c r="F601" s="17" t="s">
        <v>322</v>
      </c>
      <c r="G601" s="17" t="s">
        <v>2999</v>
      </c>
      <c r="H601" s="17" t="s">
        <v>2999</v>
      </c>
      <c r="I601" s="17" t="s">
        <v>3559</v>
      </c>
      <c r="J601" s="17" t="s">
        <v>3588</v>
      </c>
      <c r="K601" s="17" t="s">
        <v>4279</v>
      </c>
      <c r="L601" s="18">
        <v>45017</v>
      </c>
      <c r="M601" s="19">
        <v>45200.625</v>
      </c>
      <c r="O601" s="17" t="s">
        <v>3538</v>
      </c>
      <c r="P601" s="17" t="s">
        <v>3539</v>
      </c>
      <c r="Q601" s="17" t="s">
        <v>11941</v>
      </c>
      <c r="R601" s="17">
        <v>247216</v>
      </c>
      <c r="S601" s="17" t="s">
        <v>11942</v>
      </c>
      <c r="T601" s="17" t="s">
        <v>11182</v>
      </c>
      <c r="U601" s="17" t="s">
        <v>2258</v>
      </c>
      <c r="V601" s="17">
        <v>16000</v>
      </c>
      <c r="W601" s="17" t="s">
        <v>11184</v>
      </c>
      <c r="X601" s="17">
        <v>0</v>
      </c>
      <c r="Y601" s="17">
        <v>21</v>
      </c>
      <c r="Z601" s="17" t="s">
        <v>11185</v>
      </c>
      <c r="AB601" s="17" t="s">
        <v>11186</v>
      </c>
      <c r="AC601" s="17" t="s">
        <v>1355</v>
      </c>
      <c r="AD601" s="17">
        <v>27</v>
      </c>
      <c r="AE601">
        <v>18</v>
      </c>
      <c r="AF601" s="17" t="s">
        <v>9753</v>
      </c>
      <c r="AH601" s="17" t="s">
        <v>9754</v>
      </c>
      <c r="AI601" s="17">
        <v>0</v>
      </c>
      <c r="AJ601" s="17" t="s">
        <v>3539</v>
      </c>
      <c r="AK601" s="17" t="s">
        <v>3539</v>
      </c>
      <c r="AN601" s="17">
        <v>19000</v>
      </c>
    </row>
    <row r="602" spans="1:40" ht="14.5" customHeight="1" x14ac:dyDescent="0.35">
      <c r="A602" s="17" t="s">
        <v>2970</v>
      </c>
      <c r="B602" s="17" t="s">
        <v>5475</v>
      </c>
      <c r="C602" s="17" t="s">
        <v>3514</v>
      </c>
      <c r="D602" s="17" t="s">
        <v>5501</v>
      </c>
      <c r="E602" s="17" t="s">
        <v>5526</v>
      </c>
      <c r="F602" s="17" t="s">
        <v>328</v>
      </c>
      <c r="G602" s="17" t="s">
        <v>2999</v>
      </c>
      <c r="H602" s="17" t="s">
        <v>2999</v>
      </c>
      <c r="I602" s="17" t="s">
        <v>3559</v>
      </c>
      <c r="J602" s="17" t="s">
        <v>3588</v>
      </c>
      <c r="K602" s="17" t="s">
        <v>4279</v>
      </c>
      <c r="L602" s="17" t="s">
        <v>5527</v>
      </c>
      <c r="M602" s="19">
        <v>45171.583333333336</v>
      </c>
      <c r="O602" s="17" t="s">
        <v>3538</v>
      </c>
      <c r="P602" s="17" t="s">
        <v>3539</v>
      </c>
      <c r="Q602" s="17" t="s">
        <v>11933</v>
      </c>
      <c r="R602" s="17">
        <v>214068</v>
      </c>
      <c r="S602" s="17" t="s">
        <v>11943</v>
      </c>
      <c r="T602" s="17" t="s">
        <v>11182</v>
      </c>
      <c r="U602" s="17" t="s">
        <v>2227</v>
      </c>
      <c r="V602" s="17">
        <v>16000</v>
      </c>
      <c r="W602" s="17" t="s">
        <v>11184</v>
      </c>
      <c r="X602" s="17">
        <v>0</v>
      </c>
      <c r="Y602" s="17">
        <v>21</v>
      </c>
      <c r="Z602" s="17" t="s">
        <v>11185</v>
      </c>
      <c r="AB602" s="17" t="s">
        <v>11186</v>
      </c>
      <c r="AC602" s="17" t="s">
        <v>853</v>
      </c>
      <c r="AD602" s="17">
        <v>24</v>
      </c>
      <c r="AE602">
        <v>0</v>
      </c>
      <c r="AF602" s="17" t="s">
        <v>9862</v>
      </c>
      <c r="AH602" s="17" t="s">
        <v>9757</v>
      </c>
      <c r="AI602" s="17">
        <v>0</v>
      </c>
      <c r="AJ602" s="17" t="s">
        <v>3539</v>
      </c>
      <c r="AK602" s="17" t="s">
        <v>3539</v>
      </c>
      <c r="AL602" s="17" t="s">
        <v>841</v>
      </c>
      <c r="AM602" s="17" t="s">
        <v>841</v>
      </c>
      <c r="AN602" s="17">
        <v>16000</v>
      </c>
    </row>
    <row r="603" spans="1:40" ht="14.5" customHeight="1" x14ac:dyDescent="0.35">
      <c r="A603" s="17" t="s">
        <v>2970</v>
      </c>
      <c r="B603" s="17" t="s">
        <v>5475</v>
      </c>
      <c r="C603" s="17" t="s">
        <v>3514</v>
      </c>
      <c r="D603" s="17" t="s">
        <v>5501</v>
      </c>
      <c r="E603" s="17" t="s">
        <v>5528</v>
      </c>
      <c r="F603" s="17" t="s">
        <v>5529</v>
      </c>
      <c r="G603" s="17" t="s">
        <v>2985</v>
      </c>
      <c r="I603" s="17" t="s">
        <v>3559</v>
      </c>
      <c r="J603" s="17" t="s">
        <v>4292</v>
      </c>
      <c r="K603" s="17" t="s">
        <v>5503</v>
      </c>
      <c r="L603" s="18">
        <v>45023</v>
      </c>
      <c r="M603" s="19" t="s">
        <v>4709</v>
      </c>
      <c r="O603" s="17" t="s">
        <v>4349</v>
      </c>
      <c r="P603" s="17" t="s">
        <v>5530</v>
      </c>
      <c r="R603" s="17">
        <v>268172</v>
      </c>
      <c r="S603" s="17" t="s">
        <v>11944</v>
      </c>
      <c r="T603" s="17" t="s">
        <v>11182</v>
      </c>
      <c r="U603" s="17" t="s">
        <v>5531</v>
      </c>
      <c r="V603" s="17">
        <v>19000</v>
      </c>
      <c r="W603" s="17" t="s">
        <v>11184</v>
      </c>
      <c r="X603" s="17">
        <v>0</v>
      </c>
      <c r="Y603" s="17">
        <v>29</v>
      </c>
      <c r="Z603" s="17" t="s">
        <v>11185</v>
      </c>
      <c r="AB603" s="17" t="s">
        <v>11186</v>
      </c>
      <c r="AC603" s="17" t="s">
        <v>853</v>
      </c>
      <c r="AD603" s="17">
        <v>27</v>
      </c>
      <c r="AE603">
        <v>0</v>
      </c>
      <c r="AF603" s="17" t="s">
        <v>9862</v>
      </c>
      <c r="AH603" s="17" t="s">
        <v>9754</v>
      </c>
      <c r="AI603" s="17">
        <v>0</v>
      </c>
      <c r="AJ603" s="17" t="s">
        <v>3539</v>
      </c>
      <c r="AK603" s="17" t="s">
        <v>3539</v>
      </c>
      <c r="AL603" s="17" t="s">
        <v>841</v>
      </c>
      <c r="AM603" s="17" t="s">
        <v>841</v>
      </c>
      <c r="AN603" s="17">
        <v>16000</v>
      </c>
    </row>
    <row r="604" spans="1:40" ht="14.5" customHeight="1" x14ac:dyDescent="0.35">
      <c r="A604" s="17" t="s">
        <v>2970</v>
      </c>
      <c r="B604" s="17" t="s">
        <v>5475</v>
      </c>
      <c r="C604" s="17" t="s">
        <v>3514</v>
      </c>
      <c r="D604" s="17" t="s">
        <v>5501</v>
      </c>
      <c r="E604" s="17" t="s">
        <v>5532</v>
      </c>
      <c r="F604" s="17" t="s">
        <v>5533</v>
      </c>
      <c r="G604" s="17" t="s">
        <v>2985</v>
      </c>
      <c r="I604" s="17" t="s">
        <v>3559</v>
      </c>
      <c r="J604" s="17" t="s">
        <v>4292</v>
      </c>
      <c r="K604" s="17" t="s">
        <v>5503</v>
      </c>
      <c r="L604" s="18">
        <v>45023</v>
      </c>
      <c r="M604" s="19" t="s">
        <v>4709</v>
      </c>
      <c r="O604" s="17" t="s">
        <v>4349</v>
      </c>
      <c r="P604" s="17" t="s">
        <v>5530</v>
      </c>
      <c r="R604" s="17">
        <v>358219</v>
      </c>
      <c r="S604" s="19">
        <v>46181.802083333336</v>
      </c>
      <c r="T604" s="17" t="s">
        <v>11182</v>
      </c>
      <c r="U604" s="17" t="s">
        <v>5534</v>
      </c>
      <c r="V604" s="17">
        <v>19000</v>
      </c>
      <c r="W604" s="17" t="s">
        <v>11184</v>
      </c>
      <c r="X604" s="17">
        <v>0</v>
      </c>
      <c r="Y604" s="17">
        <v>29</v>
      </c>
      <c r="Z604" s="17" t="s">
        <v>11185</v>
      </c>
      <c r="AB604" s="17" t="s">
        <v>11186</v>
      </c>
      <c r="AC604" s="17" t="s">
        <v>853</v>
      </c>
      <c r="AD604" s="17">
        <v>24</v>
      </c>
      <c r="AE604">
        <v>0</v>
      </c>
      <c r="AF604" s="17" t="s">
        <v>9853</v>
      </c>
      <c r="AH604" s="17" t="s">
        <v>9757</v>
      </c>
      <c r="AI604" s="17">
        <v>0</v>
      </c>
      <c r="AJ604" s="17" t="s">
        <v>3539</v>
      </c>
      <c r="AK604" s="17" t="s">
        <v>3539</v>
      </c>
      <c r="AL604" s="17" t="s">
        <v>841</v>
      </c>
      <c r="AM604" s="17" t="s">
        <v>841</v>
      </c>
      <c r="AN604" s="17">
        <v>16000</v>
      </c>
    </row>
    <row r="605" spans="1:40" ht="14.5" customHeight="1" x14ac:dyDescent="0.35">
      <c r="A605" s="17" t="s">
        <v>2970</v>
      </c>
      <c r="B605" s="17" t="s">
        <v>5475</v>
      </c>
      <c r="C605" s="17" t="s">
        <v>3514</v>
      </c>
      <c r="D605" s="17" t="s">
        <v>5501</v>
      </c>
      <c r="E605" s="17" t="s">
        <v>5535</v>
      </c>
      <c r="F605" s="17" t="s">
        <v>400</v>
      </c>
      <c r="G605" s="17" t="s">
        <v>2999</v>
      </c>
      <c r="H605" s="17" t="s">
        <v>2999</v>
      </c>
      <c r="I605" s="17" t="s">
        <v>3559</v>
      </c>
      <c r="J605" s="17" t="s">
        <v>3588</v>
      </c>
      <c r="K605" s="17" t="s">
        <v>3589</v>
      </c>
      <c r="L605" s="17" t="s">
        <v>5536</v>
      </c>
      <c r="M605" s="19" t="s">
        <v>5537</v>
      </c>
      <c r="O605" s="17" t="s">
        <v>3538</v>
      </c>
      <c r="P605" s="17" t="s">
        <v>3539</v>
      </c>
      <c r="Q605" s="17" t="s">
        <v>11945</v>
      </c>
      <c r="R605" s="17">
        <v>207934</v>
      </c>
      <c r="S605" s="17" t="s">
        <v>11946</v>
      </c>
      <c r="T605" s="17" t="s">
        <v>11182</v>
      </c>
      <c r="U605" s="17" t="s">
        <v>2196</v>
      </c>
      <c r="V605" s="17">
        <v>16000</v>
      </c>
      <c r="W605" s="17" t="s">
        <v>11184</v>
      </c>
      <c r="X605" s="17">
        <v>0</v>
      </c>
      <c r="Y605" s="17">
        <v>21</v>
      </c>
      <c r="Z605" s="17" t="s">
        <v>11185</v>
      </c>
      <c r="AB605" s="17" t="s">
        <v>11186</v>
      </c>
      <c r="AC605" s="17" t="s">
        <v>853</v>
      </c>
      <c r="AD605" s="17">
        <v>24</v>
      </c>
      <c r="AE605">
        <v>15</v>
      </c>
      <c r="AF605" s="17" t="s">
        <v>9854</v>
      </c>
      <c r="AH605" s="17" t="s">
        <v>9754</v>
      </c>
      <c r="AI605" s="17">
        <v>0</v>
      </c>
      <c r="AJ605" s="17" t="s">
        <v>3539</v>
      </c>
      <c r="AK605" s="17" t="s">
        <v>3539</v>
      </c>
      <c r="AL605" s="17" t="s">
        <v>841</v>
      </c>
      <c r="AM605" s="17" t="s">
        <v>841</v>
      </c>
      <c r="AN605" s="17">
        <v>16000</v>
      </c>
    </row>
    <row r="606" spans="1:40" ht="14.5" customHeight="1" x14ac:dyDescent="0.35">
      <c r="A606" s="17" t="s">
        <v>2970</v>
      </c>
      <c r="B606" s="17" t="s">
        <v>5475</v>
      </c>
      <c r="C606" s="17" t="s">
        <v>3514</v>
      </c>
      <c r="D606" s="17" t="s">
        <v>5501</v>
      </c>
      <c r="E606" s="17" t="s">
        <v>5538</v>
      </c>
      <c r="F606" s="17" t="s">
        <v>406</v>
      </c>
      <c r="G606" s="17" t="s">
        <v>2999</v>
      </c>
      <c r="H606" s="17" t="s">
        <v>2999</v>
      </c>
      <c r="I606" s="17" t="s">
        <v>3559</v>
      </c>
      <c r="J606" s="17" t="s">
        <v>3588</v>
      </c>
      <c r="K606" s="17" t="s">
        <v>3589</v>
      </c>
      <c r="L606" s="18" t="s">
        <v>5539</v>
      </c>
      <c r="M606" s="17" t="s">
        <v>5540</v>
      </c>
      <c r="O606" s="17" t="s">
        <v>3538</v>
      </c>
      <c r="P606" s="17" t="s">
        <v>3539</v>
      </c>
      <c r="Q606" s="17" t="s">
        <v>11939</v>
      </c>
      <c r="R606" s="17">
        <v>193218</v>
      </c>
      <c r="S606" s="19" t="s">
        <v>11947</v>
      </c>
      <c r="T606" s="17" t="s">
        <v>11182</v>
      </c>
      <c r="U606" s="17" t="s">
        <v>2244</v>
      </c>
      <c r="V606" s="17">
        <v>16000</v>
      </c>
      <c r="W606" s="17" t="s">
        <v>11184</v>
      </c>
      <c r="X606" s="17">
        <v>0</v>
      </c>
      <c r="Y606" s="17">
        <v>21</v>
      </c>
      <c r="Z606" s="17" t="s">
        <v>11185</v>
      </c>
      <c r="AB606" s="17" t="s">
        <v>11186</v>
      </c>
      <c r="AC606" s="17" t="s">
        <v>1355</v>
      </c>
      <c r="AD606" s="17">
        <v>0</v>
      </c>
      <c r="AE606">
        <v>0</v>
      </c>
      <c r="AH606" s="17" t="s">
        <v>9754</v>
      </c>
      <c r="AI606" s="17">
        <v>0</v>
      </c>
      <c r="AJ606" s="17" t="s">
        <v>5530</v>
      </c>
      <c r="AK606" s="17" t="s">
        <v>9924</v>
      </c>
      <c r="AN606" s="17">
        <v>19000</v>
      </c>
    </row>
    <row r="607" spans="1:40" ht="14.5" customHeight="1" x14ac:dyDescent="0.35">
      <c r="A607" s="17" t="s">
        <v>2970</v>
      </c>
      <c r="B607" s="17" t="s">
        <v>5475</v>
      </c>
      <c r="C607" s="17" t="s">
        <v>3514</v>
      </c>
      <c r="D607" s="17" t="s">
        <v>5501</v>
      </c>
      <c r="E607" s="17" t="s">
        <v>5541</v>
      </c>
      <c r="F607" s="17" t="s">
        <v>506</v>
      </c>
      <c r="G607" s="17" t="s">
        <v>2985</v>
      </c>
      <c r="H607" s="17" t="s">
        <v>2985</v>
      </c>
      <c r="I607" s="17" t="s">
        <v>3559</v>
      </c>
      <c r="J607" s="17" t="s">
        <v>4292</v>
      </c>
      <c r="K607" s="17" t="s">
        <v>5352</v>
      </c>
      <c r="L607" s="18" t="s">
        <v>4339</v>
      </c>
      <c r="M607" s="19">
        <v>45420.583333333336</v>
      </c>
      <c r="O607" s="17" t="s">
        <v>3538</v>
      </c>
      <c r="P607" s="17" t="s">
        <v>3539</v>
      </c>
      <c r="R607" s="17">
        <v>180189</v>
      </c>
      <c r="S607" s="19">
        <v>46211.348611111112</v>
      </c>
      <c r="T607" s="17" t="s">
        <v>11182</v>
      </c>
      <c r="U607" s="17" t="s">
        <v>1942</v>
      </c>
      <c r="V607" s="17">
        <v>19000</v>
      </c>
      <c r="W607" s="17" t="s">
        <v>11184</v>
      </c>
      <c r="X607" s="17">
        <v>0</v>
      </c>
      <c r="Y607" s="17">
        <v>29</v>
      </c>
      <c r="Z607" s="17" t="s">
        <v>11185</v>
      </c>
      <c r="AB607" s="17" t="s">
        <v>11186</v>
      </c>
      <c r="AC607" s="17" t="s">
        <v>853</v>
      </c>
      <c r="AD607" s="17">
        <v>27</v>
      </c>
      <c r="AE607">
        <v>0</v>
      </c>
      <c r="AF607" s="17" t="s">
        <v>9753</v>
      </c>
      <c r="AH607" s="17" t="s">
        <v>9754</v>
      </c>
      <c r="AI607" s="17">
        <v>0</v>
      </c>
      <c r="AJ607" s="17" t="s">
        <v>3539</v>
      </c>
      <c r="AK607" s="17" t="s">
        <v>3539</v>
      </c>
      <c r="AL607" s="17" t="s">
        <v>841</v>
      </c>
      <c r="AM607" s="17" t="s">
        <v>841</v>
      </c>
      <c r="AN607" s="17">
        <v>19000</v>
      </c>
    </row>
    <row r="608" spans="1:40" ht="14.5" customHeight="1" x14ac:dyDescent="0.35">
      <c r="A608" s="17" t="s">
        <v>2970</v>
      </c>
      <c r="B608" s="17" t="s">
        <v>5475</v>
      </c>
      <c r="C608" s="17" t="s">
        <v>3514</v>
      </c>
      <c r="D608" s="17" t="s">
        <v>5501</v>
      </c>
      <c r="E608" s="17" t="s">
        <v>5542</v>
      </c>
      <c r="F608" s="17" t="s">
        <v>553</v>
      </c>
      <c r="G608" s="17" t="s">
        <v>2999</v>
      </c>
      <c r="H608" s="17" t="s">
        <v>2999</v>
      </c>
      <c r="I608" s="17" t="s">
        <v>3559</v>
      </c>
      <c r="J608" s="17" t="s">
        <v>3588</v>
      </c>
      <c r="K608" s="17" t="s">
        <v>3589</v>
      </c>
      <c r="L608" s="18" t="s">
        <v>5543</v>
      </c>
      <c r="M608" s="19">
        <v>45301.708333333336</v>
      </c>
      <c r="O608" s="17" t="s">
        <v>3538</v>
      </c>
      <c r="P608" s="17" t="s">
        <v>3539</v>
      </c>
      <c r="Q608" s="17" t="s">
        <v>11948</v>
      </c>
      <c r="R608" s="17">
        <v>134286</v>
      </c>
      <c r="S608" s="17" t="s">
        <v>11949</v>
      </c>
      <c r="T608" s="17" t="s">
        <v>11330</v>
      </c>
      <c r="U608" s="17" t="s">
        <v>2971</v>
      </c>
      <c r="V608" s="17">
        <v>16000</v>
      </c>
      <c r="W608" s="17" t="s">
        <v>11184</v>
      </c>
      <c r="X608" s="17">
        <v>0</v>
      </c>
      <c r="Y608" s="19">
        <v>21</v>
      </c>
      <c r="Z608" s="17" t="s">
        <v>11185</v>
      </c>
      <c r="AB608" s="17" t="s">
        <v>11186</v>
      </c>
      <c r="AC608" s="17" t="s">
        <v>1355</v>
      </c>
      <c r="AD608" s="17">
        <v>0</v>
      </c>
      <c r="AE608">
        <v>0</v>
      </c>
      <c r="AF608" s="17" t="s">
        <v>9854</v>
      </c>
      <c r="AI608" s="17">
        <v>0</v>
      </c>
      <c r="AJ608" s="17" t="s">
        <v>3539</v>
      </c>
      <c r="AK608" s="17" t="s">
        <v>3539</v>
      </c>
      <c r="AL608" s="17" t="s">
        <v>841</v>
      </c>
      <c r="AM608" s="17" t="s">
        <v>841</v>
      </c>
      <c r="AN608" s="17">
        <v>19000</v>
      </c>
    </row>
    <row r="609" spans="1:40" ht="14.5" customHeight="1" x14ac:dyDescent="0.35">
      <c r="A609" s="17" t="s">
        <v>2970</v>
      </c>
      <c r="B609" s="17" t="s">
        <v>5475</v>
      </c>
      <c r="C609" s="17" t="s">
        <v>3514</v>
      </c>
      <c r="D609" s="17" t="s">
        <v>5501</v>
      </c>
      <c r="E609" s="17" t="s">
        <v>5544</v>
      </c>
      <c r="F609" s="17" t="s">
        <v>566</v>
      </c>
      <c r="G609" s="17" t="s">
        <v>2985</v>
      </c>
      <c r="H609" s="17" t="s">
        <v>2985</v>
      </c>
      <c r="I609" s="17" t="s">
        <v>3559</v>
      </c>
      <c r="J609" s="17" t="s">
        <v>4292</v>
      </c>
      <c r="K609" s="17" t="s">
        <v>4293</v>
      </c>
      <c r="L609" s="18">
        <v>45483</v>
      </c>
      <c r="M609" s="19">
        <v>45514.333333333336</v>
      </c>
      <c r="O609" s="17" t="s">
        <v>3538</v>
      </c>
      <c r="P609" s="17" t="s">
        <v>3539</v>
      </c>
      <c r="Q609" s="17" t="s">
        <v>11950</v>
      </c>
      <c r="R609" s="17">
        <v>134661</v>
      </c>
      <c r="S609" s="19">
        <v>46181.583333333336</v>
      </c>
      <c r="T609" s="17" t="s">
        <v>11182</v>
      </c>
      <c r="U609" s="17" t="s">
        <v>2190</v>
      </c>
      <c r="V609" s="17">
        <v>19000</v>
      </c>
      <c r="W609" s="17" t="s">
        <v>11184</v>
      </c>
      <c r="X609" s="17">
        <v>0</v>
      </c>
      <c r="Y609" s="19">
        <v>21</v>
      </c>
      <c r="Z609" s="17" t="s">
        <v>11185</v>
      </c>
      <c r="AB609" s="17" t="s">
        <v>11186</v>
      </c>
      <c r="AC609" s="17" t="s">
        <v>1355</v>
      </c>
      <c r="AD609" s="17">
        <v>0</v>
      </c>
      <c r="AE609">
        <v>0</v>
      </c>
      <c r="AI609" s="17">
        <v>0</v>
      </c>
      <c r="AJ609" s="17" t="s">
        <v>5530</v>
      </c>
      <c r="AK609" s="17" t="s">
        <v>5530</v>
      </c>
      <c r="AN609" s="17">
        <v>19000</v>
      </c>
    </row>
    <row r="610" spans="1:40" ht="14.5" customHeight="1" x14ac:dyDescent="0.35">
      <c r="A610" s="17" t="s">
        <v>2970</v>
      </c>
      <c r="B610" s="17" t="s">
        <v>5475</v>
      </c>
      <c r="C610" s="17" t="s">
        <v>3514</v>
      </c>
      <c r="D610" s="17" t="s">
        <v>5501</v>
      </c>
      <c r="E610" s="17" t="s">
        <v>5545</v>
      </c>
      <c r="F610" s="17" t="s">
        <v>575</v>
      </c>
      <c r="G610" s="17" t="s">
        <v>2999</v>
      </c>
      <c r="H610" s="17" t="s">
        <v>2999</v>
      </c>
      <c r="I610" s="17" t="s">
        <v>3559</v>
      </c>
      <c r="J610" s="17" t="s">
        <v>3588</v>
      </c>
      <c r="K610" s="17" t="s">
        <v>3589</v>
      </c>
      <c r="L610" s="17" t="s">
        <v>4818</v>
      </c>
      <c r="M610" s="19" t="s">
        <v>5546</v>
      </c>
      <c r="O610" s="17" t="s">
        <v>3538</v>
      </c>
      <c r="P610" s="17" t="s">
        <v>3539</v>
      </c>
      <c r="Q610" s="17" t="s">
        <v>11951</v>
      </c>
      <c r="R610" s="17">
        <v>128243</v>
      </c>
      <c r="S610" s="19">
        <v>46181.532638888886</v>
      </c>
      <c r="T610" s="17" t="s">
        <v>11182</v>
      </c>
      <c r="U610" s="17" t="s">
        <v>2242</v>
      </c>
      <c r="V610" s="17">
        <v>16000</v>
      </c>
      <c r="W610" s="17" t="s">
        <v>11184</v>
      </c>
      <c r="X610" s="17">
        <v>0</v>
      </c>
      <c r="Y610" s="19">
        <v>21</v>
      </c>
      <c r="Z610" s="17" t="s">
        <v>11185</v>
      </c>
      <c r="AB610" s="17" t="s">
        <v>11186</v>
      </c>
      <c r="AC610" s="17" t="s">
        <v>853</v>
      </c>
      <c r="AD610" s="17">
        <v>30</v>
      </c>
      <c r="AE610">
        <v>0</v>
      </c>
      <c r="AF610" s="17" t="s">
        <v>9925</v>
      </c>
      <c r="AI610" s="17">
        <v>0</v>
      </c>
      <c r="AJ610" s="17" t="s">
        <v>3539</v>
      </c>
      <c r="AK610" s="17" t="s">
        <v>9771</v>
      </c>
      <c r="AN610" s="17">
        <v>18000</v>
      </c>
    </row>
    <row r="611" spans="1:40" ht="14.5" customHeight="1" x14ac:dyDescent="0.35">
      <c r="A611" s="17" t="s">
        <v>2970</v>
      </c>
      <c r="B611" s="17" t="s">
        <v>5475</v>
      </c>
      <c r="C611" s="17" t="s">
        <v>3514</v>
      </c>
      <c r="D611" s="17" t="s">
        <v>5501</v>
      </c>
      <c r="E611" s="17" t="s">
        <v>5547</v>
      </c>
      <c r="F611" s="17" t="s">
        <v>584</v>
      </c>
      <c r="G611" s="17" t="s">
        <v>2999</v>
      </c>
      <c r="H611" s="17" t="s">
        <v>2999</v>
      </c>
      <c r="I611" s="17" t="s">
        <v>3559</v>
      </c>
      <c r="J611" s="17" t="s">
        <v>3588</v>
      </c>
      <c r="K611" s="17" t="s">
        <v>3589</v>
      </c>
      <c r="L611" s="18" t="s">
        <v>5548</v>
      </c>
      <c r="M611" s="19">
        <v>45780.416666666664</v>
      </c>
      <c r="O611" s="17" t="s">
        <v>3538</v>
      </c>
      <c r="P611" s="17" t="s">
        <v>3539</v>
      </c>
      <c r="Q611" s="17" t="s">
        <v>11952</v>
      </c>
      <c r="R611" s="17">
        <v>111317</v>
      </c>
      <c r="S611" s="19">
        <v>46181.522222222222</v>
      </c>
      <c r="T611" s="17" t="s">
        <v>11182</v>
      </c>
      <c r="U611" s="17" t="s">
        <v>2252</v>
      </c>
      <c r="V611" s="17">
        <v>16000</v>
      </c>
      <c r="W611" s="17" t="s">
        <v>11184</v>
      </c>
      <c r="X611" s="17">
        <v>0</v>
      </c>
      <c r="Y611" s="19">
        <v>21</v>
      </c>
      <c r="Z611" s="17" t="s">
        <v>11185</v>
      </c>
      <c r="AA611" s="17">
        <v>2</v>
      </c>
      <c r="AB611" s="17" t="s">
        <v>11249</v>
      </c>
      <c r="AC611" s="17" t="s">
        <v>853</v>
      </c>
      <c r="AD611" s="17">
        <v>0</v>
      </c>
      <c r="AE611">
        <v>0</v>
      </c>
      <c r="AF611" s="17" t="s">
        <v>9852</v>
      </c>
      <c r="AH611" s="17" t="s">
        <v>9754</v>
      </c>
      <c r="AI611" s="17">
        <v>0</v>
      </c>
      <c r="AJ611" s="17" t="s">
        <v>3539</v>
      </c>
      <c r="AK611" s="17" t="s">
        <v>3539</v>
      </c>
      <c r="AL611" s="17" t="s">
        <v>841</v>
      </c>
      <c r="AM611" s="17" t="s">
        <v>841</v>
      </c>
      <c r="AN611" s="17">
        <v>18000</v>
      </c>
    </row>
    <row r="612" spans="1:40" ht="14.5" customHeight="1" x14ac:dyDescent="0.35">
      <c r="A612" s="17" t="s">
        <v>2970</v>
      </c>
      <c r="B612" s="17" t="s">
        <v>5475</v>
      </c>
      <c r="C612" s="17" t="s">
        <v>3514</v>
      </c>
      <c r="D612" s="17" t="s">
        <v>5501</v>
      </c>
      <c r="E612" s="17" t="s">
        <v>5549</v>
      </c>
      <c r="F612" s="17" t="s">
        <v>605</v>
      </c>
      <c r="G612" s="17" t="s">
        <v>2999</v>
      </c>
      <c r="H612" s="17" t="s">
        <v>2999</v>
      </c>
      <c r="I612" s="17" t="s">
        <v>3559</v>
      </c>
      <c r="J612" s="17" t="s">
        <v>3588</v>
      </c>
      <c r="K612" s="17" t="s">
        <v>3589</v>
      </c>
      <c r="L612" s="18" t="s">
        <v>5190</v>
      </c>
      <c r="M612" s="19" t="s">
        <v>5550</v>
      </c>
      <c r="O612" s="17" t="s">
        <v>3538</v>
      </c>
      <c r="P612" s="17" t="s">
        <v>3539</v>
      </c>
      <c r="Q612" s="17" t="s">
        <v>11953</v>
      </c>
      <c r="R612" s="17">
        <v>85502</v>
      </c>
      <c r="S612" s="19">
        <v>46181.539583333331</v>
      </c>
      <c r="T612" s="17" t="s">
        <v>11182</v>
      </c>
      <c r="U612" s="17" t="s">
        <v>2211</v>
      </c>
      <c r="V612" s="17">
        <v>16000</v>
      </c>
      <c r="W612" s="17" t="s">
        <v>11184</v>
      </c>
      <c r="X612" s="17">
        <v>0</v>
      </c>
      <c r="Y612" s="19">
        <v>21</v>
      </c>
      <c r="Z612" s="17" t="s">
        <v>11185</v>
      </c>
      <c r="AA612" s="17">
        <v>2</v>
      </c>
      <c r="AB612" s="17" t="s">
        <v>11249</v>
      </c>
      <c r="AC612" s="17" t="s">
        <v>853</v>
      </c>
      <c r="AD612" s="17">
        <v>54</v>
      </c>
      <c r="AE612">
        <v>33</v>
      </c>
      <c r="AF612" s="17" t="s">
        <v>9862</v>
      </c>
      <c r="AI612" s="17">
        <v>0</v>
      </c>
      <c r="AJ612" s="17" t="s">
        <v>3539</v>
      </c>
      <c r="AK612" s="17" t="s">
        <v>3539</v>
      </c>
      <c r="AN612" s="17">
        <v>38000</v>
      </c>
    </row>
    <row r="613" spans="1:40" ht="14.5" customHeight="1" x14ac:dyDescent="0.35">
      <c r="A613" s="17" t="s">
        <v>2970</v>
      </c>
      <c r="B613" s="17" t="s">
        <v>5475</v>
      </c>
      <c r="C613" s="17" t="s">
        <v>3514</v>
      </c>
      <c r="D613" s="17" t="s">
        <v>5501</v>
      </c>
      <c r="E613" s="17" t="s">
        <v>5551</v>
      </c>
      <c r="F613" s="17" t="s">
        <v>639</v>
      </c>
      <c r="G613" s="17" t="s">
        <v>2985</v>
      </c>
      <c r="H613" s="17" t="s">
        <v>2985</v>
      </c>
      <c r="I613" s="17" t="s">
        <v>3559</v>
      </c>
      <c r="J613" s="17" t="s">
        <v>4292</v>
      </c>
      <c r="K613" s="17" t="s">
        <v>4590</v>
      </c>
      <c r="L613" s="18" t="s">
        <v>5548</v>
      </c>
      <c r="M613" s="19" t="s">
        <v>5552</v>
      </c>
      <c r="O613" s="17" t="s">
        <v>3538</v>
      </c>
      <c r="P613" s="17" t="s">
        <v>3539</v>
      </c>
      <c r="Q613" s="17" t="s">
        <v>11954</v>
      </c>
      <c r="R613" s="17">
        <v>107406</v>
      </c>
      <c r="S613" s="19">
        <v>46181.54791666667</v>
      </c>
      <c r="T613" s="17" t="s">
        <v>11182</v>
      </c>
      <c r="U613" s="17" t="s">
        <v>2225</v>
      </c>
      <c r="V613" s="17">
        <v>19000</v>
      </c>
      <c r="W613" s="17" t="s">
        <v>11184</v>
      </c>
      <c r="X613" s="17">
        <v>0</v>
      </c>
      <c r="Y613" s="19">
        <v>21</v>
      </c>
      <c r="Z613" s="17" t="s">
        <v>11185</v>
      </c>
      <c r="AA613" s="17">
        <v>2</v>
      </c>
      <c r="AB613" s="17" t="s">
        <v>11249</v>
      </c>
      <c r="AC613" s="17" t="s">
        <v>1355</v>
      </c>
      <c r="AD613" s="17">
        <v>0</v>
      </c>
      <c r="AE613">
        <v>0</v>
      </c>
      <c r="AI613" s="17">
        <v>0</v>
      </c>
      <c r="AJ613" s="17" t="s">
        <v>5505</v>
      </c>
      <c r="AK613" s="17" t="s">
        <v>5505</v>
      </c>
      <c r="AN613" s="17">
        <v>38000</v>
      </c>
    </row>
    <row r="614" spans="1:40" ht="14.5" customHeight="1" x14ac:dyDescent="0.35">
      <c r="A614" s="17" t="s">
        <v>2970</v>
      </c>
      <c r="B614" s="17" t="s">
        <v>5475</v>
      </c>
      <c r="C614" s="17" t="s">
        <v>3514</v>
      </c>
      <c r="D614" s="17" t="s">
        <v>5501</v>
      </c>
      <c r="E614" s="17" t="s">
        <v>5553</v>
      </c>
      <c r="F614" s="17" t="s">
        <v>648</v>
      </c>
      <c r="G614" s="17" t="s">
        <v>2985</v>
      </c>
      <c r="H614" s="17" t="s">
        <v>2985</v>
      </c>
      <c r="I614" s="17" t="s">
        <v>3559</v>
      </c>
      <c r="J614" s="17" t="s">
        <v>4292</v>
      </c>
      <c r="K614" s="17" t="s">
        <v>5352</v>
      </c>
      <c r="L614" s="18">
        <v>45717</v>
      </c>
      <c r="M614" s="19">
        <v>45780.3125</v>
      </c>
      <c r="O614" s="17" t="s">
        <v>3538</v>
      </c>
      <c r="P614" s="17" t="s">
        <v>3539</v>
      </c>
      <c r="Q614" s="17" t="s">
        <v>11954</v>
      </c>
      <c r="R614" s="17">
        <v>119853</v>
      </c>
      <c r="S614" s="19">
        <v>46211.167361111111</v>
      </c>
      <c r="T614" s="17" t="s">
        <v>11182</v>
      </c>
      <c r="U614" s="17" t="s">
        <v>2246</v>
      </c>
      <c r="V614" s="17">
        <v>19000</v>
      </c>
      <c r="W614" s="17" t="s">
        <v>11184</v>
      </c>
      <c r="X614" s="17">
        <v>0</v>
      </c>
      <c r="Y614" s="17">
        <v>29</v>
      </c>
      <c r="Z614" s="17" t="s">
        <v>11185</v>
      </c>
      <c r="AA614" s="17">
        <v>2</v>
      </c>
      <c r="AB614" s="17" t="s">
        <v>11249</v>
      </c>
      <c r="AC614" s="17" t="s">
        <v>1355</v>
      </c>
      <c r="AD614" s="17">
        <v>0</v>
      </c>
      <c r="AE614">
        <v>0</v>
      </c>
      <c r="AI614" s="17">
        <v>0</v>
      </c>
      <c r="AJ614" s="17" t="s">
        <v>3611</v>
      </c>
      <c r="AK614" s="17" t="s">
        <v>3611</v>
      </c>
      <c r="AN614" s="17">
        <v>38000</v>
      </c>
    </row>
    <row r="615" spans="1:40" ht="14.5" customHeight="1" x14ac:dyDescent="0.35">
      <c r="A615" s="17" t="s">
        <v>2970</v>
      </c>
      <c r="B615" s="17" t="s">
        <v>5475</v>
      </c>
      <c r="C615" s="17" t="s">
        <v>3514</v>
      </c>
      <c r="D615" s="17" t="s">
        <v>5501</v>
      </c>
      <c r="E615" s="17" t="s">
        <v>5554</v>
      </c>
      <c r="F615" s="17" t="s">
        <v>654</v>
      </c>
      <c r="G615" s="17" t="s">
        <v>2999</v>
      </c>
      <c r="H615" s="17" t="s">
        <v>2999</v>
      </c>
      <c r="I615" s="17" t="s">
        <v>3559</v>
      </c>
      <c r="J615" s="17" t="s">
        <v>3588</v>
      </c>
      <c r="K615" s="17" t="s">
        <v>3589</v>
      </c>
      <c r="L615" s="18">
        <v>45717</v>
      </c>
      <c r="M615" s="19">
        <v>45780.333333333336</v>
      </c>
      <c r="O615" s="17" t="s">
        <v>3538</v>
      </c>
      <c r="P615" s="17" t="s">
        <v>3539</v>
      </c>
      <c r="Q615" s="17" t="s">
        <v>11955</v>
      </c>
      <c r="R615" s="17">
        <v>97629</v>
      </c>
      <c r="S615" s="19">
        <v>46150.561805555553</v>
      </c>
      <c r="T615" s="17" t="s">
        <v>11182</v>
      </c>
      <c r="U615" s="17" t="s">
        <v>2174</v>
      </c>
      <c r="V615" s="17">
        <v>16000</v>
      </c>
      <c r="W615" s="17" t="s">
        <v>11184</v>
      </c>
      <c r="X615" s="17">
        <v>0</v>
      </c>
      <c r="Y615" s="17">
        <v>21</v>
      </c>
      <c r="Z615" s="17" t="s">
        <v>11185</v>
      </c>
      <c r="AA615" s="17">
        <v>2</v>
      </c>
      <c r="AB615" s="17" t="s">
        <v>11249</v>
      </c>
      <c r="AC615" s="17" t="s">
        <v>1355</v>
      </c>
      <c r="AD615" s="17">
        <v>0</v>
      </c>
      <c r="AE615">
        <v>0</v>
      </c>
      <c r="AI615" s="17">
        <v>0</v>
      </c>
      <c r="AN615" s="17">
        <v>0</v>
      </c>
    </row>
    <row r="616" spans="1:40" ht="14.5" customHeight="1" x14ac:dyDescent="0.35">
      <c r="A616" s="17" t="s">
        <v>2970</v>
      </c>
      <c r="B616" s="17" t="s">
        <v>5475</v>
      </c>
      <c r="C616" s="17" t="s">
        <v>3514</v>
      </c>
      <c r="D616" s="17" t="s">
        <v>5501</v>
      </c>
      <c r="E616" s="17" t="s">
        <v>5555</v>
      </c>
      <c r="F616" s="17" t="s">
        <v>667</v>
      </c>
      <c r="G616" s="17" t="s">
        <v>2996</v>
      </c>
      <c r="H616" s="17" t="s">
        <v>2996</v>
      </c>
      <c r="I616" s="17" t="s">
        <v>3559</v>
      </c>
      <c r="J616" s="17" t="s">
        <v>5508</v>
      </c>
      <c r="K616" s="17" t="s">
        <v>5556</v>
      </c>
      <c r="L616" s="18">
        <v>45779</v>
      </c>
      <c r="M616" s="19">
        <v>45932</v>
      </c>
      <c r="O616" s="17" t="s">
        <v>3538</v>
      </c>
      <c r="P616" s="17" t="s">
        <v>3539</v>
      </c>
      <c r="Q616" s="17" t="s">
        <v>11956</v>
      </c>
      <c r="R616" s="17">
        <v>123338</v>
      </c>
      <c r="S616" s="19">
        <v>46181.495833333334</v>
      </c>
      <c r="T616" s="17" t="s">
        <v>11182</v>
      </c>
      <c r="U616" s="17" t="s">
        <v>2256</v>
      </c>
      <c r="V616" s="17">
        <v>10000</v>
      </c>
      <c r="W616" s="17" t="s">
        <v>11184</v>
      </c>
      <c r="X616" s="17">
        <v>0</v>
      </c>
      <c r="Y616" s="17">
        <v>14</v>
      </c>
      <c r="Z616" s="17" t="s">
        <v>11198</v>
      </c>
      <c r="AB616" s="17" t="s">
        <v>11186</v>
      </c>
      <c r="AC616" s="17" t="s">
        <v>1355</v>
      </c>
      <c r="AD616" s="17">
        <v>0</v>
      </c>
      <c r="AE616">
        <v>0</v>
      </c>
      <c r="AI616" s="17">
        <v>0</v>
      </c>
      <c r="AN616" s="17">
        <v>0</v>
      </c>
    </row>
    <row r="617" spans="1:40" ht="14.5" customHeight="1" x14ac:dyDescent="0.35">
      <c r="A617" s="17" t="s">
        <v>2970</v>
      </c>
      <c r="B617" s="17" t="s">
        <v>5475</v>
      </c>
      <c r="C617" s="17" t="s">
        <v>3514</v>
      </c>
      <c r="D617" s="17" t="s">
        <v>5501</v>
      </c>
      <c r="E617" s="17" t="s">
        <v>5557</v>
      </c>
      <c r="F617" s="17" t="s">
        <v>679</v>
      </c>
      <c r="G617" s="17" t="s">
        <v>2999</v>
      </c>
      <c r="H617" s="17" t="s">
        <v>2999</v>
      </c>
      <c r="I617" s="17" t="s">
        <v>3559</v>
      </c>
      <c r="J617" s="17" t="s">
        <v>3588</v>
      </c>
      <c r="K617" s="17" t="s">
        <v>3589</v>
      </c>
      <c r="L617" s="18">
        <v>45718</v>
      </c>
      <c r="M617" s="19" t="s">
        <v>5558</v>
      </c>
      <c r="O617" s="17" t="s">
        <v>3538</v>
      </c>
      <c r="P617" s="17" t="s">
        <v>3539</v>
      </c>
      <c r="Q617" s="17" t="s">
        <v>11957</v>
      </c>
      <c r="R617" s="17">
        <v>82983</v>
      </c>
      <c r="S617" s="19">
        <v>46181.566666666666</v>
      </c>
      <c r="T617" s="17" t="s">
        <v>11182</v>
      </c>
      <c r="U617" s="17" t="s">
        <v>2205</v>
      </c>
      <c r="V617" s="17">
        <v>16000</v>
      </c>
      <c r="W617" s="17" t="s">
        <v>11184</v>
      </c>
      <c r="X617" s="17">
        <v>0</v>
      </c>
      <c r="Y617" s="17">
        <v>21</v>
      </c>
      <c r="Z617" s="17" t="s">
        <v>11185</v>
      </c>
      <c r="AA617" s="17">
        <v>2</v>
      </c>
      <c r="AB617" s="17" t="s">
        <v>11249</v>
      </c>
      <c r="AC617" s="17" t="s">
        <v>853</v>
      </c>
      <c r="AD617" s="17">
        <v>0</v>
      </c>
      <c r="AE617">
        <v>0</v>
      </c>
      <c r="AH617" s="17" t="s">
        <v>9757</v>
      </c>
      <c r="AI617" s="17">
        <v>0</v>
      </c>
      <c r="AJ617" s="17" t="s">
        <v>3539</v>
      </c>
      <c r="AK617" s="17" t="s">
        <v>3539</v>
      </c>
      <c r="AN617" s="17">
        <v>19000</v>
      </c>
    </row>
    <row r="618" spans="1:40" ht="14.5" customHeight="1" x14ac:dyDescent="0.35">
      <c r="A618" s="17" t="s">
        <v>2970</v>
      </c>
      <c r="B618" s="17" t="s">
        <v>5475</v>
      </c>
      <c r="C618" s="17" t="s">
        <v>3514</v>
      </c>
      <c r="D618" s="17" t="s">
        <v>5501</v>
      </c>
      <c r="E618" s="17" t="s">
        <v>5559</v>
      </c>
      <c r="F618" s="17" t="s">
        <v>699</v>
      </c>
      <c r="G618" s="17" t="s">
        <v>2999</v>
      </c>
      <c r="H618" s="17" t="s">
        <v>2999</v>
      </c>
      <c r="I618" s="17" t="s">
        <v>3559</v>
      </c>
      <c r="J618" s="17" t="s">
        <v>3588</v>
      </c>
      <c r="K618" s="17" t="s">
        <v>3589</v>
      </c>
      <c r="L618" s="17" t="s">
        <v>5560</v>
      </c>
      <c r="M618" s="19" t="s">
        <v>5561</v>
      </c>
      <c r="O618" s="17" t="s">
        <v>3538</v>
      </c>
      <c r="P618" s="17" t="s">
        <v>3539</v>
      </c>
      <c r="Q618" s="17" t="s">
        <v>11958</v>
      </c>
      <c r="R618" s="17">
        <v>56373</v>
      </c>
      <c r="S618" s="19">
        <v>46181.536111111112</v>
      </c>
      <c r="T618" s="17" t="s">
        <v>11182</v>
      </c>
      <c r="U618" s="17" t="s">
        <v>2223</v>
      </c>
      <c r="V618" s="17">
        <v>16000</v>
      </c>
      <c r="W618" s="17" t="s">
        <v>11184</v>
      </c>
      <c r="X618" s="17">
        <v>0</v>
      </c>
      <c r="Y618" s="17">
        <v>21</v>
      </c>
      <c r="Z618" s="17" t="s">
        <v>11185</v>
      </c>
      <c r="AA618" s="17">
        <v>2</v>
      </c>
      <c r="AB618" s="17" t="s">
        <v>11249</v>
      </c>
      <c r="AC618" s="17" t="s">
        <v>1355</v>
      </c>
      <c r="AD618" s="17">
        <v>0</v>
      </c>
      <c r="AE618">
        <v>0</v>
      </c>
      <c r="AH618" s="17" t="s">
        <v>9754</v>
      </c>
      <c r="AI618" s="17">
        <v>0</v>
      </c>
      <c r="AJ618" s="17" t="s">
        <v>3539</v>
      </c>
      <c r="AK618" s="17" t="s">
        <v>3539</v>
      </c>
      <c r="AN618" s="17">
        <v>19000</v>
      </c>
    </row>
    <row r="619" spans="1:40" ht="14.5" customHeight="1" x14ac:dyDescent="0.35">
      <c r="A619" s="17" t="s">
        <v>2970</v>
      </c>
      <c r="B619" s="17" t="s">
        <v>5475</v>
      </c>
      <c r="C619" s="17" t="s">
        <v>3514</v>
      </c>
      <c r="D619" s="17" t="s">
        <v>5501</v>
      </c>
      <c r="E619" s="17" t="s">
        <v>5562</v>
      </c>
      <c r="F619" s="17" t="s">
        <v>719</v>
      </c>
      <c r="G619" s="17" t="s">
        <v>2985</v>
      </c>
      <c r="H619" s="17" t="s">
        <v>2985</v>
      </c>
      <c r="I619" s="17" t="s">
        <v>3559</v>
      </c>
      <c r="J619" s="17" t="s">
        <v>4292</v>
      </c>
      <c r="K619" s="17" t="s">
        <v>5352</v>
      </c>
      <c r="L619" s="18">
        <v>45909</v>
      </c>
      <c r="M619" s="19" t="s">
        <v>5563</v>
      </c>
      <c r="O619" s="17" t="s">
        <v>3538</v>
      </c>
      <c r="P619" s="17" t="s">
        <v>3539</v>
      </c>
      <c r="Q619" s="17" t="s">
        <v>11952</v>
      </c>
      <c r="R619" s="17">
        <v>45900</v>
      </c>
      <c r="S619" s="19">
        <v>46150.51666666667</v>
      </c>
      <c r="T619" s="17" t="s">
        <v>11330</v>
      </c>
      <c r="U619" s="17" t="s">
        <v>2219</v>
      </c>
      <c r="V619" s="17">
        <v>19000</v>
      </c>
      <c r="W619" s="17" t="s">
        <v>11184</v>
      </c>
      <c r="X619" s="17">
        <v>0</v>
      </c>
      <c r="Y619" s="17">
        <v>29</v>
      </c>
      <c r="Z619" s="17" t="s">
        <v>11185</v>
      </c>
      <c r="AB619" s="17" t="s">
        <v>11186</v>
      </c>
      <c r="AC619" s="17" t="s">
        <v>1355</v>
      </c>
      <c r="AD619" s="17">
        <v>0</v>
      </c>
      <c r="AE619">
        <v>0</v>
      </c>
      <c r="AH619" s="17" t="s">
        <v>9757</v>
      </c>
      <c r="AI619" s="17">
        <v>0</v>
      </c>
      <c r="AJ619" s="17" t="s">
        <v>5505</v>
      </c>
      <c r="AK619" s="17" t="s">
        <v>5505</v>
      </c>
      <c r="AN619" s="17">
        <v>19000</v>
      </c>
    </row>
    <row r="620" spans="1:40" ht="14.5" customHeight="1" x14ac:dyDescent="0.35">
      <c r="A620" s="17" t="s">
        <v>2970</v>
      </c>
      <c r="B620" s="17" t="s">
        <v>5475</v>
      </c>
      <c r="C620" s="17" t="s">
        <v>3514</v>
      </c>
      <c r="D620" s="17" t="s">
        <v>5501</v>
      </c>
      <c r="E620" s="17" t="s">
        <v>5564</v>
      </c>
      <c r="F620" s="17" t="s">
        <v>722</v>
      </c>
      <c r="G620" s="17" t="s">
        <v>2985</v>
      </c>
      <c r="H620" s="17" t="s">
        <v>2985</v>
      </c>
      <c r="I620" s="17" t="s">
        <v>3559</v>
      </c>
      <c r="J620" s="17" t="s">
        <v>4292</v>
      </c>
      <c r="K620" s="17" t="s">
        <v>4590</v>
      </c>
      <c r="L620" s="17" t="s">
        <v>5244</v>
      </c>
      <c r="M620" s="19" t="s">
        <v>5565</v>
      </c>
      <c r="O620" s="17" t="s">
        <v>3538</v>
      </c>
      <c r="P620" s="17" t="s">
        <v>3539</v>
      </c>
      <c r="Q620" s="17" t="s">
        <v>11950</v>
      </c>
      <c r="R620" s="17">
        <v>12627</v>
      </c>
      <c r="S620" s="19">
        <v>45700.163194444445</v>
      </c>
      <c r="T620" s="17" t="s">
        <v>11182</v>
      </c>
      <c r="U620" s="17" t="s">
        <v>2914</v>
      </c>
      <c r="V620" s="17">
        <v>19000</v>
      </c>
      <c r="W620" s="17" t="s">
        <v>11184</v>
      </c>
      <c r="X620" s="17">
        <v>0</v>
      </c>
      <c r="Y620" s="19">
        <v>21</v>
      </c>
      <c r="Z620" s="17" t="s">
        <v>11185</v>
      </c>
      <c r="AA620" s="17">
        <v>2</v>
      </c>
      <c r="AB620" s="17" t="s">
        <v>11249</v>
      </c>
      <c r="AC620" s="17" t="s">
        <v>1355</v>
      </c>
      <c r="AD620" s="17">
        <v>0</v>
      </c>
      <c r="AE620">
        <v>0</v>
      </c>
      <c r="AG620" s="17" t="s">
        <v>9927</v>
      </c>
      <c r="AI620" s="17">
        <v>102</v>
      </c>
      <c r="AJ620" s="17" t="s">
        <v>3539</v>
      </c>
      <c r="AK620" s="17" t="s">
        <v>3539</v>
      </c>
      <c r="AN620" s="17">
        <v>1961</v>
      </c>
    </row>
    <row r="621" spans="1:40" ht="14.5" customHeight="1" x14ac:dyDescent="0.35">
      <c r="A621" s="17" t="s">
        <v>2970</v>
      </c>
      <c r="B621" s="17" t="s">
        <v>5475</v>
      </c>
      <c r="C621" s="17" t="s">
        <v>3514</v>
      </c>
      <c r="D621" s="17" t="s">
        <v>5501</v>
      </c>
      <c r="E621" s="17" t="s">
        <v>5566</v>
      </c>
      <c r="F621" s="17" t="s">
        <v>724</v>
      </c>
      <c r="G621" s="17" t="s">
        <v>2999</v>
      </c>
      <c r="H621" s="17" t="s">
        <v>2999</v>
      </c>
      <c r="I621" s="17" t="s">
        <v>3559</v>
      </c>
      <c r="J621" s="17" t="s">
        <v>3588</v>
      </c>
      <c r="K621" s="17" t="s">
        <v>3589</v>
      </c>
      <c r="L621" s="18">
        <v>45818</v>
      </c>
      <c r="M621" s="19" t="s">
        <v>5567</v>
      </c>
      <c r="O621" s="17" t="s">
        <v>3538</v>
      </c>
      <c r="P621" s="17" t="s">
        <v>3539</v>
      </c>
      <c r="Q621" s="17" t="s">
        <v>11959</v>
      </c>
      <c r="R621" s="17">
        <v>64371</v>
      </c>
      <c r="S621" s="19">
        <v>46181.556250000001</v>
      </c>
      <c r="T621" s="17" t="s">
        <v>11182</v>
      </c>
      <c r="U621" s="17" t="s">
        <v>2916</v>
      </c>
      <c r="V621" s="17">
        <v>16000</v>
      </c>
      <c r="W621" s="17" t="s">
        <v>11184</v>
      </c>
      <c r="X621" s="17">
        <v>0</v>
      </c>
      <c r="Y621" s="17">
        <v>21</v>
      </c>
      <c r="Z621" s="17" t="s">
        <v>11185</v>
      </c>
      <c r="AA621" s="17">
        <v>2</v>
      </c>
      <c r="AB621" s="17" t="s">
        <v>11249</v>
      </c>
      <c r="AC621" s="17" t="s">
        <v>1355</v>
      </c>
      <c r="AD621" s="17">
        <v>0</v>
      </c>
      <c r="AE621">
        <v>0</v>
      </c>
      <c r="AG621" s="17" t="s">
        <v>9927</v>
      </c>
      <c r="AI621" s="17">
        <v>102</v>
      </c>
      <c r="AJ621" s="17" t="s">
        <v>3539</v>
      </c>
      <c r="AK621" s="17" t="s">
        <v>3539</v>
      </c>
      <c r="AN621" s="17">
        <v>1961</v>
      </c>
    </row>
    <row r="622" spans="1:40" ht="14.5" customHeight="1" x14ac:dyDescent="0.35">
      <c r="A622" s="17" t="s">
        <v>2970</v>
      </c>
      <c r="B622" s="17" t="s">
        <v>5475</v>
      </c>
      <c r="C622" s="17" t="s">
        <v>3514</v>
      </c>
      <c r="D622" s="17" t="s">
        <v>5501</v>
      </c>
      <c r="E622" s="17" t="s">
        <v>5568</v>
      </c>
      <c r="F622" s="17" t="s">
        <v>733</v>
      </c>
      <c r="G622" s="17" t="s">
        <v>2999</v>
      </c>
      <c r="H622" s="17" t="s">
        <v>2999</v>
      </c>
      <c r="I622" s="17" t="s">
        <v>3559</v>
      </c>
      <c r="J622" s="17" t="s">
        <v>3588</v>
      </c>
      <c r="K622" s="17" t="s">
        <v>3589</v>
      </c>
      <c r="L622" s="18">
        <v>45725</v>
      </c>
      <c r="M622" s="19">
        <v>45878.625</v>
      </c>
      <c r="O622" s="17" t="s">
        <v>3538</v>
      </c>
      <c r="P622" s="17" t="s">
        <v>3539</v>
      </c>
      <c r="Q622" s="17" t="s">
        <v>11960</v>
      </c>
      <c r="R622" s="17">
        <v>29929</v>
      </c>
      <c r="S622" s="19">
        <v>46056.625</v>
      </c>
      <c r="T622" s="17" t="s">
        <v>11182</v>
      </c>
      <c r="U622" s="17" t="s">
        <v>2918</v>
      </c>
      <c r="V622" s="17">
        <v>16000</v>
      </c>
      <c r="W622" s="17" t="s">
        <v>11184</v>
      </c>
      <c r="X622" s="17">
        <v>0</v>
      </c>
      <c r="Y622" s="19">
        <v>21</v>
      </c>
      <c r="Z622" s="17" t="s">
        <v>11185</v>
      </c>
      <c r="AB622" s="17" t="s">
        <v>11186</v>
      </c>
      <c r="AC622" s="17" t="s">
        <v>1355</v>
      </c>
      <c r="AD622" s="17">
        <v>0</v>
      </c>
      <c r="AE622">
        <v>0</v>
      </c>
      <c r="AG622" s="17" t="s">
        <v>9928</v>
      </c>
      <c r="AH622" s="17" t="s">
        <v>9764</v>
      </c>
      <c r="AI622" s="17">
        <v>122</v>
      </c>
      <c r="AJ622" s="17" t="s">
        <v>3539</v>
      </c>
      <c r="AK622" s="17" t="s">
        <v>3539</v>
      </c>
      <c r="AN622" s="17">
        <v>1710</v>
      </c>
    </row>
    <row r="623" spans="1:40" ht="14.5" customHeight="1" x14ac:dyDescent="0.35">
      <c r="A623" s="17" t="s">
        <v>2970</v>
      </c>
      <c r="B623" s="17" t="s">
        <v>5475</v>
      </c>
      <c r="C623" s="17" t="s">
        <v>3514</v>
      </c>
      <c r="D623" s="17" t="s">
        <v>5501</v>
      </c>
      <c r="E623" s="17" t="s">
        <v>5569</v>
      </c>
      <c r="F623" s="17" t="s">
        <v>785</v>
      </c>
      <c r="G623" s="17" t="s">
        <v>2999</v>
      </c>
      <c r="H623" s="17" t="s">
        <v>2999</v>
      </c>
      <c r="I623" s="17" t="s">
        <v>3559</v>
      </c>
      <c r="J623" s="17" t="s">
        <v>3588</v>
      </c>
      <c r="K623" s="17" t="s">
        <v>4293</v>
      </c>
      <c r="L623" s="18" t="s">
        <v>5570</v>
      </c>
      <c r="M623" s="19" t="s">
        <v>5571</v>
      </c>
      <c r="O623" s="17" t="s">
        <v>3538</v>
      </c>
      <c r="P623" s="17" t="s">
        <v>3539</v>
      </c>
      <c r="Q623" s="17" t="s">
        <v>11961</v>
      </c>
      <c r="R623" s="17">
        <v>25259</v>
      </c>
      <c r="S623" s="19">
        <v>46150.567361111112</v>
      </c>
      <c r="T623" s="17" t="s">
        <v>11182</v>
      </c>
      <c r="U623" s="17" t="s">
        <v>2234</v>
      </c>
      <c r="V623" s="17">
        <v>16000</v>
      </c>
      <c r="W623" s="17" t="s">
        <v>11184</v>
      </c>
      <c r="X623" s="17">
        <v>0</v>
      </c>
      <c r="Y623" s="17">
        <v>21</v>
      </c>
      <c r="Z623" s="17" t="s">
        <v>11185</v>
      </c>
      <c r="AA623" s="17">
        <v>2</v>
      </c>
      <c r="AB623" s="17" t="s">
        <v>11249</v>
      </c>
      <c r="AC623" s="17" t="s">
        <v>1355</v>
      </c>
      <c r="AD623" s="17">
        <v>0</v>
      </c>
      <c r="AE623">
        <v>0</v>
      </c>
      <c r="AG623" s="17" t="s">
        <v>9930</v>
      </c>
      <c r="AH623" s="17" t="s">
        <v>9764</v>
      </c>
      <c r="AI623" s="17">
        <v>120</v>
      </c>
      <c r="AJ623" s="17" t="s">
        <v>3539</v>
      </c>
      <c r="AK623" s="17" t="s">
        <v>3539</v>
      </c>
      <c r="AN623" s="17">
        <v>1595</v>
      </c>
    </row>
    <row r="624" spans="1:40" ht="14.5" customHeight="1" x14ac:dyDescent="0.35">
      <c r="A624" s="17" t="s">
        <v>2970</v>
      </c>
      <c r="B624" s="17" t="s">
        <v>5475</v>
      </c>
      <c r="C624" s="17" t="s">
        <v>3514</v>
      </c>
      <c r="D624" s="17" t="s">
        <v>5501</v>
      </c>
      <c r="E624" s="17" t="s">
        <v>5572</v>
      </c>
      <c r="F624" s="17" t="s">
        <v>787</v>
      </c>
      <c r="G624" s="17" t="s">
        <v>2999</v>
      </c>
      <c r="H624" s="17" t="s">
        <v>2999</v>
      </c>
      <c r="I624" s="17" t="s">
        <v>3559</v>
      </c>
      <c r="J624" s="17" t="s">
        <v>3588</v>
      </c>
      <c r="K624" s="17" t="s">
        <v>4293</v>
      </c>
      <c r="L624" s="18" t="s">
        <v>5570</v>
      </c>
      <c r="M624" s="19" t="s">
        <v>5573</v>
      </c>
      <c r="O624" s="17" t="s">
        <v>3538</v>
      </c>
      <c r="P624" s="17" t="s">
        <v>3539</v>
      </c>
      <c r="Q624" s="17" t="s">
        <v>11962</v>
      </c>
      <c r="R624" s="17">
        <v>30004</v>
      </c>
      <c r="S624" s="19">
        <v>46181.581944444442</v>
      </c>
      <c r="T624" s="17" t="s">
        <v>11182</v>
      </c>
      <c r="U624" s="17" t="s">
        <v>2188</v>
      </c>
      <c r="V624" s="17">
        <v>16000</v>
      </c>
      <c r="W624" s="17" t="s">
        <v>11184</v>
      </c>
      <c r="X624" s="17">
        <v>0</v>
      </c>
      <c r="Y624" s="19">
        <v>21</v>
      </c>
      <c r="Z624" s="17" t="s">
        <v>11185</v>
      </c>
      <c r="AA624" s="17">
        <v>2</v>
      </c>
      <c r="AB624" s="17" t="s">
        <v>11249</v>
      </c>
      <c r="AC624" s="17" t="s">
        <v>1355</v>
      </c>
      <c r="AD624" s="17">
        <v>0</v>
      </c>
      <c r="AE624">
        <v>0</v>
      </c>
      <c r="AG624" s="17" t="s">
        <v>9930</v>
      </c>
      <c r="AH624" s="17" t="s">
        <v>9764</v>
      </c>
      <c r="AI624" s="17">
        <v>120</v>
      </c>
      <c r="AJ624" s="17" t="s">
        <v>3539</v>
      </c>
      <c r="AK624" s="17" t="s">
        <v>3539</v>
      </c>
      <c r="AN624" s="17">
        <v>1195</v>
      </c>
    </row>
    <row r="625" spans="1:40" ht="14.5" customHeight="1" x14ac:dyDescent="0.35">
      <c r="A625" s="17" t="s">
        <v>2970</v>
      </c>
      <c r="B625" s="17" t="s">
        <v>5475</v>
      </c>
      <c r="C625" s="17" t="s">
        <v>3514</v>
      </c>
      <c r="D625" s="17" t="s">
        <v>5501</v>
      </c>
      <c r="E625" s="17" t="s">
        <v>5574</v>
      </c>
      <c r="F625" s="17" t="s">
        <v>811</v>
      </c>
      <c r="G625" s="17" t="s">
        <v>2999</v>
      </c>
      <c r="H625" s="17" t="s">
        <v>2999</v>
      </c>
      <c r="I625" s="17" t="s">
        <v>3559</v>
      </c>
      <c r="J625" s="17" t="s">
        <v>3588</v>
      </c>
      <c r="K625" s="17" t="s">
        <v>3589</v>
      </c>
      <c r="L625" s="18" t="s">
        <v>5575</v>
      </c>
      <c r="M625" s="19">
        <v>46147.645833333336</v>
      </c>
      <c r="O625" s="17" t="s">
        <v>3538</v>
      </c>
      <c r="P625" s="17" t="s">
        <v>3539</v>
      </c>
      <c r="Q625" s="17" t="s">
        <v>11963</v>
      </c>
      <c r="R625" s="17">
        <v>0</v>
      </c>
      <c r="S625" s="17" t="s">
        <v>5576</v>
      </c>
      <c r="T625" s="17" t="s">
        <v>11182</v>
      </c>
      <c r="U625" s="17" t="s">
        <v>2186</v>
      </c>
      <c r="V625" s="17">
        <v>16000</v>
      </c>
      <c r="W625" s="17" t="s">
        <v>11184</v>
      </c>
      <c r="X625" s="17">
        <v>0</v>
      </c>
      <c r="Y625" s="19">
        <v>21</v>
      </c>
      <c r="Z625" s="17" t="s">
        <v>11185</v>
      </c>
      <c r="AA625" s="17">
        <v>2</v>
      </c>
      <c r="AB625" s="17" t="s">
        <v>11249</v>
      </c>
      <c r="AC625" s="17" t="s">
        <v>1355</v>
      </c>
      <c r="AD625" s="17">
        <v>0</v>
      </c>
      <c r="AE625">
        <v>0</v>
      </c>
      <c r="AG625" s="17" t="s">
        <v>9815</v>
      </c>
      <c r="AH625" s="17" t="s">
        <v>9757</v>
      </c>
      <c r="AI625" s="17">
        <v>31</v>
      </c>
      <c r="AJ625" s="17" t="s">
        <v>3539</v>
      </c>
      <c r="AK625" s="17" t="s">
        <v>3539</v>
      </c>
      <c r="AN625" s="17">
        <v>2350</v>
      </c>
    </row>
    <row r="626" spans="1:40" ht="14.5" customHeight="1" x14ac:dyDescent="0.35">
      <c r="A626" s="17" t="s">
        <v>2970</v>
      </c>
      <c r="B626" s="17" t="s">
        <v>5475</v>
      </c>
      <c r="C626" s="17" t="s">
        <v>3514</v>
      </c>
      <c r="D626" s="17" t="s">
        <v>5501</v>
      </c>
      <c r="E626" s="17" t="s">
        <v>5577</v>
      </c>
      <c r="F626" s="17" t="s">
        <v>793</v>
      </c>
      <c r="G626" s="17" t="s">
        <v>2999</v>
      </c>
      <c r="H626" s="17" t="s">
        <v>2999</v>
      </c>
      <c r="I626" s="17" t="s">
        <v>3559</v>
      </c>
      <c r="J626" s="17" t="s">
        <v>3588</v>
      </c>
      <c r="K626" s="17" t="s">
        <v>3589</v>
      </c>
      <c r="L626" s="18">
        <v>46085</v>
      </c>
      <c r="M626" s="17" t="s">
        <v>5578</v>
      </c>
      <c r="O626" s="17" t="s">
        <v>3538</v>
      </c>
      <c r="P626" s="17" t="s">
        <v>3539</v>
      </c>
      <c r="Q626" s="17" t="s">
        <v>11964</v>
      </c>
      <c r="R626" s="17">
        <v>0</v>
      </c>
      <c r="S626" s="19">
        <v>46057</v>
      </c>
      <c r="T626" s="17" t="s">
        <v>11182</v>
      </c>
      <c r="U626" s="17" t="s">
        <v>2164</v>
      </c>
      <c r="V626" s="17">
        <v>16000</v>
      </c>
      <c r="W626" s="17" t="s">
        <v>11184</v>
      </c>
      <c r="X626" s="17">
        <v>0</v>
      </c>
      <c r="Y626" s="19">
        <v>21</v>
      </c>
      <c r="Z626" s="17" t="s">
        <v>11185</v>
      </c>
      <c r="AA626" s="17">
        <v>2</v>
      </c>
      <c r="AB626" s="17" t="s">
        <v>11249</v>
      </c>
      <c r="AC626" s="17" t="s">
        <v>1355</v>
      </c>
      <c r="AD626" s="17">
        <v>0</v>
      </c>
      <c r="AE626">
        <v>0</v>
      </c>
      <c r="AG626" s="17" t="s">
        <v>9763</v>
      </c>
      <c r="AH626" s="17" t="s">
        <v>9764</v>
      </c>
      <c r="AI626" s="17">
        <v>120</v>
      </c>
      <c r="AJ626" s="17" t="s">
        <v>3539</v>
      </c>
      <c r="AK626" s="17" t="s">
        <v>3539</v>
      </c>
      <c r="AN626" s="17">
        <v>1595</v>
      </c>
    </row>
    <row r="627" spans="1:40" ht="14.5" customHeight="1" x14ac:dyDescent="0.35">
      <c r="A627" s="17" t="s">
        <v>2970</v>
      </c>
      <c r="B627" s="17" t="s">
        <v>5475</v>
      </c>
      <c r="C627" s="17" t="s">
        <v>3514</v>
      </c>
      <c r="D627" s="17" t="s">
        <v>5501</v>
      </c>
      <c r="E627" s="17" t="s">
        <v>5579</v>
      </c>
      <c r="F627" s="17" t="s">
        <v>812</v>
      </c>
      <c r="G627" s="17" t="s">
        <v>2999</v>
      </c>
      <c r="H627" s="17" t="s">
        <v>2999</v>
      </c>
      <c r="I627" s="17" t="s">
        <v>3559</v>
      </c>
      <c r="J627" s="17" t="s">
        <v>3588</v>
      </c>
      <c r="K627" s="17" t="s">
        <v>3589</v>
      </c>
      <c r="L627" s="17" t="s">
        <v>5580</v>
      </c>
      <c r="M627" s="19" t="s">
        <v>5581</v>
      </c>
      <c r="O627" s="17" t="s">
        <v>3538</v>
      </c>
      <c r="P627" s="17" t="s">
        <v>3539</v>
      </c>
      <c r="Q627" s="17" t="s">
        <v>11965</v>
      </c>
      <c r="R627" s="17">
        <v>22734</v>
      </c>
      <c r="S627" s="19">
        <v>46181.46875</v>
      </c>
      <c r="T627" s="17" t="s">
        <v>11182</v>
      </c>
      <c r="U627" s="17" t="s">
        <v>2176</v>
      </c>
      <c r="V627" s="17">
        <v>16000</v>
      </c>
      <c r="W627" s="17" t="s">
        <v>11184</v>
      </c>
      <c r="X627" s="17">
        <v>0</v>
      </c>
      <c r="Y627" s="19">
        <v>21</v>
      </c>
      <c r="Z627" s="17" t="s">
        <v>11185</v>
      </c>
      <c r="AA627" s="17">
        <v>2</v>
      </c>
      <c r="AB627" s="17" t="s">
        <v>11249</v>
      </c>
      <c r="AC627" s="17" t="s">
        <v>1355</v>
      </c>
      <c r="AD627" s="17">
        <v>0</v>
      </c>
      <c r="AE627">
        <v>0</v>
      </c>
      <c r="AG627" s="17" t="s">
        <v>9866</v>
      </c>
      <c r="AH627" s="17" t="s">
        <v>9764</v>
      </c>
      <c r="AI627" s="17">
        <v>120</v>
      </c>
      <c r="AJ627" s="17" t="s">
        <v>3539</v>
      </c>
      <c r="AK627" s="17" t="s">
        <v>3539</v>
      </c>
      <c r="AN627" s="17">
        <v>1595</v>
      </c>
    </row>
    <row r="628" spans="1:40" ht="14.5" customHeight="1" x14ac:dyDescent="0.35">
      <c r="A628" s="17" t="s">
        <v>2970</v>
      </c>
      <c r="B628" s="17" t="s">
        <v>5475</v>
      </c>
      <c r="C628" s="17" t="s">
        <v>3514</v>
      </c>
      <c r="D628" s="17" t="s">
        <v>5501</v>
      </c>
      <c r="E628" s="17" t="s">
        <v>5582</v>
      </c>
      <c r="F628" s="17" t="s">
        <v>813</v>
      </c>
      <c r="G628" s="17" t="s">
        <v>2999</v>
      </c>
      <c r="H628" s="17" t="s">
        <v>2999</v>
      </c>
      <c r="I628" s="17" t="s">
        <v>3559</v>
      </c>
      <c r="J628" s="17" t="s">
        <v>3588</v>
      </c>
      <c r="K628" s="17" t="s">
        <v>4892</v>
      </c>
      <c r="L628" s="18">
        <v>46238</v>
      </c>
      <c r="M628" s="19">
        <v>46117.458333333336</v>
      </c>
      <c r="O628" s="17" t="s">
        <v>3538</v>
      </c>
      <c r="P628" s="17" t="s">
        <v>3539</v>
      </c>
      <c r="Q628" s="17" t="s">
        <v>11966</v>
      </c>
      <c r="R628" s="17">
        <v>16743</v>
      </c>
      <c r="S628" s="19">
        <v>46181.527083333334</v>
      </c>
      <c r="T628" s="17" t="s">
        <v>11182</v>
      </c>
      <c r="U628" s="17" t="s">
        <v>2172</v>
      </c>
      <c r="V628" s="17">
        <v>16000</v>
      </c>
      <c r="W628" s="17" t="s">
        <v>11638</v>
      </c>
      <c r="X628" s="17">
        <v>0</v>
      </c>
      <c r="Y628" s="17">
        <v>21</v>
      </c>
      <c r="Z628" s="17" t="s">
        <v>11185</v>
      </c>
      <c r="AA628" s="17">
        <v>2</v>
      </c>
      <c r="AB628" s="17" t="s">
        <v>11249</v>
      </c>
      <c r="AC628" s="17" t="s">
        <v>1355</v>
      </c>
      <c r="AD628" s="17">
        <v>0</v>
      </c>
      <c r="AE628">
        <v>0</v>
      </c>
      <c r="AG628" s="17" t="s">
        <v>9866</v>
      </c>
      <c r="AH628" s="17" t="s">
        <v>9764</v>
      </c>
      <c r="AI628" s="17">
        <v>120</v>
      </c>
      <c r="AJ628" s="17" t="s">
        <v>3539</v>
      </c>
      <c r="AK628" s="17" t="s">
        <v>3539</v>
      </c>
      <c r="AN628" s="17">
        <v>1595</v>
      </c>
    </row>
    <row r="629" spans="1:40" ht="14.5" customHeight="1" x14ac:dyDescent="0.35">
      <c r="A629" s="17" t="s">
        <v>2970</v>
      </c>
      <c r="B629" s="17" t="s">
        <v>5475</v>
      </c>
      <c r="C629" s="17" t="s">
        <v>3514</v>
      </c>
      <c r="D629" s="17" t="s">
        <v>5501</v>
      </c>
      <c r="E629" s="17" t="s">
        <v>5583</v>
      </c>
      <c r="F629" s="17" t="s">
        <v>814</v>
      </c>
      <c r="G629" s="17" t="s">
        <v>2999</v>
      </c>
      <c r="H629" s="17" t="s">
        <v>2999</v>
      </c>
      <c r="I629" s="17" t="s">
        <v>3559</v>
      </c>
      <c r="J629" s="17" t="s">
        <v>3588</v>
      </c>
      <c r="K629" s="17" t="s">
        <v>3589</v>
      </c>
      <c r="L629" s="17" t="s">
        <v>5584</v>
      </c>
      <c r="M629" s="19">
        <v>46331.416666666664</v>
      </c>
      <c r="O629" s="17" t="s">
        <v>3538</v>
      </c>
      <c r="P629" s="17" t="s">
        <v>3539</v>
      </c>
      <c r="R629" s="17">
        <v>17030</v>
      </c>
      <c r="S629" s="19">
        <v>46181.533333333333</v>
      </c>
      <c r="T629" s="17" t="s">
        <v>11182</v>
      </c>
      <c r="U629" s="17" t="s">
        <v>2182</v>
      </c>
      <c r="V629" s="17">
        <v>16000</v>
      </c>
      <c r="W629" s="17" t="s">
        <v>11184</v>
      </c>
      <c r="X629" s="17">
        <v>0</v>
      </c>
      <c r="Y629" s="17">
        <v>21</v>
      </c>
      <c r="Z629" s="17" t="s">
        <v>11185</v>
      </c>
      <c r="AA629" s="17">
        <v>2</v>
      </c>
      <c r="AB629" s="17" t="s">
        <v>11249</v>
      </c>
      <c r="AC629" s="17" t="s">
        <v>1355</v>
      </c>
      <c r="AD629" s="17">
        <v>0</v>
      </c>
      <c r="AE629">
        <v>0</v>
      </c>
      <c r="AG629" s="17" t="s">
        <v>9763</v>
      </c>
      <c r="AH629" s="17" t="s">
        <v>9764</v>
      </c>
      <c r="AI629" s="17">
        <v>120</v>
      </c>
      <c r="AJ629" s="17" t="s">
        <v>3539</v>
      </c>
      <c r="AK629" s="17" t="s">
        <v>3539</v>
      </c>
      <c r="AN629" s="17">
        <v>1595</v>
      </c>
    </row>
    <row r="630" spans="1:40" ht="14.5" customHeight="1" x14ac:dyDescent="0.35">
      <c r="A630" s="17" t="s">
        <v>2970</v>
      </c>
      <c r="B630" s="17" t="s">
        <v>5475</v>
      </c>
      <c r="C630" s="17" t="s">
        <v>3514</v>
      </c>
      <c r="D630" s="17" t="s">
        <v>5501</v>
      </c>
      <c r="E630" s="17" t="s">
        <v>5585</v>
      </c>
      <c r="F630" s="17" t="s">
        <v>795</v>
      </c>
      <c r="G630" s="17" t="s">
        <v>2999</v>
      </c>
      <c r="H630" s="17" t="s">
        <v>2999</v>
      </c>
      <c r="I630" s="17" t="s">
        <v>3559</v>
      </c>
      <c r="J630" s="17" t="s">
        <v>3588</v>
      </c>
      <c r="K630" s="17" t="s">
        <v>4892</v>
      </c>
      <c r="L630" s="18">
        <v>46238</v>
      </c>
      <c r="M630" s="19" t="s">
        <v>3098</v>
      </c>
      <c r="O630" s="17" t="s">
        <v>3538</v>
      </c>
      <c r="P630" s="17" t="s">
        <v>3539</v>
      </c>
      <c r="Q630" s="17" t="s">
        <v>11967</v>
      </c>
      <c r="R630" s="17">
        <v>22178</v>
      </c>
      <c r="S630" s="19">
        <v>46181.550694444442</v>
      </c>
      <c r="T630" s="17" t="s">
        <v>11182</v>
      </c>
      <c r="U630" s="17" t="s">
        <v>2229</v>
      </c>
      <c r="V630" s="17">
        <v>16000</v>
      </c>
      <c r="W630" s="17" t="s">
        <v>11638</v>
      </c>
      <c r="X630" s="17">
        <v>0</v>
      </c>
      <c r="Y630" s="17">
        <v>21</v>
      </c>
      <c r="Z630" s="17" t="s">
        <v>11185</v>
      </c>
      <c r="AA630" s="17">
        <v>2</v>
      </c>
      <c r="AB630" s="17" t="s">
        <v>11249</v>
      </c>
      <c r="AC630" s="17" t="s">
        <v>1355</v>
      </c>
      <c r="AD630" s="17">
        <v>0</v>
      </c>
      <c r="AE630">
        <v>0</v>
      </c>
      <c r="AG630" s="17" t="s">
        <v>9796</v>
      </c>
      <c r="AH630" s="17" t="s">
        <v>9764</v>
      </c>
      <c r="AI630" s="17">
        <v>136</v>
      </c>
      <c r="AJ630" s="17" t="s">
        <v>3539</v>
      </c>
      <c r="AK630" s="17" t="s">
        <v>3539</v>
      </c>
      <c r="AN630" s="17">
        <v>1863</v>
      </c>
    </row>
    <row r="631" spans="1:40" ht="14.5" customHeight="1" x14ac:dyDescent="0.35">
      <c r="A631" s="17" t="s">
        <v>2970</v>
      </c>
      <c r="B631" s="17" t="s">
        <v>5475</v>
      </c>
      <c r="C631" s="17" t="s">
        <v>3514</v>
      </c>
      <c r="D631" s="17" t="s">
        <v>5501</v>
      </c>
      <c r="E631" s="17" t="s">
        <v>5586</v>
      </c>
      <c r="F631" s="17" t="s">
        <v>815</v>
      </c>
      <c r="G631" s="17" t="s">
        <v>2999</v>
      </c>
      <c r="H631" s="17" t="s">
        <v>2999</v>
      </c>
      <c r="I631" s="17" t="s">
        <v>3559</v>
      </c>
      <c r="J631" s="17" t="s">
        <v>3588</v>
      </c>
      <c r="K631" s="17" t="s">
        <v>3589</v>
      </c>
      <c r="L631" s="18">
        <v>46085</v>
      </c>
      <c r="M631" s="19">
        <v>46117.458333333336</v>
      </c>
      <c r="O631" s="17" t="s">
        <v>3538</v>
      </c>
      <c r="P631" s="17" t="s">
        <v>3539</v>
      </c>
      <c r="Q631" s="17" t="s">
        <v>11968</v>
      </c>
      <c r="R631" s="17">
        <v>0</v>
      </c>
      <c r="S631" s="19">
        <v>46057</v>
      </c>
      <c r="T631" s="17" t="s">
        <v>11182</v>
      </c>
      <c r="U631" s="17" t="s">
        <v>1932</v>
      </c>
      <c r="V631" s="17">
        <v>16000</v>
      </c>
      <c r="W631" s="17" t="s">
        <v>11184</v>
      </c>
      <c r="X631" s="17">
        <v>0</v>
      </c>
      <c r="Y631" s="17">
        <v>21</v>
      </c>
      <c r="Z631" s="17" t="s">
        <v>11185</v>
      </c>
      <c r="AA631" s="17">
        <v>2</v>
      </c>
      <c r="AB631" s="17" t="s">
        <v>11249</v>
      </c>
      <c r="AC631" s="17" t="s">
        <v>1355</v>
      </c>
      <c r="AD631" s="17">
        <v>0</v>
      </c>
      <c r="AE631">
        <v>0</v>
      </c>
      <c r="AG631" s="17" t="s">
        <v>9866</v>
      </c>
      <c r="AH631" s="17" t="s">
        <v>9764</v>
      </c>
      <c r="AI631" s="17">
        <v>120</v>
      </c>
      <c r="AJ631" s="17" t="s">
        <v>3539</v>
      </c>
      <c r="AK631" s="17" t="s">
        <v>3539</v>
      </c>
      <c r="AN631" s="17">
        <v>1595</v>
      </c>
    </row>
    <row r="632" spans="1:40" ht="14.5" customHeight="1" x14ac:dyDescent="0.35">
      <c r="A632" s="17" t="s">
        <v>2970</v>
      </c>
      <c r="B632" s="17" t="s">
        <v>7628</v>
      </c>
      <c r="C632" s="17" t="s">
        <v>3514</v>
      </c>
      <c r="D632" s="17" t="s">
        <v>5501</v>
      </c>
      <c r="E632" s="17" t="s">
        <v>11969</v>
      </c>
      <c r="F632" s="17" t="s">
        <v>10296</v>
      </c>
      <c r="G632" s="17" t="s">
        <v>2996</v>
      </c>
      <c r="H632" s="17" t="s">
        <v>2996</v>
      </c>
      <c r="I632" s="17" t="s">
        <v>3559</v>
      </c>
      <c r="J632" s="17" t="s">
        <v>5508</v>
      </c>
      <c r="K632" s="17" t="s">
        <v>5556</v>
      </c>
      <c r="L632" s="17" t="s">
        <v>11970</v>
      </c>
      <c r="M632" s="19">
        <v>46089.604861111111</v>
      </c>
      <c r="O632" s="17" t="s">
        <v>3538</v>
      </c>
      <c r="P632" s="17" t="s">
        <v>3539</v>
      </c>
      <c r="R632" s="17">
        <v>0</v>
      </c>
      <c r="S632" s="19">
        <v>46089.604861111111</v>
      </c>
      <c r="T632" s="17" t="s">
        <v>11182</v>
      </c>
      <c r="U632" s="17" t="s">
        <v>10211</v>
      </c>
      <c r="V632" s="17">
        <v>10000</v>
      </c>
      <c r="W632" s="17" t="s">
        <v>11184</v>
      </c>
      <c r="X632" s="17">
        <v>0</v>
      </c>
      <c r="Y632" s="19">
        <v>14</v>
      </c>
      <c r="Z632" s="17" t="s">
        <v>11198</v>
      </c>
      <c r="AA632" s="17">
        <v>2</v>
      </c>
      <c r="AB632" s="17" t="s">
        <v>11249</v>
      </c>
      <c r="AC632" s="17" t="s">
        <v>1355</v>
      </c>
      <c r="AD632" s="17">
        <v>0</v>
      </c>
      <c r="AE632">
        <v>0</v>
      </c>
      <c r="AG632" s="17" t="s">
        <v>9930</v>
      </c>
      <c r="AH632" s="17" t="s">
        <v>9764</v>
      </c>
      <c r="AI632" s="17">
        <v>120</v>
      </c>
      <c r="AJ632" s="17" t="s">
        <v>3539</v>
      </c>
      <c r="AK632" s="17" t="s">
        <v>3539</v>
      </c>
      <c r="AN632" s="17">
        <v>1595</v>
      </c>
    </row>
    <row r="633" spans="1:40" ht="14.5" customHeight="1" x14ac:dyDescent="0.35">
      <c r="A633" s="17" t="s">
        <v>2970</v>
      </c>
      <c r="B633" s="17" t="s">
        <v>5475</v>
      </c>
      <c r="C633" s="17" t="s">
        <v>3514</v>
      </c>
      <c r="D633" s="17" t="s">
        <v>5501</v>
      </c>
      <c r="E633" s="17" t="s">
        <v>11971</v>
      </c>
      <c r="F633" s="17" t="s">
        <v>10295</v>
      </c>
      <c r="G633" s="17" t="s">
        <v>2985</v>
      </c>
      <c r="H633" s="17" t="s">
        <v>2985</v>
      </c>
      <c r="I633" s="17" t="s">
        <v>3559</v>
      </c>
      <c r="J633" s="17" t="s">
        <v>4292</v>
      </c>
      <c r="K633" s="17" t="s">
        <v>4590</v>
      </c>
      <c r="L633" s="18">
        <v>46211</v>
      </c>
      <c r="M633" s="19" t="s">
        <v>11972</v>
      </c>
      <c r="O633" s="17" t="s">
        <v>3538</v>
      </c>
      <c r="P633" s="17" t="s">
        <v>3539</v>
      </c>
      <c r="R633" s="17">
        <v>0</v>
      </c>
      <c r="S633" s="19" t="s">
        <v>11972</v>
      </c>
      <c r="T633" s="17" t="s">
        <v>11182</v>
      </c>
      <c r="U633" s="17" t="s">
        <v>10219</v>
      </c>
      <c r="V633" s="17">
        <v>19000</v>
      </c>
      <c r="W633" s="17" t="s">
        <v>11184</v>
      </c>
      <c r="X633" s="17">
        <v>0</v>
      </c>
      <c r="Y633" s="19">
        <v>21</v>
      </c>
      <c r="Z633" s="17" t="s">
        <v>11185</v>
      </c>
      <c r="AA633" s="17">
        <v>2</v>
      </c>
      <c r="AB633" s="17" t="s">
        <v>11249</v>
      </c>
      <c r="AC633" s="17" t="s">
        <v>1355</v>
      </c>
      <c r="AD633" s="17">
        <v>0</v>
      </c>
      <c r="AE633">
        <v>0</v>
      </c>
      <c r="AG633" s="17" t="s">
        <v>9931</v>
      </c>
      <c r="AH633" s="17" t="s">
        <v>9764</v>
      </c>
      <c r="AI633" s="17">
        <v>136</v>
      </c>
      <c r="AJ633" s="17" t="s">
        <v>3539</v>
      </c>
      <c r="AK633" s="17" t="s">
        <v>3539</v>
      </c>
      <c r="AN633" s="17">
        <v>1863</v>
      </c>
    </row>
    <row r="634" spans="1:40" ht="14.5" customHeight="1" x14ac:dyDescent="0.35">
      <c r="A634" s="17" t="s">
        <v>2970</v>
      </c>
      <c r="B634" s="17" t="s">
        <v>5475</v>
      </c>
      <c r="C634" s="17" t="s">
        <v>5392</v>
      </c>
      <c r="D634" s="17" t="s">
        <v>5501</v>
      </c>
      <c r="E634" s="17" t="s">
        <v>5587</v>
      </c>
      <c r="F634" s="17" t="s">
        <v>5588</v>
      </c>
      <c r="G634" s="17" t="s">
        <v>5395</v>
      </c>
      <c r="I634" s="17" t="s">
        <v>4609</v>
      </c>
      <c r="L634" s="17" t="s">
        <v>5589</v>
      </c>
      <c r="M634" s="19" t="s">
        <v>5590</v>
      </c>
      <c r="O634" s="17" t="s">
        <v>3538</v>
      </c>
      <c r="P634" s="17" t="s">
        <v>3539</v>
      </c>
      <c r="R634" s="17">
        <v>0</v>
      </c>
      <c r="S634" s="19">
        <v>43195.584722222222</v>
      </c>
      <c r="T634" s="17" t="s">
        <v>11182</v>
      </c>
      <c r="V634" s="17">
        <v>18000</v>
      </c>
      <c r="X634" s="17">
        <v>0</v>
      </c>
      <c r="Y634" s="17">
        <v>0</v>
      </c>
      <c r="Z634" s="17" t="s">
        <v>11266</v>
      </c>
      <c r="AB634" s="17" t="s">
        <v>11186</v>
      </c>
      <c r="AC634" s="17" t="s">
        <v>1355</v>
      </c>
      <c r="AD634" s="17">
        <v>0</v>
      </c>
      <c r="AE634">
        <v>0</v>
      </c>
      <c r="AG634" s="17" t="s">
        <v>9763</v>
      </c>
      <c r="AH634" s="17" t="s">
        <v>9764</v>
      </c>
      <c r="AI634" s="17">
        <v>120</v>
      </c>
      <c r="AJ634" s="17" t="s">
        <v>3539</v>
      </c>
      <c r="AK634" s="17" t="s">
        <v>3539</v>
      </c>
      <c r="AN634" s="17">
        <v>1595</v>
      </c>
    </row>
    <row r="635" spans="1:40" ht="14.5" customHeight="1" x14ac:dyDescent="0.35">
      <c r="A635" s="17" t="s">
        <v>2970</v>
      </c>
      <c r="B635" s="17" t="s">
        <v>5475</v>
      </c>
      <c r="C635" s="17" t="s">
        <v>5392</v>
      </c>
      <c r="D635" s="17" t="s">
        <v>5501</v>
      </c>
      <c r="E635" s="17" t="s">
        <v>5591</v>
      </c>
      <c r="F635" s="17" t="s">
        <v>5592</v>
      </c>
      <c r="G635" s="17" t="s">
        <v>5395</v>
      </c>
      <c r="H635" s="17" t="s">
        <v>5395</v>
      </c>
      <c r="I635" s="17" t="s">
        <v>5593</v>
      </c>
      <c r="L635" s="18">
        <v>44147</v>
      </c>
      <c r="M635" s="19">
        <v>44147.333333333336</v>
      </c>
      <c r="O635" s="17" t="s">
        <v>4349</v>
      </c>
      <c r="P635" s="17" t="s">
        <v>5530</v>
      </c>
      <c r="R635" s="17">
        <v>0</v>
      </c>
      <c r="S635" s="19">
        <v>44116</v>
      </c>
      <c r="T635" s="17" t="s">
        <v>11182</v>
      </c>
      <c r="U635" s="17" t="s">
        <v>5594</v>
      </c>
      <c r="V635" s="17">
        <v>19000</v>
      </c>
      <c r="X635" s="17">
        <v>0</v>
      </c>
      <c r="Y635" s="17">
        <v>0</v>
      </c>
      <c r="Z635" s="17" t="s">
        <v>11266</v>
      </c>
      <c r="AB635" s="17" t="s">
        <v>11186</v>
      </c>
      <c r="AC635" s="17" t="s">
        <v>1355</v>
      </c>
      <c r="AD635" s="17">
        <v>0</v>
      </c>
      <c r="AE635">
        <v>0</v>
      </c>
      <c r="AG635" s="17" t="s">
        <v>9930</v>
      </c>
      <c r="AH635" s="17" t="s">
        <v>9764</v>
      </c>
      <c r="AI635" s="17">
        <v>120</v>
      </c>
      <c r="AJ635" s="17" t="s">
        <v>3539</v>
      </c>
      <c r="AK635" s="17" t="s">
        <v>3539</v>
      </c>
      <c r="AN635" s="17">
        <v>1595</v>
      </c>
    </row>
    <row r="636" spans="1:40" ht="14.5" customHeight="1" x14ac:dyDescent="0.35">
      <c r="A636" s="17" t="s">
        <v>2970</v>
      </c>
      <c r="B636" s="17" t="s">
        <v>5475</v>
      </c>
      <c r="C636" s="17" t="s">
        <v>5392</v>
      </c>
      <c r="D636" s="17" t="s">
        <v>5501</v>
      </c>
      <c r="E636" s="17" t="s">
        <v>5595</v>
      </c>
      <c r="F636" s="17" t="s">
        <v>5596</v>
      </c>
      <c r="G636" s="17" t="s">
        <v>5395</v>
      </c>
      <c r="H636" s="17" t="s">
        <v>5395</v>
      </c>
      <c r="I636" s="17" t="s">
        <v>4609</v>
      </c>
      <c r="J636" s="17" t="s">
        <v>5396</v>
      </c>
      <c r="K636" s="17" t="s">
        <v>5397</v>
      </c>
      <c r="L636" s="18">
        <v>45359</v>
      </c>
      <c r="M636" s="19">
        <v>45359.583333333336</v>
      </c>
      <c r="O636" s="17" t="s">
        <v>3538</v>
      </c>
      <c r="P636" s="17" t="s">
        <v>3539</v>
      </c>
      <c r="R636" s="17">
        <v>0</v>
      </c>
      <c r="S636" s="19">
        <v>45330</v>
      </c>
      <c r="T636" s="17" t="s">
        <v>11330</v>
      </c>
      <c r="U636" s="17" t="s">
        <v>5597</v>
      </c>
      <c r="V636" s="17">
        <v>18000</v>
      </c>
      <c r="X636" s="17">
        <v>0</v>
      </c>
      <c r="Y636" s="17">
        <v>0</v>
      </c>
      <c r="Z636" s="17" t="s">
        <v>11266</v>
      </c>
      <c r="AB636" s="17" t="s">
        <v>11186</v>
      </c>
      <c r="AC636" s="17" t="s">
        <v>1355</v>
      </c>
      <c r="AD636" s="17">
        <v>0</v>
      </c>
      <c r="AE636">
        <v>0</v>
      </c>
      <c r="AG636" s="17" t="s">
        <v>9934</v>
      </c>
      <c r="AI636" s="17">
        <v>119</v>
      </c>
      <c r="AJ636" s="17" t="s">
        <v>3539</v>
      </c>
      <c r="AK636" s="17" t="s">
        <v>3539</v>
      </c>
      <c r="AN636" s="17">
        <v>1961</v>
      </c>
    </row>
    <row r="637" spans="1:40" ht="14.5" customHeight="1" x14ac:dyDescent="0.35">
      <c r="A637" s="17" t="s">
        <v>2970</v>
      </c>
      <c r="B637" s="17" t="s">
        <v>5475</v>
      </c>
      <c r="C637" s="17" t="s">
        <v>3605</v>
      </c>
      <c r="D637" s="17" t="s">
        <v>5501</v>
      </c>
      <c r="E637" s="17" t="s">
        <v>5598</v>
      </c>
      <c r="F637" s="17" t="s">
        <v>5599</v>
      </c>
      <c r="G637" s="17" t="s">
        <v>3608</v>
      </c>
      <c r="H637" s="17" t="s">
        <v>3608</v>
      </c>
      <c r="I637" s="17" t="s">
        <v>3609</v>
      </c>
      <c r="J637" s="17" t="s">
        <v>3609</v>
      </c>
      <c r="L637" s="17" t="s">
        <v>5600</v>
      </c>
      <c r="M637" s="19" t="s">
        <v>5601</v>
      </c>
      <c r="O637" s="17" t="s">
        <v>3565</v>
      </c>
      <c r="P637" s="17" t="s">
        <v>3611</v>
      </c>
      <c r="R637" s="17">
        <v>0</v>
      </c>
      <c r="S637" s="17" t="s">
        <v>5601</v>
      </c>
      <c r="T637" s="17" t="s">
        <v>11182</v>
      </c>
      <c r="U637" s="17" t="s">
        <v>5602</v>
      </c>
      <c r="V637" s="17">
        <v>38000</v>
      </c>
      <c r="X637" s="17">
        <v>0</v>
      </c>
      <c r="Y637" s="17">
        <v>0</v>
      </c>
      <c r="Z637" s="17" t="s">
        <v>11266</v>
      </c>
      <c r="AB637" s="17" t="s">
        <v>11186</v>
      </c>
      <c r="AC637" s="17" t="s">
        <v>1355</v>
      </c>
      <c r="AD637" s="17">
        <v>0</v>
      </c>
      <c r="AE637">
        <v>0</v>
      </c>
      <c r="AG637" s="17" t="s">
        <v>9930</v>
      </c>
      <c r="AH637" s="17" t="s">
        <v>9764</v>
      </c>
      <c r="AI637" s="17">
        <v>120</v>
      </c>
      <c r="AJ637" s="17" t="s">
        <v>3539</v>
      </c>
      <c r="AK637" s="17" t="s">
        <v>3539</v>
      </c>
      <c r="AN637" s="17">
        <v>1595</v>
      </c>
    </row>
    <row r="638" spans="1:40" ht="14.5" customHeight="1" x14ac:dyDescent="0.35">
      <c r="A638" s="17" t="s">
        <v>2970</v>
      </c>
      <c r="B638" s="17" t="s">
        <v>5475</v>
      </c>
      <c r="C638" s="17" t="s">
        <v>3605</v>
      </c>
      <c r="D638" s="17" t="s">
        <v>5501</v>
      </c>
      <c r="E638" s="17" t="s">
        <v>5603</v>
      </c>
      <c r="F638" s="17" t="s">
        <v>9926</v>
      </c>
      <c r="G638" s="17" t="s">
        <v>3608</v>
      </c>
      <c r="H638" s="17" t="s">
        <v>3608</v>
      </c>
      <c r="I638" s="17" t="s">
        <v>4609</v>
      </c>
      <c r="L638" s="18">
        <v>44744</v>
      </c>
      <c r="M638" s="19">
        <v>46028.388194444444</v>
      </c>
      <c r="O638" s="17" t="s">
        <v>3565</v>
      </c>
      <c r="P638" s="17" t="s">
        <v>5505</v>
      </c>
      <c r="R638" s="17">
        <v>0</v>
      </c>
      <c r="S638" s="19">
        <v>46028.388194444444</v>
      </c>
      <c r="T638" s="17" t="s">
        <v>11182</v>
      </c>
      <c r="U638" s="17" t="s">
        <v>5604</v>
      </c>
      <c r="V638" s="17">
        <v>38000</v>
      </c>
      <c r="X638" s="17">
        <v>0</v>
      </c>
      <c r="Y638" s="17">
        <v>0</v>
      </c>
      <c r="Z638" s="17">
        <v>4</v>
      </c>
      <c r="AB638" s="17" t="s">
        <v>11186</v>
      </c>
      <c r="AC638" s="17" t="s">
        <v>1355</v>
      </c>
      <c r="AD638" s="17">
        <v>0</v>
      </c>
      <c r="AE638">
        <v>0</v>
      </c>
      <c r="AG638" s="17" t="s">
        <v>9930</v>
      </c>
      <c r="AH638" s="17" t="s">
        <v>9764</v>
      </c>
      <c r="AI638" s="17">
        <v>120</v>
      </c>
      <c r="AJ638" s="17" t="s">
        <v>3539</v>
      </c>
      <c r="AK638" s="17" t="s">
        <v>3539</v>
      </c>
      <c r="AN638" s="17">
        <v>1595</v>
      </c>
    </row>
    <row r="639" spans="1:40" ht="14.5" customHeight="1" x14ac:dyDescent="0.35">
      <c r="A639" s="17" t="s">
        <v>2970</v>
      </c>
      <c r="B639" s="17" t="s">
        <v>5475</v>
      </c>
      <c r="C639" s="17" t="s">
        <v>3605</v>
      </c>
      <c r="D639" s="17" t="s">
        <v>5501</v>
      </c>
      <c r="E639" s="17" t="s">
        <v>5605</v>
      </c>
      <c r="F639" s="17" t="s">
        <v>5606</v>
      </c>
      <c r="G639" s="17" t="s">
        <v>3608</v>
      </c>
      <c r="H639" s="17" t="s">
        <v>3608</v>
      </c>
      <c r="I639" s="17" t="s">
        <v>4609</v>
      </c>
      <c r="J639" s="17" t="s">
        <v>4609</v>
      </c>
      <c r="K639" s="17" t="s">
        <v>5607</v>
      </c>
      <c r="L639" s="18">
        <v>45383</v>
      </c>
      <c r="M639" s="19">
        <v>45383.673611111109</v>
      </c>
      <c r="O639" s="17" t="s">
        <v>3538</v>
      </c>
      <c r="P639" s="17" t="s">
        <v>3539</v>
      </c>
      <c r="R639" s="17">
        <v>0</v>
      </c>
      <c r="S639" s="19">
        <v>45352</v>
      </c>
      <c r="T639" s="17" t="s">
        <v>11182</v>
      </c>
      <c r="U639" s="17" t="s">
        <v>5608</v>
      </c>
      <c r="V639" s="17">
        <v>38000</v>
      </c>
      <c r="X639" s="17">
        <v>0</v>
      </c>
      <c r="Y639" s="19">
        <v>0</v>
      </c>
      <c r="Z639" s="17">
        <v>4</v>
      </c>
      <c r="AB639" s="17" t="s">
        <v>11186</v>
      </c>
      <c r="AC639" s="17" t="s">
        <v>1355</v>
      </c>
      <c r="AD639" s="17">
        <v>0</v>
      </c>
      <c r="AE639">
        <v>0</v>
      </c>
      <c r="AG639" s="17" t="s">
        <v>9935</v>
      </c>
      <c r="AH639" s="17" t="s">
        <v>9764</v>
      </c>
      <c r="AI639" s="17">
        <v>136</v>
      </c>
      <c r="AJ639" s="17" t="s">
        <v>3539</v>
      </c>
      <c r="AK639" s="17" t="s">
        <v>3539</v>
      </c>
      <c r="AN639" s="17">
        <v>1863</v>
      </c>
    </row>
    <row r="640" spans="1:40" ht="14.5" customHeight="1" x14ac:dyDescent="0.35">
      <c r="A640" s="17" t="s">
        <v>2970</v>
      </c>
      <c r="B640" s="17" t="s">
        <v>5475</v>
      </c>
      <c r="C640" s="17" t="s">
        <v>4356</v>
      </c>
      <c r="D640" s="17" t="s">
        <v>5501</v>
      </c>
      <c r="E640" s="17" t="s">
        <v>5609</v>
      </c>
      <c r="F640" s="17" t="s">
        <v>816</v>
      </c>
      <c r="G640" s="17" t="s">
        <v>2973</v>
      </c>
      <c r="H640" s="17" t="s">
        <v>2973</v>
      </c>
      <c r="I640" s="17" t="s">
        <v>3559</v>
      </c>
      <c r="L640" s="17" t="s">
        <v>5610</v>
      </c>
      <c r="M640" s="19">
        <v>46028.333333333336</v>
      </c>
      <c r="O640" s="17" t="s">
        <v>3565</v>
      </c>
      <c r="P640" s="17" t="s">
        <v>5505</v>
      </c>
      <c r="R640" s="17">
        <v>551029</v>
      </c>
      <c r="S640" s="19">
        <v>46211.156944444447</v>
      </c>
      <c r="T640" s="17" t="s">
        <v>11182</v>
      </c>
      <c r="U640" s="17" t="s">
        <v>5611</v>
      </c>
      <c r="V640" s="17">
        <v>19000</v>
      </c>
      <c r="W640" s="17" t="s">
        <v>11184</v>
      </c>
      <c r="X640" s="17">
        <v>0</v>
      </c>
      <c r="Y640" s="17">
        <v>34</v>
      </c>
      <c r="Z640" s="17" t="s">
        <v>11185</v>
      </c>
      <c r="AB640" s="17" t="s">
        <v>11186</v>
      </c>
      <c r="AC640" s="17" t="s">
        <v>1355</v>
      </c>
      <c r="AD640" s="17">
        <v>0</v>
      </c>
      <c r="AE640">
        <v>0</v>
      </c>
      <c r="AG640" s="17" t="s">
        <v>9937</v>
      </c>
      <c r="AH640" s="17" t="s">
        <v>9764</v>
      </c>
      <c r="AI640" s="17">
        <v>136</v>
      </c>
      <c r="AJ640" s="17" t="s">
        <v>3539</v>
      </c>
      <c r="AK640" s="17" t="s">
        <v>3539</v>
      </c>
      <c r="AN640" s="17">
        <v>1863</v>
      </c>
    </row>
    <row r="641" spans="1:40" ht="14.5" customHeight="1" x14ac:dyDescent="0.35">
      <c r="A641" s="17" t="s">
        <v>2970</v>
      </c>
      <c r="B641" s="17" t="s">
        <v>5475</v>
      </c>
      <c r="C641" s="17" t="s">
        <v>4356</v>
      </c>
      <c r="D641" s="17" t="s">
        <v>5501</v>
      </c>
      <c r="E641" s="17" t="s">
        <v>5612</v>
      </c>
      <c r="F641" s="17" t="s">
        <v>420</v>
      </c>
      <c r="G641" s="17" t="s">
        <v>2973</v>
      </c>
      <c r="H641" s="17" t="s">
        <v>2973</v>
      </c>
      <c r="I641" s="17" t="s">
        <v>3559</v>
      </c>
      <c r="J641" s="17" t="s">
        <v>4613</v>
      </c>
      <c r="K641" s="17" t="s">
        <v>5421</v>
      </c>
      <c r="L641" s="17" t="s">
        <v>5613</v>
      </c>
      <c r="M641" s="19" t="s">
        <v>5540</v>
      </c>
      <c r="O641" s="17" t="s">
        <v>3538</v>
      </c>
      <c r="P641" s="17" t="s">
        <v>3539</v>
      </c>
      <c r="Q641" s="17" t="s">
        <v>11973</v>
      </c>
      <c r="R641" s="17">
        <v>444431</v>
      </c>
      <c r="S641" s="19">
        <v>46211.048611111109</v>
      </c>
      <c r="T641" s="17" t="s">
        <v>11182</v>
      </c>
      <c r="U641" s="17" t="s">
        <v>1930</v>
      </c>
      <c r="V641" s="17">
        <v>19000</v>
      </c>
      <c r="W641" s="17" t="s">
        <v>11184</v>
      </c>
      <c r="X641" s="17">
        <v>0</v>
      </c>
      <c r="Y641" s="19">
        <v>34</v>
      </c>
      <c r="Z641" s="17" t="s">
        <v>11185</v>
      </c>
      <c r="AB641" s="17" t="s">
        <v>11186</v>
      </c>
      <c r="AC641" s="17" t="s">
        <v>1355</v>
      </c>
      <c r="AD641" s="17">
        <v>0</v>
      </c>
      <c r="AE641">
        <v>0</v>
      </c>
      <c r="AG641" s="17" t="s">
        <v>9777</v>
      </c>
      <c r="AH641" s="17" t="s">
        <v>9764</v>
      </c>
      <c r="AI641" s="17">
        <v>123</v>
      </c>
      <c r="AJ641" s="17" t="s">
        <v>3539</v>
      </c>
      <c r="AK641" s="17" t="s">
        <v>3539</v>
      </c>
      <c r="AN641" s="17">
        <v>1710</v>
      </c>
    </row>
    <row r="642" spans="1:40" ht="14.5" customHeight="1" x14ac:dyDescent="0.35">
      <c r="A642" s="17" t="s">
        <v>2970</v>
      </c>
      <c r="B642" s="17" t="s">
        <v>5475</v>
      </c>
      <c r="C642" s="17" t="s">
        <v>4356</v>
      </c>
      <c r="D642" s="17" t="s">
        <v>5501</v>
      </c>
      <c r="E642" s="17" t="s">
        <v>5614</v>
      </c>
      <c r="F642" s="17" t="s">
        <v>792</v>
      </c>
      <c r="G642" s="17" t="s">
        <v>2973</v>
      </c>
      <c r="H642" s="17" t="s">
        <v>2973</v>
      </c>
      <c r="I642" s="17" t="s">
        <v>3559</v>
      </c>
      <c r="J642" s="17" t="s">
        <v>4613</v>
      </c>
      <c r="K642" s="17" t="s">
        <v>5421</v>
      </c>
      <c r="L642" s="18" t="s">
        <v>5580</v>
      </c>
      <c r="M642" s="19" t="s">
        <v>5581</v>
      </c>
      <c r="O642" s="17" t="s">
        <v>3538</v>
      </c>
      <c r="P642" s="17" t="s">
        <v>3539</v>
      </c>
      <c r="Q642" s="17" t="s">
        <v>11974</v>
      </c>
      <c r="R642" s="17">
        <v>43120</v>
      </c>
      <c r="S642" s="19">
        <v>46211.283333333333</v>
      </c>
      <c r="T642" s="17" t="s">
        <v>11182</v>
      </c>
      <c r="U642" s="17" t="s">
        <v>2221</v>
      </c>
      <c r="V642" s="17">
        <v>19000</v>
      </c>
      <c r="W642" s="17" t="s">
        <v>11184</v>
      </c>
      <c r="X642" s="17">
        <v>0</v>
      </c>
      <c r="Y642" s="17">
        <v>34</v>
      </c>
      <c r="Z642" s="17" t="s">
        <v>11185</v>
      </c>
      <c r="AB642" s="17" t="s">
        <v>11186</v>
      </c>
      <c r="AC642" s="17" t="s">
        <v>1355</v>
      </c>
      <c r="AD642" s="17">
        <v>0</v>
      </c>
      <c r="AE642">
        <v>0</v>
      </c>
      <c r="AG642" s="17" t="s">
        <v>9763</v>
      </c>
      <c r="AH642" s="17" t="s">
        <v>9764</v>
      </c>
      <c r="AI642" s="17">
        <v>120</v>
      </c>
      <c r="AJ642" s="17" t="s">
        <v>3539</v>
      </c>
      <c r="AK642" s="17" t="s">
        <v>3539</v>
      </c>
      <c r="AN642" s="17">
        <v>1595</v>
      </c>
    </row>
    <row r="643" spans="1:40" ht="14.5" customHeight="1" x14ac:dyDescent="0.35">
      <c r="A643" s="17" t="s">
        <v>2970</v>
      </c>
      <c r="B643" s="17" t="s">
        <v>5475</v>
      </c>
      <c r="C643" s="17" t="s">
        <v>3529</v>
      </c>
      <c r="D643" s="17" t="s">
        <v>5501</v>
      </c>
      <c r="E643" s="17" t="s">
        <v>5615</v>
      </c>
      <c r="F643" s="17" t="s">
        <v>5616</v>
      </c>
      <c r="G643" s="17" t="s">
        <v>3533</v>
      </c>
      <c r="H643" s="17">
        <v>3</v>
      </c>
      <c r="I643" s="17" t="s">
        <v>3534</v>
      </c>
      <c r="J643" s="17" t="s">
        <v>4198</v>
      </c>
      <c r="K643" s="17" t="s">
        <v>4382</v>
      </c>
      <c r="L643" s="18" t="s">
        <v>4028</v>
      </c>
      <c r="M643" s="19">
        <v>44021</v>
      </c>
      <c r="O643" s="17" t="s">
        <v>3538</v>
      </c>
      <c r="P643" s="17" t="s">
        <v>3539</v>
      </c>
      <c r="Q643" s="17" t="s">
        <v>11975</v>
      </c>
      <c r="R643" s="17">
        <v>189046</v>
      </c>
      <c r="S643" s="17" t="s">
        <v>11411</v>
      </c>
      <c r="T643" s="17" t="s">
        <v>11182</v>
      </c>
      <c r="U643" s="17" t="s">
        <v>5617</v>
      </c>
      <c r="V643" s="17">
        <v>1961</v>
      </c>
      <c r="W643" s="17" t="s">
        <v>11184</v>
      </c>
      <c r="X643" s="17">
        <v>102</v>
      </c>
      <c r="Y643" s="19">
        <v>6</v>
      </c>
      <c r="Z643" s="17" t="s">
        <v>11235</v>
      </c>
      <c r="AB643" s="17" t="s">
        <v>11249</v>
      </c>
      <c r="AC643" s="17" t="s">
        <v>1355</v>
      </c>
      <c r="AD643" s="17">
        <v>0</v>
      </c>
      <c r="AE643">
        <v>0</v>
      </c>
      <c r="AG643" s="17" t="s">
        <v>9763</v>
      </c>
      <c r="AH643" s="17" t="s">
        <v>9764</v>
      </c>
      <c r="AI643" s="17">
        <v>120</v>
      </c>
      <c r="AJ643" s="17" t="s">
        <v>3539</v>
      </c>
      <c r="AK643" s="17" t="s">
        <v>3539</v>
      </c>
      <c r="AN643" s="17">
        <v>1595</v>
      </c>
    </row>
    <row r="644" spans="1:40" ht="14.5" customHeight="1" x14ac:dyDescent="0.35">
      <c r="A644" s="17" t="s">
        <v>2970</v>
      </c>
      <c r="B644" s="17" t="s">
        <v>5475</v>
      </c>
      <c r="C644" s="17" t="s">
        <v>3529</v>
      </c>
      <c r="D644" s="17" t="s">
        <v>5501</v>
      </c>
      <c r="E644" s="17" t="s">
        <v>5618</v>
      </c>
      <c r="F644" s="17" t="s">
        <v>5619</v>
      </c>
      <c r="G644" s="17" t="s">
        <v>3533</v>
      </c>
      <c r="H644" s="17">
        <v>3</v>
      </c>
      <c r="I644" s="17" t="s">
        <v>3534</v>
      </c>
      <c r="J644" s="17" t="s">
        <v>4198</v>
      </c>
      <c r="K644" s="17" t="s">
        <v>4382</v>
      </c>
      <c r="L644" s="17" t="s">
        <v>4028</v>
      </c>
      <c r="M644" s="19">
        <v>44021</v>
      </c>
      <c r="O644" s="17" t="s">
        <v>3538</v>
      </c>
      <c r="P644" s="17" t="s">
        <v>3539</v>
      </c>
      <c r="R644" s="17">
        <v>292070</v>
      </c>
      <c r="S644" s="17" t="s">
        <v>11976</v>
      </c>
      <c r="T644" s="17" t="s">
        <v>11182</v>
      </c>
      <c r="U644" s="17" t="s">
        <v>5620</v>
      </c>
      <c r="V644" s="17">
        <v>1961</v>
      </c>
      <c r="W644" s="17" t="s">
        <v>11184</v>
      </c>
      <c r="X644" s="17">
        <v>102</v>
      </c>
      <c r="Y644" s="17">
        <v>6</v>
      </c>
      <c r="Z644" s="17" t="s">
        <v>11235</v>
      </c>
      <c r="AB644" s="17" t="s">
        <v>11249</v>
      </c>
      <c r="AC644" s="17" t="s">
        <v>1355</v>
      </c>
      <c r="AD644" s="17">
        <v>0</v>
      </c>
      <c r="AE644">
        <v>0</v>
      </c>
      <c r="AG644" s="17" t="s">
        <v>9927</v>
      </c>
      <c r="AH644" s="17" t="s">
        <v>9764</v>
      </c>
      <c r="AI644" s="17">
        <v>102</v>
      </c>
      <c r="AJ644" s="17" t="s">
        <v>3539</v>
      </c>
      <c r="AK644" s="17" t="s">
        <v>3539</v>
      </c>
      <c r="AN644" s="17">
        <v>1961</v>
      </c>
    </row>
    <row r="645" spans="1:40" ht="14.5" customHeight="1" x14ac:dyDescent="0.35">
      <c r="A645" s="17" t="s">
        <v>2970</v>
      </c>
      <c r="B645" s="17" t="s">
        <v>5475</v>
      </c>
      <c r="C645" s="17" t="s">
        <v>3529</v>
      </c>
      <c r="D645" s="17" t="s">
        <v>5501</v>
      </c>
      <c r="E645" s="17" t="s">
        <v>5621</v>
      </c>
      <c r="F645" s="17" t="s">
        <v>5622</v>
      </c>
      <c r="G645" s="17" t="s">
        <v>3656</v>
      </c>
      <c r="H645" s="17">
        <v>3</v>
      </c>
      <c r="I645" s="17" t="s">
        <v>3534</v>
      </c>
      <c r="J645" s="17" t="s">
        <v>4198</v>
      </c>
      <c r="K645" s="17" t="s">
        <v>4382</v>
      </c>
      <c r="L645" s="17" t="s">
        <v>4028</v>
      </c>
      <c r="M645" s="19">
        <v>44144</v>
      </c>
      <c r="O645" s="17" t="s">
        <v>3538</v>
      </c>
      <c r="P645" s="17" t="s">
        <v>3539</v>
      </c>
      <c r="Q645" s="17" t="s">
        <v>11977</v>
      </c>
      <c r="R645" s="17">
        <v>150454</v>
      </c>
      <c r="S645" s="17" t="s">
        <v>11978</v>
      </c>
      <c r="T645" s="17" t="s">
        <v>11182</v>
      </c>
      <c r="U645" s="17" t="s">
        <v>5623</v>
      </c>
      <c r="V645" s="17">
        <v>1961</v>
      </c>
      <c r="W645" s="17" t="s">
        <v>11184</v>
      </c>
      <c r="X645" s="17">
        <v>102</v>
      </c>
      <c r="Y645" s="19">
        <v>6</v>
      </c>
      <c r="Z645" s="17" t="s">
        <v>11235</v>
      </c>
      <c r="AB645" s="17" t="s">
        <v>11249</v>
      </c>
      <c r="AC645" s="17" t="s">
        <v>1355</v>
      </c>
      <c r="AD645" s="17">
        <v>0</v>
      </c>
      <c r="AE645">
        <v>0</v>
      </c>
      <c r="AG645" s="17" t="s">
        <v>9866</v>
      </c>
      <c r="AH645" s="17" t="s">
        <v>9764</v>
      </c>
      <c r="AI645" s="17">
        <v>120</v>
      </c>
      <c r="AJ645" s="17" t="s">
        <v>3539</v>
      </c>
      <c r="AK645" s="17" t="s">
        <v>3539</v>
      </c>
      <c r="AN645" s="17">
        <v>1595</v>
      </c>
    </row>
    <row r="646" spans="1:40" ht="14.5" customHeight="1" x14ac:dyDescent="0.35">
      <c r="A646" s="17" t="s">
        <v>2970</v>
      </c>
      <c r="B646" s="17" t="s">
        <v>5475</v>
      </c>
      <c r="C646" s="17" t="s">
        <v>3529</v>
      </c>
      <c r="D646" s="17" t="s">
        <v>5501</v>
      </c>
      <c r="E646" s="17" t="s">
        <v>5624</v>
      </c>
      <c r="F646" s="17" t="s">
        <v>5625</v>
      </c>
      <c r="G646" s="17" t="s">
        <v>3533</v>
      </c>
      <c r="H646" s="17">
        <v>3</v>
      </c>
      <c r="I646" s="17" t="s">
        <v>3534</v>
      </c>
      <c r="J646" s="17" t="s">
        <v>4198</v>
      </c>
      <c r="K646" s="17" t="s">
        <v>4382</v>
      </c>
      <c r="L646" s="17" t="s">
        <v>5626</v>
      </c>
      <c r="M646" s="19">
        <v>43873</v>
      </c>
      <c r="O646" s="17" t="s">
        <v>3538</v>
      </c>
      <c r="P646" s="17" t="s">
        <v>3539</v>
      </c>
      <c r="Q646" s="17" t="s">
        <v>11979</v>
      </c>
      <c r="R646" s="17">
        <v>293522</v>
      </c>
      <c r="S646" s="17" t="s">
        <v>11980</v>
      </c>
      <c r="T646" s="17" t="s">
        <v>11182</v>
      </c>
      <c r="U646" s="17" t="s">
        <v>5627</v>
      </c>
      <c r="V646" s="17">
        <v>1961</v>
      </c>
      <c r="W646" s="17" t="s">
        <v>11184</v>
      </c>
      <c r="X646" s="17">
        <v>119</v>
      </c>
      <c r="Y646" s="17">
        <v>6</v>
      </c>
      <c r="Z646" s="17" t="s">
        <v>11235</v>
      </c>
      <c r="AB646" s="17" t="s">
        <v>11249</v>
      </c>
      <c r="AC646" s="17" t="s">
        <v>1355</v>
      </c>
      <c r="AD646" s="17">
        <v>0</v>
      </c>
      <c r="AE646">
        <v>0</v>
      </c>
      <c r="AG646" s="17" t="s">
        <v>9866</v>
      </c>
      <c r="AH646" s="17" t="s">
        <v>9764</v>
      </c>
      <c r="AI646" s="17">
        <v>120</v>
      </c>
      <c r="AJ646" s="17" t="s">
        <v>3539</v>
      </c>
      <c r="AK646" s="17" t="s">
        <v>3539</v>
      </c>
      <c r="AN646" s="17">
        <v>1595</v>
      </c>
    </row>
    <row r="647" spans="1:40" ht="14.5" customHeight="1" x14ac:dyDescent="0.35">
      <c r="A647" s="17" t="s">
        <v>2970</v>
      </c>
      <c r="B647" s="17" t="s">
        <v>5475</v>
      </c>
      <c r="C647" s="17" t="s">
        <v>3529</v>
      </c>
      <c r="D647" s="17" t="s">
        <v>5501</v>
      </c>
      <c r="E647" s="17" t="s">
        <v>5628</v>
      </c>
      <c r="F647" s="17" t="s">
        <v>5629</v>
      </c>
      <c r="G647" s="17" t="s">
        <v>3551</v>
      </c>
      <c r="H647" s="17" t="s">
        <v>4424</v>
      </c>
      <c r="I647" s="17" t="s">
        <v>3624</v>
      </c>
      <c r="J647" s="17">
        <v>2008</v>
      </c>
      <c r="K647" s="17" t="s">
        <v>3745</v>
      </c>
      <c r="L647" s="17" t="s">
        <v>4057</v>
      </c>
      <c r="M647" s="19" t="s">
        <v>5630</v>
      </c>
      <c r="O647" s="17" t="s">
        <v>3538</v>
      </c>
      <c r="P647" s="17" t="s">
        <v>3539</v>
      </c>
      <c r="Q647" s="17" t="s">
        <v>11981</v>
      </c>
      <c r="R647" s="17">
        <v>73320</v>
      </c>
      <c r="S647" s="19">
        <v>46119.804861111108</v>
      </c>
      <c r="T647" s="17" t="s">
        <v>11182</v>
      </c>
      <c r="U647" s="17" t="s">
        <v>5631</v>
      </c>
      <c r="V647" s="17">
        <v>1710</v>
      </c>
      <c r="W647" s="17" t="s">
        <v>11234</v>
      </c>
      <c r="X647" s="17">
        <v>122</v>
      </c>
      <c r="Y647" s="17">
        <v>5</v>
      </c>
      <c r="Z647" s="17" t="s">
        <v>11235</v>
      </c>
      <c r="AB647" s="17" t="s">
        <v>11186</v>
      </c>
      <c r="AC647" s="17" t="s">
        <v>1355</v>
      </c>
      <c r="AD647" s="17">
        <v>0</v>
      </c>
      <c r="AE647">
        <v>0</v>
      </c>
      <c r="AG647" s="17" t="s">
        <v>9930</v>
      </c>
      <c r="AH647" s="17" t="s">
        <v>9764</v>
      </c>
      <c r="AI647" s="17">
        <v>120</v>
      </c>
      <c r="AJ647" s="17" t="s">
        <v>3539</v>
      </c>
      <c r="AK647" s="17" t="s">
        <v>3539</v>
      </c>
      <c r="AN647" s="17">
        <v>1595</v>
      </c>
    </row>
    <row r="648" spans="1:40" ht="14.5" customHeight="1" x14ac:dyDescent="0.35">
      <c r="A648" s="17" t="s">
        <v>2970</v>
      </c>
      <c r="B648" s="17" t="s">
        <v>5475</v>
      </c>
      <c r="C648" s="17" t="s">
        <v>3529</v>
      </c>
      <c r="D648" s="17" t="s">
        <v>5501</v>
      </c>
      <c r="E648" s="17" t="s">
        <v>5632</v>
      </c>
      <c r="F648" s="17" t="s">
        <v>5633</v>
      </c>
      <c r="G648" s="17" t="s">
        <v>3551</v>
      </c>
      <c r="H648" s="17" t="s">
        <v>3751</v>
      </c>
      <c r="I648" s="17" t="s">
        <v>3752</v>
      </c>
      <c r="J648" s="17" t="s">
        <v>3859</v>
      </c>
      <c r="K648" s="17" t="s">
        <v>3860</v>
      </c>
      <c r="L648" s="18">
        <v>45261</v>
      </c>
      <c r="M648" s="19">
        <v>45202.590277777781</v>
      </c>
      <c r="O648" s="17" t="s">
        <v>3538</v>
      </c>
      <c r="P648" s="17" t="s">
        <v>3539</v>
      </c>
      <c r="Q648" s="17" t="s">
        <v>11982</v>
      </c>
      <c r="R648" s="17">
        <v>154570</v>
      </c>
      <c r="S648" s="19" t="s">
        <v>11983</v>
      </c>
      <c r="T648" s="17" t="s">
        <v>11182</v>
      </c>
      <c r="U648" s="17" t="s">
        <v>5634</v>
      </c>
      <c r="V648" s="17">
        <v>2350</v>
      </c>
      <c r="W648" s="17" t="s">
        <v>11270</v>
      </c>
      <c r="X648" s="17">
        <v>31</v>
      </c>
      <c r="Y648" s="17">
        <v>10</v>
      </c>
      <c r="Z648" s="17" t="s">
        <v>11235</v>
      </c>
      <c r="AB648" s="17" t="s">
        <v>11186</v>
      </c>
      <c r="AC648" s="17" t="s">
        <v>1355</v>
      </c>
      <c r="AD648" s="17">
        <v>0</v>
      </c>
      <c r="AE648">
        <v>0</v>
      </c>
      <c r="AG648" s="17" t="s">
        <v>9777</v>
      </c>
      <c r="AH648" s="17" t="s">
        <v>9764</v>
      </c>
      <c r="AI648" s="17">
        <v>123</v>
      </c>
      <c r="AJ648" s="17" t="s">
        <v>3539</v>
      </c>
      <c r="AK648" s="17" t="s">
        <v>9771</v>
      </c>
      <c r="AN648" s="17">
        <v>1710</v>
      </c>
    </row>
    <row r="649" spans="1:40" ht="14.5" customHeight="1" x14ac:dyDescent="0.35">
      <c r="A649" s="17" t="s">
        <v>2970</v>
      </c>
      <c r="B649" s="17" t="s">
        <v>5475</v>
      </c>
      <c r="C649" s="17" t="s">
        <v>3529</v>
      </c>
      <c r="D649" s="17" t="s">
        <v>5501</v>
      </c>
      <c r="E649" s="17" t="s">
        <v>5635</v>
      </c>
      <c r="F649" s="17" t="s">
        <v>5636</v>
      </c>
      <c r="G649" s="17" t="s">
        <v>3551</v>
      </c>
      <c r="H649" s="17">
        <v>3</v>
      </c>
      <c r="I649" s="17" t="s">
        <v>3624</v>
      </c>
      <c r="J649" s="17">
        <v>2008</v>
      </c>
      <c r="K649" s="17" t="s">
        <v>3745</v>
      </c>
      <c r="L649" s="17" t="s">
        <v>4121</v>
      </c>
      <c r="M649" s="19">
        <v>44993.291666666664</v>
      </c>
      <c r="O649" s="17" t="s">
        <v>3538</v>
      </c>
      <c r="P649" s="17" t="s">
        <v>3539</v>
      </c>
      <c r="Q649" s="17" t="s">
        <v>11984</v>
      </c>
      <c r="R649" s="17">
        <v>138500</v>
      </c>
      <c r="S649" s="19" t="s">
        <v>11985</v>
      </c>
      <c r="T649" s="17" t="s">
        <v>11182</v>
      </c>
      <c r="U649" s="17" t="s">
        <v>5637</v>
      </c>
      <c r="V649" s="17">
        <v>1710</v>
      </c>
      <c r="W649" s="17" t="s">
        <v>11234</v>
      </c>
      <c r="X649" s="17">
        <v>123</v>
      </c>
      <c r="Y649" s="17">
        <v>5</v>
      </c>
      <c r="Z649" s="17" t="s">
        <v>11235</v>
      </c>
      <c r="AB649" s="17" t="s">
        <v>11186</v>
      </c>
      <c r="AC649" s="17" t="s">
        <v>1355</v>
      </c>
      <c r="AD649" s="17">
        <v>0</v>
      </c>
      <c r="AE649">
        <v>0</v>
      </c>
      <c r="AG649" s="17" t="s">
        <v>9763</v>
      </c>
      <c r="AH649" s="17" t="s">
        <v>9764</v>
      </c>
      <c r="AI649" s="17">
        <v>120</v>
      </c>
      <c r="AJ649" s="17" t="s">
        <v>3539</v>
      </c>
      <c r="AK649" s="17" t="s">
        <v>3539</v>
      </c>
      <c r="AN649" s="17">
        <v>1595</v>
      </c>
    </row>
    <row r="650" spans="1:40" ht="14.5" customHeight="1" x14ac:dyDescent="0.35">
      <c r="A650" s="17" t="s">
        <v>2970</v>
      </c>
      <c r="B650" s="17" t="s">
        <v>5475</v>
      </c>
      <c r="C650" s="17" t="s">
        <v>3529</v>
      </c>
      <c r="D650" s="17" t="s">
        <v>5501</v>
      </c>
      <c r="E650" s="17" t="s">
        <v>5638</v>
      </c>
      <c r="F650" s="17" t="s">
        <v>5639</v>
      </c>
      <c r="G650" s="17" t="s">
        <v>3656</v>
      </c>
      <c r="H650" s="17">
        <v>3</v>
      </c>
      <c r="I650" s="17" t="s">
        <v>3534</v>
      </c>
      <c r="J650" s="17" t="s">
        <v>3777</v>
      </c>
      <c r="K650" s="17" t="s">
        <v>4135</v>
      </c>
      <c r="L650" s="18" t="s">
        <v>4564</v>
      </c>
      <c r="M650" s="19">
        <v>45086.375</v>
      </c>
      <c r="O650" s="17" t="s">
        <v>3538</v>
      </c>
      <c r="P650" s="17" t="s">
        <v>3539</v>
      </c>
      <c r="Q650" s="17" t="s">
        <v>11986</v>
      </c>
      <c r="R650" s="17">
        <v>157581</v>
      </c>
      <c r="S650" s="17" t="s">
        <v>11987</v>
      </c>
      <c r="T650" s="17" t="s">
        <v>11182</v>
      </c>
      <c r="U650" s="17" t="s">
        <v>5640</v>
      </c>
      <c r="V650" s="17">
        <v>1863</v>
      </c>
      <c r="W650" s="17" t="s">
        <v>11234</v>
      </c>
      <c r="X650" s="17">
        <v>136</v>
      </c>
      <c r="Y650" s="19">
        <v>7</v>
      </c>
      <c r="Z650" s="17" t="s">
        <v>11235</v>
      </c>
      <c r="AB650" s="17" t="s">
        <v>11186</v>
      </c>
      <c r="AC650" s="17" t="s">
        <v>1355</v>
      </c>
      <c r="AD650" s="17">
        <v>0</v>
      </c>
      <c r="AE650">
        <v>0</v>
      </c>
      <c r="AG650" s="17" t="s">
        <v>9866</v>
      </c>
      <c r="AH650" s="17" t="s">
        <v>9764</v>
      </c>
      <c r="AI650" s="17">
        <v>120</v>
      </c>
      <c r="AJ650" s="17" t="s">
        <v>3539</v>
      </c>
      <c r="AK650" s="17" t="s">
        <v>3539</v>
      </c>
      <c r="AN650" s="17">
        <v>1595</v>
      </c>
    </row>
    <row r="651" spans="1:40" ht="14.5" customHeight="1" x14ac:dyDescent="0.35">
      <c r="A651" s="17" t="s">
        <v>2970</v>
      </c>
      <c r="B651" s="17" t="s">
        <v>5475</v>
      </c>
      <c r="C651" s="17" t="s">
        <v>3529</v>
      </c>
      <c r="D651" s="17" t="s">
        <v>5501</v>
      </c>
      <c r="E651" s="17" t="s">
        <v>5641</v>
      </c>
      <c r="F651" s="17" t="s">
        <v>5642</v>
      </c>
      <c r="G651" s="17" t="s">
        <v>3656</v>
      </c>
      <c r="H651" s="17">
        <v>3</v>
      </c>
      <c r="I651" s="17" t="s">
        <v>3534</v>
      </c>
      <c r="J651" s="17" t="s">
        <v>3777</v>
      </c>
      <c r="K651" s="17" t="s">
        <v>4135</v>
      </c>
      <c r="L651" s="17" t="s">
        <v>4564</v>
      </c>
      <c r="M651" s="19">
        <v>45086.375</v>
      </c>
      <c r="O651" s="17" t="s">
        <v>3538</v>
      </c>
      <c r="P651" s="17" t="s">
        <v>3539</v>
      </c>
      <c r="Q651" s="17" t="s">
        <v>11988</v>
      </c>
      <c r="R651" s="17">
        <v>76674</v>
      </c>
      <c r="S651" s="17" t="s">
        <v>9936</v>
      </c>
      <c r="T651" s="17" t="s">
        <v>11182</v>
      </c>
      <c r="U651" s="17" t="s">
        <v>5643</v>
      </c>
      <c r="V651" s="17">
        <v>1863</v>
      </c>
      <c r="W651" s="17" t="s">
        <v>11234</v>
      </c>
      <c r="X651" s="17">
        <v>136</v>
      </c>
      <c r="Y651" s="17">
        <v>7</v>
      </c>
      <c r="Z651" s="17" t="s">
        <v>11235</v>
      </c>
      <c r="AB651" s="17" t="s">
        <v>11186</v>
      </c>
      <c r="AC651" s="17" t="s">
        <v>1355</v>
      </c>
      <c r="AD651" s="17">
        <v>0</v>
      </c>
      <c r="AE651">
        <v>0</v>
      </c>
      <c r="AI651" s="17">
        <v>95</v>
      </c>
      <c r="AJ651" s="17" t="s">
        <v>3539</v>
      </c>
      <c r="AK651" s="17" t="s">
        <v>3539</v>
      </c>
      <c r="AN651" s="17">
        <v>1702</v>
      </c>
    </row>
    <row r="652" spans="1:40" ht="14.5" customHeight="1" x14ac:dyDescent="0.35">
      <c r="A652" s="17" t="s">
        <v>2970</v>
      </c>
      <c r="B652" s="17" t="s">
        <v>5475</v>
      </c>
      <c r="C652" s="17" t="s">
        <v>3529</v>
      </c>
      <c r="D652" s="17" t="s">
        <v>5501</v>
      </c>
      <c r="E652" s="17" t="s">
        <v>5644</v>
      </c>
      <c r="F652" s="17" t="s">
        <v>5645</v>
      </c>
      <c r="G652" s="17" t="s">
        <v>3656</v>
      </c>
      <c r="H652" s="17">
        <v>3</v>
      </c>
      <c r="I652" s="17" t="s">
        <v>3534</v>
      </c>
      <c r="J652" s="17" t="s">
        <v>3777</v>
      </c>
      <c r="K652" s="17" t="s">
        <v>4135</v>
      </c>
      <c r="L652" s="17" t="s">
        <v>4564</v>
      </c>
      <c r="M652" s="19" t="s">
        <v>5646</v>
      </c>
      <c r="O652" s="17" t="s">
        <v>3538</v>
      </c>
      <c r="P652" s="17" t="s">
        <v>3539</v>
      </c>
      <c r="Q652" s="17" t="s">
        <v>11989</v>
      </c>
      <c r="R652" s="17">
        <v>106160</v>
      </c>
      <c r="S652" s="17" t="s">
        <v>11990</v>
      </c>
      <c r="T652" s="17" t="s">
        <v>11182</v>
      </c>
      <c r="U652" s="17" t="s">
        <v>5647</v>
      </c>
      <c r="V652" s="17">
        <v>1863</v>
      </c>
      <c r="W652" s="17" t="s">
        <v>11234</v>
      </c>
      <c r="X652" s="17">
        <v>136</v>
      </c>
      <c r="Y652" s="17">
        <v>7</v>
      </c>
      <c r="Z652" s="17" t="s">
        <v>11235</v>
      </c>
      <c r="AB652" s="17" t="s">
        <v>11186</v>
      </c>
      <c r="AC652" s="17" t="s">
        <v>1355</v>
      </c>
      <c r="AD652" s="17">
        <v>0</v>
      </c>
      <c r="AE652">
        <v>0</v>
      </c>
      <c r="AG652" s="17" t="s">
        <v>9930</v>
      </c>
      <c r="AH652" s="17" t="s">
        <v>9764</v>
      </c>
      <c r="AI652" s="17">
        <v>82</v>
      </c>
      <c r="AJ652" s="17" t="s">
        <v>3539</v>
      </c>
      <c r="AK652" s="17" t="s">
        <v>9771</v>
      </c>
      <c r="AN652" s="17">
        <v>1670</v>
      </c>
    </row>
    <row r="653" spans="1:40" ht="14.5" customHeight="1" x14ac:dyDescent="0.35">
      <c r="A653" s="17" t="s">
        <v>2970</v>
      </c>
      <c r="B653" s="17" t="s">
        <v>5475</v>
      </c>
      <c r="C653" s="17" t="s">
        <v>3529</v>
      </c>
      <c r="D653" s="17" t="s">
        <v>5501</v>
      </c>
      <c r="E653" s="17" t="s">
        <v>5648</v>
      </c>
      <c r="F653" s="17" t="s">
        <v>5649</v>
      </c>
      <c r="G653" s="17" t="s">
        <v>3533</v>
      </c>
      <c r="H653" s="17">
        <v>2</v>
      </c>
      <c r="I653" s="17" t="s">
        <v>3534</v>
      </c>
      <c r="J653" s="17" t="s">
        <v>3535</v>
      </c>
      <c r="K653" s="17" t="s">
        <v>3536</v>
      </c>
      <c r="L653" s="17" t="s">
        <v>5650</v>
      </c>
      <c r="M653" s="19">
        <v>45055.458333333336</v>
      </c>
      <c r="O653" s="17" t="s">
        <v>3538</v>
      </c>
      <c r="P653" s="17" t="s">
        <v>3539</v>
      </c>
      <c r="Q653" s="17" t="s">
        <v>11991</v>
      </c>
      <c r="R653" s="17">
        <v>177360</v>
      </c>
      <c r="S653" s="17" t="s">
        <v>11877</v>
      </c>
      <c r="T653" s="17" t="s">
        <v>11182</v>
      </c>
      <c r="U653" s="17" t="s">
        <v>5651</v>
      </c>
      <c r="V653" s="17">
        <v>1595</v>
      </c>
      <c r="W653" s="17" t="s">
        <v>11234</v>
      </c>
      <c r="X653" s="17">
        <v>120</v>
      </c>
      <c r="Y653" s="17">
        <v>5</v>
      </c>
      <c r="Z653" s="17" t="s">
        <v>11235</v>
      </c>
      <c r="AB653" s="17" t="s">
        <v>11186</v>
      </c>
      <c r="AC653" s="17" t="s">
        <v>1355</v>
      </c>
      <c r="AD653" s="17">
        <v>0</v>
      </c>
      <c r="AE653">
        <v>0</v>
      </c>
      <c r="AG653" s="17" t="s">
        <v>9779</v>
      </c>
      <c r="AI653" s="17">
        <v>104</v>
      </c>
      <c r="AJ653" s="17" t="s">
        <v>3539</v>
      </c>
      <c r="AK653" s="17" t="s">
        <v>9797</v>
      </c>
      <c r="AN653" s="17">
        <v>1670</v>
      </c>
    </row>
    <row r="654" spans="1:40" ht="14.5" customHeight="1" x14ac:dyDescent="0.35">
      <c r="A654" s="17" t="s">
        <v>2970</v>
      </c>
      <c r="B654" s="17" t="s">
        <v>5475</v>
      </c>
      <c r="C654" s="17" t="s">
        <v>3529</v>
      </c>
      <c r="D654" s="17" t="s">
        <v>5501</v>
      </c>
      <c r="E654" s="17" t="s">
        <v>5652</v>
      </c>
      <c r="F654" s="17" t="s">
        <v>5653</v>
      </c>
      <c r="H654" s="17" t="s">
        <v>4416</v>
      </c>
      <c r="I654" s="17" t="s">
        <v>3534</v>
      </c>
      <c r="J654" s="17" t="s">
        <v>3535</v>
      </c>
      <c r="K654" s="17" t="s">
        <v>3536</v>
      </c>
      <c r="L654" s="17" t="s">
        <v>5650</v>
      </c>
      <c r="M654" s="19">
        <v>45055.541666666664</v>
      </c>
      <c r="O654" s="17" t="s">
        <v>3538</v>
      </c>
      <c r="P654" s="17" t="s">
        <v>3539</v>
      </c>
      <c r="Q654" s="17" t="s">
        <v>11992</v>
      </c>
      <c r="R654" s="17">
        <v>155788</v>
      </c>
      <c r="S654" s="19">
        <v>46210.654861111114</v>
      </c>
      <c r="T654" s="17" t="s">
        <v>11182</v>
      </c>
      <c r="U654" s="17" t="s">
        <v>5654</v>
      </c>
      <c r="V654" s="17">
        <v>1595</v>
      </c>
      <c r="W654" s="17" t="s">
        <v>11234</v>
      </c>
      <c r="X654" s="17">
        <v>120</v>
      </c>
      <c r="Y654" s="17">
        <v>5</v>
      </c>
      <c r="Z654" s="17" t="s">
        <v>11235</v>
      </c>
      <c r="AB654" s="17" t="s">
        <v>11186</v>
      </c>
      <c r="AC654" s="17" t="s">
        <v>1355</v>
      </c>
      <c r="AD654" s="17">
        <v>0</v>
      </c>
      <c r="AE654">
        <v>0</v>
      </c>
      <c r="AG654" s="17" t="s">
        <v>9779</v>
      </c>
      <c r="AI654" s="17">
        <v>104</v>
      </c>
      <c r="AJ654" s="17" t="s">
        <v>3539</v>
      </c>
      <c r="AK654" s="17" t="s">
        <v>9797</v>
      </c>
      <c r="AN654" s="17">
        <v>1670</v>
      </c>
    </row>
    <row r="655" spans="1:40" ht="14.5" customHeight="1" x14ac:dyDescent="0.35">
      <c r="A655" s="17" t="s">
        <v>2970</v>
      </c>
      <c r="B655" s="17" t="s">
        <v>5475</v>
      </c>
      <c r="C655" s="17" t="s">
        <v>3529</v>
      </c>
      <c r="D655" s="17" t="s">
        <v>5501</v>
      </c>
      <c r="E655" s="17" t="s">
        <v>5655</v>
      </c>
      <c r="F655" s="17" t="s">
        <v>5656</v>
      </c>
      <c r="G655" s="17" t="s">
        <v>3533</v>
      </c>
      <c r="H655" s="17">
        <v>2</v>
      </c>
      <c r="I655" s="17" t="s">
        <v>3534</v>
      </c>
      <c r="J655" s="17" t="s">
        <v>3535</v>
      </c>
      <c r="K655" s="17" t="s">
        <v>3536</v>
      </c>
      <c r="L655" s="18" t="s">
        <v>5650</v>
      </c>
      <c r="M655" s="19">
        <v>45086.375</v>
      </c>
      <c r="O655" s="17" t="s">
        <v>3538</v>
      </c>
      <c r="P655" s="17" t="s">
        <v>3539</v>
      </c>
      <c r="Q655" s="17" t="s">
        <v>11993</v>
      </c>
      <c r="R655" s="17">
        <v>160900</v>
      </c>
      <c r="S655" s="17" t="s">
        <v>9929</v>
      </c>
      <c r="T655" s="17" t="s">
        <v>11182</v>
      </c>
      <c r="U655" s="17" t="s">
        <v>5657</v>
      </c>
      <c r="V655" s="17">
        <v>1595</v>
      </c>
      <c r="W655" s="17" t="s">
        <v>11234</v>
      </c>
      <c r="X655" s="17">
        <v>120</v>
      </c>
      <c r="Y655" s="17">
        <v>5</v>
      </c>
      <c r="Z655" s="17" t="s">
        <v>11235</v>
      </c>
      <c r="AB655" s="17" t="s">
        <v>11186</v>
      </c>
      <c r="AC655" s="17" t="s">
        <v>1355</v>
      </c>
      <c r="AD655" s="17">
        <v>0</v>
      </c>
      <c r="AE655">
        <v>0</v>
      </c>
      <c r="AG655" s="17" t="s">
        <v>9866</v>
      </c>
      <c r="AH655" s="17" t="s">
        <v>9764</v>
      </c>
      <c r="AI655" s="17">
        <v>109</v>
      </c>
      <c r="AJ655" s="17" t="s">
        <v>3539</v>
      </c>
      <c r="AK655" s="17" t="s">
        <v>3539</v>
      </c>
      <c r="AN655" s="17">
        <v>1702</v>
      </c>
    </row>
    <row r="656" spans="1:40" ht="14.5" customHeight="1" x14ac:dyDescent="0.35">
      <c r="A656" s="17" t="s">
        <v>2970</v>
      </c>
      <c r="B656" s="17" t="s">
        <v>5475</v>
      </c>
      <c r="C656" s="17" t="s">
        <v>3529</v>
      </c>
      <c r="D656" s="17" t="s">
        <v>5501</v>
      </c>
      <c r="E656" s="17" t="s">
        <v>5658</v>
      </c>
      <c r="F656" s="17" t="s">
        <v>5659</v>
      </c>
      <c r="G656" s="17" t="s">
        <v>3533</v>
      </c>
      <c r="H656" s="17">
        <v>2</v>
      </c>
      <c r="I656" s="17" t="s">
        <v>3534</v>
      </c>
      <c r="J656" s="17" t="s">
        <v>3535</v>
      </c>
      <c r="K656" s="17" t="s">
        <v>3536</v>
      </c>
      <c r="L656" s="17" t="s">
        <v>5650</v>
      </c>
      <c r="M656" s="19">
        <v>45055.541666666664</v>
      </c>
      <c r="O656" s="17" t="s">
        <v>3538</v>
      </c>
      <c r="P656" s="17" t="s">
        <v>3539</v>
      </c>
      <c r="Q656" s="17" t="s">
        <v>11994</v>
      </c>
      <c r="R656" s="17">
        <v>100242</v>
      </c>
      <c r="S656" s="17" t="s">
        <v>9932</v>
      </c>
      <c r="T656" s="17" t="s">
        <v>11182</v>
      </c>
      <c r="U656" s="17" t="s">
        <v>5660</v>
      </c>
      <c r="V656" s="17">
        <v>1595</v>
      </c>
      <c r="W656" s="17" t="s">
        <v>11234</v>
      </c>
      <c r="X656" s="17">
        <v>120</v>
      </c>
      <c r="Y656" s="17">
        <v>5</v>
      </c>
      <c r="Z656" s="17" t="s">
        <v>11235</v>
      </c>
      <c r="AB656" s="17" t="s">
        <v>11186</v>
      </c>
      <c r="AC656" s="17" t="s">
        <v>1355</v>
      </c>
      <c r="AD656" s="17">
        <v>0</v>
      </c>
      <c r="AE656">
        <v>0</v>
      </c>
      <c r="AI656" s="17">
        <v>181</v>
      </c>
      <c r="AJ656" s="17" t="s">
        <v>5474</v>
      </c>
      <c r="AK656" s="17" t="s">
        <v>5474</v>
      </c>
      <c r="AN656" s="17">
        <v>3500</v>
      </c>
    </row>
    <row r="657" spans="1:40" ht="14.5" customHeight="1" x14ac:dyDescent="0.35">
      <c r="A657" s="17" t="s">
        <v>2970</v>
      </c>
      <c r="B657" s="17" t="s">
        <v>5475</v>
      </c>
      <c r="C657" s="17" t="s">
        <v>3529</v>
      </c>
      <c r="D657" s="17" t="s">
        <v>5501</v>
      </c>
      <c r="E657" s="17" t="s">
        <v>5661</v>
      </c>
      <c r="F657" s="17" t="s">
        <v>5662</v>
      </c>
      <c r="G657" s="17" t="s">
        <v>3533</v>
      </c>
      <c r="H657" s="17">
        <v>2</v>
      </c>
      <c r="I657" s="17" t="s">
        <v>3534</v>
      </c>
      <c r="J657" s="17" t="s">
        <v>3535</v>
      </c>
      <c r="K657" s="17" t="s">
        <v>3536</v>
      </c>
      <c r="L657" s="18" t="s">
        <v>5650</v>
      </c>
      <c r="M657" s="17" t="s">
        <v>5663</v>
      </c>
      <c r="O657" s="17" t="s">
        <v>3538</v>
      </c>
      <c r="P657" s="17" t="s">
        <v>3539</v>
      </c>
      <c r="Q657" s="17" t="s">
        <v>11995</v>
      </c>
      <c r="R657" s="17">
        <v>99376</v>
      </c>
      <c r="S657" s="17" t="s">
        <v>11996</v>
      </c>
      <c r="T657" s="17" t="s">
        <v>11182</v>
      </c>
      <c r="U657" s="17" t="s">
        <v>5664</v>
      </c>
      <c r="V657" s="17">
        <v>1595</v>
      </c>
      <c r="W657" s="17" t="s">
        <v>11234</v>
      </c>
      <c r="X657" s="17">
        <v>120</v>
      </c>
      <c r="Y657" s="17">
        <v>5</v>
      </c>
      <c r="Z657" s="17" t="s">
        <v>11235</v>
      </c>
      <c r="AB657" s="17" t="s">
        <v>11186</v>
      </c>
      <c r="AC657" s="17" t="s">
        <v>1355</v>
      </c>
      <c r="AD657" s="17">
        <v>0</v>
      </c>
      <c r="AE657">
        <v>0</v>
      </c>
      <c r="AI657" s="17">
        <v>181</v>
      </c>
      <c r="AJ657" s="17" t="s">
        <v>5505</v>
      </c>
      <c r="AK657" s="17" t="s">
        <v>5505</v>
      </c>
      <c r="AN657" s="17">
        <v>3500</v>
      </c>
    </row>
    <row r="658" spans="1:40" ht="14.5" customHeight="1" x14ac:dyDescent="0.35">
      <c r="A658" s="17" t="s">
        <v>2970</v>
      </c>
      <c r="B658" s="17" t="s">
        <v>5475</v>
      </c>
      <c r="C658" s="17" t="s">
        <v>3529</v>
      </c>
      <c r="D658" s="17" t="s">
        <v>5501</v>
      </c>
      <c r="E658" s="17" t="s">
        <v>5665</v>
      </c>
      <c r="F658" s="17" t="s">
        <v>5666</v>
      </c>
      <c r="G658" s="17" t="s">
        <v>3533</v>
      </c>
      <c r="H658" s="17">
        <v>2</v>
      </c>
      <c r="I658" s="17" t="s">
        <v>3534</v>
      </c>
      <c r="J658" s="17" t="s">
        <v>3535</v>
      </c>
      <c r="K658" s="17" t="s">
        <v>3536</v>
      </c>
      <c r="L658" s="17" t="s">
        <v>5650</v>
      </c>
      <c r="M658" s="19">
        <v>45055.541666666664</v>
      </c>
      <c r="O658" s="17" t="s">
        <v>3538</v>
      </c>
      <c r="P658" s="17" t="s">
        <v>3539</v>
      </c>
      <c r="Q658" s="17" t="s">
        <v>11997</v>
      </c>
      <c r="R658" s="17">
        <v>126762</v>
      </c>
      <c r="S658" s="17" t="s">
        <v>11998</v>
      </c>
      <c r="T658" s="17" t="s">
        <v>11182</v>
      </c>
      <c r="U658" s="17" t="s">
        <v>5667</v>
      </c>
      <c r="V658" s="17">
        <v>1595</v>
      </c>
      <c r="W658" s="17" t="s">
        <v>11234</v>
      </c>
      <c r="X658" s="17">
        <v>120</v>
      </c>
      <c r="Y658" s="19">
        <v>5</v>
      </c>
      <c r="Z658" s="17" t="s">
        <v>11235</v>
      </c>
      <c r="AB658" s="17" t="s">
        <v>11186</v>
      </c>
      <c r="AC658" s="17" t="s">
        <v>1355</v>
      </c>
      <c r="AD658" s="17">
        <v>21</v>
      </c>
      <c r="AE658">
        <v>0</v>
      </c>
      <c r="AF658" s="17" t="s">
        <v>9756</v>
      </c>
      <c r="AI658" s="17">
        <v>0</v>
      </c>
      <c r="AJ658" s="17" t="s">
        <v>3539</v>
      </c>
      <c r="AK658" s="17" t="s">
        <v>9771</v>
      </c>
      <c r="AL658" s="17" t="s">
        <v>841</v>
      </c>
      <c r="AN658" s="17">
        <v>13000</v>
      </c>
    </row>
    <row r="659" spans="1:40" ht="14.5" customHeight="1" x14ac:dyDescent="0.35">
      <c r="A659" s="17" t="s">
        <v>2970</v>
      </c>
      <c r="B659" s="17" t="s">
        <v>5475</v>
      </c>
      <c r="C659" s="17" t="s">
        <v>3529</v>
      </c>
      <c r="D659" s="17" t="s">
        <v>5501</v>
      </c>
      <c r="E659" s="17" t="s">
        <v>5668</v>
      </c>
      <c r="F659" s="17" t="s">
        <v>5669</v>
      </c>
      <c r="G659" s="17" t="s">
        <v>3533</v>
      </c>
      <c r="H659" s="17">
        <v>2</v>
      </c>
      <c r="I659" s="17" t="s">
        <v>3534</v>
      </c>
      <c r="J659" s="17" t="s">
        <v>3535</v>
      </c>
      <c r="K659" s="17" t="s">
        <v>3536</v>
      </c>
      <c r="L659" s="17" t="s">
        <v>5650</v>
      </c>
      <c r="M659" s="19">
        <v>45055.541666666664</v>
      </c>
      <c r="O659" s="17" t="s">
        <v>3538</v>
      </c>
      <c r="P659" s="17" t="s">
        <v>3539</v>
      </c>
      <c r="Q659" s="17" t="s">
        <v>11999</v>
      </c>
      <c r="R659" s="17">
        <v>185589</v>
      </c>
      <c r="S659" s="17" t="s">
        <v>11631</v>
      </c>
      <c r="T659" s="17" t="s">
        <v>11182</v>
      </c>
      <c r="U659" s="17" t="s">
        <v>5670</v>
      </c>
      <c r="V659" s="17">
        <v>1595</v>
      </c>
      <c r="W659" s="17" t="s">
        <v>11234</v>
      </c>
      <c r="X659" s="17">
        <v>120</v>
      </c>
      <c r="Y659" s="17">
        <v>5</v>
      </c>
      <c r="Z659" s="17" t="s">
        <v>11235</v>
      </c>
      <c r="AB659" s="17" t="s">
        <v>11186</v>
      </c>
      <c r="AC659" s="17" t="s">
        <v>1355</v>
      </c>
      <c r="AD659" s="17">
        <v>0</v>
      </c>
      <c r="AE659">
        <v>0</v>
      </c>
      <c r="AF659" s="17" t="s">
        <v>9862</v>
      </c>
      <c r="AH659" s="17" t="s">
        <v>9757</v>
      </c>
      <c r="AI659" s="17">
        <v>0</v>
      </c>
      <c r="AJ659" s="17" t="s">
        <v>3539</v>
      </c>
      <c r="AK659" s="17" t="s">
        <v>3539</v>
      </c>
      <c r="AL659" s="17" t="s">
        <v>841</v>
      </c>
      <c r="AN659" s="17">
        <v>19000</v>
      </c>
    </row>
    <row r="660" spans="1:40" ht="14.5" customHeight="1" x14ac:dyDescent="0.35">
      <c r="A660" s="17" t="s">
        <v>2970</v>
      </c>
      <c r="B660" s="17" t="s">
        <v>5475</v>
      </c>
      <c r="C660" s="17" t="s">
        <v>3529</v>
      </c>
      <c r="D660" s="17" t="s">
        <v>5501</v>
      </c>
      <c r="E660" s="17" t="s">
        <v>5671</v>
      </c>
      <c r="F660" s="17" t="s">
        <v>5672</v>
      </c>
      <c r="G660" s="17" t="s">
        <v>3533</v>
      </c>
      <c r="H660" s="17">
        <v>2</v>
      </c>
      <c r="I660" s="17" t="s">
        <v>3534</v>
      </c>
      <c r="J660" s="17" t="s">
        <v>3535</v>
      </c>
      <c r="K660" s="17" t="s">
        <v>3536</v>
      </c>
      <c r="L660" s="18" t="s">
        <v>5650</v>
      </c>
      <c r="M660" s="19">
        <v>45055.541666666664</v>
      </c>
      <c r="O660" s="17" t="s">
        <v>3538</v>
      </c>
      <c r="P660" s="17" t="s">
        <v>3539</v>
      </c>
      <c r="Q660" s="17" t="s">
        <v>12000</v>
      </c>
      <c r="R660" s="17">
        <v>48749</v>
      </c>
      <c r="S660" s="17" t="s">
        <v>12001</v>
      </c>
      <c r="T660" s="17" t="s">
        <v>11182</v>
      </c>
      <c r="U660" s="17" t="s">
        <v>5673</v>
      </c>
      <c r="V660" s="17">
        <v>1595</v>
      </c>
      <c r="W660" s="17" t="s">
        <v>11234</v>
      </c>
      <c r="X660" s="17">
        <v>120</v>
      </c>
      <c r="Y660" s="19">
        <v>5</v>
      </c>
      <c r="Z660" s="17" t="s">
        <v>11235</v>
      </c>
      <c r="AB660" s="17" t="s">
        <v>11186</v>
      </c>
      <c r="AC660" s="17" t="s">
        <v>1355</v>
      </c>
      <c r="AD660" s="17">
        <v>24</v>
      </c>
      <c r="AE660">
        <v>10</v>
      </c>
      <c r="AF660" s="17" t="s">
        <v>9861</v>
      </c>
      <c r="AH660" s="17" t="s">
        <v>9754</v>
      </c>
      <c r="AI660" s="17">
        <v>0</v>
      </c>
      <c r="AJ660" s="17" t="s">
        <v>3539</v>
      </c>
      <c r="AK660" s="17" t="s">
        <v>3539</v>
      </c>
      <c r="AL660" s="17" t="s">
        <v>841</v>
      </c>
      <c r="AM660" s="17" t="s">
        <v>841</v>
      </c>
      <c r="AN660" s="17">
        <v>13000</v>
      </c>
    </row>
    <row r="661" spans="1:40" ht="14.5" customHeight="1" x14ac:dyDescent="0.35">
      <c r="A661" s="17" t="s">
        <v>2970</v>
      </c>
      <c r="B661" s="17" t="s">
        <v>5475</v>
      </c>
      <c r="C661" s="17" t="s">
        <v>3529</v>
      </c>
      <c r="D661" s="17" t="s">
        <v>5501</v>
      </c>
      <c r="E661" s="17" t="s">
        <v>5674</v>
      </c>
      <c r="F661" s="17" t="s">
        <v>5675</v>
      </c>
      <c r="G661" s="17" t="s">
        <v>3533</v>
      </c>
      <c r="H661" s="17">
        <v>2</v>
      </c>
      <c r="I661" s="17" t="s">
        <v>3534</v>
      </c>
      <c r="J661" s="17" t="s">
        <v>3535</v>
      </c>
      <c r="K661" s="17" t="s">
        <v>3536</v>
      </c>
      <c r="L661" s="18" t="s">
        <v>5650</v>
      </c>
      <c r="M661" s="19">
        <v>45086.375</v>
      </c>
      <c r="O661" s="17" t="s">
        <v>3538</v>
      </c>
      <c r="P661" s="17" t="s">
        <v>3539</v>
      </c>
      <c r="Q661" s="17" t="s">
        <v>12002</v>
      </c>
      <c r="R661" s="17">
        <v>79548</v>
      </c>
      <c r="S661" s="17" t="s">
        <v>12003</v>
      </c>
      <c r="T661" s="17" t="s">
        <v>11182</v>
      </c>
      <c r="U661" s="17" t="s">
        <v>5676</v>
      </c>
      <c r="V661" s="17">
        <v>1195</v>
      </c>
      <c r="W661" s="17" t="s">
        <v>11234</v>
      </c>
      <c r="X661" s="17">
        <v>120</v>
      </c>
      <c r="Y661" s="17">
        <v>5</v>
      </c>
      <c r="Z661" s="17" t="s">
        <v>11235</v>
      </c>
      <c r="AB661" s="17" t="s">
        <v>11186</v>
      </c>
      <c r="AC661" s="17" t="s">
        <v>1355</v>
      </c>
      <c r="AD661" s="17">
        <v>27</v>
      </c>
      <c r="AE661">
        <v>0</v>
      </c>
      <c r="AF661" s="17" t="s">
        <v>9852</v>
      </c>
      <c r="AH661" s="17" t="s">
        <v>9754</v>
      </c>
      <c r="AI661" s="17">
        <v>0</v>
      </c>
      <c r="AJ661" s="17" t="s">
        <v>3539</v>
      </c>
      <c r="AK661" s="17" t="s">
        <v>9771</v>
      </c>
      <c r="AL661" s="17" t="s">
        <v>2989</v>
      </c>
      <c r="AM661" s="17" t="s">
        <v>841</v>
      </c>
      <c r="AN661" s="17">
        <v>19000</v>
      </c>
    </row>
    <row r="662" spans="1:40" ht="14.5" customHeight="1" x14ac:dyDescent="0.35">
      <c r="A662" s="17" t="s">
        <v>2970</v>
      </c>
      <c r="B662" s="17" t="s">
        <v>5475</v>
      </c>
      <c r="C662" s="17" t="s">
        <v>3529</v>
      </c>
      <c r="D662" s="17" t="s">
        <v>5501</v>
      </c>
      <c r="E662" s="17" t="s">
        <v>5677</v>
      </c>
      <c r="F662" s="17" t="s">
        <v>5678</v>
      </c>
      <c r="G662" s="17" t="s">
        <v>3533</v>
      </c>
      <c r="H662" s="17">
        <v>2</v>
      </c>
      <c r="I662" s="17" t="s">
        <v>3534</v>
      </c>
      <c r="J662" s="17" t="s">
        <v>3535</v>
      </c>
      <c r="K662" s="17" t="s">
        <v>3536</v>
      </c>
      <c r="L662" s="18" t="s">
        <v>5650</v>
      </c>
      <c r="M662" s="19">
        <v>45086.375</v>
      </c>
      <c r="O662" s="17" t="s">
        <v>3538</v>
      </c>
      <c r="P662" s="17" t="s">
        <v>3539</v>
      </c>
      <c r="Q662" s="17" t="s">
        <v>12004</v>
      </c>
      <c r="R662" s="17">
        <v>155386</v>
      </c>
      <c r="S662" s="17" t="s">
        <v>12005</v>
      </c>
      <c r="T662" s="17" t="s">
        <v>11182</v>
      </c>
      <c r="U662" s="17" t="s">
        <v>5679</v>
      </c>
      <c r="V662" s="17">
        <v>1595</v>
      </c>
      <c r="W662" s="17" t="s">
        <v>11234</v>
      </c>
      <c r="X662" s="17">
        <v>120</v>
      </c>
      <c r="Y662" s="17">
        <v>5</v>
      </c>
      <c r="Z662" s="17" t="s">
        <v>11235</v>
      </c>
      <c r="AB662" s="17" t="s">
        <v>11186</v>
      </c>
      <c r="AC662" s="17" t="s">
        <v>853</v>
      </c>
      <c r="AD662" s="17">
        <v>27</v>
      </c>
      <c r="AE662">
        <v>0</v>
      </c>
      <c r="AF662" s="17" t="s">
        <v>9862</v>
      </c>
      <c r="AH662" s="17" t="s">
        <v>9757</v>
      </c>
      <c r="AI662" s="17">
        <v>0</v>
      </c>
      <c r="AJ662" s="17" t="s">
        <v>3539</v>
      </c>
      <c r="AK662" s="17" t="s">
        <v>3539</v>
      </c>
      <c r="AL662" s="17" t="s">
        <v>841</v>
      </c>
      <c r="AM662" s="17" t="s">
        <v>841</v>
      </c>
      <c r="AN662" s="17">
        <v>19000</v>
      </c>
    </row>
    <row r="663" spans="1:40" ht="14.5" customHeight="1" x14ac:dyDescent="0.35">
      <c r="A663" s="17" t="s">
        <v>2970</v>
      </c>
      <c r="B663" s="17" t="s">
        <v>5475</v>
      </c>
      <c r="C663" s="17" t="s">
        <v>3529</v>
      </c>
      <c r="D663" s="17" t="s">
        <v>5501</v>
      </c>
      <c r="E663" s="17" t="s">
        <v>5680</v>
      </c>
      <c r="F663" s="17" t="s">
        <v>5681</v>
      </c>
      <c r="G663" s="17" t="s">
        <v>3533</v>
      </c>
      <c r="H663" s="17">
        <v>2</v>
      </c>
      <c r="I663" s="17" t="s">
        <v>3534</v>
      </c>
      <c r="J663" s="17" t="s">
        <v>3535</v>
      </c>
      <c r="K663" s="17" t="s">
        <v>3536</v>
      </c>
      <c r="L663" s="18" t="s">
        <v>5650</v>
      </c>
      <c r="M663" s="19">
        <v>45086.375</v>
      </c>
      <c r="O663" s="17" t="s">
        <v>3538</v>
      </c>
      <c r="P663" s="17" t="s">
        <v>3539</v>
      </c>
      <c r="Q663" s="17" t="s">
        <v>12006</v>
      </c>
      <c r="R663" s="17">
        <v>132650</v>
      </c>
      <c r="S663" s="17" t="s">
        <v>12007</v>
      </c>
      <c r="T663" s="17" t="s">
        <v>11182</v>
      </c>
      <c r="U663" s="17" t="s">
        <v>5682</v>
      </c>
      <c r="V663" s="17">
        <v>1595</v>
      </c>
      <c r="W663" s="17" t="s">
        <v>11234</v>
      </c>
      <c r="X663" s="17">
        <v>120</v>
      </c>
      <c r="Y663" s="19">
        <v>5</v>
      </c>
      <c r="Z663" s="17" t="s">
        <v>11235</v>
      </c>
      <c r="AB663" s="17" t="s">
        <v>11186</v>
      </c>
      <c r="AC663" s="17" t="s">
        <v>853</v>
      </c>
      <c r="AD663" s="17">
        <v>0</v>
      </c>
      <c r="AE663">
        <v>0</v>
      </c>
      <c r="AF663" s="17" t="s">
        <v>9855</v>
      </c>
      <c r="AH663" s="17" t="s">
        <v>9757</v>
      </c>
      <c r="AI663" s="17">
        <v>0</v>
      </c>
      <c r="AJ663" s="17" t="s">
        <v>3539</v>
      </c>
      <c r="AK663" s="17" t="s">
        <v>3539</v>
      </c>
      <c r="AL663" s="17" t="s">
        <v>841</v>
      </c>
      <c r="AN663" s="17">
        <v>19000</v>
      </c>
    </row>
    <row r="664" spans="1:40" ht="14.5" customHeight="1" x14ac:dyDescent="0.35">
      <c r="A664" s="17" t="s">
        <v>2970</v>
      </c>
      <c r="B664" s="17" t="s">
        <v>5475</v>
      </c>
      <c r="C664" s="17" t="s">
        <v>3529</v>
      </c>
      <c r="D664" s="17" t="s">
        <v>5501</v>
      </c>
      <c r="E664" s="17" t="s">
        <v>5683</v>
      </c>
      <c r="F664" s="17" t="s">
        <v>5684</v>
      </c>
      <c r="H664" s="17" t="s">
        <v>4416</v>
      </c>
      <c r="I664" s="17" t="s">
        <v>3534</v>
      </c>
      <c r="J664" s="17" t="s">
        <v>3535</v>
      </c>
      <c r="K664" s="17" t="s">
        <v>3536</v>
      </c>
      <c r="L664" s="18">
        <v>45240</v>
      </c>
      <c r="M664" s="19" t="s">
        <v>5685</v>
      </c>
      <c r="O664" s="17" t="s">
        <v>3538</v>
      </c>
      <c r="P664" s="17" t="s">
        <v>3539</v>
      </c>
      <c r="Q664" s="17" t="s">
        <v>12008</v>
      </c>
      <c r="R664" s="17">
        <v>144084</v>
      </c>
      <c r="S664" s="17" t="s">
        <v>12009</v>
      </c>
      <c r="T664" s="17" t="s">
        <v>11182</v>
      </c>
      <c r="U664" s="17" t="s">
        <v>5686</v>
      </c>
      <c r="V664" s="17">
        <v>1595</v>
      </c>
      <c r="W664" s="17" t="s">
        <v>11234</v>
      </c>
      <c r="X664" s="17">
        <v>120</v>
      </c>
      <c r="Y664" s="19">
        <v>5</v>
      </c>
      <c r="Z664" s="17" t="s">
        <v>11235</v>
      </c>
      <c r="AB664" s="17" t="s">
        <v>11186</v>
      </c>
      <c r="AC664" s="17" t="s">
        <v>853</v>
      </c>
      <c r="AD664" s="17">
        <v>0</v>
      </c>
      <c r="AE664">
        <v>0</v>
      </c>
      <c r="AF664" s="17" t="s">
        <v>9851</v>
      </c>
      <c r="AH664" s="17" t="s">
        <v>9757</v>
      </c>
      <c r="AI664" s="17">
        <v>0</v>
      </c>
      <c r="AJ664" s="17" t="s">
        <v>3539</v>
      </c>
      <c r="AK664" s="17" t="s">
        <v>3539</v>
      </c>
      <c r="AL664" s="17" t="s">
        <v>841</v>
      </c>
      <c r="AM664" s="17" t="s">
        <v>841</v>
      </c>
      <c r="AN664" s="17">
        <v>19000</v>
      </c>
    </row>
    <row r="665" spans="1:40" ht="14.5" customHeight="1" x14ac:dyDescent="0.35">
      <c r="A665" s="17" t="s">
        <v>2970</v>
      </c>
      <c r="B665" s="17" t="s">
        <v>5475</v>
      </c>
      <c r="C665" s="17" t="s">
        <v>3529</v>
      </c>
      <c r="D665" s="17" t="s">
        <v>5501</v>
      </c>
      <c r="E665" s="17" t="s">
        <v>5687</v>
      </c>
      <c r="F665" s="17" t="s">
        <v>5688</v>
      </c>
      <c r="G665" s="17" t="s">
        <v>3533</v>
      </c>
      <c r="H665" s="17">
        <v>2</v>
      </c>
      <c r="I665" s="17" t="s">
        <v>3534</v>
      </c>
      <c r="J665" s="17" t="s">
        <v>3535</v>
      </c>
      <c r="K665" s="17" t="s">
        <v>3536</v>
      </c>
      <c r="L665" s="18">
        <v>45240</v>
      </c>
      <c r="M665" s="19" t="s">
        <v>5689</v>
      </c>
      <c r="O665" s="17" t="s">
        <v>3538</v>
      </c>
      <c r="P665" s="17" t="s">
        <v>3539</v>
      </c>
      <c r="Q665" s="17" t="s">
        <v>12010</v>
      </c>
      <c r="R665" s="17">
        <v>108381</v>
      </c>
      <c r="S665" s="17" t="s">
        <v>12011</v>
      </c>
      <c r="T665" s="17" t="s">
        <v>11182</v>
      </c>
      <c r="U665" s="17" t="s">
        <v>5690</v>
      </c>
      <c r="V665" s="17">
        <v>1595</v>
      </c>
      <c r="W665" s="17" t="s">
        <v>11234</v>
      </c>
      <c r="X665" s="17">
        <v>120</v>
      </c>
      <c r="Y665" s="17">
        <v>5</v>
      </c>
      <c r="Z665" s="17" t="s">
        <v>11235</v>
      </c>
      <c r="AB665" s="17" t="s">
        <v>11186</v>
      </c>
      <c r="AC665" s="17" t="s">
        <v>853</v>
      </c>
      <c r="AD665" s="17">
        <v>27</v>
      </c>
      <c r="AE665">
        <v>0</v>
      </c>
      <c r="AF665" s="17" t="s">
        <v>9852</v>
      </c>
      <c r="AH665" s="17" t="s">
        <v>9757</v>
      </c>
      <c r="AI665" s="17">
        <v>0</v>
      </c>
      <c r="AJ665" s="17" t="s">
        <v>3539</v>
      </c>
      <c r="AK665" s="17" t="s">
        <v>3539</v>
      </c>
      <c r="AL665" s="17" t="s">
        <v>841</v>
      </c>
      <c r="AN665" s="17">
        <v>19000</v>
      </c>
    </row>
    <row r="666" spans="1:40" ht="14.5" customHeight="1" x14ac:dyDescent="0.35">
      <c r="A666" s="17" t="s">
        <v>2970</v>
      </c>
      <c r="B666" s="17" t="s">
        <v>5475</v>
      </c>
      <c r="C666" s="17" t="s">
        <v>3529</v>
      </c>
      <c r="D666" s="17" t="s">
        <v>5501</v>
      </c>
      <c r="E666" s="17" t="s">
        <v>5691</v>
      </c>
      <c r="F666" s="17" t="s">
        <v>5692</v>
      </c>
      <c r="G666" s="17" t="s">
        <v>3533</v>
      </c>
      <c r="H666" s="17">
        <v>2</v>
      </c>
      <c r="I666" s="17" t="s">
        <v>3534</v>
      </c>
      <c r="J666" s="17" t="s">
        <v>3535</v>
      </c>
      <c r="K666" s="17" t="s">
        <v>3536</v>
      </c>
      <c r="L666" s="18">
        <v>45240</v>
      </c>
      <c r="M666" s="17" t="s">
        <v>3663</v>
      </c>
      <c r="O666" s="17" t="s">
        <v>3538</v>
      </c>
      <c r="P666" s="17" t="s">
        <v>3539</v>
      </c>
      <c r="Q666" s="17" t="s">
        <v>12012</v>
      </c>
      <c r="R666" s="17">
        <v>124975</v>
      </c>
      <c r="S666" s="17" t="s">
        <v>11705</v>
      </c>
      <c r="T666" s="17" t="s">
        <v>11182</v>
      </c>
      <c r="U666" s="17" t="s">
        <v>5693</v>
      </c>
      <c r="V666" s="17">
        <v>1595</v>
      </c>
      <c r="W666" s="17" t="s">
        <v>11234</v>
      </c>
      <c r="X666" s="17">
        <v>120</v>
      </c>
      <c r="Y666" s="17">
        <v>5</v>
      </c>
      <c r="Z666" s="17" t="s">
        <v>11235</v>
      </c>
      <c r="AB666" s="17" t="s">
        <v>11186</v>
      </c>
      <c r="AC666" s="17" t="s">
        <v>1355</v>
      </c>
      <c r="AD666" s="17">
        <v>0</v>
      </c>
      <c r="AE666">
        <v>0</v>
      </c>
      <c r="AI666" s="17">
        <v>0</v>
      </c>
      <c r="AN666" s="17">
        <v>0</v>
      </c>
    </row>
    <row r="667" spans="1:40" ht="14.5" customHeight="1" x14ac:dyDescent="0.35">
      <c r="A667" s="17" t="s">
        <v>2970</v>
      </c>
      <c r="B667" s="17" t="s">
        <v>5475</v>
      </c>
      <c r="C667" s="17" t="s">
        <v>3529</v>
      </c>
      <c r="D667" s="17" t="s">
        <v>5501</v>
      </c>
      <c r="E667" s="17" t="s">
        <v>5694</v>
      </c>
      <c r="F667" s="17" t="s">
        <v>5695</v>
      </c>
      <c r="G667" s="17" t="s">
        <v>3656</v>
      </c>
      <c r="H667" s="17">
        <v>3</v>
      </c>
      <c r="I667" s="17" t="s">
        <v>3534</v>
      </c>
      <c r="J667" s="17" t="s">
        <v>3777</v>
      </c>
      <c r="K667" s="17" t="s">
        <v>4135</v>
      </c>
      <c r="L667" s="17" t="s">
        <v>3710</v>
      </c>
      <c r="M667" s="19" t="s">
        <v>5696</v>
      </c>
      <c r="O667" s="17" t="s">
        <v>3538</v>
      </c>
      <c r="P667" s="17" t="s">
        <v>3539</v>
      </c>
      <c r="Q667" s="17" t="s">
        <v>12013</v>
      </c>
      <c r="R667" s="17">
        <v>165282</v>
      </c>
      <c r="S667" s="17" t="s">
        <v>12014</v>
      </c>
      <c r="T667" s="17" t="s">
        <v>11182</v>
      </c>
      <c r="U667" s="17" t="s">
        <v>5697</v>
      </c>
      <c r="V667" s="17">
        <v>1863</v>
      </c>
      <c r="W667" s="17" t="s">
        <v>11234</v>
      </c>
      <c r="X667" s="17">
        <v>136</v>
      </c>
      <c r="Y667" s="17">
        <v>7</v>
      </c>
      <c r="Z667" s="17" t="s">
        <v>11235</v>
      </c>
      <c r="AB667" s="17" t="s">
        <v>11186</v>
      </c>
      <c r="AC667" s="17" t="s">
        <v>1355</v>
      </c>
      <c r="AD667" s="17">
        <v>0</v>
      </c>
      <c r="AE667">
        <v>0</v>
      </c>
      <c r="AG667" s="17" t="s">
        <v>9763</v>
      </c>
      <c r="AH667" s="17" t="s">
        <v>9764</v>
      </c>
      <c r="AI667" s="17">
        <v>120</v>
      </c>
      <c r="AJ667" s="17" t="s">
        <v>3539</v>
      </c>
      <c r="AK667" s="17" t="s">
        <v>3539</v>
      </c>
      <c r="AN667" s="17">
        <v>1595</v>
      </c>
    </row>
    <row r="668" spans="1:40" ht="14.5" customHeight="1" x14ac:dyDescent="0.35">
      <c r="A668" s="17" t="s">
        <v>2970</v>
      </c>
      <c r="B668" s="17" t="s">
        <v>5475</v>
      </c>
      <c r="C668" s="17" t="s">
        <v>3692</v>
      </c>
      <c r="D668" s="17" t="s">
        <v>5501</v>
      </c>
      <c r="E668" s="17" t="s">
        <v>6180</v>
      </c>
      <c r="F668" s="17" t="s">
        <v>6181</v>
      </c>
      <c r="H668" s="17">
        <v>2</v>
      </c>
      <c r="I668" s="17" t="s">
        <v>3534</v>
      </c>
      <c r="J668" s="17" t="s">
        <v>4443</v>
      </c>
      <c r="K668" s="17" t="s">
        <v>4444</v>
      </c>
      <c r="L668" s="17" t="s">
        <v>5119</v>
      </c>
      <c r="M668" s="19" t="s">
        <v>6177</v>
      </c>
      <c r="O668" s="17" t="s">
        <v>3538</v>
      </c>
      <c r="P668" s="17" t="s">
        <v>3539</v>
      </c>
      <c r="Q668" s="17" t="s">
        <v>12015</v>
      </c>
      <c r="R668" s="17">
        <v>96500</v>
      </c>
      <c r="S668" s="17" t="s">
        <v>6182</v>
      </c>
      <c r="T668" s="17" t="s">
        <v>11182</v>
      </c>
      <c r="U668" s="17" t="s">
        <v>6183</v>
      </c>
      <c r="V668" s="17">
        <v>1670</v>
      </c>
      <c r="W668" s="17" t="s">
        <v>11184</v>
      </c>
      <c r="X668" s="17">
        <v>82</v>
      </c>
      <c r="Y668" s="17">
        <v>4</v>
      </c>
      <c r="AB668" s="17" t="s">
        <v>11249</v>
      </c>
      <c r="AC668" s="17" t="s">
        <v>1355</v>
      </c>
      <c r="AD668" s="17">
        <v>0</v>
      </c>
      <c r="AE668">
        <v>0</v>
      </c>
      <c r="AG668" s="17" t="s">
        <v>9779</v>
      </c>
      <c r="AH668" s="17" t="s">
        <v>9764</v>
      </c>
      <c r="AI668" s="17">
        <v>82</v>
      </c>
      <c r="AJ668" s="17" t="s">
        <v>3539</v>
      </c>
      <c r="AK668" s="17" t="s">
        <v>9771</v>
      </c>
      <c r="AN668" s="17">
        <v>1670</v>
      </c>
    </row>
    <row r="669" spans="1:40" ht="14.5" customHeight="1" x14ac:dyDescent="0.35">
      <c r="A669" s="17" t="s">
        <v>2970</v>
      </c>
      <c r="B669" s="17" t="s">
        <v>5475</v>
      </c>
      <c r="C669" s="17" t="s">
        <v>3692</v>
      </c>
      <c r="D669" s="17" t="s">
        <v>5501</v>
      </c>
      <c r="E669" s="17" t="s">
        <v>5698</v>
      </c>
      <c r="F669" s="17" t="s">
        <v>5699</v>
      </c>
      <c r="H669" s="17">
        <v>2</v>
      </c>
      <c r="I669" s="17" t="s">
        <v>3534</v>
      </c>
      <c r="J669" s="17" t="s">
        <v>4443</v>
      </c>
      <c r="K669" s="17" t="s">
        <v>4444</v>
      </c>
      <c r="L669" s="17" t="s">
        <v>5306</v>
      </c>
      <c r="M669" s="19">
        <v>43468.333333333336</v>
      </c>
      <c r="O669" s="17" t="s">
        <v>3538</v>
      </c>
      <c r="P669" s="17" t="s">
        <v>3539</v>
      </c>
      <c r="R669" s="17">
        <v>217496</v>
      </c>
      <c r="S669" s="19">
        <v>46150.689583333333</v>
      </c>
      <c r="T669" s="17" t="s">
        <v>11286</v>
      </c>
      <c r="U669" s="17" t="s">
        <v>5700</v>
      </c>
      <c r="V669" s="17">
        <v>1670</v>
      </c>
      <c r="W669" s="17" t="s">
        <v>11184</v>
      </c>
      <c r="X669" s="17">
        <v>104</v>
      </c>
      <c r="Y669" s="19">
        <v>4</v>
      </c>
      <c r="AB669" s="17" t="s">
        <v>11249</v>
      </c>
      <c r="AC669" s="17" t="s">
        <v>1355</v>
      </c>
      <c r="AD669" s="17">
        <v>0</v>
      </c>
      <c r="AE669">
        <v>0</v>
      </c>
      <c r="AG669" s="17" t="s">
        <v>9779</v>
      </c>
      <c r="AH669" s="17" t="s">
        <v>9764</v>
      </c>
      <c r="AI669" s="17">
        <v>82</v>
      </c>
      <c r="AJ669" s="17" t="s">
        <v>3539</v>
      </c>
      <c r="AK669" s="17" t="s">
        <v>9771</v>
      </c>
      <c r="AN669" s="17">
        <v>1670</v>
      </c>
    </row>
    <row r="670" spans="1:40" ht="14.5" customHeight="1" x14ac:dyDescent="0.35">
      <c r="A670" s="17" t="s">
        <v>2970</v>
      </c>
      <c r="B670" s="17" t="s">
        <v>5475</v>
      </c>
      <c r="C670" s="17" t="s">
        <v>3692</v>
      </c>
      <c r="D670" s="17" t="s">
        <v>5501</v>
      </c>
      <c r="E670" s="17" t="s">
        <v>5705</v>
      </c>
      <c r="F670" s="17" t="s">
        <v>5706</v>
      </c>
      <c r="H670" s="17">
        <v>2</v>
      </c>
      <c r="I670" s="17" t="s">
        <v>3534</v>
      </c>
      <c r="J670" s="17" t="s">
        <v>3809</v>
      </c>
      <c r="K670" s="17" t="s">
        <v>3810</v>
      </c>
      <c r="L670" s="17" t="s">
        <v>3811</v>
      </c>
      <c r="M670" s="19">
        <v>44083</v>
      </c>
      <c r="O670" s="17" t="s">
        <v>3538</v>
      </c>
      <c r="P670" s="17" t="s">
        <v>3539</v>
      </c>
      <c r="Q670" s="17" t="s">
        <v>12016</v>
      </c>
      <c r="R670" s="17">
        <v>204044</v>
      </c>
      <c r="S670" s="17" t="s">
        <v>12017</v>
      </c>
      <c r="T670" s="17" t="s">
        <v>11182</v>
      </c>
      <c r="U670" s="17" t="s">
        <v>5707</v>
      </c>
      <c r="V670" s="17">
        <v>1702</v>
      </c>
      <c r="W670" s="17" t="s">
        <v>11184</v>
      </c>
      <c r="X670" s="17">
        <v>95</v>
      </c>
      <c r="Y670" s="19">
        <v>4</v>
      </c>
      <c r="Z670" s="17" t="s">
        <v>11235</v>
      </c>
      <c r="AB670" s="17" t="s">
        <v>11249</v>
      </c>
      <c r="AC670" s="17" t="s">
        <v>1355</v>
      </c>
      <c r="AD670" s="17">
        <v>24</v>
      </c>
      <c r="AE670">
        <v>15</v>
      </c>
      <c r="AF670" s="17" t="s">
        <v>9891</v>
      </c>
      <c r="AH670" s="17" t="s">
        <v>9757</v>
      </c>
      <c r="AI670" s="17">
        <v>0</v>
      </c>
      <c r="AJ670" s="17" t="s">
        <v>3539</v>
      </c>
      <c r="AK670" s="17" t="s">
        <v>3539</v>
      </c>
      <c r="AN670" s="17">
        <v>16000</v>
      </c>
    </row>
    <row r="671" spans="1:40" ht="14.5" customHeight="1" x14ac:dyDescent="0.35">
      <c r="A671" s="17" t="s">
        <v>2970</v>
      </c>
      <c r="B671" s="17" t="s">
        <v>5475</v>
      </c>
      <c r="C671" s="17" t="s">
        <v>3692</v>
      </c>
      <c r="D671" s="17" t="s">
        <v>5501</v>
      </c>
      <c r="E671" s="17" t="s">
        <v>5708</v>
      </c>
      <c r="F671" s="17" t="s">
        <v>5709</v>
      </c>
      <c r="H671" s="17" t="s">
        <v>4416</v>
      </c>
      <c r="I671" s="17" t="s">
        <v>3534</v>
      </c>
      <c r="J671" s="17" t="s">
        <v>3809</v>
      </c>
      <c r="K671" s="17" t="s">
        <v>3810</v>
      </c>
      <c r="L671" s="18" t="s">
        <v>5710</v>
      </c>
      <c r="M671" s="19">
        <v>44144</v>
      </c>
      <c r="O671" s="17" t="s">
        <v>3538</v>
      </c>
      <c r="P671" s="17" t="s">
        <v>3539</v>
      </c>
      <c r="Q671" s="17" t="s">
        <v>12018</v>
      </c>
      <c r="R671" s="17">
        <v>234453</v>
      </c>
      <c r="S671" s="17" t="s">
        <v>11944</v>
      </c>
      <c r="T671" s="17" t="s">
        <v>11182</v>
      </c>
      <c r="U671" s="17" t="s">
        <v>5711</v>
      </c>
      <c r="V671" s="17">
        <v>1702</v>
      </c>
      <c r="W671" s="17" t="s">
        <v>11184</v>
      </c>
      <c r="X671" s="17">
        <v>109</v>
      </c>
      <c r="Y671" s="17">
        <v>4</v>
      </c>
      <c r="Z671" s="17" t="s">
        <v>11235</v>
      </c>
      <c r="AB671" s="17" t="s">
        <v>11249</v>
      </c>
      <c r="AC671" s="17" t="s">
        <v>853</v>
      </c>
      <c r="AD671" s="17">
        <v>21</v>
      </c>
      <c r="AE671">
        <v>0</v>
      </c>
      <c r="AF671" s="17" t="s">
        <v>9891</v>
      </c>
      <c r="AH671" s="17" t="s">
        <v>9757</v>
      </c>
      <c r="AI671" s="17">
        <v>0</v>
      </c>
      <c r="AJ671" s="17" t="s">
        <v>3539</v>
      </c>
      <c r="AK671" s="17" t="s">
        <v>3539</v>
      </c>
      <c r="AL671" s="17" t="s">
        <v>841</v>
      </c>
      <c r="AM671" s="17" t="s">
        <v>841</v>
      </c>
      <c r="AN671" s="17">
        <v>13000</v>
      </c>
    </row>
    <row r="672" spans="1:40" ht="14.5" customHeight="1" x14ac:dyDescent="0.35">
      <c r="A672" s="17" t="s">
        <v>2970</v>
      </c>
      <c r="B672" s="17" t="s">
        <v>5475</v>
      </c>
      <c r="C672" s="17" t="s">
        <v>3692</v>
      </c>
      <c r="D672" s="17" t="s">
        <v>5501</v>
      </c>
      <c r="E672" s="17" t="s">
        <v>5712</v>
      </c>
      <c r="F672" s="17" t="s">
        <v>5713</v>
      </c>
      <c r="H672" s="17">
        <v>3</v>
      </c>
      <c r="I672" s="17" t="s">
        <v>3624</v>
      </c>
      <c r="J672" s="17">
        <v>2008</v>
      </c>
      <c r="K672" s="17" t="s">
        <v>3745</v>
      </c>
      <c r="L672" s="18" t="s">
        <v>5714</v>
      </c>
      <c r="M672" s="19">
        <v>45054</v>
      </c>
      <c r="O672" s="17" t="s">
        <v>3538</v>
      </c>
      <c r="P672" s="17" t="s">
        <v>3539</v>
      </c>
      <c r="Q672" s="17" t="s">
        <v>12019</v>
      </c>
      <c r="R672" s="17">
        <v>157661</v>
      </c>
      <c r="S672" s="17" t="s">
        <v>12020</v>
      </c>
      <c r="T672" s="17" t="s">
        <v>11182</v>
      </c>
      <c r="U672" s="17" t="s">
        <v>5715</v>
      </c>
      <c r="V672" s="17">
        <v>1710</v>
      </c>
      <c r="W672" s="17" t="s">
        <v>11234</v>
      </c>
      <c r="X672" s="17">
        <v>123</v>
      </c>
      <c r="Y672" s="17">
        <v>5</v>
      </c>
      <c r="Z672" s="17" t="s">
        <v>11235</v>
      </c>
      <c r="AB672" s="17" t="s">
        <v>11186</v>
      </c>
      <c r="AC672" s="17" t="s">
        <v>853</v>
      </c>
      <c r="AD672" s="17">
        <v>21</v>
      </c>
      <c r="AE672">
        <v>0</v>
      </c>
      <c r="AF672" s="17" t="s">
        <v>9853</v>
      </c>
      <c r="AH672" s="17" t="s">
        <v>9757</v>
      </c>
      <c r="AI672" s="17">
        <v>0</v>
      </c>
      <c r="AJ672" s="17" t="s">
        <v>3539</v>
      </c>
      <c r="AK672" s="17" t="s">
        <v>3539</v>
      </c>
      <c r="AL672" s="17" t="s">
        <v>841</v>
      </c>
      <c r="AM672" s="17" t="s">
        <v>841</v>
      </c>
      <c r="AN672" s="17">
        <v>13000</v>
      </c>
    </row>
    <row r="673" spans="1:40" ht="14.5" customHeight="1" x14ac:dyDescent="0.35">
      <c r="A673" s="17" t="s">
        <v>2970</v>
      </c>
      <c r="B673" s="17" t="s">
        <v>5475</v>
      </c>
      <c r="C673" s="17" t="s">
        <v>3692</v>
      </c>
      <c r="D673" s="17" t="s">
        <v>5501</v>
      </c>
      <c r="E673" s="17" t="s">
        <v>5716</v>
      </c>
      <c r="F673" s="17" t="s">
        <v>5717</v>
      </c>
      <c r="H673" s="17" t="s">
        <v>4416</v>
      </c>
      <c r="I673" s="17" t="s">
        <v>3534</v>
      </c>
      <c r="J673" s="17" t="s">
        <v>4453</v>
      </c>
      <c r="K673" s="17" t="s">
        <v>4454</v>
      </c>
      <c r="L673" s="18" t="s">
        <v>5650</v>
      </c>
      <c r="M673" s="19">
        <v>45055.541666666664</v>
      </c>
      <c r="O673" s="17" t="s">
        <v>3538</v>
      </c>
      <c r="P673" s="17" t="s">
        <v>3539</v>
      </c>
      <c r="Q673" s="17" t="s">
        <v>12021</v>
      </c>
      <c r="R673" s="17">
        <v>228826</v>
      </c>
      <c r="S673" s="19">
        <v>46302.211111111108</v>
      </c>
      <c r="T673" s="17" t="s">
        <v>11182</v>
      </c>
      <c r="U673" s="17" t="s">
        <v>5718</v>
      </c>
      <c r="V673" s="17">
        <v>1595</v>
      </c>
      <c r="W673" s="17" t="s">
        <v>11234</v>
      </c>
      <c r="X673" s="17">
        <v>120</v>
      </c>
      <c r="Y673" s="17">
        <v>5</v>
      </c>
      <c r="Z673" s="17" t="s">
        <v>11235</v>
      </c>
      <c r="AB673" s="17" t="s">
        <v>11186</v>
      </c>
      <c r="AC673" s="17" t="s">
        <v>1355</v>
      </c>
      <c r="AD673" s="17">
        <v>21</v>
      </c>
      <c r="AE673">
        <v>13</v>
      </c>
      <c r="AF673" s="17" t="s">
        <v>9862</v>
      </c>
      <c r="AI673" s="17">
        <v>0</v>
      </c>
      <c r="AJ673" s="17" t="s">
        <v>3539</v>
      </c>
      <c r="AK673" s="17" t="s">
        <v>9771</v>
      </c>
      <c r="AN673" s="17">
        <v>13000</v>
      </c>
    </row>
    <row r="674" spans="1:40" ht="14.5" customHeight="1" x14ac:dyDescent="0.35">
      <c r="A674" s="17" t="s">
        <v>2970</v>
      </c>
      <c r="B674" s="17" t="s">
        <v>5475</v>
      </c>
      <c r="C674" s="17" t="s">
        <v>3692</v>
      </c>
      <c r="D674" s="17" t="s">
        <v>5501</v>
      </c>
      <c r="E674" s="17" t="s">
        <v>5719</v>
      </c>
      <c r="F674" s="17" t="s">
        <v>5720</v>
      </c>
      <c r="H674" s="17" t="s">
        <v>4416</v>
      </c>
      <c r="I674" s="17" t="s">
        <v>3534</v>
      </c>
      <c r="J674" s="17" t="s">
        <v>4453</v>
      </c>
      <c r="K674" s="17" t="s">
        <v>4454</v>
      </c>
      <c r="L674" s="18" t="s">
        <v>5650</v>
      </c>
      <c r="M674" s="19">
        <v>45055.541666666664</v>
      </c>
      <c r="O674" s="17" t="s">
        <v>3538</v>
      </c>
      <c r="P674" s="17" t="s">
        <v>3539</v>
      </c>
      <c r="Q674" s="17" t="s">
        <v>12022</v>
      </c>
      <c r="R674" s="17">
        <v>147206</v>
      </c>
      <c r="S674" s="17" t="s">
        <v>12023</v>
      </c>
      <c r="T674" s="17" t="s">
        <v>11182</v>
      </c>
      <c r="U674" s="17" t="s">
        <v>5721</v>
      </c>
      <c r="V674" s="17">
        <v>1595</v>
      </c>
      <c r="W674" s="17" t="s">
        <v>11234</v>
      </c>
      <c r="X674" s="17">
        <v>120</v>
      </c>
      <c r="Y674" s="17">
        <v>5</v>
      </c>
      <c r="Z674" s="17" t="s">
        <v>11235</v>
      </c>
      <c r="AB674" s="17" t="s">
        <v>11186</v>
      </c>
      <c r="AC674" s="17" t="s">
        <v>1355</v>
      </c>
      <c r="AD674" s="17">
        <v>24</v>
      </c>
      <c r="AE674">
        <v>15</v>
      </c>
      <c r="AF674" s="17" t="s">
        <v>9851</v>
      </c>
      <c r="AH674" s="17" t="s">
        <v>9754</v>
      </c>
      <c r="AI674" s="17">
        <v>0</v>
      </c>
      <c r="AJ674" s="17" t="s">
        <v>3539</v>
      </c>
      <c r="AK674" s="17" t="s">
        <v>9771</v>
      </c>
      <c r="AL674" s="17" t="s">
        <v>2989</v>
      </c>
      <c r="AM674" s="17" t="s">
        <v>841</v>
      </c>
      <c r="AN674" s="17">
        <v>16000</v>
      </c>
    </row>
    <row r="675" spans="1:40" ht="14.5" customHeight="1" x14ac:dyDescent="0.35">
      <c r="A675" s="17" t="s">
        <v>2970</v>
      </c>
      <c r="B675" s="17" t="s">
        <v>5475</v>
      </c>
      <c r="C675" s="17" t="s">
        <v>3692</v>
      </c>
      <c r="D675" s="17" t="s">
        <v>5501</v>
      </c>
      <c r="E675" s="17" t="s">
        <v>5722</v>
      </c>
      <c r="F675" s="17" t="s">
        <v>5723</v>
      </c>
      <c r="H675" s="17">
        <v>2</v>
      </c>
      <c r="I675" s="17" t="s">
        <v>3534</v>
      </c>
      <c r="J675" s="17" t="s">
        <v>4453</v>
      </c>
      <c r="K675" s="17" t="s">
        <v>4454</v>
      </c>
      <c r="L675" s="18" t="s">
        <v>5650</v>
      </c>
      <c r="M675" s="19">
        <v>45086.375</v>
      </c>
      <c r="O675" s="17" t="s">
        <v>3538</v>
      </c>
      <c r="P675" s="17" t="s">
        <v>3539</v>
      </c>
      <c r="Q675" s="17" t="s">
        <v>12024</v>
      </c>
      <c r="R675" s="17">
        <v>149450</v>
      </c>
      <c r="S675" s="17" t="s">
        <v>12025</v>
      </c>
      <c r="T675" s="17" t="s">
        <v>11182</v>
      </c>
      <c r="U675" s="17" t="s">
        <v>5724</v>
      </c>
      <c r="V675" s="17">
        <v>1595</v>
      </c>
      <c r="W675" s="17" t="s">
        <v>11234</v>
      </c>
      <c r="X675" s="17">
        <v>120</v>
      </c>
      <c r="Y675" s="17">
        <v>5</v>
      </c>
      <c r="Z675" s="17" t="s">
        <v>11235</v>
      </c>
      <c r="AB675" s="17" t="s">
        <v>11186</v>
      </c>
      <c r="AC675" s="17" t="s">
        <v>1355</v>
      </c>
      <c r="AD675" s="17">
        <v>21</v>
      </c>
      <c r="AE675">
        <v>0</v>
      </c>
      <c r="AF675" s="17" t="s">
        <v>9756</v>
      </c>
      <c r="AH675" s="17" t="s">
        <v>9757</v>
      </c>
      <c r="AI675" s="17">
        <v>0</v>
      </c>
      <c r="AJ675" s="17" t="s">
        <v>3539</v>
      </c>
      <c r="AK675" s="17" t="s">
        <v>3539</v>
      </c>
      <c r="AL675" s="17" t="s">
        <v>841</v>
      </c>
      <c r="AM675" s="17" t="s">
        <v>841</v>
      </c>
      <c r="AN675" s="17">
        <v>10000</v>
      </c>
    </row>
    <row r="676" spans="1:40" ht="14.5" customHeight="1" x14ac:dyDescent="0.35">
      <c r="A676" s="17" t="s">
        <v>2970</v>
      </c>
      <c r="B676" s="17" t="s">
        <v>5475</v>
      </c>
      <c r="C676" s="17" t="s">
        <v>3692</v>
      </c>
      <c r="D676" s="17" t="s">
        <v>5501</v>
      </c>
      <c r="E676" s="17" t="s">
        <v>5725</v>
      </c>
      <c r="F676" s="17" t="s">
        <v>5726</v>
      </c>
      <c r="H676" s="17">
        <v>2</v>
      </c>
      <c r="I676" s="17" t="s">
        <v>3534</v>
      </c>
      <c r="J676" s="17" t="s">
        <v>4453</v>
      </c>
      <c r="K676" s="17" t="s">
        <v>4454</v>
      </c>
      <c r="L676" s="18" t="s">
        <v>5650</v>
      </c>
      <c r="M676" s="19">
        <v>45055.541666666664</v>
      </c>
      <c r="O676" s="17" t="s">
        <v>3538</v>
      </c>
      <c r="P676" s="17" t="s">
        <v>3539</v>
      </c>
      <c r="Q676" s="17" t="s">
        <v>12026</v>
      </c>
      <c r="R676" s="17">
        <v>143672</v>
      </c>
      <c r="S676" s="17" t="s">
        <v>12027</v>
      </c>
      <c r="T676" s="17" t="s">
        <v>11182</v>
      </c>
      <c r="U676" s="17" t="s">
        <v>5727</v>
      </c>
      <c r="V676" s="17">
        <v>1595</v>
      </c>
      <c r="W676" s="17" t="s">
        <v>11234</v>
      </c>
      <c r="X676" s="17">
        <v>120</v>
      </c>
      <c r="Y676" s="17">
        <v>5</v>
      </c>
      <c r="Z676" s="17" t="s">
        <v>11235</v>
      </c>
      <c r="AB676" s="17" t="s">
        <v>11186</v>
      </c>
      <c r="AC676" s="17" t="s">
        <v>1355</v>
      </c>
      <c r="AD676" s="17">
        <v>21</v>
      </c>
      <c r="AE676">
        <v>0</v>
      </c>
      <c r="AF676" s="17" t="s">
        <v>9862</v>
      </c>
      <c r="AH676" s="17" t="s">
        <v>9757</v>
      </c>
      <c r="AI676" s="17">
        <v>0</v>
      </c>
      <c r="AJ676" s="17" t="s">
        <v>3539</v>
      </c>
      <c r="AK676" s="17" t="s">
        <v>3539</v>
      </c>
      <c r="AL676" s="17" t="s">
        <v>841</v>
      </c>
      <c r="AM676" s="17" t="s">
        <v>841</v>
      </c>
      <c r="AN676" s="17">
        <v>10000</v>
      </c>
    </row>
    <row r="677" spans="1:40" ht="14.5" customHeight="1" x14ac:dyDescent="0.35">
      <c r="A677" s="17" t="s">
        <v>2970</v>
      </c>
      <c r="B677" s="17" t="s">
        <v>5475</v>
      </c>
      <c r="C677" s="17" t="s">
        <v>3692</v>
      </c>
      <c r="D677" s="17" t="s">
        <v>5501</v>
      </c>
      <c r="E677" s="17" t="s">
        <v>5728</v>
      </c>
      <c r="F677" s="17" t="s">
        <v>5729</v>
      </c>
      <c r="H677" s="17" t="s">
        <v>4416</v>
      </c>
      <c r="I677" s="17" t="s">
        <v>3534</v>
      </c>
      <c r="J677" s="17" t="s">
        <v>4453</v>
      </c>
      <c r="K677" s="17" t="s">
        <v>4454</v>
      </c>
      <c r="L677" s="18">
        <v>45240</v>
      </c>
      <c r="M677" s="19" t="s">
        <v>5730</v>
      </c>
      <c r="O677" s="17" t="s">
        <v>3538</v>
      </c>
      <c r="P677" s="17" t="s">
        <v>3539</v>
      </c>
      <c r="Q677" s="17" t="s">
        <v>12028</v>
      </c>
      <c r="R677" s="17">
        <v>106800</v>
      </c>
      <c r="S677" s="17" t="s">
        <v>12029</v>
      </c>
      <c r="T677" s="17" t="s">
        <v>11182</v>
      </c>
      <c r="U677" s="17" t="s">
        <v>5731</v>
      </c>
      <c r="V677" s="17">
        <v>1595</v>
      </c>
      <c r="W677" s="17" t="s">
        <v>11234</v>
      </c>
      <c r="X677" s="17">
        <v>120</v>
      </c>
      <c r="Y677" s="17">
        <v>5</v>
      </c>
      <c r="Z677" s="17" t="s">
        <v>11235</v>
      </c>
      <c r="AB677" s="17" t="s">
        <v>11186</v>
      </c>
      <c r="AC677" s="17" t="s">
        <v>1355</v>
      </c>
      <c r="AD677" s="17">
        <v>21</v>
      </c>
      <c r="AE677">
        <v>0</v>
      </c>
      <c r="AF677" s="17" t="s">
        <v>9854</v>
      </c>
      <c r="AH677" s="17" t="s">
        <v>9757</v>
      </c>
      <c r="AI677" s="17">
        <v>0</v>
      </c>
      <c r="AJ677" s="17" t="s">
        <v>3539</v>
      </c>
      <c r="AK677" s="17" t="s">
        <v>3539</v>
      </c>
      <c r="AL677" s="17" t="s">
        <v>841</v>
      </c>
      <c r="AM677" s="17" t="s">
        <v>841</v>
      </c>
      <c r="AN677" s="17">
        <v>13000</v>
      </c>
    </row>
    <row r="678" spans="1:40" ht="14.5" customHeight="1" x14ac:dyDescent="0.35">
      <c r="A678" s="17" t="s">
        <v>2970</v>
      </c>
      <c r="B678" s="17" t="s">
        <v>5475</v>
      </c>
      <c r="C678" s="17" t="s">
        <v>3557</v>
      </c>
      <c r="D678" s="17" t="s">
        <v>5501</v>
      </c>
      <c r="E678" s="17" t="s">
        <v>5732</v>
      </c>
      <c r="F678" s="17" t="s">
        <v>817</v>
      </c>
      <c r="G678" s="17" t="s">
        <v>3004</v>
      </c>
      <c r="H678" s="17" t="s">
        <v>3004</v>
      </c>
      <c r="I678" s="17" t="s">
        <v>3559</v>
      </c>
      <c r="J678" s="17" t="s">
        <v>4747</v>
      </c>
      <c r="L678" s="18" t="s">
        <v>5733</v>
      </c>
      <c r="M678" s="19" t="s">
        <v>5734</v>
      </c>
      <c r="O678" s="17" t="s">
        <v>3565</v>
      </c>
      <c r="P678" s="17" t="s">
        <v>5505</v>
      </c>
      <c r="R678" s="17">
        <v>96446</v>
      </c>
      <c r="S678" s="19">
        <v>46181.618055555555</v>
      </c>
      <c r="T678" s="17" t="s">
        <v>11182</v>
      </c>
      <c r="U678" s="17" t="s">
        <v>5735</v>
      </c>
      <c r="V678" s="17">
        <v>3500</v>
      </c>
      <c r="W678" s="17" t="s">
        <v>11184</v>
      </c>
      <c r="X678" s="17">
        <v>181</v>
      </c>
      <c r="Y678" s="17">
        <v>8</v>
      </c>
      <c r="Z678" s="17" t="s">
        <v>11226</v>
      </c>
      <c r="AB678" s="17" t="s">
        <v>11186</v>
      </c>
      <c r="AC678" s="17" t="s">
        <v>1355</v>
      </c>
      <c r="AD678" s="17">
        <v>21</v>
      </c>
      <c r="AE678">
        <v>13</v>
      </c>
      <c r="AF678" s="17" t="s">
        <v>9753</v>
      </c>
      <c r="AI678" s="17">
        <v>0</v>
      </c>
      <c r="AJ678" s="17" t="s">
        <v>3539</v>
      </c>
      <c r="AK678" s="17" t="s">
        <v>9771</v>
      </c>
      <c r="AN678" s="17">
        <v>13000</v>
      </c>
    </row>
    <row r="679" spans="1:40" ht="14.5" customHeight="1" x14ac:dyDescent="0.35">
      <c r="A679" s="17" t="s">
        <v>2970</v>
      </c>
      <c r="B679" s="17" t="s">
        <v>5475</v>
      </c>
      <c r="C679" s="17" t="s">
        <v>3557</v>
      </c>
      <c r="D679" s="17" t="s">
        <v>5501</v>
      </c>
      <c r="E679" s="17" t="s">
        <v>5736</v>
      </c>
      <c r="F679" s="17" t="s">
        <v>255</v>
      </c>
      <c r="G679" s="17" t="s">
        <v>3004</v>
      </c>
      <c r="H679" s="17" t="s">
        <v>3004</v>
      </c>
      <c r="I679" s="17" t="s">
        <v>3559</v>
      </c>
      <c r="J679" s="17" t="s">
        <v>4747</v>
      </c>
      <c r="L679" s="18" t="s">
        <v>5733</v>
      </c>
      <c r="M679" s="19" t="s">
        <v>5737</v>
      </c>
      <c r="O679" s="17" t="s">
        <v>3565</v>
      </c>
      <c r="P679" s="17" t="s">
        <v>5474</v>
      </c>
      <c r="R679" s="17">
        <v>223646</v>
      </c>
      <c r="S679" s="19" t="s">
        <v>9938</v>
      </c>
      <c r="T679" s="17" t="s">
        <v>11182</v>
      </c>
      <c r="U679" s="17" t="s">
        <v>2833</v>
      </c>
      <c r="V679" s="17">
        <v>3500</v>
      </c>
      <c r="W679" s="17" t="s">
        <v>11184</v>
      </c>
      <c r="X679" s="17">
        <v>181</v>
      </c>
      <c r="Y679" s="17">
        <v>8</v>
      </c>
      <c r="Z679" s="17" t="s">
        <v>11226</v>
      </c>
      <c r="AB679" s="17" t="s">
        <v>11186</v>
      </c>
      <c r="AC679" s="17" t="s">
        <v>1355</v>
      </c>
      <c r="AD679" s="17">
        <v>24</v>
      </c>
      <c r="AE679">
        <v>15</v>
      </c>
      <c r="AF679" s="17" t="s">
        <v>9851</v>
      </c>
      <c r="AH679" s="17" t="s">
        <v>9754</v>
      </c>
      <c r="AI679" s="17">
        <v>0</v>
      </c>
      <c r="AJ679" s="17" t="s">
        <v>3539</v>
      </c>
      <c r="AK679" s="17" t="s">
        <v>9771</v>
      </c>
      <c r="AL679" s="17" t="s">
        <v>2989</v>
      </c>
      <c r="AM679" s="17" t="s">
        <v>841</v>
      </c>
      <c r="AN679" s="17">
        <v>16000</v>
      </c>
    </row>
    <row r="680" spans="1:40" ht="14.5" customHeight="1" x14ac:dyDescent="0.35">
      <c r="A680" s="17" t="s">
        <v>3101</v>
      </c>
      <c r="B680" s="17" t="s">
        <v>5738</v>
      </c>
      <c r="C680" s="17" t="s">
        <v>3514</v>
      </c>
      <c r="D680" s="17" t="s">
        <v>5739</v>
      </c>
      <c r="E680" s="17" t="s">
        <v>5740</v>
      </c>
      <c r="F680" s="17" t="s">
        <v>65</v>
      </c>
      <c r="G680" s="17" t="s">
        <v>2985</v>
      </c>
      <c r="I680" s="17" t="s">
        <v>3559</v>
      </c>
      <c r="J680" s="17" t="s">
        <v>4292</v>
      </c>
      <c r="K680" s="17" t="s">
        <v>4755</v>
      </c>
      <c r="L680" s="18">
        <v>42135</v>
      </c>
      <c r="M680" s="19">
        <v>42288</v>
      </c>
      <c r="O680" s="17" t="s">
        <v>3538</v>
      </c>
      <c r="P680" s="17" t="s">
        <v>3539</v>
      </c>
      <c r="Q680" s="17" t="s">
        <v>12030</v>
      </c>
      <c r="R680" s="17">
        <v>509939</v>
      </c>
      <c r="S680" s="17" t="s">
        <v>5741</v>
      </c>
      <c r="T680" s="17" t="s">
        <v>11182</v>
      </c>
      <c r="U680" s="17" t="s">
        <v>2659</v>
      </c>
      <c r="V680" s="17">
        <v>19000</v>
      </c>
      <c r="W680" s="17" t="s">
        <v>11184</v>
      </c>
      <c r="X680" s="17">
        <v>0</v>
      </c>
      <c r="Y680" s="19">
        <v>21</v>
      </c>
      <c r="Z680" s="17" t="s">
        <v>11185</v>
      </c>
      <c r="AB680" s="17" t="s">
        <v>11186</v>
      </c>
      <c r="AC680" s="17" t="s">
        <v>853</v>
      </c>
      <c r="AD680" s="17">
        <v>21</v>
      </c>
      <c r="AE680">
        <v>0</v>
      </c>
      <c r="AF680" s="17" t="s">
        <v>9852</v>
      </c>
      <c r="AH680" s="17" t="s">
        <v>9757</v>
      </c>
      <c r="AI680" s="17">
        <v>0</v>
      </c>
      <c r="AJ680" s="17" t="s">
        <v>3539</v>
      </c>
      <c r="AK680" s="17" t="s">
        <v>3539</v>
      </c>
      <c r="AL680" s="17" t="s">
        <v>841</v>
      </c>
      <c r="AM680" s="17" t="s">
        <v>841</v>
      </c>
      <c r="AN680" s="17">
        <v>13000</v>
      </c>
    </row>
    <row r="681" spans="1:40" ht="14.5" customHeight="1" x14ac:dyDescent="0.35">
      <c r="A681" s="17" t="s">
        <v>3101</v>
      </c>
      <c r="B681" s="17" t="s">
        <v>5738</v>
      </c>
      <c r="C681" s="17" t="s">
        <v>3514</v>
      </c>
      <c r="D681" s="17" t="s">
        <v>5739</v>
      </c>
      <c r="E681" s="17" t="s">
        <v>5742</v>
      </c>
      <c r="F681" s="17" t="s">
        <v>76</v>
      </c>
      <c r="G681" s="17" t="s">
        <v>3075</v>
      </c>
      <c r="I681" s="17" t="s">
        <v>3559</v>
      </c>
      <c r="J681" s="17" t="s">
        <v>4489</v>
      </c>
      <c r="K681" s="17" t="s">
        <v>4288</v>
      </c>
      <c r="L681" s="17" t="s">
        <v>5743</v>
      </c>
      <c r="M681" s="17" t="s">
        <v>5744</v>
      </c>
      <c r="O681" s="17" t="s">
        <v>3538</v>
      </c>
      <c r="P681" s="17" t="s">
        <v>3539</v>
      </c>
      <c r="Q681" s="17" t="s">
        <v>12031</v>
      </c>
      <c r="R681" s="17">
        <v>370222</v>
      </c>
      <c r="S681" s="19">
        <v>46331.37777777778</v>
      </c>
      <c r="T681" s="17" t="s">
        <v>11182</v>
      </c>
      <c r="U681" s="17" t="s">
        <v>2663</v>
      </c>
      <c r="V681" s="17">
        <v>13000</v>
      </c>
      <c r="W681" s="17" t="s">
        <v>11184</v>
      </c>
      <c r="X681" s="17">
        <v>0</v>
      </c>
      <c r="Y681" s="17">
        <v>14</v>
      </c>
      <c r="Z681" s="17" t="s">
        <v>11185</v>
      </c>
      <c r="AB681" s="17" t="s">
        <v>11186</v>
      </c>
      <c r="AC681" s="17" t="s">
        <v>1355</v>
      </c>
      <c r="AD681" s="17">
        <v>24</v>
      </c>
      <c r="AE681">
        <v>15</v>
      </c>
      <c r="AF681" s="17" t="s">
        <v>9854</v>
      </c>
      <c r="AH681" s="17" t="s">
        <v>9754</v>
      </c>
      <c r="AI681" s="17">
        <v>0</v>
      </c>
      <c r="AJ681" s="17" t="s">
        <v>3539</v>
      </c>
      <c r="AK681" s="17" t="s">
        <v>9771</v>
      </c>
      <c r="AL681" s="17" t="s">
        <v>2989</v>
      </c>
      <c r="AM681" s="17" t="s">
        <v>841</v>
      </c>
      <c r="AN681" s="17">
        <v>16000</v>
      </c>
    </row>
    <row r="682" spans="1:40" ht="14.5" customHeight="1" x14ac:dyDescent="0.35">
      <c r="A682" s="17" t="s">
        <v>3101</v>
      </c>
      <c r="B682" s="17" t="s">
        <v>5738</v>
      </c>
      <c r="C682" s="17" t="s">
        <v>3514</v>
      </c>
      <c r="D682" s="17" t="s">
        <v>5739</v>
      </c>
      <c r="E682" s="17" t="s">
        <v>5745</v>
      </c>
      <c r="F682" s="17" t="s">
        <v>468</v>
      </c>
      <c r="G682" s="17" t="s">
        <v>3075</v>
      </c>
      <c r="H682" s="17" t="s">
        <v>3075</v>
      </c>
      <c r="I682" s="17" t="s">
        <v>3559</v>
      </c>
      <c r="J682" s="17" t="s">
        <v>4489</v>
      </c>
      <c r="K682" s="17" t="s">
        <v>4585</v>
      </c>
      <c r="L682" s="17" t="s">
        <v>5746</v>
      </c>
      <c r="M682" s="19" t="s">
        <v>5747</v>
      </c>
      <c r="O682" s="17" t="s">
        <v>3538</v>
      </c>
      <c r="P682" s="17" t="s">
        <v>3539</v>
      </c>
      <c r="R682" s="17">
        <v>60327</v>
      </c>
      <c r="S682" s="19">
        <v>46120.356249999997</v>
      </c>
      <c r="T682" s="17" t="s">
        <v>11182</v>
      </c>
      <c r="U682" s="17" t="s">
        <v>2733</v>
      </c>
      <c r="V682" s="17">
        <v>13000</v>
      </c>
      <c r="W682" s="17" t="s">
        <v>11184</v>
      </c>
      <c r="X682" s="17">
        <v>0</v>
      </c>
      <c r="Y682" s="19">
        <v>14</v>
      </c>
      <c r="Z682" s="17" t="s">
        <v>11185</v>
      </c>
      <c r="AB682" s="17" t="s">
        <v>11186</v>
      </c>
      <c r="AC682" s="17" t="s">
        <v>1355</v>
      </c>
      <c r="AD682" s="17">
        <v>24</v>
      </c>
      <c r="AE682">
        <v>15</v>
      </c>
      <c r="AI682" s="17">
        <v>0</v>
      </c>
      <c r="AJ682" s="17" t="s">
        <v>5530</v>
      </c>
      <c r="AK682" s="17" t="s">
        <v>5530</v>
      </c>
      <c r="AN682" s="17">
        <v>16000</v>
      </c>
    </row>
    <row r="683" spans="1:40" ht="14.5" customHeight="1" x14ac:dyDescent="0.35">
      <c r="A683" s="17" t="s">
        <v>3101</v>
      </c>
      <c r="B683" s="17" t="s">
        <v>5738</v>
      </c>
      <c r="C683" s="17" t="s">
        <v>3514</v>
      </c>
      <c r="D683" s="17" t="s">
        <v>5739</v>
      </c>
      <c r="E683" s="17" t="s">
        <v>5748</v>
      </c>
      <c r="F683" s="17" t="s">
        <v>636</v>
      </c>
      <c r="G683" s="17" t="s">
        <v>2985</v>
      </c>
      <c r="H683" s="17" t="s">
        <v>2985</v>
      </c>
      <c r="I683" s="17" t="s">
        <v>3559</v>
      </c>
      <c r="J683" s="17" t="s">
        <v>4292</v>
      </c>
      <c r="K683" s="17" t="s">
        <v>4590</v>
      </c>
      <c r="L683" s="18" t="s">
        <v>4898</v>
      </c>
      <c r="M683" s="19">
        <v>45608.395833333336</v>
      </c>
      <c r="O683" s="17" t="s">
        <v>3538</v>
      </c>
      <c r="P683" s="17" t="s">
        <v>3539</v>
      </c>
      <c r="R683" s="17">
        <v>53000</v>
      </c>
      <c r="S683" s="19">
        <v>46060.067361111112</v>
      </c>
      <c r="T683" s="17" t="s">
        <v>11182</v>
      </c>
      <c r="U683" s="17" t="s">
        <v>2657</v>
      </c>
      <c r="V683" s="17">
        <v>19000</v>
      </c>
      <c r="W683" s="17" t="s">
        <v>11184</v>
      </c>
      <c r="X683" s="17">
        <v>0</v>
      </c>
      <c r="Y683" s="17">
        <v>21</v>
      </c>
      <c r="Z683" s="17" t="s">
        <v>11185</v>
      </c>
      <c r="AA683" s="17">
        <v>2</v>
      </c>
      <c r="AB683" s="17" t="s">
        <v>11249</v>
      </c>
      <c r="AC683" s="17" t="s">
        <v>853</v>
      </c>
      <c r="AD683" s="17">
        <v>21</v>
      </c>
      <c r="AE683">
        <v>0</v>
      </c>
      <c r="AF683" s="17" t="s">
        <v>9861</v>
      </c>
      <c r="AH683" s="17" t="s">
        <v>9754</v>
      </c>
      <c r="AI683" s="17">
        <v>0</v>
      </c>
      <c r="AJ683" s="17" t="s">
        <v>3539</v>
      </c>
      <c r="AK683" s="17" t="s">
        <v>3539</v>
      </c>
      <c r="AL683" s="17" t="s">
        <v>841</v>
      </c>
      <c r="AM683" s="17" t="s">
        <v>841</v>
      </c>
      <c r="AN683" s="17">
        <v>16000</v>
      </c>
    </row>
    <row r="684" spans="1:40" ht="14.5" customHeight="1" x14ac:dyDescent="0.35">
      <c r="A684" s="17" t="s">
        <v>3101</v>
      </c>
      <c r="B684" s="17" t="s">
        <v>5738</v>
      </c>
      <c r="C684" s="17" t="s">
        <v>3514</v>
      </c>
      <c r="D684" s="17" t="s">
        <v>5739</v>
      </c>
      <c r="E684" s="17" t="s">
        <v>5749</v>
      </c>
      <c r="F684" s="17" t="s">
        <v>651</v>
      </c>
      <c r="G684" s="17" t="s">
        <v>2985</v>
      </c>
      <c r="H684" s="17" t="s">
        <v>2985</v>
      </c>
      <c r="I684" s="17" t="s">
        <v>3559</v>
      </c>
      <c r="J684" s="17" t="s">
        <v>4292</v>
      </c>
      <c r="K684" s="17" t="s">
        <v>4590</v>
      </c>
      <c r="L684" s="18">
        <v>45932</v>
      </c>
      <c r="M684" s="19">
        <v>45780.416666666664</v>
      </c>
      <c r="O684" s="17" t="s">
        <v>3538</v>
      </c>
      <c r="P684" s="17" t="s">
        <v>3539</v>
      </c>
      <c r="R684" s="17">
        <v>38752</v>
      </c>
      <c r="S684" s="17" t="s">
        <v>5750</v>
      </c>
      <c r="T684" s="17" t="s">
        <v>11182</v>
      </c>
      <c r="U684" s="17" t="s">
        <v>2655</v>
      </c>
      <c r="V684" s="17">
        <v>19000</v>
      </c>
      <c r="W684" s="17" t="s">
        <v>11184</v>
      </c>
      <c r="X684" s="17">
        <v>0</v>
      </c>
      <c r="Y684" s="19">
        <v>21</v>
      </c>
      <c r="Z684" s="17" t="s">
        <v>11185</v>
      </c>
      <c r="AA684" s="17">
        <v>2</v>
      </c>
      <c r="AB684" s="17" t="s">
        <v>11249</v>
      </c>
      <c r="AC684" s="17" t="s">
        <v>1355</v>
      </c>
      <c r="AD684" s="17">
        <v>27</v>
      </c>
      <c r="AE684">
        <v>18</v>
      </c>
      <c r="AF684" s="17" t="s">
        <v>9862</v>
      </c>
      <c r="AH684" s="17" t="s">
        <v>9754</v>
      </c>
      <c r="AI684" s="17">
        <v>12320</v>
      </c>
      <c r="AJ684" s="17" t="s">
        <v>3539</v>
      </c>
      <c r="AK684" s="17" t="s">
        <v>3539</v>
      </c>
      <c r="AN684" s="17">
        <v>19000</v>
      </c>
    </row>
    <row r="685" spans="1:40" ht="14.5" customHeight="1" x14ac:dyDescent="0.35">
      <c r="A685" s="17" t="s">
        <v>3101</v>
      </c>
      <c r="B685" s="17" t="s">
        <v>5738</v>
      </c>
      <c r="C685" s="17" t="s">
        <v>3514</v>
      </c>
      <c r="D685" s="17" t="s">
        <v>5739</v>
      </c>
      <c r="E685" s="17" t="s">
        <v>5751</v>
      </c>
      <c r="F685" s="17" t="s">
        <v>660</v>
      </c>
      <c r="G685" s="17" t="s">
        <v>2985</v>
      </c>
      <c r="H685" s="17" t="s">
        <v>2985</v>
      </c>
      <c r="I685" s="17" t="s">
        <v>3559</v>
      </c>
      <c r="J685" s="17" t="s">
        <v>4292</v>
      </c>
      <c r="K685" s="17" t="s">
        <v>4590</v>
      </c>
      <c r="L685" s="17" t="s">
        <v>5752</v>
      </c>
      <c r="M685" s="17" t="s">
        <v>5753</v>
      </c>
      <c r="O685" s="17" t="s">
        <v>3538</v>
      </c>
      <c r="P685" s="17" t="s">
        <v>3539</v>
      </c>
      <c r="R685" s="17">
        <v>73361</v>
      </c>
      <c r="S685" s="19">
        <v>46088.405555555553</v>
      </c>
      <c r="T685" s="17" t="s">
        <v>11182</v>
      </c>
      <c r="U685" s="17" t="s">
        <v>2651</v>
      </c>
      <c r="V685" s="17">
        <v>19000</v>
      </c>
      <c r="W685" s="17" t="s">
        <v>11184</v>
      </c>
      <c r="X685" s="17">
        <v>0</v>
      </c>
      <c r="Y685" s="17">
        <v>21</v>
      </c>
      <c r="Z685" s="17" t="s">
        <v>11185</v>
      </c>
      <c r="AA685" s="17">
        <v>2</v>
      </c>
      <c r="AB685" s="17" t="s">
        <v>11249</v>
      </c>
      <c r="AC685" s="17" t="s">
        <v>1355</v>
      </c>
      <c r="AD685" s="17">
        <v>24</v>
      </c>
      <c r="AE685">
        <v>15</v>
      </c>
      <c r="AF685" s="17" t="s">
        <v>9861</v>
      </c>
      <c r="AH685" s="17" t="s">
        <v>9757</v>
      </c>
      <c r="AI685" s="17">
        <v>0</v>
      </c>
      <c r="AJ685" s="17" t="s">
        <v>3539</v>
      </c>
      <c r="AK685" s="17" t="s">
        <v>3539</v>
      </c>
      <c r="AN685" s="17">
        <v>16000</v>
      </c>
    </row>
    <row r="686" spans="1:40" ht="14.5" customHeight="1" x14ac:dyDescent="0.35">
      <c r="A686" s="17" t="s">
        <v>3101</v>
      </c>
      <c r="B686" s="17" t="s">
        <v>5738</v>
      </c>
      <c r="C686" s="17" t="s">
        <v>3514</v>
      </c>
      <c r="D686" s="17" t="s">
        <v>5739</v>
      </c>
      <c r="E686" s="17" t="s">
        <v>5754</v>
      </c>
      <c r="F686" s="17" t="s">
        <v>664</v>
      </c>
      <c r="G686" s="17" t="s">
        <v>2985</v>
      </c>
      <c r="H686" s="17" t="s">
        <v>2985</v>
      </c>
      <c r="I686" s="17" t="s">
        <v>3559</v>
      </c>
      <c r="J686" s="17" t="s">
        <v>4292</v>
      </c>
      <c r="K686" s="17" t="s">
        <v>4590</v>
      </c>
      <c r="L686" s="18" t="s">
        <v>5752</v>
      </c>
      <c r="M686" s="19">
        <v>45719.333333333336</v>
      </c>
      <c r="O686" s="17" t="s">
        <v>3538</v>
      </c>
      <c r="P686" s="17" t="s">
        <v>3539</v>
      </c>
      <c r="R686" s="17">
        <v>58196</v>
      </c>
      <c r="S686" s="17" t="s">
        <v>5755</v>
      </c>
      <c r="T686" s="17" t="s">
        <v>11182</v>
      </c>
      <c r="U686" s="17" t="s">
        <v>2653</v>
      </c>
      <c r="V686" s="17">
        <v>19000</v>
      </c>
      <c r="W686" s="17" t="s">
        <v>11184</v>
      </c>
      <c r="X686" s="17">
        <v>0</v>
      </c>
      <c r="Y686" s="17">
        <v>21</v>
      </c>
      <c r="Z686" s="17" t="s">
        <v>11185</v>
      </c>
      <c r="AB686" s="17" t="s">
        <v>11186</v>
      </c>
      <c r="AC686" s="17" t="s">
        <v>1355</v>
      </c>
      <c r="AD686" s="17">
        <v>24</v>
      </c>
      <c r="AE686">
        <v>15</v>
      </c>
      <c r="AF686" s="17" t="s">
        <v>9855</v>
      </c>
      <c r="AH686" s="17" t="s">
        <v>9754</v>
      </c>
      <c r="AI686" s="17">
        <v>0</v>
      </c>
      <c r="AJ686" s="17" t="s">
        <v>3539</v>
      </c>
      <c r="AK686" s="17" t="s">
        <v>3539</v>
      </c>
      <c r="AN686" s="17">
        <v>16000</v>
      </c>
    </row>
    <row r="687" spans="1:40" ht="14.5" customHeight="1" x14ac:dyDescent="0.35">
      <c r="A687" s="17" t="s">
        <v>3101</v>
      </c>
      <c r="B687" s="17" t="s">
        <v>5738</v>
      </c>
      <c r="C687" s="17" t="s">
        <v>3514</v>
      </c>
      <c r="D687" s="17" t="s">
        <v>5739</v>
      </c>
      <c r="E687" s="17" t="s">
        <v>5756</v>
      </c>
      <c r="F687" s="17" t="s">
        <v>765</v>
      </c>
      <c r="G687" s="17" t="s">
        <v>2985</v>
      </c>
      <c r="H687" s="17" t="s">
        <v>2985</v>
      </c>
      <c r="I687" s="17" t="s">
        <v>3559</v>
      </c>
      <c r="J687" s="17" t="s">
        <v>4292</v>
      </c>
      <c r="K687" s="17" t="s">
        <v>4590</v>
      </c>
      <c r="L687" s="17" t="s">
        <v>5757</v>
      </c>
      <c r="M687" s="17" t="s">
        <v>5758</v>
      </c>
      <c r="O687" s="17" t="s">
        <v>3538</v>
      </c>
      <c r="P687" s="17" t="s">
        <v>3539</v>
      </c>
      <c r="R687" s="17">
        <v>11692</v>
      </c>
      <c r="S687" s="17" t="s">
        <v>9939</v>
      </c>
      <c r="T687" s="17" t="s">
        <v>11182</v>
      </c>
      <c r="U687" s="17" t="s">
        <v>2661</v>
      </c>
      <c r="V687" s="17">
        <v>19000</v>
      </c>
      <c r="W687" s="17" t="s">
        <v>11184</v>
      </c>
      <c r="X687" s="17">
        <v>0</v>
      </c>
      <c r="Y687" s="17">
        <v>21</v>
      </c>
      <c r="Z687" s="17" t="s">
        <v>11185</v>
      </c>
      <c r="AA687" s="17">
        <v>2</v>
      </c>
      <c r="AB687" s="17" t="s">
        <v>11249</v>
      </c>
      <c r="AC687" s="17" t="s">
        <v>853</v>
      </c>
      <c r="AD687" s="17">
        <v>0</v>
      </c>
      <c r="AE687">
        <v>0</v>
      </c>
      <c r="AF687" s="17" t="s">
        <v>9850</v>
      </c>
      <c r="AH687" s="17" t="s">
        <v>9757</v>
      </c>
      <c r="AI687" s="17">
        <v>0</v>
      </c>
      <c r="AJ687" s="17" t="s">
        <v>3539</v>
      </c>
      <c r="AK687" s="17" t="s">
        <v>3539</v>
      </c>
      <c r="AL687" s="17" t="s">
        <v>841</v>
      </c>
      <c r="AM687" s="17" t="s">
        <v>841</v>
      </c>
      <c r="AN687" s="17">
        <v>16000</v>
      </c>
    </row>
    <row r="688" spans="1:40" ht="14.5" customHeight="1" x14ac:dyDescent="0.35">
      <c r="A688" s="17" t="s">
        <v>3101</v>
      </c>
      <c r="B688" s="17" t="s">
        <v>5738</v>
      </c>
      <c r="C688" s="17" t="s">
        <v>3529</v>
      </c>
      <c r="D688" s="17" t="s">
        <v>5739</v>
      </c>
      <c r="E688" s="17" t="s">
        <v>5759</v>
      </c>
      <c r="F688" s="17" t="s">
        <v>5760</v>
      </c>
      <c r="G688" s="17" t="s">
        <v>3533</v>
      </c>
      <c r="H688" s="17">
        <v>2</v>
      </c>
      <c r="I688" s="17" t="s">
        <v>3534</v>
      </c>
      <c r="J688" s="17" t="s">
        <v>3535</v>
      </c>
      <c r="K688" s="17" t="s">
        <v>3536</v>
      </c>
      <c r="L688" s="18" t="s">
        <v>4156</v>
      </c>
      <c r="M688" s="19">
        <v>45118.6875</v>
      </c>
      <c r="O688" s="17" t="s">
        <v>3538</v>
      </c>
      <c r="P688" s="17" t="s">
        <v>3539</v>
      </c>
      <c r="Q688" s="17" t="s">
        <v>12032</v>
      </c>
      <c r="R688" s="17">
        <v>45623</v>
      </c>
      <c r="S688" s="19" t="s">
        <v>9940</v>
      </c>
      <c r="T688" s="17" t="s">
        <v>11182</v>
      </c>
      <c r="U688" s="17" t="s">
        <v>5761</v>
      </c>
      <c r="V688" s="17">
        <v>1595</v>
      </c>
      <c r="W688" s="17" t="s">
        <v>11234</v>
      </c>
      <c r="X688" s="17">
        <v>120</v>
      </c>
      <c r="Y688" s="17">
        <v>5</v>
      </c>
      <c r="Z688" s="17" t="s">
        <v>11235</v>
      </c>
      <c r="AB688" s="17" t="s">
        <v>11186</v>
      </c>
      <c r="AC688" s="17" t="s">
        <v>1355</v>
      </c>
      <c r="AD688" s="17">
        <v>33</v>
      </c>
      <c r="AE688">
        <v>21</v>
      </c>
      <c r="AF688" s="17" t="s">
        <v>9753</v>
      </c>
      <c r="AH688" s="17" t="s">
        <v>9754</v>
      </c>
      <c r="AI688" s="17">
        <v>0</v>
      </c>
      <c r="AJ688" s="17" t="s">
        <v>3539</v>
      </c>
      <c r="AK688" s="17" t="s">
        <v>3539</v>
      </c>
      <c r="AN688" s="17">
        <v>19000</v>
      </c>
    </row>
    <row r="689" spans="1:40" ht="14.5" customHeight="1" x14ac:dyDescent="0.35">
      <c r="A689" s="17" t="s">
        <v>3101</v>
      </c>
      <c r="B689" s="17" t="s">
        <v>5738</v>
      </c>
      <c r="C689" s="17" t="s">
        <v>3692</v>
      </c>
      <c r="D689" s="17" t="s">
        <v>5739</v>
      </c>
      <c r="E689" s="17" t="s">
        <v>5762</v>
      </c>
      <c r="F689" s="17" t="s">
        <v>5763</v>
      </c>
      <c r="H689" s="17" t="s">
        <v>4263</v>
      </c>
      <c r="I689" s="17" t="s">
        <v>3534</v>
      </c>
      <c r="J689" s="17" t="s">
        <v>4443</v>
      </c>
      <c r="K689" s="17" t="s">
        <v>4444</v>
      </c>
      <c r="L689" s="18" t="s">
        <v>5764</v>
      </c>
      <c r="M689" s="19" t="s">
        <v>5765</v>
      </c>
      <c r="O689" s="17" t="s">
        <v>3538</v>
      </c>
      <c r="P689" s="17" t="s">
        <v>3539</v>
      </c>
      <c r="R689" s="17">
        <v>115132</v>
      </c>
      <c r="S689" s="17" t="s">
        <v>9941</v>
      </c>
      <c r="T689" s="17" t="s">
        <v>11182</v>
      </c>
      <c r="U689" s="17" t="s">
        <v>5766</v>
      </c>
      <c r="V689" s="17">
        <v>1670</v>
      </c>
      <c r="W689" s="17" t="s">
        <v>11184</v>
      </c>
      <c r="X689" s="17">
        <v>82</v>
      </c>
      <c r="Y689" s="17">
        <v>4</v>
      </c>
      <c r="AB689" s="17" t="s">
        <v>11186</v>
      </c>
      <c r="AC689" s="17" t="s">
        <v>1355</v>
      </c>
      <c r="AD689" s="17">
        <v>27</v>
      </c>
      <c r="AE689">
        <v>18</v>
      </c>
      <c r="AF689" s="17" t="s">
        <v>9852</v>
      </c>
      <c r="AH689" s="17" t="s">
        <v>9754</v>
      </c>
      <c r="AI689" s="17">
        <v>0</v>
      </c>
      <c r="AJ689" s="17" t="s">
        <v>3539</v>
      </c>
      <c r="AK689" s="17" t="s">
        <v>3539</v>
      </c>
      <c r="AN689" s="17">
        <v>19000</v>
      </c>
    </row>
    <row r="690" spans="1:40" ht="14.5" customHeight="1" x14ac:dyDescent="0.35">
      <c r="A690" s="17" t="s">
        <v>3101</v>
      </c>
      <c r="B690" s="17" t="s">
        <v>5738</v>
      </c>
      <c r="C690" s="17" t="s">
        <v>3692</v>
      </c>
      <c r="D690" s="17" t="s">
        <v>5739</v>
      </c>
      <c r="E690" s="17" t="s">
        <v>5767</v>
      </c>
      <c r="F690" s="17" t="s">
        <v>5768</v>
      </c>
      <c r="H690" s="17" t="s">
        <v>4263</v>
      </c>
      <c r="I690" s="17" t="s">
        <v>3534</v>
      </c>
      <c r="J690" s="17" t="s">
        <v>4443</v>
      </c>
      <c r="K690" s="17" t="s">
        <v>4444</v>
      </c>
      <c r="L690" s="18" t="s">
        <v>5119</v>
      </c>
      <c r="M690" s="17" t="s">
        <v>5769</v>
      </c>
      <c r="O690" s="17" t="s">
        <v>3538</v>
      </c>
      <c r="P690" s="17" t="s">
        <v>3539</v>
      </c>
      <c r="R690" s="17">
        <v>127611</v>
      </c>
      <c r="S690" s="19">
        <v>46026.366666666669</v>
      </c>
      <c r="T690" s="17" t="s">
        <v>11182</v>
      </c>
      <c r="U690" s="17" t="s">
        <v>5770</v>
      </c>
      <c r="V690" s="17">
        <v>1670</v>
      </c>
      <c r="W690" s="17" t="s">
        <v>11184</v>
      </c>
      <c r="X690" s="17">
        <v>82</v>
      </c>
      <c r="Y690" s="17">
        <v>4</v>
      </c>
      <c r="Z690" s="17" t="s">
        <v>11235</v>
      </c>
      <c r="AB690" s="17" t="s">
        <v>11186</v>
      </c>
      <c r="AC690" s="17" t="s">
        <v>1355</v>
      </c>
      <c r="AD690" s="17">
        <v>24</v>
      </c>
      <c r="AE690">
        <v>0</v>
      </c>
      <c r="AF690" s="17" t="s">
        <v>9753</v>
      </c>
      <c r="AH690" s="17" t="s">
        <v>9757</v>
      </c>
      <c r="AI690" s="17">
        <v>0</v>
      </c>
      <c r="AJ690" s="17" t="s">
        <v>3539</v>
      </c>
      <c r="AK690" s="17" t="s">
        <v>3539</v>
      </c>
      <c r="AL690" s="17" t="s">
        <v>841</v>
      </c>
      <c r="AM690" s="17" t="s">
        <v>841</v>
      </c>
      <c r="AN690" s="17">
        <v>16000</v>
      </c>
    </row>
    <row r="691" spans="1:40" ht="14.5" customHeight="1" x14ac:dyDescent="0.35">
      <c r="A691" s="17" t="s">
        <v>2992</v>
      </c>
      <c r="B691" s="17" t="s">
        <v>5771</v>
      </c>
      <c r="C691" s="17" t="s">
        <v>3514</v>
      </c>
      <c r="D691" s="17" t="s">
        <v>5772</v>
      </c>
      <c r="E691" s="17" t="s">
        <v>5773</v>
      </c>
      <c r="F691" s="17" t="s">
        <v>37</v>
      </c>
      <c r="G691" s="17" t="s">
        <v>3075</v>
      </c>
      <c r="I691" s="17" t="s">
        <v>3559</v>
      </c>
      <c r="J691" s="17" t="s">
        <v>4489</v>
      </c>
      <c r="K691" s="17" t="s">
        <v>4288</v>
      </c>
      <c r="L691" s="18">
        <v>42225</v>
      </c>
      <c r="M691" s="19" t="s">
        <v>5774</v>
      </c>
      <c r="O691" s="17" t="s">
        <v>3538</v>
      </c>
      <c r="P691" s="17" t="s">
        <v>3539</v>
      </c>
      <c r="Q691" s="17" t="s">
        <v>12033</v>
      </c>
      <c r="R691" s="17">
        <v>213637</v>
      </c>
      <c r="S691" s="19">
        <v>46241.54583333333</v>
      </c>
      <c r="T691" s="17" t="s">
        <v>11182</v>
      </c>
      <c r="U691" s="17" t="s">
        <v>1437</v>
      </c>
      <c r="V691" s="17">
        <v>13300</v>
      </c>
      <c r="W691" s="17" t="s">
        <v>11184</v>
      </c>
      <c r="X691" s="17">
        <v>0</v>
      </c>
      <c r="Y691" s="17">
        <v>14</v>
      </c>
      <c r="Z691" s="17" t="s">
        <v>11185</v>
      </c>
      <c r="AB691" s="17" t="s">
        <v>11186</v>
      </c>
      <c r="AC691" s="17" t="s">
        <v>1355</v>
      </c>
      <c r="AD691" s="17">
        <v>24</v>
      </c>
      <c r="AE691">
        <v>15</v>
      </c>
      <c r="AI691" s="17">
        <v>0</v>
      </c>
      <c r="AJ691" s="17" t="s">
        <v>5530</v>
      </c>
      <c r="AK691" s="17" t="s">
        <v>5530</v>
      </c>
      <c r="AN691" s="17">
        <v>16000</v>
      </c>
    </row>
    <row r="692" spans="1:40" ht="14.5" customHeight="1" x14ac:dyDescent="0.35">
      <c r="A692" s="17" t="s">
        <v>2992</v>
      </c>
      <c r="B692" s="17" t="s">
        <v>5771</v>
      </c>
      <c r="C692" s="17" t="s">
        <v>3514</v>
      </c>
      <c r="D692" s="17" t="s">
        <v>5772</v>
      </c>
      <c r="E692" s="17" t="s">
        <v>5775</v>
      </c>
      <c r="F692" s="17" t="s">
        <v>42</v>
      </c>
      <c r="G692" s="17" t="s">
        <v>2999</v>
      </c>
      <c r="I692" s="17" t="s">
        <v>4499</v>
      </c>
      <c r="J692" s="17" t="s">
        <v>4500</v>
      </c>
      <c r="K692" s="17" t="s">
        <v>4832</v>
      </c>
      <c r="L692" s="17" t="s">
        <v>5776</v>
      </c>
      <c r="M692" s="19" t="s">
        <v>5777</v>
      </c>
      <c r="O692" s="17" t="s">
        <v>3538</v>
      </c>
      <c r="P692" s="17" t="s">
        <v>3539</v>
      </c>
      <c r="Q692" s="17" t="s">
        <v>12034</v>
      </c>
      <c r="R692" s="17">
        <v>213749</v>
      </c>
      <c r="S692" s="17" t="s">
        <v>12035</v>
      </c>
      <c r="T692" s="17" t="s">
        <v>11182</v>
      </c>
      <c r="U692" s="17" t="s">
        <v>1433</v>
      </c>
      <c r="V692" s="17">
        <v>16000</v>
      </c>
      <c r="W692" s="17" t="s">
        <v>11184</v>
      </c>
      <c r="X692" s="17">
        <v>0</v>
      </c>
      <c r="Y692" s="17">
        <v>21</v>
      </c>
      <c r="Z692" s="17" t="s">
        <v>11185</v>
      </c>
      <c r="AB692" s="17" t="s">
        <v>11186</v>
      </c>
      <c r="AC692" s="17" t="s">
        <v>1355</v>
      </c>
      <c r="AD692" s="17">
        <v>0</v>
      </c>
      <c r="AE692">
        <v>0</v>
      </c>
      <c r="AF692" s="17" t="s">
        <v>9854</v>
      </c>
      <c r="AH692" s="17" t="s">
        <v>9754</v>
      </c>
      <c r="AI692" s="17">
        <v>0</v>
      </c>
      <c r="AJ692" s="17" t="s">
        <v>3522</v>
      </c>
      <c r="AK692" s="17" t="s">
        <v>3522</v>
      </c>
      <c r="AN692" s="17">
        <v>16000</v>
      </c>
    </row>
    <row r="693" spans="1:40" ht="14.5" customHeight="1" x14ac:dyDescent="0.35">
      <c r="A693" s="17" t="s">
        <v>2992</v>
      </c>
      <c r="B693" s="17" t="s">
        <v>5771</v>
      </c>
      <c r="C693" s="17" t="s">
        <v>3514</v>
      </c>
      <c r="D693" s="17" t="s">
        <v>5772</v>
      </c>
      <c r="E693" s="17" t="s">
        <v>5778</v>
      </c>
      <c r="F693" s="17" t="s">
        <v>48</v>
      </c>
      <c r="G693" s="17" t="s">
        <v>2999</v>
      </c>
      <c r="I693" s="17" t="s">
        <v>4499</v>
      </c>
      <c r="J693" s="17" t="s">
        <v>4500</v>
      </c>
      <c r="K693" s="17" t="s">
        <v>4832</v>
      </c>
      <c r="L693" s="17" t="s">
        <v>4809</v>
      </c>
      <c r="M693" s="19">
        <v>42074</v>
      </c>
      <c r="O693" s="17" t="s">
        <v>3538</v>
      </c>
      <c r="P693" s="17" t="s">
        <v>3539</v>
      </c>
      <c r="Q693" s="17" t="s">
        <v>12036</v>
      </c>
      <c r="R693" s="17">
        <v>261092</v>
      </c>
      <c r="S693" s="17" t="s">
        <v>12037</v>
      </c>
      <c r="T693" s="17" t="s">
        <v>11182</v>
      </c>
      <c r="U693" s="17" t="s">
        <v>1462</v>
      </c>
      <c r="V693" s="17">
        <v>16000</v>
      </c>
      <c r="W693" s="17" t="s">
        <v>11184</v>
      </c>
      <c r="X693" s="17">
        <v>0</v>
      </c>
      <c r="Y693" s="17">
        <v>21</v>
      </c>
      <c r="Z693" s="17" t="s">
        <v>11185</v>
      </c>
      <c r="AB693" s="17" t="s">
        <v>11186</v>
      </c>
      <c r="AC693" s="17" t="s">
        <v>1355</v>
      </c>
      <c r="AD693" s="17">
        <v>0</v>
      </c>
      <c r="AE693">
        <v>0</v>
      </c>
      <c r="AF693" s="17" t="s">
        <v>9854</v>
      </c>
      <c r="AH693" s="17" t="s">
        <v>9754</v>
      </c>
      <c r="AI693" s="17">
        <v>0</v>
      </c>
      <c r="AJ693" s="17" t="s">
        <v>3522</v>
      </c>
      <c r="AK693" s="17" t="s">
        <v>3522</v>
      </c>
      <c r="AN693" s="17">
        <v>16000</v>
      </c>
    </row>
    <row r="694" spans="1:40" ht="14.5" customHeight="1" x14ac:dyDescent="0.35">
      <c r="A694" s="17" t="s">
        <v>2992</v>
      </c>
      <c r="B694" s="17" t="s">
        <v>5771</v>
      </c>
      <c r="C694" s="17" t="s">
        <v>3514</v>
      </c>
      <c r="D694" s="17" t="s">
        <v>5772</v>
      </c>
      <c r="E694" s="17" t="s">
        <v>5779</v>
      </c>
      <c r="F694" s="17" t="s">
        <v>56</v>
      </c>
      <c r="G694" s="17" t="s">
        <v>3075</v>
      </c>
      <c r="I694" s="17" t="s">
        <v>3559</v>
      </c>
      <c r="J694" s="17" t="s">
        <v>4489</v>
      </c>
      <c r="K694" s="17" t="s">
        <v>4288</v>
      </c>
      <c r="L694" s="17" t="s">
        <v>5780</v>
      </c>
      <c r="M694" s="19" t="s">
        <v>5777</v>
      </c>
      <c r="O694" s="17" t="s">
        <v>3538</v>
      </c>
      <c r="P694" s="17" t="s">
        <v>3539</v>
      </c>
      <c r="Q694" s="17" t="s">
        <v>12038</v>
      </c>
      <c r="R694" s="17">
        <v>176222</v>
      </c>
      <c r="S694" s="19" t="s">
        <v>12039</v>
      </c>
      <c r="T694" s="17" t="s">
        <v>11286</v>
      </c>
      <c r="U694" s="17" t="s">
        <v>1439</v>
      </c>
      <c r="V694" s="17">
        <v>13000</v>
      </c>
      <c r="W694" s="17" t="s">
        <v>11184</v>
      </c>
      <c r="X694" s="17">
        <v>0</v>
      </c>
      <c r="Y694" s="17">
        <v>14</v>
      </c>
      <c r="Z694" s="17" t="s">
        <v>11185</v>
      </c>
      <c r="AB694" s="17" t="s">
        <v>11186</v>
      </c>
      <c r="AC694" s="17" t="s">
        <v>1355</v>
      </c>
      <c r="AD694" s="17">
        <v>0</v>
      </c>
      <c r="AE694">
        <v>0</v>
      </c>
      <c r="AF694" s="17" t="s">
        <v>9753</v>
      </c>
      <c r="AH694" s="17" t="s">
        <v>9754</v>
      </c>
      <c r="AI694" s="17">
        <v>0</v>
      </c>
      <c r="AJ694" s="17" t="s">
        <v>3522</v>
      </c>
      <c r="AK694" s="17" t="s">
        <v>3522</v>
      </c>
      <c r="AN694" s="17">
        <v>16000</v>
      </c>
    </row>
    <row r="695" spans="1:40" ht="14.5" customHeight="1" x14ac:dyDescent="0.35">
      <c r="A695" s="17" t="s">
        <v>2992</v>
      </c>
      <c r="B695" s="17" t="s">
        <v>5771</v>
      </c>
      <c r="C695" s="17" t="s">
        <v>3514</v>
      </c>
      <c r="D695" s="17" t="s">
        <v>5772</v>
      </c>
      <c r="E695" s="17" t="s">
        <v>5781</v>
      </c>
      <c r="F695" s="17" t="s">
        <v>64</v>
      </c>
      <c r="G695" s="17" t="s">
        <v>2999</v>
      </c>
      <c r="I695" s="17" t="s">
        <v>4499</v>
      </c>
      <c r="J695" s="17" t="s">
        <v>4500</v>
      </c>
      <c r="K695" s="17" t="s">
        <v>4832</v>
      </c>
      <c r="L695" s="17" t="s">
        <v>5782</v>
      </c>
      <c r="M695" s="19">
        <v>42259</v>
      </c>
      <c r="O695" s="17" t="s">
        <v>3538</v>
      </c>
      <c r="P695" s="17" t="s">
        <v>3539</v>
      </c>
      <c r="R695" s="17">
        <v>209286</v>
      </c>
      <c r="S695" s="17" t="s">
        <v>12040</v>
      </c>
      <c r="T695" s="17" t="s">
        <v>11182</v>
      </c>
      <c r="U695" s="17" t="s">
        <v>1450</v>
      </c>
      <c r="V695" s="17">
        <v>16000</v>
      </c>
      <c r="W695" s="17" t="s">
        <v>11184</v>
      </c>
      <c r="X695" s="17">
        <v>0</v>
      </c>
      <c r="Y695" s="17">
        <v>21</v>
      </c>
      <c r="Z695" s="17" t="s">
        <v>11185</v>
      </c>
      <c r="AB695" s="17" t="s">
        <v>11186</v>
      </c>
      <c r="AC695" s="17" t="s">
        <v>1355</v>
      </c>
      <c r="AD695" s="17">
        <v>0</v>
      </c>
      <c r="AE695">
        <v>0</v>
      </c>
      <c r="AF695" s="17" t="s">
        <v>9852</v>
      </c>
      <c r="AH695" s="17" t="s">
        <v>9754</v>
      </c>
      <c r="AI695" s="17">
        <v>0</v>
      </c>
      <c r="AJ695" s="17" t="s">
        <v>3522</v>
      </c>
      <c r="AK695" s="17" t="s">
        <v>3522</v>
      </c>
      <c r="AN695" s="17">
        <v>16000</v>
      </c>
    </row>
    <row r="696" spans="1:40" ht="14.5" customHeight="1" x14ac:dyDescent="0.35">
      <c r="A696" s="17" t="s">
        <v>2992</v>
      </c>
      <c r="B696" s="17" t="s">
        <v>5771</v>
      </c>
      <c r="C696" s="17" t="s">
        <v>3514</v>
      </c>
      <c r="D696" s="17" t="s">
        <v>5772</v>
      </c>
      <c r="E696" s="17" t="s">
        <v>5783</v>
      </c>
      <c r="F696" s="17" t="s">
        <v>67</v>
      </c>
      <c r="G696" s="17" t="s">
        <v>3075</v>
      </c>
      <c r="I696" s="17" t="s">
        <v>3559</v>
      </c>
      <c r="J696" s="17" t="s">
        <v>4489</v>
      </c>
      <c r="K696" s="17" t="s">
        <v>4288</v>
      </c>
      <c r="L696" s="18">
        <v>42491</v>
      </c>
      <c r="M696" s="19">
        <v>42675</v>
      </c>
      <c r="O696" s="17" t="s">
        <v>3538</v>
      </c>
      <c r="P696" s="17" t="s">
        <v>3539</v>
      </c>
      <c r="Q696" s="17" t="s">
        <v>12041</v>
      </c>
      <c r="R696" s="17">
        <v>176700</v>
      </c>
      <c r="S696" s="17" t="s">
        <v>12042</v>
      </c>
      <c r="T696" s="17" t="s">
        <v>11286</v>
      </c>
      <c r="U696" s="17" t="s">
        <v>1417</v>
      </c>
      <c r="V696" s="17">
        <v>13000</v>
      </c>
      <c r="W696" s="17" t="s">
        <v>11184</v>
      </c>
      <c r="X696" s="17">
        <v>0</v>
      </c>
      <c r="Y696" s="17">
        <v>14</v>
      </c>
      <c r="Z696" s="17" t="s">
        <v>11185</v>
      </c>
      <c r="AB696" s="17" t="s">
        <v>11186</v>
      </c>
      <c r="AC696" s="17" t="s">
        <v>1355</v>
      </c>
      <c r="AD696" s="17">
        <v>0</v>
      </c>
      <c r="AE696">
        <v>0</v>
      </c>
      <c r="AF696" s="17" t="s">
        <v>9862</v>
      </c>
      <c r="AI696" s="17">
        <v>0</v>
      </c>
      <c r="AJ696" s="17" t="s">
        <v>3539</v>
      </c>
      <c r="AK696" s="17" t="s">
        <v>3539</v>
      </c>
      <c r="AL696" s="17" t="s">
        <v>841</v>
      </c>
      <c r="AN696" s="17">
        <v>19000</v>
      </c>
    </row>
    <row r="697" spans="1:40" ht="14.5" customHeight="1" x14ac:dyDescent="0.35">
      <c r="A697" s="17" t="s">
        <v>2992</v>
      </c>
      <c r="B697" s="17" t="s">
        <v>5771</v>
      </c>
      <c r="C697" s="17" t="s">
        <v>3514</v>
      </c>
      <c r="D697" s="17" t="s">
        <v>5772</v>
      </c>
      <c r="E697" s="17" t="s">
        <v>5784</v>
      </c>
      <c r="F697" s="17" t="s">
        <v>71</v>
      </c>
      <c r="G697" s="17" t="s">
        <v>3075</v>
      </c>
      <c r="I697" s="17" t="s">
        <v>3559</v>
      </c>
      <c r="J697" s="17" t="s">
        <v>4489</v>
      </c>
      <c r="K697" s="17" t="s">
        <v>4288</v>
      </c>
      <c r="L697" s="17" t="s">
        <v>5785</v>
      </c>
      <c r="M697" s="17" t="s">
        <v>5786</v>
      </c>
      <c r="O697" s="17" t="s">
        <v>3538</v>
      </c>
      <c r="P697" s="17" t="s">
        <v>3539</v>
      </c>
      <c r="Q697" s="17" t="s">
        <v>12043</v>
      </c>
      <c r="R697" s="17">
        <v>148619</v>
      </c>
      <c r="S697" s="17" t="s">
        <v>12044</v>
      </c>
      <c r="T697" s="17" t="s">
        <v>11286</v>
      </c>
      <c r="U697" s="17" t="s">
        <v>1316</v>
      </c>
      <c r="V697" s="17">
        <v>13000</v>
      </c>
      <c r="W697" s="17" t="s">
        <v>11184</v>
      </c>
      <c r="X697" s="17">
        <v>0</v>
      </c>
      <c r="Y697" s="17">
        <v>14</v>
      </c>
      <c r="Z697" s="17" t="s">
        <v>11185</v>
      </c>
      <c r="AB697" s="17" t="s">
        <v>11186</v>
      </c>
      <c r="AC697" s="17" t="s">
        <v>1355</v>
      </c>
      <c r="AD697" s="17">
        <v>21</v>
      </c>
      <c r="AE697">
        <v>13</v>
      </c>
      <c r="AF697" s="17" t="s">
        <v>9855</v>
      </c>
      <c r="AH697" s="17" t="s">
        <v>9754</v>
      </c>
      <c r="AI697" s="17">
        <v>0</v>
      </c>
      <c r="AJ697" s="17" t="s">
        <v>3539</v>
      </c>
      <c r="AK697" s="17" t="s">
        <v>3539</v>
      </c>
      <c r="AN697" s="17">
        <v>13000</v>
      </c>
    </row>
    <row r="698" spans="1:40" ht="14.5" customHeight="1" x14ac:dyDescent="0.35">
      <c r="A698" s="17" t="s">
        <v>2992</v>
      </c>
      <c r="B698" s="17" t="s">
        <v>5771</v>
      </c>
      <c r="C698" s="17" t="s">
        <v>3514</v>
      </c>
      <c r="D698" s="17" t="s">
        <v>5772</v>
      </c>
      <c r="E698" s="17" t="s">
        <v>5787</v>
      </c>
      <c r="F698" s="17" t="s">
        <v>77</v>
      </c>
      <c r="G698" s="17" t="s">
        <v>3049</v>
      </c>
      <c r="I698" s="17" t="s">
        <v>4499</v>
      </c>
      <c r="J698" s="17" t="s">
        <v>4500</v>
      </c>
      <c r="K698" s="17" t="s">
        <v>4288</v>
      </c>
      <c r="L698" s="18">
        <v>42681</v>
      </c>
      <c r="M698" s="19" t="s">
        <v>5788</v>
      </c>
      <c r="O698" s="17" t="s">
        <v>3538</v>
      </c>
      <c r="P698" s="17" t="s">
        <v>3539</v>
      </c>
      <c r="Q698" s="17" t="s">
        <v>12045</v>
      </c>
      <c r="R698" s="17">
        <v>221900</v>
      </c>
      <c r="S698" s="17" t="s">
        <v>12046</v>
      </c>
      <c r="T698" s="17" t="s">
        <v>11182</v>
      </c>
      <c r="U698" s="17" t="s">
        <v>5789</v>
      </c>
      <c r="V698" s="17">
        <v>14000</v>
      </c>
      <c r="W698" s="17" t="s">
        <v>11184</v>
      </c>
      <c r="X698" s="17">
        <v>0</v>
      </c>
      <c r="Y698" s="17">
        <v>14</v>
      </c>
      <c r="Z698" s="17" t="s">
        <v>11185</v>
      </c>
      <c r="AB698" s="17" t="s">
        <v>11186</v>
      </c>
      <c r="AC698" s="17" t="s">
        <v>1355</v>
      </c>
      <c r="AD698" s="17">
        <v>24</v>
      </c>
      <c r="AE698">
        <v>15</v>
      </c>
      <c r="AF698" s="17" t="s">
        <v>9853</v>
      </c>
      <c r="AH698" s="17" t="s">
        <v>9757</v>
      </c>
      <c r="AI698" s="17">
        <v>0</v>
      </c>
      <c r="AJ698" s="17" t="s">
        <v>3539</v>
      </c>
      <c r="AK698" s="17" t="s">
        <v>3539</v>
      </c>
      <c r="AN698" s="17">
        <v>16000</v>
      </c>
    </row>
    <row r="699" spans="1:40" ht="14.5" customHeight="1" x14ac:dyDescent="0.35">
      <c r="A699" s="17" t="s">
        <v>2992</v>
      </c>
      <c r="B699" s="17" t="s">
        <v>5771</v>
      </c>
      <c r="C699" s="17" t="s">
        <v>3514</v>
      </c>
      <c r="D699" s="17" t="s">
        <v>5772</v>
      </c>
      <c r="E699" s="17" t="s">
        <v>5790</v>
      </c>
      <c r="F699" s="17" t="s">
        <v>83</v>
      </c>
      <c r="G699" s="17" t="s">
        <v>3075</v>
      </c>
      <c r="I699" s="17" t="s">
        <v>3559</v>
      </c>
      <c r="J699" s="17" t="s">
        <v>4489</v>
      </c>
      <c r="K699" s="17" t="s">
        <v>4288</v>
      </c>
      <c r="L699" s="17" t="s">
        <v>5791</v>
      </c>
      <c r="M699" s="19">
        <v>42653</v>
      </c>
      <c r="O699" s="17" t="s">
        <v>3538</v>
      </c>
      <c r="P699" s="17" t="s">
        <v>3539</v>
      </c>
      <c r="Q699" s="17" t="s">
        <v>12047</v>
      </c>
      <c r="R699" s="17">
        <v>141042</v>
      </c>
      <c r="S699" s="17" t="s">
        <v>12048</v>
      </c>
      <c r="T699" s="17" t="s">
        <v>11286</v>
      </c>
      <c r="U699" s="17" t="s">
        <v>1431</v>
      </c>
      <c r="V699" s="17">
        <v>13000</v>
      </c>
      <c r="W699" s="17" t="s">
        <v>11184</v>
      </c>
      <c r="X699" s="17">
        <v>0</v>
      </c>
      <c r="Y699" s="17">
        <v>14</v>
      </c>
      <c r="Z699" s="17" t="s">
        <v>11185</v>
      </c>
      <c r="AB699" s="17" t="s">
        <v>11186</v>
      </c>
      <c r="AC699" s="17" t="s">
        <v>1355</v>
      </c>
      <c r="AD699" s="17">
        <v>24</v>
      </c>
      <c r="AE699">
        <v>15</v>
      </c>
      <c r="AF699" s="17" t="s">
        <v>9862</v>
      </c>
      <c r="AH699" s="17" t="s">
        <v>9754</v>
      </c>
      <c r="AI699" s="17">
        <v>0</v>
      </c>
      <c r="AJ699" s="17" t="s">
        <v>3539</v>
      </c>
      <c r="AK699" s="17" t="s">
        <v>3539</v>
      </c>
      <c r="AL699" s="17" t="s">
        <v>841</v>
      </c>
      <c r="AM699" s="17" t="s">
        <v>2989</v>
      </c>
      <c r="AN699" s="17">
        <v>16000</v>
      </c>
    </row>
    <row r="700" spans="1:40" ht="14.5" customHeight="1" x14ac:dyDescent="0.35">
      <c r="A700" s="17" t="s">
        <v>2992</v>
      </c>
      <c r="B700" s="17" t="s">
        <v>5771</v>
      </c>
      <c r="C700" s="17" t="s">
        <v>3514</v>
      </c>
      <c r="D700" s="17" t="s">
        <v>5772</v>
      </c>
      <c r="E700" s="17" t="s">
        <v>5792</v>
      </c>
      <c r="F700" s="17" t="s">
        <v>93</v>
      </c>
      <c r="G700" s="17" t="s">
        <v>2999</v>
      </c>
      <c r="I700" s="17" t="s">
        <v>4499</v>
      </c>
      <c r="J700" s="17" t="s">
        <v>4500</v>
      </c>
      <c r="K700" s="17" t="s">
        <v>4832</v>
      </c>
      <c r="L700" s="17" t="s">
        <v>5793</v>
      </c>
      <c r="M700" s="19">
        <v>42653</v>
      </c>
      <c r="O700" s="17" t="s">
        <v>3538</v>
      </c>
      <c r="P700" s="17" t="s">
        <v>3539</v>
      </c>
      <c r="R700" s="17">
        <v>217435</v>
      </c>
      <c r="S700" s="17" t="s">
        <v>12049</v>
      </c>
      <c r="T700" s="17" t="s">
        <v>11182</v>
      </c>
      <c r="U700" s="17" t="s">
        <v>1474</v>
      </c>
      <c r="V700" s="17">
        <v>16000</v>
      </c>
      <c r="W700" s="17" t="s">
        <v>11184</v>
      </c>
      <c r="X700" s="17">
        <v>0</v>
      </c>
      <c r="Y700" s="17">
        <v>21</v>
      </c>
      <c r="Z700" s="17" t="s">
        <v>11185</v>
      </c>
      <c r="AB700" s="17" t="s">
        <v>11186</v>
      </c>
      <c r="AC700" s="17" t="s">
        <v>1355</v>
      </c>
      <c r="AD700" s="17">
        <v>21</v>
      </c>
      <c r="AE700">
        <v>13</v>
      </c>
      <c r="AF700" s="17" t="s">
        <v>9756</v>
      </c>
      <c r="AH700" s="17" t="s">
        <v>9754</v>
      </c>
      <c r="AI700" s="17">
        <v>0</v>
      </c>
      <c r="AJ700" s="17" t="s">
        <v>3539</v>
      </c>
      <c r="AK700" s="17" t="s">
        <v>3539</v>
      </c>
      <c r="AN700" s="17">
        <v>13000</v>
      </c>
    </row>
    <row r="701" spans="1:40" ht="14.5" customHeight="1" x14ac:dyDescent="0.35">
      <c r="A701" s="17" t="s">
        <v>2992</v>
      </c>
      <c r="B701" s="17" t="s">
        <v>5771</v>
      </c>
      <c r="C701" s="17" t="s">
        <v>3514</v>
      </c>
      <c r="D701" s="17" t="s">
        <v>5772</v>
      </c>
      <c r="E701" s="17" t="s">
        <v>5794</v>
      </c>
      <c r="F701" s="17" t="s">
        <v>5795</v>
      </c>
      <c r="G701" s="17" t="s">
        <v>2985</v>
      </c>
      <c r="I701" s="17" t="s">
        <v>5796</v>
      </c>
      <c r="L701" s="18">
        <v>42741</v>
      </c>
      <c r="M701" s="19" t="s">
        <v>5797</v>
      </c>
      <c r="O701" s="17" t="s">
        <v>4349</v>
      </c>
      <c r="P701" s="17" t="s">
        <v>5798</v>
      </c>
      <c r="R701" s="17">
        <v>0</v>
      </c>
      <c r="S701" s="17" t="s">
        <v>5797</v>
      </c>
      <c r="T701" s="17" t="s">
        <v>11182</v>
      </c>
      <c r="U701" s="17" t="s">
        <v>5799</v>
      </c>
      <c r="V701" s="17">
        <v>19000</v>
      </c>
      <c r="W701" s="17" t="s">
        <v>11303</v>
      </c>
      <c r="X701" s="17">
        <v>0</v>
      </c>
      <c r="Y701" s="17">
        <v>25</v>
      </c>
      <c r="Z701" s="17" t="s">
        <v>11185</v>
      </c>
      <c r="AB701" s="17" t="s">
        <v>11186</v>
      </c>
      <c r="AC701" s="17" t="s">
        <v>1355</v>
      </c>
      <c r="AD701" s="17">
        <v>24</v>
      </c>
      <c r="AE701">
        <v>15</v>
      </c>
      <c r="AF701" s="17" t="s">
        <v>9854</v>
      </c>
      <c r="AH701" s="17" t="s">
        <v>9754</v>
      </c>
      <c r="AI701" s="17">
        <v>0</v>
      </c>
      <c r="AJ701" s="17" t="s">
        <v>3539</v>
      </c>
      <c r="AK701" s="17" t="s">
        <v>3539</v>
      </c>
      <c r="AN701" s="17">
        <v>16000</v>
      </c>
    </row>
    <row r="702" spans="1:40" ht="14.5" customHeight="1" x14ac:dyDescent="0.35">
      <c r="A702" s="17" t="s">
        <v>2992</v>
      </c>
      <c r="B702" s="17" t="s">
        <v>5771</v>
      </c>
      <c r="C702" s="17" t="s">
        <v>3514</v>
      </c>
      <c r="D702" s="17" t="s">
        <v>5772</v>
      </c>
      <c r="E702" s="17" t="s">
        <v>5800</v>
      </c>
      <c r="F702" s="17" t="s">
        <v>5801</v>
      </c>
      <c r="G702" s="17" t="s">
        <v>2985</v>
      </c>
      <c r="I702" s="17" t="s">
        <v>5796</v>
      </c>
      <c r="J702" s="17" t="s">
        <v>5802</v>
      </c>
      <c r="L702" s="18">
        <v>42741</v>
      </c>
      <c r="M702" s="19" t="s">
        <v>5803</v>
      </c>
      <c r="O702" s="17" t="s">
        <v>4349</v>
      </c>
      <c r="P702" s="17" t="s">
        <v>5798</v>
      </c>
      <c r="R702" s="17">
        <v>0</v>
      </c>
      <c r="S702" s="17" t="s">
        <v>5803</v>
      </c>
      <c r="T702" s="17" t="s">
        <v>11182</v>
      </c>
      <c r="U702" s="17" t="s">
        <v>5804</v>
      </c>
      <c r="V702" s="17">
        <v>0</v>
      </c>
      <c r="W702" s="17" t="s">
        <v>11303</v>
      </c>
      <c r="X702" s="17">
        <v>0</v>
      </c>
      <c r="Y702" s="17">
        <v>25</v>
      </c>
      <c r="AB702" s="17" t="s">
        <v>11186</v>
      </c>
      <c r="AC702" s="17" t="s">
        <v>1355</v>
      </c>
      <c r="AD702" s="17">
        <v>24</v>
      </c>
      <c r="AE702">
        <v>15</v>
      </c>
      <c r="AH702" s="17" t="s">
        <v>9754</v>
      </c>
      <c r="AI702" s="17">
        <v>0</v>
      </c>
      <c r="AJ702" s="17" t="s">
        <v>3539</v>
      </c>
      <c r="AK702" s="17" t="s">
        <v>3539</v>
      </c>
      <c r="AN702" s="17">
        <v>16000</v>
      </c>
    </row>
    <row r="703" spans="1:40" ht="14.5" customHeight="1" x14ac:dyDescent="0.35">
      <c r="A703" s="17" t="s">
        <v>2992</v>
      </c>
      <c r="B703" s="17" t="s">
        <v>5771</v>
      </c>
      <c r="C703" s="17" t="s">
        <v>3514</v>
      </c>
      <c r="D703" s="17" t="s">
        <v>5772</v>
      </c>
      <c r="E703" s="17" t="s">
        <v>5805</v>
      </c>
      <c r="F703" s="17" t="s">
        <v>5806</v>
      </c>
      <c r="G703" s="17" t="s">
        <v>2999</v>
      </c>
      <c r="I703" s="17" t="s">
        <v>3559</v>
      </c>
      <c r="J703" s="17" t="s">
        <v>4283</v>
      </c>
      <c r="L703" s="18">
        <v>42832</v>
      </c>
      <c r="M703" s="17" t="s">
        <v>5807</v>
      </c>
      <c r="O703" s="17" t="s">
        <v>4349</v>
      </c>
      <c r="P703" s="17" t="s">
        <v>5530</v>
      </c>
      <c r="R703" s="17">
        <v>99211</v>
      </c>
      <c r="S703" s="17" t="s">
        <v>5808</v>
      </c>
      <c r="T703" s="17" t="s">
        <v>11182</v>
      </c>
      <c r="U703" s="17" t="s">
        <v>5809</v>
      </c>
      <c r="V703" s="17">
        <v>16000</v>
      </c>
      <c r="W703" s="17" t="s">
        <v>11184</v>
      </c>
      <c r="X703" s="17">
        <v>0</v>
      </c>
      <c r="Y703" s="17">
        <v>14</v>
      </c>
      <c r="Z703" s="17" t="s">
        <v>11185</v>
      </c>
      <c r="AB703" s="17" t="s">
        <v>11186</v>
      </c>
      <c r="AC703" s="17" t="s">
        <v>1355</v>
      </c>
      <c r="AD703" s="17">
        <v>21</v>
      </c>
      <c r="AE703">
        <v>13</v>
      </c>
      <c r="AF703" s="17" t="s">
        <v>9854</v>
      </c>
      <c r="AI703" s="17">
        <v>0</v>
      </c>
      <c r="AJ703" s="17" t="s">
        <v>3539</v>
      </c>
      <c r="AK703" s="17" t="s">
        <v>9771</v>
      </c>
      <c r="AN703" s="17">
        <v>13000</v>
      </c>
    </row>
    <row r="704" spans="1:40" ht="14.5" customHeight="1" x14ac:dyDescent="0.35">
      <c r="A704" s="17" t="s">
        <v>2992</v>
      </c>
      <c r="B704" s="17" t="s">
        <v>5771</v>
      </c>
      <c r="C704" s="17" t="s">
        <v>3514</v>
      </c>
      <c r="D704" s="17" t="s">
        <v>5772</v>
      </c>
      <c r="E704" s="17" t="s">
        <v>5810</v>
      </c>
      <c r="F704" s="17" t="s">
        <v>5811</v>
      </c>
      <c r="G704" s="17" t="s">
        <v>2999</v>
      </c>
      <c r="I704" s="17" t="s">
        <v>3559</v>
      </c>
      <c r="J704" s="17" t="s">
        <v>4283</v>
      </c>
      <c r="L704" s="18">
        <v>42832</v>
      </c>
      <c r="M704" s="17" t="s">
        <v>5807</v>
      </c>
      <c r="O704" s="17" t="s">
        <v>4349</v>
      </c>
      <c r="P704" s="17" t="s">
        <v>5530</v>
      </c>
      <c r="R704" s="17">
        <v>108541</v>
      </c>
      <c r="S704" s="17" t="s">
        <v>5812</v>
      </c>
      <c r="T704" s="17" t="s">
        <v>11182</v>
      </c>
      <c r="U704" s="17" t="s">
        <v>5813</v>
      </c>
      <c r="V704" s="17">
        <v>16000</v>
      </c>
      <c r="W704" s="17" t="s">
        <v>11184</v>
      </c>
      <c r="X704" s="17">
        <v>0</v>
      </c>
      <c r="Y704" s="17">
        <v>14</v>
      </c>
      <c r="Z704" s="17" t="s">
        <v>11185</v>
      </c>
      <c r="AB704" s="17" t="s">
        <v>11186</v>
      </c>
      <c r="AC704" s="17" t="s">
        <v>853</v>
      </c>
      <c r="AD704" s="17">
        <v>24</v>
      </c>
      <c r="AE704">
        <v>0</v>
      </c>
      <c r="AF704" s="17" t="s">
        <v>9850</v>
      </c>
      <c r="AH704" s="17" t="s">
        <v>9757</v>
      </c>
      <c r="AI704" s="17">
        <v>0</v>
      </c>
      <c r="AJ704" s="17" t="s">
        <v>3539</v>
      </c>
      <c r="AK704" s="17" t="s">
        <v>3539</v>
      </c>
      <c r="AL704" s="17" t="s">
        <v>841</v>
      </c>
      <c r="AM704" s="17" t="s">
        <v>841</v>
      </c>
      <c r="AN704" s="17">
        <v>16000</v>
      </c>
    </row>
    <row r="705" spans="1:40" ht="14.5" customHeight="1" x14ac:dyDescent="0.35">
      <c r="A705" s="17" t="s">
        <v>2992</v>
      </c>
      <c r="B705" s="17" t="s">
        <v>5771</v>
      </c>
      <c r="C705" s="17" t="s">
        <v>3514</v>
      </c>
      <c r="D705" s="17" t="s">
        <v>5772</v>
      </c>
      <c r="E705" s="17" t="s">
        <v>5814</v>
      </c>
      <c r="F705" s="17" t="s">
        <v>5815</v>
      </c>
      <c r="G705" s="17" t="s">
        <v>2999</v>
      </c>
      <c r="I705" s="17" t="s">
        <v>3559</v>
      </c>
      <c r="J705" s="17" t="s">
        <v>4283</v>
      </c>
      <c r="L705" s="18">
        <v>42832</v>
      </c>
      <c r="M705" s="17" t="s">
        <v>5807</v>
      </c>
      <c r="O705" s="17" t="s">
        <v>4349</v>
      </c>
      <c r="P705" s="17" t="s">
        <v>5530</v>
      </c>
      <c r="R705" s="17">
        <v>168474</v>
      </c>
      <c r="S705" s="17" t="s">
        <v>5816</v>
      </c>
      <c r="T705" s="17" t="s">
        <v>11182</v>
      </c>
      <c r="U705" s="17" t="s">
        <v>5817</v>
      </c>
      <c r="V705" s="17">
        <v>16000</v>
      </c>
      <c r="W705" s="17" t="s">
        <v>11184</v>
      </c>
      <c r="X705" s="17">
        <v>0</v>
      </c>
      <c r="Y705" s="17">
        <v>14</v>
      </c>
      <c r="Z705" s="17" t="s">
        <v>11185</v>
      </c>
      <c r="AB705" s="17" t="s">
        <v>11186</v>
      </c>
      <c r="AC705" s="17" t="s">
        <v>853</v>
      </c>
      <c r="AD705" s="17">
        <v>24</v>
      </c>
      <c r="AE705">
        <v>0</v>
      </c>
      <c r="AF705" s="17" t="s">
        <v>9891</v>
      </c>
      <c r="AH705" s="17" t="s">
        <v>9757</v>
      </c>
      <c r="AI705" s="17">
        <v>0</v>
      </c>
      <c r="AJ705" s="17" t="s">
        <v>3539</v>
      </c>
      <c r="AK705" s="17" t="s">
        <v>3539</v>
      </c>
      <c r="AL705" s="17" t="s">
        <v>841</v>
      </c>
      <c r="AM705" s="17" t="s">
        <v>841</v>
      </c>
      <c r="AN705" s="17">
        <v>16000</v>
      </c>
    </row>
    <row r="706" spans="1:40" ht="14.5" customHeight="1" x14ac:dyDescent="0.35">
      <c r="A706" s="17" t="s">
        <v>2992</v>
      </c>
      <c r="B706" s="17" t="s">
        <v>5771</v>
      </c>
      <c r="C706" s="17" t="s">
        <v>3514</v>
      </c>
      <c r="D706" s="17" t="s">
        <v>5772</v>
      </c>
      <c r="E706" s="17" t="s">
        <v>5818</v>
      </c>
      <c r="F706" s="17" t="s">
        <v>5819</v>
      </c>
      <c r="G706" s="17" t="s">
        <v>2999</v>
      </c>
      <c r="I706" s="17" t="s">
        <v>3559</v>
      </c>
      <c r="J706" s="17" t="s">
        <v>4283</v>
      </c>
      <c r="L706" s="18">
        <v>42832</v>
      </c>
      <c r="M706" s="19" t="s">
        <v>5807</v>
      </c>
      <c r="O706" s="17" t="s">
        <v>4349</v>
      </c>
      <c r="P706" s="17" t="s">
        <v>5530</v>
      </c>
      <c r="R706" s="17">
        <v>168965</v>
      </c>
      <c r="S706" s="17" t="s">
        <v>5820</v>
      </c>
      <c r="T706" s="17" t="s">
        <v>11182</v>
      </c>
      <c r="U706" s="17" t="s">
        <v>5821</v>
      </c>
      <c r="V706" s="17">
        <v>16000</v>
      </c>
      <c r="W706" s="17" t="s">
        <v>11184</v>
      </c>
      <c r="X706" s="17">
        <v>0</v>
      </c>
      <c r="Y706" s="17">
        <v>14</v>
      </c>
      <c r="Z706" s="17" t="s">
        <v>11185</v>
      </c>
      <c r="AB706" s="17" t="s">
        <v>11186</v>
      </c>
      <c r="AC706" s="17" t="s">
        <v>1355</v>
      </c>
      <c r="AD706" s="17">
        <v>24</v>
      </c>
      <c r="AE706">
        <v>15</v>
      </c>
      <c r="AF706" s="17" t="s">
        <v>9756</v>
      </c>
      <c r="AH706" s="17" t="s">
        <v>9757</v>
      </c>
      <c r="AI706" s="17">
        <v>0</v>
      </c>
      <c r="AJ706" s="17" t="s">
        <v>3539</v>
      </c>
      <c r="AK706" s="17" t="s">
        <v>3539</v>
      </c>
      <c r="AN706" s="17">
        <v>16000</v>
      </c>
    </row>
    <row r="707" spans="1:40" ht="14.5" customHeight="1" x14ac:dyDescent="0.35">
      <c r="A707" s="17" t="s">
        <v>2992</v>
      </c>
      <c r="B707" s="17" t="s">
        <v>5771</v>
      </c>
      <c r="C707" s="17" t="s">
        <v>3514</v>
      </c>
      <c r="D707" s="17" t="s">
        <v>5772</v>
      </c>
      <c r="E707" s="17" t="s">
        <v>5822</v>
      </c>
      <c r="F707" s="17" t="s">
        <v>115</v>
      </c>
      <c r="G707" s="17" t="s">
        <v>2999</v>
      </c>
      <c r="H707" s="17" t="s">
        <v>2999</v>
      </c>
      <c r="I707" s="17" t="s">
        <v>3559</v>
      </c>
      <c r="J707" s="17" t="s">
        <v>4283</v>
      </c>
      <c r="K707" s="17" t="s">
        <v>4483</v>
      </c>
      <c r="L707" s="18">
        <v>43018</v>
      </c>
      <c r="M707" s="19" t="s">
        <v>5823</v>
      </c>
      <c r="O707" s="17" t="s">
        <v>3538</v>
      </c>
      <c r="P707" s="17" t="s">
        <v>3539</v>
      </c>
      <c r="Q707" s="17" t="s">
        <v>12050</v>
      </c>
      <c r="R707" s="17">
        <v>193278</v>
      </c>
      <c r="S707" s="17" t="s">
        <v>12051</v>
      </c>
      <c r="T707" s="17" t="s">
        <v>11182</v>
      </c>
      <c r="U707" s="17" t="s">
        <v>1398</v>
      </c>
      <c r="V707" s="17">
        <v>16000</v>
      </c>
      <c r="W707" s="17" t="s">
        <v>11184</v>
      </c>
      <c r="X707" s="17">
        <v>0</v>
      </c>
      <c r="Y707" s="17">
        <v>14</v>
      </c>
      <c r="AB707" s="17" t="s">
        <v>11249</v>
      </c>
      <c r="AC707" s="17" t="s">
        <v>1355</v>
      </c>
      <c r="AD707" s="17">
        <v>24</v>
      </c>
      <c r="AE707">
        <v>15</v>
      </c>
      <c r="AI707" s="17">
        <v>0</v>
      </c>
      <c r="AJ707" s="17" t="s">
        <v>3539</v>
      </c>
      <c r="AK707" s="17" t="s">
        <v>3539</v>
      </c>
      <c r="AN707" s="17">
        <v>16000</v>
      </c>
    </row>
    <row r="708" spans="1:40" ht="14.5" customHeight="1" x14ac:dyDescent="0.35">
      <c r="A708" s="17" t="s">
        <v>2992</v>
      </c>
      <c r="B708" s="17" t="s">
        <v>5771</v>
      </c>
      <c r="C708" s="17" t="s">
        <v>3514</v>
      </c>
      <c r="D708" s="17" t="s">
        <v>5772</v>
      </c>
      <c r="E708" s="17" t="s">
        <v>5824</v>
      </c>
      <c r="F708" s="17" t="s">
        <v>135</v>
      </c>
      <c r="G708" s="17" t="s">
        <v>2985</v>
      </c>
      <c r="H708" s="17" t="s">
        <v>2985</v>
      </c>
      <c r="I708" s="17" t="s">
        <v>4499</v>
      </c>
      <c r="J708" s="17" t="s">
        <v>4754</v>
      </c>
      <c r="K708" s="17" t="s">
        <v>4755</v>
      </c>
      <c r="L708" s="18" t="s">
        <v>3586</v>
      </c>
      <c r="M708" s="19">
        <v>43081</v>
      </c>
      <c r="O708" s="17" t="s">
        <v>3538</v>
      </c>
      <c r="P708" s="17" t="s">
        <v>3539</v>
      </c>
      <c r="Q708" s="17" t="s">
        <v>12052</v>
      </c>
      <c r="R708" s="17">
        <v>244392</v>
      </c>
      <c r="S708" s="19">
        <v>46272.256944444445</v>
      </c>
      <c r="T708" s="17" t="s">
        <v>11182</v>
      </c>
      <c r="U708" s="17" t="s">
        <v>1336</v>
      </c>
      <c r="V708" s="17">
        <v>19000</v>
      </c>
      <c r="W708" s="17" t="s">
        <v>11184</v>
      </c>
      <c r="X708" s="17">
        <v>0</v>
      </c>
      <c r="Y708" s="17">
        <v>21</v>
      </c>
      <c r="AB708" s="17" t="s">
        <v>11186</v>
      </c>
      <c r="AC708" s="17" t="s">
        <v>1355</v>
      </c>
      <c r="AD708" s="17">
        <v>24</v>
      </c>
      <c r="AE708">
        <v>15</v>
      </c>
      <c r="AI708" s="17">
        <v>0</v>
      </c>
      <c r="AJ708" s="17" t="s">
        <v>3539</v>
      </c>
      <c r="AK708" s="17" t="s">
        <v>3539</v>
      </c>
      <c r="AN708" s="17">
        <v>16000</v>
      </c>
    </row>
    <row r="709" spans="1:40" ht="14.5" customHeight="1" x14ac:dyDescent="0.35">
      <c r="A709" s="17" t="s">
        <v>2992</v>
      </c>
      <c r="B709" s="17" t="s">
        <v>5771</v>
      </c>
      <c r="C709" s="17" t="s">
        <v>3514</v>
      </c>
      <c r="D709" s="17" t="s">
        <v>5772</v>
      </c>
      <c r="E709" s="17" t="s">
        <v>5825</v>
      </c>
      <c r="F709" s="17" t="s">
        <v>136</v>
      </c>
      <c r="G709" s="17" t="s">
        <v>2985</v>
      </c>
      <c r="H709" s="17" t="s">
        <v>2985</v>
      </c>
      <c r="I709" s="17" t="s">
        <v>4499</v>
      </c>
      <c r="J709" s="17" t="s">
        <v>4754</v>
      </c>
      <c r="K709" s="17" t="s">
        <v>4755</v>
      </c>
      <c r="L709" s="18" t="s">
        <v>4490</v>
      </c>
      <c r="M709" s="19">
        <v>42898</v>
      </c>
      <c r="O709" s="17" t="s">
        <v>3538</v>
      </c>
      <c r="P709" s="17" t="s">
        <v>3539</v>
      </c>
      <c r="R709" s="17">
        <v>240150</v>
      </c>
      <c r="S709" s="19" t="s">
        <v>9961</v>
      </c>
      <c r="T709" s="17" t="s">
        <v>11182</v>
      </c>
      <c r="U709" s="17" t="s">
        <v>1352</v>
      </c>
      <c r="V709" s="17">
        <v>19000</v>
      </c>
      <c r="W709" s="17" t="s">
        <v>11184</v>
      </c>
      <c r="X709" s="17">
        <v>0</v>
      </c>
      <c r="Y709" s="17">
        <v>21</v>
      </c>
      <c r="AB709" s="17" t="s">
        <v>11249</v>
      </c>
      <c r="AC709" s="17" t="s">
        <v>1355</v>
      </c>
      <c r="AD709" s="17">
        <v>24</v>
      </c>
      <c r="AE709">
        <v>15</v>
      </c>
      <c r="AI709" s="17">
        <v>0</v>
      </c>
      <c r="AJ709" s="17" t="s">
        <v>3539</v>
      </c>
      <c r="AK709" s="17" t="s">
        <v>3539</v>
      </c>
      <c r="AN709" s="17">
        <v>16000</v>
      </c>
    </row>
    <row r="710" spans="1:40" ht="14.5" customHeight="1" x14ac:dyDescent="0.35">
      <c r="A710" s="17" t="s">
        <v>2992</v>
      </c>
      <c r="B710" s="17" t="s">
        <v>5771</v>
      </c>
      <c r="C710" s="17" t="s">
        <v>3514</v>
      </c>
      <c r="D710" s="17" t="s">
        <v>5772</v>
      </c>
      <c r="E710" s="17" t="s">
        <v>5826</v>
      </c>
      <c r="F710" s="17" t="s">
        <v>149</v>
      </c>
      <c r="G710" s="17" t="s">
        <v>2999</v>
      </c>
      <c r="H710" s="17" t="s">
        <v>2999</v>
      </c>
      <c r="I710" s="17" t="s">
        <v>3577</v>
      </c>
      <c r="J710" s="17" t="s">
        <v>3578</v>
      </c>
      <c r="K710" s="17" t="s">
        <v>3579</v>
      </c>
      <c r="L710" s="18" t="s">
        <v>5827</v>
      </c>
      <c r="M710" s="19" t="s">
        <v>5828</v>
      </c>
      <c r="O710" s="17" t="s">
        <v>3538</v>
      </c>
      <c r="P710" s="17" t="s">
        <v>3539</v>
      </c>
      <c r="Q710" s="17" t="s">
        <v>12053</v>
      </c>
      <c r="R710" s="17">
        <v>107703</v>
      </c>
      <c r="S710" s="17" t="s">
        <v>12054</v>
      </c>
      <c r="T710" s="17" t="s">
        <v>11182</v>
      </c>
      <c r="U710" s="17" t="s">
        <v>1310</v>
      </c>
      <c r="V710" s="17">
        <v>15500</v>
      </c>
      <c r="W710" s="17" t="s">
        <v>11184</v>
      </c>
      <c r="X710" s="17">
        <v>0</v>
      </c>
      <c r="Y710" s="17">
        <v>18</v>
      </c>
      <c r="AB710" s="17" t="s">
        <v>11186</v>
      </c>
      <c r="AC710" s="17" t="s">
        <v>1355</v>
      </c>
      <c r="AD710" s="17">
        <v>24</v>
      </c>
      <c r="AE710">
        <v>15</v>
      </c>
      <c r="AI710" s="17">
        <v>0</v>
      </c>
      <c r="AJ710" s="17" t="s">
        <v>3539</v>
      </c>
      <c r="AK710" s="17" t="s">
        <v>3539</v>
      </c>
      <c r="AN710" s="17">
        <v>16000</v>
      </c>
    </row>
    <row r="711" spans="1:40" ht="14.5" customHeight="1" x14ac:dyDescent="0.35">
      <c r="A711" s="17" t="s">
        <v>2992</v>
      </c>
      <c r="B711" s="17" t="s">
        <v>5771</v>
      </c>
      <c r="C711" s="17" t="s">
        <v>3514</v>
      </c>
      <c r="D711" s="17" t="s">
        <v>5772</v>
      </c>
      <c r="E711" s="17" t="s">
        <v>5829</v>
      </c>
      <c r="F711" s="17" t="s">
        <v>165</v>
      </c>
      <c r="G711" s="17" t="s">
        <v>2999</v>
      </c>
      <c r="H711" s="17" t="s">
        <v>2999</v>
      </c>
      <c r="I711" s="17" t="s">
        <v>3577</v>
      </c>
      <c r="J711" s="17" t="s">
        <v>3578</v>
      </c>
      <c r="K711" s="17" t="s">
        <v>3579</v>
      </c>
      <c r="L711" s="18" t="s">
        <v>4294</v>
      </c>
      <c r="M711" s="19">
        <v>43110</v>
      </c>
      <c r="O711" s="17" t="s">
        <v>3538</v>
      </c>
      <c r="P711" s="17" t="s">
        <v>3539</v>
      </c>
      <c r="Q711" s="17" t="s">
        <v>12055</v>
      </c>
      <c r="R711" s="17">
        <v>105164</v>
      </c>
      <c r="S711" s="17" t="s">
        <v>5830</v>
      </c>
      <c r="T711" s="17" t="s">
        <v>11182</v>
      </c>
      <c r="U711" s="17" t="s">
        <v>1435</v>
      </c>
      <c r="V711" s="17">
        <v>15500</v>
      </c>
      <c r="W711" s="17" t="s">
        <v>11184</v>
      </c>
      <c r="X711" s="17">
        <v>0</v>
      </c>
      <c r="Y711" s="17">
        <v>18</v>
      </c>
      <c r="AB711" s="17" t="s">
        <v>11186</v>
      </c>
      <c r="AC711" s="17" t="s">
        <v>853</v>
      </c>
      <c r="AD711" s="17">
        <v>0</v>
      </c>
      <c r="AE711">
        <v>0</v>
      </c>
      <c r="AF711" s="17" t="s">
        <v>9850</v>
      </c>
      <c r="AI711" s="17">
        <v>0</v>
      </c>
      <c r="AJ711" s="17" t="s">
        <v>3539</v>
      </c>
      <c r="AK711" s="17" t="s">
        <v>3539</v>
      </c>
      <c r="AN711" s="17">
        <v>13000</v>
      </c>
    </row>
    <row r="712" spans="1:40" ht="14.5" customHeight="1" x14ac:dyDescent="0.35">
      <c r="A712" s="17" t="s">
        <v>2992</v>
      </c>
      <c r="B712" s="17" t="s">
        <v>5771</v>
      </c>
      <c r="C712" s="17" t="s">
        <v>3514</v>
      </c>
      <c r="D712" s="17" t="s">
        <v>5772</v>
      </c>
      <c r="E712" s="17" t="s">
        <v>5831</v>
      </c>
      <c r="F712" s="17" t="s">
        <v>166</v>
      </c>
      <c r="G712" s="17" t="s">
        <v>2999</v>
      </c>
      <c r="H712" s="17" t="s">
        <v>2999</v>
      </c>
      <c r="I712" s="17" t="s">
        <v>3577</v>
      </c>
      <c r="J712" s="17" t="s">
        <v>3578</v>
      </c>
      <c r="K712" s="17" t="s">
        <v>3579</v>
      </c>
      <c r="L712" s="18">
        <v>43229</v>
      </c>
      <c r="M712" s="19">
        <v>43229</v>
      </c>
      <c r="O712" s="17" t="s">
        <v>3538</v>
      </c>
      <c r="P712" s="17" t="s">
        <v>3539</v>
      </c>
      <c r="Q712" s="17" t="s">
        <v>12056</v>
      </c>
      <c r="R712" s="17">
        <v>179032</v>
      </c>
      <c r="S712" s="17" t="s">
        <v>9959</v>
      </c>
      <c r="T712" s="17" t="s">
        <v>11330</v>
      </c>
      <c r="U712" s="17" t="s">
        <v>1408</v>
      </c>
      <c r="V712" s="17">
        <v>15500</v>
      </c>
      <c r="W712" s="17" t="s">
        <v>11184</v>
      </c>
      <c r="X712" s="17">
        <v>0</v>
      </c>
      <c r="Y712" s="19">
        <v>18</v>
      </c>
      <c r="AB712" s="17" t="s">
        <v>11186</v>
      </c>
      <c r="AC712" s="17" t="s">
        <v>1355</v>
      </c>
      <c r="AD712" s="17">
        <v>12</v>
      </c>
      <c r="AE712">
        <v>0</v>
      </c>
      <c r="AF712" s="17" t="s">
        <v>9862</v>
      </c>
      <c r="AH712" s="17" t="s">
        <v>9754</v>
      </c>
      <c r="AI712" s="17">
        <v>0</v>
      </c>
      <c r="AJ712" s="17" t="s">
        <v>3539</v>
      </c>
      <c r="AK712" s="17" t="s">
        <v>3539</v>
      </c>
      <c r="AN712" s="17">
        <v>10000</v>
      </c>
    </row>
    <row r="713" spans="1:40" ht="14.5" customHeight="1" x14ac:dyDescent="0.35">
      <c r="A713" s="17" t="s">
        <v>2992</v>
      </c>
      <c r="B713" s="17" t="s">
        <v>5771</v>
      </c>
      <c r="C713" s="17" t="s">
        <v>3514</v>
      </c>
      <c r="D713" s="17" t="s">
        <v>5772</v>
      </c>
      <c r="E713" s="17" t="s">
        <v>5832</v>
      </c>
      <c r="F713" s="17" t="s">
        <v>167</v>
      </c>
      <c r="G713" s="17" t="s">
        <v>2999</v>
      </c>
      <c r="H713" s="17" t="s">
        <v>2999</v>
      </c>
      <c r="I713" s="17" t="s">
        <v>3577</v>
      </c>
      <c r="J713" s="17" t="s">
        <v>3578</v>
      </c>
      <c r="K713" s="17" t="s">
        <v>3579</v>
      </c>
      <c r="L713" s="17" t="s">
        <v>5833</v>
      </c>
      <c r="M713" s="17" t="s">
        <v>3879</v>
      </c>
      <c r="O713" s="17" t="s">
        <v>3538</v>
      </c>
      <c r="P713" s="17" t="s">
        <v>3539</v>
      </c>
      <c r="Q713" s="17" t="s">
        <v>12057</v>
      </c>
      <c r="R713" s="17">
        <v>110303</v>
      </c>
      <c r="S713" s="17" t="s">
        <v>12058</v>
      </c>
      <c r="T713" s="17" t="s">
        <v>11182</v>
      </c>
      <c r="U713" s="17" t="s">
        <v>2871</v>
      </c>
      <c r="V713" s="17">
        <v>15500</v>
      </c>
      <c r="W713" s="17" t="s">
        <v>11184</v>
      </c>
      <c r="X713" s="17">
        <v>0</v>
      </c>
      <c r="Y713" s="19">
        <v>18</v>
      </c>
      <c r="AB713" s="17" t="s">
        <v>11186</v>
      </c>
      <c r="AC713" s="17" t="s">
        <v>1355</v>
      </c>
      <c r="AD713" s="17">
        <v>24</v>
      </c>
      <c r="AE713">
        <v>15</v>
      </c>
      <c r="AF713" s="17" t="s">
        <v>9850</v>
      </c>
      <c r="AH713" s="17" t="s">
        <v>9757</v>
      </c>
      <c r="AI713" s="17">
        <v>0</v>
      </c>
      <c r="AJ713" s="17" t="s">
        <v>3539</v>
      </c>
      <c r="AK713" s="17" t="s">
        <v>3539</v>
      </c>
      <c r="AN713" s="17">
        <v>16776</v>
      </c>
    </row>
    <row r="714" spans="1:40" ht="14.5" customHeight="1" x14ac:dyDescent="0.35">
      <c r="A714" s="17" t="s">
        <v>2992</v>
      </c>
      <c r="B714" s="17" t="s">
        <v>5771</v>
      </c>
      <c r="C714" s="17" t="s">
        <v>3514</v>
      </c>
      <c r="D714" s="17" t="s">
        <v>5772</v>
      </c>
      <c r="E714" s="17" t="s">
        <v>5834</v>
      </c>
      <c r="F714" s="17" t="s">
        <v>168</v>
      </c>
      <c r="G714" s="17" t="s">
        <v>2999</v>
      </c>
      <c r="H714" s="17" t="s">
        <v>2999</v>
      </c>
      <c r="I714" s="17" t="s">
        <v>3577</v>
      </c>
      <c r="J714" s="17" t="s">
        <v>3578</v>
      </c>
      <c r="K714" s="17" t="s">
        <v>3579</v>
      </c>
      <c r="L714" s="17" t="s">
        <v>5835</v>
      </c>
      <c r="M714" s="17" t="s">
        <v>5836</v>
      </c>
      <c r="O714" s="17" t="s">
        <v>3538</v>
      </c>
      <c r="P714" s="17" t="s">
        <v>3539</v>
      </c>
      <c r="Q714" s="17" t="s">
        <v>12059</v>
      </c>
      <c r="R714" s="17">
        <v>162629</v>
      </c>
      <c r="S714" s="17" t="s">
        <v>12060</v>
      </c>
      <c r="T714" s="17" t="s">
        <v>11182</v>
      </c>
      <c r="U714" s="17" t="s">
        <v>1441</v>
      </c>
      <c r="V714" s="17">
        <v>15500</v>
      </c>
      <c r="W714" s="17" t="s">
        <v>11184</v>
      </c>
      <c r="X714" s="17">
        <v>0</v>
      </c>
      <c r="Y714" s="19">
        <v>18</v>
      </c>
      <c r="AB714" s="17" t="s">
        <v>11186</v>
      </c>
      <c r="AC714" s="17" t="s">
        <v>1355</v>
      </c>
      <c r="AD714" s="17">
        <v>24</v>
      </c>
      <c r="AE714">
        <v>15</v>
      </c>
      <c r="AF714" s="17" t="s">
        <v>9861</v>
      </c>
      <c r="AH714" s="17" t="s">
        <v>9757</v>
      </c>
      <c r="AI714" s="17">
        <v>0</v>
      </c>
      <c r="AJ714" s="17" t="s">
        <v>3539</v>
      </c>
      <c r="AK714" s="17" t="s">
        <v>3539</v>
      </c>
      <c r="AN714" s="17">
        <v>16776</v>
      </c>
    </row>
    <row r="715" spans="1:40" ht="14.5" customHeight="1" x14ac:dyDescent="0.35">
      <c r="A715" s="17" t="s">
        <v>2992</v>
      </c>
      <c r="B715" s="17" t="s">
        <v>5771</v>
      </c>
      <c r="C715" s="17" t="s">
        <v>3514</v>
      </c>
      <c r="D715" s="17" t="s">
        <v>5772</v>
      </c>
      <c r="E715" s="17" t="s">
        <v>5837</v>
      </c>
      <c r="F715" s="17" t="s">
        <v>169</v>
      </c>
      <c r="G715" s="17" t="s">
        <v>2999</v>
      </c>
      <c r="H715" s="17" t="s">
        <v>2999</v>
      </c>
      <c r="I715" s="17" t="s">
        <v>3577</v>
      </c>
      <c r="J715" s="17" t="s">
        <v>3578</v>
      </c>
      <c r="K715" s="17" t="s">
        <v>3579</v>
      </c>
      <c r="L715" s="18">
        <v>43290</v>
      </c>
      <c r="M715" s="19">
        <v>43413</v>
      </c>
      <c r="O715" s="17" t="s">
        <v>3538</v>
      </c>
      <c r="P715" s="17" t="s">
        <v>3539</v>
      </c>
      <c r="Q715" s="17" t="s">
        <v>12061</v>
      </c>
      <c r="R715" s="17">
        <v>222036</v>
      </c>
      <c r="S715" s="17" t="s">
        <v>12062</v>
      </c>
      <c r="T715" s="17" t="s">
        <v>11182</v>
      </c>
      <c r="U715" s="17" t="s">
        <v>1388</v>
      </c>
      <c r="V715" s="17">
        <v>15500</v>
      </c>
      <c r="W715" s="17" t="s">
        <v>11184</v>
      </c>
      <c r="X715" s="17">
        <v>0</v>
      </c>
      <c r="Y715" s="17">
        <v>18</v>
      </c>
      <c r="AB715" s="17" t="s">
        <v>11186</v>
      </c>
      <c r="AC715" s="17" t="s">
        <v>1355</v>
      </c>
      <c r="AD715" s="17">
        <v>21</v>
      </c>
      <c r="AE715">
        <v>13</v>
      </c>
      <c r="AF715" s="17" t="s">
        <v>9854</v>
      </c>
      <c r="AH715" s="17" t="s">
        <v>9754</v>
      </c>
      <c r="AI715" s="17">
        <v>0</v>
      </c>
      <c r="AJ715" s="17" t="s">
        <v>3539</v>
      </c>
      <c r="AK715" s="17" t="s">
        <v>3539</v>
      </c>
      <c r="AN715" s="17">
        <v>13000</v>
      </c>
    </row>
    <row r="716" spans="1:40" ht="14.5" customHeight="1" x14ac:dyDescent="0.35">
      <c r="A716" s="17" t="s">
        <v>2992</v>
      </c>
      <c r="B716" s="17" t="s">
        <v>5771</v>
      </c>
      <c r="C716" s="17" t="s">
        <v>3514</v>
      </c>
      <c r="D716" s="17" t="s">
        <v>5772</v>
      </c>
      <c r="E716" s="17" t="s">
        <v>5838</v>
      </c>
      <c r="F716" s="17" t="s">
        <v>170</v>
      </c>
      <c r="G716" s="17" t="s">
        <v>2999</v>
      </c>
      <c r="H716" s="17" t="s">
        <v>2999</v>
      </c>
      <c r="I716" s="17" t="s">
        <v>3577</v>
      </c>
      <c r="J716" s="17" t="s">
        <v>3578</v>
      </c>
      <c r="K716" s="17" t="s">
        <v>3579</v>
      </c>
      <c r="L716" s="18">
        <v>43290</v>
      </c>
      <c r="M716" s="19">
        <v>43413</v>
      </c>
      <c r="O716" s="17" t="s">
        <v>3538</v>
      </c>
      <c r="P716" s="17" t="s">
        <v>3539</v>
      </c>
      <c r="Q716" s="17" t="s">
        <v>12063</v>
      </c>
      <c r="R716" s="17">
        <v>217584</v>
      </c>
      <c r="S716" s="17" t="s">
        <v>12064</v>
      </c>
      <c r="T716" s="17" t="s">
        <v>11182</v>
      </c>
      <c r="U716" s="17" t="s">
        <v>1361</v>
      </c>
      <c r="V716" s="17">
        <v>15500</v>
      </c>
      <c r="W716" s="17" t="s">
        <v>11184</v>
      </c>
      <c r="X716" s="17">
        <v>0</v>
      </c>
      <c r="Y716" s="17">
        <v>18</v>
      </c>
      <c r="AB716" s="17" t="s">
        <v>11186</v>
      </c>
      <c r="AC716" s="17" t="s">
        <v>1355</v>
      </c>
      <c r="AD716" s="17">
        <v>0</v>
      </c>
      <c r="AE716">
        <v>0</v>
      </c>
      <c r="AF716" s="17" t="s">
        <v>9862</v>
      </c>
      <c r="AI716" s="17">
        <v>0</v>
      </c>
      <c r="AJ716" s="17" t="s">
        <v>3522</v>
      </c>
      <c r="AK716" s="17" t="s">
        <v>3522</v>
      </c>
      <c r="AN716" s="17">
        <v>16000</v>
      </c>
    </row>
    <row r="717" spans="1:40" ht="14.5" customHeight="1" x14ac:dyDescent="0.35">
      <c r="A717" s="17" t="s">
        <v>2992</v>
      </c>
      <c r="B717" s="17" t="s">
        <v>5771</v>
      </c>
      <c r="C717" s="17" t="s">
        <v>3514</v>
      </c>
      <c r="D717" s="17" t="s">
        <v>5772</v>
      </c>
      <c r="E717" s="17" t="s">
        <v>5839</v>
      </c>
      <c r="F717" s="17" t="s">
        <v>171</v>
      </c>
      <c r="G717" s="17" t="s">
        <v>2999</v>
      </c>
      <c r="H717" s="17" t="s">
        <v>2999</v>
      </c>
      <c r="I717" s="17" t="s">
        <v>3577</v>
      </c>
      <c r="J717" s="17" t="s">
        <v>3578</v>
      </c>
      <c r="K717" s="17" t="s">
        <v>3579</v>
      </c>
      <c r="L717" s="18">
        <v>43229</v>
      </c>
      <c r="M717" s="19">
        <v>43290</v>
      </c>
      <c r="O717" s="17" t="s">
        <v>3538</v>
      </c>
      <c r="P717" s="17" t="s">
        <v>3539</v>
      </c>
      <c r="Q717" s="17" t="s">
        <v>12065</v>
      </c>
      <c r="R717" s="17">
        <v>137477</v>
      </c>
      <c r="S717" s="17" t="s">
        <v>12066</v>
      </c>
      <c r="T717" s="17" t="s">
        <v>11330</v>
      </c>
      <c r="U717" s="17" t="s">
        <v>1478</v>
      </c>
      <c r="V717" s="17">
        <v>15500</v>
      </c>
      <c r="W717" s="17" t="s">
        <v>11184</v>
      </c>
      <c r="X717" s="17">
        <v>0</v>
      </c>
      <c r="Y717" s="17">
        <v>18</v>
      </c>
      <c r="AB717" s="17" t="s">
        <v>11186</v>
      </c>
      <c r="AC717" s="17" t="s">
        <v>853</v>
      </c>
      <c r="AD717" s="17">
        <v>21</v>
      </c>
      <c r="AE717">
        <v>0</v>
      </c>
      <c r="AF717" s="17" t="s">
        <v>9855</v>
      </c>
      <c r="AH717" s="17" t="s">
        <v>9757</v>
      </c>
      <c r="AI717" s="17">
        <v>0</v>
      </c>
      <c r="AJ717" s="17" t="s">
        <v>3539</v>
      </c>
      <c r="AK717" s="17" t="s">
        <v>3539</v>
      </c>
      <c r="AL717" s="17" t="s">
        <v>841</v>
      </c>
      <c r="AN717" s="17">
        <v>10000</v>
      </c>
    </row>
    <row r="718" spans="1:40" ht="14.5" customHeight="1" x14ac:dyDescent="0.35">
      <c r="A718" s="17" t="s">
        <v>2992</v>
      </c>
      <c r="B718" s="17" t="s">
        <v>5771</v>
      </c>
      <c r="C718" s="17" t="s">
        <v>3514</v>
      </c>
      <c r="D718" s="17" t="s">
        <v>5772</v>
      </c>
      <c r="E718" s="17" t="s">
        <v>5840</v>
      </c>
      <c r="F718" s="17" t="s">
        <v>172</v>
      </c>
      <c r="G718" s="17" t="s">
        <v>2999</v>
      </c>
      <c r="H718" s="17" t="s">
        <v>2999</v>
      </c>
      <c r="I718" s="17" t="s">
        <v>3577</v>
      </c>
      <c r="J718" s="17" t="s">
        <v>3578</v>
      </c>
      <c r="K718" s="17" t="s">
        <v>3579</v>
      </c>
      <c r="L718" s="18">
        <v>43199</v>
      </c>
      <c r="M718" s="19">
        <v>43229</v>
      </c>
      <c r="O718" s="17" t="s">
        <v>3538</v>
      </c>
      <c r="P718" s="17" t="s">
        <v>3539</v>
      </c>
      <c r="Q718" s="17" t="s">
        <v>12067</v>
      </c>
      <c r="R718" s="17">
        <v>126082</v>
      </c>
      <c r="S718" s="19" t="s">
        <v>12068</v>
      </c>
      <c r="T718" s="17" t="s">
        <v>11182</v>
      </c>
      <c r="U718" s="17" t="s">
        <v>1332</v>
      </c>
      <c r="V718" s="17">
        <v>15500</v>
      </c>
      <c r="W718" s="17" t="s">
        <v>11184</v>
      </c>
      <c r="X718" s="17">
        <v>0</v>
      </c>
      <c r="Y718" s="17">
        <v>18</v>
      </c>
      <c r="AB718" s="17" t="s">
        <v>11186</v>
      </c>
      <c r="AC718" s="17" t="s">
        <v>1355</v>
      </c>
      <c r="AD718" s="17">
        <v>24</v>
      </c>
      <c r="AE718">
        <v>15</v>
      </c>
      <c r="AF718" s="17" t="s">
        <v>9853</v>
      </c>
      <c r="AI718" s="17">
        <v>0</v>
      </c>
      <c r="AJ718" s="17" t="s">
        <v>3539</v>
      </c>
      <c r="AK718" s="17" t="s">
        <v>3539</v>
      </c>
      <c r="AN718" s="17">
        <v>15500</v>
      </c>
    </row>
    <row r="719" spans="1:40" ht="14.5" customHeight="1" x14ac:dyDescent="0.35">
      <c r="A719" s="17" t="s">
        <v>2992</v>
      </c>
      <c r="B719" s="17" t="s">
        <v>5771</v>
      </c>
      <c r="C719" s="17" t="s">
        <v>3514</v>
      </c>
      <c r="D719" s="17" t="s">
        <v>5772</v>
      </c>
      <c r="E719" s="17" t="s">
        <v>5841</v>
      </c>
      <c r="F719" s="17" t="s">
        <v>173</v>
      </c>
      <c r="G719" s="17" t="s">
        <v>2999</v>
      </c>
      <c r="H719" s="17" t="s">
        <v>2999</v>
      </c>
      <c r="I719" s="17" t="s">
        <v>3577</v>
      </c>
      <c r="J719" s="17" t="s">
        <v>3578</v>
      </c>
      <c r="K719" s="17" t="s">
        <v>3579</v>
      </c>
      <c r="L719" s="18">
        <v>43199</v>
      </c>
      <c r="M719" s="19">
        <v>43229</v>
      </c>
      <c r="O719" s="17" t="s">
        <v>3538</v>
      </c>
      <c r="P719" s="17" t="s">
        <v>3539</v>
      </c>
      <c r="Q719" s="17" t="s">
        <v>12069</v>
      </c>
      <c r="R719" s="17">
        <v>109000</v>
      </c>
      <c r="S719" s="19">
        <v>46210.104861111111</v>
      </c>
      <c r="T719" s="17" t="s">
        <v>11182</v>
      </c>
      <c r="U719" s="17" t="s">
        <v>1318</v>
      </c>
      <c r="V719" s="17">
        <v>15500</v>
      </c>
      <c r="W719" s="17" t="s">
        <v>11184</v>
      </c>
      <c r="X719" s="17">
        <v>0</v>
      </c>
      <c r="Y719" s="17">
        <v>18</v>
      </c>
      <c r="Z719" s="17" t="s">
        <v>11185</v>
      </c>
      <c r="AB719" s="17" t="s">
        <v>11186</v>
      </c>
      <c r="AC719" s="17" t="s">
        <v>1355</v>
      </c>
      <c r="AD719" s="17">
        <v>24</v>
      </c>
      <c r="AE719">
        <v>15</v>
      </c>
      <c r="AF719" s="17" t="s">
        <v>9891</v>
      </c>
      <c r="AI719" s="17">
        <v>0</v>
      </c>
      <c r="AJ719" s="17" t="s">
        <v>3539</v>
      </c>
      <c r="AK719" s="17" t="s">
        <v>9797</v>
      </c>
      <c r="AN719" s="17">
        <v>15500</v>
      </c>
    </row>
    <row r="720" spans="1:40" ht="14.5" customHeight="1" x14ac:dyDescent="0.35">
      <c r="A720" s="17" t="s">
        <v>2992</v>
      </c>
      <c r="B720" s="17" t="s">
        <v>5771</v>
      </c>
      <c r="C720" s="17" t="s">
        <v>3514</v>
      </c>
      <c r="D720" s="17" t="s">
        <v>5772</v>
      </c>
      <c r="E720" s="17" t="s">
        <v>5842</v>
      </c>
      <c r="F720" s="17" t="s">
        <v>174</v>
      </c>
      <c r="G720" s="17" t="s">
        <v>2999</v>
      </c>
      <c r="H720" s="17" t="s">
        <v>2999</v>
      </c>
      <c r="I720" s="17" t="s">
        <v>3577</v>
      </c>
      <c r="J720" s="17" t="s">
        <v>3578</v>
      </c>
      <c r="K720" s="17" t="s">
        <v>3579</v>
      </c>
      <c r="L720" s="18">
        <v>43229</v>
      </c>
      <c r="M720" s="19">
        <v>43229</v>
      </c>
      <c r="O720" s="17" t="s">
        <v>3538</v>
      </c>
      <c r="P720" s="17" t="s">
        <v>3539</v>
      </c>
      <c r="Q720" s="17" t="s">
        <v>12070</v>
      </c>
      <c r="R720" s="17">
        <v>164043</v>
      </c>
      <c r="S720" s="17" t="s">
        <v>12071</v>
      </c>
      <c r="T720" s="17" t="s">
        <v>11182</v>
      </c>
      <c r="U720" s="17" t="s">
        <v>1330</v>
      </c>
      <c r="V720" s="17">
        <v>15500</v>
      </c>
      <c r="W720" s="17" t="s">
        <v>11184</v>
      </c>
      <c r="X720" s="17">
        <v>0</v>
      </c>
      <c r="Y720" s="17">
        <v>18</v>
      </c>
      <c r="AB720" s="17" t="s">
        <v>11186</v>
      </c>
      <c r="AC720" s="17" t="s">
        <v>1355</v>
      </c>
      <c r="AD720" s="17">
        <v>24</v>
      </c>
      <c r="AE720">
        <v>15</v>
      </c>
      <c r="AF720" s="17" t="s">
        <v>9855</v>
      </c>
      <c r="AI720" s="17">
        <v>0</v>
      </c>
      <c r="AJ720" s="17" t="s">
        <v>3539</v>
      </c>
      <c r="AK720" s="17" t="s">
        <v>9797</v>
      </c>
      <c r="AN720" s="17">
        <v>15500</v>
      </c>
    </row>
    <row r="721" spans="1:40" ht="14.5" customHeight="1" x14ac:dyDescent="0.35">
      <c r="A721" s="17" t="s">
        <v>2992</v>
      </c>
      <c r="B721" s="17" t="s">
        <v>5771</v>
      </c>
      <c r="C721" s="17" t="s">
        <v>3514</v>
      </c>
      <c r="D721" s="17" t="s">
        <v>5772</v>
      </c>
      <c r="E721" s="17" t="s">
        <v>5843</v>
      </c>
      <c r="F721" s="17" t="s">
        <v>176</v>
      </c>
      <c r="G721" s="17" t="s">
        <v>2999</v>
      </c>
      <c r="H721" s="17" t="s">
        <v>2999</v>
      </c>
      <c r="I721" s="17" t="s">
        <v>3577</v>
      </c>
      <c r="J721" s="17" t="s">
        <v>3578</v>
      </c>
      <c r="K721" s="17" t="s">
        <v>3579</v>
      </c>
      <c r="L721" s="18">
        <v>43229</v>
      </c>
      <c r="M721" s="19">
        <v>43229</v>
      </c>
      <c r="O721" s="17" t="s">
        <v>3538</v>
      </c>
      <c r="P721" s="17" t="s">
        <v>3539</v>
      </c>
      <c r="Q721" s="17" t="s">
        <v>12072</v>
      </c>
      <c r="R721" s="17">
        <v>116316</v>
      </c>
      <c r="S721" s="17" t="s">
        <v>9958</v>
      </c>
      <c r="T721" s="17" t="s">
        <v>11182</v>
      </c>
      <c r="U721" s="17" t="s">
        <v>1466</v>
      </c>
      <c r="V721" s="17">
        <v>15500</v>
      </c>
      <c r="W721" s="17" t="s">
        <v>11184</v>
      </c>
      <c r="X721" s="17">
        <v>0</v>
      </c>
      <c r="Y721" s="17">
        <v>18</v>
      </c>
      <c r="AB721" s="17" t="s">
        <v>11186</v>
      </c>
      <c r="AC721" s="17" t="s">
        <v>1355</v>
      </c>
      <c r="AD721" s="17">
        <v>24</v>
      </c>
      <c r="AE721">
        <v>15</v>
      </c>
      <c r="AF721" s="17" t="s">
        <v>9756</v>
      </c>
      <c r="AI721" s="17">
        <v>0</v>
      </c>
      <c r="AJ721" s="17" t="s">
        <v>3539</v>
      </c>
      <c r="AK721" s="17" t="s">
        <v>9797</v>
      </c>
      <c r="AN721" s="17">
        <v>15500</v>
      </c>
    </row>
    <row r="722" spans="1:40" ht="14.5" customHeight="1" x14ac:dyDescent="0.35">
      <c r="A722" s="17" t="s">
        <v>2992</v>
      </c>
      <c r="B722" s="17" t="s">
        <v>5771</v>
      </c>
      <c r="C722" s="17" t="s">
        <v>3514</v>
      </c>
      <c r="D722" s="17" t="s">
        <v>5772</v>
      </c>
      <c r="E722" s="17" t="s">
        <v>5844</v>
      </c>
      <c r="F722" s="17" t="s">
        <v>5845</v>
      </c>
      <c r="G722" s="17" t="s">
        <v>2999</v>
      </c>
      <c r="H722" s="17" t="s">
        <v>2999</v>
      </c>
      <c r="I722" s="17" t="s">
        <v>3559</v>
      </c>
      <c r="J722" s="17" t="s">
        <v>5846</v>
      </c>
      <c r="L722" s="18" t="s">
        <v>5847</v>
      </c>
      <c r="M722" s="19" t="s">
        <v>5848</v>
      </c>
      <c r="O722" s="17" t="s">
        <v>4349</v>
      </c>
      <c r="P722" s="17" t="s">
        <v>5530</v>
      </c>
      <c r="R722" s="17">
        <v>70200</v>
      </c>
      <c r="S722" s="19">
        <v>45484.421527777777</v>
      </c>
      <c r="T722" s="17" t="s">
        <v>11182</v>
      </c>
      <c r="U722" s="17" t="s">
        <v>5849</v>
      </c>
      <c r="V722" s="17">
        <v>16000</v>
      </c>
      <c r="W722" s="17" t="s">
        <v>11184</v>
      </c>
      <c r="X722" s="17">
        <v>0</v>
      </c>
      <c r="Y722" s="17">
        <v>14</v>
      </c>
      <c r="Z722" s="17" t="s">
        <v>11185</v>
      </c>
      <c r="AB722" s="17" t="s">
        <v>11186</v>
      </c>
      <c r="AC722" s="17" t="s">
        <v>1355</v>
      </c>
      <c r="AD722" s="17">
        <v>24</v>
      </c>
      <c r="AE722">
        <v>15</v>
      </c>
      <c r="AF722" s="17" t="s">
        <v>9851</v>
      </c>
      <c r="AI722" s="17">
        <v>0</v>
      </c>
      <c r="AJ722" s="17" t="s">
        <v>3539</v>
      </c>
      <c r="AK722" s="17" t="s">
        <v>9797</v>
      </c>
      <c r="AN722" s="17">
        <v>15500</v>
      </c>
    </row>
    <row r="723" spans="1:40" ht="14.5" customHeight="1" x14ac:dyDescent="0.35">
      <c r="A723" s="17" t="s">
        <v>2992</v>
      </c>
      <c r="B723" s="17" t="s">
        <v>5771</v>
      </c>
      <c r="C723" s="17" t="s">
        <v>3514</v>
      </c>
      <c r="D723" s="17" t="s">
        <v>5772</v>
      </c>
      <c r="E723" s="17" t="s">
        <v>5850</v>
      </c>
      <c r="F723" s="17" t="s">
        <v>5851</v>
      </c>
      <c r="G723" s="17" t="s">
        <v>2999</v>
      </c>
      <c r="H723" s="17" t="s">
        <v>2999</v>
      </c>
      <c r="I723" s="17" t="s">
        <v>3559</v>
      </c>
      <c r="J723" s="17" t="s">
        <v>5846</v>
      </c>
      <c r="L723" s="18" t="s">
        <v>5847</v>
      </c>
      <c r="M723" s="19">
        <v>43924</v>
      </c>
      <c r="O723" s="17" t="s">
        <v>4349</v>
      </c>
      <c r="P723" s="17" t="s">
        <v>5530</v>
      </c>
      <c r="R723" s="17">
        <v>73463</v>
      </c>
      <c r="S723" s="19" t="s">
        <v>5852</v>
      </c>
      <c r="T723" s="17" t="s">
        <v>11182</v>
      </c>
      <c r="U723" s="17" t="s">
        <v>5853</v>
      </c>
      <c r="V723" s="17">
        <v>16000</v>
      </c>
      <c r="W723" s="17" t="s">
        <v>11184</v>
      </c>
      <c r="X723" s="17">
        <v>0</v>
      </c>
      <c r="Y723" s="17">
        <v>14</v>
      </c>
      <c r="AB723" s="17" t="s">
        <v>11186</v>
      </c>
      <c r="AC723" s="17" t="s">
        <v>1355</v>
      </c>
      <c r="AD723" s="17">
        <v>24</v>
      </c>
      <c r="AE723">
        <v>15</v>
      </c>
      <c r="AF723" s="17" t="s">
        <v>9862</v>
      </c>
      <c r="AI723" s="17">
        <v>0</v>
      </c>
      <c r="AJ723" s="17" t="s">
        <v>3539</v>
      </c>
      <c r="AK723" s="17" t="s">
        <v>9797</v>
      </c>
      <c r="AN723" s="17">
        <v>15500</v>
      </c>
    </row>
    <row r="724" spans="1:40" ht="14.5" customHeight="1" x14ac:dyDescent="0.35">
      <c r="A724" s="17" t="s">
        <v>2992</v>
      </c>
      <c r="B724" s="17" t="s">
        <v>5771</v>
      </c>
      <c r="C724" s="17" t="s">
        <v>3514</v>
      </c>
      <c r="D724" s="17" t="s">
        <v>5772</v>
      </c>
      <c r="E724" s="17" t="s">
        <v>5854</v>
      </c>
      <c r="F724" s="17" t="s">
        <v>5855</v>
      </c>
      <c r="G724" s="17" t="s">
        <v>2999</v>
      </c>
      <c r="H724" s="17" t="s">
        <v>2999</v>
      </c>
      <c r="I724" s="17" t="s">
        <v>3559</v>
      </c>
      <c r="J724" s="17" t="s">
        <v>5846</v>
      </c>
      <c r="L724" s="18" t="s">
        <v>5847</v>
      </c>
      <c r="M724" s="19" t="s">
        <v>5856</v>
      </c>
      <c r="O724" s="17" t="s">
        <v>4349</v>
      </c>
      <c r="P724" s="17" t="s">
        <v>5530</v>
      </c>
      <c r="R724" s="17">
        <v>97705</v>
      </c>
      <c r="S724" s="17" t="s">
        <v>5857</v>
      </c>
      <c r="T724" s="17" t="s">
        <v>11182</v>
      </c>
      <c r="U724" s="17" t="s">
        <v>5858</v>
      </c>
      <c r="V724" s="17">
        <v>16000</v>
      </c>
      <c r="W724" s="17" t="s">
        <v>11184</v>
      </c>
      <c r="X724" s="17">
        <v>0</v>
      </c>
      <c r="Y724" s="17">
        <v>14</v>
      </c>
      <c r="Z724" s="17" t="s">
        <v>11185</v>
      </c>
      <c r="AB724" s="17" t="s">
        <v>11186</v>
      </c>
      <c r="AC724" s="17" t="s">
        <v>1355</v>
      </c>
      <c r="AD724" s="17">
        <v>24</v>
      </c>
      <c r="AE724">
        <v>15</v>
      </c>
      <c r="AF724" s="17" t="s">
        <v>9852</v>
      </c>
      <c r="AI724" s="17">
        <v>0</v>
      </c>
      <c r="AJ724" s="17" t="s">
        <v>3539</v>
      </c>
      <c r="AK724" s="17" t="s">
        <v>9797</v>
      </c>
      <c r="AN724" s="17">
        <v>15500</v>
      </c>
    </row>
    <row r="725" spans="1:40" ht="14.5" customHeight="1" x14ac:dyDescent="0.35">
      <c r="A725" s="17" t="s">
        <v>2992</v>
      </c>
      <c r="B725" s="17" t="s">
        <v>5771</v>
      </c>
      <c r="C725" s="17" t="s">
        <v>3514</v>
      </c>
      <c r="D725" s="17" t="s">
        <v>5772</v>
      </c>
      <c r="E725" s="17" t="s">
        <v>5859</v>
      </c>
      <c r="F725" s="17" t="s">
        <v>5860</v>
      </c>
      <c r="G725" s="17" t="s">
        <v>2999</v>
      </c>
      <c r="H725" s="17" t="s">
        <v>2999</v>
      </c>
      <c r="I725" s="17" t="s">
        <v>3559</v>
      </c>
      <c r="J725" s="17" t="s">
        <v>5846</v>
      </c>
      <c r="L725" s="18" t="s">
        <v>5847</v>
      </c>
      <c r="M725" s="19">
        <v>43924</v>
      </c>
      <c r="O725" s="17" t="s">
        <v>4349</v>
      </c>
      <c r="P725" s="17" t="s">
        <v>5530</v>
      </c>
      <c r="R725" s="17">
        <v>72180</v>
      </c>
      <c r="S725" s="17" t="s">
        <v>5861</v>
      </c>
      <c r="T725" s="17" t="s">
        <v>11182</v>
      </c>
      <c r="U725" s="17" t="s">
        <v>5862</v>
      </c>
      <c r="V725" s="17">
        <v>16000</v>
      </c>
      <c r="W725" s="17" t="s">
        <v>11184</v>
      </c>
      <c r="X725" s="17">
        <v>0</v>
      </c>
      <c r="Y725" s="17">
        <v>14</v>
      </c>
      <c r="Z725" s="17" t="s">
        <v>12073</v>
      </c>
      <c r="AB725" s="17" t="s">
        <v>11186</v>
      </c>
      <c r="AC725" s="17" t="s">
        <v>1355</v>
      </c>
      <c r="AD725" s="17">
        <v>24</v>
      </c>
      <c r="AE725">
        <v>15</v>
      </c>
      <c r="AF725" s="17" t="s">
        <v>9753</v>
      </c>
      <c r="AI725" s="17">
        <v>0</v>
      </c>
      <c r="AJ725" s="17" t="s">
        <v>3539</v>
      </c>
      <c r="AK725" s="17" t="s">
        <v>9797</v>
      </c>
      <c r="AN725" s="17">
        <v>15500</v>
      </c>
    </row>
    <row r="726" spans="1:40" ht="14.5" customHeight="1" x14ac:dyDescent="0.35">
      <c r="A726" s="17" t="s">
        <v>2992</v>
      </c>
      <c r="B726" s="17" t="s">
        <v>5771</v>
      </c>
      <c r="C726" s="17" t="s">
        <v>3514</v>
      </c>
      <c r="D726" s="17" t="s">
        <v>5772</v>
      </c>
      <c r="E726" s="17" t="s">
        <v>5863</v>
      </c>
      <c r="F726" s="17" t="s">
        <v>5864</v>
      </c>
      <c r="G726" s="17" t="s">
        <v>2999</v>
      </c>
      <c r="H726" s="17" t="s">
        <v>2999</v>
      </c>
      <c r="I726" s="17" t="s">
        <v>3559</v>
      </c>
      <c r="J726" s="17" t="s">
        <v>5846</v>
      </c>
      <c r="L726" s="18" t="s">
        <v>5847</v>
      </c>
      <c r="M726" s="19" t="s">
        <v>5856</v>
      </c>
      <c r="O726" s="17" t="s">
        <v>4349</v>
      </c>
      <c r="P726" s="17" t="s">
        <v>5530</v>
      </c>
      <c r="R726" s="17">
        <v>73466</v>
      </c>
      <c r="S726" s="17" t="s">
        <v>5865</v>
      </c>
      <c r="T726" s="17" t="s">
        <v>11182</v>
      </c>
      <c r="U726" s="17" t="s">
        <v>5866</v>
      </c>
      <c r="V726" s="17">
        <v>16000</v>
      </c>
      <c r="W726" s="17" t="s">
        <v>11184</v>
      </c>
      <c r="X726" s="17">
        <v>0</v>
      </c>
      <c r="Y726" s="19">
        <v>14</v>
      </c>
      <c r="Z726" s="17" t="s">
        <v>11185</v>
      </c>
      <c r="AB726" s="17" t="s">
        <v>11186</v>
      </c>
      <c r="AC726" s="17" t="s">
        <v>853</v>
      </c>
      <c r="AD726" s="17">
        <v>0</v>
      </c>
      <c r="AE726">
        <v>0</v>
      </c>
      <c r="AF726" s="17" t="s">
        <v>9861</v>
      </c>
      <c r="AH726" s="17" t="s">
        <v>9757</v>
      </c>
      <c r="AI726" s="17">
        <v>0</v>
      </c>
      <c r="AJ726" s="17" t="s">
        <v>3539</v>
      </c>
      <c r="AK726" s="17" t="s">
        <v>3539</v>
      </c>
      <c r="AL726" s="17" t="s">
        <v>841</v>
      </c>
      <c r="AM726" s="17" t="s">
        <v>841</v>
      </c>
      <c r="AN726" s="17">
        <v>16000</v>
      </c>
    </row>
    <row r="727" spans="1:40" ht="14.5" customHeight="1" x14ac:dyDescent="0.35">
      <c r="A727" s="17" t="s">
        <v>2992</v>
      </c>
      <c r="B727" s="17" t="s">
        <v>5771</v>
      </c>
      <c r="C727" s="17" t="s">
        <v>3514</v>
      </c>
      <c r="D727" s="17" t="s">
        <v>5772</v>
      </c>
      <c r="E727" s="17" t="s">
        <v>5867</v>
      </c>
      <c r="F727" s="17" t="s">
        <v>232</v>
      </c>
      <c r="G727" s="17" t="s">
        <v>2999</v>
      </c>
      <c r="H727" s="17" t="s">
        <v>2999</v>
      </c>
      <c r="I727" s="17" t="s">
        <v>3559</v>
      </c>
      <c r="J727" s="17" t="s">
        <v>3588</v>
      </c>
      <c r="K727" s="17" t="s">
        <v>3589</v>
      </c>
      <c r="L727" s="18">
        <v>44175</v>
      </c>
      <c r="M727" s="17" t="s">
        <v>5868</v>
      </c>
      <c r="O727" s="17" t="s">
        <v>3538</v>
      </c>
      <c r="P727" s="17" t="s">
        <v>3539</v>
      </c>
      <c r="R727" s="17">
        <v>186188</v>
      </c>
      <c r="S727" s="17" t="s">
        <v>5869</v>
      </c>
      <c r="T727" s="17" t="s">
        <v>11182</v>
      </c>
      <c r="U727" s="17" t="s">
        <v>1396</v>
      </c>
      <c r="V727" s="17">
        <v>16000</v>
      </c>
      <c r="W727" s="17" t="s">
        <v>11184</v>
      </c>
      <c r="X727" s="17">
        <v>0</v>
      </c>
      <c r="Y727" s="17">
        <v>21</v>
      </c>
      <c r="Z727" s="17" t="s">
        <v>11185</v>
      </c>
      <c r="AB727" s="17" t="s">
        <v>11249</v>
      </c>
      <c r="AC727" s="17" t="s">
        <v>1355</v>
      </c>
      <c r="AD727" s="17">
        <v>15</v>
      </c>
      <c r="AE727">
        <v>5</v>
      </c>
      <c r="AF727" s="17" t="s">
        <v>9861</v>
      </c>
      <c r="AH727" s="17" t="s">
        <v>9754</v>
      </c>
      <c r="AI727" s="17">
        <v>0</v>
      </c>
      <c r="AJ727" s="17" t="s">
        <v>3539</v>
      </c>
      <c r="AK727" s="17" t="s">
        <v>3539</v>
      </c>
      <c r="AL727" s="17" t="s">
        <v>841</v>
      </c>
      <c r="AN727" s="17">
        <v>7200</v>
      </c>
    </row>
    <row r="728" spans="1:40" ht="14.5" customHeight="1" x14ac:dyDescent="0.35">
      <c r="A728" s="17" t="s">
        <v>2992</v>
      </c>
      <c r="B728" s="17" t="s">
        <v>5771</v>
      </c>
      <c r="C728" s="17" t="s">
        <v>3514</v>
      </c>
      <c r="D728" s="17" t="s">
        <v>5772</v>
      </c>
      <c r="E728" s="17" t="s">
        <v>5870</v>
      </c>
      <c r="F728" s="17" t="s">
        <v>234</v>
      </c>
      <c r="G728" s="17" t="s">
        <v>2999</v>
      </c>
      <c r="H728" s="17" t="s">
        <v>2999</v>
      </c>
      <c r="I728" s="17" t="s">
        <v>3559</v>
      </c>
      <c r="J728" s="17" t="s">
        <v>3588</v>
      </c>
      <c r="K728" s="17" t="s">
        <v>3589</v>
      </c>
      <c r="L728" s="18" t="s">
        <v>5871</v>
      </c>
      <c r="M728" s="19" t="s">
        <v>5872</v>
      </c>
      <c r="O728" s="17" t="s">
        <v>3538</v>
      </c>
      <c r="P728" s="17" t="s">
        <v>3539</v>
      </c>
      <c r="R728" s="17">
        <v>205792</v>
      </c>
      <c r="S728" s="17" t="s">
        <v>12074</v>
      </c>
      <c r="T728" s="17" t="s">
        <v>11182</v>
      </c>
      <c r="U728" s="17" t="s">
        <v>1378</v>
      </c>
      <c r="V728" s="17">
        <v>16000</v>
      </c>
      <c r="W728" s="17" t="s">
        <v>11184</v>
      </c>
      <c r="X728" s="17">
        <v>0</v>
      </c>
      <c r="Y728" s="17">
        <v>21</v>
      </c>
      <c r="Z728" s="17" t="s">
        <v>11185</v>
      </c>
      <c r="AB728" s="17" t="s">
        <v>11249</v>
      </c>
      <c r="AC728" s="17" t="s">
        <v>1355</v>
      </c>
      <c r="AD728" s="17">
        <v>24</v>
      </c>
      <c r="AE728">
        <v>15</v>
      </c>
      <c r="AF728" s="17" t="s">
        <v>9891</v>
      </c>
      <c r="AI728" s="17">
        <v>0</v>
      </c>
      <c r="AJ728" s="17" t="s">
        <v>3539</v>
      </c>
      <c r="AK728" s="17" t="s">
        <v>9797</v>
      </c>
      <c r="AN728" s="17">
        <v>15500</v>
      </c>
    </row>
    <row r="729" spans="1:40" ht="14.5" customHeight="1" x14ac:dyDescent="0.35">
      <c r="A729" s="17" t="s">
        <v>2992</v>
      </c>
      <c r="B729" s="17" t="s">
        <v>5771</v>
      </c>
      <c r="C729" s="17" t="s">
        <v>3514</v>
      </c>
      <c r="D729" s="17" t="s">
        <v>5772</v>
      </c>
      <c r="E729" s="17" t="s">
        <v>5873</v>
      </c>
      <c r="F729" s="17" t="s">
        <v>238</v>
      </c>
      <c r="G729" s="17" t="s">
        <v>2999</v>
      </c>
      <c r="H729" s="17" t="s">
        <v>2999</v>
      </c>
      <c r="I729" s="17" t="s">
        <v>3559</v>
      </c>
      <c r="J729" s="17" t="s">
        <v>3588</v>
      </c>
      <c r="K729" s="17" t="s">
        <v>3589</v>
      </c>
      <c r="L729" s="18">
        <v>43840</v>
      </c>
      <c r="M729" s="19">
        <v>43992</v>
      </c>
      <c r="O729" s="17" t="s">
        <v>3538</v>
      </c>
      <c r="P729" s="17" t="s">
        <v>3539</v>
      </c>
      <c r="R729" s="17">
        <v>189796</v>
      </c>
      <c r="S729" s="17" t="s">
        <v>9955</v>
      </c>
      <c r="T729" s="17" t="s">
        <v>11182</v>
      </c>
      <c r="U729" s="17" t="s">
        <v>1312</v>
      </c>
      <c r="V729" s="17">
        <v>16000</v>
      </c>
      <c r="W729" s="17" t="s">
        <v>11184</v>
      </c>
      <c r="X729" s="17">
        <v>0</v>
      </c>
      <c r="Y729" s="17">
        <v>21</v>
      </c>
      <c r="Z729" s="17" t="s">
        <v>11185</v>
      </c>
      <c r="AB729" s="17" t="s">
        <v>11249</v>
      </c>
      <c r="AC729" s="17" t="s">
        <v>1355</v>
      </c>
      <c r="AD729" s="17">
        <v>24</v>
      </c>
      <c r="AE729">
        <v>15</v>
      </c>
      <c r="AF729" s="17" t="s">
        <v>9853</v>
      </c>
      <c r="AI729" s="17">
        <v>0</v>
      </c>
      <c r="AJ729" s="17" t="s">
        <v>3539</v>
      </c>
      <c r="AK729" s="17" t="s">
        <v>9797</v>
      </c>
      <c r="AN729" s="17">
        <v>15500</v>
      </c>
    </row>
    <row r="730" spans="1:40" ht="14.5" customHeight="1" x14ac:dyDescent="0.35">
      <c r="A730" s="17" t="s">
        <v>2992</v>
      </c>
      <c r="B730" s="17" t="s">
        <v>5771</v>
      </c>
      <c r="C730" s="17" t="s">
        <v>3514</v>
      </c>
      <c r="D730" s="17" t="s">
        <v>5772</v>
      </c>
      <c r="E730" s="17" t="s">
        <v>5874</v>
      </c>
      <c r="F730" s="17" t="s">
        <v>239</v>
      </c>
      <c r="G730" s="17" t="s">
        <v>2999</v>
      </c>
      <c r="H730" s="17" t="s">
        <v>2999</v>
      </c>
      <c r="I730" s="17" t="s">
        <v>3559</v>
      </c>
      <c r="J730" s="17" t="s">
        <v>3588</v>
      </c>
      <c r="K730" s="17" t="s">
        <v>3589</v>
      </c>
      <c r="L730" s="18">
        <v>43840</v>
      </c>
      <c r="M730" s="19">
        <v>43992</v>
      </c>
      <c r="O730" s="17" t="s">
        <v>3538</v>
      </c>
      <c r="P730" s="17" t="s">
        <v>3539</v>
      </c>
      <c r="R730" s="17">
        <v>121980</v>
      </c>
      <c r="S730" s="17" t="s">
        <v>9956</v>
      </c>
      <c r="T730" s="17" t="s">
        <v>11182</v>
      </c>
      <c r="U730" s="17" t="s">
        <v>1464</v>
      </c>
      <c r="V730" s="17">
        <v>16000</v>
      </c>
      <c r="W730" s="17" t="s">
        <v>11184</v>
      </c>
      <c r="X730" s="17">
        <v>0</v>
      </c>
      <c r="Y730" s="17">
        <v>21</v>
      </c>
      <c r="Z730" s="17" t="s">
        <v>11185</v>
      </c>
      <c r="AB730" s="17" t="s">
        <v>11249</v>
      </c>
      <c r="AC730" s="17" t="s">
        <v>1355</v>
      </c>
      <c r="AD730" s="17">
        <v>24</v>
      </c>
      <c r="AE730">
        <v>15</v>
      </c>
      <c r="AF730" s="17" t="s">
        <v>9855</v>
      </c>
      <c r="AI730" s="17">
        <v>0</v>
      </c>
      <c r="AJ730" s="17" t="s">
        <v>3539</v>
      </c>
      <c r="AK730" s="17" t="s">
        <v>9797</v>
      </c>
      <c r="AN730" s="17">
        <v>15500</v>
      </c>
    </row>
    <row r="731" spans="1:40" ht="14.5" customHeight="1" x14ac:dyDescent="0.35">
      <c r="A731" s="17" t="s">
        <v>2992</v>
      </c>
      <c r="B731" s="17" t="s">
        <v>5771</v>
      </c>
      <c r="C731" s="17" t="s">
        <v>3514</v>
      </c>
      <c r="D731" s="17" t="s">
        <v>5772</v>
      </c>
      <c r="E731" s="17" t="s">
        <v>5875</v>
      </c>
      <c r="F731" s="17" t="s">
        <v>240</v>
      </c>
      <c r="G731" s="17" t="s">
        <v>2999</v>
      </c>
      <c r="H731" s="17" t="s">
        <v>2999</v>
      </c>
      <c r="I731" s="17" t="s">
        <v>3559</v>
      </c>
      <c r="J731" s="17" t="s">
        <v>3588</v>
      </c>
      <c r="K731" s="17" t="s">
        <v>3589</v>
      </c>
      <c r="L731" s="18">
        <v>44175</v>
      </c>
      <c r="M731" s="17" t="s">
        <v>5868</v>
      </c>
      <c r="O731" s="17" t="s">
        <v>3538</v>
      </c>
      <c r="P731" s="17" t="s">
        <v>3539</v>
      </c>
      <c r="R731" s="17">
        <v>115684</v>
      </c>
      <c r="S731" s="17" t="s">
        <v>12075</v>
      </c>
      <c r="T731" s="17" t="s">
        <v>11182</v>
      </c>
      <c r="U731" s="17" t="s">
        <v>1344</v>
      </c>
      <c r="V731" s="17">
        <v>16000</v>
      </c>
      <c r="W731" s="17" t="s">
        <v>11184</v>
      </c>
      <c r="X731" s="17">
        <v>0</v>
      </c>
      <c r="Y731" s="17">
        <v>21</v>
      </c>
      <c r="Z731" s="17" t="s">
        <v>11185</v>
      </c>
      <c r="AB731" s="17" t="s">
        <v>11249</v>
      </c>
      <c r="AC731" s="17" t="s">
        <v>1355</v>
      </c>
      <c r="AD731" s="17">
        <v>24</v>
      </c>
      <c r="AE731">
        <v>15</v>
      </c>
      <c r="AF731" s="17" t="s">
        <v>9854</v>
      </c>
      <c r="AI731" s="17">
        <v>0</v>
      </c>
      <c r="AJ731" s="17" t="s">
        <v>3539</v>
      </c>
      <c r="AK731" s="17" t="s">
        <v>3539</v>
      </c>
      <c r="AN731" s="17">
        <v>15500</v>
      </c>
    </row>
    <row r="732" spans="1:40" ht="14.5" customHeight="1" x14ac:dyDescent="0.35">
      <c r="A732" s="17" t="s">
        <v>2992</v>
      </c>
      <c r="B732" s="17" t="s">
        <v>5771</v>
      </c>
      <c r="C732" s="17" t="s">
        <v>3514</v>
      </c>
      <c r="D732" s="17" t="s">
        <v>5772</v>
      </c>
      <c r="E732" s="17" t="s">
        <v>5876</v>
      </c>
      <c r="F732" s="17" t="s">
        <v>242</v>
      </c>
      <c r="G732" s="17" t="s">
        <v>2999</v>
      </c>
      <c r="H732" s="17" t="s">
        <v>2999</v>
      </c>
      <c r="I732" s="17" t="s">
        <v>3559</v>
      </c>
      <c r="J732" s="17" t="s">
        <v>3588</v>
      </c>
      <c r="K732" s="17" t="s">
        <v>3589</v>
      </c>
      <c r="L732" s="18">
        <v>43872</v>
      </c>
      <c r="M732" s="19">
        <v>43901</v>
      </c>
      <c r="O732" s="17" t="s">
        <v>3538</v>
      </c>
      <c r="P732" s="17" t="s">
        <v>3539</v>
      </c>
      <c r="R732" s="17">
        <v>175740</v>
      </c>
      <c r="S732" s="17" t="s">
        <v>12076</v>
      </c>
      <c r="T732" s="17" t="s">
        <v>11182</v>
      </c>
      <c r="U732" s="17" t="s">
        <v>3000</v>
      </c>
      <c r="V732" s="17">
        <v>16000</v>
      </c>
      <c r="W732" s="17" t="s">
        <v>11184</v>
      </c>
      <c r="X732" s="17">
        <v>0</v>
      </c>
      <c r="Y732" s="17">
        <v>21</v>
      </c>
      <c r="Z732" s="17" t="s">
        <v>11185</v>
      </c>
      <c r="AB732" s="17" t="s">
        <v>11249</v>
      </c>
      <c r="AC732" s="17" t="s">
        <v>1355</v>
      </c>
      <c r="AD732" s="17">
        <v>24</v>
      </c>
      <c r="AE732">
        <v>0</v>
      </c>
      <c r="AF732" s="17" t="s">
        <v>9855</v>
      </c>
      <c r="AH732" s="17" t="s">
        <v>9757</v>
      </c>
      <c r="AI732" s="17">
        <v>0</v>
      </c>
      <c r="AJ732" s="17" t="s">
        <v>3539</v>
      </c>
      <c r="AK732" s="17" t="s">
        <v>3539</v>
      </c>
      <c r="AL732" s="17" t="s">
        <v>841</v>
      </c>
      <c r="AM732" s="17" t="s">
        <v>841</v>
      </c>
      <c r="AN732" s="17">
        <v>16000</v>
      </c>
    </row>
    <row r="733" spans="1:40" ht="14.5" customHeight="1" x14ac:dyDescent="0.35">
      <c r="A733" s="17" t="s">
        <v>2992</v>
      </c>
      <c r="B733" s="17" t="s">
        <v>5771</v>
      </c>
      <c r="C733" s="17" t="s">
        <v>3514</v>
      </c>
      <c r="D733" s="17" t="s">
        <v>5772</v>
      </c>
      <c r="E733" s="17" t="s">
        <v>5877</v>
      </c>
      <c r="F733" s="17" t="s">
        <v>247</v>
      </c>
      <c r="G733" s="17" t="s">
        <v>2999</v>
      </c>
      <c r="H733" s="17" t="s">
        <v>2999</v>
      </c>
      <c r="I733" s="17" t="s">
        <v>3559</v>
      </c>
      <c r="J733" s="17" t="s">
        <v>3588</v>
      </c>
      <c r="K733" s="17" t="s">
        <v>3589</v>
      </c>
      <c r="L733" s="17" t="s">
        <v>5878</v>
      </c>
      <c r="M733" s="19">
        <v>44198</v>
      </c>
      <c r="O733" s="17" t="s">
        <v>3538</v>
      </c>
      <c r="P733" s="17" t="s">
        <v>3539</v>
      </c>
      <c r="R733" s="17">
        <v>274390</v>
      </c>
      <c r="S733" s="19" t="s">
        <v>12077</v>
      </c>
      <c r="T733" s="17" t="s">
        <v>11182</v>
      </c>
      <c r="U733" s="17" t="s">
        <v>1468</v>
      </c>
      <c r="V733" s="17">
        <v>16000</v>
      </c>
      <c r="W733" s="17" t="s">
        <v>11184</v>
      </c>
      <c r="X733" s="17">
        <v>0</v>
      </c>
      <c r="Y733" s="17">
        <v>21</v>
      </c>
      <c r="Z733" s="17" t="s">
        <v>11185</v>
      </c>
      <c r="AB733" s="17" t="s">
        <v>11249</v>
      </c>
      <c r="AC733" s="17" t="s">
        <v>1355</v>
      </c>
      <c r="AD733" s="17">
        <v>24</v>
      </c>
      <c r="AE733">
        <v>0</v>
      </c>
      <c r="AF733" s="17" t="s">
        <v>9861</v>
      </c>
      <c r="AH733" s="17" t="s">
        <v>9757</v>
      </c>
      <c r="AI733" s="17">
        <v>0</v>
      </c>
      <c r="AJ733" s="17" t="s">
        <v>3539</v>
      </c>
      <c r="AK733" s="17" t="s">
        <v>3539</v>
      </c>
      <c r="AL733" s="17" t="s">
        <v>841</v>
      </c>
      <c r="AM733" s="17" t="s">
        <v>841</v>
      </c>
      <c r="AN733" s="17">
        <v>16000</v>
      </c>
    </row>
    <row r="734" spans="1:40" ht="14.5" customHeight="1" x14ac:dyDescent="0.35">
      <c r="A734" s="17" t="s">
        <v>2992</v>
      </c>
      <c r="B734" s="17" t="s">
        <v>5771</v>
      </c>
      <c r="C734" s="17" t="s">
        <v>3514</v>
      </c>
      <c r="D734" s="17" t="s">
        <v>5772</v>
      </c>
      <c r="E734" s="17" t="s">
        <v>5879</v>
      </c>
      <c r="F734" s="17" t="s">
        <v>270</v>
      </c>
      <c r="G734" s="17" t="s">
        <v>2985</v>
      </c>
      <c r="H734" s="17" t="s">
        <v>2985</v>
      </c>
      <c r="I734" s="17" t="s">
        <v>3559</v>
      </c>
      <c r="J734" s="17" t="s">
        <v>4292</v>
      </c>
      <c r="K734" s="17" t="s">
        <v>4842</v>
      </c>
      <c r="L734" s="17" t="s">
        <v>5199</v>
      </c>
      <c r="M734" s="17" t="s">
        <v>5880</v>
      </c>
      <c r="O734" s="17" t="s">
        <v>3538</v>
      </c>
      <c r="P734" s="17" t="s">
        <v>3539</v>
      </c>
      <c r="R734" s="17">
        <v>90059</v>
      </c>
      <c r="S734" s="17" t="s">
        <v>9951</v>
      </c>
      <c r="T734" s="17" t="s">
        <v>11182</v>
      </c>
      <c r="U734" s="17" t="s">
        <v>1390</v>
      </c>
      <c r="V734" s="17">
        <v>19000</v>
      </c>
      <c r="W734" s="17" t="s">
        <v>11303</v>
      </c>
      <c r="X734" s="17">
        <v>0</v>
      </c>
      <c r="Y734" s="17">
        <v>24</v>
      </c>
      <c r="Z734" s="17" t="s">
        <v>11185</v>
      </c>
      <c r="AB734" s="17" t="s">
        <v>11186</v>
      </c>
      <c r="AC734" s="17" t="s">
        <v>1355</v>
      </c>
      <c r="AD734" s="17">
        <v>0</v>
      </c>
      <c r="AE734">
        <v>0</v>
      </c>
      <c r="AF734" s="17" t="s">
        <v>9850</v>
      </c>
      <c r="AH734" s="17" t="s">
        <v>9757</v>
      </c>
      <c r="AI734" s="17">
        <v>0</v>
      </c>
      <c r="AJ734" s="17" t="s">
        <v>3539</v>
      </c>
      <c r="AK734" s="17" t="s">
        <v>3539</v>
      </c>
      <c r="AN734" s="17">
        <v>7200</v>
      </c>
    </row>
    <row r="735" spans="1:40" ht="14.5" customHeight="1" x14ac:dyDescent="0.35">
      <c r="A735" s="17" t="s">
        <v>2992</v>
      </c>
      <c r="B735" s="17" t="s">
        <v>5771</v>
      </c>
      <c r="C735" s="17" t="s">
        <v>3514</v>
      </c>
      <c r="D735" s="17" t="s">
        <v>5772</v>
      </c>
      <c r="E735" s="17" t="s">
        <v>5881</v>
      </c>
      <c r="F735" s="17" t="s">
        <v>272</v>
      </c>
      <c r="G735" s="17" t="s">
        <v>2985</v>
      </c>
      <c r="H735" s="17" t="s">
        <v>2985</v>
      </c>
      <c r="I735" s="17" t="s">
        <v>3559</v>
      </c>
      <c r="J735" s="17" t="s">
        <v>4292</v>
      </c>
      <c r="K735" s="17" t="s">
        <v>4842</v>
      </c>
      <c r="L735" s="17" t="s">
        <v>5882</v>
      </c>
      <c r="M735" s="19">
        <v>44782.628472222219</v>
      </c>
      <c r="O735" s="17" t="s">
        <v>3538</v>
      </c>
      <c r="P735" s="17" t="s">
        <v>3539</v>
      </c>
      <c r="R735" s="17">
        <v>117450</v>
      </c>
      <c r="S735" s="19">
        <v>46361.63958333333</v>
      </c>
      <c r="T735" s="17" t="s">
        <v>11182</v>
      </c>
      <c r="U735" s="17" t="s">
        <v>1326</v>
      </c>
      <c r="V735" s="17">
        <v>19000</v>
      </c>
      <c r="W735" s="17" t="s">
        <v>11303</v>
      </c>
      <c r="X735" s="17">
        <v>12320</v>
      </c>
      <c r="Y735" s="19">
        <v>24</v>
      </c>
      <c r="Z735" s="17" t="s">
        <v>11185</v>
      </c>
      <c r="AB735" s="17" t="s">
        <v>11186</v>
      </c>
      <c r="AC735" s="17" t="s">
        <v>1355</v>
      </c>
      <c r="AD735" s="17">
        <v>0</v>
      </c>
      <c r="AE735">
        <v>0</v>
      </c>
      <c r="AF735" s="17" t="s">
        <v>9891</v>
      </c>
      <c r="AI735" s="17">
        <v>0</v>
      </c>
      <c r="AJ735" s="17" t="s">
        <v>3539</v>
      </c>
      <c r="AK735" s="17" t="s">
        <v>3539</v>
      </c>
      <c r="AL735" s="17" t="s">
        <v>841</v>
      </c>
      <c r="AN735" s="17">
        <v>16000</v>
      </c>
    </row>
    <row r="736" spans="1:40" ht="14.5" customHeight="1" x14ac:dyDescent="0.35">
      <c r="A736" s="17" t="s">
        <v>2992</v>
      </c>
      <c r="B736" s="17" t="s">
        <v>5771</v>
      </c>
      <c r="C736" s="17" t="s">
        <v>3514</v>
      </c>
      <c r="D736" s="17" t="s">
        <v>5772</v>
      </c>
      <c r="E736" s="17" t="s">
        <v>5883</v>
      </c>
      <c r="F736" s="17" t="s">
        <v>275</v>
      </c>
      <c r="G736" s="17" t="s">
        <v>2999</v>
      </c>
      <c r="H736" s="17" t="s">
        <v>2999</v>
      </c>
      <c r="I736" s="17" t="s">
        <v>3559</v>
      </c>
      <c r="J736" s="17" t="s">
        <v>3588</v>
      </c>
      <c r="K736" s="17" t="s">
        <v>4842</v>
      </c>
      <c r="L736" s="18" t="s">
        <v>5882</v>
      </c>
      <c r="M736" s="19">
        <v>44904.583333333336</v>
      </c>
      <c r="O736" s="17" t="s">
        <v>3538</v>
      </c>
      <c r="P736" s="17" t="s">
        <v>3539</v>
      </c>
      <c r="R736" s="17">
        <v>151888</v>
      </c>
      <c r="S736" s="17" t="s">
        <v>5884</v>
      </c>
      <c r="T736" s="17" t="s">
        <v>11182</v>
      </c>
      <c r="U736" s="17" t="s">
        <v>1423</v>
      </c>
      <c r="V736" s="17">
        <v>16000</v>
      </c>
      <c r="W736" s="17" t="s">
        <v>11303</v>
      </c>
      <c r="X736" s="17">
        <v>0</v>
      </c>
      <c r="Y736" s="17">
        <v>24</v>
      </c>
      <c r="Z736" s="17" t="s">
        <v>11185</v>
      </c>
      <c r="AB736" s="17" t="s">
        <v>11186</v>
      </c>
      <c r="AC736" s="17" t="s">
        <v>1355</v>
      </c>
      <c r="AD736" s="17">
        <v>0</v>
      </c>
      <c r="AE736">
        <v>0</v>
      </c>
      <c r="AF736" s="17" t="s">
        <v>9861</v>
      </c>
      <c r="AI736" s="17">
        <v>0</v>
      </c>
      <c r="AJ736" s="17" t="s">
        <v>3539</v>
      </c>
      <c r="AK736" s="17" t="s">
        <v>3539</v>
      </c>
      <c r="AN736" s="17">
        <v>13000</v>
      </c>
    </row>
    <row r="737" spans="1:40" ht="14.5" customHeight="1" x14ac:dyDescent="0.35">
      <c r="A737" s="17" t="s">
        <v>2992</v>
      </c>
      <c r="B737" s="17" t="s">
        <v>5771</v>
      </c>
      <c r="C737" s="17" t="s">
        <v>3514</v>
      </c>
      <c r="D737" s="17" t="s">
        <v>5772</v>
      </c>
      <c r="E737" s="17" t="s">
        <v>5885</v>
      </c>
      <c r="F737" s="17" t="s">
        <v>279</v>
      </c>
      <c r="G737" s="17" t="s">
        <v>2999</v>
      </c>
      <c r="H737" s="17" t="s">
        <v>2999</v>
      </c>
      <c r="I737" s="17" t="s">
        <v>3559</v>
      </c>
      <c r="J737" s="17" t="s">
        <v>3588</v>
      </c>
      <c r="K737" s="17" t="s">
        <v>4842</v>
      </c>
      <c r="L737" s="17" t="s">
        <v>5886</v>
      </c>
      <c r="M737" s="19" t="s">
        <v>5887</v>
      </c>
      <c r="O737" s="17" t="s">
        <v>3538</v>
      </c>
      <c r="P737" s="17" t="s">
        <v>3539</v>
      </c>
      <c r="R737" s="17">
        <v>497993</v>
      </c>
      <c r="S737" s="17" t="s">
        <v>5888</v>
      </c>
      <c r="T737" s="17" t="s">
        <v>11182</v>
      </c>
      <c r="U737" s="17" t="s">
        <v>1446</v>
      </c>
      <c r="V737" s="17">
        <v>16000</v>
      </c>
      <c r="W737" s="17" t="s">
        <v>11303</v>
      </c>
      <c r="X737" s="17">
        <v>0</v>
      </c>
      <c r="Y737" s="19">
        <v>24</v>
      </c>
      <c r="Z737" s="17" t="s">
        <v>11185</v>
      </c>
      <c r="AB737" s="17" t="s">
        <v>11186</v>
      </c>
      <c r="AC737" s="17" t="s">
        <v>1355</v>
      </c>
      <c r="AD737" s="17">
        <v>0</v>
      </c>
      <c r="AE737">
        <v>0</v>
      </c>
      <c r="AF737" s="17" t="s">
        <v>9853</v>
      </c>
      <c r="AI737" s="17">
        <v>0</v>
      </c>
      <c r="AJ737" s="17" t="s">
        <v>3539</v>
      </c>
      <c r="AK737" s="17" t="s">
        <v>3539</v>
      </c>
      <c r="AL737" s="17" t="s">
        <v>841</v>
      </c>
      <c r="AN737" s="17">
        <v>16105</v>
      </c>
    </row>
    <row r="738" spans="1:40" ht="14.5" customHeight="1" x14ac:dyDescent="0.35">
      <c r="A738" s="17" t="s">
        <v>2992</v>
      </c>
      <c r="B738" s="17" t="s">
        <v>5771</v>
      </c>
      <c r="C738" s="17" t="s">
        <v>3514</v>
      </c>
      <c r="D738" s="17" t="s">
        <v>5772</v>
      </c>
      <c r="E738" s="17" t="s">
        <v>5889</v>
      </c>
      <c r="F738" s="17" t="s">
        <v>280</v>
      </c>
      <c r="G738" s="17" t="s">
        <v>2985</v>
      </c>
      <c r="H738" s="17" t="s">
        <v>2985</v>
      </c>
      <c r="I738" s="17" t="s">
        <v>3559</v>
      </c>
      <c r="J738" s="17" t="s">
        <v>4292</v>
      </c>
      <c r="K738" s="17" t="s">
        <v>4842</v>
      </c>
      <c r="L738" s="18" t="s">
        <v>5886</v>
      </c>
      <c r="M738" s="17" t="s">
        <v>5890</v>
      </c>
      <c r="O738" s="17" t="s">
        <v>3538</v>
      </c>
      <c r="P738" s="17" t="s">
        <v>3539</v>
      </c>
      <c r="R738" s="17">
        <v>98287</v>
      </c>
      <c r="S738" s="19" t="s">
        <v>9952</v>
      </c>
      <c r="T738" s="17" t="s">
        <v>11182</v>
      </c>
      <c r="U738" s="17" t="s">
        <v>1484</v>
      </c>
      <c r="V738" s="17">
        <v>19000</v>
      </c>
      <c r="W738" s="17" t="s">
        <v>11303</v>
      </c>
      <c r="X738" s="17">
        <v>0</v>
      </c>
      <c r="Y738" s="17">
        <v>24</v>
      </c>
      <c r="Z738" s="17" t="s">
        <v>11185</v>
      </c>
      <c r="AB738" s="17" t="s">
        <v>11186</v>
      </c>
      <c r="AC738" s="17" t="s">
        <v>1355</v>
      </c>
      <c r="AD738" s="17">
        <v>0</v>
      </c>
      <c r="AE738">
        <v>0</v>
      </c>
      <c r="AF738" s="17" t="s">
        <v>9851</v>
      </c>
      <c r="AH738" s="17" t="s">
        <v>9757</v>
      </c>
      <c r="AI738" s="17">
        <v>0</v>
      </c>
      <c r="AJ738" s="17" t="s">
        <v>3539</v>
      </c>
      <c r="AK738" s="17" t="s">
        <v>3539</v>
      </c>
      <c r="AL738" s="17" t="s">
        <v>841</v>
      </c>
      <c r="AN738" s="17">
        <v>7200</v>
      </c>
    </row>
    <row r="739" spans="1:40" ht="14.5" customHeight="1" x14ac:dyDescent="0.35">
      <c r="A739" s="17" t="s">
        <v>2992</v>
      </c>
      <c r="B739" s="17" t="s">
        <v>5771</v>
      </c>
      <c r="C739" s="17" t="s">
        <v>3514</v>
      </c>
      <c r="D739" s="17" t="s">
        <v>5772</v>
      </c>
      <c r="E739" s="17" t="s">
        <v>5891</v>
      </c>
      <c r="F739" s="17" t="s">
        <v>292</v>
      </c>
      <c r="G739" s="17" t="s">
        <v>2999</v>
      </c>
      <c r="H739" s="17" t="s">
        <v>2999</v>
      </c>
      <c r="I739" s="17" t="s">
        <v>3517</v>
      </c>
      <c r="J739" s="17" t="s">
        <v>3518</v>
      </c>
      <c r="L739" s="18" t="s">
        <v>3884</v>
      </c>
      <c r="M739" s="19">
        <v>44693</v>
      </c>
      <c r="O739" s="17" t="s">
        <v>3521</v>
      </c>
      <c r="P739" s="17" t="s">
        <v>3522</v>
      </c>
      <c r="R739" s="17">
        <v>105345</v>
      </c>
      <c r="S739" s="17" t="s">
        <v>12078</v>
      </c>
      <c r="T739" s="17" t="s">
        <v>11182</v>
      </c>
      <c r="U739" s="17" t="s">
        <v>1456</v>
      </c>
      <c r="V739" s="17">
        <v>16000</v>
      </c>
      <c r="W739" s="17" t="s">
        <v>11184</v>
      </c>
      <c r="X739" s="17">
        <v>0</v>
      </c>
      <c r="Y739" s="17">
        <v>12</v>
      </c>
      <c r="Z739" s="17" t="s">
        <v>11185</v>
      </c>
      <c r="AB739" s="17" t="s">
        <v>11186</v>
      </c>
      <c r="AC739" s="17" t="s">
        <v>1355</v>
      </c>
      <c r="AD739" s="17">
        <v>0</v>
      </c>
      <c r="AE739">
        <v>0</v>
      </c>
      <c r="AF739" s="17" t="s">
        <v>9851</v>
      </c>
      <c r="AH739" s="17" t="s">
        <v>9757</v>
      </c>
      <c r="AI739" s="17">
        <v>0</v>
      </c>
      <c r="AJ739" s="17" t="s">
        <v>3539</v>
      </c>
      <c r="AK739" s="17" t="s">
        <v>3539</v>
      </c>
      <c r="AL739" s="17" t="s">
        <v>841</v>
      </c>
      <c r="AN739" s="17">
        <v>7200</v>
      </c>
    </row>
    <row r="740" spans="1:40" ht="14.5" customHeight="1" x14ac:dyDescent="0.35">
      <c r="A740" s="17" t="s">
        <v>2992</v>
      </c>
      <c r="B740" s="17" t="s">
        <v>5771</v>
      </c>
      <c r="C740" s="17" t="s">
        <v>3514</v>
      </c>
      <c r="D740" s="17" t="s">
        <v>5772</v>
      </c>
      <c r="E740" s="17" t="s">
        <v>5892</v>
      </c>
      <c r="F740" s="17" t="s">
        <v>293</v>
      </c>
      <c r="G740" s="17" t="s">
        <v>2999</v>
      </c>
      <c r="H740" s="17" t="s">
        <v>2999</v>
      </c>
      <c r="I740" s="17" t="s">
        <v>3517</v>
      </c>
      <c r="J740" s="17" t="s">
        <v>3518</v>
      </c>
      <c r="L740" s="18" t="s">
        <v>3884</v>
      </c>
      <c r="M740" s="19">
        <v>44724</v>
      </c>
      <c r="O740" s="17" t="s">
        <v>3521</v>
      </c>
      <c r="P740" s="17" t="s">
        <v>3522</v>
      </c>
      <c r="R740" s="17">
        <v>76600</v>
      </c>
      <c r="S740" s="19">
        <v>46088.259027777778</v>
      </c>
      <c r="T740" s="17" t="s">
        <v>11182</v>
      </c>
      <c r="U740" s="17" t="s">
        <v>1476</v>
      </c>
      <c r="V740" s="17">
        <v>16000</v>
      </c>
      <c r="W740" s="17" t="s">
        <v>11184</v>
      </c>
      <c r="X740" s="17">
        <v>0</v>
      </c>
      <c r="Y740" s="17">
        <v>12</v>
      </c>
      <c r="Z740" s="17" t="s">
        <v>11185</v>
      </c>
      <c r="AB740" s="17" t="s">
        <v>11186</v>
      </c>
      <c r="AC740" s="17" t="s">
        <v>1355</v>
      </c>
      <c r="AD740" s="17">
        <v>0</v>
      </c>
      <c r="AE740">
        <v>0</v>
      </c>
      <c r="AF740" s="17" t="s">
        <v>9852</v>
      </c>
      <c r="AH740" s="17" t="s">
        <v>9757</v>
      </c>
      <c r="AI740" s="17">
        <v>0</v>
      </c>
      <c r="AJ740" s="17" t="s">
        <v>3539</v>
      </c>
      <c r="AK740" s="17" t="s">
        <v>3539</v>
      </c>
      <c r="AL740" s="17" t="s">
        <v>841</v>
      </c>
      <c r="AN740" s="17">
        <v>7200</v>
      </c>
    </row>
    <row r="741" spans="1:40" ht="14.5" customHeight="1" x14ac:dyDescent="0.35">
      <c r="A741" s="17" t="s">
        <v>2992</v>
      </c>
      <c r="B741" s="17" t="s">
        <v>5771</v>
      </c>
      <c r="C741" s="17" t="s">
        <v>3514</v>
      </c>
      <c r="D741" s="17" t="s">
        <v>5772</v>
      </c>
      <c r="E741" s="17" t="s">
        <v>5893</v>
      </c>
      <c r="F741" s="17" t="s">
        <v>300</v>
      </c>
      <c r="G741" s="17" t="s">
        <v>2999</v>
      </c>
      <c r="H741" s="17" t="s">
        <v>2999</v>
      </c>
      <c r="I741" s="17" t="s">
        <v>3517</v>
      </c>
      <c r="J741" s="17" t="s">
        <v>3518</v>
      </c>
      <c r="L741" s="17" t="s">
        <v>3884</v>
      </c>
      <c r="M741" s="19">
        <v>44693</v>
      </c>
      <c r="O741" s="17" t="s">
        <v>3521</v>
      </c>
      <c r="P741" s="17" t="s">
        <v>3522</v>
      </c>
      <c r="R741" s="17">
        <v>109727</v>
      </c>
      <c r="S741" s="17" t="s">
        <v>12079</v>
      </c>
      <c r="T741" s="17" t="s">
        <v>11182</v>
      </c>
      <c r="U741" s="17" t="s">
        <v>1392</v>
      </c>
      <c r="V741" s="17">
        <v>16000</v>
      </c>
      <c r="W741" s="17" t="s">
        <v>11184</v>
      </c>
      <c r="X741" s="17">
        <v>0</v>
      </c>
      <c r="Y741" s="17">
        <v>12</v>
      </c>
      <c r="Z741" s="17" t="s">
        <v>11185</v>
      </c>
      <c r="AB741" s="17" t="s">
        <v>11186</v>
      </c>
      <c r="AC741" s="17" t="s">
        <v>1355</v>
      </c>
      <c r="AD741" s="17">
        <v>24</v>
      </c>
      <c r="AE741">
        <v>15</v>
      </c>
      <c r="AI741" s="17">
        <v>0</v>
      </c>
      <c r="AJ741" s="17" t="s">
        <v>5530</v>
      </c>
      <c r="AK741" s="17" t="s">
        <v>5530</v>
      </c>
      <c r="AN741" s="17">
        <v>16000</v>
      </c>
    </row>
    <row r="742" spans="1:40" ht="14.5" customHeight="1" x14ac:dyDescent="0.35">
      <c r="A742" s="17" t="s">
        <v>2992</v>
      </c>
      <c r="B742" s="17" t="s">
        <v>5771</v>
      </c>
      <c r="C742" s="17" t="s">
        <v>3514</v>
      </c>
      <c r="D742" s="17" t="s">
        <v>5772</v>
      </c>
      <c r="E742" s="17" t="s">
        <v>5894</v>
      </c>
      <c r="F742" s="17" t="s">
        <v>308</v>
      </c>
      <c r="G742" s="17" t="s">
        <v>2999</v>
      </c>
      <c r="H742" s="17" t="s">
        <v>2999</v>
      </c>
      <c r="I742" s="17" t="s">
        <v>3517</v>
      </c>
      <c r="J742" s="17" t="s">
        <v>3518</v>
      </c>
      <c r="L742" s="18" t="s">
        <v>4843</v>
      </c>
      <c r="M742" s="19">
        <v>44693</v>
      </c>
      <c r="O742" s="17" t="s">
        <v>3521</v>
      </c>
      <c r="P742" s="17" t="s">
        <v>3522</v>
      </c>
      <c r="R742" s="17">
        <v>58231</v>
      </c>
      <c r="S742" s="19">
        <v>46180.239583333336</v>
      </c>
      <c r="T742" s="17" t="s">
        <v>11182</v>
      </c>
      <c r="U742" s="17" t="s">
        <v>1324</v>
      </c>
      <c r="V742" s="17">
        <v>16000</v>
      </c>
      <c r="W742" s="17" t="s">
        <v>11184</v>
      </c>
      <c r="X742" s="17">
        <v>0</v>
      </c>
      <c r="Y742" s="19">
        <v>12</v>
      </c>
      <c r="Z742" s="17" t="s">
        <v>11185</v>
      </c>
      <c r="AB742" s="17" t="s">
        <v>11186</v>
      </c>
      <c r="AC742" s="17" t="s">
        <v>1355</v>
      </c>
      <c r="AD742" s="17">
        <v>0</v>
      </c>
      <c r="AE742">
        <v>0</v>
      </c>
      <c r="AF742" s="17" t="s">
        <v>9854</v>
      </c>
      <c r="AI742" s="17">
        <v>0</v>
      </c>
      <c r="AJ742" s="17" t="s">
        <v>3539</v>
      </c>
      <c r="AK742" s="17" t="s">
        <v>3539</v>
      </c>
      <c r="AL742" s="17" t="s">
        <v>841</v>
      </c>
      <c r="AN742" s="17">
        <v>7200</v>
      </c>
    </row>
    <row r="743" spans="1:40" ht="14.5" customHeight="1" x14ac:dyDescent="0.35">
      <c r="A743" s="17" t="s">
        <v>2992</v>
      </c>
      <c r="B743" s="17" t="s">
        <v>5771</v>
      </c>
      <c r="C743" s="17" t="s">
        <v>3514</v>
      </c>
      <c r="D743" s="17" t="s">
        <v>5772</v>
      </c>
      <c r="E743" s="17" t="s">
        <v>5895</v>
      </c>
      <c r="F743" s="17" t="s">
        <v>312</v>
      </c>
      <c r="G743" s="17" t="s">
        <v>3075</v>
      </c>
      <c r="H743" s="17" t="s">
        <v>3075</v>
      </c>
      <c r="I743" s="17" t="s">
        <v>3559</v>
      </c>
      <c r="J743" s="17" t="s">
        <v>4489</v>
      </c>
      <c r="K743" s="17" t="s">
        <v>4563</v>
      </c>
      <c r="L743" s="18" t="s">
        <v>3519</v>
      </c>
      <c r="M743" s="19">
        <v>45078.489583333336</v>
      </c>
      <c r="O743" s="17" t="s">
        <v>3538</v>
      </c>
      <c r="P743" s="17" t="s">
        <v>3539</v>
      </c>
      <c r="R743" s="17">
        <v>54624</v>
      </c>
      <c r="S743" s="17" t="s">
        <v>12080</v>
      </c>
      <c r="T743" s="17" t="s">
        <v>11182</v>
      </c>
      <c r="U743" s="17" t="s">
        <v>1308</v>
      </c>
      <c r="V743" s="17">
        <v>13000</v>
      </c>
      <c r="W743" s="17" t="s">
        <v>11184</v>
      </c>
      <c r="X743" s="17">
        <v>0</v>
      </c>
      <c r="Y743" s="17">
        <v>14</v>
      </c>
      <c r="Z743" s="17" t="s">
        <v>11185</v>
      </c>
      <c r="AB743" s="17" t="s">
        <v>11186</v>
      </c>
      <c r="AC743" s="17" t="s">
        <v>1355</v>
      </c>
      <c r="AD743" s="17">
        <v>0</v>
      </c>
      <c r="AE743">
        <v>0</v>
      </c>
      <c r="AF743" s="17" t="s">
        <v>9753</v>
      </c>
      <c r="AI743" s="17">
        <v>0</v>
      </c>
      <c r="AJ743" s="17" t="s">
        <v>3539</v>
      </c>
      <c r="AK743" s="17" t="s">
        <v>3539</v>
      </c>
      <c r="AL743" s="17" t="s">
        <v>841</v>
      </c>
      <c r="AN743" s="17">
        <v>7200</v>
      </c>
    </row>
    <row r="744" spans="1:40" ht="14.5" customHeight="1" x14ac:dyDescent="0.35">
      <c r="A744" s="17" t="s">
        <v>2992</v>
      </c>
      <c r="B744" s="17" t="s">
        <v>5771</v>
      </c>
      <c r="C744" s="17" t="s">
        <v>3514</v>
      </c>
      <c r="D744" s="17" t="s">
        <v>5772</v>
      </c>
      <c r="E744" s="17" t="s">
        <v>5896</v>
      </c>
      <c r="F744" s="17" t="s">
        <v>313</v>
      </c>
      <c r="G744" s="17" t="s">
        <v>2999</v>
      </c>
      <c r="H744" s="17" t="s">
        <v>2985</v>
      </c>
      <c r="I744" s="17" t="s">
        <v>3559</v>
      </c>
      <c r="J744" s="17" t="s">
        <v>3588</v>
      </c>
      <c r="K744" s="17" t="s">
        <v>4842</v>
      </c>
      <c r="L744" s="18">
        <v>44959</v>
      </c>
      <c r="M744" s="19" t="s">
        <v>4643</v>
      </c>
      <c r="O744" s="17" t="s">
        <v>3538</v>
      </c>
      <c r="P744" s="17" t="s">
        <v>3539</v>
      </c>
      <c r="R744" s="17">
        <v>123473</v>
      </c>
      <c r="S744" s="17" t="s">
        <v>9954</v>
      </c>
      <c r="T744" s="17" t="s">
        <v>11182</v>
      </c>
      <c r="U744" s="17" t="s">
        <v>1340</v>
      </c>
      <c r="V744" s="17">
        <v>16000</v>
      </c>
      <c r="W744" s="17" t="s">
        <v>11303</v>
      </c>
      <c r="X744" s="17">
        <v>0</v>
      </c>
      <c r="Y744" s="17">
        <v>24</v>
      </c>
      <c r="Z744" s="17" t="s">
        <v>11185</v>
      </c>
      <c r="AB744" s="17" t="s">
        <v>11186</v>
      </c>
      <c r="AC744" s="17" t="s">
        <v>1355</v>
      </c>
      <c r="AD744" s="17">
        <v>0</v>
      </c>
      <c r="AE744">
        <v>0</v>
      </c>
      <c r="AF744" s="17" t="s">
        <v>9855</v>
      </c>
      <c r="AH744" s="17" t="s">
        <v>9757</v>
      </c>
      <c r="AI744" s="17">
        <v>0</v>
      </c>
      <c r="AJ744" s="17" t="s">
        <v>3539</v>
      </c>
      <c r="AK744" s="17" t="s">
        <v>3539</v>
      </c>
      <c r="AN744" s="17">
        <v>13000</v>
      </c>
    </row>
    <row r="745" spans="1:40" ht="14.5" customHeight="1" x14ac:dyDescent="0.35">
      <c r="A745" s="17" t="s">
        <v>2992</v>
      </c>
      <c r="B745" s="17" t="s">
        <v>5771</v>
      </c>
      <c r="C745" s="17" t="s">
        <v>3514</v>
      </c>
      <c r="D745" s="17" t="s">
        <v>5772</v>
      </c>
      <c r="E745" s="17" t="s">
        <v>5897</v>
      </c>
      <c r="F745" s="17" t="s">
        <v>329</v>
      </c>
      <c r="G745" s="17" t="s">
        <v>2999</v>
      </c>
      <c r="H745" s="17" t="s">
        <v>2999</v>
      </c>
      <c r="I745" s="17" t="s">
        <v>3559</v>
      </c>
      <c r="J745" s="17" t="s">
        <v>3588</v>
      </c>
      <c r="K745" s="17" t="s">
        <v>4842</v>
      </c>
      <c r="L745" s="18" t="s">
        <v>5527</v>
      </c>
      <c r="M745" s="17" t="s">
        <v>5898</v>
      </c>
      <c r="O745" s="17" t="s">
        <v>3538</v>
      </c>
      <c r="P745" s="17" t="s">
        <v>3539</v>
      </c>
      <c r="R745" s="17">
        <v>49576</v>
      </c>
      <c r="S745" s="19">
        <v>46272.488194444442</v>
      </c>
      <c r="T745" s="17" t="s">
        <v>11182</v>
      </c>
      <c r="U745" s="17" t="s">
        <v>1413</v>
      </c>
      <c r="V745" s="17">
        <v>16000</v>
      </c>
      <c r="W745" s="17" t="s">
        <v>11303</v>
      </c>
      <c r="X745" s="17">
        <v>0</v>
      </c>
      <c r="Y745" s="17">
        <v>24</v>
      </c>
      <c r="Z745" s="17" t="s">
        <v>11185</v>
      </c>
      <c r="AB745" s="17" t="s">
        <v>11186</v>
      </c>
      <c r="AC745" s="17" t="s">
        <v>1355</v>
      </c>
      <c r="AD745" s="17">
        <v>0</v>
      </c>
      <c r="AE745">
        <v>0</v>
      </c>
      <c r="AF745" s="17" t="s">
        <v>9861</v>
      </c>
      <c r="AI745" s="17">
        <v>0</v>
      </c>
      <c r="AJ745" s="17" t="s">
        <v>3539</v>
      </c>
      <c r="AK745" s="17" t="s">
        <v>3539</v>
      </c>
      <c r="AL745" s="17" t="s">
        <v>841</v>
      </c>
      <c r="AN745" s="17">
        <v>16000</v>
      </c>
    </row>
    <row r="746" spans="1:40" ht="14.5" customHeight="1" x14ac:dyDescent="0.35">
      <c r="A746" s="17" t="s">
        <v>2992</v>
      </c>
      <c r="B746" s="17" t="s">
        <v>5771</v>
      </c>
      <c r="C746" s="17" t="s">
        <v>3514</v>
      </c>
      <c r="D746" s="17" t="s">
        <v>5772</v>
      </c>
      <c r="E746" s="17" t="s">
        <v>5899</v>
      </c>
      <c r="F746" s="17" t="s">
        <v>335</v>
      </c>
      <c r="G746" s="17" t="s">
        <v>3075</v>
      </c>
      <c r="H746" s="17" t="s">
        <v>3075</v>
      </c>
      <c r="I746" s="17" t="s">
        <v>3559</v>
      </c>
      <c r="J746" s="17" t="s">
        <v>4489</v>
      </c>
      <c r="K746" s="17" t="s">
        <v>4563</v>
      </c>
      <c r="L746" s="17" t="s">
        <v>5900</v>
      </c>
      <c r="M746" s="17" t="s">
        <v>5901</v>
      </c>
      <c r="O746" s="17" t="s">
        <v>3538</v>
      </c>
      <c r="P746" s="17" t="s">
        <v>3539</v>
      </c>
      <c r="R746" s="17">
        <v>73413</v>
      </c>
      <c r="S746" s="17" t="s">
        <v>12081</v>
      </c>
      <c r="T746" s="17" t="s">
        <v>11182</v>
      </c>
      <c r="U746" s="17" t="s">
        <v>1380</v>
      </c>
      <c r="V746" s="17">
        <v>13000</v>
      </c>
      <c r="W746" s="17" t="s">
        <v>11184</v>
      </c>
      <c r="X746" s="17">
        <v>0</v>
      </c>
      <c r="Y746" s="17">
        <v>14</v>
      </c>
      <c r="Z746" s="17" t="s">
        <v>11185</v>
      </c>
      <c r="AB746" s="17" t="s">
        <v>11186</v>
      </c>
      <c r="AC746" s="17" t="s">
        <v>1355</v>
      </c>
      <c r="AD746" s="17">
        <v>0</v>
      </c>
      <c r="AE746">
        <v>0</v>
      </c>
      <c r="AF746" s="17" t="s">
        <v>9850</v>
      </c>
      <c r="AI746" s="17">
        <v>0</v>
      </c>
      <c r="AJ746" s="17" t="s">
        <v>3539</v>
      </c>
      <c r="AK746" s="17" t="s">
        <v>3539</v>
      </c>
      <c r="AL746" s="17" t="s">
        <v>841</v>
      </c>
      <c r="AN746" s="17">
        <v>16000</v>
      </c>
    </row>
    <row r="747" spans="1:40" ht="14.5" customHeight="1" x14ac:dyDescent="0.35">
      <c r="A747" s="17" t="s">
        <v>2992</v>
      </c>
      <c r="B747" s="17" t="s">
        <v>5771</v>
      </c>
      <c r="C747" s="17" t="s">
        <v>3514</v>
      </c>
      <c r="D747" s="17" t="s">
        <v>5772</v>
      </c>
      <c r="E747" s="17" t="s">
        <v>5902</v>
      </c>
      <c r="F747" s="17" t="s">
        <v>336</v>
      </c>
      <c r="G747" s="17" t="s">
        <v>2999</v>
      </c>
      <c r="H747" s="17" t="s">
        <v>2999</v>
      </c>
      <c r="I747" s="17" t="s">
        <v>3559</v>
      </c>
      <c r="J747" s="17" t="s">
        <v>3588</v>
      </c>
      <c r="K747" s="17" t="s">
        <v>4842</v>
      </c>
      <c r="L747" s="17" t="s">
        <v>5479</v>
      </c>
      <c r="M747" s="19">
        <v>44958.625</v>
      </c>
      <c r="O747" s="17" t="s">
        <v>3538</v>
      </c>
      <c r="P747" s="17" t="s">
        <v>3539</v>
      </c>
      <c r="R747" s="17">
        <v>94504</v>
      </c>
      <c r="S747" s="17" t="s">
        <v>5903</v>
      </c>
      <c r="T747" s="17" t="s">
        <v>11182</v>
      </c>
      <c r="U747" s="17" t="s">
        <v>1460</v>
      </c>
      <c r="V747" s="17">
        <v>16000</v>
      </c>
      <c r="W747" s="17" t="s">
        <v>11303</v>
      </c>
      <c r="X747" s="17">
        <v>0</v>
      </c>
      <c r="Y747" s="19">
        <v>24</v>
      </c>
      <c r="Z747" s="17" t="s">
        <v>11185</v>
      </c>
      <c r="AB747" s="17" t="s">
        <v>11186</v>
      </c>
      <c r="AC747" s="17" t="s">
        <v>853</v>
      </c>
      <c r="AD747" s="17">
        <v>0</v>
      </c>
      <c r="AE747">
        <v>0</v>
      </c>
      <c r="AF747" s="17" t="s">
        <v>9850</v>
      </c>
      <c r="AI747" s="17">
        <v>0</v>
      </c>
      <c r="AJ747" s="17" t="s">
        <v>3539</v>
      </c>
      <c r="AK747" s="17" t="s">
        <v>3539</v>
      </c>
      <c r="AL747" s="17" t="s">
        <v>841</v>
      </c>
      <c r="AN747" s="17">
        <v>16000</v>
      </c>
    </row>
    <row r="748" spans="1:40" ht="14.5" customHeight="1" x14ac:dyDescent="0.35">
      <c r="A748" s="17" t="s">
        <v>2992</v>
      </c>
      <c r="B748" s="17" t="s">
        <v>5771</v>
      </c>
      <c r="C748" s="17" t="s">
        <v>3514</v>
      </c>
      <c r="D748" s="17" t="s">
        <v>5772</v>
      </c>
      <c r="E748" s="17" t="s">
        <v>5904</v>
      </c>
      <c r="F748" s="17" t="s">
        <v>338</v>
      </c>
      <c r="G748" s="17" t="s">
        <v>3075</v>
      </c>
      <c r="H748" s="17" t="s">
        <v>3075</v>
      </c>
      <c r="I748" s="17" t="s">
        <v>3559</v>
      </c>
      <c r="J748" s="17" t="s">
        <v>4489</v>
      </c>
      <c r="K748" s="17" t="s">
        <v>4563</v>
      </c>
      <c r="L748" s="17" t="s">
        <v>5905</v>
      </c>
      <c r="M748" s="19" t="s">
        <v>5906</v>
      </c>
      <c r="O748" s="17" t="s">
        <v>3538</v>
      </c>
      <c r="P748" s="17" t="s">
        <v>3539</v>
      </c>
      <c r="R748" s="17">
        <v>57554</v>
      </c>
      <c r="S748" s="17" t="s">
        <v>12082</v>
      </c>
      <c r="T748" s="17" t="s">
        <v>11182</v>
      </c>
      <c r="U748" s="17" t="s">
        <v>1454</v>
      </c>
      <c r="V748" s="17">
        <v>13000</v>
      </c>
      <c r="W748" s="17" t="s">
        <v>11184</v>
      </c>
      <c r="X748" s="17">
        <v>0</v>
      </c>
      <c r="Y748" s="19">
        <v>14</v>
      </c>
      <c r="Z748" s="17" t="s">
        <v>11185</v>
      </c>
      <c r="AB748" s="17" t="s">
        <v>11186</v>
      </c>
      <c r="AC748" s="17" t="s">
        <v>1355</v>
      </c>
      <c r="AD748" s="17">
        <v>0</v>
      </c>
      <c r="AE748">
        <v>0</v>
      </c>
      <c r="AF748" s="17" t="s">
        <v>9861</v>
      </c>
      <c r="AI748" s="17">
        <v>0</v>
      </c>
      <c r="AJ748" s="17" t="s">
        <v>3539</v>
      </c>
      <c r="AK748" s="17" t="s">
        <v>3539</v>
      </c>
      <c r="AL748" s="17" t="s">
        <v>841</v>
      </c>
      <c r="AN748" s="17">
        <v>16000</v>
      </c>
    </row>
    <row r="749" spans="1:40" ht="14.5" customHeight="1" x14ac:dyDescent="0.35">
      <c r="A749" s="17" t="s">
        <v>2992</v>
      </c>
      <c r="B749" s="17" t="s">
        <v>5771</v>
      </c>
      <c r="C749" s="17" t="s">
        <v>3514</v>
      </c>
      <c r="D749" s="17" t="s">
        <v>5772</v>
      </c>
      <c r="E749" s="17" t="s">
        <v>5907</v>
      </c>
      <c r="F749" s="17" t="s">
        <v>347</v>
      </c>
      <c r="G749" s="17" t="s">
        <v>2999</v>
      </c>
      <c r="H749" s="17" t="s">
        <v>2999</v>
      </c>
      <c r="I749" s="17" t="s">
        <v>3517</v>
      </c>
      <c r="J749" s="17" t="s">
        <v>3518</v>
      </c>
      <c r="L749" s="18">
        <v>45202</v>
      </c>
      <c r="M749" s="19">
        <v>45020</v>
      </c>
      <c r="O749" s="17" t="s">
        <v>3565</v>
      </c>
      <c r="P749" s="17" t="s">
        <v>3522</v>
      </c>
      <c r="R749" s="17">
        <v>67860</v>
      </c>
      <c r="S749" s="17" t="s">
        <v>12083</v>
      </c>
      <c r="T749" s="17" t="s">
        <v>11182</v>
      </c>
      <c r="U749" s="17" t="s">
        <v>1458</v>
      </c>
      <c r="V749" s="17">
        <v>16000</v>
      </c>
      <c r="W749" s="17" t="s">
        <v>11184</v>
      </c>
      <c r="X749" s="17">
        <v>0</v>
      </c>
      <c r="Y749" s="17">
        <v>12</v>
      </c>
      <c r="Z749" s="17" t="s">
        <v>11185</v>
      </c>
      <c r="AB749" s="17" t="s">
        <v>11186</v>
      </c>
      <c r="AC749" s="17" t="s">
        <v>1355</v>
      </c>
      <c r="AD749" s="17">
        <v>0</v>
      </c>
      <c r="AE749">
        <v>0</v>
      </c>
      <c r="AF749" s="17" t="s">
        <v>9756</v>
      </c>
      <c r="AI749" s="17">
        <v>0</v>
      </c>
      <c r="AJ749" s="17" t="s">
        <v>3539</v>
      </c>
      <c r="AK749" s="17" t="s">
        <v>3539</v>
      </c>
      <c r="AL749" s="17" t="s">
        <v>841</v>
      </c>
      <c r="AN749" s="17">
        <v>19000</v>
      </c>
    </row>
    <row r="750" spans="1:40" ht="14.5" customHeight="1" x14ac:dyDescent="0.35">
      <c r="A750" s="17" t="s">
        <v>2992</v>
      </c>
      <c r="B750" s="17" t="s">
        <v>5771</v>
      </c>
      <c r="C750" s="17" t="s">
        <v>3514</v>
      </c>
      <c r="D750" s="17" t="s">
        <v>5772</v>
      </c>
      <c r="E750" s="17" t="s">
        <v>5908</v>
      </c>
      <c r="F750" s="17" t="s">
        <v>360</v>
      </c>
      <c r="G750" s="17" t="s">
        <v>2999</v>
      </c>
      <c r="H750" s="17" t="s">
        <v>2999</v>
      </c>
      <c r="I750" s="17" t="s">
        <v>3559</v>
      </c>
      <c r="J750" s="17" t="s">
        <v>3588</v>
      </c>
      <c r="K750" s="17" t="s">
        <v>4842</v>
      </c>
      <c r="L750" s="17" t="s">
        <v>5909</v>
      </c>
      <c r="M750" s="19" t="s">
        <v>5910</v>
      </c>
      <c r="O750" s="17" t="s">
        <v>3538</v>
      </c>
      <c r="P750" s="17" t="s">
        <v>3539</v>
      </c>
      <c r="R750" s="17">
        <v>222222</v>
      </c>
      <c r="S750" s="19">
        <v>46235.510416666664</v>
      </c>
      <c r="T750" s="17" t="s">
        <v>11182</v>
      </c>
      <c r="U750" s="17" t="s">
        <v>1376</v>
      </c>
      <c r="V750" s="17">
        <v>16776</v>
      </c>
      <c r="W750" s="17" t="s">
        <v>11303</v>
      </c>
      <c r="X750" s="17">
        <v>0</v>
      </c>
      <c r="Y750" s="17">
        <v>24</v>
      </c>
      <c r="Z750" s="17" t="s">
        <v>11185</v>
      </c>
      <c r="AB750" s="17" t="s">
        <v>11186</v>
      </c>
      <c r="AC750" s="17" t="s">
        <v>1355</v>
      </c>
      <c r="AD750" s="17">
        <v>0</v>
      </c>
      <c r="AE750">
        <v>0</v>
      </c>
      <c r="AF750" s="17" t="s">
        <v>9852</v>
      </c>
      <c r="AI750" s="17">
        <v>0</v>
      </c>
      <c r="AJ750" s="17" t="s">
        <v>3539</v>
      </c>
      <c r="AK750" s="17" t="s">
        <v>3539</v>
      </c>
      <c r="AL750" s="17" t="s">
        <v>841</v>
      </c>
      <c r="AN750" s="17">
        <v>13000</v>
      </c>
    </row>
    <row r="751" spans="1:40" ht="14.5" customHeight="1" x14ac:dyDescent="0.35">
      <c r="A751" s="17" t="s">
        <v>2992</v>
      </c>
      <c r="B751" s="17" t="s">
        <v>5771</v>
      </c>
      <c r="C751" s="17" t="s">
        <v>3514</v>
      </c>
      <c r="D751" s="17" t="s">
        <v>5772</v>
      </c>
      <c r="E751" s="17" t="s">
        <v>5911</v>
      </c>
      <c r="F751" s="17" t="s">
        <v>364</v>
      </c>
      <c r="G751" s="17" t="s">
        <v>2996</v>
      </c>
      <c r="H751" s="17" t="s">
        <v>2996</v>
      </c>
      <c r="I751" s="17" t="s">
        <v>3559</v>
      </c>
      <c r="J751" s="17" t="s">
        <v>5508</v>
      </c>
      <c r="K751" s="17" t="s">
        <v>4483</v>
      </c>
      <c r="L751" s="17" t="s">
        <v>5909</v>
      </c>
      <c r="M751" s="17" t="s">
        <v>5912</v>
      </c>
      <c r="O751" s="17" t="s">
        <v>3538</v>
      </c>
      <c r="P751" s="17" t="s">
        <v>3539</v>
      </c>
      <c r="R751" s="17">
        <v>72604</v>
      </c>
      <c r="S751" s="19">
        <v>46118.103472222225</v>
      </c>
      <c r="T751" s="17" t="s">
        <v>11182</v>
      </c>
      <c r="U751" s="17" t="s">
        <v>2993</v>
      </c>
      <c r="V751" s="17">
        <v>10000</v>
      </c>
      <c r="W751" s="17" t="s">
        <v>11184</v>
      </c>
      <c r="X751" s="17">
        <v>0</v>
      </c>
      <c r="Y751" s="17">
        <v>14</v>
      </c>
      <c r="Z751" s="17" t="s">
        <v>11198</v>
      </c>
      <c r="AB751" s="17" t="s">
        <v>11186</v>
      </c>
      <c r="AC751" s="17" t="s">
        <v>853</v>
      </c>
      <c r="AD751" s="17">
        <v>0</v>
      </c>
      <c r="AE751">
        <v>0</v>
      </c>
      <c r="AF751" s="17" t="s">
        <v>9850</v>
      </c>
      <c r="AH751" s="17" t="s">
        <v>9757</v>
      </c>
      <c r="AI751" s="17">
        <v>0</v>
      </c>
      <c r="AJ751" s="17" t="s">
        <v>3539</v>
      </c>
      <c r="AK751" s="17" t="s">
        <v>3539</v>
      </c>
      <c r="AL751" s="17" t="s">
        <v>841</v>
      </c>
      <c r="AN751" s="17">
        <v>16000</v>
      </c>
    </row>
    <row r="752" spans="1:40" ht="14.5" customHeight="1" x14ac:dyDescent="0.35">
      <c r="A752" s="17" t="s">
        <v>2992</v>
      </c>
      <c r="B752" s="17" t="s">
        <v>5771</v>
      </c>
      <c r="C752" s="17" t="s">
        <v>3514</v>
      </c>
      <c r="D752" s="17" t="s">
        <v>5772</v>
      </c>
      <c r="E752" s="17" t="s">
        <v>5913</v>
      </c>
      <c r="F752" s="17" t="s">
        <v>365</v>
      </c>
      <c r="G752" s="17" t="s">
        <v>2999</v>
      </c>
      <c r="H752" s="17" t="s">
        <v>2999</v>
      </c>
      <c r="I752" s="17" t="s">
        <v>3559</v>
      </c>
      <c r="J752" s="17" t="s">
        <v>3588</v>
      </c>
      <c r="K752" s="17" t="s">
        <v>4842</v>
      </c>
      <c r="L752" s="18" t="s">
        <v>5909</v>
      </c>
      <c r="M752" s="19" t="s">
        <v>5914</v>
      </c>
      <c r="O752" s="17" t="s">
        <v>3538</v>
      </c>
      <c r="P752" s="17" t="s">
        <v>3539</v>
      </c>
      <c r="R752" s="17">
        <v>33387</v>
      </c>
      <c r="S752" s="19">
        <v>46302.447222222225</v>
      </c>
      <c r="T752" s="17" t="s">
        <v>11182</v>
      </c>
      <c r="U752" s="17" t="s">
        <v>2997</v>
      </c>
      <c r="V752" s="17">
        <v>16776</v>
      </c>
      <c r="W752" s="17" t="s">
        <v>11303</v>
      </c>
      <c r="X752" s="17">
        <v>0</v>
      </c>
      <c r="Y752" s="17">
        <v>24</v>
      </c>
      <c r="Z752" s="17" t="s">
        <v>11185</v>
      </c>
      <c r="AB752" s="17" t="s">
        <v>11186</v>
      </c>
      <c r="AC752" s="17" t="s">
        <v>1355</v>
      </c>
      <c r="AD752" s="17">
        <v>0</v>
      </c>
      <c r="AE752">
        <v>0</v>
      </c>
      <c r="AF752" s="17" t="s">
        <v>9854</v>
      </c>
      <c r="AI752" s="17">
        <v>0</v>
      </c>
      <c r="AJ752" s="17" t="s">
        <v>3539</v>
      </c>
      <c r="AK752" s="17" t="s">
        <v>3539</v>
      </c>
      <c r="AN752" s="17">
        <v>19000</v>
      </c>
    </row>
    <row r="753" spans="1:40" ht="14.5" customHeight="1" x14ac:dyDescent="0.35">
      <c r="A753" s="17" t="s">
        <v>2992</v>
      </c>
      <c r="B753" s="17" t="s">
        <v>5771</v>
      </c>
      <c r="C753" s="17" t="s">
        <v>3514</v>
      </c>
      <c r="D753" s="17" t="s">
        <v>5772</v>
      </c>
      <c r="E753" s="17" t="s">
        <v>5915</v>
      </c>
      <c r="F753" s="17" t="s">
        <v>409</v>
      </c>
      <c r="G753" s="17" t="s">
        <v>2999</v>
      </c>
      <c r="H753" s="17" t="s">
        <v>2999</v>
      </c>
      <c r="I753" s="17" t="s">
        <v>3517</v>
      </c>
      <c r="J753" s="17" t="s">
        <v>3518</v>
      </c>
      <c r="L753" s="18" t="s">
        <v>5916</v>
      </c>
      <c r="M753" s="17" t="s">
        <v>4478</v>
      </c>
      <c r="O753" s="17" t="s">
        <v>3521</v>
      </c>
      <c r="P753" s="17" t="s">
        <v>3522</v>
      </c>
      <c r="R753" s="17">
        <v>47560</v>
      </c>
      <c r="S753" s="19">
        <v>46271.631944444445</v>
      </c>
      <c r="T753" s="17" t="s">
        <v>11182</v>
      </c>
      <c r="U753" s="17" t="s">
        <v>1374</v>
      </c>
      <c r="V753" s="17">
        <v>16000</v>
      </c>
      <c r="W753" s="17" t="s">
        <v>11184</v>
      </c>
      <c r="X753" s="17">
        <v>0</v>
      </c>
      <c r="Y753" s="17">
        <v>12</v>
      </c>
      <c r="Z753" s="17" t="s">
        <v>11185</v>
      </c>
      <c r="AB753" s="17" t="s">
        <v>11186</v>
      </c>
      <c r="AC753" s="17" t="s">
        <v>1355</v>
      </c>
      <c r="AD753" s="17">
        <v>0</v>
      </c>
      <c r="AE753">
        <v>0</v>
      </c>
      <c r="AI753" s="17">
        <v>0</v>
      </c>
      <c r="AJ753" s="17" t="s">
        <v>5798</v>
      </c>
      <c r="AK753" s="17" t="s">
        <v>5798</v>
      </c>
      <c r="AN753" s="17">
        <v>0</v>
      </c>
    </row>
    <row r="754" spans="1:40" ht="14.5" customHeight="1" x14ac:dyDescent="0.35">
      <c r="A754" s="17" t="s">
        <v>2992</v>
      </c>
      <c r="B754" s="17" t="s">
        <v>5771</v>
      </c>
      <c r="C754" s="17" t="s">
        <v>3514</v>
      </c>
      <c r="D754" s="17" t="s">
        <v>5772</v>
      </c>
      <c r="E754" s="17" t="s">
        <v>5917</v>
      </c>
      <c r="F754" s="17" t="s">
        <v>410</v>
      </c>
      <c r="G754" s="17" t="s">
        <v>2999</v>
      </c>
      <c r="H754" s="17" t="s">
        <v>2999</v>
      </c>
      <c r="I754" s="17" t="s">
        <v>3517</v>
      </c>
      <c r="L754" s="18" t="s">
        <v>5918</v>
      </c>
      <c r="M754" s="17" t="s">
        <v>5919</v>
      </c>
      <c r="O754" s="17" t="s">
        <v>3521</v>
      </c>
      <c r="P754" s="17" t="s">
        <v>3522</v>
      </c>
      <c r="R754" s="17">
        <v>59720</v>
      </c>
      <c r="S754" s="17" t="s">
        <v>12084</v>
      </c>
      <c r="T754" s="17" t="s">
        <v>11182</v>
      </c>
      <c r="U754" s="17" t="s">
        <v>2505</v>
      </c>
      <c r="V754" s="17">
        <v>16000</v>
      </c>
      <c r="W754" s="17" t="s">
        <v>11184</v>
      </c>
      <c r="X754" s="17">
        <v>0</v>
      </c>
      <c r="Y754" s="17">
        <v>12</v>
      </c>
      <c r="Z754" s="17" t="s">
        <v>11185</v>
      </c>
      <c r="AB754" s="17" t="s">
        <v>11186</v>
      </c>
      <c r="AC754" s="17" t="s">
        <v>853</v>
      </c>
      <c r="AD754" s="17">
        <v>0</v>
      </c>
      <c r="AE754">
        <v>0</v>
      </c>
      <c r="AF754" s="17" t="s">
        <v>9753</v>
      </c>
      <c r="AH754" s="17" t="s">
        <v>9757</v>
      </c>
      <c r="AI754" s="17">
        <v>0</v>
      </c>
      <c r="AJ754" s="17" t="s">
        <v>3539</v>
      </c>
      <c r="AK754" s="17" t="s">
        <v>3539</v>
      </c>
      <c r="AL754" s="17" t="s">
        <v>841</v>
      </c>
      <c r="AM754" s="17" t="s">
        <v>841</v>
      </c>
      <c r="AN754" s="17">
        <v>16000</v>
      </c>
    </row>
    <row r="755" spans="1:40" ht="14.5" customHeight="1" x14ac:dyDescent="0.35">
      <c r="A755" s="17" t="s">
        <v>2992</v>
      </c>
      <c r="B755" s="17" t="s">
        <v>5771</v>
      </c>
      <c r="C755" s="17" t="s">
        <v>3514</v>
      </c>
      <c r="D755" s="17" t="s">
        <v>5772</v>
      </c>
      <c r="E755" s="17" t="s">
        <v>5920</v>
      </c>
      <c r="F755" s="17" t="s">
        <v>414</v>
      </c>
      <c r="G755" s="17" t="s">
        <v>2999</v>
      </c>
      <c r="H755" s="17" t="s">
        <v>2999</v>
      </c>
      <c r="I755" s="17" t="s">
        <v>3517</v>
      </c>
      <c r="J755" s="17" t="s">
        <v>3518</v>
      </c>
      <c r="L755" s="18" t="s">
        <v>5918</v>
      </c>
      <c r="M755" s="19" t="s">
        <v>4478</v>
      </c>
      <c r="O755" s="17" t="s">
        <v>3521</v>
      </c>
      <c r="P755" s="17" t="s">
        <v>3522</v>
      </c>
      <c r="R755" s="17">
        <v>66500</v>
      </c>
      <c r="S755" s="17" t="s">
        <v>12085</v>
      </c>
      <c r="T755" s="17" t="s">
        <v>11182</v>
      </c>
      <c r="U755" s="17" t="s">
        <v>1359</v>
      </c>
      <c r="V755" s="17">
        <v>16000</v>
      </c>
      <c r="W755" s="17" t="s">
        <v>11184</v>
      </c>
      <c r="X755" s="17">
        <v>0</v>
      </c>
      <c r="Y755" s="17">
        <v>12</v>
      </c>
      <c r="Z755" s="17" t="s">
        <v>11185</v>
      </c>
      <c r="AB755" s="17" t="s">
        <v>11186</v>
      </c>
      <c r="AC755" s="17" t="s">
        <v>1355</v>
      </c>
      <c r="AD755" s="17">
        <v>24</v>
      </c>
      <c r="AE755">
        <v>0</v>
      </c>
      <c r="AF755" s="17" t="s">
        <v>9853</v>
      </c>
      <c r="AH755" s="17" t="s">
        <v>9757</v>
      </c>
      <c r="AI755" s="17">
        <v>0</v>
      </c>
      <c r="AJ755" s="17" t="s">
        <v>3539</v>
      </c>
      <c r="AK755" s="17" t="s">
        <v>3539</v>
      </c>
      <c r="AL755" s="17" t="s">
        <v>841</v>
      </c>
      <c r="AM755" s="17" t="s">
        <v>841</v>
      </c>
      <c r="AN755" s="17">
        <v>16000</v>
      </c>
    </row>
    <row r="756" spans="1:40" ht="14.5" customHeight="1" x14ac:dyDescent="0.35">
      <c r="A756" s="17" t="s">
        <v>2992</v>
      </c>
      <c r="B756" s="17" t="s">
        <v>5771</v>
      </c>
      <c r="C756" s="17" t="s">
        <v>3514</v>
      </c>
      <c r="D756" s="17" t="s">
        <v>5772</v>
      </c>
      <c r="E756" s="17" t="s">
        <v>5921</v>
      </c>
      <c r="F756" s="17" t="s">
        <v>421</v>
      </c>
      <c r="G756" s="17" t="s">
        <v>2999</v>
      </c>
      <c r="H756" s="17" t="s">
        <v>2999</v>
      </c>
      <c r="I756" s="17" t="s">
        <v>3517</v>
      </c>
      <c r="J756" s="17" t="s">
        <v>3518</v>
      </c>
      <c r="L756" s="18" t="s">
        <v>4130</v>
      </c>
      <c r="M756" s="19" t="s">
        <v>4478</v>
      </c>
      <c r="O756" s="17" t="s">
        <v>3521</v>
      </c>
      <c r="P756" s="17" t="s">
        <v>3522</v>
      </c>
      <c r="R756" s="17">
        <v>64739</v>
      </c>
      <c r="S756" s="17" t="s">
        <v>12086</v>
      </c>
      <c r="T756" s="17" t="s">
        <v>11182</v>
      </c>
      <c r="U756" s="17" t="s">
        <v>1493</v>
      </c>
      <c r="V756" s="17">
        <v>16000</v>
      </c>
      <c r="W756" s="17" t="s">
        <v>11184</v>
      </c>
      <c r="X756" s="17">
        <v>0</v>
      </c>
      <c r="Y756" s="17">
        <v>12</v>
      </c>
      <c r="Z756" s="17" t="s">
        <v>11185</v>
      </c>
      <c r="AB756" s="17" t="s">
        <v>11186</v>
      </c>
      <c r="AC756" s="17" t="s">
        <v>1355</v>
      </c>
      <c r="AD756" s="17">
        <v>24</v>
      </c>
      <c r="AE756">
        <v>15</v>
      </c>
      <c r="AI756" s="17">
        <v>0</v>
      </c>
      <c r="AJ756" s="17" t="s">
        <v>5530</v>
      </c>
      <c r="AK756" s="17" t="s">
        <v>5530</v>
      </c>
      <c r="AN756" s="17">
        <v>16000</v>
      </c>
    </row>
    <row r="757" spans="1:40" ht="14.5" customHeight="1" x14ac:dyDescent="0.35">
      <c r="A757" s="17" t="s">
        <v>2992</v>
      </c>
      <c r="B757" s="17" t="s">
        <v>5771</v>
      </c>
      <c r="C757" s="17" t="s">
        <v>3514</v>
      </c>
      <c r="D757" s="17" t="s">
        <v>5772</v>
      </c>
      <c r="E757" s="17" t="s">
        <v>5922</v>
      </c>
      <c r="F757" s="17" t="s">
        <v>423</v>
      </c>
      <c r="G757" s="17" t="s">
        <v>2999</v>
      </c>
      <c r="H757" s="17" t="s">
        <v>2999</v>
      </c>
      <c r="I757" s="17" t="s">
        <v>3517</v>
      </c>
      <c r="J757" s="17" t="s">
        <v>3518</v>
      </c>
      <c r="L757" s="18" t="s">
        <v>3719</v>
      </c>
      <c r="M757" s="19" t="s">
        <v>5923</v>
      </c>
      <c r="O757" s="17" t="s">
        <v>3521</v>
      </c>
      <c r="P757" s="17" t="s">
        <v>3522</v>
      </c>
      <c r="R757" s="17">
        <v>87575</v>
      </c>
      <c r="S757" s="17" t="s">
        <v>12087</v>
      </c>
      <c r="T757" s="17" t="s">
        <v>11182</v>
      </c>
      <c r="U757" s="17" t="s">
        <v>1486</v>
      </c>
      <c r="V757" s="17">
        <v>16000</v>
      </c>
      <c r="W757" s="17" t="s">
        <v>11184</v>
      </c>
      <c r="X757" s="17">
        <v>0</v>
      </c>
      <c r="Y757" s="17">
        <v>12</v>
      </c>
      <c r="Z757" s="17" t="s">
        <v>11185</v>
      </c>
      <c r="AB757" s="17" t="s">
        <v>11186</v>
      </c>
      <c r="AC757" s="17" t="s">
        <v>1355</v>
      </c>
      <c r="AD757" s="17">
        <v>27</v>
      </c>
      <c r="AE757">
        <v>18</v>
      </c>
      <c r="AF757" s="17" t="s">
        <v>9753</v>
      </c>
      <c r="AH757" s="17" t="s">
        <v>9754</v>
      </c>
      <c r="AI757" s="17">
        <v>0</v>
      </c>
      <c r="AJ757" s="17" t="s">
        <v>3539</v>
      </c>
      <c r="AK757" s="17" t="s">
        <v>9771</v>
      </c>
      <c r="AL757" s="17" t="s">
        <v>841</v>
      </c>
      <c r="AM757" s="17" t="s">
        <v>2989</v>
      </c>
      <c r="AN757" s="17">
        <v>19000</v>
      </c>
    </row>
    <row r="758" spans="1:40" ht="14.5" customHeight="1" x14ac:dyDescent="0.35">
      <c r="A758" s="17" t="s">
        <v>2992</v>
      </c>
      <c r="B758" s="17" t="s">
        <v>5771</v>
      </c>
      <c r="C758" s="17" t="s">
        <v>3514</v>
      </c>
      <c r="D758" s="17" t="s">
        <v>5772</v>
      </c>
      <c r="E758" s="17" t="s">
        <v>5924</v>
      </c>
      <c r="F758" s="17" t="s">
        <v>431</v>
      </c>
      <c r="G758" s="17" t="s">
        <v>2999</v>
      </c>
      <c r="H758" s="17" t="s">
        <v>2999</v>
      </c>
      <c r="I758" s="17" t="s">
        <v>3517</v>
      </c>
      <c r="J758" s="17" t="s">
        <v>3518</v>
      </c>
      <c r="L758" s="18" t="s">
        <v>3719</v>
      </c>
      <c r="M758" s="17" t="s">
        <v>5923</v>
      </c>
      <c r="O758" s="17" t="s">
        <v>3521</v>
      </c>
      <c r="P758" s="17" t="s">
        <v>3522</v>
      </c>
      <c r="R758" s="17">
        <v>62542</v>
      </c>
      <c r="S758" s="19" t="s">
        <v>12088</v>
      </c>
      <c r="T758" s="17" t="s">
        <v>11182</v>
      </c>
      <c r="U758" s="17" t="s">
        <v>1350</v>
      </c>
      <c r="V758" s="17">
        <v>16000</v>
      </c>
      <c r="W758" s="17" t="s">
        <v>11184</v>
      </c>
      <c r="X758" s="17">
        <v>0</v>
      </c>
      <c r="Y758" s="17">
        <v>12</v>
      </c>
      <c r="Z758" s="17" t="s">
        <v>11185</v>
      </c>
      <c r="AB758" s="17" t="s">
        <v>11186</v>
      </c>
      <c r="AC758" s="17" t="s">
        <v>1355</v>
      </c>
      <c r="AD758" s="17">
        <v>0</v>
      </c>
      <c r="AE758">
        <v>0</v>
      </c>
      <c r="AF758" s="17" t="s">
        <v>9853</v>
      </c>
      <c r="AH758" s="17" t="s">
        <v>9757</v>
      </c>
      <c r="AI758" s="17">
        <v>0</v>
      </c>
      <c r="AJ758" s="17" t="s">
        <v>3539</v>
      </c>
      <c r="AK758" s="17" t="s">
        <v>3539</v>
      </c>
      <c r="AN758" s="17">
        <v>19000</v>
      </c>
    </row>
    <row r="759" spans="1:40" ht="14.5" customHeight="1" x14ac:dyDescent="0.35">
      <c r="A759" s="17" t="s">
        <v>2992</v>
      </c>
      <c r="B759" s="17" t="s">
        <v>5771</v>
      </c>
      <c r="C759" s="17" t="s">
        <v>3514</v>
      </c>
      <c r="D759" s="17" t="s">
        <v>5772</v>
      </c>
      <c r="E759" s="17" t="s">
        <v>5925</v>
      </c>
      <c r="F759" s="17" t="s">
        <v>435</v>
      </c>
      <c r="G759" s="17" t="s">
        <v>2999</v>
      </c>
      <c r="H759" s="17" t="s">
        <v>2999</v>
      </c>
      <c r="I759" s="17" t="s">
        <v>3517</v>
      </c>
      <c r="J759" s="17" t="s">
        <v>3518</v>
      </c>
      <c r="L759" s="17" t="s">
        <v>5918</v>
      </c>
      <c r="M759" s="19" t="s">
        <v>5923</v>
      </c>
      <c r="O759" s="17" t="s">
        <v>3521</v>
      </c>
      <c r="P759" s="17" t="s">
        <v>3522</v>
      </c>
      <c r="R759" s="17">
        <v>52782</v>
      </c>
      <c r="S759" s="17" t="s">
        <v>12089</v>
      </c>
      <c r="T759" s="17" t="s">
        <v>11182</v>
      </c>
      <c r="U759" s="17" t="s">
        <v>1489</v>
      </c>
      <c r="V759" s="17">
        <v>16000</v>
      </c>
      <c r="W759" s="17" t="s">
        <v>11184</v>
      </c>
      <c r="X759" s="17">
        <v>0</v>
      </c>
      <c r="Y759" s="17">
        <v>12</v>
      </c>
      <c r="Z759" s="17" t="s">
        <v>11185</v>
      </c>
      <c r="AB759" s="17" t="s">
        <v>11186</v>
      </c>
      <c r="AC759" s="17" t="s">
        <v>853</v>
      </c>
      <c r="AD759" s="17">
        <v>27</v>
      </c>
      <c r="AE759">
        <v>18</v>
      </c>
      <c r="AF759" s="17" t="s">
        <v>9854</v>
      </c>
      <c r="AH759" s="17" t="s">
        <v>9754</v>
      </c>
      <c r="AI759" s="17">
        <v>0</v>
      </c>
      <c r="AJ759" s="17" t="s">
        <v>3539</v>
      </c>
      <c r="AK759" s="17" t="s">
        <v>9771</v>
      </c>
      <c r="AL759" s="17" t="s">
        <v>841</v>
      </c>
      <c r="AM759" s="17" t="s">
        <v>2989</v>
      </c>
      <c r="AN759" s="17">
        <v>19000</v>
      </c>
    </row>
    <row r="760" spans="1:40" ht="14.5" customHeight="1" x14ac:dyDescent="0.35">
      <c r="A760" s="17" t="s">
        <v>2992</v>
      </c>
      <c r="B760" s="17" t="s">
        <v>5771</v>
      </c>
      <c r="C760" s="17" t="s">
        <v>3514</v>
      </c>
      <c r="D760" s="17" t="s">
        <v>5772</v>
      </c>
      <c r="E760" s="17" t="s">
        <v>5926</v>
      </c>
      <c r="F760" s="17" t="s">
        <v>438</v>
      </c>
      <c r="G760" s="17" t="s">
        <v>2999</v>
      </c>
      <c r="H760" s="17" t="s">
        <v>2999</v>
      </c>
      <c r="I760" s="17" t="s">
        <v>3517</v>
      </c>
      <c r="J760" s="17" t="s">
        <v>3518</v>
      </c>
      <c r="L760" s="18" t="s">
        <v>5927</v>
      </c>
      <c r="M760" s="17" t="s">
        <v>4478</v>
      </c>
      <c r="O760" s="17" t="s">
        <v>3521</v>
      </c>
      <c r="P760" s="17" t="s">
        <v>3522</v>
      </c>
      <c r="R760" s="17">
        <v>64084</v>
      </c>
      <c r="S760" s="17" t="s">
        <v>12090</v>
      </c>
      <c r="T760" s="17" t="s">
        <v>11182</v>
      </c>
      <c r="U760" s="17" t="s">
        <v>1491</v>
      </c>
      <c r="V760" s="17">
        <v>16000</v>
      </c>
      <c r="W760" s="17" t="s">
        <v>11184</v>
      </c>
      <c r="X760" s="17">
        <v>0</v>
      </c>
      <c r="Y760" s="17">
        <v>12</v>
      </c>
      <c r="Z760" s="17" t="s">
        <v>11185</v>
      </c>
      <c r="AB760" s="17" t="s">
        <v>11186</v>
      </c>
      <c r="AC760" s="17" t="s">
        <v>1355</v>
      </c>
      <c r="AD760" s="17">
        <v>21</v>
      </c>
      <c r="AE760">
        <v>13</v>
      </c>
      <c r="AF760" s="17" t="s">
        <v>9862</v>
      </c>
      <c r="AI760" s="17">
        <v>0</v>
      </c>
      <c r="AJ760" s="17" t="s">
        <v>3539</v>
      </c>
      <c r="AK760" s="17" t="s">
        <v>9771</v>
      </c>
      <c r="AN760" s="17">
        <v>13300</v>
      </c>
    </row>
    <row r="761" spans="1:40" ht="14.5" customHeight="1" x14ac:dyDescent="0.35">
      <c r="A761" s="17" t="s">
        <v>2992</v>
      </c>
      <c r="B761" s="17" t="s">
        <v>5771</v>
      </c>
      <c r="C761" s="17" t="s">
        <v>3514</v>
      </c>
      <c r="D761" s="17" t="s">
        <v>5772</v>
      </c>
      <c r="E761" s="17" t="s">
        <v>5928</v>
      </c>
      <c r="F761" s="17" t="s">
        <v>475</v>
      </c>
      <c r="G761" s="17" t="s">
        <v>3075</v>
      </c>
      <c r="H761" s="17" t="s">
        <v>3075</v>
      </c>
      <c r="I761" s="17" t="s">
        <v>3559</v>
      </c>
      <c r="J761" s="17" t="s">
        <v>4489</v>
      </c>
      <c r="K761" s="17" t="s">
        <v>4900</v>
      </c>
      <c r="L761" s="18">
        <v>45357</v>
      </c>
      <c r="M761" s="19">
        <v>45571.333333333336</v>
      </c>
      <c r="O761" s="17" t="s">
        <v>3538</v>
      </c>
      <c r="P761" s="17" t="s">
        <v>3539</v>
      </c>
      <c r="R761" s="17">
        <v>31846</v>
      </c>
      <c r="S761" s="17" t="s">
        <v>12091</v>
      </c>
      <c r="T761" s="17" t="s">
        <v>11182</v>
      </c>
      <c r="U761" s="17" t="s">
        <v>2719</v>
      </c>
      <c r="V761" s="17">
        <v>13000</v>
      </c>
      <c r="W761" s="17" t="s">
        <v>11638</v>
      </c>
      <c r="X761" s="17">
        <v>0</v>
      </c>
      <c r="Y761" s="17">
        <v>14</v>
      </c>
      <c r="Z761" s="17" t="s">
        <v>11185</v>
      </c>
      <c r="AB761" s="17" t="s">
        <v>11186</v>
      </c>
      <c r="AC761" s="17" t="s">
        <v>1355</v>
      </c>
      <c r="AD761" s="17">
        <v>21</v>
      </c>
      <c r="AE761">
        <v>0</v>
      </c>
      <c r="AF761" s="17" t="s">
        <v>9753</v>
      </c>
      <c r="AH761" s="17" t="s">
        <v>9757</v>
      </c>
      <c r="AI761" s="17">
        <v>0</v>
      </c>
      <c r="AJ761" s="17" t="s">
        <v>3539</v>
      </c>
      <c r="AK761" s="17" t="s">
        <v>3539</v>
      </c>
      <c r="AL761" s="17" t="s">
        <v>841</v>
      </c>
      <c r="AM761" s="17" t="s">
        <v>841</v>
      </c>
      <c r="AN761" s="17">
        <v>13000</v>
      </c>
    </row>
    <row r="762" spans="1:40" ht="14.5" customHeight="1" x14ac:dyDescent="0.35">
      <c r="A762" s="17" t="s">
        <v>2992</v>
      </c>
      <c r="B762" s="17" t="s">
        <v>5771</v>
      </c>
      <c r="C762" s="17" t="s">
        <v>3514</v>
      </c>
      <c r="D762" s="17" t="s">
        <v>5772</v>
      </c>
      <c r="E762" s="17" t="s">
        <v>5929</v>
      </c>
      <c r="F762" s="17" t="s">
        <v>477</v>
      </c>
      <c r="G762" s="17" t="s">
        <v>3260</v>
      </c>
      <c r="H762" s="17" t="s">
        <v>3260</v>
      </c>
      <c r="I762" s="17" t="s">
        <v>3517</v>
      </c>
      <c r="J762" s="17" t="s">
        <v>4493</v>
      </c>
      <c r="K762" s="17" t="s">
        <v>4854</v>
      </c>
      <c r="L762" s="18" t="s">
        <v>5930</v>
      </c>
      <c r="M762" s="17" t="s">
        <v>5931</v>
      </c>
      <c r="O762" s="17" t="s">
        <v>3538</v>
      </c>
      <c r="P762" s="17" t="s">
        <v>3539</v>
      </c>
      <c r="R762" s="17">
        <v>33137</v>
      </c>
      <c r="S762" s="19" t="s">
        <v>9957</v>
      </c>
      <c r="T762" s="17" t="s">
        <v>11182</v>
      </c>
      <c r="U762" s="17" t="s">
        <v>2721</v>
      </c>
      <c r="V762" s="17">
        <v>7200</v>
      </c>
      <c r="W762" s="17" t="s">
        <v>11303</v>
      </c>
      <c r="X762" s="17">
        <v>0</v>
      </c>
      <c r="Y762" s="17">
        <v>8</v>
      </c>
      <c r="Z762" s="17" t="s">
        <v>11198</v>
      </c>
      <c r="AB762" s="17" t="s">
        <v>11186</v>
      </c>
      <c r="AC762" s="17" t="s">
        <v>1355</v>
      </c>
      <c r="AD762" s="17">
        <v>27</v>
      </c>
      <c r="AE762">
        <v>0</v>
      </c>
      <c r="AF762" s="17" t="s">
        <v>9855</v>
      </c>
      <c r="AH762" s="17" t="s">
        <v>9757</v>
      </c>
      <c r="AI762" s="17">
        <v>0</v>
      </c>
      <c r="AJ762" s="17" t="s">
        <v>3539</v>
      </c>
      <c r="AK762" s="17" t="s">
        <v>3539</v>
      </c>
      <c r="AL762" s="17" t="s">
        <v>841</v>
      </c>
      <c r="AM762" s="17" t="s">
        <v>841</v>
      </c>
      <c r="AN762" s="17">
        <v>19000</v>
      </c>
    </row>
    <row r="763" spans="1:40" ht="14.5" customHeight="1" x14ac:dyDescent="0.35">
      <c r="A763" s="17" t="s">
        <v>2992</v>
      </c>
      <c r="B763" s="17" t="s">
        <v>5771</v>
      </c>
      <c r="C763" s="17" t="s">
        <v>3514</v>
      </c>
      <c r="D763" s="17" t="s">
        <v>5772</v>
      </c>
      <c r="E763" s="17" t="s">
        <v>5932</v>
      </c>
      <c r="F763" s="17" t="s">
        <v>479</v>
      </c>
      <c r="G763" s="17" t="s">
        <v>2999</v>
      </c>
      <c r="H763" s="17" t="s">
        <v>2999</v>
      </c>
      <c r="I763" s="17" t="s">
        <v>3559</v>
      </c>
      <c r="J763" s="17" t="s">
        <v>4283</v>
      </c>
      <c r="K763" s="17" t="s">
        <v>5933</v>
      </c>
      <c r="L763" s="18" t="s">
        <v>3697</v>
      </c>
      <c r="M763" s="19">
        <v>45511.645833333336</v>
      </c>
      <c r="O763" s="17" t="s">
        <v>3538</v>
      </c>
      <c r="P763" s="17" t="s">
        <v>3539</v>
      </c>
      <c r="R763" s="17">
        <v>10</v>
      </c>
      <c r="S763" s="19">
        <v>45511.645833333336</v>
      </c>
      <c r="T763" s="17" t="s">
        <v>11182</v>
      </c>
      <c r="U763" s="17" t="s">
        <v>2723</v>
      </c>
      <c r="V763" s="17">
        <v>16105</v>
      </c>
      <c r="W763" s="17" t="s">
        <v>11241</v>
      </c>
      <c r="X763" s="17">
        <v>0</v>
      </c>
      <c r="Y763" s="17">
        <v>24</v>
      </c>
      <c r="Z763" s="17" t="s">
        <v>11185</v>
      </c>
      <c r="AB763" s="17" t="s">
        <v>11186</v>
      </c>
      <c r="AC763" s="17" t="s">
        <v>1355</v>
      </c>
      <c r="AD763" s="17">
        <v>24</v>
      </c>
      <c r="AE763">
        <v>15</v>
      </c>
      <c r="AF763" s="17" t="s">
        <v>9756</v>
      </c>
      <c r="AI763" s="17">
        <v>0</v>
      </c>
      <c r="AJ763" s="17" t="s">
        <v>3539</v>
      </c>
      <c r="AK763" s="17" t="s">
        <v>9771</v>
      </c>
      <c r="AN763" s="17">
        <v>16000</v>
      </c>
    </row>
    <row r="764" spans="1:40" ht="14.5" customHeight="1" x14ac:dyDescent="0.35">
      <c r="A764" s="17" t="s">
        <v>2992</v>
      </c>
      <c r="B764" s="17" t="s">
        <v>5771</v>
      </c>
      <c r="C764" s="17" t="s">
        <v>3514</v>
      </c>
      <c r="D764" s="17" t="s">
        <v>5772</v>
      </c>
      <c r="E764" s="17" t="s">
        <v>5934</v>
      </c>
      <c r="F764" s="17" t="s">
        <v>481</v>
      </c>
      <c r="G764" s="17" t="s">
        <v>2999</v>
      </c>
      <c r="H764" s="17" t="s">
        <v>2999</v>
      </c>
      <c r="I764" s="17" t="s">
        <v>3559</v>
      </c>
      <c r="J764" s="17" t="s">
        <v>4283</v>
      </c>
      <c r="K764" s="17" t="s">
        <v>5933</v>
      </c>
      <c r="L764" s="18" t="s">
        <v>3697</v>
      </c>
      <c r="M764" s="19">
        <v>45419.520833333336</v>
      </c>
      <c r="O764" s="17" t="s">
        <v>3538</v>
      </c>
      <c r="P764" s="17" t="s">
        <v>3539</v>
      </c>
      <c r="R764" s="17">
        <v>0</v>
      </c>
      <c r="S764" s="19">
        <v>45419.520833333336</v>
      </c>
      <c r="T764" s="17" t="s">
        <v>11182</v>
      </c>
      <c r="U764" s="17" t="s">
        <v>2715</v>
      </c>
      <c r="V764" s="17">
        <v>16000</v>
      </c>
      <c r="W764" s="17" t="s">
        <v>11241</v>
      </c>
      <c r="X764" s="17">
        <v>0</v>
      </c>
      <c r="Y764" s="17">
        <v>24</v>
      </c>
      <c r="Z764" s="17" t="s">
        <v>11185</v>
      </c>
      <c r="AB764" s="17" t="s">
        <v>11186</v>
      </c>
      <c r="AC764" s="17" t="s">
        <v>1355</v>
      </c>
      <c r="AD764" s="17">
        <v>0</v>
      </c>
      <c r="AE764">
        <v>0</v>
      </c>
      <c r="AF764" s="17" t="s">
        <v>9891</v>
      </c>
      <c r="AI764" s="17">
        <v>0</v>
      </c>
      <c r="AJ764" s="17" t="s">
        <v>5798</v>
      </c>
      <c r="AK764" s="17" t="s">
        <v>5798</v>
      </c>
      <c r="AN764" s="17">
        <v>19000</v>
      </c>
    </row>
    <row r="765" spans="1:40" ht="14.5" customHeight="1" x14ac:dyDescent="0.35">
      <c r="A765" s="17" t="s">
        <v>2992</v>
      </c>
      <c r="B765" s="17" t="s">
        <v>5771</v>
      </c>
      <c r="C765" s="17" t="s">
        <v>3514</v>
      </c>
      <c r="D765" s="17" t="s">
        <v>5772</v>
      </c>
      <c r="E765" s="17" t="s">
        <v>5935</v>
      </c>
      <c r="F765" s="17" t="s">
        <v>482</v>
      </c>
      <c r="G765" s="17" t="s">
        <v>3075</v>
      </c>
      <c r="H765" s="17" t="s">
        <v>3075</v>
      </c>
      <c r="I765" s="17" t="s">
        <v>3559</v>
      </c>
      <c r="J765" s="17" t="s">
        <v>4489</v>
      </c>
      <c r="K765" s="17" t="s">
        <v>4900</v>
      </c>
      <c r="L765" s="18" t="s">
        <v>5936</v>
      </c>
      <c r="M765" s="19">
        <v>45358.666666666664</v>
      </c>
      <c r="O765" s="17" t="s">
        <v>3538</v>
      </c>
      <c r="P765" s="17" t="s">
        <v>3539</v>
      </c>
      <c r="R765" s="17">
        <v>27122</v>
      </c>
      <c r="S765" s="17" t="s">
        <v>12092</v>
      </c>
      <c r="T765" s="17" t="s">
        <v>11182</v>
      </c>
      <c r="U765" s="17" t="s">
        <v>2717</v>
      </c>
      <c r="V765" s="17">
        <v>13000</v>
      </c>
      <c r="W765" s="17" t="s">
        <v>11638</v>
      </c>
      <c r="X765" s="17">
        <v>0</v>
      </c>
      <c r="Y765" s="17">
        <v>14</v>
      </c>
      <c r="Z765" s="17" t="s">
        <v>11185</v>
      </c>
      <c r="AB765" s="17" t="s">
        <v>11186</v>
      </c>
      <c r="AC765" s="17" t="s">
        <v>1355</v>
      </c>
      <c r="AD765" s="17">
        <v>24</v>
      </c>
      <c r="AE765">
        <v>15</v>
      </c>
      <c r="AF765" s="17" t="s">
        <v>9852</v>
      </c>
      <c r="AI765" s="17">
        <v>0</v>
      </c>
      <c r="AJ765" s="17" t="s">
        <v>5530</v>
      </c>
      <c r="AK765" s="17" t="s">
        <v>9924</v>
      </c>
      <c r="AN765" s="17">
        <v>16000</v>
      </c>
    </row>
    <row r="766" spans="1:40" ht="14.5" customHeight="1" x14ac:dyDescent="0.35">
      <c r="A766" s="17" t="s">
        <v>2992</v>
      </c>
      <c r="B766" s="17" t="s">
        <v>5771</v>
      </c>
      <c r="C766" s="17" t="s">
        <v>3514</v>
      </c>
      <c r="D766" s="17" t="s">
        <v>5772</v>
      </c>
      <c r="E766" s="17" t="s">
        <v>5937</v>
      </c>
      <c r="F766" s="17" t="s">
        <v>485</v>
      </c>
      <c r="G766" s="17" t="s">
        <v>3075</v>
      </c>
      <c r="H766" s="17" t="s">
        <v>3075</v>
      </c>
      <c r="I766" s="17" t="s">
        <v>3559</v>
      </c>
      <c r="J766" s="17" t="s">
        <v>4489</v>
      </c>
      <c r="K766" s="17" t="s">
        <v>4900</v>
      </c>
      <c r="L766" s="18">
        <v>45357</v>
      </c>
      <c r="M766" s="19">
        <v>45479.625</v>
      </c>
      <c r="O766" s="17" t="s">
        <v>3538</v>
      </c>
      <c r="P766" s="17" t="s">
        <v>3539</v>
      </c>
      <c r="R766" s="17">
        <v>31900</v>
      </c>
      <c r="S766" s="17" t="s">
        <v>12093</v>
      </c>
      <c r="T766" s="17" t="s">
        <v>11182</v>
      </c>
      <c r="U766" s="17" t="s">
        <v>1357</v>
      </c>
      <c r="V766" s="17">
        <v>13000</v>
      </c>
      <c r="W766" s="17" t="s">
        <v>11638</v>
      </c>
      <c r="X766" s="17">
        <v>0</v>
      </c>
      <c r="Y766" s="17">
        <v>14</v>
      </c>
      <c r="Z766" s="17" t="s">
        <v>11185</v>
      </c>
      <c r="AB766" s="17" t="s">
        <v>11186</v>
      </c>
      <c r="AC766" s="17" t="s">
        <v>1355</v>
      </c>
      <c r="AD766" s="17">
        <v>24</v>
      </c>
      <c r="AE766">
        <v>15</v>
      </c>
      <c r="AF766" s="17" t="s">
        <v>9852</v>
      </c>
      <c r="AI766" s="17">
        <v>0</v>
      </c>
      <c r="AJ766" s="17" t="s">
        <v>5530</v>
      </c>
      <c r="AK766" s="17" t="s">
        <v>9924</v>
      </c>
      <c r="AN766" s="17">
        <v>16000</v>
      </c>
    </row>
    <row r="767" spans="1:40" ht="14.5" customHeight="1" x14ac:dyDescent="0.35">
      <c r="A767" s="17" t="s">
        <v>2992</v>
      </c>
      <c r="B767" s="17" t="s">
        <v>5771</v>
      </c>
      <c r="C767" s="17" t="s">
        <v>3514</v>
      </c>
      <c r="D767" s="17" t="s">
        <v>5772</v>
      </c>
      <c r="E767" s="17" t="s">
        <v>5938</v>
      </c>
      <c r="F767" s="17" t="s">
        <v>487</v>
      </c>
      <c r="G767" s="17" t="s">
        <v>2985</v>
      </c>
      <c r="H767" s="17" t="s">
        <v>2985</v>
      </c>
      <c r="I767" s="17" t="s">
        <v>3559</v>
      </c>
      <c r="J767" s="17" t="s">
        <v>4292</v>
      </c>
      <c r="K767" s="17" t="s">
        <v>4864</v>
      </c>
      <c r="L767" s="18">
        <v>45449</v>
      </c>
      <c r="M767" s="17" t="s">
        <v>5939</v>
      </c>
      <c r="O767" s="17" t="s">
        <v>3538</v>
      </c>
      <c r="P767" s="17" t="s">
        <v>3539</v>
      </c>
      <c r="R767" s="17">
        <v>75466</v>
      </c>
      <c r="S767" s="17" t="s">
        <v>12094</v>
      </c>
      <c r="T767" s="17" t="s">
        <v>11182</v>
      </c>
      <c r="U767" s="17" t="s">
        <v>1348</v>
      </c>
      <c r="V767" s="17">
        <v>19000</v>
      </c>
      <c r="W767" s="17" t="s">
        <v>11638</v>
      </c>
      <c r="X767" s="17">
        <v>0</v>
      </c>
      <c r="Y767" s="17">
        <v>21</v>
      </c>
      <c r="Z767" s="17" t="s">
        <v>11185</v>
      </c>
      <c r="AB767" s="17" t="s">
        <v>11186</v>
      </c>
      <c r="AC767" s="17" t="s">
        <v>1355</v>
      </c>
      <c r="AD767" s="17">
        <v>24</v>
      </c>
      <c r="AE767">
        <v>15</v>
      </c>
      <c r="AF767" s="17" t="s">
        <v>9854</v>
      </c>
      <c r="AI767" s="17">
        <v>0</v>
      </c>
      <c r="AJ767" s="17" t="s">
        <v>5530</v>
      </c>
      <c r="AK767" s="17" t="s">
        <v>9924</v>
      </c>
      <c r="AN767" s="17">
        <v>16000</v>
      </c>
    </row>
    <row r="768" spans="1:40" ht="14.5" customHeight="1" x14ac:dyDescent="0.35">
      <c r="A768" s="17" t="s">
        <v>2992</v>
      </c>
      <c r="B768" s="17" t="s">
        <v>5771</v>
      </c>
      <c r="C768" s="17" t="s">
        <v>3514</v>
      </c>
      <c r="D768" s="17" t="s">
        <v>5772</v>
      </c>
      <c r="E768" s="17" t="s">
        <v>5940</v>
      </c>
      <c r="F768" s="17" t="s">
        <v>488</v>
      </c>
      <c r="G768" s="17" t="s">
        <v>3260</v>
      </c>
      <c r="H768" s="17" t="s">
        <v>3260</v>
      </c>
      <c r="I768" s="17" t="s">
        <v>3517</v>
      </c>
      <c r="J768" s="17" t="s">
        <v>4493</v>
      </c>
      <c r="K768" s="17" t="s">
        <v>4509</v>
      </c>
      <c r="L768" s="18" t="s">
        <v>5930</v>
      </c>
      <c r="M768" s="17" t="s">
        <v>5941</v>
      </c>
      <c r="O768" s="17" t="s">
        <v>3538</v>
      </c>
      <c r="P768" s="17" t="s">
        <v>3539</v>
      </c>
      <c r="R768" s="17">
        <v>130984</v>
      </c>
      <c r="S768" s="17" t="s">
        <v>5942</v>
      </c>
      <c r="T768" s="17" t="s">
        <v>11182</v>
      </c>
      <c r="U768" s="17" t="s">
        <v>1314</v>
      </c>
      <c r="V768" s="17">
        <v>7200</v>
      </c>
      <c r="W768" s="17" t="s">
        <v>11303</v>
      </c>
      <c r="X768" s="17">
        <v>0</v>
      </c>
      <c r="Y768" s="17">
        <v>8</v>
      </c>
      <c r="Z768" s="17" t="s">
        <v>11198</v>
      </c>
      <c r="AB768" s="17" t="s">
        <v>11186</v>
      </c>
      <c r="AC768" s="17" t="s">
        <v>1355</v>
      </c>
      <c r="AD768" s="17">
        <v>24</v>
      </c>
      <c r="AE768">
        <v>15</v>
      </c>
      <c r="AF768" s="17" t="s">
        <v>9756</v>
      </c>
      <c r="AI768" s="17">
        <v>0</v>
      </c>
      <c r="AJ768" s="17" t="s">
        <v>5530</v>
      </c>
      <c r="AK768" s="17" t="s">
        <v>9924</v>
      </c>
      <c r="AN768" s="17">
        <v>16000</v>
      </c>
    </row>
    <row r="769" spans="1:40" ht="14.5" customHeight="1" x14ac:dyDescent="0.35">
      <c r="A769" s="17" t="s">
        <v>2992</v>
      </c>
      <c r="B769" s="17" t="s">
        <v>5771</v>
      </c>
      <c r="C769" s="17" t="s">
        <v>3514</v>
      </c>
      <c r="D769" s="17" t="s">
        <v>5772</v>
      </c>
      <c r="E769" s="17" t="s">
        <v>5943</v>
      </c>
      <c r="F769" s="17" t="s">
        <v>491</v>
      </c>
      <c r="G769" s="17" t="s">
        <v>3075</v>
      </c>
      <c r="H769" s="17" t="s">
        <v>3075</v>
      </c>
      <c r="I769" s="17" t="s">
        <v>3559</v>
      </c>
      <c r="J769" s="17" t="s">
        <v>4489</v>
      </c>
      <c r="K769" s="17" t="s">
        <v>4900</v>
      </c>
      <c r="L769" s="18">
        <v>45632</v>
      </c>
      <c r="M769" s="19">
        <v>45329.5</v>
      </c>
      <c r="O769" s="17" t="s">
        <v>3538</v>
      </c>
      <c r="P769" s="17" t="s">
        <v>3539</v>
      </c>
      <c r="R769" s="17">
        <v>30310</v>
      </c>
      <c r="S769" s="17" t="s">
        <v>12095</v>
      </c>
      <c r="T769" s="17" t="s">
        <v>11182</v>
      </c>
      <c r="U769" s="17" t="s">
        <v>1367</v>
      </c>
      <c r="V769" s="17">
        <v>13000</v>
      </c>
      <c r="W769" s="17" t="s">
        <v>11638</v>
      </c>
      <c r="X769" s="17">
        <v>0</v>
      </c>
      <c r="Y769" s="17">
        <v>14</v>
      </c>
      <c r="Z769" s="17" t="s">
        <v>11185</v>
      </c>
      <c r="AB769" s="17" t="s">
        <v>11186</v>
      </c>
      <c r="AC769" s="17" t="s">
        <v>1355</v>
      </c>
      <c r="AD769" s="17">
        <v>24</v>
      </c>
      <c r="AE769">
        <v>15</v>
      </c>
      <c r="AF769" s="17" t="s">
        <v>9854</v>
      </c>
      <c r="AH769" s="17" t="s">
        <v>9754</v>
      </c>
      <c r="AI769" s="17">
        <v>0</v>
      </c>
      <c r="AJ769" s="17" t="s">
        <v>3539</v>
      </c>
      <c r="AK769" s="17" t="s">
        <v>9771</v>
      </c>
      <c r="AL769" s="17" t="s">
        <v>2989</v>
      </c>
      <c r="AM769" s="17" t="s">
        <v>841</v>
      </c>
      <c r="AN769" s="17">
        <v>16000</v>
      </c>
    </row>
    <row r="770" spans="1:40" ht="14.5" customHeight="1" x14ac:dyDescent="0.35">
      <c r="A770" s="17" t="s">
        <v>2992</v>
      </c>
      <c r="B770" s="17" t="s">
        <v>5771</v>
      </c>
      <c r="C770" s="17" t="s">
        <v>3514</v>
      </c>
      <c r="D770" s="17" t="s">
        <v>5772</v>
      </c>
      <c r="E770" s="17" t="s">
        <v>5944</v>
      </c>
      <c r="F770" s="17" t="s">
        <v>494</v>
      </c>
      <c r="G770" s="17" t="s">
        <v>2985</v>
      </c>
      <c r="H770" s="17" t="s">
        <v>2985</v>
      </c>
      <c r="I770" s="17" t="s">
        <v>3559</v>
      </c>
      <c r="J770" s="17" t="s">
        <v>4292</v>
      </c>
      <c r="K770" s="17" t="s">
        <v>4864</v>
      </c>
      <c r="L770" s="18" t="s">
        <v>5930</v>
      </c>
      <c r="M770" s="19">
        <v>45329.604166666664</v>
      </c>
      <c r="O770" s="17" t="s">
        <v>3538</v>
      </c>
      <c r="P770" s="17" t="s">
        <v>3539</v>
      </c>
      <c r="R770" s="17">
        <v>54142</v>
      </c>
      <c r="S770" s="17" t="s">
        <v>12096</v>
      </c>
      <c r="T770" s="17" t="s">
        <v>11182</v>
      </c>
      <c r="U770" s="17" t="s">
        <v>1363</v>
      </c>
      <c r="V770" s="17">
        <v>19000</v>
      </c>
      <c r="W770" s="17" t="s">
        <v>11638</v>
      </c>
      <c r="X770" s="17">
        <v>0</v>
      </c>
      <c r="Y770" s="17">
        <v>21</v>
      </c>
      <c r="Z770" s="17" t="s">
        <v>11185</v>
      </c>
      <c r="AB770" s="17" t="s">
        <v>11186</v>
      </c>
      <c r="AC770" s="17" t="s">
        <v>1355</v>
      </c>
      <c r="AD770" s="17">
        <v>0</v>
      </c>
      <c r="AE770">
        <v>0</v>
      </c>
      <c r="AI770" s="17">
        <v>0</v>
      </c>
      <c r="AJ770" s="17" t="s">
        <v>3522</v>
      </c>
      <c r="AK770" s="17" t="s">
        <v>3522</v>
      </c>
      <c r="AN770" s="17">
        <v>16000</v>
      </c>
    </row>
    <row r="771" spans="1:40" ht="14.5" customHeight="1" x14ac:dyDescent="0.35">
      <c r="A771" s="17" t="s">
        <v>2992</v>
      </c>
      <c r="B771" s="17" t="s">
        <v>5771</v>
      </c>
      <c r="C771" s="17" t="s">
        <v>3514</v>
      </c>
      <c r="D771" s="17" t="s">
        <v>5772</v>
      </c>
      <c r="E771" s="17" t="s">
        <v>5945</v>
      </c>
      <c r="F771" s="17" t="s">
        <v>508</v>
      </c>
      <c r="G771" s="17" t="s">
        <v>2985</v>
      </c>
      <c r="H771" s="17" t="s">
        <v>2985</v>
      </c>
      <c r="I771" s="17" t="s">
        <v>3559</v>
      </c>
      <c r="J771" s="17" t="s">
        <v>4292</v>
      </c>
      <c r="K771" s="17" t="s">
        <v>4864</v>
      </c>
      <c r="L771" s="18" t="s">
        <v>5930</v>
      </c>
      <c r="M771" s="17" t="s">
        <v>4582</v>
      </c>
      <c r="O771" s="17" t="s">
        <v>3538</v>
      </c>
      <c r="P771" s="17" t="s">
        <v>3539</v>
      </c>
      <c r="R771" s="17">
        <v>84850</v>
      </c>
      <c r="S771" s="17" t="s">
        <v>11807</v>
      </c>
      <c r="T771" s="17" t="s">
        <v>11182</v>
      </c>
      <c r="U771" s="17" t="s">
        <v>1386</v>
      </c>
      <c r="V771" s="17">
        <v>19000</v>
      </c>
      <c r="W771" s="17" t="s">
        <v>11638</v>
      </c>
      <c r="X771" s="17">
        <v>0</v>
      </c>
      <c r="Y771" s="17">
        <v>21</v>
      </c>
      <c r="Z771" s="17" t="s">
        <v>11185</v>
      </c>
      <c r="AB771" s="17" t="s">
        <v>11186</v>
      </c>
      <c r="AC771" s="17" t="s">
        <v>1355</v>
      </c>
      <c r="AD771" s="17">
        <v>24</v>
      </c>
      <c r="AE771">
        <v>15</v>
      </c>
      <c r="AI771" s="17">
        <v>0</v>
      </c>
      <c r="AJ771" s="17" t="s">
        <v>5530</v>
      </c>
      <c r="AK771" s="17" t="s">
        <v>5530</v>
      </c>
      <c r="AN771" s="17">
        <v>16000</v>
      </c>
    </row>
    <row r="772" spans="1:40" ht="14.5" customHeight="1" x14ac:dyDescent="0.35">
      <c r="A772" s="17" t="s">
        <v>2992</v>
      </c>
      <c r="B772" s="17" t="s">
        <v>5771</v>
      </c>
      <c r="C772" s="17" t="s">
        <v>3514</v>
      </c>
      <c r="D772" s="17" t="s">
        <v>5772</v>
      </c>
      <c r="E772" s="17" t="s">
        <v>5946</v>
      </c>
      <c r="F772" s="17" t="s">
        <v>512</v>
      </c>
      <c r="G772" s="17" t="s">
        <v>2985</v>
      </c>
      <c r="H772" s="17" t="s">
        <v>2985</v>
      </c>
      <c r="I772" s="17" t="s">
        <v>3559</v>
      </c>
      <c r="J772" s="17" t="s">
        <v>4292</v>
      </c>
      <c r="K772" s="17" t="s">
        <v>4864</v>
      </c>
      <c r="L772" s="18">
        <v>45449</v>
      </c>
      <c r="M772" s="19" t="s">
        <v>5939</v>
      </c>
      <c r="O772" s="17" t="s">
        <v>3538</v>
      </c>
      <c r="P772" s="17" t="s">
        <v>3539</v>
      </c>
      <c r="R772" s="17">
        <v>80401</v>
      </c>
      <c r="S772" s="17" t="s">
        <v>12097</v>
      </c>
      <c r="T772" s="17" t="s">
        <v>11182</v>
      </c>
      <c r="U772" s="17" t="s">
        <v>1372</v>
      </c>
      <c r="V772" s="17">
        <v>19000</v>
      </c>
      <c r="W772" s="17" t="s">
        <v>11638</v>
      </c>
      <c r="X772" s="17">
        <v>0</v>
      </c>
      <c r="Y772" s="17">
        <v>21</v>
      </c>
      <c r="Z772" s="17" t="s">
        <v>11185</v>
      </c>
      <c r="AB772" s="17" t="s">
        <v>11186</v>
      </c>
      <c r="AC772" s="17" t="s">
        <v>1355</v>
      </c>
      <c r="AD772" s="17">
        <v>21</v>
      </c>
      <c r="AE772">
        <v>13</v>
      </c>
      <c r="AF772" s="17" t="s">
        <v>9852</v>
      </c>
      <c r="AI772" s="17">
        <v>0</v>
      </c>
      <c r="AJ772" s="17" t="s">
        <v>3539</v>
      </c>
      <c r="AK772" s="17" t="s">
        <v>9771</v>
      </c>
      <c r="AN772" s="17">
        <v>13000</v>
      </c>
    </row>
    <row r="773" spans="1:40" ht="14.5" customHeight="1" x14ac:dyDescent="0.35">
      <c r="A773" s="17" t="s">
        <v>2992</v>
      </c>
      <c r="B773" s="17" t="s">
        <v>5771</v>
      </c>
      <c r="C773" s="17" t="s">
        <v>3514</v>
      </c>
      <c r="D773" s="17" t="s">
        <v>5772</v>
      </c>
      <c r="E773" s="17" t="s">
        <v>5947</v>
      </c>
      <c r="F773" s="17" t="s">
        <v>532</v>
      </c>
      <c r="G773" s="17" t="s">
        <v>2999</v>
      </c>
      <c r="H773" s="17" t="s">
        <v>2999</v>
      </c>
      <c r="I773" s="17" t="s">
        <v>3559</v>
      </c>
      <c r="J773" s="17" t="s">
        <v>4283</v>
      </c>
      <c r="K773" s="17" t="s">
        <v>5933</v>
      </c>
      <c r="L773" s="18" t="s">
        <v>5948</v>
      </c>
      <c r="M773" s="17" t="s">
        <v>5949</v>
      </c>
      <c r="O773" s="17" t="s">
        <v>3538</v>
      </c>
      <c r="P773" s="17" t="s">
        <v>3539</v>
      </c>
      <c r="R773" s="17">
        <v>10</v>
      </c>
      <c r="S773" s="17" t="s">
        <v>5949</v>
      </c>
      <c r="T773" s="17" t="s">
        <v>11182</v>
      </c>
      <c r="U773" s="17" t="s">
        <v>2713</v>
      </c>
      <c r="V773" s="17">
        <v>16000</v>
      </c>
      <c r="W773" s="17" t="s">
        <v>11241</v>
      </c>
      <c r="X773" s="17">
        <v>0</v>
      </c>
      <c r="Y773" s="17">
        <v>23</v>
      </c>
      <c r="Z773" s="17" t="s">
        <v>11185</v>
      </c>
      <c r="AB773" s="17" t="s">
        <v>11186</v>
      </c>
      <c r="AC773" s="17" t="s">
        <v>1355</v>
      </c>
      <c r="AD773" s="17">
        <v>21</v>
      </c>
      <c r="AE773">
        <v>12</v>
      </c>
      <c r="AF773" s="17" t="s">
        <v>9854</v>
      </c>
      <c r="AH773" s="17" t="s">
        <v>9754</v>
      </c>
      <c r="AI773" s="17">
        <v>0</v>
      </c>
      <c r="AJ773" s="17" t="s">
        <v>3539</v>
      </c>
      <c r="AK773" s="17" t="s">
        <v>9771</v>
      </c>
      <c r="AL773" s="17" t="s">
        <v>2989</v>
      </c>
      <c r="AM773" s="17" t="s">
        <v>841</v>
      </c>
      <c r="AN773" s="17">
        <v>14000</v>
      </c>
    </row>
    <row r="774" spans="1:40" ht="14.5" customHeight="1" x14ac:dyDescent="0.35">
      <c r="A774" s="17" t="s">
        <v>2992</v>
      </c>
      <c r="B774" s="17" t="s">
        <v>5771</v>
      </c>
      <c r="C774" s="17" t="s">
        <v>3514</v>
      </c>
      <c r="D774" s="17" t="s">
        <v>5772</v>
      </c>
      <c r="E774" s="17" t="s">
        <v>5950</v>
      </c>
      <c r="F774" s="17" t="s">
        <v>535</v>
      </c>
      <c r="G774" s="17" t="s">
        <v>2999</v>
      </c>
      <c r="H774" s="17" t="s">
        <v>2999</v>
      </c>
      <c r="I774" s="17" t="s">
        <v>3559</v>
      </c>
      <c r="J774" s="17" t="s">
        <v>4283</v>
      </c>
      <c r="K774" s="17" t="s">
        <v>5933</v>
      </c>
      <c r="L774" s="18" t="s">
        <v>5948</v>
      </c>
      <c r="M774" s="19">
        <v>45423.729166666664</v>
      </c>
      <c r="O774" s="17" t="s">
        <v>3538</v>
      </c>
      <c r="P774" s="17" t="s">
        <v>3539</v>
      </c>
      <c r="R774" s="17">
        <v>10</v>
      </c>
      <c r="S774" s="19">
        <v>45423.729166666664</v>
      </c>
      <c r="T774" s="17" t="s">
        <v>11182</v>
      </c>
      <c r="U774" s="17" t="s">
        <v>1421</v>
      </c>
      <c r="V774" s="17">
        <v>16000</v>
      </c>
      <c r="W774" s="17" t="s">
        <v>11241</v>
      </c>
      <c r="X774" s="17">
        <v>0</v>
      </c>
      <c r="Y774" s="17">
        <v>23</v>
      </c>
      <c r="Z774" s="17" t="s">
        <v>11185</v>
      </c>
      <c r="AB774" s="17" t="s">
        <v>11186</v>
      </c>
      <c r="AC774" s="17" t="s">
        <v>1355</v>
      </c>
      <c r="AD774" s="17">
        <v>0</v>
      </c>
      <c r="AE774">
        <v>0</v>
      </c>
      <c r="AH774" s="17" t="s">
        <v>9754</v>
      </c>
      <c r="AI774" s="17">
        <v>0</v>
      </c>
      <c r="AJ774" s="17" t="s">
        <v>3522</v>
      </c>
      <c r="AK774" s="17" t="s">
        <v>3522</v>
      </c>
      <c r="AN774" s="17">
        <v>16000</v>
      </c>
    </row>
    <row r="775" spans="1:40" ht="14.5" customHeight="1" x14ac:dyDescent="0.35">
      <c r="A775" s="17" t="s">
        <v>2992</v>
      </c>
      <c r="B775" s="17" t="s">
        <v>5771</v>
      </c>
      <c r="C775" s="17" t="s">
        <v>3514</v>
      </c>
      <c r="D775" s="17" t="s">
        <v>5772</v>
      </c>
      <c r="E775" s="17" t="s">
        <v>5951</v>
      </c>
      <c r="F775" s="17" t="s">
        <v>554</v>
      </c>
      <c r="G775" s="17" t="s">
        <v>2999</v>
      </c>
      <c r="H775" s="17" t="s">
        <v>2999</v>
      </c>
      <c r="I775" s="17" t="s">
        <v>3559</v>
      </c>
      <c r="J775" s="17" t="s">
        <v>4283</v>
      </c>
      <c r="K775" s="17" t="s">
        <v>5933</v>
      </c>
      <c r="L775" s="17" t="s">
        <v>4818</v>
      </c>
      <c r="M775" s="19" t="s">
        <v>5952</v>
      </c>
      <c r="O775" s="17" t="s">
        <v>3538</v>
      </c>
      <c r="P775" s="17" t="s">
        <v>3539</v>
      </c>
      <c r="R775" s="17">
        <v>0</v>
      </c>
      <c r="S775" s="17" t="s">
        <v>5953</v>
      </c>
      <c r="T775" s="17" t="s">
        <v>11182</v>
      </c>
      <c r="U775" s="17" t="s">
        <v>1452</v>
      </c>
      <c r="V775" s="17">
        <v>16000</v>
      </c>
      <c r="W775" s="17" t="s">
        <v>11241</v>
      </c>
      <c r="X775" s="17">
        <v>0</v>
      </c>
      <c r="Y775" s="17">
        <v>24</v>
      </c>
      <c r="Z775" s="17" t="s">
        <v>11185</v>
      </c>
      <c r="AB775" s="17" t="s">
        <v>11186</v>
      </c>
      <c r="AC775" s="17" t="s">
        <v>1355</v>
      </c>
      <c r="AD775" s="17">
        <v>0</v>
      </c>
      <c r="AE775">
        <v>0</v>
      </c>
      <c r="AH775" s="17" t="s">
        <v>9754</v>
      </c>
      <c r="AI775" s="17">
        <v>0</v>
      </c>
      <c r="AJ775" s="17" t="s">
        <v>3522</v>
      </c>
      <c r="AK775" s="17" t="s">
        <v>3522</v>
      </c>
      <c r="AN775" s="17">
        <v>16000</v>
      </c>
    </row>
    <row r="776" spans="1:40" ht="14.5" customHeight="1" x14ac:dyDescent="0.35">
      <c r="A776" s="17" t="s">
        <v>2992</v>
      </c>
      <c r="B776" s="17" t="s">
        <v>5771</v>
      </c>
      <c r="C776" s="17" t="s">
        <v>3514</v>
      </c>
      <c r="D776" s="17" t="s">
        <v>5772</v>
      </c>
      <c r="E776" s="17" t="s">
        <v>5954</v>
      </c>
      <c r="F776" s="17" t="s">
        <v>559</v>
      </c>
      <c r="G776" s="17" t="s">
        <v>2999</v>
      </c>
      <c r="H776" s="17" t="s">
        <v>2999</v>
      </c>
      <c r="I776" s="17" t="s">
        <v>3559</v>
      </c>
      <c r="J776" s="17" t="s">
        <v>4283</v>
      </c>
      <c r="K776" s="17" t="s">
        <v>5933</v>
      </c>
      <c r="L776" s="17" t="s">
        <v>5955</v>
      </c>
      <c r="M776" s="19">
        <v>45515.708333333336</v>
      </c>
      <c r="O776" s="17" t="s">
        <v>3538</v>
      </c>
      <c r="P776" s="17" t="s">
        <v>3539</v>
      </c>
      <c r="R776" s="17">
        <v>0</v>
      </c>
      <c r="S776" s="19">
        <v>45515.708333333336</v>
      </c>
      <c r="T776" s="17" t="s">
        <v>11182</v>
      </c>
      <c r="U776" s="17" t="s">
        <v>1419</v>
      </c>
      <c r="V776" s="17">
        <v>16000</v>
      </c>
      <c r="W776" s="17" t="s">
        <v>11241</v>
      </c>
      <c r="X776" s="17">
        <v>0</v>
      </c>
      <c r="Y776" s="17">
        <v>24</v>
      </c>
      <c r="Z776" s="17" t="s">
        <v>11185</v>
      </c>
      <c r="AB776" s="17" t="s">
        <v>11186</v>
      </c>
      <c r="AC776" s="17" t="s">
        <v>1355</v>
      </c>
      <c r="AD776" s="17">
        <v>0</v>
      </c>
      <c r="AE776">
        <v>0</v>
      </c>
      <c r="AH776" s="17" t="s">
        <v>9754</v>
      </c>
      <c r="AI776" s="17">
        <v>0</v>
      </c>
      <c r="AJ776" s="17" t="s">
        <v>3522</v>
      </c>
      <c r="AK776" s="17" t="s">
        <v>3522</v>
      </c>
      <c r="AN776" s="17">
        <v>16000</v>
      </c>
    </row>
    <row r="777" spans="1:40" ht="14.5" customHeight="1" x14ac:dyDescent="0.35">
      <c r="A777" s="17" t="s">
        <v>2992</v>
      </c>
      <c r="B777" s="17" t="s">
        <v>5771</v>
      </c>
      <c r="C777" s="17" t="s">
        <v>3514</v>
      </c>
      <c r="D777" s="17" t="s">
        <v>5772</v>
      </c>
      <c r="E777" s="17" t="s">
        <v>5956</v>
      </c>
      <c r="F777" s="17" t="s">
        <v>560</v>
      </c>
      <c r="G777" s="17" t="s">
        <v>3260</v>
      </c>
      <c r="H777" s="17" t="s">
        <v>3260</v>
      </c>
      <c r="I777" s="17" t="s">
        <v>3517</v>
      </c>
      <c r="J777" s="17" t="s">
        <v>4493</v>
      </c>
      <c r="K777" s="17" t="s">
        <v>4604</v>
      </c>
      <c r="L777" s="17" t="s">
        <v>5957</v>
      </c>
      <c r="M777" s="17" t="s">
        <v>5958</v>
      </c>
      <c r="O777" s="17" t="s">
        <v>3538</v>
      </c>
      <c r="P777" s="17" t="s">
        <v>3539</v>
      </c>
      <c r="R777" s="17">
        <v>43188</v>
      </c>
      <c r="S777" s="17" t="s">
        <v>12098</v>
      </c>
      <c r="T777" s="17" t="s">
        <v>11182</v>
      </c>
      <c r="U777" s="17" t="s">
        <v>1334</v>
      </c>
      <c r="V777" s="17">
        <v>7200</v>
      </c>
      <c r="W777" s="17" t="s">
        <v>11184</v>
      </c>
      <c r="X777" s="17">
        <v>0</v>
      </c>
      <c r="Y777" s="17">
        <v>8</v>
      </c>
      <c r="Z777" s="17" t="s">
        <v>11198</v>
      </c>
      <c r="AA777" s="17">
        <v>2</v>
      </c>
      <c r="AB777" s="17" t="s">
        <v>11186</v>
      </c>
      <c r="AC777" s="17" t="s">
        <v>1355</v>
      </c>
      <c r="AD777" s="17">
        <v>0</v>
      </c>
      <c r="AE777">
        <v>0</v>
      </c>
      <c r="AH777" s="17" t="s">
        <v>9754</v>
      </c>
      <c r="AI777" s="17">
        <v>0</v>
      </c>
      <c r="AJ777" s="17" t="s">
        <v>3522</v>
      </c>
      <c r="AK777" s="17" t="s">
        <v>3522</v>
      </c>
      <c r="AN777" s="17">
        <v>16000</v>
      </c>
    </row>
    <row r="778" spans="1:40" ht="14.5" customHeight="1" x14ac:dyDescent="0.35">
      <c r="A778" s="17" t="s">
        <v>2992</v>
      </c>
      <c r="B778" s="17" t="s">
        <v>5771</v>
      </c>
      <c r="C778" s="17" t="s">
        <v>3514</v>
      </c>
      <c r="D778" s="17" t="s">
        <v>5772</v>
      </c>
      <c r="E778" s="17" t="s">
        <v>5959</v>
      </c>
      <c r="F778" s="17" t="s">
        <v>563</v>
      </c>
      <c r="G778" s="17" t="s">
        <v>2999</v>
      </c>
      <c r="H778" s="17" t="s">
        <v>2999</v>
      </c>
      <c r="I778" s="17" t="s">
        <v>3559</v>
      </c>
      <c r="J778" s="17" t="s">
        <v>4283</v>
      </c>
      <c r="K778" s="17" t="s">
        <v>5933</v>
      </c>
      <c r="L778" s="17" t="s">
        <v>4818</v>
      </c>
      <c r="M778" s="17" t="s">
        <v>5952</v>
      </c>
      <c r="O778" s="17" t="s">
        <v>3538</v>
      </c>
      <c r="P778" s="17" t="s">
        <v>3539</v>
      </c>
      <c r="R778" s="17">
        <v>0</v>
      </c>
      <c r="S778" s="17" t="s">
        <v>5953</v>
      </c>
      <c r="T778" s="17" t="s">
        <v>11182</v>
      </c>
      <c r="U778" s="17" t="s">
        <v>1384</v>
      </c>
      <c r="V778" s="17">
        <v>16000</v>
      </c>
      <c r="W778" s="17" t="s">
        <v>11241</v>
      </c>
      <c r="X778" s="17">
        <v>0</v>
      </c>
      <c r="Y778" s="19">
        <v>24</v>
      </c>
      <c r="Z778" s="17" t="s">
        <v>11185</v>
      </c>
      <c r="AB778" s="17" t="s">
        <v>11186</v>
      </c>
      <c r="AC778" s="17" t="s">
        <v>1355</v>
      </c>
      <c r="AD778" s="17">
        <v>0</v>
      </c>
      <c r="AE778">
        <v>0</v>
      </c>
      <c r="AH778" s="17" t="s">
        <v>9754</v>
      </c>
      <c r="AI778" s="17">
        <v>0</v>
      </c>
      <c r="AJ778" s="17" t="s">
        <v>3522</v>
      </c>
      <c r="AK778" s="17" t="s">
        <v>3522</v>
      </c>
      <c r="AN778" s="17">
        <v>16000</v>
      </c>
    </row>
    <row r="779" spans="1:40" ht="14.5" customHeight="1" x14ac:dyDescent="0.35">
      <c r="A779" s="17" t="s">
        <v>2992</v>
      </c>
      <c r="B779" s="17" t="s">
        <v>5771</v>
      </c>
      <c r="C779" s="17" t="s">
        <v>3514</v>
      </c>
      <c r="D779" s="17" t="s">
        <v>5772</v>
      </c>
      <c r="E779" s="17" t="s">
        <v>5960</v>
      </c>
      <c r="F779" s="17" t="s">
        <v>564</v>
      </c>
      <c r="G779" s="17" t="s">
        <v>3260</v>
      </c>
      <c r="H779" s="17" t="s">
        <v>3260</v>
      </c>
      <c r="I779" s="17" t="s">
        <v>3517</v>
      </c>
      <c r="J779" s="17" t="s">
        <v>4493</v>
      </c>
      <c r="K779" s="17" t="s">
        <v>4604</v>
      </c>
      <c r="L779" s="18">
        <v>45606</v>
      </c>
      <c r="M779" s="17" t="s">
        <v>5961</v>
      </c>
      <c r="O779" s="17" t="s">
        <v>3538</v>
      </c>
      <c r="P779" s="17" t="s">
        <v>3539</v>
      </c>
      <c r="R779" s="17">
        <v>25710</v>
      </c>
      <c r="S779" s="19">
        <v>46083.143055555556</v>
      </c>
      <c r="T779" s="17" t="s">
        <v>11182</v>
      </c>
      <c r="U779" s="17" t="s">
        <v>1427</v>
      </c>
      <c r="V779" s="17">
        <v>7200</v>
      </c>
      <c r="W779" s="17" t="s">
        <v>11184</v>
      </c>
      <c r="X779" s="17">
        <v>0</v>
      </c>
      <c r="Y779" s="17">
        <v>8</v>
      </c>
      <c r="Z779" s="17" t="s">
        <v>11198</v>
      </c>
      <c r="AB779" s="17" t="s">
        <v>11186</v>
      </c>
      <c r="AC779" s="17" t="s">
        <v>1355</v>
      </c>
      <c r="AD779" s="17">
        <v>0</v>
      </c>
      <c r="AE779">
        <v>0</v>
      </c>
      <c r="AH779" s="17" t="s">
        <v>9754</v>
      </c>
      <c r="AI779" s="17">
        <v>0</v>
      </c>
      <c r="AJ779" s="17" t="s">
        <v>3522</v>
      </c>
      <c r="AK779" s="17" t="s">
        <v>3522</v>
      </c>
      <c r="AN779" s="17">
        <v>16000</v>
      </c>
    </row>
    <row r="780" spans="1:40" ht="14.5" customHeight="1" x14ac:dyDescent="0.35">
      <c r="A780" s="17" t="s">
        <v>2992</v>
      </c>
      <c r="B780" s="17" t="s">
        <v>5771</v>
      </c>
      <c r="C780" s="17" t="s">
        <v>3514</v>
      </c>
      <c r="D780" s="17" t="s">
        <v>5772</v>
      </c>
      <c r="E780" s="17" t="s">
        <v>5962</v>
      </c>
      <c r="F780" s="17" t="s">
        <v>565</v>
      </c>
      <c r="G780" s="17" t="s">
        <v>2999</v>
      </c>
      <c r="H780" s="17" t="s">
        <v>2999</v>
      </c>
      <c r="I780" s="17" t="s">
        <v>3559</v>
      </c>
      <c r="J780" s="17" t="s">
        <v>3588</v>
      </c>
      <c r="K780" s="17" t="s">
        <v>4892</v>
      </c>
      <c r="L780" s="18">
        <v>45514</v>
      </c>
      <c r="M780" s="17" t="s">
        <v>5963</v>
      </c>
      <c r="O780" s="17" t="s">
        <v>3538</v>
      </c>
      <c r="P780" s="17" t="s">
        <v>3539</v>
      </c>
      <c r="R780" s="17">
        <v>50949</v>
      </c>
      <c r="S780" s="17" t="s">
        <v>12099</v>
      </c>
      <c r="T780" s="17" t="s">
        <v>11182</v>
      </c>
      <c r="U780" s="17" t="s">
        <v>1470</v>
      </c>
      <c r="V780" s="17">
        <v>16000</v>
      </c>
      <c r="W780" s="17" t="s">
        <v>11638</v>
      </c>
      <c r="X780" s="17">
        <v>0</v>
      </c>
      <c r="Y780" s="19">
        <v>21</v>
      </c>
      <c r="Z780" s="17" t="s">
        <v>11185</v>
      </c>
      <c r="AB780" s="17" t="s">
        <v>11186</v>
      </c>
      <c r="AC780" s="17" t="s">
        <v>1355</v>
      </c>
      <c r="AD780" s="17">
        <v>0</v>
      </c>
      <c r="AE780">
        <v>0</v>
      </c>
      <c r="AH780" s="17" t="s">
        <v>9754</v>
      </c>
      <c r="AI780" s="17">
        <v>0</v>
      </c>
      <c r="AJ780" s="17" t="s">
        <v>3522</v>
      </c>
      <c r="AK780" s="17" t="s">
        <v>3522</v>
      </c>
      <c r="AN780" s="17">
        <v>16000</v>
      </c>
    </row>
    <row r="781" spans="1:40" ht="14.5" customHeight="1" x14ac:dyDescent="0.35">
      <c r="A781" s="17" t="s">
        <v>2992</v>
      </c>
      <c r="B781" s="17" t="s">
        <v>5771</v>
      </c>
      <c r="C781" s="17" t="s">
        <v>3514</v>
      </c>
      <c r="D781" s="17" t="s">
        <v>5772</v>
      </c>
      <c r="E781" s="17" t="s">
        <v>5964</v>
      </c>
      <c r="F781" s="17" t="s">
        <v>573</v>
      </c>
      <c r="G781" s="17" t="s">
        <v>3260</v>
      </c>
      <c r="H781" s="17" t="s">
        <v>3260</v>
      </c>
      <c r="I781" s="17" t="s">
        <v>3517</v>
      </c>
      <c r="J781" s="17" t="s">
        <v>4493</v>
      </c>
      <c r="K781" s="17" t="s">
        <v>4604</v>
      </c>
      <c r="L781" s="18">
        <v>45606</v>
      </c>
      <c r="M781" s="17" t="s">
        <v>5961</v>
      </c>
      <c r="O781" s="17" t="s">
        <v>3538</v>
      </c>
      <c r="P781" s="17" t="s">
        <v>3539</v>
      </c>
      <c r="R781" s="17">
        <v>51800</v>
      </c>
      <c r="S781" s="17" t="s">
        <v>12100</v>
      </c>
      <c r="T781" s="17" t="s">
        <v>11182</v>
      </c>
      <c r="U781" s="17" t="s">
        <v>1472</v>
      </c>
      <c r="V781" s="17">
        <v>7200</v>
      </c>
      <c r="W781" s="17" t="s">
        <v>11184</v>
      </c>
      <c r="X781" s="17">
        <v>0</v>
      </c>
      <c r="Y781" s="17">
        <v>8</v>
      </c>
      <c r="Z781" s="17" t="s">
        <v>11198</v>
      </c>
      <c r="AB781" s="17" t="s">
        <v>11186</v>
      </c>
      <c r="AC781" s="17" t="s">
        <v>1355</v>
      </c>
      <c r="AD781" s="17">
        <v>0</v>
      </c>
      <c r="AE781">
        <v>0</v>
      </c>
      <c r="AI781" s="17">
        <v>0</v>
      </c>
      <c r="AN781" s="17">
        <v>0</v>
      </c>
    </row>
    <row r="782" spans="1:40" ht="14.5" customHeight="1" x14ac:dyDescent="0.35">
      <c r="A782" s="17" t="s">
        <v>2992</v>
      </c>
      <c r="B782" s="17" t="s">
        <v>5771</v>
      </c>
      <c r="C782" s="17" t="s">
        <v>3514</v>
      </c>
      <c r="D782" s="17" t="s">
        <v>5772</v>
      </c>
      <c r="E782" s="17" t="s">
        <v>5965</v>
      </c>
      <c r="F782" s="17" t="s">
        <v>629</v>
      </c>
      <c r="G782" s="17" t="s">
        <v>3260</v>
      </c>
      <c r="H782" s="17" t="s">
        <v>3260</v>
      </c>
      <c r="I782" s="17" t="s">
        <v>3517</v>
      </c>
      <c r="J782" s="17" t="s">
        <v>4493</v>
      </c>
      <c r="K782" s="17" t="s">
        <v>4604</v>
      </c>
      <c r="L782" s="18" t="s">
        <v>5186</v>
      </c>
      <c r="M782" s="17" t="s">
        <v>5961</v>
      </c>
      <c r="O782" s="17" t="s">
        <v>3538</v>
      </c>
      <c r="P782" s="17" t="s">
        <v>3539</v>
      </c>
      <c r="R782" s="17">
        <v>28536</v>
      </c>
      <c r="S782" s="17" t="s">
        <v>12101</v>
      </c>
      <c r="T782" s="17" t="s">
        <v>11182</v>
      </c>
      <c r="U782" s="17" t="s">
        <v>1394</v>
      </c>
      <c r="V782" s="17">
        <v>7200</v>
      </c>
      <c r="W782" s="17" t="s">
        <v>11184</v>
      </c>
      <c r="X782" s="17">
        <v>0</v>
      </c>
      <c r="Y782" s="17">
        <v>8</v>
      </c>
      <c r="Z782" s="17" t="s">
        <v>11198</v>
      </c>
      <c r="AA782" s="17">
        <v>2</v>
      </c>
      <c r="AB782" s="17" t="s">
        <v>11186</v>
      </c>
      <c r="AC782" s="17" t="s">
        <v>1355</v>
      </c>
      <c r="AD782" s="17">
        <v>0</v>
      </c>
      <c r="AE782">
        <v>0</v>
      </c>
      <c r="AI782" s="17">
        <v>0</v>
      </c>
      <c r="AN782" s="17">
        <v>0</v>
      </c>
    </row>
    <row r="783" spans="1:40" ht="14.5" customHeight="1" x14ac:dyDescent="0.35">
      <c r="A783" s="17" t="s">
        <v>2992</v>
      </c>
      <c r="B783" s="17" t="s">
        <v>5771</v>
      </c>
      <c r="C783" s="17" t="s">
        <v>3514</v>
      </c>
      <c r="D783" s="17" t="s">
        <v>5772</v>
      </c>
      <c r="E783" s="17" t="s">
        <v>5966</v>
      </c>
      <c r="F783" s="17" t="s">
        <v>637</v>
      </c>
      <c r="G783" s="17" t="s">
        <v>2999</v>
      </c>
      <c r="H783" s="17" t="s">
        <v>2999</v>
      </c>
      <c r="I783" s="17" t="s">
        <v>3559</v>
      </c>
      <c r="J783" s="17" t="s">
        <v>4283</v>
      </c>
      <c r="K783" s="17" t="s">
        <v>5933</v>
      </c>
      <c r="L783" s="18" t="s">
        <v>4909</v>
      </c>
      <c r="M783" s="19">
        <v>45577.5</v>
      </c>
      <c r="O783" s="17" t="s">
        <v>3538</v>
      </c>
      <c r="P783" s="17" t="s">
        <v>3539</v>
      </c>
      <c r="R783" s="17">
        <v>0</v>
      </c>
      <c r="S783" s="19">
        <v>45577.5</v>
      </c>
      <c r="T783" s="17" t="s">
        <v>11182</v>
      </c>
      <c r="U783" s="17" t="s">
        <v>1415</v>
      </c>
      <c r="V783" s="17">
        <v>16000</v>
      </c>
      <c r="W783" s="17" t="s">
        <v>11241</v>
      </c>
      <c r="X783" s="17">
        <v>0</v>
      </c>
      <c r="Y783" s="17">
        <v>24</v>
      </c>
      <c r="Z783" s="17" t="s">
        <v>11185</v>
      </c>
      <c r="AA783" s="17">
        <v>2</v>
      </c>
      <c r="AB783" s="17" t="s">
        <v>11249</v>
      </c>
      <c r="AC783" s="17" t="s">
        <v>1355</v>
      </c>
      <c r="AD783" s="17">
        <v>0</v>
      </c>
      <c r="AE783">
        <v>0</v>
      </c>
      <c r="AI783" s="17">
        <v>0</v>
      </c>
      <c r="AN783" s="17">
        <v>0</v>
      </c>
    </row>
    <row r="784" spans="1:40" ht="14.5" customHeight="1" x14ac:dyDescent="0.35">
      <c r="A784" s="17" t="s">
        <v>2992</v>
      </c>
      <c r="B784" s="17" t="s">
        <v>5771</v>
      </c>
      <c r="C784" s="17" t="s">
        <v>3514</v>
      </c>
      <c r="D784" s="17" t="s">
        <v>5772</v>
      </c>
      <c r="E784" s="17" t="s">
        <v>5967</v>
      </c>
      <c r="F784" s="17" t="s">
        <v>643</v>
      </c>
      <c r="G784" s="17" t="s">
        <v>3260</v>
      </c>
      <c r="H784" s="17" t="s">
        <v>3260</v>
      </c>
      <c r="I784" s="17" t="s">
        <v>3517</v>
      </c>
      <c r="J784" s="17" t="s">
        <v>4493</v>
      </c>
      <c r="K784" s="17" t="s">
        <v>4604</v>
      </c>
      <c r="L784" s="18" t="s">
        <v>5186</v>
      </c>
      <c r="M784" s="19" t="s">
        <v>5961</v>
      </c>
      <c r="O784" s="17" t="s">
        <v>3538</v>
      </c>
      <c r="P784" s="17" t="s">
        <v>3539</v>
      </c>
      <c r="R784" s="17">
        <v>38000</v>
      </c>
      <c r="S784" s="17" t="s">
        <v>5968</v>
      </c>
      <c r="T784" s="17" t="s">
        <v>11330</v>
      </c>
      <c r="U784" s="17" t="s">
        <v>1369</v>
      </c>
      <c r="V784" s="17">
        <v>7200</v>
      </c>
      <c r="W784" s="17" t="s">
        <v>11184</v>
      </c>
      <c r="X784" s="17">
        <v>0</v>
      </c>
      <c r="Y784" s="17">
        <v>8</v>
      </c>
      <c r="Z784" s="17" t="s">
        <v>11198</v>
      </c>
      <c r="AA784" s="17">
        <v>2</v>
      </c>
      <c r="AB784" s="17" t="s">
        <v>11186</v>
      </c>
      <c r="AC784" s="17" t="s">
        <v>1355</v>
      </c>
      <c r="AD784" s="17">
        <v>0</v>
      </c>
      <c r="AE784">
        <v>0</v>
      </c>
      <c r="AI784" s="17">
        <v>0</v>
      </c>
      <c r="AN784" s="17">
        <v>0</v>
      </c>
    </row>
    <row r="785" spans="1:40" ht="14.5" customHeight="1" x14ac:dyDescent="0.35">
      <c r="A785" s="17" t="s">
        <v>2992</v>
      </c>
      <c r="B785" s="17" t="s">
        <v>5771</v>
      </c>
      <c r="C785" s="17" t="s">
        <v>3514</v>
      </c>
      <c r="D785" s="17" t="s">
        <v>5772</v>
      </c>
      <c r="E785" s="17" t="s">
        <v>5969</v>
      </c>
      <c r="F785" s="17" t="s">
        <v>688</v>
      </c>
      <c r="G785" s="17" t="s">
        <v>2999</v>
      </c>
      <c r="H785" s="17" t="s">
        <v>2999</v>
      </c>
      <c r="I785" s="17" t="s">
        <v>3559</v>
      </c>
      <c r="J785" s="17" t="s">
        <v>4283</v>
      </c>
      <c r="K785" s="17" t="s">
        <v>5933</v>
      </c>
      <c r="L785" s="18" t="s">
        <v>5970</v>
      </c>
      <c r="M785" s="17" t="s">
        <v>5971</v>
      </c>
      <c r="O785" s="17" t="s">
        <v>3538</v>
      </c>
      <c r="P785" s="17" t="s">
        <v>3539</v>
      </c>
      <c r="R785" s="17">
        <v>93</v>
      </c>
      <c r="S785" s="17" t="s">
        <v>5971</v>
      </c>
      <c r="T785" s="17" t="s">
        <v>11182</v>
      </c>
      <c r="U785" s="17" t="s">
        <v>1482</v>
      </c>
      <c r="V785" s="17">
        <v>16000</v>
      </c>
      <c r="W785" s="17" t="s">
        <v>11241</v>
      </c>
      <c r="X785" s="17">
        <v>0</v>
      </c>
      <c r="Y785" s="17">
        <v>24</v>
      </c>
      <c r="Z785" s="17" t="s">
        <v>11185</v>
      </c>
      <c r="AA785" s="17">
        <v>2</v>
      </c>
      <c r="AB785" s="17" t="s">
        <v>11249</v>
      </c>
      <c r="AC785" s="17" t="s">
        <v>1355</v>
      </c>
      <c r="AD785" s="17">
        <v>0</v>
      </c>
      <c r="AE785">
        <v>0</v>
      </c>
      <c r="AI785" s="17">
        <v>0</v>
      </c>
      <c r="AN785" s="17">
        <v>0</v>
      </c>
    </row>
    <row r="786" spans="1:40" ht="14.5" customHeight="1" x14ac:dyDescent="0.35">
      <c r="A786" s="17" t="s">
        <v>2992</v>
      </c>
      <c r="B786" s="17" t="s">
        <v>5771</v>
      </c>
      <c r="C786" s="17" t="s">
        <v>3514</v>
      </c>
      <c r="D786" s="17" t="s">
        <v>5772</v>
      </c>
      <c r="E786" s="17" t="s">
        <v>5972</v>
      </c>
      <c r="F786" s="17" t="s">
        <v>692</v>
      </c>
      <c r="G786" s="17" t="s">
        <v>2999</v>
      </c>
      <c r="H786" s="17" t="s">
        <v>2999</v>
      </c>
      <c r="I786" s="17" t="s">
        <v>3559</v>
      </c>
      <c r="J786" s="17" t="s">
        <v>4283</v>
      </c>
      <c r="K786" s="17" t="s">
        <v>5933</v>
      </c>
      <c r="L786" s="18">
        <v>45873</v>
      </c>
      <c r="M786" s="17" t="s">
        <v>5973</v>
      </c>
      <c r="O786" s="17" t="s">
        <v>3538</v>
      </c>
      <c r="P786" s="17" t="s">
        <v>3539</v>
      </c>
      <c r="R786" s="17">
        <v>95</v>
      </c>
      <c r="S786" s="17" t="s">
        <v>5973</v>
      </c>
      <c r="T786" s="17" t="s">
        <v>11182</v>
      </c>
      <c r="U786" s="17" t="s">
        <v>1404</v>
      </c>
      <c r="V786" s="17">
        <v>16000</v>
      </c>
      <c r="W786" s="17" t="s">
        <v>11241</v>
      </c>
      <c r="X786" s="17">
        <v>0</v>
      </c>
      <c r="Y786" s="17">
        <v>24</v>
      </c>
      <c r="Z786" s="17" t="s">
        <v>11185</v>
      </c>
      <c r="AA786" s="17">
        <v>2</v>
      </c>
      <c r="AB786" s="17" t="s">
        <v>11249</v>
      </c>
      <c r="AC786" s="17" t="s">
        <v>1355</v>
      </c>
      <c r="AD786" s="17">
        <v>0</v>
      </c>
      <c r="AE786">
        <v>0</v>
      </c>
      <c r="AI786" s="17">
        <v>0</v>
      </c>
      <c r="AN786" s="17">
        <v>0</v>
      </c>
    </row>
    <row r="787" spans="1:40" ht="14.5" customHeight="1" x14ac:dyDescent="0.35">
      <c r="A787" s="17" t="s">
        <v>2992</v>
      </c>
      <c r="B787" s="17" t="s">
        <v>5771</v>
      </c>
      <c r="C787" s="17" t="s">
        <v>3514</v>
      </c>
      <c r="D787" s="17" t="s">
        <v>5772</v>
      </c>
      <c r="E787" s="17" t="s">
        <v>5974</v>
      </c>
      <c r="F787" s="17" t="s">
        <v>739</v>
      </c>
      <c r="G787" s="17" t="s">
        <v>2996</v>
      </c>
      <c r="H787" s="17" t="s">
        <v>2996</v>
      </c>
      <c r="I787" s="17" t="s">
        <v>3559</v>
      </c>
      <c r="J787" s="17" t="s">
        <v>5508</v>
      </c>
      <c r="K787" s="17" t="s">
        <v>4900</v>
      </c>
      <c r="L787" s="18" t="s">
        <v>5249</v>
      </c>
      <c r="M787" s="17" t="s">
        <v>5975</v>
      </c>
      <c r="O787" s="17" t="s">
        <v>3538</v>
      </c>
      <c r="P787" s="17" t="s">
        <v>3539</v>
      </c>
      <c r="R787" s="17">
        <v>9462</v>
      </c>
      <c r="S787" s="19" t="s">
        <v>12102</v>
      </c>
      <c r="T787" s="17" t="s">
        <v>11182</v>
      </c>
      <c r="U787" s="17" t="s">
        <v>1495</v>
      </c>
      <c r="V787" s="17">
        <v>10000</v>
      </c>
      <c r="W787" s="17" t="s">
        <v>11638</v>
      </c>
      <c r="X787" s="17">
        <v>0</v>
      </c>
      <c r="Y787" s="17">
        <v>14</v>
      </c>
      <c r="Z787" s="17" t="s">
        <v>11198</v>
      </c>
      <c r="AA787" s="17">
        <v>2</v>
      </c>
      <c r="AB787" s="17" t="s">
        <v>11249</v>
      </c>
      <c r="AC787" s="17" t="s">
        <v>1355</v>
      </c>
      <c r="AD787" s="17">
        <v>0</v>
      </c>
      <c r="AE787">
        <v>0</v>
      </c>
      <c r="AI787" s="17">
        <v>0</v>
      </c>
      <c r="AN787" s="17">
        <v>0</v>
      </c>
    </row>
    <row r="788" spans="1:40" ht="14.5" customHeight="1" x14ac:dyDescent="0.35">
      <c r="A788" s="17" t="s">
        <v>2992</v>
      </c>
      <c r="B788" s="17" t="s">
        <v>5771</v>
      </c>
      <c r="C788" s="17" t="s">
        <v>3514</v>
      </c>
      <c r="D788" s="17" t="s">
        <v>5772</v>
      </c>
      <c r="E788" s="17" t="s">
        <v>5976</v>
      </c>
      <c r="F788" s="17" t="s">
        <v>767</v>
      </c>
      <c r="G788" s="17" t="s">
        <v>2999</v>
      </c>
      <c r="H788" s="17" t="s">
        <v>2999</v>
      </c>
      <c r="I788" s="17" t="s">
        <v>3559</v>
      </c>
      <c r="J788" s="17" t="s">
        <v>3588</v>
      </c>
      <c r="K788" s="17" t="s">
        <v>3589</v>
      </c>
      <c r="L788" s="18" t="s">
        <v>5977</v>
      </c>
      <c r="M788" s="19" t="s">
        <v>5978</v>
      </c>
      <c r="O788" s="17" t="s">
        <v>3538</v>
      </c>
      <c r="P788" s="17" t="s">
        <v>3539</v>
      </c>
      <c r="R788" s="17">
        <v>9880</v>
      </c>
      <c r="S788" s="17" t="s">
        <v>12103</v>
      </c>
      <c r="T788" s="17" t="s">
        <v>11182</v>
      </c>
      <c r="U788" s="17" t="s">
        <v>1320</v>
      </c>
      <c r="V788" s="17">
        <v>16000</v>
      </c>
      <c r="W788" s="17" t="s">
        <v>11184</v>
      </c>
      <c r="X788" s="17">
        <v>0</v>
      </c>
      <c r="Y788" s="17">
        <v>21</v>
      </c>
      <c r="Z788" s="17" t="s">
        <v>11185</v>
      </c>
      <c r="AA788" s="17">
        <v>2</v>
      </c>
      <c r="AB788" s="17" t="s">
        <v>11249</v>
      </c>
      <c r="AC788" s="17" t="s">
        <v>1355</v>
      </c>
      <c r="AD788" s="17">
        <v>0</v>
      </c>
      <c r="AE788">
        <v>0</v>
      </c>
      <c r="AI788" s="17">
        <v>0</v>
      </c>
      <c r="AN788" s="17">
        <v>0</v>
      </c>
    </row>
    <row r="789" spans="1:40" ht="14.5" customHeight="1" x14ac:dyDescent="0.35">
      <c r="A789" s="17" t="s">
        <v>2992</v>
      </c>
      <c r="B789" s="17" t="s">
        <v>5771</v>
      </c>
      <c r="C789" s="17" t="s">
        <v>3514</v>
      </c>
      <c r="D789" s="17" t="s">
        <v>5772</v>
      </c>
      <c r="E789" s="17" t="s">
        <v>5979</v>
      </c>
      <c r="F789" s="17" t="s">
        <v>770</v>
      </c>
      <c r="G789" s="17" t="s">
        <v>2999</v>
      </c>
      <c r="H789" s="17" t="s">
        <v>2999</v>
      </c>
      <c r="I789" s="17" t="s">
        <v>3559</v>
      </c>
      <c r="J789" s="17" t="s">
        <v>3588</v>
      </c>
      <c r="K789" s="17" t="s">
        <v>3589</v>
      </c>
      <c r="L789" s="17" t="s">
        <v>5570</v>
      </c>
      <c r="M789" s="19" t="s">
        <v>5980</v>
      </c>
      <c r="O789" s="17" t="s">
        <v>3538</v>
      </c>
      <c r="P789" s="17" t="s">
        <v>3539</v>
      </c>
      <c r="R789" s="17">
        <v>12039</v>
      </c>
      <c r="S789" s="17" t="s">
        <v>12104</v>
      </c>
      <c r="T789" s="17" t="s">
        <v>11182</v>
      </c>
      <c r="U789" s="17" t="s">
        <v>1480</v>
      </c>
      <c r="V789" s="17">
        <v>16000</v>
      </c>
      <c r="W789" s="17" t="s">
        <v>11184</v>
      </c>
      <c r="X789" s="17">
        <v>0</v>
      </c>
      <c r="Y789" s="17">
        <v>21</v>
      </c>
      <c r="Z789" s="17" t="s">
        <v>11185</v>
      </c>
      <c r="AA789" s="17">
        <v>2</v>
      </c>
      <c r="AB789" s="17" t="s">
        <v>11249</v>
      </c>
      <c r="AC789" s="17" t="s">
        <v>1355</v>
      </c>
      <c r="AD789" s="17">
        <v>0</v>
      </c>
      <c r="AE789">
        <v>0</v>
      </c>
      <c r="AG789" s="17" t="s">
        <v>9821</v>
      </c>
      <c r="AH789" s="17" t="s">
        <v>9764</v>
      </c>
      <c r="AI789" s="17">
        <v>122</v>
      </c>
      <c r="AJ789" s="17" t="s">
        <v>3539</v>
      </c>
      <c r="AK789" s="17" t="s">
        <v>9797</v>
      </c>
      <c r="AN789" s="17">
        <v>1710</v>
      </c>
    </row>
    <row r="790" spans="1:40" ht="14.5" customHeight="1" x14ac:dyDescent="0.35">
      <c r="A790" s="17" t="s">
        <v>2992</v>
      </c>
      <c r="B790" s="17" t="s">
        <v>5771</v>
      </c>
      <c r="C790" s="17" t="s">
        <v>3514</v>
      </c>
      <c r="D790" s="17" t="s">
        <v>5772</v>
      </c>
      <c r="E790" s="17" t="s">
        <v>5981</v>
      </c>
      <c r="F790" s="17" t="s">
        <v>771</v>
      </c>
      <c r="G790" s="17" t="s">
        <v>2999</v>
      </c>
      <c r="H790" s="17" t="s">
        <v>2999</v>
      </c>
      <c r="I790" s="17" t="s">
        <v>3559</v>
      </c>
      <c r="J790" s="17" t="s">
        <v>3588</v>
      </c>
      <c r="K790" s="17" t="s">
        <v>3589</v>
      </c>
      <c r="L790" s="17" t="s">
        <v>5982</v>
      </c>
      <c r="M790" s="19" t="s">
        <v>5983</v>
      </c>
      <c r="O790" s="17" t="s">
        <v>3538</v>
      </c>
      <c r="P790" s="17" t="s">
        <v>3539</v>
      </c>
      <c r="R790" s="17">
        <v>13798</v>
      </c>
      <c r="S790" s="17" t="s">
        <v>12105</v>
      </c>
      <c r="T790" s="17" t="s">
        <v>11182</v>
      </c>
      <c r="U790" s="17" t="s">
        <v>1365</v>
      </c>
      <c r="V790" s="17">
        <v>16000</v>
      </c>
      <c r="W790" s="17" t="s">
        <v>11184</v>
      </c>
      <c r="X790" s="17">
        <v>0</v>
      </c>
      <c r="Y790" s="19">
        <v>21</v>
      </c>
      <c r="Z790" s="17" t="s">
        <v>11185</v>
      </c>
      <c r="AA790" s="17">
        <v>2</v>
      </c>
      <c r="AB790" s="17" t="s">
        <v>11249</v>
      </c>
      <c r="AC790" s="17" t="s">
        <v>1355</v>
      </c>
      <c r="AD790" s="17">
        <v>0</v>
      </c>
      <c r="AE790">
        <v>0</v>
      </c>
      <c r="AG790" s="17" t="s">
        <v>9777</v>
      </c>
      <c r="AH790" s="17" t="s">
        <v>9764</v>
      </c>
      <c r="AI790" s="17">
        <v>122</v>
      </c>
      <c r="AJ790" s="17" t="s">
        <v>3539</v>
      </c>
      <c r="AK790" s="17" t="s">
        <v>3539</v>
      </c>
      <c r="AN790" s="17">
        <v>1710</v>
      </c>
    </row>
    <row r="791" spans="1:40" ht="14.5" customHeight="1" x14ac:dyDescent="0.35">
      <c r="A791" s="17" t="s">
        <v>2992</v>
      </c>
      <c r="B791" s="17" t="s">
        <v>5771</v>
      </c>
      <c r="C791" s="17" t="s">
        <v>3514</v>
      </c>
      <c r="D791" s="17" t="s">
        <v>5772</v>
      </c>
      <c r="E791" s="17" t="s">
        <v>5984</v>
      </c>
      <c r="F791" s="17" t="s">
        <v>774</v>
      </c>
      <c r="G791" s="17" t="s">
        <v>2999</v>
      </c>
      <c r="H791" s="17" t="s">
        <v>2999</v>
      </c>
      <c r="I791" s="17" t="s">
        <v>3559</v>
      </c>
      <c r="J791" s="17" t="s">
        <v>3588</v>
      </c>
      <c r="K791" s="17" t="s">
        <v>3589</v>
      </c>
      <c r="L791" s="18" t="s">
        <v>5985</v>
      </c>
      <c r="M791" s="19" t="s">
        <v>5986</v>
      </c>
      <c r="O791" s="17" t="s">
        <v>3538</v>
      </c>
      <c r="P791" s="17" t="s">
        <v>3539</v>
      </c>
      <c r="R791" s="17">
        <v>11006</v>
      </c>
      <c r="S791" s="17" t="s">
        <v>12106</v>
      </c>
      <c r="T791" s="17" t="s">
        <v>11182</v>
      </c>
      <c r="U791" s="17" t="s">
        <v>2866</v>
      </c>
      <c r="V791" s="17">
        <v>16000</v>
      </c>
      <c r="W791" s="17" t="s">
        <v>11184</v>
      </c>
      <c r="X791" s="17">
        <v>0</v>
      </c>
      <c r="Y791" s="17">
        <v>21</v>
      </c>
      <c r="Z791" s="17" t="s">
        <v>11185</v>
      </c>
      <c r="AA791" s="17">
        <v>2</v>
      </c>
      <c r="AB791" s="17" t="s">
        <v>11249</v>
      </c>
      <c r="AC791" s="17" t="s">
        <v>1355</v>
      </c>
      <c r="AD791" s="17">
        <v>0</v>
      </c>
      <c r="AE791">
        <v>0</v>
      </c>
      <c r="AG791" s="17" t="s">
        <v>9972</v>
      </c>
      <c r="AH791" s="17" t="s">
        <v>9764</v>
      </c>
      <c r="AI791" s="17">
        <v>120</v>
      </c>
      <c r="AJ791" s="17" t="s">
        <v>3539</v>
      </c>
      <c r="AK791" s="17" t="s">
        <v>3539</v>
      </c>
      <c r="AN791" s="17">
        <v>1595</v>
      </c>
    </row>
    <row r="792" spans="1:40" ht="14.5" customHeight="1" x14ac:dyDescent="0.35">
      <c r="A792" s="17" t="s">
        <v>2992</v>
      </c>
      <c r="B792" s="17" t="s">
        <v>5771</v>
      </c>
      <c r="C792" s="17" t="s">
        <v>3514</v>
      </c>
      <c r="D792" s="17" t="s">
        <v>5772</v>
      </c>
      <c r="E792" s="17" t="s">
        <v>5987</v>
      </c>
      <c r="F792" s="17" t="s">
        <v>781</v>
      </c>
      <c r="G792" s="17" t="s">
        <v>2999</v>
      </c>
      <c r="H792" s="17" t="s">
        <v>2999</v>
      </c>
      <c r="I792" s="17" t="s">
        <v>3559</v>
      </c>
      <c r="J792" s="17" t="s">
        <v>3588</v>
      </c>
      <c r="K792" s="17" t="s">
        <v>3589</v>
      </c>
      <c r="L792" s="18" t="s">
        <v>5982</v>
      </c>
      <c r="M792" s="19" t="s">
        <v>5983</v>
      </c>
      <c r="O792" s="17" t="s">
        <v>3538</v>
      </c>
      <c r="P792" s="17" t="s">
        <v>3539</v>
      </c>
      <c r="R792" s="17">
        <v>8962</v>
      </c>
      <c r="S792" s="17" t="s">
        <v>12107</v>
      </c>
      <c r="T792" s="17" t="s">
        <v>11182</v>
      </c>
      <c r="U792" s="17" t="s">
        <v>1342</v>
      </c>
      <c r="V792" s="17">
        <v>16000</v>
      </c>
      <c r="W792" s="17" t="s">
        <v>11184</v>
      </c>
      <c r="X792" s="17">
        <v>0</v>
      </c>
      <c r="Y792" s="17">
        <v>21</v>
      </c>
      <c r="Z792" s="17" t="s">
        <v>11185</v>
      </c>
      <c r="AA792" s="17">
        <v>2</v>
      </c>
      <c r="AB792" s="17" t="s">
        <v>11249</v>
      </c>
      <c r="AC792" s="17" t="s">
        <v>1355</v>
      </c>
      <c r="AD792" s="17">
        <v>0</v>
      </c>
      <c r="AE792">
        <v>0</v>
      </c>
      <c r="AG792" s="17" t="s">
        <v>9815</v>
      </c>
      <c r="AH792" s="17" t="s">
        <v>9764</v>
      </c>
      <c r="AI792" s="17">
        <v>136</v>
      </c>
      <c r="AJ792" s="17" t="s">
        <v>3539</v>
      </c>
      <c r="AK792" s="17" t="s">
        <v>3539</v>
      </c>
      <c r="AN792" s="17">
        <v>1863</v>
      </c>
    </row>
    <row r="793" spans="1:40" ht="14.5" customHeight="1" x14ac:dyDescent="0.35">
      <c r="A793" s="17" t="s">
        <v>2992</v>
      </c>
      <c r="B793" s="17" t="s">
        <v>5771</v>
      </c>
      <c r="C793" s="17" t="s">
        <v>3514</v>
      </c>
      <c r="D793" s="17" t="s">
        <v>5772</v>
      </c>
      <c r="E793" s="17" t="s">
        <v>5988</v>
      </c>
      <c r="F793" s="17" t="s">
        <v>797</v>
      </c>
      <c r="G793" s="17" t="s">
        <v>2999</v>
      </c>
      <c r="H793" s="17" t="s">
        <v>2999</v>
      </c>
      <c r="I793" s="17" t="s">
        <v>3559</v>
      </c>
      <c r="J793" s="17" t="s">
        <v>3588</v>
      </c>
      <c r="K793" s="17" t="s">
        <v>3589</v>
      </c>
      <c r="L793" s="18">
        <v>46207</v>
      </c>
      <c r="M793" s="19">
        <v>46238.708333333336</v>
      </c>
      <c r="O793" s="17" t="s">
        <v>3538</v>
      </c>
      <c r="P793" s="17" t="s">
        <v>3539</v>
      </c>
      <c r="R793" s="17">
        <v>6993</v>
      </c>
      <c r="S793" s="17" t="s">
        <v>12108</v>
      </c>
      <c r="T793" s="17" t="s">
        <v>11182</v>
      </c>
      <c r="U793" s="17" t="s">
        <v>2875</v>
      </c>
      <c r="V793" s="17">
        <v>16000</v>
      </c>
      <c r="W793" s="17" t="s">
        <v>11184</v>
      </c>
      <c r="X793" s="17">
        <v>0</v>
      </c>
      <c r="Y793" s="19">
        <v>21</v>
      </c>
      <c r="Z793" s="17" t="s">
        <v>11185</v>
      </c>
      <c r="AB793" s="17" t="s">
        <v>11186</v>
      </c>
      <c r="AC793" s="17" t="s">
        <v>1355</v>
      </c>
      <c r="AD793" s="17">
        <v>0</v>
      </c>
      <c r="AE793">
        <v>0</v>
      </c>
      <c r="AG793" s="17" t="s">
        <v>9777</v>
      </c>
      <c r="AH793" s="17" t="s">
        <v>9764</v>
      </c>
      <c r="AI793" s="17">
        <v>123</v>
      </c>
      <c r="AJ793" s="17" t="s">
        <v>3539</v>
      </c>
      <c r="AK793" s="17" t="s">
        <v>3539</v>
      </c>
      <c r="AN793" s="17">
        <v>1710</v>
      </c>
    </row>
    <row r="794" spans="1:40" ht="14.5" customHeight="1" x14ac:dyDescent="0.35">
      <c r="A794" s="17" t="s">
        <v>2992</v>
      </c>
      <c r="B794" s="17" t="s">
        <v>5771</v>
      </c>
      <c r="C794" s="17" t="s">
        <v>3514</v>
      </c>
      <c r="D794" s="17" t="s">
        <v>5772</v>
      </c>
      <c r="E794" s="17" t="s">
        <v>9942</v>
      </c>
      <c r="F794" s="17" t="s">
        <v>9943</v>
      </c>
      <c r="G794" s="17" t="s">
        <v>3075</v>
      </c>
      <c r="H794" s="17" t="s">
        <v>3075</v>
      </c>
      <c r="I794" s="17" t="s">
        <v>3559</v>
      </c>
      <c r="J794" s="17" t="s">
        <v>4489</v>
      </c>
      <c r="K794" s="17" t="s">
        <v>4585</v>
      </c>
      <c r="L794" s="18" t="s">
        <v>9945</v>
      </c>
      <c r="M794" s="19" t="s">
        <v>9946</v>
      </c>
      <c r="O794" s="17" t="s">
        <v>3538</v>
      </c>
      <c r="P794" s="17" t="s">
        <v>3539</v>
      </c>
      <c r="R794" s="17">
        <v>1076</v>
      </c>
      <c r="S794" s="17" t="s">
        <v>12109</v>
      </c>
      <c r="T794" s="17" t="s">
        <v>11182</v>
      </c>
      <c r="U794" s="17" t="s">
        <v>9944</v>
      </c>
      <c r="V794" s="17">
        <v>13000</v>
      </c>
      <c r="W794" s="17" t="s">
        <v>11184</v>
      </c>
      <c r="X794" s="17">
        <v>0</v>
      </c>
      <c r="Y794" s="17">
        <v>14</v>
      </c>
      <c r="Z794" s="17" t="s">
        <v>11185</v>
      </c>
      <c r="AA794" s="17">
        <v>2</v>
      </c>
      <c r="AB794" s="17" t="s">
        <v>11249</v>
      </c>
      <c r="AC794" s="17" t="s">
        <v>1355</v>
      </c>
      <c r="AD794" s="17">
        <v>0</v>
      </c>
      <c r="AE794">
        <v>0</v>
      </c>
      <c r="AG794" s="17" t="s">
        <v>9882</v>
      </c>
      <c r="AH794" s="17" t="s">
        <v>9757</v>
      </c>
      <c r="AI794" s="17">
        <v>138</v>
      </c>
      <c r="AJ794" s="17" t="s">
        <v>3539</v>
      </c>
      <c r="AK794" s="17" t="s">
        <v>3539</v>
      </c>
      <c r="AN794" s="17">
        <v>1888</v>
      </c>
    </row>
    <row r="795" spans="1:40" ht="14.5" customHeight="1" x14ac:dyDescent="0.35">
      <c r="A795" s="17" t="s">
        <v>2992</v>
      </c>
      <c r="B795" s="17" t="s">
        <v>5771</v>
      </c>
      <c r="C795" s="17" t="s">
        <v>3514</v>
      </c>
      <c r="D795" s="17" t="s">
        <v>5772</v>
      </c>
      <c r="E795" s="17" t="s">
        <v>5989</v>
      </c>
      <c r="F795" s="17" t="s">
        <v>818</v>
      </c>
      <c r="G795" s="17" t="s">
        <v>2996</v>
      </c>
      <c r="H795" s="17" t="s">
        <v>2996</v>
      </c>
      <c r="I795" s="17" t="s">
        <v>3559</v>
      </c>
      <c r="J795" s="17" t="s">
        <v>4347</v>
      </c>
      <c r="L795" s="18" t="s">
        <v>5990</v>
      </c>
      <c r="M795" s="17" t="s">
        <v>5991</v>
      </c>
      <c r="O795" s="17" t="s">
        <v>3538</v>
      </c>
      <c r="P795" s="17" t="s">
        <v>3539</v>
      </c>
      <c r="R795" s="17">
        <v>0</v>
      </c>
      <c r="S795" s="17" t="s">
        <v>5991</v>
      </c>
      <c r="T795" s="17" t="s">
        <v>11182</v>
      </c>
      <c r="U795" s="17" t="s">
        <v>1406</v>
      </c>
      <c r="V795" s="17">
        <v>10000</v>
      </c>
      <c r="W795" s="17" t="s">
        <v>11184</v>
      </c>
      <c r="X795" s="17">
        <v>0</v>
      </c>
      <c r="Y795" s="19">
        <v>14</v>
      </c>
      <c r="Z795" s="17" t="s">
        <v>11198</v>
      </c>
      <c r="AA795" s="17">
        <v>2</v>
      </c>
      <c r="AB795" s="17" t="s">
        <v>11249</v>
      </c>
      <c r="AC795" s="17" t="s">
        <v>1355</v>
      </c>
      <c r="AD795" s="17">
        <v>0</v>
      </c>
      <c r="AE795">
        <v>0</v>
      </c>
      <c r="AG795" s="17" t="s">
        <v>9972</v>
      </c>
      <c r="AH795" s="17" t="s">
        <v>9764</v>
      </c>
      <c r="AI795" s="17">
        <v>120</v>
      </c>
      <c r="AJ795" s="17" t="s">
        <v>3539</v>
      </c>
      <c r="AK795" s="17" t="s">
        <v>3539</v>
      </c>
      <c r="AN795" s="17">
        <v>1595</v>
      </c>
    </row>
    <row r="796" spans="1:40" ht="14.5" customHeight="1" x14ac:dyDescent="0.35">
      <c r="A796" s="17" t="s">
        <v>2992</v>
      </c>
      <c r="B796" s="17" t="s">
        <v>5771</v>
      </c>
      <c r="C796" s="17" t="s">
        <v>3514</v>
      </c>
      <c r="D796" s="17" t="s">
        <v>5772</v>
      </c>
      <c r="E796" s="17" t="s">
        <v>5992</v>
      </c>
      <c r="F796" s="17" t="s">
        <v>819</v>
      </c>
      <c r="G796" s="17" t="s">
        <v>3075</v>
      </c>
      <c r="H796" s="17" t="s">
        <v>3075</v>
      </c>
      <c r="I796" s="17" t="s">
        <v>3559</v>
      </c>
      <c r="J796" s="17" t="s">
        <v>4489</v>
      </c>
      <c r="K796" s="17" t="s">
        <v>4585</v>
      </c>
      <c r="L796" s="18" t="s">
        <v>5993</v>
      </c>
      <c r="M796" s="17" t="s">
        <v>5994</v>
      </c>
      <c r="O796" s="17" t="s">
        <v>3538</v>
      </c>
      <c r="P796" s="17" t="s">
        <v>3539</v>
      </c>
      <c r="R796" s="17">
        <v>2061</v>
      </c>
      <c r="S796" s="17" t="s">
        <v>11947</v>
      </c>
      <c r="T796" s="17" t="s">
        <v>11182</v>
      </c>
      <c r="U796" s="17" t="s">
        <v>1338</v>
      </c>
      <c r="V796" s="17">
        <v>13000</v>
      </c>
      <c r="W796" s="17" t="s">
        <v>11184</v>
      </c>
      <c r="X796" s="17">
        <v>0</v>
      </c>
      <c r="Y796" s="17">
        <v>14</v>
      </c>
      <c r="Z796" s="17" t="s">
        <v>11185</v>
      </c>
      <c r="AA796" s="17">
        <v>2</v>
      </c>
      <c r="AB796" s="17" t="s">
        <v>11249</v>
      </c>
      <c r="AC796" s="17" t="s">
        <v>1355</v>
      </c>
      <c r="AD796" s="17">
        <v>0</v>
      </c>
      <c r="AE796">
        <v>0</v>
      </c>
      <c r="AG796" s="17" t="s">
        <v>9873</v>
      </c>
      <c r="AH796" s="17" t="s">
        <v>9764</v>
      </c>
      <c r="AI796" s="17">
        <v>134</v>
      </c>
      <c r="AJ796" s="17" t="s">
        <v>3539</v>
      </c>
      <c r="AK796" s="17" t="s">
        <v>3539</v>
      </c>
      <c r="AN796" s="17">
        <v>1784</v>
      </c>
    </row>
    <row r="797" spans="1:40" ht="14.5" customHeight="1" x14ac:dyDescent="0.35">
      <c r="A797" s="17" t="s">
        <v>2992</v>
      </c>
      <c r="B797" s="17" t="s">
        <v>5771</v>
      </c>
      <c r="C797" s="17" t="s">
        <v>3514</v>
      </c>
      <c r="D797" s="17" t="s">
        <v>5772</v>
      </c>
      <c r="E797" s="17" t="s">
        <v>9962</v>
      </c>
      <c r="F797" s="17" t="s">
        <v>9963</v>
      </c>
      <c r="G797" s="17" t="s">
        <v>3075</v>
      </c>
      <c r="H797" s="17" t="s">
        <v>3075</v>
      </c>
      <c r="I797" s="17" t="s">
        <v>3559</v>
      </c>
      <c r="J797" s="17" t="s">
        <v>4489</v>
      </c>
      <c r="K797" s="17" t="s">
        <v>4585</v>
      </c>
      <c r="L797" s="18" t="s">
        <v>9965</v>
      </c>
      <c r="M797" s="17" t="s">
        <v>9966</v>
      </c>
      <c r="O797" s="17" t="s">
        <v>3538</v>
      </c>
      <c r="P797" s="17" t="s">
        <v>3539</v>
      </c>
      <c r="R797" s="17">
        <v>683</v>
      </c>
      <c r="S797" s="17" t="s">
        <v>12110</v>
      </c>
      <c r="T797" s="17" t="s">
        <v>11182</v>
      </c>
      <c r="U797" s="17" t="s">
        <v>9964</v>
      </c>
      <c r="V797" s="17">
        <v>13000</v>
      </c>
      <c r="W797" s="17" t="s">
        <v>11184</v>
      </c>
      <c r="X797" s="17">
        <v>0</v>
      </c>
      <c r="Y797" s="17">
        <v>14</v>
      </c>
      <c r="Z797" s="17" t="s">
        <v>11185</v>
      </c>
      <c r="AA797" s="17">
        <v>2</v>
      </c>
      <c r="AB797" s="17" t="s">
        <v>11249</v>
      </c>
      <c r="AC797" s="17" t="s">
        <v>1355</v>
      </c>
      <c r="AD797" s="17">
        <v>0</v>
      </c>
      <c r="AE797">
        <v>0</v>
      </c>
      <c r="AG797" s="17" t="s">
        <v>9763</v>
      </c>
      <c r="AH797" s="17" t="s">
        <v>9764</v>
      </c>
      <c r="AI797" s="17">
        <v>120</v>
      </c>
      <c r="AJ797" s="17" t="s">
        <v>3539</v>
      </c>
      <c r="AK797" s="17" t="s">
        <v>3539</v>
      </c>
      <c r="AN797" s="17">
        <v>1595</v>
      </c>
    </row>
    <row r="798" spans="1:40" ht="14.5" customHeight="1" x14ac:dyDescent="0.35">
      <c r="A798" s="17" t="s">
        <v>2992</v>
      </c>
      <c r="B798" s="17" t="s">
        <v>5771</v>
      </c>
      <c r="C798" s="17" t="s">
        <v>3514</v>
      </c>
      <c r="D798" s="17" t="s">
        <v>5772</v>
      </c>
      <c r="E798" s="17" t="s">
        <v>5995</v>
      </c>
      <c r="F798" s="17" t="s">
        <v>820</v>
      </c>
      <c r="G798" s="17" t="s">
        <v>2996</v>
      </c>
      <c r="H798" s="17" t="s">
        <v>2996</v>
      </c>
      <c r="I798" s="17" t="s">
        <v>3559</v>
      </c>
      <c r="J798" s="17" t="s">
        <v>5508</v>
      </c>
      <c r="K798" s="17" t="s">
        <v>5556</v>
      </c>
      <c r="L798" s="18" t="s">
        <v>5990</v>
      </c>
      <c r="M798" s="17" t="s">
        <v>5996</v>
      </c>
      <c r="O798" s="17" t="s">
        <v>3538</v>
      </c>
      <c r="P798" s="17" t="s">
        <v>3539</v>
      </c>
      <c r="R798" s="17">
        <v>1852</v>
      </c>
      <c r="S798" s="17" t="s">
        <v>12111</v>
      </c>
      <c r="T798" s="17" t="s">
        <v>11182</v>
      </c>
      <c r="U798" s="17" t="s">
        <v>1402</v>
      </c>
      <c r="V798" s="17">
        <v>10000</v>
      </c>
      <c r="W798" s="17" t="s">
        <v>11184</v>
      </c>
      <c r="X798" s="17">
        <v>0</v>
      </c>
      <c r="Y798" s="19">
        <v>14</v>
      </c>
      <c r="Z798" s="17" t="s">
        <v>11198</v>
      </c>
      <c r="AA798" s="17">
        <v>2</v>
      </c>
      <c r="AB798" s="17" t="s">
        <v>11249</v>
      </c>
      <c r="AC798" s="17" t="s">
        <v>1355</v>
      </c>
      <c r="AD798" s="17">
        <v>0</v>
      </c>
      <c r="AE798">
        <v>0</v>
      </c>
      <c r="AG798" s="17" t="s">
        <v>9972</v>
      </c>
      <c r="AH798" s="17" t="s">
        <v>9764</v>
      </c>
      <c r="AI798" s="17">
        <v>120</v>
      </c>
      <c r="AJ798" s="17" t="s">
        <v>3539</v>
      </c>
      <c r="AK798" s="17" t="s">
        <v>3539</v>
      </c>
      <c r="AN798" s="17">
        <v>1595</v>
      </c>
    </row>
    <row r="799" spans="1:40" ht="14.5" customHeight="1" x14ac:dyDescent="0.35">
      <c r="A799" s="17" t="s">
        <v>2992</v>
      </c>
      <c r="B799" s="17" t="s">
        <v>5771</v>
      </c>
      <c r="C799" s="17" t="s">
        <v>3514</v>
      </c>
      <c r="D799" s="17" t="s">
        <v>5772</v>
      </c>
      <c r="E799" s="17" t="s">
        <v>5997</v>
      </c>
      <c r="F799" s="17" t="s">
        <v>821</v>
      </c>
      <c r="G799" s="17" t="s">
        <v>3075</v>
      </c>
      <c r="H799" s="17" t="s">
        <v>3075</v>
      </c>
      <c r="I799" s="17" t="s">
        <v>3559</v>
      </c>
      <c r="J799" s="17" t="s">
        <v>4489</v>
      </c>
      <c r="K799" s="17" t="s">
        <v>4585</v>
      </c>
      <c r="L799" s="18">
        <v>46301</v>
      </c>
      <c r="M799" s="17" t="s">
        <v>4690</v>
      </c>
      <c r="O799" s="17" t="s">
        <v>3538</v>
      </c>
      <c r="P799" s="17" t="s">
        <v>3539</v>
      </c>
      <c r="R799" s="17">
        <v>2406</v>
      </c>
      <c r="S799" s="17" t="s">
        <v>12112</v>
      </c>
      <c r="T799" s="17" t="s">
        <v>11182</v>
      </c>
      <c r="U799" s="17" t="s">
        <v>1346</v>
      </c>
      <c r="V799" s="17">
        <v>13000</v>
      </c>
      <c r="W799" s="17" t="s">
        <v>11184</v>
      </c>
      <c r="X799" s="17">
        <v>0</v>
      </c>
      <c r="Y799" s="17">
        <v>14</v>
      </c>
      <c r="Z799" s="17" t="s">
        <v>11185</v>
      </c>
      <c r="AA799" s="17">
        <v>2</v>
      </c>
      <c r="AB799" s="17" t="s">
        <v>11249</v>
      </c>
      <c r="AC799" s="17" t="s">
        <v>1355</v>
      </c>
      <c r="AD799" s="17">
        <v>0</v>
      </c>
      <c r="AE799">
        <v>0</v>
      </c>
      <c r="AG799" s="17" t="s">
        <v>9976</v>
      </c>
      <c r="AH799" s="17" t="s">
        <v>9764</v>
      </c>
      <c r="AI799" s="17">
        <v>120</v>
      </c>
      <c r="AJ799" s="17" t="s">
        <v>3539</v>
      </c>
      <c r="AK799" s="17" t="s">
        <v>3539</v>
      </c>
      <c r="AN799" s="17">
        <v>1595</v>
      </c>
    </row>
    <row r="800" spans="1:40" ht="14.5" customHeight="1" x14ac:dyDescent="0.35">
      <c r="A800" s="17" t="s">
        <v>2992</v>
      </c>
      <c r="B800" s="17" t="s">
        <v>5771</v>
      </c>
      <c r="C800" s="17" t="s">
        <v>3514</v>
      </c>
      <c r="D800" s="17" t="s">
        <v>5772</v>
      </c>
      <c r="E800" s="17" t="s">
        <v>9948</v>
      </c>
      <c r="F800" s="17" t="s">
        <v>9949</v>
      </c>
      <c r="G800" s="17" t="s">
        <v>3075</v>
      </c>
      <c r="H800" s="17" t="s">
        <v>3075</v>
      </c>
      <c r="I800" s="17" t="s">
        <v>3559</v>
      </c>
      <c r="J800" s="17" t="s">
        <v>4489</v>
      </c>
      <c r="K800" s="17" t="s">
        <v>4585</v>
      </c>
      <c r="L800" s="18" t="s">
        <v>9945</v>
      </c>
      <c r="M800" s="19">
        <v>46029.446527777778</v>
      </c>
      <c r="O800" s="17" t="s">
        <v>3538</v>
      </c>
      <c r="P800" s="17" t="s">
        <v>3539</v>
      </c>
      <c r="R800" s="17">
        <v>2114</v>
      </c>
      <c r="S800" s="17" t="s">
        <v>12113</v>
      </c>
      <c r="T800" s="17" t="s">
        <v>11182</v>
      </c>
      <c r="U800" s="17" t="s">
        <v>9950</v>
      </c>
      <c r="V800" s="17">
        <v>13000</v>
      </c>
      <c r="W800" s="17" t="s">
        <v>11184</v>
      </c>
      <c r="X800" s="17">
        <v>0</v>
      </c>
      <c r="Y800" s="19">
        <v>14</v>
      </c>
      <c r="Z800" s="17" t="s">
        <v>11185</v>
      </c>
      <c r="AA800" s="17">
        <v>2</v>
      </c>
      <c r="AB800" s="17" t="s">
        <v>11249</v>
      </c>
      <c r="AC800" s="17" t="s">
        <v>1355</v>
      </c>
      <c r="AD800" s="17">
        <v>0</v>
      </c>
      <c r="AE800">
        <v>0</v>
      </c>
      <c r="AG800" s="17" t="s">
        <v>9977</v>
      </c>
      <c r="AH800" s="17" t="s">
        <v>9757</v>
      </c>
      <c r="AI800" s="17">
        <v>104</v>
      </c>
      <c r="AJ800" s="17" t="s">
        <v>3539</v>
      </c>
      <c r="AK800" s="17" t="s">
        <v>3539</v>
      </c>
      <c r="AN800" s="17">
        <v>1900</v>
      </c>
    </row>
    <row r="801" spans="1:40" ht="14.5" customHeight="1" x14ac:dyDescent="0.35">
      <c r="A801" s="17" t="s">
        <v>2992</v>
      </c>
      <c r="B801" s="17" t="s">
        <v>5771</v>
      </c>
      <c r="C801" s="17" t="s">
        <v>3514</v>
      </c>
      <c r="D801" s="17" t="s">
        <v>5772</v>
      </c>
      <c r="E801" s="17" t="s">
        <v>9967</v>
      </c>
      <c r="F801" s="17" t="s">
        <v>9968</v>
      </c>
      <c r="G801" s="17" t="s">
        <v>2985</v>
      </c>
      <c r="H801" s="17" t="s">
        <v>2985</v>
      </c>
      <c r="I801" s="17" t="s">
        <v>3559</v>
      </c>
      <c r="J801" s="17" t="s">
        <v>4292</v>
      </c>
      <c r="K801" s="17" t="s">
        <v>4590</v>
      </c>
      <c r="L801" s="18">
        <v>46272</v>
      </c>
      <c r="M801" s="19" t="s">
        <v>9966</v>
      </c>
      <c r="O801" s="17" t="s">
        <v>3538</v>
      </c>
      <c r="P801" s="17" t="s">
        <v>3539</v>
      </c>
      <c r="R801" s="17">
        <v>1277</v>
      </c>
      <c r="S801" s="17" t="s">
        <v>12114</v>
      </c>
      <c r="T801" s="17" t="s">
        <v>11182</v>
      </c>
      <c r="U801" s="17" t="s">
        <v>9969</v>
      </c>
      <c r="V801" s="17">
        <v>19000</v>
      </c>
      <c r="W801" s="17" t="s">
        <v>11184</v>
      </c>
      <c r="X801" s="17">
        <v>0</v>
      </c>
      <c r="Y801" s="17">
        <v>21</v>
      </c>
      <c r="Z801" s="17" t="s">
        <v>11185</v>
      </c>
      <c r="AA801" s="17">
        <v>2</v>
      </c>
      <c r="AB801" s="17" t="s">
        <v>11249</v>
      </c>
      <c r="AC801" s="17" t="s">
        <v>1355</v>
      </c>
      <c r="AD801" s="17">
        <v>0</v>
      </c>
      <c r="AE801">
        <v>0</v>
      </c>
      <c r="AG801" s="17" t="s">
        <v>9763</v>
      </c>
      <c r="AH801" s="17" t="s">
        <v>9764</v>
      </c>
      <c r="AI801" s="17">
        <v>120</v>
      </c>
      <c r="AJ801" s="17" t="s">
        <v>3539</v>
      </c>
      <c r="AK801" s="17" t="s">
        <v>3539</v>
      </c>
      <c r="AN801" s="17">
        <v>1595</v>
      </c>
    </row>
    <row r="802" spans="1:40" ht="14.5" customHeight="1" x14ac:dyDescent="0.35">
      <c r="A802" s="17" t="s">
        <v>2992</v>
      </c>
      <c r="B802" s="17" t="s">
        <v>5771</v>
      </c>
      <c r="C802" s="17" t="s">
        <v>3514</v>
      </c>
      <c r="D802" s="17" t="s">
        <v>5772</v>
      </c>
      <c r="E802" s="17" t="s">
        <v>12115</v>
      </c>
      <c r="F802" s="17" t="s">
        <v>10237</v>
      </c>
      <c r="G802" s="17" t="s">
        <v>3075</v>
      </c>
      <c r="H802" s="17" t="s">
        <v>3075</v>
      </c>
      <c r="I802" s="17" t="s">
        <v>3559</v>
      </c>
      <c r="J802" s="17" t="s">
        <v>4489</v>
      </c>
      <c r="K802" s="17" t="s">
        <v>4585</v>
      </c>
      <c r="L802" s="18" t="s">
        <v>12116</v>
      </c>
      <c r="M802" s="17" t="s">
        <v>12117</v>
      </c>
      <c r="O802" s="17" t="s">
        <v>3538</v>
      </c>
      <c r="P802" s="17" t="s">
        <v>3539</v>
      </c>
      <c r="R802" s="17">
        <v>467</v>
      </c>
      <c r="S802" s="17" t="s">
        <v>12118</v>
      </c>
      <c r="T802" s="17" t="s">
        <v>11182</v>
      </c>
      <c r="U802" s="17" t="s">
        <v>10229</v>
      </c>
      <c r="V802" s="17">
        <v>13000</v>
      </c>
      <c r="W802" s="17" t="s">
        <v>11184</v>
      </c>
      <c r="X802" s="17">
        <v>0</v>
      </c>
      <c r="Y802" s="19">
        <v>14</v>
      </c>
      <c r="Z802" s="17" t="s">
        <v>11185</v>
      </c>
      <c r="AA802" s="17">
        <v>2</v>
      </c>
      <c r="AB802" s="17" t="s">
        <v>11249</v>
      </c>
      <c r="AC802" s="17" t="s">
        <v>1355</v>
      </c>
      <c r="AD802" s="17">
        <v>0</v>
      </c>
      <c r="AE802">
        <v>0</v>
      </c>
      <c r="AG802" s="17" t="s">
        <v>9927</v>
      </c>
      <c r="AH802" s="17" t="s">
        <v>9764</v>
      </c>
      <c r="AI802" s="17">
        <v>102</v>
      </c>
      <c r="AJ802" s="17" t="s">
        <v>3539</v>
      </c>
      <c r="AK802" s="17" t="s">
        <v>9797</v>
      </c>
      <c r="AN802" s="17">
        <v>0</v>
      </c>
    </row>
    <row r="803" spans="1:40" ht="14.5" customHeight="1" x14ac:dyDescent="0.35">
      <c r="A803" s="17" t="s">
        <v>2992</v>
      </c>
      <c r="B803" s="17" t="s">
        <v>5771</v>
      </c>
      <c r="C803" s="17" t="s">
        <v>3514</v>
      </c>
      <c r="D803" s="17" t="s">
        <v>5772</v>
      </c>
      <c r="E803" s="17" t="s">
        <v>12119</v>
      </c>
      <c r="F803" s="17" t="s">
        <v>10239</v>
      </c>
      <c r="G803" s="17" t="s">
        <v>3075</v>
      </c>
      <c r="H803" s="17" t="s">
        <v>3075</v>
      </c>
      <c r="I803" s="17" t="s">
        <v>3559</v>
      </c>
      <c r="J803" s="17" t="s">
        <v>4489</v>
      </c>
      <c r="K803" s="17" t="s">
        <v>4585</v>
      </c>
      <c r="L803" s="17" t="s">
        <v>12120</v>
      </c>
      <c r="M803" s="19" t="s">
        <v>12121</v>
      </c>
      <c r="O803" s="17" t="s">
        <v>3538</v>
      </c>
      <c r="P803" s="17" t="s">
        <v>3539</v>
      </c>
      <c r="R803" s="17">
        <v>0</v>
      </c>
      <c r="S803" s="17" t="s">
        <v>12121</v>
      </c>
      <c r="T803" s="17" t="s">
        <v>11182</v>
      </c>
      <c r="U803" s="17" t="s">
        <v>10209</v>
      </c>
      <c r="V803" s="17">
        <v>13000</v>
      </c>
      <c r="W803" s="17" t="s">
        <v>11184</v>
      </c>
      <c r="X803" s="17">
        <v>0</v>
      </c>
      <c r="Y803" s="17">
        <v>14</v>
      </c>
      <c r="Z803" s="17" t="s">
        <v>11185</v>
      </c>
      <c r="AA803" s="17">
        <v>2</v>
      </c>
      <c r="AB803" s="17" t="s">
        <v>11249</v>
      </c>
      <c r="AC803" s="17" t="s">
        <v>1355</v>
      </c>
      <c r="AD803" s="17">
        <v>0</v>
      </c>
      <c r="AE803">
        <v>0</v>
      </c>
      <c r="AG803" s="17" t="s">
        <v>9763</v>
      </c>
      <c r="AH803" s="17" t="s">
        <v>9764</v>
      </c>
      <c r="AI803" s="17">
        <v>120</v>
      </c>
      <c r="AJ803" s="17" t="s">
        <v>3539</v>
      </c>
      <c r="AK803" s="17" t="s">
        <v>3539</v>
      </c>
      <c r="AN803" s="17">
        <v>1595</v>
      </c>
    </row>
    <row r="804" spans="1:40" ht="14.5" customHeight="1" x14ac:dyDescent="0.35">
      <c r="A804" s="17" t="s">
        <v>2992</v>
      </c>
      <c r="B804" s="17" t="s">
        <v>5771</v>
      </c>
      <c r="C804" s="17" t="s">
        <v>3529</v>
      </c>
      <c r="D804" s="17" t="s">
        <v>5772</v>
      </c>
      <c r="E804" s="17" t="s">
        <v>5998</v>
      </c>
      <c r="F804" s="17" t="s">
        <v>5999</v>
      </c>
      <c r="G804" s="17" t="s">
        <v>3656</v>
      </c>
      <c r="H804" s="17">
        <v>3</v>
      </c>
      <c r="I804" s="17" t="s">
        <v>3534</v>
      </c>
      <c r="J804" s="17" t="s">
        <v>3777</v>
      </c>
      <c r="K804" s="17" t="s">
        <v>4377</v>
      </c>
      <c r="L804" s="18">
        <v>43648</v>
      </c>
      <c r="M804" s="19" t="s">
        <v>6000</v>
      </c>
      <c r="O804" s="17" t="s">
        <v>3538</v>
      </c>
      <c r="P804" s="17" t="s">
        <v>3539</v>
      </c>
      <c r="Q804" s="17" t="s">
        <v>12122</v>
      </c>
      <c r="R804" s="17">
        <v>148374</v>
      </c>
      <c r="S804" s="19">
        <v>46272.318749999999</v>
      </c>
      <c r="T804" s="17" t="s">
        <v>11182</v>
      </c>
      <c r="U804" s="17" t="s">
        <v>6001</v>
      </c>
      <c r="V804" s="17">
        <v>0</v>
      </c>
      <c r="W804" s="17" t="s">
        <v>11184</v>
      </c>
      <c r="X804" s="17">
        <v>95</v>
      </c>
      <c r="Y804" s="17">
        <v>5</v>
      </c>
      <c r="AB804" s="17" t="s">
        <v>11249</v>
      </c>
      <c r="AC804" s="17" t="s">
        <v>1355</v>
      </c>
      <c r="AD804" s="17">
        <v>0</v>
      </c>
      <c r="AE804">
        <v>0</v>
      </c>
      <c r="AG804" s="17" t="s">
        <v>9763</v>
      </c>
      <c r="AH804" s="17" t="s">
        <v>9764</v>
      </c>
      <c r="AI804" s="17">
        <v>120</v>
      </c>
      <c r="AJ804" s="17" t="s">
        <v>3539</v>
      </c>
      <c r="AK804" s="17" t="s">
        <v>3539</v>
      </c>
      <c r="AN804" s="17">
        <v>1595</v>
      </c>
    </row>
    <row r="805" spans="1:40" ht="14.5" customHeight="1" x14ac:dyDescent="0.35">
      <c r="A805" s="17" t="s">
        <v>2992</v>
      </c>
      <c r="B805" s="17" t="s">
        <v>5771</v>
      </c>
      <c r="C805" s="17" t="s">
        <v>3529</v>
      </c>
      <c r="D805" s="17" t="s">
        <v>5772</v>
      </c>
      <c r="E805" s="17" t="s">
        <v>6002</v>
      </c>
      <c r="F805" s="17" t="s">
        <v>6003</v>
      </c>
      <c r="G805" s="17" t="s">
        <v>3533</v>
      </c>
      <c r="H805" s="17">
        <v>3</v>
      </c>
      <c r="I805" s="17" t="s">
        <v>3534</v>
      </c>
      <c r="J805" s="17" t="s">
        <v>4006</v>
      </c>
      <c r="K805" s="17" t="s">
        <v>4370</v>
      </c>
      <c r="L805" s="17" t="s">
        <v>6004</v>
      </c>
      <c r="M805" s="17" t="s">
        <v>6005</v>
      </c>
      <c r="O805" s="17" t="s">
        <v>3538</v>
      </c>
      <c r="P805" s="17" t="s">
        <v>3539</v>
      </c>
      <c r="Q805" s="17" t="s">
        <v>12123</v>
      </c>
      <c r="R805" s="17">
        <v>125468</v>
      </c>
      <c r="S805" s="19">
        <v>46297.330555555556</v>
      </c>
      <c r="T805" s="17" t="s">
        <v>11182</v>
      </c>
      <c r="U805" s="17" t="s">
        <v>6006</v>
      </c>
      <c r="V805" s="17">
        <v>0</v>
      </c>
      <c r="W805" s="17" t="s">
        <v>11184</v>
      </c>
      <c r="X805" s="17">
        <v>102</v>
      </c>
      <c r="Y805" s="17">
        <v>5</v>
      </c>
      <c r="AB805" s="17" t="s">
        <v>11249</v>
      </c>
      <c r="AC805" s="17" t="s">
        <v>1355</v>
      </c>
      <c r="AD805" s="17">
        <v>0</v>
      </c>
      <c r="AE805">
        <v>0</v>
      </c>
      <c r="AG805" s="17" t="s">
        <v>9763</v>
      </c>
      <c r="AH805" s="17" t="s">
        <v>9764</v>
      </c>
      <c r="AI805" s="17">
        <v>120</v>
      </c>
      <c r="AJ805" s="17" t="s">
        <v>3539</v>
      </c>
      <c r="AK805" s="17" t="s">
        <v>3539</v>
      </c>
      <c r="AN805" s="17">
        <v>1595</v>
      </c>
    </row>
    <row r="806" spans="1:40" ht="14.5" customHeight="1" x14ac:dyDescent="0.35">
      <c r="A806" s="17" t="s">
        <v>2992</v>
      </c>
      <c r="B806" s="17" t="s">
        <v>5771</v>
      </c>
      <c r="C806" s="17" t="s">
        <v>3529</v>
      </c>
      <c r="D806" s="17" t="s">
        <v>5772</v>
      </c>
      <c r="E806" s="17" t="s">
        <v>6007</v>
      </c>
      <c r="F806" s="17" t="s">
        <v>6008</v>
      </c>
      <c r="G806" s="17" t="s">
        <v>3656</v>
      </c>
      <c r="H806" s="17">
        <v>3</v>
      </c>
      <c r="I806" s="17" t="s">
        <v>3534</v>
      </c>
      <c r="J806" s="17" t="s">
        <v>3777</v>
      </c>
      <c r="K806" s="17" t="s">
        <v>4377</v>
      </c>
      <c r="L806" s="17" t="s">
        <v>6009</v>
      </c>
      <c r="M806" s="17" t="s">
        <v>4445</v>
      </c>
      <c r="O806" s="17" t="s">
        <v>3538</v>
      </c>
      <c r="P806" s="17" t="s">
        <v>3539</v>
      </c>
      <c r="Q806" s="17" t="s">
        <v>12124</v>
      </c>
      <c r="R806" s="17">
        <v>192846</v>
      </c>
      <c r="S806" s="17" t="s">
        <v>6010</v>
      </c>
      <c r="T806" s="17" t="s">
        <v>11182</v>
      </c>
      <c r="U806" s="17" t="s">
        <v>6011</v>
      </c>
      <c r="V806" s="17">
        <v>0</v>
      </c>
      <c r="W806" s="17" t="s">
        <v>11184</v>
      </c>
      <c r="X806" s="17">
        <v>102</v>
      </c>
      <c r="Y806" s="17">
        <v>5</v>
      </c>
      <c r="AB806" s="17" t="s">
        <v>11249</v>
      </c>
      <c r="AC806" s="17" t="s">
        <v>1355</v>
      </c>
      <c r="AD806" s="17">
        <v>0</v>
      </c>
      <c r="AE806">
        <v>0</v>
      </c>
      <c r="AG806" s="17" t="s">
        <v>9972</v>
      </c>
      <c r="AH806" s="17" t="s">
        <v>9764</v>
      </c>
      <c r="AI806" s="17">
        <v>120</v>
      </c>
      <c r="AJ806" s="17" t="s">
        <v>3539</v>
      </c>
      <c r="AK806" s="17" t="s">
        <v>3539</v>
      </c>
      <c r="AN806" s="17">
        <v>1595</v>
      </c>
    </row>
    <row r="807" spans="1:40" ht="14.5" customHeight="1" x14ac:dyDescent="0.35">
      <c r="A807" s="17" t="s">
        <v>2992</v>
      </c>
      <c r="B807" s="17" t="s">
        <v>5771</v>
      </c>
      <c r="C807" s="17" t="s">
        <v>3529</v>
      </c>
      <c r="D807" s="17" t="s">
        <v>5772</v>
      </c>
      <c r="E807" s="17" t="s">
        <v>6012</v>
      </c>
      <c r="F807" s="17" t="s">
        <v>6013</v>
      </c>
      <c r="G807" s="17" t="s">
        <v>3533</v>
      </c>
      <c r="H807" s="17">
        <v>3</v>
      </c>
      <c r="I807" s="17" t="s">
        <v>3534</v>
      </c>
      <c r="J807" s="17" t="s">
        <v>4006</v>
      </c>
      <c r="K807" s="17" t="s">
        <v>4007</v>
      </c>
      <c r="L807" s="17" t="s">
        <v>6009</v>
      </c>
      <c r="M807" s="17" t="s">
        <v>4266</v>
      </c>
      <c r="O807" s="17" t="s">
        <v>3538</v>
      </c>
      <c r="P807" s="17" t="s">
        <v>3539</v>
      </c>
      <c r="Q807" s="17" t="s">
        <v>12125</v>
      </c>
      <c r="R807" s="17">
        <v>96400</v>
      </c>
      <c r="S807" s="17" t="s">
        <v>9988</v>
      </c>
      <c r="T807" s="17" t="s">
        <v>11182</v>
      </c>
      <c r="U807" s="17" t="s">
        <v>6014</v>
      </c>
      <c r="V807" s="17">
        <v>0</v>
      </c>
      <c r="W807" s="17" t="s">
        <v>11184</v>
      </c>
      <c r="X807" s="17">
        <v>108</v>
      </c>
      <c r="Y807" s="19">
        <v>6</v>
      </c>
      <c r="AB807" s="17" t="s">
        <v>11249</v>
      </c>
      <c r="AC807" s="17" t="s">
        <v>1355</v>
      </c>
      <c r="AD807" s="17">
        <v>0</v>
      </c>
      <c r="AE807">
        <v>0</v>
      </c>
      <c r="AG807" s="17" t="s">
        <v>9763</v>
      </c>
      <c r="AH807" s="17" t="s">
        <v>9764</v>
      </c>
      <c r="AI807" s="17">
        <v>120</v>
      </c>
      <c r="AJ807" s="17" t="s">
        <v>3539</v>
      </c>
      <c r="AK807" s="17" t="s">
        <v>3539</v>
      </c>
      <c r="AN807" s="17">
        <v>1595</v>
      </c>
    </row>
    <row r="808" spans="1:40" ht="14.5" customHeight="1" x14ac:dyDescent="0.35">
      <c r="A808" s="17" t="s">
        <v>2992</v>
      </c>
      <c r="B808" s="17" t="s">
        <v>5771</v>
      </c>
      <c r="C808" s="17" t="s">
        <v>3529</v>
      </c>
      <c r="D808" s="17" t="s">
        <v>5772</v>
      </c>
      <c r="E808" s="17" t="s">
        <v>6015</v>
      </c>
      <c r="F808" s="17" t="s">
        <v>6016</v>
      </c>
      <c r="G808" s="17" t="s">
        <v>3533</v>
      </c>
      <c r="H808" s="17" t="s">
        <v>4424</v>
      </c>
      <c r="I808" s="17" t="s">
        <v>3534</v>
      </c>
      <c r="J808" s="17" t="s">
        <v>4134</v>
      </c>
      <c r="K808" s="17" t="s">
        <v>4987</v>
      </c>
      <c r="L808" s="18">
        <v>44776</v>
      </c>
      <c r="M808" s="17" t="s">
        <v>6017</v>
      </c>
      <c r="O808" s="17" t="s">
        <v>3538</v>
      </c>
      <c r="P808" s="17" t="s">
        <v>3539</v>
      </c>
      <c r="Q808" s="17" t="s">
        <v>12126</v>
      </c>
      <c r="R808" s="17">
        <v>132208</v>
      </c>
      <c r="S808" s="19">
        <v>46272.591666666667</v>
      </c>
      <c r="T808" s="17" t="s">
        <v>11182</v>
      </c>
      <c r="U808" s="17" t="s">
        <v>6018</v>
      </c>
      <c r="V808" s="17">
        <v>1889</v>
      </c>
      <c r="W808" s="17" t="s">
        <v>11184</v>
      </c>
      <c r="X808" s="17">
        <v>121</v>
      </c>
      <c r="Y808" s="19">
        <v>6</v>
      </c>
      <c r="Z808" s="17" t="s">
        <v>11235</v>
      </c>
      <c r="AB808" s="17" t="s">
        <v>11186</v>
      </c>
      <c r="AC808" s="17" t="s">
        <v>1355</v>
      </c>
      <c r="AD808" s="17">
        <v>0</v>
      </c>
      <c r="AE808">
        <v>0</v>
      </c>
      <c r="AG808" s="17" t="s">
        <v>9763</v>
      </c>
      <c r="AH808" s="17" t="s">
        <v>9764</v>
      </c>
      <c r="AI808" s="17">
        <v>120</v>
      </c>
      <c r="AJ808" s="17" t="s">
        <v>3539</v>
      </c>
      <c r="AK808" s="17" t="s">
        <v>3539</v>
      </c>
      <c r="AN808" s="17">
        <v>1595</v>
      </c>
    </row>
    <row r="809" spans="1:40" ht="14.5" customHeight="1" x14ac:dyDescent="0.35">
      <c r="A809" s="17" t="s">
        <v>2992</v>
      </c>
      <c r="B809" s="17" t="s">
        <v>5771</v>
      </c>
      <c r="C809" s="17" t="s">
        <v>3529</v>
      </c>
      <c r="D809" s="17" t="s">
        <v>5772</v>
      </c>
      <c r="E809" s="17" t="s">
        <v>6019</v>
      </c>
      <c r="F809" s="17" t="s">
        <v>6020</v>
      </c>
      <c r="G809" s="17" t="s">
        <v>3551</v>
      </c>
      <c r="H809" s="17" t="s">
        <v>3751</v>
      </c>
      <c r="I809" s="17" t="s">
        <v>3752</v>
      </c>
      <c r="J809" s="17" t="s">
        <v>3859</v>
      </c>
      <c r="K809" s="17" t="s">
        <v>3860</v>
      </c>
      <c r="L809" s="17" t="s">
        <v>3884</v>
      </c>
      <c r="M809" s="17" t="s">
        <v>6021</v>
      </c>
      <c r="O809" s="17" t="s">
        <v>3538</v>
      </c>
      <c r="P809" s="17" t="s">
        <v>3539</v>
      </c>
      <c r="R809" s="17">
        <v>81729</v>
      </c>
      <c r="S809" s="19">
        <v>46210.859722222223</v>
      </c>
      <c r="T809" s="17" t="s">
        <v>11182</v>
      </c>
      <c r="U809" s="17" t="s">
        <v>6022</v>
      </c>
      <c r="V809" s="17">
        <v>2350</v>
      </c>
      <c r="W809" s="17" t="s">
        <v>11270</v>
      </c>
      <c r="X809" s="17">
        <v>31</v>
      </c>
      <c r="Y809" s="19">
        <v>10</v>
      </c>
      <c r="Z809" s="17" t="s">
        <v>11235</v>
      </c>
      <c r="AB809" s="17" t="s">
        <v>11186</v>
      </c>
      <c r="AC809" s="17" t="s">
        <v>1355</v>
      </c>
      <c r="AD809" s="17">
        <v>0</v>
      </c>
      <c r="AE809">
        <v>0</v>
      </c>
      <c r="AG809" s="17" t="s">
        <v>9763</v>
      </c>
      <c r="AH809" s="17" t="s">
        <v>9764</v>
      </c>
      <c r="AI809" s="17">
        <v>120</v>
      </c>
      <c r="AJ809" s="17" t="s">
        <v>3539</v>
      </c>
      <c r="AK809" s="17" t="s">
        <v>3539</v>
      </c>
      <c r="AN809" s="17">
        <v>1595</v>
      </c>
    </row>
    <row r="810" spans="1:40" ht="14.5" customHeight="1" x14ac:dyDescent="0.35">
      <c r="A810" s="17" t="s">
        <v>2992</v>
      </c>
      <c r="B810" s="17" t="s">
        <v>5771</v>
      </c>
      <c r="C810" s="17" t="s">
        <v>3529</v>
      </c>
      <c r="D810" s="17" t="s">
        <v>5772</v>
      </c>
      <c r="E810" s="17" t="s">
        <v>6023</v>
      </c>
      <c r="F810" s="17" t="s">
        <v>6024</v>
      </c>
      <c r="G810" s="17" t="s">
        <v>3551</v>
      </c>
      <c r="H810" s="17">
        <v>3</v>
      </c>
      <c r="I810" s="17" t="s">
        <v>3624</v>
      </c>
      <c r="J810" s="17">
        <v>2008</v>
      </c>
      <c r="K810" s="17" t="s">
        <v>3745</v>
      </c>
      <c r="L810" s="17" t="s">
        <v>4057</v>
      </c>
      <c r="M810" s="17" t="s">
        <v>6025</v>
      </c>
      <c r="O810" s="17" t="s">
        <v>3538</v>
      </c>
      <c r="P810" s="17" t="s">
        <v>3539</v>
      </c>
      <c r="R810" s="17">
        <v>59400</v>
      </c>
      <c r="S810" s="19">
        <v>46333.711111111108</v>
      </c>
      <c r="T810" s="17" t="s">
        <v>11182</v>
      </c>
      <c r="U810" s="17" t="s">
        <v>6026</v>
      </c>
      <c r="V810" s="17">
        <v>1710</v>
      </c>
      <c r="W810" s="17" t="s">
        <v>11234</v>
      </c>
      <c r="X810" s="17">
        <v>122</v>
      </c>
      <c r="Y810" s="19">
        <v>5</v>
      </c>
      <c r="Z810" s="17" t="s">
        <v>11235</v>
      </c>
      <c r="AB810" s="17" t="s">
        <v>11186</v>
      </c>
      <c r="AC810" s="17" t="s">
        <v>1355</v>
      </c>
      <c r="AD810" s="17">
        <v>0</v>
      </c>
      <c r="AE810">
        <v>0</v>
      </c>
      <c r="AG810" s="17" t="s">
        <v>9972</v>
      </c>
      <c r="AH810" s="17" t="s">
        <v>9764</v>
      </c>
      <c r="AI810" s="17">
        <v>120</v>
      </c>
      <c r="AJ810" s="17" t="s">
        <v>3539</v>
      </c>
      <c r="AK810" s="17" t="s">
        <v>3539</v>
      </c>
      <c r="AN810" s="17">
        <v>1595</v>
      </c>
    </row>
    <row r="811" spans="1:40" ht="14.5" customHeight="1" x14ac:dyDescent="0.35">
      <c r="A811" s="17" t="s">
        <v>2992</v>
      </c>
      <c r="B811" s="17" t="s">
        <v>5771</v>
      </c>
      <c r="C811" s="17" t="s">
        <v>3529</v>
      </c>
      <c r="D811" s="17" t="s">
        <v>5772</v>
      </c>
      <c r="E811" s="17" t="s">
        <v>6027</v>
      </c>
      <c r="F811" s="17" t="s">
        <v>6028</v>
      </c>
      <c r="G811" s="17" t="s">
        <v>3551</v>
      </c>
      <c r="H811" s="17">
        <v>3</v>
      </c>
      <c r="I811" s="17" t="s">
        <v>3624</v>
      </c>
      <c r="J811" s="17">
        <v>2008</v>
      </c>
      <c r="K811" s="17" t="s">
        <v>3745</v>
      </c>
      <c r="L811" s="17" t="s">
        <v>4057</v>
      </c>
      <c r="M811" s="17" t="s">
        <v>6029</v>
      </c>
      <c r="O811" s="17" t="s">
        <v>3538</v>
      </c>
      <c r="P811" s="17" t="s">
        <v>3539</v>
      </c>
      <c r="Q811" s="17" t="s">
        <v>12127</v>
      </c>
      <c r="R811" s="17">
        <v>101256</v>
      </c>
      <c r="S811" s="19">
        <v>46363.345138888886</v>
      </c>
      <c r="T811" s="17" t="s">
        <v>11182</v>
      </c>
      <c r="U811" s="17" t="s">
        <v>6030</v>
      </c>
      <c r="V811" s="17">
        <v>1710</v>
      </c>
      <c r="W811" s="17" t="s">
        <v>11234</v>
      </c>
      <c r="X811" s="17">
        <v>122</v>
      </c>
      <c r="Y811" s="19">
        <v>5</v>
      </c>
      <c r="Z811" s="17" t="s">
        <v>11235</v>
      </c>
      <c r="AB811" s="17" t="s">
        <v>11186</v>
      </c>
      <c r="AC811" s="17" t="s">
        <v>1355</v>
      </c>
      <c r="AD811" s="17">
        <v>0</v>
      </c>
      <c r="AE811">
        <v>0</v>
      </c>
      <c r="AG811" s="17" t="s">
        <v>9763</v>
      </c>
      <c r="AH811" s="17" t="s">
        <v>9764</v>
      </c>
      <c r="AI811" s="17">
        <v>120</v>
      </c>
      <c r="AJ811" s="17" t="s">
        <v>3539</v>
      </c>
      <c r="AK811" s="17" t="s">
        <v>3539</v>
      </c>
      <c r="AN811" s="17">
        <v>1595</v>
      </c>
    </row>
    <row r="812" spans="1:40" ht="14.5" customHeight="1" x14ac:dyDescent="0.35">
      <c r="A812" s="17" t="s">
        <v>2992</v>
      </c>
      <c r="B812" s="17" t="s">
        <v>5771</v>
      </c>
      <c r="C812" s="17" t="s">
        <v>3529</v>
      </c>
      <c r="D812" s="17" t="s">
        <v>5772</v>
      </c>
      <c r="E812" s="17" t="s">
        <v>6031</v>
      </c>
      <c r="F812" s="17" t="s">
        <v>6032</v>
      </c>
      <c r="G812" s="17" t="s">
        <v>3551</v>
      </c>
      <c r="H812" s="17">
        <v>3</v>
      </c>
      <c r="I812" s="17" t="s">
        <v>3624</v>
      </c>
      <c r="J812" s="17">
        <v>2008</v>
      </c>
      <c r="K812" s="17" t="s">
        <v>3745</v>
      </c>
      <c r="L812" s="17" t="s">
        <v>4057</v>
      </c>
      <c r="M812" s="19" t="s">
        <v>6033</v>
      </c>
      <c r="O812" s="17" t="s">
        <v>3538</v>
      </c>
      <c r="P812" s="17" t="s">
        <v>3539</v>
      </c>
      <c r="Q812" s="17" t="s">
        <v>12128</v>
      </c>
      <c r="R812" s="17">
        <v>84200</v>
      </c>
      <c r="S812" s="17" t="s">
        <v>9970</v>
      </c>
      <c r="T812" s="17" t="s">
        <v>11182</v>
      </c>
      <c r="U812" s="17" t="s">
        <v>6034</v>
      </c>
      <c r="V812" s="17">
        <v>1710</v>
      </c>
      <c r="W812" s="17" t="s">
        <v>11234</v>
      </c>
      <c r="X812" s="17">
        <v>122</v>
      </c>
      <c r="Y812" s="19">
        <v>5</v>
      </c>
      <c r="Z812" s="17" t="s">
        <v>11235</v>
      </c>
      <c r="AB812" s="17" t="s">
        <v>11186</v>
      </c>
      <c r="AC812" s="17" t="s">
        <v>1355</v>
      </c>
      <c r="AD812" s="17">
        <v>0</v>
      </c>
      <c r="AE812">
        <v>0</v>
      </c>
      <c r="AG812" s="17" t="s">
        <v>9763</v>
      </c>
      <c r="AH812" s="17" t="s">
        <v>9764</v>
      </c>
      <c r="AI812" s="17">
        <v>120</v>
      </c>
      <c r="AJ812" s="17" t="s">
        <v>3539</v>
      </c>
      <c r="AK812" s="17" t="s">
        <v>3539</v>
      </c>
      <c r="AN812" s="17">
        <v>1595</v>
      </c>
    </row>
    <row r="813" spans="1:40" ht="14.5" customHeight="1" x14ac:dyDescent="0.35">
      <c r="A813" s="17" t="s">
        <v>2992</v>
      </c>
      <c r="B813" s="17" t="s">
        <v>5771</v>
      </c>
      <c r="C813" s="17" t="s">
        <v>3529</v>
      </c>
      <c r="D813" s="17" t="s">
        <v>5772</v>
      </c>
      <c r="E813" s="17" t="s">
        <v>6035</v>
      </c>
      <c r="F813" s="17" t="s">
        <v>6036</v>
      </c>
      <c r="G813" s="17" t="s">
        <v>3551</v>
      </c>
      <c r="H813" s="17">
        <v>5</v>
      </c>
      <c r="I813" s="17" t="s">
        <v>3624</v>
      </c>
      <c r="J813" s="17">
        <v>3008</v>
      </c>
      <c r="K813" s="17" t="s">
        <v>3625</v>
      </c>
      <c r="L813" s="17" t="s">
        <v>6037</v>
      </c>
      <c r="M813" s="19" t="s">
        <v>6038</v>
      </c>
      <c r="O813" s="17" t="s">
        <v>3538</v>
      </c>
      <c r="P813" s="17" t="s">
        <v>3539</v>
      </c>
      <c r="Q813" s="17" t="s">
        <v>12129</v>
      </c>
      <c r="R813" s="17">
        <v>122818</v>
      </c>
      <c r="S813" s="19" t="s">
        <v>9990</v>
      </c>
      <c r="T813" s="17" t="s">
        <v>11182</v>
      </c>
      <c r="U813" s="17" t="s">
        <v>6039</v>
      </c>
      <c r="V813" s="17">
        <v>2290</v>
      </c>
      <c r="W813" s="17" t="s">
        <v>11270</v>
      </c>
      <c r="X813" s="17">
        <v>31</v>
      </c>
      <c r="Y813" s="19">
        <v>10</v>
      </c>
      <c r="Z813" s="17" t="s">
        <v>11235</v>
      </c>
      <c r="AB813" s="17" t="s">
        <v>11186</v>
      </c>
      <c r="AC813" s="17" t="s">
        <v>1355</v>
      </c>
      <c r="AD813" s="17">
        <v>0</v>
      </c>
      <c r="AE813">
        <v>0</v>
      </c>
      <c r="AG813" s="17" t="s">
        <v>9972</v>
      </c>
      <c r="AH813" s="17" t="s">
        <v>9764</v>
      </c>
      <c r="AI813" s="17">
        <v>120</v>
      </c>
      <c r="AJ813" s="17" t="s">
        <v>3539</v>
      </c>
      <c r="AK813" s="17" t="s">
        <v>3539</v>
      </c>
      <c r="AN813" s="17">
        <v>1595</v>
      </c>
    </row>
    <row r="814" spans="1:40" ht="14.5" customHeight="1" x14ac:dyDescent="0.35">
      <c r="A814" s="17" t="s">
        <v>2992</v>
      </c>
      <c r="B814" s="17" t="s">
        <v>5771</v>
      </c>
      <c r="C814" s="17" t="s">
        <v>3529</v>
      </c>
      <c r="D814" s="17" t="s">
        <v>5772</v>
      </c>
      <c r="E814" s="17" t="s">
        <v>6040</v>
      </c>
      <c r="F814" s="17" t="s">
        <v>6041</v>
      </c>
      <c r="G814" s="17" t="s">
        <v>3656</v>
      </c>
      <c r="H814" s="17">
        <v>4</v>
      </c>
      <c r="I814" s="17" t="s">
        <v>3624</v>
      </c>
      <c r="J814" s="17" t="s">
        <v>3657</v>
      </c>
      <c r="K814" s="17" t="s">
        <v>3658</v>
      </c>
      <c r="L814" s="18" t="s">
        <v>6037</v>
      </c>
      <c r="M814" s="19" t="s">
        <v>6042</v>
      </c>
      <c r="O814" s="17" t="s">
        <v>3538</v>
      </c>
      <c r="P814" s="17" t="s">
        <v>3539</v>
      </c>
      <c r="Q814" s="17" t="s">
        <v>12130</v>
      </c>
      <c r="R814" s="17">
        <v>59745</v>
      </c>
      <c r="S814" s="19">
        <v>46149.511805555558</v>
      </c>
      <c r="T814" s="17" t="s">
        <v>11182</v>
      </c>
      <c r="U814" s="17" t="s">
        <v>6043</v>
      </c>
      <c r="V814" s="17">
        <v>1860</v>
      </c>
      <c r="W814" s="17" t="s">
        <v>11234</v>
      </c>
      <c r="X814" s="17">
        <v>129</v>
      </c>
      <c r="Y814" s="19">
        <v>7</v>
      </c>
      <c r="Z814" s="17" t="s">
        <v>11235</v>
      </c>
      <c r="AB814" s="17" t="s">
        <v>11186</v>
      </c>
      <c r="AC814" s="17" t="s">
        <v>1355</v>
      </c>
      <c r="AD814" s="17">
        <v>0</v>
      </c>
      <c r="AE814">
        <v>0</v>
      </c>
      <c r="AG814" s="17" t="s">
        <v>9819</v>
      </c>
      <c r="AH814" s="17" t="s">
        <v>9757</v>
      </c>
      <c r="AI814" s="17">
        <v>31</v>
      </c>
      <c r="AJ814" s="17" t="s">
        <v>3539</v>
      </c>
      <c r="AK814" s="17" t="s">
        <v>3539</v>
      </c>
      <c r="AN814" s="17">
        <v>2350</v>
      </c>
    </row>
    <row r="815" spans="1:40" ht="14.5" customHeight="1" x14ac:dyDescent="0.35">
      <c r="A815" s="17" t="s">
        <v>2992</v>
      </c>
      <c r="B815" s="17" t="s">
        <v>5771</v>
      </c>
      <c r="C815" s="17" t="s">
        <v>3529</v>
      </c>
      <c r="D815" s="17" t="s">
        <v>5772</v>
      </c>
      <c r="E815" s="17" t="s">
        <v>6044</v>
      </c>
      <c r="F815" s="17" t="s">
        <v>6045</v>
      </c>
      <c r="G815" s="17" t="s">
        <v>3656</v>
      </c>
      <c r="H815" s="17">
        <v>3</v>
      </c>
      <c r="I815" s="17" t="s">
        <v>3534</v>
      </c>
      <c r="J815" s="17" t="s">
        <v>3777</v>
      </c>
      <c r="K815" s="17" t="s">
        <v>4135</v>
      </c>
      <c r="L815" s="18">
        <v>45170</v>
      </c>
      <c r="M815" s="19" t="s">
        <v>6025</v>
      </c>
      <c r="O815" s="17" t="s">
        <v>3538</v>
      </c>
      <c r="P815" s="17" t="s">
        <v>3539</v>
      </c>
      <c r="Q815" s="17" t="s">
        <v>12131</v>
      </c>
      <c r="R815" s="17">
        <v>96980</v>
      </c>
      <c r="S815" s="19">
        <v>46272.4</v>
      </c>
      <c r="T815" s="17" t="s">
        <v>11182</v>
      </c>
      <c r="U815" s="17" t="s">
        <v>6046</v>
      </c>
      <c r="V815" s="17">
        <v>1863</v>
      </c>
      <c r="W815" s="17" t="s">
        <v>11234</v>
      </c>
      <c r="X815" s="17">
        <v>133</v>
      </c>
      <c r="Y815" s="17">
        <v>7</v>
      </c>
      <c r="Z815" s="17" t="s">
        <v>11235</v>
      </c>
      <c r="AB815" s="17" t="s">
        <v>11186</v>
      </c>
      <c r="AC815" s="17" t="s">
        <v>1355</v>
      </c>
      <c r="AD815" s="17">
        <v>0</v>
      </c>
      <c r="AE815">
        <v>0</v>
      </c>
      <c r="AG815" s="17" t="s">
        <v>9869</v>
      </c>
      <c r="AH815" s="17" t="s">
        <v>9764</v>
      </c>
      <c r="AI815" s="17">
        <v>134</v>
      </c>
      <c r="AJ815" s="17" t="s">
        <v>3539</v>
      </c>
      <c r="AK815" s="17" t="s">
        <v>3539</v>
      </c>
      <c r="AN815" s="17">
        <v>1784</v>
      </c>
    </row>
    <row r="816" spans="1:40" ht="14.5" customHeight="1" x14ac:dyDescent="0.35">
      <c r="A816" s="17" t="s">
        <v>2992</v>
      </c>
      <c r="B816" s="17" t="s">
        <v>5771</v>
      </c>
      <c r="C816" s="17" t="s">
        <v>3529</v>
      </c>
      <c r="D816" s="17" t="s">
        <v>5772</v>
      </c>
      <c r="E816" s="17" t="s">
        <v>6047</v>
      </c>
      <c r="F816" s="17" t="s">
        <v>6048</v>
      </c>
      <c r="G816" s="17" t="s">
        <v>3551</v>
      </c>
      <c r="H816" s="17">
        <v>5</v>
      </c>
      <c r="I816" s="17" t="s">
        <v>3624</v>
      </c>
      <c r="J816" s="17">
        <v>3008</v>
      </c>
      <c r="K816" s="17" t="s">
        <v>3625</v>
      </c>
      <c r="L816" s="17" t="s">
        <v>3939</v>
      </c>
      <c r="M816" s="19" t="s">
        <v>6049</v>
      </c>
      <c r="O816" s="17" t="s">
        <v>3538</v>
      </c>
      <c r="P816" s="17" t="s">
        <v>3539</v>
      </c>
      <c r="Q816" s="17" t="s">
        <v>12132</v>
      </c>
      <c r="R816" s="17">
        <v>114708</v>
      </c>
      <c r="S816" s="17" t="s">
        <v>9991</v>
      </c>
      <c r="T816" s="17" t="s">
        <v>11182</v>
      </c>
      <c r="U816" s="17" t="s">
        <v>6050</v>
      </c>
      <c r="V816" s="17">
        <v>2290</v>
      </c>
      <c r="W816" s="17" t="s">
        <v>11270</v>
      </c>
      <c r="X816" s="17">
        <v>28</v>
      </c>
      <c r="Y816" s="19">
        <v>10</v>
      </c>
      <c r="Z816" s="17" t="s">
        <v>11235</v>
      </c>
      <c r="AB816" s="17" t="s">
        <v>11186</v>
      </c>
      <c r="AC816" s="17" t="s">
        <v>1355</v>
      </c>
      <c r="AD816" s="17">
        <v>0</v>
      </c>
      <c r="AE816">
        <v>0</v>
      </c>
      <c r="AG816" s="17" t="s">
        <v>9796</v>
      </c>
      <c r="AH816" s="17" t="s">
        <v>9764</v>
      </c>
      <c r="AI816" s="17">
        <v>136</v>
      </c>
      <c r="AJ816" s="17" t="s">
        <v>3539</v>
      </c>
      <c r="AK816" s="17" t="s">
        <v>3539</v>
      </c>
      <c r="AN816" s="17">
        <v>1863</v>
      </c>
    </row>
    <row r="817" spans="1:40" ht="14.5" customHeight="1" x14ac:dyDescent="0.35">
      <c r="A817" s="17" t="s">
        <v>2992</v>
      </c>
      <c r="B817" s="17" t="s">
        <v>5771</v>
      </c>
      <c r="C817" s="17" t="s">
        <v>3529</v>
      </c>
      <c r="D817" s="17" t="s">
        <v>5772</v>
      </c>
      <c r="E817" s="17" t="s">
        <v>6051</v>
      </c>
      <c r="F817" s="17" t="s">
        <v>6052</v>
      </c>
      <c r="G817" s="17" t="s">
        <v>3533</v>
      </c>
      <c r="H817" s="17">
        <v>3</v>
      </c>
      <c r="I817" s="17" t="s">
        <v>3534</v>
      </c>
      <c r="J817" s="17" t="s">
        <v>4134</v>
      </c>
      <c r="K817" s="17" t="s">
        <v>4135</v>
      </c>
      <c r="L817" s="18">
        <v>44963</v>
      </c>
      <c r="M817" s="19" t="s">
        <v>6053</v>
      </c>
      <c r="O817" s="17" t="s">
        <v>3538</v>
      </c>
      <c r="P817" s="17" t="s">
        <v>3539</v>
      </c>
      <c r="Q817" s="17" t="s">
        <v>12133</v>
      </c>
      <c r="R817" s="17">
        <v>57187</v>
      </c>
      <c r="S817" s="17" t="s">
        <v>9975</v>
      </c>
      <c r="T817" s="17" t="s">
        <v>11182</v>
      </c>
      <c r="U817" s="17" t="s">
        <v>6054</v>
      </c>
      <c r="V817" s="17">
        <v>1784</v>
      </c>
      <c r="W817" s="17" t="s">
        <v>11234</v>
      </c>
      <c r="X817" s="17">
        <v>134</v>
      </c>
      <c r="Y817" s="19">
        <v>7</v>
      </c>
      <c r="Z817" s="17" t="s">
        <v>11235</v>
      </c>
      <c r="AB817" s="17" t="s">
        <v>11186</v>
      </c>
      <c r="AC817" s="17" t="s">
        <v>1355</v>
      </c>
      <c r="AD817" s="17">
        <v>0</v>
      </c>
      <c r="AE817">
        <v>0</v>
      </c>
      <c r="AG817" s="17" t="s">
        <v>9763</v>
      </c>
      <c r="AH817" s="17" t="s">
        <v>9764</v>
      </c>
      <c r="AI817" s="17">
        <v>120</v>
      </c>
      <c r="AJ817" s="17" t="s">
        <v>3539</v>
      </c>
      <c r="AK817" s="17" t="s">
        <v>3539</v>
      </c>
      <c r="AN817" s="17">
        <v>1595</v>
      </c>
    </row>
    <row r="818" spans="1:40" ht="14.5" customHeight="1" x14ac:dyDescent="0.35">
      <c r="A818" s="17" t="s">
        <v>2992</v>
      </c>
      <c r="B818" s="17" t="s">
        <v>5771</v>
      </c>
      <c r="C818" s="17" t="s">
        <v>3529</v>
      </c>
      <c r="D818" s="17" t="s">
        <v>5772</v>
      </c>
      <c r="E818" s="17" t="s">
        <v>6055</v>
      </c>
      <c r="F818" s="17" t="s">
        <v>6056</v>
      </c>
      <c r="G818" s="17" t="s">
        <v>3533</v>
      </c>
      <c r="H818" s="17">
        <v>3</v>
      </c>
      <c r="I818" s="17" t="s">
        <v>3534</v>
      </c>
      <c r="J818" s="17" t="s">
        <v>4134</v>
      </c>
      <c r="K818" s="17" t="s">
        <v>4135</v>
      </c>
      <c r="L818" s="18">
        <v>44963</v>
      </c>
      <c r="M818" s="19" t="s">
        <v>6057</v>
      </c>
      <c r="O818" s="17" t="s">
        <v>3538</v>
      </c>
      <c r="P818" s="17" t="s">
        <v>3539</v>
      </c>
      <c r="Q818" s="17" t="s">
        <v>12134</v>
      </c>
      <c r="R818" s="17">
        <v>145235</v>
      </c>
      <c r="S818" s="17" t="s">
        <v>9983</v>
      </c>
      <c r="T818" s="17" t="s">
        <v>11182</v>
      </c>
      <c r="U818" s="17" t="s">
        <v>6058</v>
      </c>
      <c r="V818" s="17">
        <v>1784</v>
      </c>
      <c r="W818" s="17" t="s">
        <v>11234</v>
      </c>
      <c r="X818" s="17">
        <v>134</v>
      </c>
      <c r="Y818" s="17">
        <v>7</v>
      </c>
      <c r="Z818" s="17" t="s">
        <v>11235</v>
      </c>
      <c r="AB818" s="17" t="s">
        <v>11186</v>
      </c>
      <c r="AC818" s="17" t="s">
        <v>1355</v>
      </c>
      <c r="AD818" s="17">
        <v>0</v>
      </c>
      <c r="AE818">
        <v>0</v>
      </c>
      <c r="AG818" s="17" t="s">
        <v>9763</v>
      </c>
      <c r="AH818" s="17" t="s">
        <v>9764</v>
      </c>
      <c r="AI818" s="17">
        <v>120</v>
      </c>
      <c r="AJ818" s="17" t="s">
        <v>3539</v>
      </c>
      <c r="AK818" s="17" t="s">
        <v>3539</v>
      </c>
      <c r="AN818" s="17">
        <v>1595</v>
      </c>
    </row>
    <row r="819" spans="1:40" ht="14.5" customHeight="1" x14ac:dyDescent="0.35">
      <c r="A819" s="17" t="s">
        <v>2992</v>
      </c>
      <c r="B819" s="17" t="s">
        <v>5771</v>
      </c>
      <c r="C819" s="17" t="s">
        <v>3529</v>
      </c>
      <c r="D819" s="17" t="s">
        <v>5772</v>
      </c>
      <c r="E819" s="17" t="s">
        <v>6059</v>
      </c>
      <c r="F819" s="17" t="s">
        <v>6060</v>
      </c>
      <c r="G819" s="17" t="s">
        <v>3656</v>
      </c>
      <c r="H819" s="17">
        <v>3</v>
      </c>
      <c r="I819" s="17" t="s">
        <v>3534</v>
      </c>
      <c r="J819" s="17" t="s">
        <v>3777</v>
      </c>
      <c r="K819" s="17" t="s">
        <v>4135</v>
      </c>
      <c r="L819" s="18">
        <v>44962</v>
      </c>
      <c r="M819" s="17" t="s">
        <v>6061</v>
      </c>
      <c r="O819" s="17" t="s">
        <v>3538</v>
      </c>
      <c r="P819" s="17" t="s">
        <v>3539</v>
      </c>
      <c r="Q819" s="17" t="s">
        <v>12135</v>
      </c>
      <c r="R819" s="17">
        <v>88038</v>
      </c>
      <c r="S819" s="19">
        <v>46119.381944444445</v>
      </c>
      <c r="T819" s="17" t="s">
        <v>11182</v>
      </c>
      <c r="U819" s="17" t="s">
        <v>6062</v>
      </c>
      <c r="V819" s="17">
        <v>1863</v>
      </c>
      <c r="W819" s="17" t="s">
        <v>11184</v>
      </c>
      <c r="X819" s="17">
        <v>136</v>
      </c>
      <c r="Y819" s="19">
        <v>7</v>
      </c>
      <c r="Z819" s="17" t="s">
        <v>11235</v>
      </c>
      <c r="AB819" s="17" t="s">
        <v>11186</v>
      </c>
      <c r="AC819" s="17" t="s">
        <v>1355</v>
      </c>
      <c r="AD819" s="17">
        <v>0</v>
      </c>
      <c r="AE819">
        <v>0</v>
      </c>
      <c r="AG819" s="17" t="s">
        <v>9984</v>
      </c>
      <c r="AH819" s="17" t="s">
        <v>9757</v>
      </c>
      <c r="AI819" s="17">
        <v>136</v>
      </c>
      <c r="AJ819" s="17" t="s">
        <v>3539</v>
      </c>
      <c r="AK819" s="17" t="s">
        <v>3539</v>
      </c>
      <c r="AN819" s="17">
        <v>1810</v>
      </c>
    </row>
    <row r="820" spans="1:40" ht="14.5" customHeight="1" x14ac:dyDescent="0.35">
      <c r="A820" s="17" t="s">
        <v>2992</v>
      </c>
      <c r="B820" s="17" t="s">
        <v>5771</v>
      </c>
      <c r="C820" s="17" t="s">
        <v>3529</v>
      </c>
      <c r="D820" s="17" t="s">
        <v>5772</v>
      </c>
      <c r="E820" s="17" t="s">
        <v>6063</v>
      </c>
      <c r="F820" s="17" t="s">
        <v>6064</v>
      </c>
      <c r="G820" s="17" t="s">
        <v>3656</v>
      </c>
      <c r="H820" s="17">
        <v>3</v>
      </c>
      <c r="I820" s="17" t="s">
        <v>3534</v>
      </c>
      <c r="J820" s="17" t="s">
        <v>3777</v>
      </c>
      <c r="K820" s="17" t="s">
        <v>4135</v>
      </c>
      <c r="L820" s="18">
        <v>44963</v>
      </c>
      <c r="M820" s="19" t="s">
        <v>6065</v>
      </c>
      <c r="O820" s="17" t="s">
        <v>3538</v>
      </c>
      <c r="P820" s="17" t="s">
        <v>3539</v>
      </c>
      <c r="Q820" s="17" t="s">
        <v>12136</v>
      </c>
      <c r="R820" s="17">
        <v>109744</v>
      </c>
      <c r="S820" s="17" t="s">
        <v>9973</v>
      </c>
      <c r="T820" s="17" t="s">
        <v>11182</v>
      </c>
      <c r="U820" s="17" t="s">
        <v>6066</v>
      </c>
      <c r="V820" s="17">
        <v>1863</v>
      </c>
      <c r="W820" s="17" t="s">
        <v>11234</v>
      </c>
      <c r="X820" s="17">
        <v>136</v>
      </c>
      <c r="Y820" s="17">
        <v>7</v>
      </c>
      <c r="Z820" s="17" t="s">
        <v>11235</v>
      </c>
      <c r="AB820" s="17" t="s">
        <v>11186</v>
      </c>
      <c r="AC820" s="17" t="s">
        <v>1355</v>
      </c>
      <c r="AD820" s="17">
        <v>0</v>
      </c>
      <c r="AE820">
        <v>0</v>
      </c>
      <c r="AG820" s="17" t="s">
        <v>9763</v>
      </c>
      <c r="AH820" s="17" t="s">
        <v>9764</v>
      </c>
      <c r="AI820" s="17">
        <v>120</v>
      </c>
      <c r="AJ820" s="17" t="s">
        <v>3539</v>
      </c>
      <c r="AK820" s="17" t="s">
        <v>3539</v>
      </c>
      <c r="AN820" s="17">
        <v>1595</v>
      </c>
    </row>
    <row r="821" spans="1:40" ht="14.5" customHeight="1" x14ac:dyDescent="0.35">
      <c r="A821" s="17" t="s">
        <v>2992</v>
      </c>
      <c r="B821" s="17" t="s">
        <v>5771</v>
      </c>
      <c r="C821" s="17" t="s">
        <v>3529</v>
      </c>
      <c r="D821" s="17" t="s">
        <v>5772</v>
      </c>
      <c r="E821" s="17" t="s">
        <v>6067</v>
      </c>
      <c r="F821" s="17" t="s">
        <v>6068</v>
      </c>
      <c r="G821" s="17" t="s">
        <v>3656</v>
      </c>
      <c r="H821" s="17">
        <v>3</v>
      </c>
      <c r="I821" s="17" t="s">
        <v>3534</v>
      </c>
      <c r="J821" s="17" t="s">
        <v>3777</v>
      </c>
      <c r="K821" s="17" t="s">
        <v>4135</v>
      </c>
      <c r="L821" s="18">
        <v>44963</v>
      </c>
      <c r="M821" s="17" t="s">
        <v>6069</v>
      </c>
      <c r="O821" s="17" t="s">
        <v>3538</v>
      </c>
      <c r="P821" s="17" t="s">
        <v>3539</v>
      </c>
      <c r="Q821" s="17" t="s">
        <v>12137</v>
      </c>
      <c r="R821" s="17">
        <v>40849</v>
      </c>
      <c r="S821" s="19">
        <v>46180.685416666667</v>
      </c>
      <c r="T821" s="17" t="s">
        <v>11182</v>
      </c>
      <c r="U821" s="17" t="s">
        <v>6070</v>
      </c>
      <c r="V821" s="17">
        <v>1863</v>
      </c>
      <c r="W821" s="17" t="s">
        <v>11234</v>
      </c>
      <c r="X821" s="17">
        <v>136</v>
      </c>
      <c r="Y821" s="17">
        <v>7</v>
      </c>
      <c r="Z821" s="17" t="s">
        <v>11235</v>
      </c>
      <c r="AB821" s="17" t="s">
        <v>11186</v>
      </c>
      <c r="AC821" s="17" t="s">
        <v>1355</v>
      </c>
      <c r="AD821" s="17">
        <v>0</v>
      </c>
      <c r="AE821">
        <v>0</v>
      </c>
      <c r="AG821" s="17" t="s">
        <v>9987</v>
      </c>
      <c r="AH821" s="17" t="s">
        <v>9757</v>
      </c>
      <c r="AI821" s="17">
        <v>145</v>
      </c>
      <c r="AJ821" s="17" t="s">
        <v>3539</v>
      </c>
      <c r="AK821" s="17" t="s">
        <v>3539</v>
      </c>
      <c r="AN821" s="17">
        <v>2003</v>
      </c>
    </row>
    <row r="822" spans="1:40" ht="14.5" customHeight="1" x14ac:dyDescent="0.35">
      <c r="A822" s="17" t="s">
        <v>2992</v>
      </c>
      <c r="B822" s="17" t="s">
        <v>5771</v>
      </c>
      <c r="C822" s="17" t="s">
        <v>3529</v>
      </c>
      <c r="D822" s="17" t="s">
        <v>5772</v>
      </c>
      <c r="E822" s="17" t="s">
        <v>6071</v>
      </c>
      <c r="F822" s="17" t="s">
        <v>6072</v>
      </c>
      <c r="G822" s="17" t="s">
        <v>3551</v>
      </c>
      <c r="H822" s="17">
        <v>3</v>
      </c>
      <c r="I822" s="17" t="s">
        <v>3624</v>
      </c>
      <c r="J822" s="17">
        <v>2008</v>
      </c>
      <c r="K822" s="17" t="s">
        <v>3745</v>
      </c>
      <c r="L822" s="18" t="s">
        <v>5714</v>
      </c>
      <c r="M822" s="19">
        <v>45054</v>
      </c>
      <c r="O822" s="17" t="s">
        <v>3538</v>
      </c>
      <c r="P822" s="17" t="s">
        <v>3539</v>
      </c>
      <c r="Q822" s="17" t="s">
        <v>12138</v>
      </c>
      <c r="R822" s="17">
        <v>89771</v>
      </c>
      <c r="S822" s="19">
        <v>46180.572222222225</v>
      </c>
      <c r="T822" s="17" t="s">
        <v>11182</v>
      </c>
      <c r="U822" s="17" t="s">
        <v>6073</v>
      </c>
      <c r="V822" s="17">
        <v>1710</v>
      </c>
      <c r="W822" s="17" t="s">
        <v>11234</v>
      </c>
      <c r="X822" s="17">
        <v>123</v>
      </c>
      <c r="Y822" s="19">
        <v>5</v>
      </c>
      <c r="Z822" s="17" t="s">
        <v>11235</v>
      </c>
      <c r="AB822" s="17" t="s">
        <v>11186</v>
      </c>
      <c r="AC822" s="17" t="s">
        <v>1355</v>
      </c>
      <c r="AD822" s="17">
        <v>0</v>
      </c>
      <c r="AE822">
        <v>0</v>
      </c>
      <c r="AG822" s="17" t="s">
        <v>9935</v>
      </c>
      <c r="AH822" s="17" t="s">
        <v>9764</v>
      </c>
      <c r="AI822" s="17">
        <v>121</v>
      </c>
      <c r="AJ822" s="17" t="s">
        <v>3539</v>
      </c>
      <c r="AK822" s="17" t="s">
        <v>3539</v>
      </c>
      <c r="AN822" s="17">
        <v>1889</v>
      </c>
    </row>
    <row r="823" spans="1:40" ht="14.5" customHeight="1" x14ac:dyDescent="0.35">
      <c r="A823" s="17" t="s">
        <v>2992</v>
      </c>
      <c r="B823" s="17" t="s">
        <v>5771</v>
      </c>
      <c r="C823" s="17" t="s">
        <v>3529</v>
      </c>
      <c r="D823" s="17" t="s">
        <v>5772</v>
      </c>
      <c r="E823" s="17" t="s">
        <v>6074</v>
      </c>
      <c r="F823" s="17" t="s">
        <v>6075</v>
      </c>
      <c r="G823" s="17" t="s">
        <v>3656</v>
      </c>
      <c r="H823" s="17">
        <v>3</v>
      </c>
      <c r="I823" s="17" t="s">
        <v>3534</v>
      </c>
      <c r="J823" s="17" t="s">
        <v>3777</v>
      </c>
      <c r="K823" s="17" t="s">
        <v>4135</v>
      </c>
      <c r="L823" s="18" t="s">
        <v>4564</v>
      </c>
      <c r="M823" s="19">
        <v>45086.375</v>
      </c>
      <c r="O823" s="17" t="s">
        <v>3538</v>
      </c>
      <c r="P823" s="17" t="s">
        <v>3539</v>
      </c>
      <c r="Q823" s="17" t="s">
        <v>12139</v>
      </c>
      <c r="R823" s="17">
        <v>54500</v>
      </c>
      <c r="S823" s="19">
        <v>46180.820833333331</v>
      </c>
      <c r="T823" s="17" t="s">
        <v>11182</v>
      </c>
      <c r="U823" s="17" t="s">
        <v>6076</v>
      </c>
      <c r="V823" s="17">
        <v>1863</v>
      </c>
      <c r="W823" s="17" t="s">
        <v>11234</v>
      </c>
      <c r="X823" s="17">
        <v>136</v>
      </c>
      <c r="Y823" s="17">
        <v>7</v>
      </c>
      <c r="Z823" s="17" t="s">
        <v>11235</v>
      </c>
      <c r="AB823" s="17" t="s">
        <v>11186</v>
      </c>
      <c r="AC823" s="17" t="s">
        <v>1355</v>
      </c>
      <c r="AD823" s="17">
        <v>0</v>
      </c>
      <c r="AE823">
        <v>0</v>
      </c>
      <c r="AG823" s="17" t="s">
        <v>9763</v>
      </c>
      <c r="AH823" s="17" t="s">
        <v>9764</v>
      </c>
      <c r="AI823" s="17">
        <v>120</v>
      </c>
      <c r="AJ823" s="17" t="s">
        <v>3539</v>
      </c>
      <c r="AK823" s="17" t="s">
        <v>3539</v>
      </c>
      <c r="AN823" s="17">
        <v>1595</v>
      </c>
    </row>
    <row r="824" spans="1:40" ht="14.5" customHeight="1" x14ac:dyDescent="0.35">
      <c r="A824" s="17" t="s">
        <v>2992</v>
      </c>
      <c r="B824" s="17" t="s">
        <v>5771</v>
      </c>
      <c r="C824" s="17" t="s">
        <v>3529</v>
      </c>
      <c r="D824" s="17" t="s">
        <v>5772</v>
      </c>
      <c r="E824" s="17" t="s">
        <v>6077</v>
      </c>
      <c r="F824" s="17" t="s">
        <v>6078</v>
      </c>
      <c r="H824" s="17" t="s">
        <v>4416</v>
      </c>
      <c r="I824" s="17" t="s">
        <v>3534</v>
      </c>
      <c r="J824" s="17" t="s">
        <v>3535</v>
      </c>
      <c r="K824" s="17" t="s">
        <v>3536</v>
      </c>
      <c r="L824" s="17" t="s">
        <v>4130</v>
      </c>
      <c r="M824" s="19" t="s">
        <v>6079</v>
      </c>
      <c r="O824" s="17" t="s">
        <v>3538</v>
      </c>
      <c r="P824" s="17" t="s">
        <v>3539</v>
      </c>
      <c r="Q824" s="17" t="s">
        <v>12140</v>
      </c>
      <c r="R824" s="17">
        <v>106798</v>
      </c>
      <c r="S824" s="19" t="s">
        <v>9982</v>
      </c>
      <c r="T824" s="17" t="s">
        <v>11182</v>
      </c>
      <c r="U824" s="17" t="s">
        <v>6080</v>
      </c>
      <c r="V824" s="17">
        <v>1595</v>
      </c>
      <c r="W824" s="17" t="s">
        <v>11234</v>
      </c>
      <c r="X824" s="17">
        <v>120</v>
      </c>
      <c r="Y824" s="17">
        <v>5</v>
      </c>
      <c r="Z824" s="17" t="s">
        <v>11235</v>
      </c>
      <c r="AB824" s="17" t="s">
        <v>11186</v>
      </c>
      <c r="AC824" s="17" t="s">
        <v>1355</v>
      </c>
      <c r="AD824" s="17">
        <v>0</v>
      </c>
      <c r="AE824">
        <v>0</v>
      </c>
      <c r="AG824" s="17" t="s">
        <v>9902</v>
      </c>
      <c r="AH824" s="17" t="s">
        <v>9764</v>
      </c>
      <c r="AI824" s="17">
        <v>102</v>
      </c>
      <c r="AJ824" s="17" t="s">
        <v>3539</v>
      </c>
      <c r="AK824" s="17" t="s">
        <v>9797</v>
      </c>
      <c r="AN824" s="17">
        <v>0</v>
      </c>
    </row>
    <row r="825" spans="1:40" ht="14.5" customHeight="1" x14ac:dyDescent="0.35">
      <c r="A825" s="17" t="s">
        <v>2992</v>
      </c>
      <c r="B825" s="17" t="s">
        <v>5771</v>
      </c>
      <c r="C825" s="17" t="s">
        <v>3529</v>
      </c>
      <c r="D825" s="17" t="s">
        <v>5772</v>
      </c>
      <c r="E825" s="17" t="s">
        <v>6081</v>
      </c>
      <c r="F825" s="17" t="s">
        <v>6082</v>
      </c>
      <c r="H825" s="17" t="s">
        <v>4416</v>
      </c>
      <c r="I825" s="17" t="s">
        <v>3534</v>
      </c>
      <c r="J825" s="17" t="s">
        <v>3535</v>
      </c>
      <c r="K825" s="17" t="s">
        <v>3536</v>
      </c>
      <c r="L825" s="17" t="s">
        <v>4130</v>
      </c>
      <c r="M825" s="19" t="s">
        <v>6079</v>
      </c>
      <c r="O825" s="17" t="s">
        <v>3538</v>
      </c>
      <c r="P825" s="17" t="s">
        <v>3539</v>
      </c>
      <c r="Q825" s="17" t="s">
        <v>12141</v>
      </c>
      <c r="R825" s="17">
        <v>122110</v>
      </c>
      <c r="S825" s="19">
        <v>46241.3</v>
      </c>
      <c r="T825" s="17" t="s">
        <v>11182</v>
      </c>
      <c r="U825" s="17" t="s">
        <v>6083</v>
      </c>
      <c r="V825" s="17">
        <v>1595</v>
      </c>
      <c r="W825" s="17" t="s">
        <v>11234</v>
      </c>
      <c r="X825" s="17">
        <v>120</v>
      </c>
      <c r="Y825" s="19">
        <v>5</v>
      </c>
      <c r="Z825" s="17" t="s">
        <v>11235</v>
      </c>
      <c r="AB825" s="17" t="s">
        <v>11186</v>
      </c>
      <c r="AC825" s="17" t="s">
        <v>1355</v>
      </c>
      <c r="AD825" s="17">
        <v>0</v>
      </c>
      <c r="AE825">
        <v>0</v>
      </c>
      <c r="AG825" s="17" t="s">
        <v>9763</v>
      </c>
      <c r="AH825" s="17" t="s">
        <v>9764</v>
      </c>
      <c r="AI825" s="17">
        <v>120</v>
      </c>
      <c r="AJ825" s="17" t="s">
        <v>3539</v>
      </c>
      <c r="AK825" s="17" t="s">
        <v>3539</v>
      </c>
      <c r="AN825" s="17">
        <v>1595</v>
      </c>
    </row>
    <row r="826" spans="1:40" ht="14.5" customHeight="1" x14ac:dyDescent="0.35">
      <c r="A826" s="17" t="s">
        <v>2992</v>
      </c>
      <c r="B826" s="17" t="s">
        <v>5771</v>
      </c>
      <c r="C826" s="17" t="s">
        <v>3529</v>
      </c>
      <c r="D826" s="17" t="s">
        <v>5772</v>
      </c>
      <c r="E826" s="17" t="s">
        <v>6084</v>
      </c>
      <c r="F826" s="17" t="s">
        <v>6085</v>
      </c>
      <c r="H826" s="17" t="s">
        <v>4416</v>
      </c>
      <c r="I826" s="17" t="s">
        <v>3534</v>
      </c>
      <c r="J826" s="17" t="s">
        <v>3535</v>
      </c>
      <c r="K826" s="17" t="s">
        <v>3536</v>
      </c>
      <c r="L826" s="17" t="s">
        <v>4130</v>
      </c>
      <c r="M826" s="19" t="s">
        <v>6079</v>
      </c>
      <c r="O826" s="17" t="s">
        <v>3538</v>
      </c>
      <c r="P826" s="17" t="s">
        <v>3539</v>
      </c>
      <c r="Q826" s="17" t="s">
        <v>12142</v>
      </c>
      <c r="R826" s="17">
        <v>129446</v>
      </c>
      <c r="S826" s="19">
        <v>46149.817361111112</v>
      </c>
      <c r="T826" s="17" t="s">
        <v>11182</v>
      </c>
      <c r="U826" s="17" t="s">
        <v>6086</v>
      </c>
      <c r="V826" s="17">
        <v>1595</v>
      </c>
      <c r="W826" s="17" t="s">
        <v>11234</v>
      </c>
      <c r="X826" s="17">
        <v>120</v>
      </c>
      <c r="Y826" s="17">
        <v>5</v>
      </c>
      <c r="Z826" s="17" t="s">
        <v>11235</v>
      </c>
      <c r="AB826" s="17" t="s">
        <v>11186</v>
      </c>
      <c r="AC826" s="17" t="s">
        <v>1355</v>
      </c>
      <c r="AD826" s="17">
        <v>0</v>
      </c>
      <c r="AE826">
        <v>0</v>
      </c>
      <c r="AG826" s="17" t="s">
        <v>9989</v>
      </c>
      <c r="AH826" s="17" t="s">
        <v>9757</v>
      </c>
      <c r="AI826" s="17">
        <v>108</v>
      </c>
      <c r="AJ826" s="17" t="s">
        <v>3539</v>
      </c>
      <c r="AK826" s="17" t="s">
        <v>9797</v>
      </c>
      <c r="AN826" s="17">
        <v>0</v>
      </c>
    </row>
    <row r="827" spans="1:40" ht="14.5" customHeight="1" x14ac:dyDescent="0.35">
      <c r="A827" s="17" t="s">
        <v>2992</v>
      </c>
      <c r="B827" s="17" t="s">
        <v>5771</v>
      </c>
      <c r="C827" s="17" t="s">
        <v>3529</v>
      </c>
      <c r="D827" s="17" t="s">
        <v>5772</v>
      </c>
      <c r="E827" s="17" t="s">
        <v>6087</v>
      </c>
      <c r="F827" s="17" t="s">
        <v>6088</v>
      </c>
      <c r="G827" s="17" t="s">
        <v>3533</v>
      </c>
      <c r="H827" s="17">
        <v>2</v>
      </c>
      <c r="I827" s="17" t="s">
        <v>3534</v>
      </c>
      <c r="J827" s="17" t="s">
        <v>3535</v>
      </c>
      <c r="K827" s="17" t="s">
        <v>3536</v>
      </c>
      <c r="L827" s="18" t="s">
        <v>4130</v>
      </c>
      <c r="M827" s="19" t="s">
        <v>6079</v>
      </c>
      <c r="O827" s="17" t="s">
        <v>3538</v>
      </c>
      <c r="P827" s="17" t="s">
        <v>3539</v>
      </c>
      <c r="Q827" s="17" t="s">
        <v>12143</v>
      </c>
      <c r="R827" s="17">
        <v>68765</v>
      </c>
      <c r="S827" s="19">
        <v>46088.367361111108</v>
      </c>
      <c r="T827" s="17" t="s">
        <v>11182</v>
      </c>
      <c r="U827" s="17" t="s">
        <v>6089</v>
      </c>
      <c r="V827" s="17">
        <v>1595</v>
      </c>
      <c r="W827" s="17" t="s">
        <v>11234</v>
      </c>
      <c r="X827" s="17">
        <v>120</v>
      </c>
      <c r="Y827" s="19">
        <v>5</v>
      </c>
      <c r="Z827" s="17" t="s">
        <v>11235</v>
      </c>
      <c r="AB827" s="17" t="s">
        <v>11186</v>
      </c>
      <c r="AC827" s="17" t="s">
        <v>1355</v>
      </c>
      <c r="AD827" s="17">
        <v>0</v>
      </c>
      <c r="AE827">
        <v>0</v>
      </c>
      <c r="AG827" s="17" t="s">
        <v>9841</v>
      </c>
      <c r="AH827" s="17" t="s">
        <v>9764</v>
      </c>
      <c r="AI827" s="17">
        <v>136</v>
      </c>
      <c r="AJ827" s="17" t="s">
        <v>3539</v>
      </c>
      <c r="AK827" s="17" t="s">
        <v>3539</v>
      </c>
      <c r="AN827" s="17">
        <v>1863</v>
      </c>
    </row>
    <row r="828" spans="1:40" ht="14.5" customHeight="1" x14ac:dyDescent="0.35">
      <c r="A828" s="17" t="s">
        <v>2992</v>
      </c>
      <c r="B828" s="17" t="s">
        <v>5771</v>
      </c>
      <c r="C828" s="17" t="s">
        <v>3529</v>
      </c>
      <c r="D828" s="17" t="s">
        <v>5772</v>
      </c>
      <c r="E828" s="17" t="s">
        <v>6090</v>
      </c>
      <c r="F828" s="17" t="s">
        <v>6091</v>
      </c>
      <c r="G828" s="17" t="s">
        <v>3533</v>
      </c>
      <c r="H828" s="17">
        <v>2</v>
      </c>
      <c r="I828" s="17" t="s">
        <v>3534</v>
      </c>
      <c r="J828" s="17" t="s">
        <v>3535</v>
      </c>
      <c r="K828" s="17" t="s">
        <v>3536</v>
      </c>
      <c r="L828" s="18" t="s">
        <v>4130</v>
      </c>
      <c r="M828" s="17" t="s">
        <v>6079</v>
      </c>
      <c r="O828" s="17" t="s">
        <v>3538</v>
      </c>
      <c r="P828" s="17" t="s">
        <v>3539</v>
      </c>
      <c r="Q828" s="17" t="s">
        <v>12144</v>
      </c>
      <c r="R828" s="17">
        <v>117148</v>
      </c>
      <c r="S828" s="19">
        <v>46363.4375</v>
      </c>
      <c r="T828" s="17" t="s">
        <v>11182</v>
      </c>
      <c r="U828" s="17" t="s">
        <v>6092</v>
      </c>
      <c r="V828" s="17">
        <v>1595</v>
      </c>
      <c r="W828" s="17" t="s">
        <v>11234</v>
      </c>
      <c r="X828" s="17">
        <v>120</v>
      </c>
      <c r="Y828" s="19">
        <v>5</v>
      </c>
      <c r="Z828" s="17" t="s">
        <v>11235</v>
      </c>
      <c r="AB828" s="17" t="s">
        <v>11186</v>
      </c>
      <c r="AC828" s="17" t="s">
        <v>1355</v>
      </c>
      <c r="AD828" s="17">
        <v>0</v>
      </c>
      <c r="AE828">
        <v>0</v>
      </c>
      <c r="AG828" s="17" t="s">
        <v>9777</v>
      </c>
      <c r="AH828" s="17" t="s">
        <v>9764</v>
      </c>
      <c r="AI828" s="17">
        <v>122</v>
      </c>
      <c r="AJ828" s="17" t="s">
        <v>3539</v>
      </c>
      <c r="AK828" s="17" t="s">
        <v>3539</v>
      </c>
      <c r="AN828" s="17">
        <v>1710</v>
      </c>
    </row>
    <row r="829" spans="1:40" ht="14.5" customHeight="1" x14ac:dyDescent="0.35">
      <c r="A829" s="17" t="s">
        <v>2992</v>
      </c>
      <c r="B829" s="17" t="s">
        <v>5771</v>
      </c>
      <c r="C829" s="17" t="s">
        <v>3529</v>
      </c>
      <c r="D829" s="17" t="s">
        <v>5772</v>
      </c>
      <c r="E829" s="17" t="s">
        <v>6093</v>
      </c>
      <c r="F829" s="17" t="s">
        <v>6094</v>
      </c>
      <c r="G829" s="17" t="s">
        <v>3533</v>
      </c>
      <c r="H829" s="17">
        <v>2</v>
      </c>
      <c r="I829" s="17" t="s">
        <v>3534</v>
      </c>
      <c r="J829" s="17" t="s">
        <v>3535</v>
      </c>
      <c r="K829" s="17" t="s">
        <v>3536</v>
      </c>
      <c r="L829" s="18" t="s">
        <v>4130</v>
      </c>
      <c r="M829" s="19" t="s">
        <v>6079</v>
      </c>
      <c r="O829" s="17" t="s">
        <v>3538</v>
      </c>
      <c r="P829" s="17" t="s">
        <v>3539</v>
      </c>
      <c r="Q829" s="17" t="s">
        <v>12145</v>
      </c>
      <c r="R829" s="17">
        <v>67674</v>
      </c>
      <c r="S829" s="19">
        <v>46241.549305555556</v>
      </c>
      <c r="T829" s="17" t="s">
        <v>11182</v>
      </c>
      <c r="U829" s="17" t="s">
        <v>6095</v>
      </c>
      <c r="V829" s="17">
        <v>1595</v>
      </c>
      <c r="W829" s="17" t="s">
        <v>11234</v>
      </c>
      <c r="X829" s="17">
        <v>120</v>
      </c>
      <c r="Y829" s="17">
        <v>5</v>
      </c>
      <c r="Z829" s="17" t="s">
        <v>11235</v>
      </c>
      <c r="AB829" s="17" t="s">
        <v>11186</v>
      </c>
      <c r="AC829" s="17" t="s">
        <v>1355</v>
      </c>
      <c r="AD829" s="17">
        <v>0</v>
      </c>
      <c r="AE829">
        <v>0</v>
      </c>
      <c r="AG829" s="17" t="s">
        <v>9777</v>
      </c>
      <c r="AH829" s="17" t="s">
        <v>9757</v>
      </c>
      <c r="AI829" s="17">
        <v>31</v>
      </c>
      <c r="AJ829" s="17" t="s">
        <v>3539</v>
      </c>
      <c r="AK829" s="17" t="s">
        <v>3539</v>
      </c>
      <c r="AN829" s="17">
        <v>2290</v>
      </c>
    </row>
    <row r="830" spans="1:40" ht="14.5" customHeight="1" x14ac:dyDescent="0.35">
      <c r="A830" s="17" t="s">
        <v>2992</v>
      </c>
      <c r="B830" s="17" t="s">
        <v>5771</v>
      </c>
      <c r="C830" s="17" t="s">
        <v>3529</v>
      </c>
      <c r="D830" s="17" t="s">
        <v>5772</v>
      </c>
      <c r="E830" s="17" t="s">
        <v>6096</v>
      </c>
      <c r="F830" s="17" t="s">
        <v>6097</v>
      </c>
      <c r="G830" s="17" t="s">
        <v>3533</v>
      </c>
      <c r="H830" s="17">
        <v>2</v>
      </c>
      <c r="I830" s="17" t="s">
        <v>3534</v>
      </c>
      <c r="J830" s="17" t="s">
        <v>3535</v>
      </c>
      <c r="K830" s="17" t="s">
        <v>3536</v>
      </c>
      <c r="L830" s="18" t="s">
        <v>4130</v>
      </c>
      <c r="M830" s="19">
        <v>45177</v>
      </c>
      <c r="O830" s="17" t="s">
        <v>3538</v>
      </c>
      <c r="P830" s="17" t="s">
        <v>3539</v>
      </c>
      <c r="Q830" s="17" t="s">
        <v>12146</v>
      </c>
      <c r="R830" s="17">
        <v>54802</v>
      </c>
      <c r="S830" s="17" t="s">
        <v>9979</v>
      </c>
      <c r="T830" s="17" t="s">
        <v>11182</v>
      </c>
      <c r="U830" s="17" t="s">
        <v>6098</v>
      </c>
      <c r="V830" s="17">
        <v>1595</v>
      </c>
      <c r="W830" s="17" t="s">
        <v>11234</v>
      </c>
      <c r="X830" s="17">
        <v>120</v>
      </c>
      <c r="Y830" s="19">
        <v>5</v>
      </c>
      <c r="Z830" s="17" t="s">
        <v>11235</v>
      </c>
      <c r="AB830" s="17" t="s">
        <v>11186</v>
      </c>
      <c r="AC830" s="17" t="s">
        <v>1355</v>
      </c>
      <c r="AD830" s="17">
        <v>0</v>
      </c>
      <c r="AE830">
        <v>0</v>
      </c>
      <c r="AG830" s="17" t="s">
        <v>9902</v>
      </c>
      <c r="AH830" s="17" t="s">
        <v>9764</v>
      </c>
      <c r="AI830" s="17">
        <v>95</v>
      </c>
      <c r="AJ830" s="17" t="s">
        <v>3539</v>
      </c>
      <c r="AK830" s="17" t="s">
        <v>9797</v>
      </c>
      <c r="AN830" s="17">
        <v>0</v>
      </c>
    </row>
    <row r="831" spans="1:40" ht="14.5" customHeight="1" x14ac:dyDescent="0.35">
      <c r="A831" s="17" t="s">
        <v>2992</v>
      </c>
      <c r="B831" s="17" t="s">
        <v>5771</v>
      </c>
      <c r="C831" s="17" t="s">
        <v>3529</v>
      </c>
      <c r="D831" s="17" t="s">
        <v>5772</v>
      </c>
      <c r="E831" s="17" t="s">
        <v>6099</v>
      </c>
      <c r="F831" s="17" t="s">
        <v>6100</v>
      </c>
      <c r="G831" s="17" t="s">
        <v>3533</v>
      </c>
      <c r="H831" s="17">
        <v>2</v>
      </c>
      <c r="I831" s="17" t="s">
        <v>3534</v>
      </c>
      <c r="J831" s="17" t="s">
        <v>3535</v>
      </c>
      <c r="K831" s="17" t="s">
        <v>3536</v>
      </c>
      <c r="L831" s="17" t="s">
        <v>4411</v>
      </c>
      <c r="M831" s="19">
        <v>45177</v>
      </c>
      <c r="O831" s="17" t="s">
        <v>3538</v>
      </c>
      <c r="P831" s="17" t="s">
        <v>3539</v>
      </c>
      <c r="Q831" s="17" t="s">
        <v>12147</v>
      </c>
      <c r="R831" s="17">
        <v>49100</v>
      </c>
      <c r="S831" s="17" t="s">
        <v>9978</v>
      </c>
      <c r="T831" s="17" t="s">
        <v>11182</v>
      </c>
      <c r="U831" s="17" t="s">
        <v>6101</v>
      </c>
      <c r="V831" s="17">
        <v>1595</v>
      </c>
      <c r="W831" s="17" t="s">
        <v>11234</v>
      </c>
      <c r="X831" s="17">
        <v>120</v>
      </c>
      <c r="Y831" s="19">
        <v>5</v>
      </c>
      <c r="Z831" s="17" t="s">
        <v>11235</v>
      </c>
      <c r="AB831" s="17" t="s">
        <v>11186</v>
      </c>
      <c r="AC831" s="17" t="s">
        <v>1355</v>
      </c>
      <c r="AD831" s="17">
        <v>0</v>
      </c>
      <c r="AE831">
        <v>0</v>
      </c>
      <c r="AG831" s="17" t="s">
        <v>9777</v>
      </c>
      <c r="AH831" s="17" t="s">
        <v>9757</v>
      </c>
      <c r="AI831" s="17">
        <v>129</v>
      </c>
      <c r="AJ831" s="17" t="s">
        <v>3539</v>
      </c>
      <c r="AK831" s="17" t="s">
        <v>9771</v>
      </c>
      <c r="AN831" s="17">
        <v>1860</v>
      </c>
    </row>
    <row r="832" spans="1:40" ht="14.5" customHeight="1" x14ac:dyDescent="0.35">
      <c r="A832" s="17" t="s">
        <v>2992</v>
      </c>
      <c r="B832" s="17" t="s">
        <v>5771</v>
      </c>
      <c r="C832" s="17" t="s">
        <v>3529</v>
      </c>
      <c r="D832" s="17" t="s">
        <v>5772</v>
      </c>
      <c r="E832" s="17" t="s">
        <v>6102</v>
      </c>
      <c r="F832" s="17" t="s">
        <v>6103</v>
      </c>
      <c r="G832" s="17" t="s">
        <v>3533</v>
      </c>
      <c r="H832" s="17">
        <v>2</v>
      </c>
      <c r="I832" s="17" t="s">
        <v>3534</v>
      </c>
      <c r="J832" s="17" t="s">
        <v>3535</v>
      </c>
      <c r="K832" s="17" t="s">
        <v>3536</v>
      </c>
      <c r="L832" s="18" t="s">
        <v>4130</v>
      </c>
      <c r="M832" s="19" t="s">
        <v>6079</v>
      </c>
      <c r="O832" s="17" t="s">
        <v>3538</v>
      </c>
      <c r="P832" s="17" t="s">
        <v>3539</v>
      </c>
      <c r="Q832" s="17" t="s">
        <v>12148</v>
      </c>
      <c r="R832" s="17">
        <v>100139</v>
      </c>
      <c r="S832" s="19">
        <v>46333.577777777777</v>
      </c>
      <c r="T832" s="17" t="s">
        <v>11182</v>
      </c>
      <c r="U832" s="17" t="s">
        <v>6104</v>
      </c>
      <c r="V832" s="17">
        <v>1595</v>
      </c>
      <c r="W832" s="17" t="s">
        <v>11234</v>
      </c>
      <c r="X832" s="17">
        <v>120</v>
      </c>
      <c r="Y832" s="17">
        <v>5</v>
      </c>
      <c r="Z832" s="17" t="s">
        <v>11235</v>
      </c>
      <c r="AB832" s="17" t="s">
        <v>11186</v>
      </c>
      <c r="AC832" s="17" t="s">
        <v>1355</v>
      </c>
      <c r="AD832" s="17">
        <v>0</v>
      </c>
      <c r="AE832">
        <v>0</v>
      </c>
      <c r="AG832" s="17" t="s">
        <v>9815</v>
      </c>
      <c r="AH832" s="17" t="s">
        <v>9757</v>
      </c>
      <c r="AI832" s="17">
        <v>28</v>
      </c>
      <c r="AJ832" s="17" t="s">
        <v>3539</v>
      </c>
      <c r="AK832" s="17" t="s">
        <v>3539</v>
      </c>
      <c r="AN832" s="17">
        <v>2290</v>
      </c>
    </row>
    <row r="833" spans="1:40" ht="14.5" customHeight="1" x14ac:dyDescent="0.35">
      <c r="A833" s="17" t="s">
        <v>2992</v>
      </c>
      <c r="B833" s="17" t="s">
        <v>5771</v>
      </c>
      <c r="C833" s="17" t="s">
        <v>3529</v>
      </c>
      <c r="D833" s="17" t="s">
        <v>5772</v>
      </c>
      <c r="E833" s="17" t="s">
        <v>6105</v>
      </c>
      <c r="F833" s="17" t="s">
        <v>6106</v>
      </c>
      <c r="G833" s="17" t="s">
        <v>3533</v>
      </c>
      <c r="H833" s="17">
        <v>2</v>
      </c>
      <c r="I833" s="17" t="s">
        <v>3534</v>
      </c>
      <c r="J833" s="17" t="s">
        <v>3535</v>
      </c>
      <c r="K833" s="17" t="s">
        <v>3536</v>
      </c>
      <c r="L833" s="18" t="s">
        <v>4130</v>
      </c>
      <c r="M833" s="19" t="s">
        <v>6079</v>
      </c>
      <c r="O833" s="17" t="s">
        <v>3538</v>
      </c>
      <c r="P833" s="17" t="s">
        <v>3539</v>
      </c>
      <c r="Q833" s="17" t="s">
        <v>12149</v>
      </c>
      <c r="R833" s="17">
        <v>30459</v>
      </c>
      <c r="S833" s="17" t="s">
        <v>9981</v>
      </c>
      <c r="T833" s="17" t="s">
        <v>11182</v>
      </c>
      <c r="U833" s="17" t="s">
        <v>6107</v>
      </c>
      <c r="V833" s="17">
        <v>1595</v>
      </c>
      <c r="W833" s="17" t="s">
        <v>11234</v>
      </c>
      <c r="X833" s="17">
        <v>120</v>
      </c>
      <c r="Y833" s="19">
        <v>5</v>
      </c>
      <c r="Z833" s="17" t="s">
        <v>11235</v>
      </c>
      <c r="AB833" s="17" t="s">
        <v>11186</v>
      </c>
      <c r="AC833" s="17" t="s">
        <v>1355</v>
      </c>
      <c r="AD833" s="17">
        <v>0</v>
      </c>
      <c r="AE833">
        <v>0</v>
      </c>
      <c r="AG833" s="17" t="s">
        <v>9873</v>
      </c>
      <c r="AH833" s="17" t="s">
        <v>9764</v>
      </c>
      <c r="AI833" s="17">
        <v>136</v>
      </c>
      <c r="AJ833" s="17" t="s">
        <v>3539</v>
      </c>
      <c r="AK833" s="17" t="s">
        <v>3539</v>
      </c>
      <c r="AN833" s="17">
        <v>1863</v>
      </c>
    </row>
    <row r="834" spans="1:40" ht="14.5" customHeight="1" x14ac:dyDescent="0.35">
      <c r="A834" s="17" t="s">
        <v>2992</v>
      </c>
      <c r="B834" s="17" t="s">
        <v>5771</v>
      </c>
      <c r="C834" s="17" t="s">
        <v>3529</v>
      </c>
      <c r="D834" s="17" t="s">
        <v>5772</v>
      </c>
      <c r="E834" s="17" t="s">
        <v>6108</v>
      </c>
      <c r="F834" s="17" t="s">
        <v>6109</v>
      </c>
      <c r="G834" s="17" t="s">
        <v>3533</v>
      </c>
      <c r="H834" s="17">
        <v>2</v>
      </c>
      <c r="I834" s="17" t="s">
        <v>3534</v>
      </c>
      <c r="J834" s="17" t="s">
        <v>3535</v>
      </c>
      <c r="K834" s="17" t="s">
        <v>3536</v>
      </c>
      <c r="L834" s="18" t="s">
        <v>4130</v>
      </c>
      <c r="M834" s="19" t="s">
        <v>6079</v>
      </c>
      <c r="O834" s="17" t="s">
        <v>3538</v>
      </c>
      <c r="P834" s="17" t="s">
        <v>3539</v>
      </c>
      <c r="Q834" s="17" t="s">
        <v>12150</v>
      </c>
      <c r="R834" s="17">
        <v>45690</v>
      </c>
      <c r="S834" s="19">
        <v>46238.536111111112</v>
      </c>
      <c r="T834" s="17" t="s">
        <v>11182</v>
      </c>
      <c r="U834" s="17" t="s">
        <v>6110</v>
      </c>
      <c r="V834" s="17">
        <v>1595</v>
      </c>
      <c r="W834" s="17" t="s">
        <v>11234</v>
      </c>
      <c r="X834" s="17">
        <v>120</v>
      </c>
      <c r="Y834" s="17">
        <v>5</v>
      </c>
      <c r="Z834" s="17" t="s">
        <v>11235</v>
      </c>
      <c r="AB834" s="17" t="s">
        <v>11186</v>
      </c>
      <c r="AC834" s="17" t="s">
        <v>1355</v>
      </c>
      <c r="AD834" s="17">
        <v>0</v>
      </c>
      <c r="AE834">
        <v>0</v>
      </c>
      <c r="AG834" s="17" t="s">
        <v>9763</v>
      </c>
      <c r="AH834" s="17" t="s">
        <v>9764</v>
      </c>
      <c r="AI834" s="17">
        <v>120</v>
      </c>
      <c r="AJ834" s="17" t="s">
        <v>3539</v>
      </c>
      <c r="AK834" s="17" t="s">
        <v>3539</v>
      </c>
      <c r="AN834" s="17">
        <v>1595</v>
      </c>
    </row>
    <row r="835" spans="1:40" ht="14.5" customHeight="1" x14ac:dyDescent="0.35">
      <c r="A835" s="17" t="s">
        <v>2992</v>
      </c>
      <c r="B835" s="17" t="s">
        <v>5771</v>
      </c>
      <c r="C835" s="17" t="s">
        <v>3529</v>
      </c>
      <c r="D835" s="17" t="s">
        <v>5772</v>
      </c>
      <c r="E835" s="17" t="s">
        <v>6111</v>
      </c>
      <c r="F835" s="17" t="s">
        <v>6112</v>
      </c>
      <c r="G835" s="17" t="s">
        <v>3533</v>
      </c>
      <c r="H835" s="17">
        <v>2</v>
      </c>
      <c r="I835" s="17" t="s">
        <v>3534</v>
      </c>
      <c r="J835" s="17" t="s">
        <v>3535</v>
      </c>
      <c r="K835" s="17" t="s">
        <v>3536</v>
      </c>
      <c r="L835" s="17" t="s">
        <v>4130</v>
      </c>
      <c r="M835" s="19">
        <v>45177</v>
      </c>
      <c r="O835" s="17" t="s">
        <v>3538</v>
      </c>
      <c r="P835" s="17" t="s">
        <v>3539</v>
      </c>
      <c r="Q835" s="17" t="s">
        <v>12151</v>
      </c>
      <c r="R835" s="17">
        <v>94437</v>
      </c>
      <c r="S835" s="19">
        <v>46272.48541666667</v>
      </c>
      <c r="T835" s="17" t="s">
        <v>11182</v>
      </c>
      <c r="U835" s="17" t="s">
        <v>6113</v>
      </c>
      <c r="V835" s="17">
        <v>1595</v>
      </c>
      <c r="W835" s="17" t="s">
        <v>11234</v>
      </c>
      <c r="X835" s="17">
        <v>120</v>
      </c>
      <c r="Y835" s="19">
        <v>5</v>
      </c>
      <c r="Z835" s="17" t="s">
        <v>11235</v>
      </c>
      <c r="AB835" s="17" t="s">
        <v>11186</v>
      </c>
      <c r="AC835" s="17" t="s">
        <v>1355</v>
      </c>
      <c r="AD835" s="17">
        <v>0</v>
      </c>
      <c r="AE835">
        <v>0</v>
      </c>
      <c r="AG835" s="17" t="s">
        <v>9763</v>
      </c>
      <c r="AH835" s="17" t="s">
        <v>9764</v>
      </c>
      <c r="AI835" s="17">
        <v>120</v>
      </c>
      <c r="AJ835" s="17" t="s">
        <v>3539</v>
      </c>
      <c r="AK835" s="17" t="s">
        <v>3539</v>
      </c>
      <c r="AN835" s="17">
        <v>1595</v>
      </c>
    </row>
    <row r="836" spans="1:40" ht="14.5" customHeight="1" x14ac:dyDescent="0.35">
      <c r="A836" s="17" t="s">
        <v>2992</v>
      </c>
      <c r="B836" s="17" t="s">
        <v>5771</v>
      </c>
      <c r="C836" s="17" t="s">
        <v>3529</v>
      </c>
      <c r="D836" s="17" t="s">
        <v>5772</v>
      </c>
      <c r="E836" s="17" t="s">
        <v>6114</v>
      </c>
      <c r="F836" s="17" t="s">
        <v>6115</v>
      </c>
      <c r="G836" s="17" t="s">
        <v>3533</v>
      </c>
      <c r="H836" s="17">
        <v>2</v>
      </c>
      <c r="I836" s="17" t="s">
        <v>3534</v>
      </c>
      <c r="J836" s="17" t="s">
        <v>3535</v>
      </c>
      <c r="K836" s="17" t="s">
        <v>3536</v>
      </c>
      <c r="L836" s="18" t="s">
        <v>4130</v>
      </c>
      <c r="M836" s="19">
        <v>45177</v>
      </c>
      <c r="O836" s="17" t="s">
        <v>3538</v>
      </c>
      <c r="P836" s="17" t="s">
        <v>3539</v>
      </c>
      <c r="Q836" s="17" t="s">
        <v>12152</v>
      </c>
      <c r="R836" s="17">
        <v>120865</v>
      </c>
      <c r="S836" s="19" t="s">
        <v>9782</v>
      </c>
      <c r="T836" s="17" t="s">
        <v>11182</v>
      </c>
      <c r="U836" s="17" t="s">
        <v>6116</v>
      </c>
      <c r="V836" s="17">
        <v>1595</v>
      </c>
      <c r="W836" s="17" t="s">
        <v>11234</v>
      </c>
      <c r="X836" s="17">
        <v>120</v>
      </c>
      <c r="Y836" s="19">
        <v>5</v>
      </c>
      <c r="Z836" s="17" t="s">
        <v>11235</v>
      </c>
      <c r="AB836" s="17" t="s">
        <v>11186</v>
      </c>
      <c r="AC836" s="17" t="s">
        <v>1355</v>
      </c>
      <c r="AD836" s="17">
        <v>0</v>
      </c>
      <c r="AE836">
        <v>0</v>
      </c>
      <c r="AG836" s="17" t="s">
        <v>9972</v>
      </c>
      <c r="AH836" s="17" t="s">
        <v>9764</v>
      </c>
      <c r="AI836" s="17">
        <v>120</v>
      </c>
      <c r="AJ836" s="17" t="s">
        <v>3539</v>
      </c>
      <c r="AK836" s="17" t="s">
        <v>3539</v>
      </c>
      <c r="AN836" s="17">
        <v>1595</v>
      </c>
    </row>
    <row r="837" spans="1:40" ht="14.5" customHeight="1" x14ac:dyDescent="0.35">
      <c r="A837" s="17" t="s">
        <v>2992</v>
      </c>
      <c r="B837" s="17" t="s">
        <v>5771</v>
      </c>
      <c r="C837" s="17" t="s">
        <v>3529</v>
      </c>
      <c r="D837" s="17" t="s">
        <v>5772</v>
      </c>
      <c r="E837" s="17" t="s">
        <v>6117</v>
      </c>
      <c r="F837" s="17" t="s">
        <v>6118</v>
      </c>
      <c r="G837" s="17" t="s">
        <v>3533</v>
      </c>
      <c r="H837" s="17">
        <v>2</v>
      </c>
      <c r="I837" s="17" t="s">
        <v>3534</v>
      </c>
      <c r="J837" s="17" t="s">
        <v>3535</v>
      </c>
      <c r="K837" s="17" t="s">
        <v>3536</v>
      </c>
      <c r="L837" s="18" t="s">
        <v>4130</v>
      </c>
      <c r="M837" s="19">
        <v>45177</v>
      </c>
      <c r="O837" s="17" t="s">
        <v>3538</v>
      </c>
      <c r="P837" s="17" t="s">
        <v>3539</v>
      </c>
      <c r="Q837" s="17" t="s">
        <v>12153</v>
      </c>
      <c r="R837" s="17">
        <v>65216</v>
      </c>
      <c r="S837" s="19">
        <v>46333.49722222222</v>
      </c>
      <c r="T837" s="17" t="s">
        <v>11182</v>
      </c>
      <c r="U837" s="17" t="s">
        <v>6119</v>
      </c>
      <c r="V837" s="17">
        <v>1595</v>
      </c>
      <c r="W837" s="17" t="s">
        <v>11234</v>
      </c>
      <c r="X837" s="17">
        <v>120</v>
      </c>
      <c r="Y837" s="19">
        <v>5</v>
      </c>
      <c r="Z837" s="17" t="s">
        <v>11235</v>
      </c>
      <c r="AB837" s="17" t="s">
        <v>11186</v>
      </c>
      <c r="AC837" s="17" t="s">
        <v>1355</v>
      </c>
      <c r="AD837" s="17">
        <v>0</v>
      </c>
      <c r="AE837">
        <v>0</v>
      </c>
      <c r="AG837" s="17" t="s">
        <v>9873</v>
      </c>
      <c r="AH837" s="17" t="s">
        <v>9764</v>
      </c>
      <c r="AI837" s="17">
        <v>133</v>
      </c>
      <c r="AJ837" s="17" t="s">
        <v>3539</v>
      </c>
      <c r="AK837" s="17" t="s">
        <v>3539</v>
      </c>
      <c r="AN837" s="17">
        <v>1863</v>
      </c>
    </row>
    <row r="838" spans="1:40" ht="14.5" customHeight="1" x14ac:dyDescent="0.35">
      <c r="A838" s="17" t="s">
        <v>2992</v>
      </c>
      <c r="B838" s="17" t="s">
        <v>5771</v>
      </c>
      <c r="C838" s="17" t="s">
        <v>3529</v>
      </c>
      <c r="D838" s="17" t="s">
        <v>5772</v>
      </c>
      <c r="E838" s="17" t="s">
        <v>6120</v>
      </c>
      <c r="F838" s="17" t="s">
        <v>6121</v>
      </c>
      <c r="G838" s="17" t="s">
        <v>3533</v>
      </c>
      <c r="H838" s="17">
        <v>2</v>
      </c>
      <c r="I838" s="17" t="s">
        <v>3534</v>
      </c>
      <c r="J838" s="17" t="s">
        <v>3535</v>
      </c>
      <c r="K838" s="17" t="s">
        <v>3536</v>
      </c>
      <c r="L838" s="17" t="s">
        <v>4130</v>
      </c>
      <c r="M838" s="19">
        <v>45177</v>
      </c>
      <c r="O838" s="17" t="s">
        <v>3538</v>
      </c>
      <c r="P838" s="17" t="s">
        <v>3539</v>
      </c>
      <c r="Q838" s="17" t="s">
        <v>12154</v>
      </c>
      <c r="R838" s="17">
        <v>93600</v>
      </c>
      <c r="S838" s="17" t="s">
        <v>9980</v>
      </c>
      <c r="T838" s="17" t="s">
        <v>11182</v>
      </c>
      <c r="U838" s="17" t="s">
        <v>6122</v>
      </c>
      <c r="V838" s="17">
        <v>1595</v>
      </c>
      <c r="W838" s="17" t="s">
        <v>11234</v>
      </c>
      <c r="X838" s="17">
        <v>120</v>
      </c>
      <c r="Y838" s="17">
        <v>5</v>
      </c>
      <c r="Z838" s="17" t="s">
        <v>11235</v>
      </c>
      <c r="AB838" s="17" t="s">
        <v>11186</v>
      </c>
      <c r="AC838" s="17" t="s">
        <v>1355</v>
      </c>
      <c r="AD838" s="17">
        <v>0</v>
      </c>
      <c r="AE838">
        <v>0</v>
      </c>
      <c r="AG838" s="17" t="s">
        <v>9763</v>
      </c>
      <c r="AH838" s="17" t="s">
        <v>9764</v>
      </c>
      <c r="AI838" s="17">
        <v>120</v>
      </c>
      <c r="AJ838" s="17" t="s">
        <v>3539</v>
      </c>
      <c r="AK838" s="17" t="s">
        <v>3539</v>
      </c>
      <c r="AN838" s="17">
        <v>1595</v>
      </c>
    </row>
    <row r="839" spans="1:40" ht="14.5" customHeight="1" x14ac:dyDescent="0.35">
      <c r="A839" s="17" t="s">
        <v>2992</v>
      </c>
      <c r="B839" s="17" t="s">
        <v>5771</v>
      </c>
      <c r="C839" s="17" t="s">
        <v>3529</v>
      </c>
      <c r="D839" s="17" t="s">
        <v>5772</v>
      </c>
      <c r="E839" s="17" t="s">
        <v>6123</v>
      </c>
      <c r="F839" s="17" t="s">
        <v>6124</v>
      </c>
      <c r="G839" s="17" t="s">
        <v>3533</v>
      </c>
      <c r="H839" s="17">
        <v>2</v>
      </c>
      <c r="I839" s="17" t="s">
        <v>3534</v>
      </c>
      <c r="J839" s="17" t="s">
        <v>3535</v>
      </c>
      <c r="K839" s="17" t="s">
        <v>3536</v>
      </c>
      <c r="L839" s="18" t="s">
        <v>4130</v>
      </c>
      <c r="M839" s="19">
        <v>45177</v>
      </c>
      <c r="O839" s="17" t="s">
        <v>3538</v>
      </c>
      <c r="P839" s="17" t="s">
        <v>3539</v>
      </c>
      <c r="Q839" s="17" t="s">
        <v>12155</v>
      </c>
      <c r="R839" s="17">
        <v>89057</v>
      </c>
      <c r="S839" s="17" t="s">
        <v>9985</v>
      </c>
      <c r="T839" s="17" t="s">
        <v>11182</v>
      </c>
      <c r="U839" s="17" t="s">
        <v>6125</v>
      </c>
      <c r="V839" s="17">
        <v>1595</v>
      </c>
      <c r="W839" s="17" t="s">
        <v>11234</v>
      </c>
      <c r="X839" s="17">
        <v>120</v>
      </c>
      <c r="Y839" s="19">
        <v>5</v>
      </c>
      <c r="Z839" s="17" t="s">
        <v>11235</v>
      </c>
      <c r="AB839" s="17" t="s">
        <v>11186</v>
      </c>
      <c r="AC839" s="17" t="s">
        <v>1355</v>
      </c>
      <c r="AD839" s="17">
        <v>0</v>
      </c>
      <c r="AE839">
        <v>0</v>
      </c>
      <c r="AG839" s="17" t="s">
        <v>9779</v>
      </c>
      <c r="AH839" s="17" t="s">
        <v>9757</v>
      </c>
      <c r="AI839" s="17">
        <v>105</v>
      </c>
      <c r="AJ839" s="17" t="s">
        <v>3539</v>
      </c>
      <c r="AK839" s="17" t="s">
        <v>9797</v>
      </c>
      <c r="AN839" s="17">
        <v>1670</v>
      </c>
    </row>
    <row r="840" spans="1:40" ht="14.5" customHeight="1" x14ac:dyDescent="0.35">
      <c r="A840" s="17" t="s">
        <v>2992</v>
      </c>
      <c r="B840" s="17" t="s">
        <v>5771</v>
      </c>
      <c r="C840" s="17" t="s">
        <v>3529</v>
      </c>
      <c r="D840" s="17" t="s">
        <v>5772</v>
      </c>
      <c r="E840" s="17" t="s">
        <v>6126</v>
      </c>
      <c r="F840" s="17" t="s">
        <v>6127</v>
      </c>
      <c r="G840" s="17" t="s">
        <v>3533</v>
      </c>
      <c r="H840" s="17">
        <v>2</v>
      </c>
      <c r="I840" s="17" t="s">
        <v>3534</v>
      </c>
      <c r="J840" s="17" t="s">
        <v>3535</v>
      </c>
      <c r="K840" s="17" t="s">
        <v>3536</v>
      </c>
      <c r="L840" s="18" t="s">
        <v>4130</v>
      </c>
      <c r="M840" s="19">
        <v>45177</v>
      </c>
      <c r="O840" s="17" t="s">
        <v>3538</v>
      </c>
      <c r="P840" s="17" t="s">
        <v>3539</v>
      </c>
      <c r="Q840" s="17" t="s">
        <v>12156</v>
      </c>
      <c r="R840" s="17">
        <v>83699</v>
      </c>
      <c r="S840" s="17" t="s">
        <v>6128</v>
      </c>
      <c r="T840" s="17" t="s">
        <v>11182</v>
      </c>
      <c r="U840" s="17" t="s">
        <v>6129</v>
      </c>
      <c r="V840" s="17">
        <v>1595</v>
      </c>
      <c r="W840" s="17" t="s">
        <v>11234</v>
      </c>
      <c r="X840" s="17">
        <v>120</v>
      </c>
      <c r="Y840" s="17">
        <v>5</v>
      </c>
      <c r="Z840" s="17" t="s">
        <v>11235</v>
      </c>
      <c r="AB840" s="17" t="s">
        <v>11186</v>
      </c>
      <c r="AC840" s="17" t="s">
        <v>1355</v>
      </c>
      <c r="AD840" s="17">
        <v>0</v>
      </c>
      <c r="AE840">
        <v>0</v>
      </c>
      <c r="AG840" s="17" t="s">
        <v>9930</v>
      </c>
      <c r="AH840" s="17" t="s">
        <v>9764</v>
      </c>
      <c r="AI840" s="17">
        <v>82</v>
      </c>
      <c r="AJ840" s="17" t="s">
        <v>3539</v>
      </c>
      <c r="AK840" s="17" t="s">
        <v>9771</v>
      </c>
      <c r="AN840" s="17">
        <v>1670</v>
      </c>
    </row>
    <row r="841" spans="1:40" ht="14.5" customHeight="1" x14ac:dyDescent="0.35">
      <c r="A841" s="17" t="s">
        <v>2992</v>
      </c>
      <c r="B841" s="17" t="s">
        <v>5771</v>
      </c>
      <c r="C841" s="17" t="s">
        <v>3529</v>
      </c>
      <c r="D841" s="17" t="s">
        <v>5772</v>
      </c>
      <c r="E841" s="17" t="s">
        <v>6130</v>
      </c>
      <c r="F841" s="17" t="s">
        <v>6131</v>
      </c>
      <c r="G841" s="17" t="s">
        <v>3533</v>
      </c>
      <c r="H841" s="17">
        <v>2</v>
      </c>
      <c r="I841" s="17" t="s">
        <v>3534</v>
      </c>
      <c r="J841" s="17" t="s">
        <v>3535</v>
      </c>
      <c r="K841" s="17" t="s">
        <v>3536</v>
      </c>
      <c r="L841" s="17" t="s">
        <v>4130</v>
      </c>
      <c r="M841" s="19">
        <v>45177</v>
      </c>
      <c r="O841" s="17" t="s">
        <v>3538</v>
      </c>
      <c r="P841" s="17" t="s">
        <v>3539</v>
      </c>
      <c r="Q841" s="17" t="s">
        <v>12157</v>
      </c>
      <c r="R841" s="17">
        <v>94206</v>
      </c>
      <c r="S841" s="19">
        <v>46363.162499999999</v>
      </c>
      <c r="T841" s="17" t="s">
        <v>11182</v>
      </c>
      <c r="U841" s="17" t="s">
        <v>6132</v>
      </c>
      <c r="V841" s="17">
        <v>1595</v>
      </c>
      <c r="W841" s="17" t="s">
        <v>11234</v>
      </c>
      <c r="X841" s="17">
        <v>120</v>
      </c>
      <c r="Y841" s="17">
        <v>5</v>
      </c>
      <c r="Z841" s="17" t="s">
        <v>11235</v>
      </c>
      <c r="AB841" s="17" t="s">
        <v>11186</v>
      </c>
      <c r="AC841" s="17" t="s">
        <v>1355</v>
      </c>
      <c r="AD841" s="17">
        <v>0</v>
      </c>
      <c r="AE841">
        <v>0</v>
      </c>
      <c r="AG841" s="17" t="s">
        <v>9763</v>
      </c>
      <c r="AH841" s="17" t="s">
        <v>9757</v>
      </c>
      <c r="AI841" s="17">
        <v>98</v>
      </c>
      <c r="AJ841" s="17" t="s">
        <v>3539</v>
      </c>
      <c r="AK841" s="17" t="s">
        <v>3539</v>
      </c>
      <c r="AN841" s="17">
        <v>1745</v>
      </c>
    </row>
    <row r="842" spans="1:40" ht="14.5" customHeight="1" x14ac:dyDescent="0.35">
      <c r="A842" s="17" t="s">
        <v>2992</v>
      </c>
      <c r="B842" s="17" t="s">
        <v>5771</v>
      </c>
      <c r="C842" s="17" t="s">
        <v>3529</v>
      </c>
      <c r="D842" s="17" t="s">
        <v>5772</v>
      </c>
      <c r="E842" s="17" t="s">
        <v>6133</v>
      </c>
      <c r="F842" s="17" t="s">
        <v>6134</v>
      </c>
      <c r="G842" s="17" t="s">
        <v>3533</v>
      </c>
      <c r="H842" s="17">
        <v>2</v>
      </c>
      <c r="I842" s="17" t="s">
        <v>3534</v>
      </c>
      <c r="J842" s="17" t="s">
        <v>3535</v>
      </c>
      <c r="K842" s="17" t="s">
        <v>3536</v>
      </c>
      <c r="L842" s="18">
        <v>45025</v>
      </c>
      <c r="M842" s="17" t="s">
        <v>6135</v>
      </c>
      <c r="O842" s="17" t="s">
        <v>3538</v>
      </c>
      <c r="P842" s="17" t="s">
        <v>3539</v>
      </c>
      <c r="Q842" s="17" t="s">
        <v>12158</v>
      </c>
      <c r="R842" s="17">
        <v>72726</v>
      </c>
      <c r="S842" s="19">
        <v>46363.623611111114</v>
      </c>
      <c r="T842" s="17" t="s">
        <v>11182</v>
      </c>
      <c r="U842" s="17" t="s">
        <v>6136</v>
      </c>
      <c r="V842" s="17">
        <v>1595</v>
      </c>
      <c r="W842" s="17" t="s">
        <v>11234</v>
      </c>
      <c r="X842" s="17">
        <v>120</v>
      </c>
      <c r="Y842" s="17">
        <v>5</v>
      </c>
      <c r="Z842" s="17" t="s">
        <v>11235</v>
      </c>
      <c r="AB842" s="17" t="s">
        <v>11186</v>
      </c>
      <c r="AC842" s="17" t="s">
        <v>1355</v>
      </c>
      <c r="AD842" s="17">
        <v>0</v>
      </c>
      <c r="AE842">
        <v>0</v>
      </c>
      <c r="AG842" s="17" t="s">
        <v>9763</v>
      </c>
      <c r="AH842" s="17" t="s">
        <v>9757</v>
      </c>
      <c r="AI842" s="17">
        <v>98</v>
      </c>
      <c r="AJ842" s="17" t="s">
        <v>3539</v>
      </c>
      <c r="AK842" s="17" t="s">
        <v>3539</v>
      </c>
      <c r="AN842" s="17">
        <v>1745</v>
      </c>
    </row>
    <row r="843" spans="1:40" ht="14.5" customHeight="1" x14ac:dyDescent="0.35">
      <c r="A843" s="17" t="s">
        <v>2992</v>
      </c>
      <c r="B843" s="17" t="s">
        <v>5771</v>
      </c>
      <c r="C843" s="17" t="s">
        <v>3529</v>
      </c>
      <c r="D843" s="17" t="s">
        <v>5772</v>
      </c>
      <c r="E843" s="17" t="s">
        <v>6137</v>
      </c>
      <c r="F843" s="17" t="s">
        <v>6138</v>
      </c>
      <c r="H843" s="17" t="s">
        <v>4416</v>
      </c>
      <c r="I843" s="17" t="s">
        <v>3534</v>
      </c>
      <c r="J843" s="17" t="s">
        <v>3535</v>
      </c>
      <c r="K843" s="17" t="s">
        <v>3536</v>
      </c>
      <c r="L843" s="18">
        <v>45025</v>
      </c>
      <c r="M843" s="19" t="s">
        <v>6053</v>
      </c>
      <c r="O843" s="17" t="s">
        <v>3538</v>
      </c>
      <c r="P843" s="17" t="s">
        <v>3539</v>
      </c>
      <c r="Q843" s="17" t="s">
        <v>12159</v>
      </c>
      <c r="R843" s="17">
        <v>66724</v>
      </c>
      <c r="S843" s="19">
        <v>46241.710416666669</v>
      </c>
      <c r="T843" s="17" t="s">
        <v>11182</v>
      </c>
      <c r="U843" s="17" t="s">
        <v>6139</v>
      </c>
      <c r="V843" s="17">
        <v>1595</v>
      </c>
      <c r="W843" s="17" t="s">
        <v>11234</v>
      </c>
      <c r="X843" s="17">
        <v>120</v>
      </c>
      <c r="Y843" s="17">
        <v>5</v>
      </c>
      <c r="Z843" s="17" t="s">
        <v>11235</v>
      </c>
      <c r="AB843" s="17" t="s">
        <v>11186</v>
      </c>
      <c r="AC843" s="17" t="s">
        <v>1355</v>
      </c>
      <c r="AD843" s="17">
        <v>0</v>
      </c>
      <c r="AE843">
        <v>0</v>
      </c>
      <c r="AG843" s="17" t="s">
        <v>9871</v>
      </c>
      <c r="AH843" s="17" t="s">
        <v>9757</v>
      </c>
      <c r="AI843" s="17">
        <v>98</v>
      </c>
      <c r="AJ843" s="17" t="s">
        <v>3539</v>
      </c>
      <c r="AK843" s="17" t="s">
        <v>3539</v>
      </c>
      <c r="AN843" s="17">
        <v>1745</v>
      </c>
    </row>
    <row r="844" spans="1:40" ht="14.5" customHeight="1" x14ac:dyDescent="0.35">
      <c r="A844" s="17" t="s">
        <v>2992</v>
      </c>
      <c r="B844" s="17" t="s">
        <v>5771</v>
      </c>
      <c r="C844" s="17" t="s">
        <v>3529</v>
      </c>
      <c r="D844" s="17" t="s">
        <v>5772</v>
      </c>
      <c r="E844" s="17" t="s">
        <v>6140</v>
      </c>
      <c r="F844" s="17" t="s">
        <v>6141</v>
      </c>
      <c r="H844" s="17" t="s">
        <v>4416</v>
      </c>
      <c r="I844" s="17" t="s">
        <v>3534</v>
      </c>
      <c r="J844" s="17" t="s">
        <v>3535</v>
      </c>
      <c r="K844" s="17" t="s">
        <v>3536</v>
      </c>
      <c r="L844" s="18">
        <v>45025</v>
      </c>
      <c r="M844" s="17" t="s">
        <v>6135</v>
      </c>
      <c r="O844" s="17" t="s">
        <v>3538</v>
      </c>
      <c r="P844" s="17" t="s">
        <v>3539</v>
      </c>
      <c r="Q844" s="17" t="s">
        <v>12160</v>
      </c>
      <c r="R844" s="17">
        <v>63210</v>
      </c>
      <c r="S844" s="19" t="s">
        <v>9971</v>
      </c>
      <c r="T844" s="17" t="s">
        <v>11182</v>
      </c>
      <c r="U844" s="17" t="s">
        <v>6142</v>
      </c>
      <c r="V844" s="17">
        <v>1595</v>
      </c>
      <c r="W844" s="17" t="s">
        <v>11234</v>
      </c>
      <c r="X844" s="17">
        <v>120</v>
      </c>
      <c r="Y844" s="19">
        <v>5</v>
      </c>
      <c r="Z844" s="17" t="s">
        <v>11235</v>
      </c>
      <c r="AB844" s="17" t="s">
        <v>11186</v>
      </c>
      <c r="AC844" s="17" t="s">
        <v>1355</v>
      </c>
      <c r="AD844" s="17">
        <v>0</v>
      </c>
      <c r="AE844">
        <v>0</v>
      </c>
      <c r="AG844" s="17" t="s">
        <v>9763</v>
      </c>
      <c r="AH844" s="17" t="s">
        <v>9757</v>
      </c>
      <c r="AI844" s="17">
        <v>98</v>
      </c>
      <c r="AJ844" s="17" t="s">
        <v>3539</v>
      </c>
      <c r="AK844" s="17" t="s">
        <v>3539</v>
      </c>
      <c r="AN844" s="17">
        <v>1745</v>
      </c>
    </row>
    <row r="845" spans="1:40" ht="14.5" customHeight="1" x14ac:dyDescent="0.35">
      <c r="A845" s="17" t="s">
        <v>2992</v>
      </c>
      <c r="B845" s="17" t="s">
        <v>5771</v>
      </c>
      <c r="C845" s="17" t="s">
        <v>3529</v>
      </c>
      <c r="D845" s="17" t="s">
        <v>5772</v>
      </c>
      <c r="E845" s="17" t="s">
        <v>6143</v>
      </c>
      <c r="F845" s="17" t="s">
        <v>6144</v>
      </c>
      <c r="H845" s="17" t="s">
        <v>4416</v>
      </c>
      <c r="I845" s="17" t="s">
        <v>3534</v>
      </c>
      <c r="J845" s="17" t="s">
        <v>3535</v>
      </c>
      <c r="K845" s="17" t="s">
        <v>3536</v>
      </c>
      <c r="L845" s="18">
        <v>45025</v>
      </c>
      <c r="M845" s="17" t="s">
        <v>6135</v>
      </c>
      <c r="O845" s="17" t="s">
        <v>3538</v>
      </c>
      <c r="P845" s="17" t="s">
        <v>3539</v>
      </c>
      <c r="Q845" s="17" t="s">
        <v>12161</v>
      </c>
      <c r="R845" s="17">
        <v>79728</v>
      </c>
      <c r="S845" s="19">
        <v>46302.262499999997</v>
      </c>
      <c r="T845" s="17" t="s">
        <v>11182</v>
      </c>
      <c r="U845" s="17" t="s">
        <v>6145</v>
      </c>
      <c r="V845" s="17">
        <v>1595</v>
      </c>
      <c r="W845" s="17" t="s">
        <v>11234</v>
      </c>
      <c r="X845" s="17">
        <v>120</v>
      </c>
      <c r="Y845" s="17">
        <v>5</v>
      </c>
      <c r="Z845" s="17" t="s">
        <v>11235</v>
      </c>
      <c r="AB845" s="17" t="s">
        <v>11186</v>
      </c>
      <c r="AC845" s="17" t="s">
        <v>1355</v>
      </c>
      <c r="AD845" s="17">
        <v>0</v>
      </c>
      <c r="AE845">
        <v>0</v>
      </c>
      <c r="AG845" s="17" t="s">
        <v>9930</v>
      </c>
      <c r="AH845" s="17" t="s">
        <v>9764</v>
      </c>
      <c r="AI845" s="17">
        <v>82</v>
      </c>
      <c r="AJ845" s="17" t="s">
        <v>3539</v>
      </c>
      <c r="AK845" s="17" t="s">
        <v>9771</v>
      </c>
      <c r="AN845" s="17">
        <v>1670</v>
      </c>
    </row>
    <row r="846" spans="1:40" ht="14.5" customHeight="1" x14ac:dyDescent="0.35">
      <c r="A846" s="17" t="s">
        <v>2992</v>
      </c>
      <c r="B846" s="17" t="s">
        <v>5771</v>
      </c>
      <c r="C846" s="17" t="s">
        <v>3529</v>
      </c>
      <c r="D846" s="17" t="s">
        <v>5772</v>
      </c>
      <c r="E846" s="17" t="s">
        <v>6146</v>
      </c>
      <c r="F846" s="17" t="s">
        <v>6147</v>
      </c>
      <c r="G846" s="17" t="s">
        <v>3533</v>
      </c>
      <c r="H846" s="17">
        <v>2</v>
      </c>
      <c r="I846" s="17" t="s">
        <v>3534</v>
      </c>
      <c r="J846" s="17" t="s">
        <v>3535</v>
      </c>
      <c r="K846" s="17" t="s">
        <v>3536</v>
      </c>
      <c r="L846" s="18">
        <v>45025</v>
      </c>
      <c r="M846" s="17" t="s">
        <v>6053</v>
      </c>
      <c r="O846" s="17" t="s">
        <v>3538</v>
      </c>
      <c r="P846" s="17" t="s">
        <v>3539</v>
      </c>
      <c r="Q846" s="17" t="s">
        <v>12162</v>
      </c>
      <c r="R846" s="17">
        <v>304000</v>
      </c>
      <c r="S846" s="17" t="s">
        <v>6148</v>
      </c>
      <c r="T846" s="17" t="s">
        <v>11182</v>
      </c>
      <c r="U846" s="17" t="s">
        <v>6149</v>
      </c>
      <c r="V846" s="17">
        <v>1595</v>
      </c>
      <c r="W846" s="17" t="s">
        <v>11234</v>
      </c>
      <c r="X846" s="17">
        <v>120</v>
      </c>
      <c r="Y846" s="17">
        <v>5</v>
      </c>
      <c r="Z846" s="17" t="s">
        <v>11235</v>
      </c>
      <c r="AB846" s="17" t="s">
        <v>11186</v>
      </c>
      <c r="AC846" s="17" t="s">
        <v>1355</v>
      </c>
      <c r="AD846" s="17">
        <v>0</v>
      </c>
      <c r="AE846">
        <v>0</v>
      </c>
      <c r="AG846" s="17" t="s">
        <v>9798</v>
      </c>
      <c r="AH846" s="17" t="s">
        <v>9764</v>
      </c>
      <c r="AI846" s="17">
        <v>82</v>
      </c>
      <c r="AJ846" s="17" t="s">
        <v>3539</v>
      </c>
      <c r="AK846" s="17" t="s">
        <v>9797</v>
      </c>
      <c r="AN846" s="17">
        <v>1670</v>
      </c>
    </row>
    <row r="847" spans="1:40" ht="14.5" customHeight="1" x14ac:dyDescent="0.35">
      <c r="A847" s="17" t="s">
        <v>2992</v>
      </c>
      <c r="B847" s="17" t="s">
        <v>5771</v>
      </c>
      <c r="C847" s="17" t="s">
        <v>3529</v>
      </c>
      <c r="D847" s="17" t="s">
        <v>5772</v>
      </c>
      <c r="E847" s="17" t="s">
        <v>6150</v>
      </c>
      <c r="F847" s="17" t="s">
        <v>6151</v>
      </c>
      <c r="G847" s="17" t="s">
        <v>3533</v>
      </c>
      <c r="H847" s="17">
        <v>2</v>
      </c>
      <c r="I847" s="17" t="s">
        <v>3534</v>
      </c>
      <c r="J847" s="17" t="s">
        <v>3535</v>
      </c>
      <c r="K847" s="17" t="s">
        <v>3536</v>
      </c>
      <c r="L847" s="18">
        <v>45025</v>
      </c>
      <c r="M847" s="17" t="s">
        <v>6053</v>
      </c>
      <c r="O847" s="17" t="s">
        <v>3538</v>
      </c>
      <c r="P847" s="17" t="s">
        <v>3539</v>
      </c>
      <c r="Q847" s="17" t="s">
        <v>12163</v>
      </c>
      <c r="R847" s="17">
        <v>76442</v>
      </c>
      <c r="S847" s="17" t="s">
        <v>9982</v>
      </c>
      <c r="T847" s="17" t="s">
        <v>11182</v>
      </c>
      <c r="U847" s="17" t="s">
        <v>6152</v>
      </c>
      <c r="V847" s="17">
        <v>1595</v>
      </c>
      <c r="W847" s="17" t="s">
        <v>11234</v>
      </c>
      <c r="X847" s="17">
        <v>120</v>
      </c>
      <c r="Y847" s="17">
        <v>5</v>
      </c>
      <c r="Z847" s="17" t="s">
        <v>11235</v>
      </c>
      <c r="AB847" s="17" t="s">
        <v>11186</v>
      </c>
      <c r="AC847" s="17" t="s">
        <v>1355</v>
      </c>
      <c r="AD847" s="17">
        <v>0</v>
      </c>
      <c r="AE847">
        <v>0</v>
      </c>
      <c r="AG847" s="17" t="s">
        <v>9779</v>
      </c>
      <c r="AH847" s="17" t="s">
        <v>9764</v>
      </c>
      <c r="AI847" s="17">
        <v>95</v>
      </c>
      <c r="AJ847" s="17" t="s">
        <v>3539</v>
      </c>
      <c r="AK847" s="17" t="s">
        <v>9771</v>
      </c>
      <c r="AN847" s="17">
        <v>1702</v>
      </c>
    </row>
    <row r="848" spans="1:40" ht="14.5" customHeight="1" x14ac:dyDescent="0.35">
      <c r="A848" s="17" t="s">
        <v>2992</v>
      </c>
      <c r="B848" s="17" t="s">
        <v>5771</v>
      </c>
      <c r="C848" s="17" t="s">
        <v>3529</v>
      </c>
      <c r="D848" s="17" t="s">
        <v>5772</v>
      </c>
      <c r="E848" s="17" t="s">
        <v>6153</v>
      </c>
      <c r="F848" s="17" t="s">
        <v>6154</v>
      </c>
      <c r="G848" s="17" t="s">
        <v>3533</v>
      </c>
      <c r="H848" s="17">
        <v>2</v>
      </c>
      <c r="I848" s="17" t="s">
        <v>3534</v>
      </c>
      <c r="J848" s="17" t="s">
        <v>3535</v>
      </c>
      <c r="K848" s="17" t="s">
        <v>3536</v>
      </c>
      <c r="L848" s="18">
        <v>45025</v>
      </c>
      <c r="M848" s="17" t="s">
        <v>6135</v>
      </c>
      <c r="O848" s="17" t="s">
        <v>3538</v>
      </c>
      <c r="P848" s="17" t="s">
        <v>3539</v>
      </c>
      <c r="Q848" s="17" t="s">
        <v>12164</v>
      </c>
      <c r="R848" s="17">
        <v>46153</v>
      </c>
      <c r="S848" s="17" t="s">
        <v>6155</v>
      </c>
      <c r="T848" s="17" t="s">
        <v>11182</v>
      </c>
      <c r="U848" s="17" t="s">
        <v>6156</v>
      </c>
      <c r="V848" s="17">
        <v>1595</v>
      </c>
      <c r="W848" s="17" t="s">
        <v>11234</v>
      </c>
      <c r="X848" s="17">
        <v>120</v>
      </c>
      <c r="Y848" s="17">
        <v>5</v>
      </c>
      <c r="Z848" s="17" t="s">
        <v>11235</v>
      </c>
      <c r="AB848" s="17" t="s">
        <v>11186</v>
      </c>
      <c r="AC848" s="17" t="s">
        <v>1355</v>
      </c>
      <c r="AD848" s="17">
        <v>0</v>
      </c>
      <c r="AE848">
        <v>0</v>
      </c>
      <c r="AG848" s="17" t="s">
        <v>9779</v>
      </c>
      <c r="AH848" s="17" t="s">
        <v>9764</v>
      </c>
      <c r="AI848" s="17">
        <v>95</v>
      </c>
      <c r="AJ848" s="17" t="s">
        <v>3539</v>
      </c>
      <c r="AK848" s="17" t="s">
        <v>9771</v>
      </c>
      <c r="AN848" s="17">
        <v>1702</v>
      </c>
    </row>
    <row r="849" spans="1:40" ht="14.5" customHeight="1" x14ac:dyDescent="0.35">
      <c r="A849" s="17" t="s">
        <v>2992</v>
      </c>
      <c r="B849" s="17" t="s">
        <v>5771</v>
      </c>
      <c r="C849" s="17" t="s">
        <v>3529</v>
      </c>
      <c r="D849" s="17" t="s">
        <v>5772</v>
      </c>
      <c r="E849" s="17" t="s">
        <v>6157</v>
      </c>
      <c r="F849" s="17" t="s">
        <v>6158</v>
      </c>
      <c r="G849" s="17" t="s">
        <v>3656</v>
      </c>
      <c r="H849" s="17">
        <v>3</v>
      </c>
      <c r="I849" s="17" t="s">
        <v>3534</v>
      </c>
      <c r="J849" s="17" t="s">
        <v>4134</v>
      </c>
      <c r="K849" s="17" t="s">
        <v>3778</v>
      </c>
      <c r="L849" s="18">
        <v>45507</v>
      </c>
      <c r="M849" s="17" t="s">
        <v>4179</v>
      </c>
      <c r="O849" s="17" t="s">
        <v>3538</v>
      </c>
      <c r="P849" s="17" t="s">
        <v>3539</v>
      </c>
      <c r="Q849" s="17" t="s">
        <v>12165</v>
      </c>
      <c r="R849" s="17">
        <v>33025</v>
      </c>
      <c r="S849" s="17" t="s">
        <v>9974</v>
      </c>
      <c r="T849" s="17" t="s">
        <v>11182</v>
      </c>
      <c r="U849" s="17" t="s">
        <v>6159</v>
      </c>
      <c r="V849" s="17">
        <v>1888</v>
      </c>
      <c r="W849" s="17" t="s">
        <v>11234</v>
      </c>
      <c r="X849" s="17">
        <v>138</v>
      </c>
      <c r="Y849" s="17">
        <v>7</v>
      </c>
      <c r="Z849" s="17" t="s">
        <v>11235</v>
      </c>
      <c r="AB849" s="17" t="s">
        <v>11186</v>
      </c>
      <c r="AC849" s="17" t="s">
        <v>1355</v>
      </c>
      <c r="AD849" s="17">
        <v>0</v>
      </c>
      <c r="AE849">
        <v>0</v>
      </c>
      <c r="AG849" s="17" t="s">
        <v>9930</v>
      </c>
      <c r="AH849" s="17" t="s">
        <v>9764</v>
      </c>
      <c r="AI849" s="17">
        <v>82</v>
      </c>
      <c r="AJ849" s="17" t="s">
        <v>3539</v>
      </c>
      <c r="AK849" s="17" t="s">
        <v>9771</v>
      </c>
      <c r="AN849" s="17">
        <v>1670</v>
      </c>
    </row>
    <row r="850" spans="1:40" ht="14.5" customHeight="1" x14ac:dyDescent="0.35">
      <c r="A850" s="17" t="s">
        <v>2992</v>
      </c>
      <c r="B850" s="17" t="s">
        <v>5771</v>
      </c>
      <c r="C850" s="17" t="s">
        <v>3529</v>
      </c>
      <c r="D850" s="17" t="s">
        <v>5772</v>
      </c>
      <c r="E850" s="17" t="s">
        <v>6160</v>
      </c>
      <c r="F850" s="17" t="s">
        <v>6161</v>
      </c>
      <c r="G850" s="17" t="s">
        <v>3551</v>
      </c>
      <c r="H850" s="17">
        <v>5</v>
      </c>
      <c r="I850" s="17" t="s">
        <v>3534</v>
      </c>
      <c r="J850" s="17" t="s">
        <v>3919</v>
      </c>
      <c r="K850" s="17" t="s">
        <v>3920</v>
      </c>
      <c r="L850" s="18" t="s">
        <v>3554</v>
      </c>
      <c r="M850" s="17" t="s">
        <v>6162</v>
      </c>
      <c r="O850" s="17" t="s">
        <v>3538</v>
      </c>
      <c r="P850" s="17" t="s">
        <v>3539</v>
      </c>
      <c r="Q850" s="17" t="s">
        <v>12166</v>
      </c>
      <c r="R850" s="17">
        <v>70580</v>
      </c>
      <c r="S850" s="17" t="s">
        <v>9986</v>
      </c>
      <c r="T850" s="17" t="s">
        <v>11182</v>
      </c>
      <c r="U850" s="17" t="s">
        <v>6163</v>
      </c>
      <c r="V850" s="17">
        <v>2003</v>
      </c>
      <c r="W850" s="17" t="s">
        <v>11240</v>
      </c>
      <c r="X850" s="17">
        <v>145</v>
      </c>
      <c r="Y850" s="17">
        <v>8</v>
      </c>
      <c r="Z850" s="17" t="s">
        <v>11235</v>
      </c>
      <c r="AB850" s="17" t="s">
        <v>11186</v>
      </c>
      <c r="AC850" s="17" t="s">
        <v>1355</v>
      </c>
      <c r="AD850" s="17">
        <v>0</v>
      </c>
      <c r="AE850">
        <v>0</v>
      </c>
      <c r="AG850" s="17" t="s">
        <v>9930</v>
      </c>
      <c r="AH850" s="17" t="s">
        <v>9764</v>
      </c>
      <c r="AI850" s="17">
        <v>82</v>
      </c>
      <c r="AJ850" s="17" t="s">
        <v>3539</v>
      </c>
      <c r="AK850" s="17" t="s">
        <v>9771</v>
      </c>
      <c r="AN850" s="17">
        <v>1670</v>
      </c>
    </row>
    <row r="851" spans="1:40" ht="14.5" customHeight="1" x14ac:dyDescent="0.35">
      <c r="A851" s="17" t="s">
        <v>2992</v>
      </c>
      <c r="B851" s="17" t="s">
        <v>5771</v>
      </c>
      <c r="C851" s="17" t="s">
        <v>3529</v>
      </c>
      <c r="D851" s="17" t="s">
        <v>5772</v>
      </c>
      <c r="E851" s="17" t="s">
        <v>6164</v>
      </c>
      <c r="F851" s="17" t="s">
        <v>6165</v>
      </c>
      <c r="G851" s="17" t="s">
        <v>3533</v>
      </c>
      <c r="H851" s="17">
        <v>3</v>
      </c>
      <c r="I851" s="17" t="s">
        <v>3534</v>
      </c>
      <c r="J851" s="17" t="s">
        <v>4134</v>
      </c>
      <c r="K851" s="17" t="s">
        <v>3778</v>
      </c>
      <c r="L851" s="17" t="s">
        <v>3554</v>
      </c>
      <c r="M851" s="17" t="s">
        <v>6166</v>
      </c>
      <c r="O851" s="17" t="s">
        <v>3538</v>
      </c>
      <c r="P851" s="17" t="s">
        <v>3539</v>
      </c>
      <c r="Q851" s="17" t="s">
        <v>12167</v>
      </c>
      <c r="R851" s="17">
        <v>81321</v>
      </c>
      <c r="S851" s="19">
        <v>46272.635416666664</v>
      </c>
      <c r="T851" s="17" t="s">
        <v>11182</v>
      </c>
      <c r="U851" s="17" t="s">
        <v>6167</v>
      </c>
      <c r="V851" s="17">
        <v>1810</v>
      </c>
      <c r="W851" s="17" t="s">
        <v>11234</v>
      </c>
      <c r="X851" s="17">
        <v>136</v>
      </c>
      <c r="Y851" s="19">
        <v>7</v>
      </c>
      <c r="Z851" s="17" t="s">
        <v>11235</v>
      </c>
      <c r="AB851" s="17" t="s">
        <v>11186</v>
      </c>
      <c r="AC851" s="17" t="s">
        <v>1355</v>
      </c>
      <c r="AD851" s="17">
        <v>0</v>
      </c>
      <c r="AE851">
        <v>0</v>
      </c>
      <c r="AG851" s="17" t="s">
        <v>9930</v>
      </c>
      <c r="AH851" s="17" t="s">
        <v>9764</v>
      </c>
      <c r="AI851" s="17">
        <v>82</v>
      </c>
      <c r="AJ851" s="17" t="s">
        <v>3539</v>
      </c>
      <c r="AK851" s="17" t="s">
        <v>9771</v>
      </c>
      <c r="AN851" s="17">
        <v>1670</v>
      </c>
    </row>
    <row r="852" spans="1:40" ht="14.5" customHeight="1" x14ac:dyDescent="0.35">
      <c r="A852" s="17" t="s">
        <v>2992</v>
      </c>
      <c r="B852" s="17" t="s">
        <v>5771</v>
      </c>
      <c r="C852" s="17" t="s">
        <v>3529</v>
      </c>
      <c r="D852" s="17" t="s">
        <v>5772</v>
      </c>
      <c r="E852" s="17" t="s">
        <v>6168</v>
      </c>
      <c r="F852" s="17" t="s">
        <v>6169</v>
      </c>
      <c r="G852" s="17" t="s">
        <v>3533</v>
      </c>
      <c r="H852" s="17">
        <v>3</v>
      </c>
      <c r="I852" s="17" t="s">
        <v>3534</v>
      </c>
      <c r="J852" s="17" t="s">
        <v>6170</v>
      </c>
      <c r="K852" s="17" t="s">
        <v>6171</v>
      </c>
      <c r="L852" s="18" t="s">
        <v>6172</v>
      </c>
      <c r="M852" s="19" t="s">
        <v>6173</v>
      </c>
      <c r="O852" s="17" t="s">
        <v>3538</v>
      </c>
      <c r="P852" s="17" t="s">
        <v>3539</v>
      </c>
      <c r="Q852" s="17" t="s">
        <v>12168</v>
      </c>
      <c r="R852" s="17">
        <v>77247</v>
      </c>
      <c r="S852" s="19">
        <v>46302.054166666669</v>
      </c>
      <c r="T852" s="17" t="s">
        <v>11182</v>
      </c>
      <c r="U852" s="17" t="s">
        <v>6174</v>
      </c>
      <c r="V852" s="17">
        <v>1900</v>
      </c>
      <c r="W852" s="17" t="s">
        <v>11240</v>
      </c>
      <c r="X852" s="17">
        <v>104</v>
      </c>
      <c r="Y852" s="17">
        <v>5</v>
      </c>
      <c r="AB852" s="17" t="s">
        <v>11186</v>
      </c>
      <c r="AC852" s="17" t="s">
        <v>1355</v>
      </c>
      <c r="AD852" s="17">
        <v>0</v>
      </c>
      <c r="AE852">
        <v>0</v>
      </c>
      <c r="AG852" s="17" t="s">
        <v>9763</v>
      </c>
      <c r="AH852" s="17" t="s">
        <v>9764</v>
      </c>
      <c r="AI852" s="17">
        <v>120</v>
      </c>
      <c r="AJ852" s="17" t="s">
        <v>3539</v>
      </c>
      <c r="AK852" s="17" t="s">
        <v>3539</v>
      </c>
      <c r="AN852" s="17">
        <v>1595</v>
      </c>
    </row>
    <row r="853" spans="1:40" ht="14.5" customHeight="1" x14ac:dyDescent="0.35">
      <c r="A853" s="17" t="s">
        <v>2992</v>
      </c>
      <c r="B853" s="17" t="s">
        <v>5771</v>
      </c>
      <c r="C853" s="17" t="s">
        <v>3692</v>
      </c>
      <c r="D853" s="17" t="s">
        <v>5772</v>
      </c>
      <c r="E853" s="17" t="s">
        <v>6175</v>
      </c>
      <c r="F853" s="17" t="s">
        <v>6176</v>
      </c>
      <c r="H853" s="17">
        <v>2</v>
      </c>
      <c r="I853" s="17" t="s">
        <v>3534</v>
      </c>
      <c r="J853" s="17" t="s">
        <v>4443</v>
      </c>
      <c r="K853" s="17" t="s">
        <v>4444</v>
      </c>
      <c r="L853" s="17" t="s">
        <v>5119</v>
      </c>
      <c r="M853" s="19" t="s">
        <v>6177</v>
      </c>
      <c r="O853" s="17" t="s">
        <v>3538</v>
      </c>
      <c r="P853" s="17" t="s">
        <v>3539</v>
      </c>
      <c r="R853" s="17">
        <v>126385</v>
      </c>
      <c r="S853" s="19" t="s">
        <v>6178</v>
      </c>
      <c r="T853" s="17" t="s">
        <v>11286</v>
      </c>
      <c r="U853" s="17" t="s">
        <v>6179</v>
      </c>
      <c r="V853" s="17">
        <v>1670</v>
      </c>
      <c r="W853" s="17" t="s">
        <v>11184</v>
      </c>
      <c r="X853" s="17">
        <v>82</v>
      </c>
      <c r="Y853" s="19">
        <v>4</v>
      </c>
      <c r="AB853" s="17" t="s">
        <v>11249</v>
      </c>
      <c r="AC853" s="17" t="s">
        <v>1355</v>
      </c>
      <c r="AD853" s="17">
        <v>0</v>
      </c>
      <c r="AE853">
        <v>0</v>
      </c>
      <c r="AG853" s="17" t="s">
        <v>9779</v>
      </c>
      <c r="AH853" s="17" t="s">
        <v>9764</v>
      </c>
      <c r="AI853" s="17">
        <v>104</v>
      </c>
      <c r="AJ853" s="17" t="s">
        <v>3539</v>
      </c>
      <c r="AK853" s="17" t="s">
        <v>9797</v>
      </c>
      <c r="AN853" s="17">
        <v>1670</v>
      </c>
    </row>
    <row r="854" spans="1:40" ht="14.5" customHeight="1" x14ac:dyDescent="0.35">
      <c r="A854" s="17" t="s">
        <v>2992</v>
      </c>
      <c r="B854" s="17" t="s">
        <v>5771</v>
      </c>
      <c r="C854" s="17" t="s">
        <v>3692</v>
      </c>
      <c r="D854" s="17" t="s">
        <v>5772</v>
      </c>
      <c r="E854" s="17" t="s">
        <v>6184</v>
      </c>
      <c r="F854" s="17" t="s">
        <v>6185</v>
      </c>
      <c r="H854" s="17">
        <v>2</v>
      </c>
      <c r="I854" s="17" t="s">
        <v>3534</v>
      </c>
      <c r="J854" s="17" t="s">
        <v>4443</v>
      </c>
      <c r="K854" s="17" t="s">
        <v>4444</v>
      </c>
      <c r="L854" s="18" t="s">
        <v>6186</v>
      </c>
      <c r="M854" s="17" t="s">
        <v>6187</v>
      </c>
      <c r="O854" s="17" t="s">
        <v>3538</v>
      </c>
      <c r="P854" s="17" t="s">
        <v>3539</v>
      </c>
      <c r="Q854" s="17" t="s">
        <v>12169</v>
      </c>
      <c r="R854" s="17">
        <v>191000</v>
      </c>
      <c r="S854" s="17" t="s">
        <v>9998</v>
      </c>
      <c r="T854" s="17" t="s">
        <v>11182</v>
      </c>
      <c r="U854" s="17" t="s">
        <v>6188</v>
      </c>
      <c r="V854" s="17">
        <v>1670</v>
      </c>
      <c r="W854" s="17" t="s">
        <v>11184</v>
      </c>
      <c r="X854" s="17">
        <v>82</v>
      </c>
      <c r="Y854" s="17">
        <v>4</v>
      </c>
      <c r="AB854" s="17" t="s">
        <v>11249</v>
      </c>
      <c r="AC854" s="17" t="s">
        <v>1355</v>
      </c>
      <c r="AD854" s="17">
        <v>0</v>
      </c>
      <c r="AE854">
        <v>0</v>
      </c>
      <c r="AG854" s="17" t="s">
        <v>9972</v>
      </c>
      <c r="AH854" s="17" t="s">
        <v>9764</v>
      </c>
      <c r="AI854" s="17">
        <v>120</v>
      </c>
      <c r="AJ854" s="17" t="s">
        <v>3539</v>
      </c>
      <c r="AK854" s="17" t="s">
        <v>3539</v>
      </c>
      <c r="AN854" s="17">
        <v>1595</v>
      </c>
    </row>
    <row r="855" spans="1:40" ht="14.5" customHeight="1" x14ac:dyDescent="0.35">
      <c r="A855" s="17" t="s">
        <v>2992</v>
      </c>
      <c r="B855" s="17" t="s">
        <v>5771</v>
      </c>
      <c r="C855" s="17" t="s">
        <v>3692</v>
      </c>
      <c r="D855" s="17" t="s">
        <v>5772</v>
      </c>
      <c r="E855" s="17" t="s">
        <v>6189</v>
      </c>
      <c r="F855" s="17" t="s">
        <v>6190</v>
      </c>
      <c r="H855" s="17" t="s">
        <v>4263</v>
      </c>
      <c r="I855" s="17" t="s">
        <v>3534</v>
      </c>
      <c r="J855" s="17" t="s">
        <v>4443</v>
      </c>
      <c r="K855" s="17" t="s">
        <v>4444</v>
      </c>
      <c r="L855" s="17" t="s">
        <v>6186</v>
      </c>
      <c r="M855" s="19" t="s">
        <v>6191</v>
      </c>
      <c r="O855" s="17" t="s">
        <v>3538</v>
      </c>
      <c r="P855" s="17" t="s">
        <v>3539</v>
      </c>
      <c r="Q855" s="17" t="s">
        <v>12170</v>
      </c>
      <c r="R855" s="17">
        <v>121185</v>
      </c>
      <c r="S855" s="17" t="s">
        <v>9997</v>
      </c>
      <c r="T855" s="17" t="s">
        <v>11182</v>
      </c>
      <c r="U855" s="17" t="s">
        <v>6192</v>
      </c>
      <c r="V855" s="17">
        <v>1670</v>
      </c>
      <c r="W855" s="17" t="s">
        <v>11184</v>
      </c>
      <c r="X855" s="17">
        <v>82</v>
      </c>
      <c r="Y855" s="17">
        <v>4</v>
      </c>
      <c r="Z855" s="17" t="s">
        <v>11235</v>
      </c>
      <c r="AB855" s="17" t="s">
        <v>11249</v>
      </c>
      <c r="AC855" s="17" t="s">
        <v>1355</v>
      </c>
      <c r="AD855" s="17">
        <v>0</v>
      </c>
      <c r="AE855">
        <v>0</v>
      </c>
      <c r="AG855" s="17" t="s">
        <v>9779</v>
      </c>
      <c r="AH855" s="17" t="s">
        <v>9764</v>
      </c>
      <c r="AI855" s="17">
        <v>104</v>
      </c>
      <c r="AJ855" s="17" t="s">
        <v>3539</v>
      </c>
      <c r="AK855" s="17" t="s">
        <v>9797</v>
      </c>
      <c r="AN855" s="17">
        <v>1670</v>
      </c>
    </row>
    <row r="856" spans="1:40" ht="14.5" customHeight="1" x14ac:dyDescent="0.35">
      <c r="A856" s="17" t="s">
        <v>2992</v>
      </c>
      <c r="B856" s="17" t="s">
        <v>5771</v>
      </c>
      <c r="C856" s="17" t="s">
        <v>3692</v>
      </c>
      <c r="D856" s="17" t="s">
        <v>5772</v>
      </c>
      <c r="E856" s="17" t="s">
        <v>6193</v>
      </c>
      <c r="F856" s="17" t="s">
        <v>6194</v>
      </c>
      <c r="H856" s="17">
        <v>2</v>
      </c>
      <c r="I856" s="17" t="s">
        <v>3534</v>
      </c>
      <c r="J856" s="17" t="s">
        <v>4443</v>
      </c>
      <c r="K856" s="17" t="s">
        <v>4444</v>
      </c>
      <c r="L856" s="17" t="s">
        <v>6186</v>
      </c>
      <c r="M856" s="19" t="s">
        <v>6195</v>
      </c>
      <c r="O856" s="17" t="s">
        <v>3538</v>
      </c>
      <c r="P856" s="17" t="s">
        <v>3539</v>
      </c>
      <c r="Q856" s="17" t="s">
        <v>12171</v>
      </c>
      <c r="R856" s="17">
        <v>85173</v>
      </c>
      <c r="S856" s="19">
        <v>46272.977777777778</v>
      </c>
      <c r="T856" s="17" t="s">
        <v>11182</v>
      </c>
      <c r="U856" s="17" t="s">
        <v>6196</v>
      </c>
      <c r="V856" s="17">
        <v>1670</v>
      </c>
      <c r="W856" s="17" t="s">
        <v>11184</v>
      </c>
      <c r="X856" s="17">
        <v>82</v>
      </c>
      <c r="Y856" s="17">
        <v>4</v>
      </c>
      <c r="AB856" s="17" t="s">
        <v>11249</v>
      </c>
      <c r="AC856" s="17" t="s">
        <v>1355</v>
      </c>
      <c r="AD856" s="17">
        <v>0</v>
      </c>
      <c r="AE856">
        <v>0</v>
      </c>
      <c r="AG856" s="17" t="s">
        <v>9779</v>
      </c>
      <c r="AH856" s="17" t="s">
        <v>9764</v>
      </c>
      <c r="AI856" s="17">
        <v>104</v>
      </c>
      <c r="AJ856" s="17" t="s">
        <v>3539</v>
      </c>
      <c r="AK856" s="17" t="s">
        <v>9797</v>
      </c>
      <c r="AN856" s="17">
        <v>1670</v>
      </c>
    </row>
    <row r="857" spans="1:40" ht="14.5" customHeight="1" x14ac:dyDescent="0.35">
      <c r="A857" s="17" t="s">
        <v>2992</v>
      </c>
      <c r="B857" s="17" t="s">
        <v>5771</v>
      </c>
      <c r="C857" s="17" t="s">
        <v>3692</v>
      </c>
      <c r="D857" s="17" t="s">
        <v>5772</v>
      </c>
      <c r="E857" s="17" t="s">
        <v>6197</v>
      </c>
      <c r="F857" s="17" t="s">
        <v>6198</v>
      </c>
      <c r="H857" s="17" t="s">
        <v>4263</v>
      </c>
      <c r="I857" s="17" t="s">
        <v>3534</v>
      </c>
      <c r="J857" s="17" t="s">
        <v>4443</v>
      </c>
      <c r="K857" s="17" t="s">
        <v>4444</v>
      </c>
      <c r="L857" s="17" t="s">
        <v>6199</v>
      </c>
      <c r="M857" s="19" t="s">
        <v>6200</v>
      </c>
      <c r="O857" s="17" t="s">
        <v>3538</v>
      </c>
      <c r="P857" s="17" t="s">
        <v>3539</v>
      </c>
      <c r="Q857" s="17" t="s">
        <v>12172</v>
      </c>
      <c r="R857" s="17">
        <v>138500</v>
      </c>
      <c r="S857" s="17" t="s">
        <v>9993</v>
      </c>
      <c r="T857" s="17" t="s">
        <v>11182</v>
      </c>
      <c r="U857" s="17" t="s">
        <v>6201</v>
      </c>
      <c r="V857" s="17">
        <v>1670</v>
      </c>
      <c r="W857" s="17" t="s">
        <v>11184</v>
      </c>
      <c r="X857" s="17">
        <v>82</v>
      </c>
      <c r="Y857" s="19">
        <v>4</v>
      </c>
      <c r="AB857" s="17" t="s">
        <v>11249</v>
      </c>
      <c r="AC857" s="17" t="s">
        <v>1355</v>
      </c>
      <c r="AD857" s="17">
        <v>0</v>
      </c>
      <c r="AE857">
        <v>0</v>
      </c>
      <c r="AG857" s="17" t="s">
        <v>9763</v>
      </c>
      <c r="AH857" s="17" t="s">
        <v>9764</v>
      </c>
      <c r="AI857" s="17">
        <v>120</v>
      </c>
      <c r="AJ857" s="17" t="s">
        <v>3539</v>
      </c>
      <c r="AK857" s="17" t="s">
        <v>3539</v>
      </c>
      <c r="AN857" s="17">
        <v>1595</v>
      </c>
    </row>
    <row r="858" spans="1:40" ht="14.5" customHeight="1" x14ac:dyDescent="0.35">
      <c r="A858" s="17" t="s">
        <v>2992</v>
      </c>
      <c r="B858" s="17" t="s">
        <v>5771</v>
      </c>
      <c r="C858" s="17" t="s">
        <v>3692</v>
      </c>
      <c r="D858" s="17" t="s">
        <v>5772</v>
      </c>
      <c r="E858" s="17" t="s">
        <v>6202</v>
      </c>
      <c r="F858" s="17" t="s">
        <v>6203</v>
      </c>
      <c r="H858" s="17">
        <v>2</v>
      </c>
      <c r="I858" s="17" t="s">
        <v>3534</v>
      </c>
      <c r="J858" s="17" t="s">
        <v>4443</v>
      </c>
      <c r="K858" s="17" t="s">
        <v>4444</v>
      </c>
      <c r="L858" s="17" t="s">
        <v>5306</v>
      </c>
      <c r="M858" s="19">
        <v>43558.333333333336</v>
      </c>
      <c r="O858" s="17" t="s">
        <v>3538</v>
      </c>
      <c r="P858" s="17" t="s">
        <v>3539</v>
      </c>
      <c r="Q858" s="17" t="s">
        <v>12173</v>
      </c>
      <c r="R858" s="17">
        <v>139614</v>
      </c>
      <c r="S858" s="17" t="s">
        <v>10001</v>
      </c>
      <c r="T858" s="17" t="s">
        <v>11182</v>
      </c>
      <c r="U858" s="17" t="s">
        <v>6204</v>
      </c>
      <c r="V858" s="17">
        <v>1670</v>
      </c>
      <c r="W858" s="17" t="s">
        <v>11184</v>
      </c>
      <c r="X858" s="17">
        <v>104</v>
      </c>
      <c r="Y858" s="19">
        <v>4</v>
      </c>
      <c r="AB858" s="17" t="s">
        <v>11249</v>
      </c>
      <c r="AC858" s="17" t="s">
        <v>1355</v>
      </c>
      <c r="AD858" s="17">
        <v>0</v>
      </c>
      <c r="AE858">
        <v>0</v>
      </c>
      <c r="AG858" s="17" t="s">
        <v>9763</v>
      </c>
      <c r="AH858" s="17" t="s">
        <v>9764</v>
      </c>
      <c r="AI858" s="17">
        <v>120</v>
      </c>
      <c r="AJ858" s="17" t="s">
        <v>3539</v>
      </c>
      <c r="AK858" s="17" t="s">
        <v>3539</v>
      </c>
      <c r="AN858" s="17">
        <v>1595</v>
      </c>
    </row>
    <row r="859" spans="1:40" ht="14.5" customHeight="1" x14ac:dyDescent="0.35">
      <c r="A859" s="17" t="s">
        <v>2992</v>
      </c>
      <c r="B859" s="17" t="s">
        <v>5771</v>
      </c>
      <c r="C859" s="17" t="s">
        <v>3692</v>
      </c>
      <c r="D859" s="17" t="s">
        <v>5772</v>
      </c>
      <c r="E859" s="17" t="s">
        <v>6205</v>
      </c>
      <c r="F859" s="17" t="s">
        <v>6206</v>
      </c>
      <c r="H859" s="17">
        <v>2</v>
      </c>
      <c r="I859" s="17" t="s">
        <v>3534</v>
      </c>
      <c r="J859" s="17" t="s">
        <v>4443</v>
      </c>
      <c r="K859" s="17" t="s">
        <v>4444</v>
      </c>
      <c r="L859" s="17" t="s">
        <v>5306</v>
      </c>
      <c r="M859" s="19">
        <v>43468.333333333336</v>
      </c>
      <c r="O859" s="17" t="s">
        <v>3538</v>
      </c>
      <c r="P859" s="17" t="s">
        <v>3539</v>
      </c>
      <c r="Q859" s="17" t="s">
        <v>12174</v>
      </c>
      <c r="R859" s="17">
        <v>111000</v>
      </c>
      <c r="S859" s="19">
        <v>46363.704861111109</v>
      </c>
      <c r="T859" s="17" t="s">
        <v>11182</v>
      </c>
      <c r="U859" s="17" t="s">
        <v>6207</v>
      </c>
      <c r="V859" s="17">
        <v>1670</v>
      </c>
      <c r="W859" s="17" t="s">
        <v>11184</v>
      </c>
      <c r="X859" s="17">
        <v>104</v>
      </c>
      <c r="Y859" s="17">
        <v>4</v>
      </c>
      <c r="AB859" s="17" t="s">
        <v>11249</v>
      </c>
      <c r="AC859" s="17" t="s">
        <v>1355</v>
      </c>
      <c r="AD859" s="17">
        <v>0</v>
      </c>
      <c r="AE859">
        <v>0</v>
      </c>
      <c r="AG859" s="17" t="s">
        <v>9972</v>
      </c>
      <c r="AH859" s="17" t="s">
        <v>9764</v>
      </c>
      <c r="AI859" s="17">
        <v>120</v>
      </c>
      <c r="AJ859" s="17" t="s">
        <v>3539</v>
      </c>
      <c r="AK859" s="17" t="s">
        <v>3539</v>
      </c>
      <c r="AN859" s="17">
        <v>1595</v>
      </c>
    </row>
    <row r="860" spans="1:40" ht="14.5" customHeight="1" x14ac:dyDescent="0.35">
      <c r="A860" s="17" t="s">
        <v>2992</v>
      </c>
      <c r="B860" s="17" t="s">
        <v>5771</v>
      </c>
      <c r="C860" s="17" t="s">
        <v>3692</v>
      </c>
      <c r="D860" s="17" t="s">
        <v>5772</v>
      </c>
      <c r="E860" s="17" t="s">
        <v>6208</v>
      </c>
      <c r="F860" s="17" t="s">
        <v>6209</v>
      </c>
      <c r="H860" s="17">
        <v>2</v>
      </c>
      <c r="I860" s="17" t="s">
        <v>3534</v>
      </c>
      <c r="J860" s="17" t="s">
        <v>4443</v>
      </c>
      <c r="K860" s="17" t="s">
        <v>6210</v>
      </c>
      <c r="L860" s="18">
        <v>43648</v>
      </c>
      <c r="M860" s="19">
        <v>43743</v>
      </c>
      <c r="O860" s="17" t="s">
        <v>3538</v>
      </c>
      <c r="P860" s="17" t="s">
        <v>3539</v>
      </c>
      <c r="R860" s="17">
        <v>144476</v>
      </c>
      <c r="S860" s="19">
        <v>46210.824999999997</v>
      </c>
      <c r="T860" s="17" t="s">
        <v>11182</v>
      </c>
      <c r="U860" s="17" t="s">
        <v>6211</v>
      </c>
      <c r="V860" s="17">
        <v>1670</v>
      </c>
      <c r="W860" s="17" t="s">
        <v>11184</v>
      </c>
      <c r="X860" s="17">
        <v>105</v>
      </c>
      <c r="Y860" s="19">
        <v>4</v>
      </c>
      <c r="AB860" s="17" t="s">
        <v>11249</v>
      </c>
      <c r="AC860" s="17" t="s">
        <v>1355</v>
      </c>
      <c r="AD860" s="17">
        <v>0</v>
      </c>
      <c r="AE860">
        <v>0</v>
      </c>
      <c r="AG860" s="17" t="s">
        <v>9763</v>
      </c>
      <c r="AH860" s="17" t="s">
        <v>9764</v>
      </c>
      <c r="AI860" s="17">
        <v>120</v>
      </c>
      <c r="AJ860" s="17" t="s">
        <v>3539</v>
      </c>
      <c r="AK860" s="17" t="s">
        <v>3539</v>
      </c>
      <c r="AN860" s="17">
        <v>1595</v>
      </c>
    </row>
    <row r="861" spans="1:40" ht="14.5" customHeight="1" x14ac:dyDescent="0.35">
      <c r="A861" s="17" t="s">
        <v>2992</v>
      </c>
      <c r="B861" s="17" t="s">
        <v>5771</v>
      </c>
      <c r="C861" s="17" t="s">
        <v>3692</v>
      </c>
      <c r="D861" s="17" t="s">
        <v>5772</v>
      </c>
      <c r="E861" s="17" t="s">
        <v>6212</v>
      </c>
      <c r="F861" s="17" t="s">
        <v>6213</v>
      </c>
      <c r="H861" s="17">
        <v>2</v>
      </c>
      <c r="I861" s="17" t="s">
        <v>3534</v>
      </c>
      <c r="J861" s="17" t="s">
        <v>4443</v>
      </c>
      <c r="K861" s="17" t="s">
        <v>4444</v>
      </c>
      <c r="L861" s="18" t="s">
        <v>5306</v>
      </c>
      <c r="M861" s="19">
        <v>43558.333333333336</v>
      </c>
      <c r="O861" s="17" t="s">
        <v>3538</v>
      </c>
      <c r="P861" s="17" t="s">
        <v>3539</v>
      </c>
      <c r="Q861" s="17" t="s">
        <v>12175</v>
      </c>
      <c r="R861" s="17">
        <v>125092</v>
      </c>
      <c r="S861" s="17" t="s">
        <v>10002</v>
      </c>
      <c r="T861" s="17" t="s">
        <v>11182</v>
      </c>
      <c r="U861" s="17" t="s">
        <v>6214</v>
      </c>
      <c r="V861" s="17">
        <v>1670</v>
      </c>
      <c r="W861" s="17" t="s">
        <v>11184</v>
      </c>
      <c r="X861" s="17">
        <v>104</v>
      </c>
      <c r="Y861" s="19">
        <v>4</v>
      </c>
      <c r="AB861" s="17" t="s">
        <v>11249</v>
      </c>
      <c r="AC861" s="17" t="s">
        <v>1355</v>
      </c>
      <c r="AD861" s="17">
        <v>0</v>
      </c>
      <c r="AE861">
        <v>0</v>
      </c>
      <c r="AG861" s="17" t="s">
        <v>9763</v>
      </c>
      <c r="AH861" s="17" t="s">
        <v>9764</v>
      </c>
      <c r="AI861" s="17">
        <v>120</v>
      </c>
      <c r="AJ861" s="17" t="s">
        <v>3539</v>
      </c>
      <c r="AK861" s="17" t="s">
        <v>3539</v>
      </c>
      <c r="AN861" s="17">
        <v>1595</v>
      </c>
    </row>
    <row r="862" spans="1:40" ht="14.5" customHeight="1" x14ac:dyDescent="0.35">
      <c r="A862" s="17" t="s">
        <v>2992</v>
      </c>
      <c r="B862" s="17" t="s">
        <v>5771</v>
      </c>
      <c r="C862" s="17" t="s">
        <v>3692</v>
      </c>
      <c r="D862" s="17" t="s">
        <v>5772</v>
      </c>
      <c r="E862" s="17" t="s">
        <v>6215</v>
      </c>
      <c r="F862" s="17" t="s">
        <v>6216</v>
      </c>
      <c r="H862" s="17">
        <v>2</v>
      </c>
      <c r="I862" s="17" t="s">
        <v>3534</v>
      </c>
      <c r="J862" s="17" t="s">
        <v>4443</v>
      </c>
      <c r="K862" s="17" t="s">
        <v>4444</v>
      </c>
      <c r="L862" s="18" t="s">
        <v>3738</v>
      </c>
      <c r="M862" s="19" t="s">
        <v>4445</v>
      </c>
      <c r="O862" s="17" t="s">
        <v>3538</v>
      </c>
      <c r="P862" s="17" t="s">
        <v>3539</v>
      </c>
      <c r="R862" s="17">
        <v>50179</v>
      </c>
      <c r="S862" s="17" t="s">
        <v>4761</v>
      </c>
      <c r="T862" s="17" t="s">
        <v>11182</v>
      </c>
      <c r="U862" s="17" t="s">
        <v>6217</v>
      </c>
      <c r="V862" s="17">
        <v>1670</v>
      </c>
      <c r="W862" s="17" t="s">
        <v>11184</v>
      </c>
      <c r="X862" s="17">
        <v>82</v>
      </c>
      <c r="Y862" s="17">
        <v>4</v>
      </c>
      <c r="AB862" s="17" t="s">
        <v>11249</v>
      </c>
      <c r="AC862" s="17" t="s">
        <v>1355</v>
      </c>
      <c r="AD862" s="17">
        <v>0</v>
      </c>
      <c r="AE862">
        <v>0</v>
      </c>
      <c r="AI862" s="17">
        <v>0</v>
      </c>
      <c r="AJ862" s="17" t="s">
        <v>3611</v>
      </c>
      <c r="AK862" s="17" t="s">
        <v>3611</v>
      </c>
      <c r="AN862" s="17">
        <v>3500</v>
      </c>
    </row>
    <row r="863" spans="1:40" ht="14.5" customHeight="1" x14ac:dyDescent="0.35">
      <c r="A863" s="17" t="s">
        <v>2992</v>
      </c>
      <c r="B863" s="17" t="s">
        <v>5771</v>
      </c>
      <c r="C863" s="17" t="s">
        <v>3692</v>
      </c>
      <c r="D863" s="17" t="s">
        <v>5772</v>
      </c>
      <c r="E863" s="17" t="s">
        <v>6218</v>
      </c>
      <c r="F863" s="17" t="s">
        <v>6219</v>
      </c>
      <c r="H863" s="17">
        <v>2</v>
      </c>
      <c r="I863" s="17" t="s">
        <v>3534</v>
      </c>
      <c r="J863" s="17" t="s">
        <v>3809</v>
      </c>
      <c r="K863" s="17" t="s">
        <v>3810</v>
      </c>
      <c r="L863" s="18" t="s">
        <v>3811</v>
      </c>
      <c r="M863" s="17" t="s">
        <v>5409</v>
      </c>
      <c r="O863" s="17" t="s">
        <v>3538</v>
      </c>
      <c r="P863" s="17" t="s">
        <v>3539</v>
      </c>
      <c r="Q863" s="17" t="s">
        <v>12176</v>
      </c>
      <c r="R863" s="17">
        <v>116937</v>
      </c>
      <c r="S863" s="17" t="s">
        <v>9995</v>
      </c>
      <c r="T863" s="17" t="s">
        <v>11182</v>
      </c>
      <c r="U863" s="17" t="s">
        <v>6220</v>
      </c>
      <c r="V863" s="17">
        <v>1702</v>
      </c>
      <c r="W863" s="17" t="s">
        <v>11184</v>
      </c>
      <c r="X863" s="17">
        <v>95</v>
      </c>
      <c r="Y863" s="17">
        <v>4</v>
      </c>
      <c r="Z863" s="17" t="s">
        <v>11235</v>
      </c>
      <c r="AB863" s="17" t="s">
        <v>11249</v>
      </c>
      <c r="AC863" s="17" t="s">
        <v>1355</v>
      </c>
      <c r="AD863" s="17">
        <v>0</v>
      </c>
      <c r="AE863">
        <v>0</v>
      </c>
      <c r="AI863" s="17">
        <v>0</v>
      </c>
      <c r="AJ863" s="17" t="s">
        <v>3611</v>
      </c>
      <c r="AK863" s="17" t="s">
        <v>3611</v>
      </c>
      <c r="AN863" s="17">
        <v>3500</v>
      </c>
    </row>
    <row r="864" spans="1:40" ht="14.5" customHeight="1" x14ac:dyDescent="0.35">
      <c r="A864" s="17" t="s">
        <v>2992</v>
      </c>
      <c r="B864" s="17" t="s">
        <v>5771</v>
      </c>
      <c r="C864" s="17" t="s">
        <v>3692</v>
      </c>
      <c r="D864" s="17" t="s">
        <v>5772</v>
      </c>
      <c r="E864" s="17" t="s">
        <v>6221</v>
      </c>
      <c r="F864" s="17" t="s">
        <v>6222</v>
      </c>
      <c r="H864" s="17">
        <v>2</v>
      </c>
      <c r="I864" s="17" t="s">
        <v>3534</v>
      </c>
      <c r="J864" s="17" t="s">
        <v>3809</v>
      </c>
      <c r="K864" s="17" t="s">
        <v>3810</v>
      </c>
      <c r="L864" s="17" t="s">
        <v>3811</v>
      </c>
      <c r="M864" s="19" t="s">
        <v>5409</v>
      </c>
      <c r="O864" s="17" t="s">
        <v>3538</v>
      </c>
      <c r="P864" s="17" t="s">
        <v>3539</v>
      </c>
      <c r="Q864" s="17" t="s">
        <v>12177</v>
      </c>
      <c r="R864" s="17">
        <v>147474</v>
      </c>
      <c r="S864" s="17" t="s">
        <v>9996</v>
      </c>
      <c r="T864" s="17" t="s">
        <v>11182</v>
      </c>
      <c r="U864" s="17" t="s">
        <v>6223</v>
      </c>
      <c r="V864" s="17">
        <v>1702</v>
      </c>
      <c r="W864" s="17" t="s">
        <v>11184</v>
      </c>
      <c r="X864" s="17">
        <v>95</v>
      </c>
      <c r="Y864" s="19">
        <v>4</v>
      </c>
      <c r="Z864" s="17" t="s">
        <v>11235</v>
      </c>
      <c r="AB864" s="17" t="s">
        <v>11249</v>
      </c>
      <c r="AC864" s="17" t="s">
        <v>1355</v>
      </c>
      <c r="AD864" s="17">
        <v>0</v>
      </c>
      <c r="AE864">
        <v>0</v>
      </c>
      <c r="AI864" s="17">
        <v>227</v>
      </c>
      <c r="AJ864" s="17" t="s">
        <v>3611</v>
      </c>
      <c r="AK864" s="17" t="s">
        <v>3611</v>
      </c>
      <c r="AN864" s="17">
        <v>2510</v>
      </c>
    </row>
    <row r="865" spans="1:40" ht="14.5" customHeight="1" x14ac:dyDescent="0.35">
      <c r="A865" s="17" t="s">
        <v>2992</v>
      </c>
      <c r="B865" s="17" t="s">
        <v>5771</v>
      </c>
      <c r="C865" s="17" t="s">
        <v>3692</v>
      </c>
      <c r="D865" s="17" t="s">
        <v>5772</v>
      </c>
      <c r="E865" s="17" t="s">
        <v>6224</v>
      </c>
      <c r="F865" s="17" t="s">
        <v>6225</v>
      </c>
      <c r="H865" s="17" t="s">
        <v>4416</v>
      </c>
      <c r="I865" s="17" t="s">
        <v>3534</v>
      </c>
      <c r="J865" s="17" t="s">
        <v>5141</v>
      </c>
      <c r="K865" s="17" t="s">
        <v>5142</v>
      </c>
      <c r="L865" s="18" t="s">
        <v>6226</v>
      </c>
      <c r="M865" s="19" t="s">
        <v>6227</v>
      </c>
      <c r="O865" s="17" t="s">
        <v>3538</v>
      </c>
      <c r="P865" s="17" t="s">
        <v>3539</v>
      </c>
      <c r="R865" s="17">
        <v>228914</v>
      </c>
      <c r="S865" s="17" t="s">
        <v>6228</v>
      </c>
      <c r="T865" s="17" t="s">
        <v>11286</v>
      </c>
      <c r="U865" s="17" t="s">
        <v>6229</v>
      </c>
      <c r="V865" s="17">
        <v>1745</v>
      </c>
      <c r="W865" s="17" t="s">
        <v>11240</v>
      </c>
      <c r="X865" s="17">
        <v>98</v>
      </c>
      <c r="Y865" s="17">
        <v>5</v>
      </c>
      <c r="Z865" s="17" t="s">
        <v>11235</v>
      </c>
      <c r="AB865" s="17" t="s">
        <v>11186</v>
      </c>
      <c r="AC865" s="17" t="s">
        <v>1355</v>
      </c>
      <c r="AD865" s="17">
        <v>0</v>
      </c>
      <c r="AE865">
        <v>0</v>
      </c>
      <c r="AI865" s="17">
        <v>0</v>
      </c>
      <c r="AJ865" s="17" t="s">
        <v>3522</v>
      </c>
      <c r="AK865" s="17" t="s">
        <v>3522</v>
      </c>
      <c r="AN865" s="17">
        <v>3500</v>
      </c>
    </row>
    <row r="866" spans="1:40" ht="14.5" customHeight="1" x14ac:dyDescent="0.35">
      <c r="A866" s="17" t="s">
        <v>2992</v>
      </c>
      <c r="B866" s="17" t="s">
        <v>5771</v>
      </c>
      <c r="C866" s="17" t="s">
        <v>3692</v>
      </c>
      <c r="D866" s="17" t="s">
        <v>5772</v>
      </c>
      <c r="E866" s="17" t="s">
        <v>6230</v>
      </c>
      <c r="F866" s="17" t="s">
        <v>6231</v>
      </c>
      <c r="H866" s="17">
        <v>2</v>
      </c>
      <c r="I866" s="17" t="s">
        <v>3534</v>
      </c>
      <c r="J866" s="17" t="s">
        <v>5141</v>
      </c>
      <c r="K866" s="17" t="s">
        <v>5142</v>
      </c>
      <c r="L866" s="18" t="s">
        <v>6226</v>
      </c>
      <c r="M866" s="19" t="s">
        <v>6227</v>
      </c>
      <c r="O866" s="17" t="s">
        <v>3538</v>
      </c>
      <c r="P866" s="17" t="s">
        <v>3539</v>
      </c>
      <c r="Q866" s="17" t="s">
        <v>12178</v>
      </c>
      <c r="R866" s="17">
        <v>94506</v>
      </c>
      <c r="S866" s="17" t="s">
        <v>9994</v>
      </c>
      <c r="T866" s="17" t="s">
        <v>11182</v>
      </c>
      <c r="U866" s="17" t="s">
        <v>6232</v>
      </c>
      <c r="V866" s="17">
        <v>1745</v>
      </c>
      <c r="W866" s="17" t="s">
        <v>11240</v>
      </c>
      <c r="X866" s="17">
        <v>98</v>
      </c>
      <c r="Y866" s="17">
        <v>5</v>
      </c>
      <c r="Z866" s="17" t="s">
        <v>11235</v>
      </c>
      <c r="AB866" s="17" t="s">
        <v>11186</v>
      </c>
      <c r="AC866" s="17" t="s">
        <v>1355</v>
      </c>
      <c r="AD866" s="17">
        <v>0</v>
      </c>
      <c r="AE866">
        <v>0</v>
      </c>
      <c r="AI866" s="17">
        <v>0</v>
      </c>
      <c r="AJ866" s="17" t="s">
        <v>3522</v>
      </c>
      <c r="AK866" s="17" t="s">
        <v>3522</v>
      </c>
      <c r="AN866" s="17">
        <v>3500</v>
      </c>
    </row>
    <row r="867" spans="1:40" ht="14.5" customHeight="1" x14ac:dyDescent="0.35">
      <c r="A867" s="17" t="s">
        <v>2992</v>
      </c>
      <c r="B867" s="17" t="s">
        <v>5771</v>
      </c>
      <c r="C867" s="17" t="s">
        <v>3692</v>
      </c>
      <c r="D867" s="17" t="s">
        <v>5772</v>
      </c>
      <c r="E867" s="17" t="s">
        <v>6233</v>
      </c>
      <c r="F867" s="17" t="s">
        <v>6234</v>
      </c>
      <c r="H867" s="17">
        <v>2</v>
      </c>
      <c r="I867" s="17" t="s">
        <v>3534</v>
      </c>
      <c r="J867" s="17" t="s">
        <v>5141</v>
      </c>
      <c r="K867" s="17" t="s">
        <v>5142</v>
      </c>
      <c r="L867" s="17" t="s">
        <v>6226</v>
      </c>
      <c r="M867" s="17" t="s">
        <v>6227</v>
      </c>
      <c r="O867" s="17" t="s">
        <v>3538</v>
      </c>
      <c r="P867" s="17" t="s">
        <v>3539</v>
      </c>
      <c r="Q867" s="17" t="s">
        <v>12179</v>
      </c>
      <c r="R867" s="17">
        <v>95000</v>
      </c>
      <c r="S867" s="17" t="s">
        <v>6235</v>
      </c>
      <c r="T867" s="17" t="s">
        <v>11182</v>
      </c>
      <c r="U867" s="17" t="s">
        <v>6236</v>
      </c>
      <c r="V867" s="17">
        <v>1745</v>
      </c>
      <c r="W867" s="17" t="s">
        <v>11240</v>
      </c>
      <c r="X867" s="17">
        <v>98</v>
      </c>
      <c r="Y867" s="19">
        <v>5</v>
      </c>
      <c r="Z867" s="17" t="s">
        <v>11235</v>
      </c>
      <c r="AB867" s="17" t="s">
        <v>11186</v>
      </c>
      <c r="AC867" s="17" t="s">
        <v>1355</v>
      </c>
      <c r="AD867" s="17">
        <v>0</v>
      </c>
      <c r="AE867">
        <v>0</v>
      </c>
      <c r="AI867" s="17">
        <v>227</v>
      </c>
      <c r="AJ867" s="17" t="s">
        <v>3611</v>
      </c>
      <c r="AK867" s="17" t="s">
        <v>3611</v>
      </c>
      <c r="AN867" s="17">
        <v>2510</v>
      </c>
    </row>
    <row r="868" spans="1:40" ht="14.5" customHeight="1" x14ac:dyDescent="0.35">
      <c r="A868" s="17" t="s">
        <v>2992</v>
      </c>
      <c r="B868" s="17" t="s">
        <v>5771</v>
      </c>
      <c r="C868" s="17" t="s">
        <v>3692</v>
      </c>
      <c r="D868" s="17" t="s">
        <v>5772</v>
      </c>
      <c r="E868" s="17" t="s">
        <v>6237</v>
      </c>
      <c r="F868" s="17" t="s">
        <v>6238</v>
      </c>
      <c r="H868" s="17">
        <v>2</v>
      </c>
      <c r="I868" s="17" t="s">
        <v>3534</v>
      </c>
      <c r="J868" s="17" t="s">
        <v>5141</v>
      </c>
      <c r="K868" s="17" t="s">
        <v>5142</v>
      </c>
      <c r="L868" s="18" t="s">
        <v>6226</v>
      </c>
      <c r="M868" s="19" t="s">
        <v>6227</v>
      </c>
      <c r="O868" s="17" t="s">
        <v>3538</v>
      </c>
      <c r="P868" s="17" t="s">
        <v>3539</v>
      </c>
      <c r="Q868" s="17" t="s">
        <v>12180</v>
      </c>
      <c r="R868" s="17">
        <v>166072</v>
      </c>
      <c r="S868" s="19">
        <v>46331.541666666664</v>
      </c>
      <c r="T868" s="17" t="s">
        <v>11182</v>
      </c>
      <c r="U868" s="17" t="s">
        <v>6239</v>
      </c>
      <c r="V868" s="17">
        <v>1745</v>
      </c>
      <c r="W868" s="17" t="s">
        <v>11240</v>
      </c>
      <c r="X868" s="17">
        <v>98</v>
      </c>
      <c r="Y868" s="17">
        <v>5</v>
      </c>
      <c r="Z868" s="17" t="s">
        <v>11235</v>
      </c>
      <c r="AB868" s="17" t="s">
        <v>11186</v>
      </c>
      <c r="AC868" s="17" t="s">
        <v>1355</v>
      </c>
      <c r="AD868" s="17">
        <v>0</v>
      </c>
      <c r="AE868">
        <v>0</v>
      </c>
      <c r="AI868" s="17">
        <v>0</v>
      </c>
      <c r="AJ868" s="17" t="s">
        <v>3522</v>
      </c>
      <c r="AK868" s="17" t="s">
        <v>3522</v>
      </c>
      <c r="AN868" s="17">
        <v>3500</v>
      </c>
    </row>
    <row r="869" spans="1:40" ht="14.5" customHeight="1" x14ac:dyDescent="0.35">
      <c r="A869" s="17" t="s">
        <v>2992</v>
      </c>
      <c r="B869" s="17" t="s">
        <v>5771</v>
      </c>
      <c r="C869" s="17" t="s">
        <v>3692</v>
      </c>
      <c r="D869" s="17" t="s">
        <v>5772</v>
      </c>
      <c r="E869" s="17" t="s">
        <v>6240</v>
      </c>
      <c r="F869" s="17" t="s">
        <v>6241</v>
      </c>
      <c r="H869" s="17" t="s">
        <v>4416</v>
      </c>
      <c r="I869" s="17" t="s">
        <v>3534</v>
      </c>
      <c r="J869" s="17" t="s">
        <v>4453</v>
      </c>
      <c r="K869" s="17" t="s">
        <v>4454</v>
      </c>
      <c r="L869" s="17" t="s">
        <v>4130</v>
      </c>
      <c r="M869" s="19">
        <v>45086.541666666664</v>
      </c>
      <c r="O869" s="17" t="s">
        <v>3538</v>
      </c>
      <c r="P869" s="17" t="s">
        <v>3539</v>
      </c>
      <c r="Q869" s="17" t="s">
        <v>12181</v>
      </c>
      <c r="R869" s="17">
        <v>168704</v>
      </c>
      <c r="S869" s="19" t="s">
        <v>10003</v>
      </c>
      <c r="T869" s="17" t="s">
        <v>11182</v>
      </c>
      <c r="U869" s="17" t="s">
        <v>6242</v>
      </c>
      <c r="V869" s="17">
        <v>1595</v>
      </c>
      <c r="W869" s="17" t="s">
        <v>11234</v>
      </c>
      <c r="X869" s="17">
        <v>120</v>
      </c>
      <c r="Y869" s="17">
        <v>5</v>
      </c>
      <c r="Z869" s="17" t="s">
        <v>11235</v>
      </c>
      <c r="AB869" s="17" t="s">
        <v>11186</v>
      </c>
      <c r="AC869" s="17" t="s">
        <v>853</v>
      </c>
      <c r="AD869" s="17">
        <v>0</v>
      </c>
      <c r="AE869">
        <v>0</v>
      </c>
      <c r="AF869" s="17" t="s">
        <v>9850</v>
      </c>
      <c r="AH869" s="17" t="s">
        <v>9757</v>
      </c>
      <c r="AI869" s="17">
        <v>0</v>
      </c>
      <c r="AJ869" s="17" t="s">
        <v>3539</v>
      </c>
      <c r="AK869" s="17" t="s">
        <v>3539</v>
      </c>
      <c r="AL869" s="17" t="s">
        <v>841</v>
      </c>
      <c r="AN869" s="17">
        <v>19000</v>
      </c>
    </row>
    <row r="870" spans="1:40" ht="14.5" customHeight="1" x14ac:dyDescent="0.35">
      <c r="A870" s="17" t="s">
        <v>2992</v>
      </c>
      <c r="B870" s="17" t="s">
        <v>5771</v>
      </c>
      <c r="C870" s="17" t="s">
        <v>3692</v>
      </c>
      <c r="D870" s="17" t="s">
        <v>5772</v>
      </c>
      <c r="E870" s="17" t="s">
        <v>6243</v>
      </c>
      <c r="F870" s="17" t="s">
        <v>6244</v>
      </c>
      <c r="H870" s="17">
        <v>2</v>
      </c>
      <c r="I870" s="17" t="s">
        <v>3534</v>
      </c>
      <c r="J870" s="17" t="s">
        <v>4453</v>
      </c>
      <c r="K870" s="17" t="s">
        <v>4454</v>
      </c>
      <c r="L870" s="18" t="s">
        <v>4130</v>
      </c>
      <c r="M870" s="19">
        <v>45086.541666666664</v>
      </c>
      <c r="O870" s="17" t="s">
        <v>3538</v>
      </c>
      <c r="P870" s="17" t="s">
        <v>3539</v>
      </c>
      <c r="Q870" s="17" t="s">
        <v>12182</v>
      </c>
      <c r="R870" s="17">
        <v>17283</v>
      </c>
      <c r="S870" s="19">
        <v>46302.544444444444</v>
      </c>
      <c r="T870" s="17" t="s">
        <v>11182</v>
      </c>
      <c r="U870" s="17" t="s">
        <v>6245</v>
      </c>
      <c r="V870" s="17">
        <v>1595</v>
      </c>
      <c r="W870" s="17" t="s">
        <v>11234</v>
      </c>
      <c r="X870" s="17">
        <v>120</v>
      </c>
      <c r="Y870" s="17">
        <v>5</v>
      </c>
      <c r="Z870" s="17" t="s">
        <v>11235</v>
      </c>
      <c r="AB870" s="17" t="s">
        <v>11186</v>
      </c>
      <c r="AC870" s="17" t="s">
        <v>853</v>
      </c>
      <c r="AD870" s="17">
        <v>0</v>
      </c>
      <c r="AE870">
        <v>0</v>
      </c>
      <c r="AF870" s="17" t="s">
        <v>9861</v>
      </c>
      <c r="AH870" s="17" t="s">
        <v>9757</v>
      </c>
      <c r="AI870" s="17">
        <v>0</v>
      </c>
      <c r="AJ870" s="17" t="s">
        <v>3539</v>
      </c>
      <c r="AK870" s="17" t="s">
        <v>3539</v>
      </c>
      <c r="AL870" s="17" t="s">
        <v>841</v>
      </c>
      <c r="AN870" s="17">
        <v>19000</v>
      </c>
    </row>
    <row r="871" spans="1:40" ht="14.5" customHeight="1" x14ac:dyDescent="0.35">
      <c r="A871" s="17" t="s">
        <v>2992</v>
      </c>
      <c r="B871" s="17" t="s">
        <v>5771</v>
      </c>
      <c r="C871" s="17" t="s">
        <v>3692</v>
      </c>
      <c r="D871" s="17" t="s">
        <v>5772</v>
      </c>
      <c r="E871" s="17" t="s">
        <v>6246</v>
      </c>
      <c r="F871" s="17" t="s">
        <v>6247</v>
      </c>
      <c r="H871" s="17">
        <v>2</v>
      </c>
      <c r="I871" s="17" t="s">
        <v>3534</v>
      </c>
      <c r="J871" s="17" t="s">
        <v>4453</v>
      </c>
      <c r="K871" s="17" t="s">
        <v>4454</v>
      </c>
      <c r="L871" s="18" t="s">
        <v>4130</v>
      </c>
      <c r="M871" s="19">
        <v>45086.541666666664</v>
      </c>
      <c r="O871" s="17" t="s">
        <v>3538</v>
      </c>
      <c r="P871" s="17" t="s">
        <v>3539</v>
      </c>
      <c r="Q871" s="17" t="s">
        <v>12183</v>
      </c>
      <c r="R871" s="17">
        <v>83557</v>
      </c>
      <c r="S871" s="19">
        <v>46088.863194444442</v>
      </c>
      <c r="T871" s="17" t="s">
        <v>11182</v>
      </c>
      <c r="U871" s="17" t="s">
        <v>6248</v>
      </c>
      <c r="V871" s="17">
        <v>1595</v>
      </c>
      <c r="W871" s="17" t="s">
        <v>11234</v>
      </c>
      <c r="X871" s="17">
        <v>120</v>
      </c>
      <c r="Y871" s="17">
        <v>5</v>
      </c>
      <c r="Z871" s="17" t="s">
        <v>11235</v>
      </c>
      <c r="AB871" s="17" t="s">
        <v>11186</v>
      </c>
      <c r="AC871" s="17" t="s">
        <v>853</v>
      </c>
      <c r="AD871" s="17">
        <v>0</v>
      </c>
      <c r="AE871">
        <v>0</v>
      </c>
      <c r="AF871" s="17" t="s">
        <v>9850</v>
      </c>
      <c r="AH871" s="17" t="s">
        <v>9757</v>
      </c>
      <c r="AI871" s="17">
        <v>0</v>
      </c>
      <c r="AJ871" s="17" t="s">
        <v>3539</v>
      </c>
      <c r="AK871" s="17" t="s">
        <v>3539</v>
      </c>
      <c r="AL871" s="17" t="s">
        <v>841</v>
      </c>
      <c r="AN871" s="17">
        <v>19000</v>
      </c>
    </row>
    <row r="872" spans="1:40" ht="14.5" customHeight="1" x14ac:dyDescent="0.35">
      <c r="A872" s="17" t="s">
        <v>2992</v>
      </c>
      <c r="B872" s="17" t="s">
        <v>5771</v>
      </c>
      <c r="C872" s="17" t="s">
        <v>3692</v>
      </c>
      <c r="D872" s="17" t="s">
        <v>5772</v>
      </c>
      <c r="E872" s="17" t="s">
        <v>6249</v>
      </c>
      <c r="F872" s="17" t="s">
        <v>6250</v>
      </c>
      <c r="H872" s="17">
        <v>2</v>
      </c>
      <c r="I872" s="17" t="s">
        <v>3534</v>
      </c>
      <c r="J872" s="17" t="s">
        <v>4453</v>
      </c>
      <c r="K872" s="17" t="s">
        <v>4454</v>
      </c>
      <c r="L872" s="18" t="s">
        <v>4130</v>
      </c>
      <c r="M872" s="19">
        <v>45086.541666666664</v>
      </c>
      <c r="O872" s="17" t="s">
        <v>3538</v>
      </c>
      <c r="P872" s="17" t="s">
        <v>3539</v>
      </c>
      <c r="R872" s="17">
        <v>59700</v>
      </c>
      <c r="S872" s="17" t="s">
        <v>9992</v>
      </c>
      <c r="T872" s="17" t="s">
        <v>11182</v>
      </c>
      <c r="U872" s="17" t="s">
        <v>6251</v>
      </c>
      <c r="V872" s="17">
        <v>1595</v>
      </c>
      <c r="W872" s="17" t="s">
        <v>11234</v>
      </c>
      <c r="X872" s="17">
        <v>120</v>
      </c>
      <c r="Y872" s="17">
        <v>5</v>
      </c>
      <c r="Z872" s="17" t="s">
        <v>11235</v>
      </c>
      <c r="AB872" s="17" t="s">
        <v>11186</v>
      </c>
      <c r="AC872" s="17" t="s">
        <v>853</v>
      </c>
      <c r="AD872" s="17">
        <v>0</v>
      </c>
      <c r="AE872">
        <v>0</v>
      </c>
      <c r="AF872" s="17" t="s">
        <v>9861</v>
      </c>
      <c r="AH872" s="17" t="s">
        <v>9757</v>
      </c>
      <c r="AI872" s="17">
        <v>0</v>
      </c>
      <c r="AJ872" s="17" t="s">
        <v>3539</v>
      </c>
      <c r="AK872" s="17" t="s">
        <v>3539</v>
      </c>
      <c r="AL872" s="17" t="s">
        <v>841</v>
      </c>
      <c r="AN872" s="17">
        <v>19000</v>
      </c>
    </row>
    <row r="873" spans="1:40" ht="14.5" customHeight="1" x14ac:dyDescent="0.35">
      <c r="A873" s="17" t="s">
        <v>2992</v>
      </c>
      <c r="B873" s="17" t="s">
        <v>5771</v>
      </c>
      <c r="C873" s="17" t="s">
        <v>3692</v>
      </c>
      <c r="D873" s="17" t="s">
        <v>5772</v>
      </c>
      <c r="E873" s="17" t="s">
        <v>6252</v>
      </c>
      <c r="F873" s="17" t="s">
        <v>6253</v>
      </c>
      <c r="H873" s="17">
        <v>2</v>
      </c>
      <c r="I873" s="17" t="s">
        <v>3534</v>
      </c>
      <c r="J873" s="17" t="s">
        <v>4453</v>
      </c>
      <c r="K873" s="17" t="s">
        <v>4454</v>
      </c>
      <c r="L873" s="18" t="s">
        <v>4130</v>
      </c>
      <c r="M873" s="19">
        <v>45086.541666666664</v>
      </c>
      <c r="O873" s="17" t="s">
        <v>3538</v>
      </c>
      <c r="P873" s="17" t="s">
        <v>3539</v>
      </c>
      <c r="Q873" s="17" t="s">
        <v>12184</v>
      </c>
      <c r="R873" s="17">
        <v>41629</v>
      </c>
      <c r="S873" s="19">
        <v>46210.664583333331</v>
      </c>
      <c r="T873" s="17" t="s">
        <v>11182</v>
      </c>
      <c r="U873" s="17" t="s">
        <v>6254</v>
      </c>
      <c r="V873" s="17">
        <v>1595</v>
      </c>
      <c r="W873" s="17" t="s">
        <v>11234</v>
      </c>
      <c r="X873" s="17">
        <v>120</v>
      </c>
      <c r="Y873" s="19">
        <v>5</v>
      </c>
      <c r="Z873" s="17" t="s">
        <v>11235</v>
      </c>
      <c r="AB873" s="17" t="s">
        <v>11186</v>
      </c>
      <c r="AC873" s="17" t="s">
        <v>853</v>
      </c>
      <c r="AD873" s="17">
        <v>24</v>
      </c>
      <c r="AE873">
        <v>0</v>
      </c>
      <c r="AF873" s="17" t="s">
        <v>9850</v>
      </c>
      <c r="AH873" s="17" t="s">
        <v>9757</v>
      </c>
      <c r="AI873" s="17">
        <v>0</v>
      </c>
      <c r="AJ873" s="17" t="s">
        <v>3539</v>
      </c>
      <c r="AK873" s="17" t="s">
        <v>3539</v>
      </c>
      <c r="AL873" s="17" t="s">
        <v>841</v>
      </c>
      <c r="AM873" s="17" t="s">
        <v>841</v>
      </c>
      <c r="AN873" s="17">
        <v>16000</v>
      </c>
    </row>
    <row r="874" spans="1:40" ht="14.5" customHeight="1" x14ac:dyDescent="0.35">
      <c r="A874" s="17" t="s">
        <v>2992</v>
      </c>
      <c r="B874" s="17" t="s">
        <v>5771</v>
      </c>
      <c r="C874" s="17" t="s">
        <v>3692</v>
      </c>
      <c r="D874" s="17" t="s">
        <v>5772</v>
      </c>
      <c r="E874" s="17" t="s">
        <v>6255</v>
      </c>
      <c r="F874" s="17" t="s">
        <v>6256</v>
      </c>
      <c r="H874" s="17">
        <v>2</v>
      </c>
      <c r="I874" s="17" t="s">
        <v>3534</v>
      </c>
      <c r="J874" s="17" t="s">
        <v>4453</v>
      </c>
      <c r="K874" s="17" t="s">
        <v>4454</v>
      </c>
      <c r="L874" s="18">
        <v>45025</v>
      </c>
      <c r="M874" s="17" t="s">
        <v>6053</v>
      </c>
      <c r="O874" s="17" t="s">
        <v>3538</v>
      </c>
      <c r="P874" s="17" t="s">
        <v>3539</v>
      </c>
      <c r="Q874" s="17" t="s">
        <v>12185</v>
      </c>
      <c r="R874" s="17">
        <v>57487</v>
      </c>
      <c r="S874" s="19">
        <v>46363.598611111112</v>
      </c>
      <c r="T874" s="17" t="s">
        <v>11182</v>
      </c>
      <c r="U874" s="17" t="s">
        <v>6257</v>
      </c>
      <c r="V874" s="17">
        <v>1595</v>
      </c>
      <c r="W874" s="17" t="s">
        <v>11234</v>
      </c>
      <c r="X874" s="17">
        <v>120</v>
      </c>
      <c r="Y874" s="17">
        <v>5</v>
      </c>
      <c r="Z874" s="17" t="s">
        <v>11235</v>
      </c>
      <c r="AB874" s="17" t="s">
        <v>11186</v>
      </c>
      <c r="AC874" s="17" t="s">
        <v>1355</v>
      </c>
      <c r="AD874" s="17">
        <v>27</v>
      </c>
      <c r="AE874">
        <v>0</v>
      </c>
      <c r="AF874" s="17" t="s">
        <v>9854</v>
      </c>
      <c r="AH874" s="17" t="s">
        <v>9754</v>
      </c>
      <c r="AI874" s="17">
        <v>0</v>
      </c>
      <c r="AJ874" s="17" t="s">
        <v>3539</v>
      </c>
      <c r="AK874" s="17" t="s">
        <v>3539</v>
      </c>
      <c r="AL874" s="17" t="s">
        <v>841</v>
      </c>
      <c r="AN874" s="17">
        <v>19000</v>
      </c>
    </row>
    <row r="875" spans="1:40" ht="14.5" customHeight="1" x14ac:dyDescent="0.35">
      <c r="A875" s="17" t="s">
        <v>2992</v>
      </c>
      <c r="B875" s="17" t="s">
        <v>5771</v>
      </c>
      <c r="C875" s="17" t="s">
        <v>3692</v>
      </c>
      <c r="D875" s="17" t="s">
        <v>5772</v>
      </c>
      <c r="E875" s="17" t="s">
        <v>6258</v>
      </c>
      <c r="F875" s="17" t="s">
        <v>6259</v>
      </c>
      <c r="H875" s="17">
        <v>2</v>
      </c>
      <c r="I875" s="17" t="s">
        <v>3534</v>
      </c>
      <c r="J875" s="17" t="s">
        <v>4453</v>
      </c>
      <c r="K875" s="17" t="s">
        <v>4454</v>
      </c>
      <c r="L875" s="18">
        <v>45025</v>
      </c>
      <c r="M875" s="19">
        <v>44938.489583333336</v>
      </c>
      <c r="O875" s="17" t="s">
        <v>3538</v>
      </c>
      <c r="P875" s="17" t="s">
        <v>3539</v>
      </c>
      <c r="Q875" s="17" t="s">
        <v>12186</v>
      </c>
      <c r="R875" s="17">
        <v>41680</v>
      </c>
      <c r="S875" s="19" t="s">
        <v>9999</v>
      </c>
      <c r="T875" s="17" t="s">
        <v>11182</v>
      </c>
      <c r="U875" s="17" t="s">
        <v>6260</v>
      </c>
      <c r="V875" s="17">
        <v>1595</v>
      </c>
      <c r="W875" s="17" t="s">
        <v>11234</v>
      </c>
      <c r="X875" s="17">
        <v>120</v>
      </c>
      <c r="Y875" s="17">
        <v>5</v>
      </c>
      <c r="Z875" s="17" t="s">
        <v>11235</v>
      </c>
      <c r="AB875" s="17" t="s">
        <v>11186</v>
      </c>
      <c r="AC875" s="17" t="s">
        <v>853</v>
      </c>
      <c r="AD875" s="17">
        <v>24</v>
      </c>
      <c r="AE875">
        <v>0</v>
      </c>
      <c r="AF875" s="17" t="s">
        <v>9769</v>
      </c>
      <c r="AH875" s="17" t="s">
        <v>9757</v>
      </c>
      <c r="AI875" s="17">
        <v>0</v>
      </c>
      <c r="AJ875" s="17" t="s">
        <v>3539</v>
      </c>
      <c r="AK875" s="17" t="s">
        <v>3539</v>
      </c>
      <c r="AL875" s="17" t="s">
        <v>841</v>
      </c>
      <c r="AM875" s="17" t="s">
        <v>841</v>
      </c>
      <c r="AN875" s="17">
        <v>16000</v>
      </c>
    </row>
    <row r="876" spans="1:40" ht="14.5" customHeight="1" x14ac:dyDescent="0.35">
      <c r="A876" s="17" t="s">
        <v>2992</v>
      </c>
      <c r="B876" s="17" t="s">
        <v>5771</v>
      </c>
      <c r="C876" s="17" t="s">
        <v>3692</v>
      </c>
      <c r="D876" s="17" t="s">
        <v>5772</v>
      </c>
      <c r="E876" s="17" t="s">
        <v>6261</v>
      </c>
      <c r="F876" s="17" t="s">
        <v>6262</v>
      </c>
      <c r="H876" s="17" t="s">
        <v>4416</v>
      </c>
      <c r="I876" s="17" t="s">
        <v>3534</v>
      </c>
      <c r="J876" s="17" t="s">
        <v>4453</v>
      </c>
      <c r="K876" s="17" t="s">
        <v>4454</v>
      </c>
      <c r="L876" s="18">
        <v>45025</v>
      </c>
      <c r="M876" s="19" t="s">
        <v>6135</v>
      </c>
      <c r="O876" s="17" t="s">
        <v>3538</v>
      </c>
      <c r="P876" s="17" t="s">
        <v>3539</v>
      </c>
      <c r="R876" s="17">
        <v>80683</v>
      </c>
      <c r="S876" s="19" t="s">
        <v>10000</v>
      </c>
      <c r="T876" s="17" t="s">
        <v>11182</v>
      </c>
      <c r="U876" s="17" t="s">
        <v>6263</v>
      </c>
      <c r="V876" s="17">
        <v>1595</v>
      </c>
      <c r="W876" s="17" t="s">
        <v>11234</v>
      </c>
      <c r="X876" s="17">
        <v>120</v>
      </c>
      <c r="Y876" s="19">
        <v>5</v>
      </c>
      <c r="Z876" s="17" t="s">
        <v>11235</v>
      </c>
      <c r="AB876" s="17" t="s">
        <v>11186</v>
      </c>
      <c r="AC876" s="17" t="s">
        <v>853</v>
      </c>
      <c r="AD876" s="17">
        <v>24</v>
      </c>
      <c r="AE876">
        <v>0</v>
      </c>
      <c r="AF876" s="17" t="s">
        <v>9852</v>
      </c>
      <c r="AH876" s="17" t="s">
        <v>9757</v>
      </c>
      <c r="AI876" s="17">
        <v>0</v>
      </c>
      <c r="AJ876" s="17" t="s">
        <v>3539</v>
      </c>
      <c r="AK876" s="17" t="s">
        <v>3539</v>
      </c>
      <c r="AL876" s="17" t="s">
        <v>841</v>
      </c>
      <c r="AM876" s="17" t="s">
        <v>841</v>
      </c>
      <c r="AN876" s="17">
        <v>16000</v>
      </c>
    </row>
    <row r="877" spans="1:40" ht="14.5" customHeight="1" x14ac:dyDescent="0.35">
      <c r="A877" s="17" t="s">
        <v>2992</v>
      </c>
      <c r="B877" s="17" t="s">
        <v>5771</v>
      </c>
      <c r="C877" s="17" t="s">
        <v>3557</v>
      </c>
      <c r="D877" s="17" t="s">
        <v>5772</v>
      </c>
      <c r="E877" s="17" t="s">
        <v>6264</v>
      </c>
      <c r="F877" s="17" t="s">
        <v>194</v>
      </c>
      <c r="G877" s="17" t="s">
        <v>3004</v>
      </c>
      <c r="H877" s="17" t="s">
        <v>3004</v>
      </c>
      <c r="I877" s="17" t="s">
        <v>3517</v>
      </c>
      <c r="J877" s="17" t="s">
        <v>3563</v>
      </c>
      <c r="L877" s="18">
        <v>44419</v>
      </c>
      <c r="M877" s="19">
        <v>44318</v>
      </c>
      <c r="O877" s="17" t="s">
        <v>3521</v>
      </c>
      <c r="P877" s="17" t="s">
        <v>3522</v>
      </c>
      <c r="R877" s="17">
        <v>216800</v>
      </c>
      <c r="S877" s="17" t="s">
        <v>12187</v>
      </c>
      <c r="T877" s="17" t="s">
        <v>11182</v>
      </c>
      <c r="U877" s="17" t="s">
        <v>1448</v>
      </c>
      <c r="V877" s="17">
        <v>3500</v>
      </c>
      <c r="W877" s="17" t="s">
        <v>11184</v>
      </c>
      <c r="X877" s="17">
        <v>0</v>
      </c>
      <c r="Y877" s="17">
        <v>8</v>
      </c>
      <c r="Z877" s="17" t="s">
        <v>11226</v>
      </c>
      <c r="AB877" s="17" t="s">
        <v>11186</v>
      </c>
      <c r="AC877" s="17" t="s">
        <v>1355</v>
      </c>
      <c r="AD877" s="17">
        <v>21</v>
      </c>
      <c r="AE877">
        <v>0</v>
      </c>
      <c r="AF877" s="17" t="s">
        <v>9756</v>
      </c>
      <c r="AG877" s="17">
        <v>6</v>
      </c>
      <c r="AH877" s="17" t="s">
        <v>9757</v>
      </c>
      <c r="AI877" s="17">
        <v>0</v>
      </c>
      <c r="AJ877" s="17" t="s">
        <v>3539</v>
      </c>
      <c r="AK877" s="17" t="s">
        <v>9771</v>
      </c>
      <c r="AL877" s="17" t="s">
        <v>841</v>
      </c>
      <c r="AM877" s="17" t="s">
        <v>841</v>
      </c>
      <c r="AN877" s="17">
        <v>13000</v>
      </c>
    </row>
    <row r="878" spans="1:40" ht="14.5" customHeight="1" x14ac:dyDescent="0.35">
      <c r="A878" s="17" t="s">
        <v>2992</v>
      </c>
      <c r="B878" s="17" t="s">
        <v>5771</v>
      </c>
      <c r="C878" s="17" t="s">
        <v>3557</v>
      </c>
      <c r="D878" s="17" t="s">
        <v>5772</v>
      </c>
      <c r="E878" s="17" t="s">
        <v>6265</v>
      </c>
      <c r="F878" s="17" t="s">
        <v>252</v>
      </c>
      <c r="G878" s="17" t="s">
        <v>3004</v>
      </c>
      <c r="H878" s="17" t="s">
        <v>3004</v>
      </c>
      <c r="I878" s="17" t="s">
        <v>3517</v>
      </c>
      <c r="J878" s="17" t="s">
        <v>3563</v>
      </c>
      <c r="L878" s="18">
        <v>44506</v>
      </c>
      <c r="M878" s="19">
        <v>44203</v>
      </c>
      <c r="O878" s="17" t="s">
        <v>3521</v>
      </c>
      <c r="P878" s="17" t="s">
        <v>3522</v>
      </c>
      <c r="R878" s="17">
        <v>243078</v>
      </c>
      <c r="S878" s="19" t="s">
        <v>6266</v>
      </c>
      <c r="T878" s="17" t="s">
        <v>11182</v>
      </c>
      <c r="U878" s="17" t="s">
        <v>1425</v>
      </c>
      <c r="V878" s="17">
        <v>3500</v>
      </c>
      <c r="W878" s="17" t="s">
        <v>11184</v>
      </c>
      <c r="X878" s="17">
        <v>0</v>
      </c>
      <c r="Y878" s="17">
        <v>8</v>
      </c>
      <c r="Z878" s="17" t="s">
        <v>11226</v>
      </c>
      <c r="AB878" s="17" t="s">
        <v>11186</v>
      </c>
      <c r="AC878" s="17" t="s">
        <v>853</v>
      </c>
      <c r="AD878" s="17">
        <v>24</v>
      </c>
      <c r="AE878">
        <v>0</v>
      </c>
      <c r="AF878" s="17" t="s">
        <v>9768</v>
      </c>
      <c r="AH878" s="17" t="s">
        <v>9757</v>
      </c>
      <c r="AI878" s="17">
        <v>0</v>
      </c>
      <c r="AJ878" s="17" t="s">
        <v>3539</v>
      </c>
      <c r="AK878" s="17" t="s">
        <v>3539</v>
      </c>
      <c r="AL878" s="17" t="s">
        <v>841</v>
      </c>
      <c r="AM878" s="17" t="s">
        <v>841</v>
      </c>
      <c r="AN878" s="17">
        <v>16000</v>
      </c>
    </row>
    <row r="879" spans="1:40" ht="14.5" customHeight="1" x14ac:dyDescent="0.35">
      <c r="A879" s="17" t="s">
        <v>2992</v>
      </c>
      <c r="B879" s="17" t="s">
        <v>5771</v>
      </c>
      <c r="C879" s="17" t="s">
        <v>3557</v>
      </c>
      <c r="D879" s="17" t="s">
        <v>5772</v>
      </c>
      <c r="E879" s="17" t="s">
        <v>6267</v>
      </c>
      <c r="F879" s="17" t="s">
        <v>253</v>
      </c>
      <c r="G879" s="17" t="s">
        <v>3004</v>
      </c>
      <c r="H879" s="17" t="s">
        <v>3004</v>
      </c>
      <c r="I879" s="17" t="s">
        <v>3517</v>
      </c>
      <c r="J879" s="17" t="s">
        <v>3563</v>
      </c>
      <c r="L879" s="18">
        <v>44506</v>
      </c>
      <c r="M879" s="19">
        <v>44203</v>
      </c>
      <c r="O879" s="17" t="s">
        <v>3521</v>
      </c>
      <c r="P879" s="17" t="s">
        <v>3522</v>
      </c>
      <c r="R879" s="17">
        <v>254205</v>
      </c>
      <c r="S879" s="19" t="s">
        <v>10004</v>
      </c>
      <c r="T879" s="17" t="s">
        <v>11182</v>
      </c>
      <c r="U879" s="17" t="s">
        <v>1322</v>
      </c>
      <c r="V879" s="17">
        <v>3500</v>
      </c>
      <c r="W879" s="17" t="s">
        <v>11184</v>
      </c>
      <c r="X879" s="17">
        <v>0</v>
      </c>
      <c r="Y879" s="17">
        <v>8</v>
      </c>
      <c r="Z879" s="17" t="s">
        <v>11226</v>
      </c>
      <c r="AB879" s="17" t="s">
        <v>11186</v>
      </c>
      <c r="AC879" s="17" t="s">
        <v>1355</v>
      </c>
      <c r="AD879" s="17">
        <v>24</v>
      </c>
      <c r="AE879">
        <v>15</v>
      </c>
      <c r="AF879" s="17" t="s">
        <v>9756</v>
      </c>
      <c r="AH879" s="17" t="s">
        <v>9754</v>
      </c>
      <c r="AI879" s="17">
        <v>0</v>
      </c>
      <c r="AJ879" s="17" t="s">
        <v>3539</v>
      </c>
      <c r="AK879" s="17" t="s">
        <v>9771</v>
      </c>
      <c r="AL879" s="17" t="s">
        <v>2989</v>
      </c>
      <c r="AM879" s="17" t="s">
        <v>841</v>
      </c>
      <c r="AN879" s="17">
        <v>16000</v>
      </c>
    </row>
    <row r="880" spans="1:40" ht="14.5" customHeight="1" x14ac:dyDescent="0.35">
      <c r="A880" s="17" t="s">
        <v>2992</v>
      </c>
      <c r="B880" s="17" t="s">
        <v>5771</v>
      </c>
      <c r="C880" s="17" t="s">
        <v>3557</v>
      </c>
      <c r="D880" s="17" t="s">
        <v>5772</v>
      </c>
      <c r="E880" s="17" t="s">
        <v>6269</v>
      </c>
      <c r="F880" s="17" t="s">
        <v>263</v>
      </c>
      <c r="G880" s="17" t="s">
        <v>3004</v>
      </c>
      <c r="H880" s="17" t="s">
        <v>3004</v>
      </c>
      <c r="I880" s="17" t="s">
        <v>3700</v>
      </c>
      <c r="J880" s="17" t="s">
        <v>3814</v>
      </c>
      <c r="L880" s="18" t="s">
        <v>6270</v>
      </c>
      <c r="M880" s="19" t="s">
        <v>6271</v>
      </c>
      <c r="O880" s="17" t="s">
        <v>3521</v>
      </c>
      <c r="P880" s="17" t="s">
        <v>3611</v>
      </c>
      <c r="R880" s="17">
        <v>34000</v>
      </c>
      <c r="S880" s="19">
        <v>46266.445833333331</v>
      </c>
      <c r="T880" s="17" t="s">
        <v>11182</v>
      </c>
      <c r="U880" s="17" t="s">
        <v>1382</v>
      </c>
      <c r="V880" s="17">
        <v>2510</v>
      </c>
      <c r="W880" s="17" t="s">
        <v>11184</v>
      </c>
      <c r="X880" s="17">
        <v>227</v>
      </c>
      <c r="Y880" s="17">
        <v>5</v>
      </c>
      <c r="Z880" s="17" t="s">
        <v>11226</v>
      </c>
      <c r="AB880" s="17" t="s">
        <v>11186</v>
      </c>
      <c r="AC880" s="17" t="s">
        <v>1355</v>
      </c>
      <c r="AD880" s="17">
        <v>24</v>
      </c>
      <c r="AE880">
        <v>15</v>
      </c>
      <c r="AF880" s="17" t="s">
        <v>9862</v>
      </c>
      <c r="AH880" s="17" t="s">
        <v>9754</v>
      </c>
      <c r="AI880" s="17">
        <v>0</v>
      </c>
      <c r="AJ880" s="17" t="s">
        <v>3539</v>
      </c>
      <c r="AK880" s="17" t="s">
        <v>9771</v>
      </c>
      <c r="AL880" s="17" t="s">
        <v>2989</v>
      </c>
      <c r="AM880" s="17" t="s">
        <v>841</v>
      </c>
      <c r="AN880" s="17">
        <v>16000</v>
      </c>
    </row>
    <row r="881" spans="1:40" ht="14.5" customHeight="1" x14ac:dyDescent="0.35">
      <c r="A881" s="17" t="s">
        <v>2992</v>
      </c>
      <c r="B881" s="17" t="s">
        <v>5771</v>
      </c>
      <c r="C881" s="17" t="s">
        <v>3557</v>
      </c>
      <c r="D881" s="17" t="s">
        <v>5772</v>
      </c>
      <c r="E881" s="17" t="s">
        <v>6272</v>
      </c>
      <c r="F881" s="17" t="s">
        <v>557</v>
      </c>
      <c r="G881" s="17" t="s">
        <v>3004</v>
      </c>
      <c r="H881" s="17" t="s">
        <v>3004</v>
      </c>
      <c r="I881" s="17" t="s">
        <v>3517</v>
      </c>
      <c r="J881" s="17" t="s">
        <v>3563</v>
      </c>
      <c r="L881" s="18">
        <v>45483</v>
      </c>
      <c r="M881" s="19" t="s">
        <v>6273</v>
      </c>
      <c r="O881" s="17" t="s">
        <v>3521</v>
      </c>
      <c r="P881" s="17" t="s">
        <v>3611</v>
      </c>
      <c r="R881" s="17">
        <v>81883</v>
      </c>
      <c r="S881" s="19" t="s">
        <v>12188</v>
      </c>
      <c r="T881" s="17" t="s">
        <v>11182</v>
      </c>
      <c r="U881" s="17" t="s">
        <v>1400</v>
      </c>
      <c r="V881" s="17">
        <v>3500</v>
      </c>
      <c r="W881" s="17" t="s">
        <v>11184</v>
      </c>
      <c r="X881" s="17">
        <v>0</v>
      </c>
      <c r="Y881" s="19">
        <v>8</v>
      </c>
      <c r="Z881" s="17" t="s">
        <v>11226</v>
      </c>
      <c r="AB881" s="17" t="s">
        <v>11186</v>
      </c>
      <c r="AC881" s="17" t="s">
        <v>1355</v>
      </c>
      <c r="AD881" s="17">
        <v>24</v>
      </c>
      <c r="AE881">
        <v>15</v>
      </c>
      <c r="AF881" s="17" t="s">
        <v>9753</v>
      </c>
      <c r="AH881" s="17" t="s">
        <v>9754</v>
      </c>
      <c r="AI881" s="17">
        <v>0</v>
      </c>
      <c r="AJ881" s="17" t="s">
        <v>3539</v>
      </c>
      <c r="AK881" s="17" t="s">
        <v>9771</v>
      </c>
      <c r="AL881" s="17" t="s">
        <v>2989</v>
      </c>
      <c r="AM881" s="17" t="s">
        <v>841</v>
      </c>
      <c r="AN881" s="17">
        <v>16000</v>
      </c>
    </row>
    <row r="882" spans="1:40" ht="14.5" customHeight="1" x14ac:dyDescent="0.35">
      <c r="A882" s="17" t="s">
        <v>2992</v>
      </c>
      <c r="B882" s="17" t="s">
        <v>5771</v>
      </c>
      <c r="C882" s="17" t="s">
        <v>3557</v>
      </c>
      <c r="D882" s="17" t="s">
        <v>5772</v>
      </c>
      <c r="E882" s="17" t="s">
        <v>6274</v>
      </c>
      <c r="F882" s="17" t="s">
        <v>574</v>
      </c>
      <c r="G882" s="17" t="s">
        <v>3004</v>
      </c>
      <c r="H882" s="17" t="s">
        <v>3004</v>
      </c>
      <c r="I882" s="17" t="s">
        <v>3517</v>
      </c>
      <c r="J882" s="17" t="s">
        <v>3563</v>
      </c>
      <c r="L882" s="17" t="s">
        <v>6275</v>
      </c>
      <c r="M882" s="19">
        <v>45361.333333333336</v>
      </c>
      <c r="O882" s="17" t="s">
        <v>3521</v>
      </c>
      <c r="P882" s="17" t="s">
        <v>3611</v>
      </c>
      <c r="R882" s="17">
        <v>65050</v>
      </c>
      <c r="S882" s="19" t="s">
        <v>12189</v>
      </c>
      <c r="T882" s="17" t="s">
        <v>11182</v>
      </c>
      <c r="U882" s="17" t="s">
        <v>1410</v>
      </c>
      <c r="V882" s="17">
        <v>3500</v>
      </c>
      <c r="W882" s="17" t="s">
        <v>11184</v>
      </c>
      <c r="X882" s="17">
        <v>0</v>
      </c>
      <c r="Y882" s="19">
        <v>8</v>
      </c>
      <c r="Z882" s="17" t="s">
        <v>11226</v>
      </c>
      <c r="AB882" s="17" t="s">
        <v>11186</v>
      </c>
      <c r="AC882" s="17" t="s">
        <v>1355</v>
      </c>
      <c r="AD882" s="17">
        <v>21</v>
      </c>
      <c r="AE882">
        <v>12</v>
      </c>
      <c r="AF882" s="17" t="s">
        <v>9852</v>
      </c>
      <c r="AH882" s="17" t="s">
        <v>9754</v>
      </c>
      <c r="AI882" s="17">
        <v>0</v>
      </c>
      <c r="AJ882" s="17" t="s">
        <v>3539</v>
      </c>
      <c r="AK882" s="17" t="s">
        <v>9771</v>
      </c>
      <c r="AL882" s="17" t="s">
        <v>2989</v>
      </c>
      <c r="AM882" s="17" t="s">
        <v>841</v>
      </c>
      <c r="AN882" s="17">
        <v>14000</v>
      </c>
    </row>
    <row r="883" spans="1:40" ht="14.5" customHeight="1" x14ac:dyDescent="0.35">
      <c r="A883" s="17" t="s">
        <v>3076</v>
      </c>
      <c r="B883" s="17" t="s">
        <v>6276</v>
      </c>
      <c r="C883" s="17" t="s">
        <v>3514</v>
      </c>
      <c r="D883" s="17" t="s">
        <v>6277</v>
      </c>
      <c r="E883" s="17" t="s">
        <v>6281</v>
      </c>
      <c r="F883" s="17" t="s">
        <v>39</v>
      </c>
      <c r="G883" s="17" t="s">
        <v>2999</v>
      </c>
      <c r="I883" s="17" t="s">
        <v>4499</v>
      </c>
      <c r="J883" s="17" t="s">
        <v>4500</v>
      </c>
      <c r="K883" s="17" t="s">
        <v>4832</v>
      </c>
      <c r="L883" s="18">
        <v>42286</v>
      </c>
      <c r="M883" s="19" t="s">
        <v>5774</v>
      </c>
      <c r="O883" s="17" t="s">
        <v>3538</v>
      </c>
      <c r="P883" s="17" t="s">
        <v>3539</v>
      </c>
      <c r="Q883" s="17" t="s">
        <v>12190</v>
      </c>
      <c r="R883" s="17">
        <v>240587</v>
      </c>
      <c r="S883" s="17" t="s">
        <v>11640</v>
      </c>
      <c r="T883" s="17" t="s">
        <v>11182</v>
      </c>
      <c r="U883" s="17" t="s">
        <v>1554</v>
      </c>
      <c r="V883" s="17">
        <v>16000</v>
      </c>
      <c r="W883" s="17" t="s">
        <v>11184</v>
      </c>
      <c r="X883" s="17">
        <v>0</v>
      </c>
      <c r="Y883" s="17">
        <v>21</v>
      </c>
      <c r="Z883" s="17" t="s">
        <v>11185</v>
      </c>
      <c r="AB883" s="17" t="s">
        <v>11186</v>
      </c>
      <c r="AC883" s="17" t="s">
        <v>853</v>
      </c>
      <c r="AD883" s="17">
        <v>27</v>
      </c>
      <c r="AE883">
        <v>15</v>
      </c>
      <c r="AF883" s="17" t="s">
        <v>9753</v>
      </c>
      <c r="AH883" s="17" t="s">
        <v>9754</v>
      </c>
      <c r="AI883" s="17">
        <v>0</v>
      </c>
      <c r="AJ883" s="17" t="s">
        <v>3539</v>
      </c>
      <c r="AK883" s="17" t="s">
        <v>9771</v>
      </c>
      <c r="AL883" s="17" t="s">
        <v>2989</v>
      </c>
      <c r="AM883" s="17" t="s">
        <v>841</v>
      </c>
      <c r="AN883" s="17">
        <v>19000</v>
      </c>
    </row>
    <row r="884" spans="1:40" ht="14.5" customHeight="1" x14ac:dyDescent="0.35">
      <c r="A884" s="17" t="s">
        <v>3076</v>
      </c>
      <c r="B884" s="17" t="s">
        <v>6276</v>
      </c>
      <c r="C884" s="17" t="s">
        <v>3514</v>
      </c>
      <c r="D884" s="17" t="s">
        <v>6277</v>
      </c>
      <c r="E884" s="17" t="s">
        <v>6282</v>
      </c>
      <c r="F884" s="17" t="s">
        <v>44</v>
      </c>
      <c r="G884" s="17" t="s">
        <v>2999</v>
      </c>
      <c r="I884" s="17" t="s">
        <v>4499</v>
      </c>
      <c r="J884" s="17" t="s">
        <v>4500</v>
      </c>
      <c r="K884" s="17" t="s">
        <v>4832</v>
      </c>
      <c r="L884" s="18" t="s">
        <v>3975</v>
      </c>
      <c r="M884" s="17" t="s">
        <v>6283</v>
      </c>
      <c r="O884" s="17" t="s">
        <v>3538</v>
      </c>
      <c r="P884" s="17" t="s">
        <v>3539</v>
      </c>
      <c r="Q884" s="17" t="s">
        <v>12191</v>
      </c>
      <c r="R884" s="17">
        <v>221569</v>
      </c>
      <c r="S884" s="17" t="s">
        <v>6284</v>
      </c>
      <c r="T884" s="17" t="s">
        <v>11182</v>
      </c>
      <c r="U884" s="17" t="s">
        <v>1562</v>
      </c>
      <c r="V884" s="17">
        <v>16000</v>
      </c>
      <c r="W884" s="17" t="s">
        <v>11184</v>
      </c>
      <c r="X884" s="17">
        <v>0</v>
      </c>
      <c r="Y884" s="17">
        <v>21</v>
      </c>
      <c r="Z884" s="17" t="s">
        <v>11185</v>
      </c>
      <c r="AB884" s="17" t="s">
        <v>11186</v>
      </c>
      <c r="AC884" s="17" t="s">
        <v>1355</v>
      </c>
      <c r="AD884" s="17">
        <v>24</v>
      </c>
      <c r="AE884">
        <v>15</v>
      </c>
      <c r="AF884" s="17" t="s">
        <v>9862</v>
      </c>
      <c r="AH884" s="17" t="s">
        <v>9754</v>
      </c>
      <c r="AI884" s="17">
        <v>0</v>
      </c>
      <c r="AJ884" s="17" t="s">
        <v>3539</v>
      </c>
      <c r="AK884" s="17" t="s">
        <v>9771</v>
      </c>
      <c r="AL884" s="17" t="s">
        <v>2989</v>
      </c>
      <c r="AM884" s="17" t="s">
        <v>841</v>
      </c>
      <c r="AN884" s="17">
        <v>16000</v>
      </c>
    </row>
    <row r="885" spans="1:40" ht="14.5" customHeight="1" x14ac:dyDescent="0.35">
      <c r="A885" s="17" t="s">
        <v>3076</v>
      </c>
      <c r="B885" s="17" t="s">
        <v>6276</v>
      </c>
      <c r="C885" s="17" t="s">
        <v>3514</v>
      </c>
      <c r="D885" s="17" t="s">
        <v>6277</v>
      </c>
      <c r="E885" s="17" t="s">
        <v>6287</v>
      </c>
      <c r="F885" s="17" t="s">
        <v>63</v>
      </c>
      <c r="G885" s="17" t="s">
        <v>3049</v>
      </c>
      <c r="I885" s="17" t="s">
        <v>4499</v>
      </c>
      <c r="J885" s="17" t="s">
        <v>4500</v>
      </c>
      <c r="K885" s="17" t="s">
        <v>4288</v>
      </c>
      <c r="L885" s="17" t="s">
        <v>6288</v>
      </c>
      <c r="M885" s="19">
        <v>42259</v>
      </c>
      <c r="O885" s="17" t="s">
        <v>3538</v>
      </c>
      <c r="P885" s="17" t="s">
        <v>3539</v>
      </c>
      <c r="Q885" s="17" t="s">
        <v>12192</v>
      </c>
      <c r="R885" s="17">
        <v>206542</v>
      </c>
      <c r="S885" s="19">
        <v>45515.332638888889</v>
      </c>
      <c r="T885" s="17" t="s">
        <v>11182</v>
      </c>
      <c r="U885" s="17" t="s">
        <v>1560</v>
      </c>
      <c r="V885" s="17">
        <v>14000</v>
      </c>
      <c r="W885" s="17" t="s">
        <v>11184</v>
      </c>
      <c r="X885" s="17">
        <v>0</v>
      </c>
      <c r="Y885" s="19">
        <v>14</v>
      </c>
      <c r="Z885" s="17" t="s">
        <v>11185</v>
      </c>
      <c r="AB885" s="17" t="s">
        <v>11186</v>
      </c>
      <c r="AC885" s="17" t="s">
        <v>1355</v>
      </c>
      <c r="AD885" s="17">
        <v>0</v>
      </c>
      <c r="AE885">
        <v>0</v>
      </c>
      <c r="AG885" s="17" t="s">
        <v>9882</v>
      </c>
      <c r="AH885" s="17" t="s">
        <v>9764</v>
      </c>
      <c r="AI885" s="17">
        <v>113</v>
      </c>
      <c r="AJ885" s="17" t="s">
        <v>3539</v>
      </c>
      <c r="AK885" s="17" t="s">
        <v>9771</v>
      </c>
      <c r="AN885" s="17">
        <v>1994</v>
      </c>
    </row>
    <row r="886" spans="1:40" ht="14.5" customHeight="1" x14ac:dyDescent="0.35">
      <c r="A886" s="17" t="s">
        <v>3076</v>
      </c>
      <c r="B886" s="17" t="s">
        <v>6276</v>
      </c>
      <c r="C886" s="17" t="s">
        <v>3514</v>
      </c>
      <c r="D886" s="17" t="s">
        <v>6277</v>
      </c>
      <c r="E886" s="17" t="s">
        <v>6289</v>
      </c>
      <c r="F886" s="17" t="s">
        <v>73</v>
      </c>
      <c r="G886" s="17" t="s">
        <v>2999</v>
      </c>
      <c r="I886" s="17" t="s">
        <v>4499</v>
      </c>
      <c r="J886" s="17" t="s">
        <v>4500</v>
      </c>
      <c r="K886" s="17" t="s">
        <v>4832</v>
      </c>
      <c r="L886" s="18">
        <v>42555</v>
      </c>
      <c r="M886" s="19" t="s">
        <v>6290</v>
      </c>
      <c r="O886" s="17" t="s">
        <v>3538</v>
      </c>
      <c r="P886" s="17" t="s">
        <v>3539</v>
      </c>
      <c r="Q886" s="17" t="s">
        <v>12193</v>
      </c>
      <c r="R886" s="17">
        <v>239943</v>
      </c>
      <c r="S886" s="19" t="s">
        <v>12194</v>
      </c>
      <c r="T886" s="17" t="s">
        <v>11182</v>
      </c>
      <c r="U886" s="17" t="s">
        <v>1567</v>
      </c>
      <c r="V886" s="17">
        <v>16000</v>
      </c>
      <c r="W886" s="17" t="s">
        <v>11184</v>
      </c>
      <c r="X886" s="17">
        <v>0</v>
      </c>
      <c r="Y886" s="17">
        <v>21</v>
      </c>
      <c r="Z886" s="17" t="s">
        <v>11185</v>
      </c>
      <c r="AB886" s="17" t="s">
        <v>11186</v>
      </c>
      <c r="AC886" s="17" t="s">
        <v>1355</v>
      </c>
      <c r="AD886" s="17">
        <v>0</v>
      </c>
      <c r="AE886">
        <v>0</v>
      </c>
      <c r="AG886" s="17" t="s">
        <v>9816</v>
      </c>
      <c r="AH886" s="17" t="s">
        <v>9757</v>
      </c>
      <c r="AI886" s="17">
        <v>28</v>
      </c>
      <c r="AJ886" s="17" t="s">
        <v>3539</v>
      </c>
      <c r="AK886" s="17" t="s">
        <v>3539</v>
      </c>
      <c r="AN886" s="17">
        <v>2325</v>
      </c>
    </row>
    <row r="887" spans="1:40" ht="14.5" customHeight="1" x14ac:dyDescent="0.35">
      <c r="A887" s="17" t="s">
        <v>3076</v>
      </c>
      <c r="B887" s="17" t="s">
        <v>6276</v>
      </c>
      <c r="C887" s="17" t="s">
        <v>3514</v>
      </c>
      <c r="D887" s="17" t="s">
        <v>6277</v>
      </c>
      <c r="E887" s="17" t="s">
        <v>6291</v>
      </c>
      <c r="F887" s="17" t="s">
        <v>92</v>
      </c>
      <c r="G887" s="17" t="s">
        <v>2985</v>
      </c>
      <c r="I887" s="17" t="s">
        <v>4499</v>
      </c>
      <c r="J887" s="17" t="s">
        <v>4754</v>
      </c>
      <c r="K887" s="17" t="s">
        <v>4755</v>
      </c>
      <c r="L887" s="17" t="s">
        <v>6292</v>
      </c>
      <c r="M887" s="17" t="s">
        <v>6293</v>
      </c>
      <c r="O887" s="17" t="s">
        <v>3538</v>
      </c>
      <c r="P887" s="17" t="s">
        <v>3539</v>
      </c>
      <c r="Q887" s="17" t="s">
        <v>12195</v>
      </c>
      <c r="R887" s="17">
        <v>226998</v>
      </c>
      <c r="S887" s="17" t="s">
        <v>12196</v>
      </c>
      <c r="T887" s="17" t="s">
        <v>11182</v>
      </c>
      <c r="U887" s="17" t="s">
        <v>1569</v>
      </c>
      <c r="V887" s="17">
        <v>19000</v>
      </c>
      <c r="W887" s="17" t="s">
        <v>11184</v>
      </c>
      <c r="X887" s="17">
        <v>0</v>
      </c>
      <c r="Y887" s="17">
        <v>21</v>
      </c>
      <c r="Z887" s="17" t="s">
        <v>11185</v>
      </c>
      <c r="AB887" s="17" t="s">
        <v>11186</v>
      </c>
      <c r="AC887" s="17" t="s">
        <v>1355</v>
      </c>
      <c r="AD887" s="17">
        <v>0</v>
      </c>
      <c r="AE887">
        <v>0</v>
      </c>
      <c r="AG887" s="17" t="s">
        <v>9882</v>
      </c>
      <c r="AH887" s="17" t="s">
        <v>9757</v>
      </c>
      <c r="AI887" s="17">
        <v>138</v>
      </c>
      <c r="AJ887" s="17" t="s">
        <v>3539</v>
      </c>
      <c r="AK887" s="17" t="s">
        <v>3539</v>
      </c>
      <c r="AN887" s="17">
        <v>1888</v>
      </c>
    </row>
    <row r="888" spans="1:40" ht="14.5" customHeight="1" x14ac:dyDescent="0.35">
      <c r="A888" s="17" t="s">
        <v>3076</v>
      </c>
      <c r="B888" s="17" t="s">
        <v>6276</v>
      </c>
      <c r="C888" s="17" t="s">
        <v>3514</v>
      </c>
      <c r="D888" s="17" t="s">
        <v>6277</v>
      </c>
      <c r="E888" s="17" t="s">
        <v>6294</v>
      </c>
      <c r="F888" s="17" t="s">
        <v>188</v>
      </c>
      <c r="G888" s="17" t="s">
        <v>2985</v>
      </c>
      <c r="H888" s="17" t="s">
        <v>2985</v>
      </c>
      <c r="I888" s="17" t="s">
        <v>3559</v>
      </c>
      <c r="J888" s="17" t="s">
        <v>4292</v>
      </c>
      <c r="K888" s="17" t="s">
        <v>4293</v>
      </c>
      <c r="L888" s="18" t="s">
        <v>6295</v>
      </c>
      <c r="M888" s="17" t="s">
        <v>6296</v>
      </c>
      <c r="O888" s="17" t="s">
        <v>3538</v>
      </c>
      <c r="P888" s="17" t="s">
        <v>3539</v>
      </c>
      <c r="Q888" s="17" t="s">
        <v>12197</v>
      </c>
      <c r="R888" s="17">
        <v>198142</v>
      </c>
      <c r="S888" s="17" t="s">
        <v>12198</v>
      </c>
      <c r="T888" s="17" t="s">
        <v>11182</v>
      </c>
      <c r="U888" s="17" t="s">
        <v>1571</v>
      </c>
      <c r="V888" s="17">
        <v>19000</v>
      </c>
      <c r="W888" s="17" t="s">
        <v>11184</v>
      </c>
      <c r="X888" s="17">
        <v>0</v>
      </c>
      <c r="Y888" s="17">
        <v>21</v>
      </c>
      <c r="AB888" s="17" t="s">
        <v>11186</v>
      </c>
      <c r="AC888" s="17" t="s">
        <v>1355</v>
      </c>
      <c r="AD888" s="17">
        <v>0</v>
      </c>
      <c r="AE888">
        <v>0</v>
      </c>
      <c r="AG888" s="17" t="s">
        <v>9779</v>
      </c>
      <c r="AH888" s="17" t="s">
        <v>9764</v>
      </c>
      <c r="AI888" s="17">
        <v>82</v>
      </c>
      <c r="AJ888" s="17" t="s">
        <v>3539</v>
      </c>
      <c r="AK888" s="17" t="s">
        <v>9771</v>
      </c>
      <c r="AN888" s="17">
        <v>1695</v>
      </c>
    </row>
    <row r="889" spans="1:40" ht="14.5" customHeight="1" x14ac:dyDescent="0.35">
      <c r="A889" s="17" t="s">
        <v>3076</v>
      </c>
      <c r="B889" s="17" t="s">
        <v>6276</v>
      </c>
      <c r="C889" s="17" t="s">
        <v>3514</v>
      </c>
      <c r="D889" s="17" t="s">
        <v>6277</v>
      </c>
      <c r="E889" s="17" t="s">
        <v>6297</v>
      </c>
      <c r="F889" s="17" t="s">
        <v>516</v>
      </c>
      <c r="G889" s="17" t="s">
        <v>2985</v>
      </c>
      <c r="H889" s="17" t="s">
        <v>2985</v>
      </c>
      <c r="I889" s="17" t="s">
        <v>3559</v>
      </c>
      <c r="J889" s="17" t="s">
        <v>4292</v>
      </c>
      <c r="K889" s="17" t="s">
        <v>4590</v>
      </c>
      <c r="L889" s="18">
        <v>45572</v>
      </c>
      <c r="M889" s="17" t="s">
        <v>6298</v>
      </c>
      <c r="O889" s="17" t="s">
        <v>3538</v>
      </c>
      <c r="P889" s="17" t="s">
        <v>3539</v>
      </c>
      <c r="Q889" s="17" t="s">
        <v>12199</v>
      </c>
      <c r="R889" s="17">
        <v>67455</v>
      </c>
      <c r="S889" s="17" t="s">
        <v>12200</v>
      </c>
      <c r="T889" s="17" t="s">
        <v>11182</v>
      </c>
      <c r="U889" s="17" t="s">
        <v>2731</v>
      </c>
      <c r="V889" s="17">
        <v>19000</v>
      </c>
      <c r="W889" s="17" t="s">
        <v>11184</v>
      </c>
      <c r="X889" s="17">
        <v>0</v>
      </c>
      <c r="Y889" s="17">
        <v>21</v>
      </c>
      <c r="Z889" s="17" t="s">
        <v>11185</v>
      </c>
      <c r="AB889" s="17" t="s">
        <v>11186</v>
      </c>
      <c r="AC889" s="17" t="s">
        <v>1355</v>
      </c>
      <c r="AD889" s="17">
        <v>0</v>
      </c>
      <c r="AE889">
        <v>0</v>
      </c>
      <c r="AG889" s="17" t="s">
        <v>9779</v>
      </c>
      <c r="AH889" s="17" t="s">
        <v>9764</v>
      </c>
      <c r="AI889" s="17">
        <v>95</v>
      </c>
      <c r="AJ889" s="17" t="s">
        <v>3539</v>
      </c>
      <c r="AK889" s="17" t="s">
        <v>9771</v>
      </c>
      <c r="AN889" s="17">
        <v>1702</v>
      </c>
    </row>
    <row r="890" spans="1:40" ht="14.5" customHeight="1" x14ac:dyDescent="0.35">
      <c r="A890" s="17" t="s">
        <v>3076</v>
      </c>
      <c r="B890" s="17" t="s">
        <v>6276</v>
      </c>
      <c r="C890" s="17" t="s">
        <v>3514</v>
      </c>
      <c r="D890" s="17" t="s">
        <v>6277</v>
      </c>
      <c r="E890" s="17" t="s">
        <v>6299</v>
      </c>
      <c r="F890" s="17" t="s">
        <v>519</v>
      </c>
      <c r="G890" s="17" t="s">
        <v>2985</v>
      </c>
      <c r="H890" s="17" t="s">
        <v>2985</v>
      </c>
      <c r="I890" s="17" t="s">
        <v>3559</v>
      </c>
      <c r="J890" s="17" t="s">
        <v>4292</v>
      </c>
      <c r="K890" s="17" t="s">
        <v>4590</v>
      </c>
      <c r="L890" s="18">
        <v>45572</v>
      </c>
      <c r="M890" s="17" t="s">
        <v>6300</v>
      </c>
      <c r="O890" s="17" t="s">
        <v>3538</v>
      </c>
      <c r="P890" s="17" t="s">
        <v>3539</v>
      </c>
      <c r="Q890" s="17" t="s">
        <v>12201</v>
      </c>
      <c r="R890" s="17">
        <v>59260</v>
      </c>
      <c r="S890" s="19" t="s">
        <v>12202</v>
      </c>
      <c r="T890" s="17" t="s">
        <v>11182</v>
      </c>
      <c r="U890" s="17" t="s">
        <v>2727</v>
      </c>
      <c r="V890" s="17">
        <v>19000</v>
      </c>
      <c r="W890" s="17" t="s">
        <v>11184</v>
      </c>
      <c r="X890" s="17">
        <v>0</v>
      </c>
      <c r="Y890" s="17">
        <v>21</v>
      </c>
      <c r="Z890" s="17" t="s">
        <v>11185</v>
      </c>
      <c r="AB890" s="17" t="s">
        <v>11186</v>
      </c>
      <c r="AC890" s="17" t="s">
        <v>1355</v>
      </c>
      <c r="AD890" s="17">
        <v>0</v>
      </c>
      <c r="AE890">
        <v>0</v>
      </c>
      <c r="AI890" s="17">
        <v>0</v>
      </c>
      <c r="AJ890" s="17" t="s">
        <v>3522</v>
      </c>
      <c r="AK890" s="17" t="s">
        <v>3522</v>
      </c>
      <c r="AN890" s="17">
        <v>7200</v>
      </c>
    </row>
    <row r="891" spans="1:40" ht="14.5" customHeight="1" x14ac:dyDescent="0.35">
      <c r="A891" s="17" t="s">
        <v>3076</v>
      </c>
      <c r="B891" s="17" t="s">
        <v>6276</v>
      </c>
      <c r="C891" s="17" t="s">
        <v>3514</v>
      </c>
      <c r="D891" s="17" t="s">
        <v>6277</v>
      </c>
      <c r="E891" s="17" t="s">
        <v>6301</v>
      </c>
      <c r="F891" s="17" t="s">
        <v>536</v>
      </c>
      <c r="G891" s="17" t="s">
        <v>2985</v>
      </c>
      <c r="H891" s="17" t="s">
        <v>2985</v>
      </c>
      <c r="I891" s="17" t="s">
        <v>3559</v>
      </c>
      <c r="J891" s="17" t="s">
        <v>4292</v>
      </c>
      <c r="K891" s="17" t="s">
        <v>4590</v>
      </c>
      <c r="L891" s="17" t="s">
        <v>4936</v>
      </c>
      <c r="M891" s="19" t="s">
        <v>6302</v>
      </c>
      <c r="O891" s="17" t="s">
        <v>3538</v>
      </c>
      <c r="P891" s="17" t="s">
        <v>3539</v>
      </c>
      <c r="Q891" s="17" t="s">
        <v>12203</v>
      </c>
      <c r="R891" s="17">
        <v>33411</v>
      </c>
      <c r="S891" s="19" t="s">
        <v>12204</v>
      </c>
      <c r="T891" s="17" t="s">
        <v>11182</v>
      </c>
      <c r="U891" s="17" t="s">
        <v>6303</v>
      </c>
      <c r="V891" s="17">
        <v>19000</v>
      </c>
      <c r="W891" s="17" t="s">
        <v>11184</v>
      </c>
      <c r="X891" s="17">
        <v>0</v>
      </c>
      <c r="Y891" s="17">
        <v>21</v>
      </c>
      <c r="Z891" s="17" t="s">
        <v>11185</v>
      </c>
      <c r="AB891" s="17" t="s">
        <v>11186</v>
      </c>
      <c r="AC891" s="17" t="s">
        <v>1355</v>
      </c>
      <c r="AD891" s="17">
        <v>27</v>
      </c>
      <c r="AE891">
        <v>18</v>
      </c>
      <c r="AH891" s="17" t="s">
        <v>9754</v>
      </c>
      <c r="AI891" s="17">
        <v>0</v>
      </c>
      <c r="AJ891" s="17" t="s">
        <v>3539</v>
      </c>
      <c r="AK891" s="17" t="s">
        <v>9771</v>
      </c>
      <c r="AN891" s="17">
        <v>19000</v>
      </c>
    </row>
    <row r="892" spans="1:40" ht="14.5" customHeight="1" x14ac:dyDescent="0.35">
      <c r="A892" s="17" t="s">
        <v>3076</v>
      </c>
      <c r="B892" s="17" t="s">
        <v>6276</v>
      </c>
      <c r="C892" s="17" t="s">
        <v>3514</v>
      </c>
      <c r="D892" s="17" t="s">
        <v>6277</v>
      </c>
      <c r="E892" s="17" t="s">
        <v>6304</v>
      </c>
      <c r="F892" s="17" t="s">
        <v>541</v>
      </c>
      <c r="G892" s="17" t="s">
        <v>2985</v>
      </c>
      <c r="H892" s="17" t="s">
        <v>2985</v>
      </c>
      <c r="I892" s="17" t="s">
        <v>3559</v>
      </c>
      <c r="J892" s="17" t="s">
        <v>4292</v>
      </c>
      <c r="K892" s="17" t="s">
        <v>4590</v>
      </c>
      <c r="L892" s="18">
        <v>45572</v>
      </c>
      <c r="M892" s="17" t="s">
        <v>6305</v>
      </c>
      <c r="O892" s="17" t="s">
        <v>3538</v>
      </c>
      <c r="P892" s="17" t="s">
        <v>3539</v>
      </c>
      <c r="Q892" s="17" t="s">
        <v>12205</v>
      </c>
      <c r="R892" s="17">
        <v>53037</v>
      </c>
      <c r="S892" s="17" t="s">
        <v>12206</v>
      </c>
      <c r="T892" s="17" t="s">
        <v>11182</v>
      </c>
      <c r="U892" s="17" t="s">
        <v>2725</v>
      </c>
      <c r="V892" s="17">
        <v>19000</v>
      </c>
      <c r="W892" s="17" t="s">
        <v>11184</v>
      </c>
      <c r="X892" s="17">
        <v>0</v>
      </c>
      <c r="Y892" s="17">
        <v>21</v>
      </c>
      <c r="Z892" s="17" t="s">
        <v>11185</v>
      </c>
      <c r="AB892" s="17" t="s">
        <v>11186</v>
      </c>
      <c r="AC892" s="17" t="s">
        <v>1355</v>
      </c>
      <c r="AD892" s="17">
        <v>0</v>
      </c>
      <c r="AE892">
        <v>0</v>
      </c>
      <c r="AI892" s="17">
        <v>0</v>
      </c>
      <c r="AJ892" s="17" t="s">
        <v>3522</v>
      </c>
      <c r="AK892" s="17" t="s">
        <v>3522</v>
      </c>
      <c r="AN892" s="17">
        <v>7200</v>
      </c>
    </row>
    <row r="893" spans="1:40" ht="14.5" customHeight="1" x14ac:dyDescent="0.35">
      <c r="A893" s="17" t="s">
        <v>3076</v>
      </c>
      <c r="B893" s="17" t="s">
        <v>6276</v>
      </c>
      <c r="C893" s="17" t="s">
        <v>3514</v>
      </c>
      <c r="D893" s="17" t="s">
        <v>6277</v>
      </c>
      <c r="E893" s="17" t="s">
        <v>6306</v>
      </c>
      <c r="F893" s="17" t="s">
        <v>822</v>
      </c>
      <c r="G893" s="17" t="s">
        <v>3075</v>
      </c>
      <c r="H893" s="17" t="s">
        <v>3075</v>
      </c>
      <c r="I893" s="17" t="s">
        <v>3559</v>
      </c>
      <c r="J893" s="17" t="s">
        <v>4489</v>
      </c>
      <c r="K893" s="17" t="s">
        <v>4585</v>
      </c>
      <c r="L893" s="18" t="s">
        <v>5993</v>
      </c>
      <c r="M893" s="19" t="s">
        <v>6307</v>
      </c>
      <c r="O893" s="17" t="s">
        <v>3538</v>
      </c>
      <c r="P893" s="17" t="s">
        <v>3539</v>
      </c>
      <c r="R893" s="17">
        <v>1116</v>
      </c>
      <c r="S893" s="17" t="s">
        <v>12207</v>
      </c>
      <c r="T893" s="17" t="s">
        <v>11182</v>
      </c>
      <c r="U893" s="17" t="s">
        <v>1558</v>
      </c>
      <c r="V893" s="17">
        <v>13000</v>
      </c>
      <c r="W893" s="17" t="s">
        <v>11184</v>
      </c>
      <c r="X893" s="17">
        <v>0</v>
      </c>
      <c r="Y893" s="17">
        <v>14</v>
      </c>
      <c r="Z893" s="17" t="s">
        <v>11185</v>
      </c>
      <c r="AB893" s="17" t="s">
        <v>11186</v>
      </c>
      <c r="AC893" s="17" t="s">
        <v>1355</v>
      </c>
      <c r="AD893" s="17">
        <v>0</v>
      </c>
      <c r="AE893">
        <v>0</v>
      </c>
      <c r="AI893" s="17">
        <v>0</v>
      </c>
      <c r="AJ893" s="17" t="s">
        <v>3522</v>
      </c>
      <c r="AK893" s="17" t="s">
        <v>3522</v>
      </c>
      <c r="AN893" s="17">
        <v>7200</v>
      </c>
    </row>
    <row r="894" spans="1:40" ht="14.5" customHeight="1" x14ac:dyDescent="0.35">
      <c r="A894" s="17" t="s">
        <v>3076</v>
      </c>
      <c r="B894" s="17" t="s">
        <v>6276</v>
      </c>
      <c r="C894" s="17" t="s">
        <v>3514</v>
      </c>
      <c r="D894" s="17" t="s">
        <v>6277</v>
      </c>
      <c r="E894" s="17" t="s">
        <v>10007</v>
      </c>
      <c r="F894" s="17" t="s">
        <v>9685</v>
      </c>
      <c r="G894" s="17" t="s">
        <v>2999</v>
      </c>
      <c r="H894" s="17" t="s">
        <v>2999</v>
      </c>
      <c r="I894" s="17" t="s">
        <v>3559</v>
      </c>
      <c r="J894" s="17" t="s">
        <v>4283</v>
      </c>
      <c r="K894" s="17" t="s">
        <v>4585</v>
      </c>
      <c r="L894" s="17" t="s">
        <v>10008</v>
      </c>
      <c r="M894" s="19" t="s">
        <v>9960</v>
      </c>
      <c r="O894" s="17" t="s">
        <v>3538</v>
      </c>
      <c r="P894" s="17" t="s">
        <v>3539</v>
      </c>
      <c r="R894" s="17">
        <v>794</v>
      </c>
      <c r="S894" s="17" t="s">
        <v>12208</v>
      </c>
      <c r="T894" s="17" t="s">
        <v>11182</v>
      </c>
      <c r="U894" s="17" t="s">
        <v>9682</v>
      </c>
      <c r="V894" s="17">
        <v>16000</v>
      </c>
      <c r="W894" s="17" t="s">
        <v>11184</v>
      </c>
      <c r="X894" s="17">
        <v>0</v>
      </c>
      <c r="Y894" s="17">
        <v>14</v>
      </c>
      <c r="Z894" s="17" t="s">
        <v>11185</v>
      </c>
      <c r="AA894" s="17">
        <v>2</v>
      </c>
      <c r="AB894" s="17" t="s">
        <v>11249</v>
      </c>
      <c r="AC894" s="17" t="s">
        <v>1355</v>
      </c>
      <c r="AD894" s="17">
        <v>0</v>
      </c>
      <c r="AE894">
        <v>0</v>
      </c>
      <c r="AI894" s="17">
        <v>0</v>
      </c>
      <c r="AJ894" s="17" t="s">
        <v>3522</v>
      </c>
      <c r="AK894" s="17" t="s">
        <v>3522</v>
      </c>
      <c r="AN894" s="17">
        <v>7200</v>
      </c>
    </row>
    <row r="895" spans="1:40" ht="14.5" customHeight="1" x14ac:dyDescent="0.35">
      <c r="A895" s="17" t="s">
        <v>3076</v>
      </c>
      <c r="B895" s="17" t="s">
        <v>6276</v>
      </c>
      <c r="C895" s="17" t="s">
        <v>3514</v>
      </c>
      <c r="D895" s="17" t="s">
        <v>6277</v>
      </c>
      <c r="E895" s="17" t="s">
        <v>10005</v>
      </c>
      <c r="F895" s="17" t="s">
        <v>9687</v>
      </c>
      <c r="G895" s="17" t="s">
        <v>2999</v>
      </c>
      <c r="H895" s="17" t="s">
        <v>2999</v>
      </c>
      <c r="I895" s="17" t="s">
        <v>3559</v>
      </c>
      <c r="J895" s="17" t="s">
        <v>4283</v>
      </c>
      <c r="K895" s="17" t="s">
        <v>4585</v>
      </c>
      <c r="L895" s="18">
        <v>46029</v>
      </c>
      <c r="M895" s="19">
        <v>46088.489583333336</v>
      </c>
      <c r="O895" s="17" t="s">
        <v>3538</v>
      </c>
      <c r="P895" s="17" t="s">
        <v>3539</v>
      </c>
      <c r="R895" s="17">
        <v>475</v>
      </c>
      <c r="S895" s="19" t="s">
        <v>12209</v>
      </c>
      <c r="T895" s="17" t="s">
        <v>11182</v>
      </c>
      <c r="U895" s="17" t="s">
        <v>9688</v>
      </c>
      <c r="V895" s="17">
        <v>16000</v>
      </c>
      <c r="W895" s="17" t="s">
        <v>11184</v>
      </c>
      <c r="X895" s="17">
        <v>0</v>
      </c>
      <c r="Y895" s="17">
        <v>14</v>
      </c>
      <c r="Z895" s="17" t="s">
        <v>11185</v>
      </c>
      <c r="AA895" s="17">
        <v>2</v>
      </c>
      <c r="AB895" s="17" t="s">
        <v>11249</v>
      </c>
      <c r="AC895" s="17" t="s">
        <v>1355</v>
      </c>
      <c r="AD895" s="17">
        <v>0</v>
      </c>
      <c r="AE895">
        <v>0</v>
      </c>
      <c r="AI895" s="17">
        <v>0</v>
      </c>
      <c r="AJ895" s="17" t="s">
        <v>3522</v>
      </c>
      <c r="AK895" s="17" t="s">
        <v>3522</v>
      </c>
      <c r="AN895" s="17">
        <v>7200</v>
      </c>
    </row>
    <row r="896" spans="1:40" ht="14.5" customHeight="1" x14ac:dyDescent="0.35">
      <c r="A896" s="17" t="s">
        <v>3076</v>
      </c>
      <c r="B896" s="17" t="s">
        <v>6276</v>
      </c>
      <c r="C896" s="17" t="s">
        <v>3514</v>
      </c>
      <c r="D896" s="17" t="s">
        <v>6277</v>
      </c>
      <c r="E896" s="17" t="s">
        <v>6308</v>
      </c>
      <c r="F896" s="17" t="s">
        <v>823</v>
      </c>
      <c r="G896" s="17" t="s">
        <v>2999</v>
      </c>
      <c r="H896" s="17" t="s">
        <v>2999</v>
      </c>
      <c r="I896" s="17" t="s">
        <v>3559</v>
      </c>
      <c r="J896" s="17" t="s">
        <v>4283</v>
      </c>
      <c r="K896" s="17" t="s">
        <v>4585</v>
      </c>
      <c r="L896" s="18" t="s">
        <v>5993</v>
      </c>
      <c r="M896" s="17" t="s">
        <v>6307</v>
      </c>
      <c r="O896" s="17" t="s">
        <v>3538</v>
      </c>
      <c r="P896" s="17" t="s">
        <v>3539</v>
      </c>
      <c r="R896" s="17">
        <v>0</v>
      </c>
      <c r="S896" s="17" t="s">
        <v>12210</v>
      </c>
      <c r="T896" s="17" t="s">
        <v>11182</v>
      </c>
      <c r="U896" s="17" t="s">
        <v>6309</v>
      </c>
      <c r="V896" s="17">
        <v>16000</v>
      </c>
      <c r="W896" s="17" t="s">
        <v>11184</v>
      </c>
      <c r="X896" s="17">
        <v>0</v>
      </c>
      <c r="Y896" s="17">
        <v>14</v>
      </c>
      <c r="Z896" s="17" t="s">
        <v>11185</v>
      </c>
      <c r="AA896" s="17">
        <v>2</v>
      </c>
      <c r="AB896" s="17" t="s">
        <v>11249</v>
      </c>
      <c r="AC896" s="17" t="s">
        <v>1355</v>
      </c>
      <c r="AD896" s="17">
        <v>0</v>
      </c>
      <c r="AE896">
        <v>0</v>
      </c>
      <c r="AG896" s="17" t="s">
        <v>9763</v>
      </c>
      <c r="AH896" s="17" t="s">
        <v>9764</v>
      </c>
      <c r="AI896" s="17">
        <v>120</v>
      </c>
      <c r="AJ896" s="17" t="s">
        <v>3539</v>
      </c>
      <c r="AK896" s="17" t="s">
        <v>3539</v>
      </c>
      <c r="AN896" s="17">
        <v>1595</v>
      </c>
    </row>
    <row r="897" spans="1:40" ht="14.5" customHeight="1" x14ac:dyDescent="0.35">
      <c r="A897" s="17" t="s">
        <v>3076</v>
      </c>
      <c r="B897" s="17" t="s">
        <v>6276</v>
      </c>
      <c r="C897" s="17" t="s">
        <v>3514</v>
      </c>
      <c r="D897" s="17" t="s">
        <v>6277</v>
      </c>
      <c r="E897" s="17" t="s">
        <v>10006</v>
      </c>
      <c r="F897" s="17" t="s">
        <v>9690</v>
      </c>
      <c r="G897" s="17" t="s">
        <v>2999</v>
      </c>
      <c r="H897" s="17" t="s">
        <v>2999</v>
      </c>
      <c r="I897" s="17" t="s">
        <v>3559</v>
      </c>
      <c r="J897" s="17" t="s">
        <v>4283</v>
      </c>
      <c r="K897" s="17" t="s">
        <v>4585</v>
      </c>
      <c r="L897" s="18">
        <v>46060</v>
      </c>
      <c r="M897" s="19">
        <v>46088.625</v>
      </c>
      <c r="O897" s="17" t="s">
        <v>3538</v>
      </c>
      <c r="P897" s="17" t="s">
        <v>3539</v>
      </c>
      <c r="R897" s="17">
        <v>0</v>
      </c>
      <c r="S897" s="19">
        <v>46088.625</v>
      </c>
      <c r="T897" s="17" t="s">
        <v>11182</v>
      </c>
      <c r="U897" s="17" t="s">
        <v>9699</v>
      </c>
      <c r="V897" s="17">
        <v>16000</v>
      </c>
      <c r="W897" s="17" t="s">
        <v>11184</v>
      </c>
      <c r="X897" s="17">
        <v>0</v>
      </c>
      <c r="Y897" s="17">
        <v>14</v>
      </c>
      <c r="Z897" s="17" t="s">
        <v>11185</v>
      </c>
      <c r="AA897" s="17">
        <v>2</v>
      </c>
      <c r="AB897" s="17" t="s">
        <v>11249</v>
      </c>
      <c r="AC897" s="17" t="s">
        <v>1355</v>
      </c>
      <c r="AD897" s="17">
        <v>0</v>
      </c>
      <c r="AE897">
        <v>0</v>
      </c>
      <c r="AG897" s="17" t="s">
        <v>9873</v>
      </c>
      <c r="AI897" s="17">
        <v>138</v>
      </c>
      <c r="AJ897" s="17" t="s">
        <v>3539</v>
      </c>
      <c r="AK897" s="17" t="s">
        <v>3539</v>
      </c>
      <c r="AN897" s="17">
        <v>1888</v>
      </c>
    </row>
    <row r="898" spans="1:40" ht="14.5" customHeight="1" x14ac:dyDescent="0.35">
      <c r="A898" s="17" t="s">
        <v>3076</v>
      </c>
      <c r="B898" s="17" t="s">
        <v>6276</v>
      </c>
      <c r="C898" s="17" t="s">
        <v>3529</v>
      </c>
      <c r="D898" s="17" t="s">
        <v>6277</v>
      </c>
      <c r="E898" s="17" t="s">
        <v>6310</v>
      </c>
      <c r="F898" s="17" t="s">
        <v>6311</v>
      </c>
      <c r="G898" s="17" t="s">
        <v>3551</v>
      </c>
      <c r="H898" s="17">
        <v>5</v>
      </c>
      <c r="I898" s="17" t="s">
        <v>3534</v>
      </c>
      <c r="J898" s="17" t="s">
        <v>3876</v>
      </c>
      <c r="K898" s="17" t="s">
        <v>6312</v>
      </c>
      <c r="L898" s="17" t="s">
        <v>4028</v>
      </c>
      <c r="M898" s="19">
        <v>44116</v>
      </c>
      <c r="O898" s="17" t="s">
        <v>3538</v>
      </c>
      <c r="P898" s="17" t="s">
        <v>3539</v>
      </c>
      <c r="R898" s="17">
        <v>81951</v>
      </c>
      <c r="S898" s="17" t="s">
        <v>12211</v>
      </c>
      <c r="T898" s="17" t="s">
        <v>11182</v>
      </c>
      <c r="U898" s="17" t="s">
        <v>6313</v>
      </c>
      <c r="V898" s="17">
        <v>1994</v>
      </c>
      <c r="W898" s="17" t="s">
        <v>11184</v>
      </c>
      <c r="X898" s="17">
        <v>113</v>
      </c>
      <c r="Y898" s="17">
        <v>6</v>
      </c>
      <c r="Z898" s="17" t="s">
        <v>11235</v>
      </c>
      <c r="AB898" s="17" t="s">
        <v>11249</v>
      </c>
      <c r="AC898" s="17" t="s">
        <v>1355</v>
      </c>
      <c r="AD898" s="17">
        <v>0</v>
      </c>
      <c r="AE898">
        <v>0</v>
      </c>
      <c r="AG898" s="17" t="s">
        <v>9777</v>
      </c>
      <c r="AH898" s="17" t="s">
        <v>9757</v>
      </c>
      <c r="AI898" s="17">
        <v>28</v>
      </c>
      <c r="AJ898" s="17" t="s">
        <v>3539</v>
      </c>
      <c r="AK898" s="17" t="s">
        <v>3539</v>
      </c>
      <c r="AN898" s="17">
        <v>2325</v>
      </c>
    </row>
    <row r="899" spans="1:40" ht="14.5" customHeight="1" x14ac:dyDescent="0.35">
      <c r="A899" s="17" t="s">
        <v>3076</v>
      </c>
      <c r="B899" s="17" t="s">
        <v>6276</v>
      </c>
      <c r="C899" s="17" t="s">
        <v>3529</v>
      </c>
      <c r="D899" s="17" t="s">
        <v>6277</v>
      </c>
      <c r="E899" s="17" t="s">
        <v>6314</v>
      </c>
      <c r="F899" s="17" t="s">
        <v>6315</v>
      </c>
      <c r="G899" s="17" t="s">
        <v>3551</v>
      </c>
      <c r="H899" s="17" t="s">
        <v>3751</v>
      </c>
      <c r="I899" s="17" t="s">
        <v>3752</v>
      </c>
      <c r="J899" s="17" t="s">
        <v>3859</v>
      </c>
      <c r="K899" s="17" t="s">
        <v>3860</v>
      </c>
      <c r="L899" s="18" t="s">
        <v>6316</v>
      </c>
      <c r="M899" s="19" t="s">
        <v>6317</v>
      </c>
      <c r="O899" s="17" t="s">
        <v>3538</v>
      </c>
      <c r="P899" s="17" t="s">
        <v>3539</v>
      </c>
      <c r="Q899" s="17" t="s">
        <v>12212</v>
      </c>
      <c r="R899" s="17">
        <v>72172</v>
      </c>
      <c r="S899" s="19" t="s">
        <v>12213</v>
      </c>
      <c r="T899" s="17" t="s">
        <v>11182</v>
      </c>
      <c r="U899" s="17" t="s">
        <v>6318</v>
      </c>
      <c r="V899" s="17">
        <v>2325</v>
      </c>
      <c r="W899" s="17" t="s">
        <v>11270</v>
      </c>
      <c r="X899" s="17">
        <v>28</v>
      </c>
      <c r="Y899" s="17">
        <v>10</v>
      </c>
      <c r="Z899" s="17" t="s">
        <v>11235</v>
      </c>
      <c r="AB899" s="17" t="s">
        <v>11186</v>
      </c>
      <c r="AC899" s="17" t="s">
        <v>1355</v>
      </c>
      <c r="AD899" s="17">
        <v>0</v>
      </c>
      <c r="AE899">
        <v>0</v>
      </c>
      <c r="AG899" s="17" t="s">
        <v>9763</v>
      </c>
      <c r="AH899" s="17" t="s">
        <v>9764</v>
      </c>
      <c r="AI899" s="17">
        <v>120</v>
      </c>
      <c r="AJ899" s="17" t="s">
        <v>3539</v>
      </c>
      <c r="AK899" s="17" t="s">
        <v>3539</v>
      </c>
      <c r="AN899" s="17">
        <v>1595</v>
      </c>
    </row>
    <row r="900" spans="1:40" ht="14.5" customHeight="1" x14ac:dyDescent="0.35">
      <c r="A900" s="17" t="s">
        <v>3076</v>
      </c>
      <c r="B900" s="17" t="s">
        <v>6276</v>
      </c>
      <c r="C900" s="17" t="s">
        <v>3529</v>
      </c>
      <c r="D900" s="17" t="s">
        <v>6277</v>
      </c>
      <c r="E900" s="17" t="s">
        <v>6319</v>
      </c>
      <c r="F900" s="17" t="s">
        <v>6320</v>
      </c>
      <c r="G900" s="17" t="s">
        <v>3656</v>
      </c>
      <c r="H900" s="17">
        <v>3</v>
      </c>
      <c r="I900" s="17" t="s">
        <v>3534</v>
      </c>
      <c r="J900" s="17" t="s">
        <v>3777</v>
      </c>
      <c r="K900" s="17" t="s">
        <v>3778</v>
      </c>
      <c r="L900" s="18" t="s">
        <v>3554</v>
      </c>
      <c r="M900" s="19" t="s">
        <v>6321</v>
      </c>
      <c r="O900" s="17" t="s">
        <v>3538</v>
      </c>
      <c r="P900" s="17" t="s">
        <v>3539</v>
      </c>
      <c r="Q900" s="17" t="s">
        <v>12214</v>
      </c>
      <c r="R900" s="17">
        <v>69750</v>
      </c>
      <c r="S900" s="17" t="s">
        <v>12215</v>
      </c>
      <c r="T900" s="17" t="s">
        <v>11182</v>
      </c>
      <c r="U900" s="17" t="s">
        <v>6322</v>
      </c>
      <c r="V900" s="17">
        <v>1888</v>
      </c>
      <c r="W900" s="17" t="s">
        <v>11234</v>
      </c>
      <c r="X900" s="17">
        <v>138</v>
      </c>
      <c r="Y900" s="19">
        <v>7</v>
      </c>
      <c r="Z900" s="17" t="s">
        <v>11235</v>
      </c>
      <c r="AB900" s="17" t="s">
        <v>11186</v>
      </c>
      <c r="AC900" s="17" t="s">
        <v>1355</v>
      </c>
      <c r="AD900" s="17">
        <v>0</v>
      </c>
      <c r="AE900">
        <v>0</v>
      </c>
      <c r="AG900" s="17" t="s">
        <v>9763</v>
      </c>
      <c r="AH900" s="17" t="s">
        <v>9764</v>
      </c>
      <c r="AI900" s="17">
        <v>120</v>
      </c>
      <c r="AJ900" s="17" t="s">
        <v>3539</v>
      </c>
      <c r="AK900" s="17" t="s">
        <v>3539</v>
      </c>
      <c r="AN900" s="17">
        <v>1595</v>
      </c>
    </row>
    <row r="901" spans="1:40" ht="14.5" customHeight="1" x14ac:dyDescent="0.35">
      <c r="A901" s="17" t="s">
        <v>3076</v>
      </c>
      <c r="B901" s="17" t="s">
        <v>6276</v>
      </c>
      <c r="C901" s="17" t="s">
        <v>3692</v>
      </c>
      <c r="D901" s="17" t="s">
        <v>6277</v>
      </c>
      <c r="E901" s="17" t="s">
        <v>6323</v>
      </c>
      <c r="F901" s="17" t="s">
        <v>6324</v>
      </c>
      <c r="H901" s="17" t="s">
        <v>4263</v>
      </c>
      <c r="I901" s="17" t="s">
        <v>3534</v>
      </c>
      <c r="J901" s="17" t="s">
        <v>4443</v>
      </c>
      <c r="K901" s="17" t="s">
        <v>4444</v>
      </c>
      <c r="L901" s="17" t="s">
        <v>5119</v>
      </c>
      <c r="M901" s="19" t="s">
        <v>5769</v>
      </c>
      <c r="O901" s="17" t="s">
        <v>3538</v>
      </c>
      <c r="P901" s="17" t="s">
        <v>3539</v>
      </c>
      <c r="R901" s="17">
        <v>138946</v>
      </c>
      <c r="S901" s="19">
        <v>46302.399305555555</v>
      </c>
      <c r="T901" s="17" t="s">
        <v>11182</v>
      </c>
      <c r="U901" s="17" t="s">
        <v>6325</v>
      </c>
      <c r="V901" s="17">
        <v>1695</v>
      </c>
      <c r="W901" s="17" t="s">
        <v>11184</v>
      </c>
      <c r="X901" s="17">
        <v>82</v>
      </c>
      <c r="Y901" s="17">
        <v>4</v>
      </c>
      <c r="Z901" s="17" t="s">
        <v>11235</v>
      </c>
      <c r="AB901" s="17" t="s">
        <v>11186</v>
      </c>
      <c r="AC901" s="17" t="s">
        <v>1355</v>
      </c>
      <c r="AD901" s="17">
        <v>0</v>
      </c>
      <c r="AE901">
        <v>0</v>
      </c>
      <c r="AG901" s="17" t="s">
        <v>9779</v>
      </c>
      <c r="AH901" s="17" t="s">
        <v>9764</v>
      </c>
      <c r="AI901" s="17">
        <v>109</v>
      </c>
      <c r="AJ901" s="17" t="s">
        <v>3539</v>
      </c>
      <c r="AK901" s="17" t="s">
        <v>9771</v>
      </c>
      <c r="AN901" s="17">
        <v>1702</v>
      </c>
    </row>
    <row r="902" spans="1:40" ht="14.5" customHeight="1" x14ac:dyDescent="0.35">
      <c r="A902" s="17" t="s">
        <v>3076</v>
      </c>
      <c r="B902" s="17" t="s">
        <v>6276</v>
      </c>
      <c r="C902" s="17" t="s">
        <v>3692</v>
      </c>
      <c r="D902" s="17" t="s">
        <v>6277</v>
      </c>
      <c r="E902" s="17" t="s">
        <v>6326</v>
      </c>
      <c r="F902" s="17" t="s">
        <v>6327</v>
      </c>
      <c r="H902" s="17">
        <v>2</v>
      </c>
      <c r="I902" s="17" t="s">
        <v>3534</v>
      </c>
      <c r="J902" s="17" t="s">
        <v>3809</v>
      </c>
      <c r="K902" s="17" t="s">
        <v>3810</v>
      </c>
      <c r="L902" s="17" t="s">
        <v>3811</v>
      </c>
      <c r="M902" s="19" t="s">
        <v>5409</v>
      </c>
      <c r="O902" s="17" t="s">
        <v>3538</v>
      </c>
      <c r="P902" s="17" t="s">
        <v>3539</v>
      </c>
      <c r="R902" s="17">
        <v>46504</v>
      </c>
      <c r="S902" s="19" t="s">
        <v>12216</v>
      </c>
      <c r="T902" s="17" t="s">
        <v>11182</v>
      </c>
      <c r="U902" s="17" t="s">
        <v>6328</v>
      </c>
      <c r="V902" s="17">
        <v>1702</v>
      </c>
      <c r="W902" s="17" t="s">
        <v>11184</v>
      </c>
      <c r="X902" s="17">
        <v>95</v>
      </c>
      <c r="Y902" s="17">
        <v>4</v>
      </c>
      <c r="Z902" s="17" t="s">
        <v>11235</v>
      </c>
      <c r="AB902" s="17" t="s">
        <v>11249</v>
      </c>
      <c r="AC902" s="17" t="s">
        <v>1355</v>
      </c>
      <c r="AD902" s="17">
        <v>0</v>
      </c>
      <c r="AE902">
        <v>0</v>
      </c>
      <c r="AI902" s="17">
        <v>0</v>
      </c>
      <c r="AJ902" s="17" t="s">
        <v>3522</v>
      </c>
      <c r="AK902" s="17" t="s">
        <v>3522</v>
      </c>
      <c r="AN902" s="17">
        <v>3500</v>
      </c>
    </row>
    <row r="903" spans="1:40" ht="14.5" customHeight="1" x14ac:dyDescent="0.35">
      <c r="A903" s="17" t="s">
        <v>6329</v>
      </c>
      <c r="B903" s="17" t="s">
        <v>6330</v>
      </c>
      <c r="C903" s="17" t="s">
        <v>3514</v>
      </c>
      <c r="D903" s="17" t="s">
        <v>10009</v>
      </c>
      <c r="E903" s="17" t="s">
        <v>6331</v>
      </c>
      <c r="F903" s="17" t="s">
        <v>41</v>
      </c>
      <c r="G903" s="17" t="s">
        <v>2985</v>
      </c>
      <c r="I903" s="17" t="s">
        <v>4499</v>
      </c>
      <c r="J903" s="17" t="s">
        <v>4754</v>
      </c>
      <c r="K903" s="17" t="s">
        <v>4755</v>
      </c>
      <c r="L903" s="18" t="s">
        <v>5776</v>
      </c>
      <c r="M903" s="19">
        <v>42046</v>
      </c>
      <c r="O903" s="17" t="s">
        <v>3538</v>
      </c>
      <c r="P903" s="17" t="s">
        <v>3539</v>
      </c>
      <c r="R903" s="17">
        <v>456000</v>
      </c>
      <c r="S903" s="19" t="s">
        <v>12217</v>
      </c>
      <c r="T903" s="17" t="s">
        <v>11286</v>
      </c>
      <c r="U903" s="17" t="s">
        <v>1879</v>
      </c>
      <c r="V903" s="17">
        <v>19000</v>
      </c>
      <c r="W903" s="17" t="s">
        <v>11184</v>
      </c>
      <c r="X903" s="17">
        <v>0</v>
      </c>
      <c r="Y903" s="17">
        <v>21</v>
      </c>
      <c r="AB903" s="17" t="s">
        <v>11186</v>
      </c>
      <c r="AC903" s="17" t="s">
        <v>1355</v>
      </c>
      <c r="AD903" s="17">
        <v>0</v>
      </c>
      <c r="AE903">
        <v>0</v>
      </c>
      <c r="AI903" s="17">
        <v>0</v>
      </c>
      <c r="AJ903" s="17" t="s">
        <v>3522</v>
      </c>
      <c r="AK903" s="17" t="s">
        <v>3522</v>
      </c>
      <c r="AN903" s="17">
        <v>3500</v>
      </c>
    </row>
    <row r="904" spans="1:40" ht="14.5" customHeight="1" x14ac:dyDescent="0.35">
      <c r="A904" s="17" t="s">
        <v>6329</v>
      </c>
      <c r="B904" s="17" t="s">
        <v>6330</v>
      </c>
      <c r="C904" s="17" t="s">
        <v>3514</v>
      </c>
      <c r="D904" s="17" t="s">
        <v>10009</v>
      </c>
      <c r="E904" s="17" t="s">
        <v>6332</v>
      </c>
      <c r="F904" s="17" t="s">
        <v>6333</v>
      </c>
      <c r="G904" s="17" t="s">
        <v>3260</v>
      </c>
      <c r="H904" s="17" t="s">
        <v>3260</v>
      </c>
      <c r="I904" s="17" t="s">
        <v>3517</v>
      </c>
      <c r="J904" s="17" t="s">
        <v>4598</v>
      </c>
      <c r="L904" s="18" t="s">
        <v>6334</v>
      </c>
      <c r="M904" s="17" t="s">
        <v>6335</v>
      </c>
      <c r="O904" s="17" t="s">
        <v>5193</v>
      </c>
      <c r="P904" s="17" t="s">
        <v>3522</v>
      </c>
      <c r="R904" s="17">
        <v>0</v>
      </c>
      <c r="S904" s="17" t="s">
        <v>6335</v>
      </c>
      <c r="T904" s="17" t="s">
        <v>11182</v>
      </c>
      <c r="U904" s="17" t="s">
        <v>6336</v>
      </c>
      <c r="V904" s="17">
        <v>7200</v>
      </c>
      <c r="W904" s="17" t="s">
        <v>11184</v>
      </c>
      <c r="X904" s="17">
        <v>0</v>
      </c>
      <c r="Y904" s="17">
        <v>8</v>
      </c>
      <c r="Z904" s="17" t="s">
        <v>11198</v>
      </c>
      <c r="AB904" s="17" t="s">
        <v>11186</v>
      </c>
      <c r="AC904" s="17" t="s">
        <v>1355</v>
      </c>
      <c r="AD904" s="17">
        <v>0</v>
      </c>
      <c r="AE904">
        <v>0</v>
      </c>
      <c r="AH904" s="17" t="s">
        <v>9757</v>
      </c>
      <c r="AI904" s="17">
        <v>0</v>
      </c>
      <c r="AJ904" s="17" t="s">
        <v>3522</v>
      </c>
      <c r="AK904" s="17" t="s">
        <v>3522</v>
      </c>
      <c r="AN904" s="17">
        <v>3500</v>
      </c>
    </row>
    <row r="905" spans="1:40" ht="14.5" customHeight="1" x14ac:dyDescent="0.35">
      <c r="A905" s="17" t="s">
        <v>6329</v>
      </c>
      <c r="B905" s="17" t="s">
        <v>6330</v>
      </c>
      <c r="C905" s="17" t="s">
        <v>3514</v>
      </c>
      <c r="D905" s="17" t="s">
        <v>10009</v>
      </c>
      <c r="E905" s="17" t="s">
        <v>6337</v>
      </c>
      <c r="F905" s="17" t="s">
        <v>844</v>
      </c>
      <c r="G905" s="17" t="s">
        <v>3260</v>
      </c>
      <c r="H905" s="17" t="s">
        <v>3260</v>
      </c>
      <c r="I905" s="17" t="s">
        <v>3517</v>
      </c>
      <c r="J905" s="17" t="s">
        <v>4598</v>
      </c>
      <c r="L905" s="18">
        <v>45910</v>
      </c>
      <c r="M905" s="19" t="s">
        <v>6338</v>
      </c>
      <c r="O905" s="17" t="s">
        <v>5193</v>
      </c>
      <c r="P905" s="17" t="s">
        <v>3522</v>
      </c>
      <c r="R905" s="17">
        <v>0</v>
      </c>
      <c r="S905" s="19" t="s">
        <v>6338</v>
      </c>
      <c r="T905" s="17" t="s">
        <v>11182</v>
      </c>
      <c r="U905" s="17" t="s">
        <v>2911</v>
      </c>
      <c r="V905" s="17">
        <v>7200</v>
      </c>
      <c r="W905" s="17" t="s">
        <v>11184</v>
      </c>
      <c r="X905" s="17">
        <v>0</v>
      </c>
      <c r="Y905" s="19">
        <v>8</v>
      </c>
      <c r="Z905" s="17" t="s">
        <v>11198</v>
      </c>
      <c r="AB905" s="17" t="s">
        <v>11186</v>
      </c>
      <c r="AC905" s="17" t="s">
        <v>1355</v>
      </c>
      <c r="AD905" s="17">
        <v>0</v>
      </c>
      <c r="AE905">
        <v>0</v>
      </c>
      <c r="AI905" s="17">
        <v>0</v>
      </c>
      <c r="AJ905" s="17" t="s">
        <v>3522</v>
      </c>
      <c r="AK905" s="17" t="s">
        <v>3522</v>
      </c>
      <c r="AN905" s="17">
        <v>3500</v>
      </c>
    </row>
    <row r="906" spans="1:40" ht="14.5" customHeight="1" x14ac:dyDescent="0.35">
      <c r="A906" s="17" t="s">
        <v>6329</v>
      </c>
      <c r="B906" s="17" t="s">
        <v>6330</v>
      </c>
      <c r="C906" s="17" t="s">
        <v>3514</v>
      </c>
      <c r="D906" s="17" t="s">
        <v>10009</v>
      </c>
      <c r="E906" s="17" t="s">
        <v>6339</v>
      </c>
      <c r="F906" s="17" t="s">
        <v>824</v>
      </c>
      <c r="G906" s="17" t="s">
        <v>3260</v>
      </c>
      <c r="H906" s="17" t="s">
        <v>3260</v>
      </c>
      <c r="I906" s="17" t="s">
        <v>3517</v>
      </c>
      <c r="J906" s="17" t="s">
        <v>4598</v>
      </c>
      <c r="L906" s="18" t="s">
        <v>6340</v>
      </c>
      <c r="M906" s="17" t="s">
        <v>6341</v>
      </c>
      <c r="O906" s="17" t="s">
        <v>3565</v>
      </c>
      <c r="P906" s="17" t="s">
        <v>3522</v>
      </c>
      <c r="R906" s="17">
        <v>0</v>
      </c>
      <c r="S906" s="17" t="s">
        <v>6341</v>
      </c>
      <c r="T906" s="17" t="s">
        <v>11182</v>
      </c>
      <c r="U906" s="17" t="s">
        <v>6342</v>
      </c>
      <c r="V906" s="17">
        <v>7200</v>
      </c>
      <c r="W906" s="17" t="s">
        <v>11184</v>
      </c>
      <c r="X906" s="17">
        <v>0</v>
      </c>
      <c r="Y906" s="19">
        <v>8</v>
      </c>
      <c r="Z906" s="17" t="s">
        <v>11198</v>
      </c>
      <c r="AB906" s="17" t="s">
        <v>11186</v>
      </c>
      <c r="AC906" s="17" t="s">
        <v>853</v>
      </c>
      <c r="AD906" s="17">
        <v>24</v>
      </c>
      <c r="AE906">
        <v>15</v>
      </c>
      <c r="AF906" s="17" t="s">
        <v>9854</v>
      </c>
      <c r="AH906" s="17" t="s">
        <v>9754</v>
      </c>
      <c r="AI906" s="17">
        <v>0</v>
      </c>
      <c r="AJ906" s="17" t="s">
        <v>3539</v>
      </c>
      <c r="AK906" s="17" t="s">
        <v>3539</v>
      </c>
      <c r="AL906" s="17" t="s">
        <v>841</v>
      </c>
      <c r="AM906" s="17" t="s">
        <v>841</v>
      </c>
      <c r="AN906" s="17">
        <v>16000</v>
      </c>
    </row>
    <row r="907" spans="1:40" ht="14.5" customHeight="1" x14ac:dyDescent="0.35">
      <c r="A907" s="17" t="s">
        <v>6329</v>
      </c>
      <c r="B907" s="17" t="s">
        <v>6330</v>
      </c>
      <c r="C907" s="17" t="s">
        <v>3514</v>
      </c>
      <c r="D907" s="17" t="s">
        <v>10009</v>
      </c>
      <c r="E907" s="17" t="s">
        <v>6343</v>
      </c>
      <c r="F907" s="17" t="s">
        <v>825</v>
      </c>
      <c r="G907" s="17" t="s">
        <v>3260</v>
      </c>
      <c r="H907" s="17" t="s">
        <v>3260</v>
      </c>
      <c r="I907" s="17" t="s">
        <v>3517</v>
      </c>
      <c r="J907" s="17" t="s">
        <v>4598</v>
      </c>
      <c r="L907" s="18">
        <v>46178</v>
      </c>
      <c r="M907" s="17" t="s">
        <v>6344</v>
      </c>
      <c r="O907" s="17" t="s">
        <v>3521</v>
      </c>
      <c r="P907" s="17" t="s">
        <v>3522</v>
      </c>
      <c r="R907" s="17">
        <v>0</v>
      </c>
      <c r="S907" s="17" t="s">
        <v>6344</v>
      </c>
      <c r="T907" s="17" t="s">
        <v>11182</v>
      </c>
      <c r="U907" s="17" t="s">
        <v>6345</v>
      </c>
      <c r="V907" s="17">
        <v>7200</v>
      </c>
      <c r="W907" s="17" t="s">
        <v>11184</v>
      </c>
      <c r="X907" s="17">
        <v>0</v>
      </c>
      <c r="Y907" s="17">
        <v>8</v>
      </c>
      <c r="Z907" s="17" t="s">
        <v>11198</v>
      </c>
      <c r="AB907" s="17" t="s">
        <v>11186</v>
      </c>
      <c r="AC907" s="17" t="s">
        <v>853</v>
      </c>
      <c r="AD907" s="17">
        <v>27</v>
      </c>
      <c r="AE907">
        <v>18</v>
      </c>
      <c r="AF907" s="17" t="s">
        <v>9853</v>
      </c>
      <c r="AH907" s="17" t="s">
        <v>9754</v>
      </c>
      <c r="AI907" s="17">
        <v>0</v>
      </c>
      <c r="AJ907" s="17" t="s">
        <v>3539</v>
      </c>
      <c r="AK907" s="17" t="s">
        <v>3539</v>
      </c>
      <c r="AL907" s="17" t="s">
        <v>841</v>
      </c>
      <c r="AM907" s="17" t="s">
        <v>841</v>
      </c>
      <c r="AN907" s="17">
        <v>19000</v>
      </c>
    </row>
    <row r="908" spans="1:40" ht="14.5" customHeight="1" x14ac:dyDescent="0.35">
      <c r="A908" s="17" t="s">
        <v>6329</v>
      </c>
      <c r="B908" s="17" t="s">
        <v>6330</v>
      </c>
      <c r="C908" s="17" t="s">
        <v>3514</v>
      </c>
      <c r="D908" s="17" t="s">
        <v>10009</v>
      </c>
      <c r="E908" s="17" t="s">
        <v>6346</v>
      </c>
      <c r="F908" s="17" t="s">
        <v>826</v>
      </c>
      <c r="G908" s="17" t="s">
        <v>3260</v>
      </c>
      <c r="H908" s="17" t="s">
        <v>3260</v>
      </c>
      <c r="I908" s="17" t="s">
        <v>3517</v>
      </c>
      <c r="J908" s="17" t="s">
        <v>4598</v>
      </c>
      <c r="L908" s="18">
        <v>46238</v>
      </c>
      <c r="M908" s="19" t="s">
        <v>6347</v>
      </c>
      <c r="O908" s="17" t="s">
        <v>3521</v>
      </c>
      <c r="P908" s="17" t="s">
        <v>3522</v>
      </c>
      <c r="R908" s="17">
        <v>0</v>
      </c>
      <c r="S908" s="19" t="s">
        <v>6347</v>
      </c>
      <c r="T908" s="17" t="s">
        <v>11182</v>
      </c>
      <c r="U908" s="17" t="s">
        <v>6348</v>
      </c>
      <c r="V908" s="17">
        <v>7200</v>
      </c>
      <c r="W908" s="17" t="s">
        <v>11184</v>
      </c>
      <c r="X908" s="17">
        <v>0</v>
      </c>
      <c r="Y908" s="17">
        <v>8</v>
      </c>
      <c r="Z908" s="17" t="s">
        <v>11198</v>
      </c>
      <c r="AB908" s="17" t="s">
        <v>11186</v>
      </c>
      <c r="AC908" s="17" t="s">
        <v>853</v>
      </c>
      <c r="AD908" s="17">
        <v>27</v>
      </c>
      <c r="AE908">
        <v>18</v>
      </c>
      <c r="AF908" s="17" t="s">
        <v>9862</v>
      </c>
      <c r="AH908" s="17" t="s">
        <v>9754</v>
      </c>
      <c r="AI908" s="17">
        <v>0</v>
      </c>
      <c r="AJ908" s="17" t="s">
        <v>3539</v>
      </c>
      <c r="AK908" s="17" t="s">
        <v>3539</v>
      </c>
      <c r="AL908" s="17" t="s">
        <v>841</v>
      </c>
      <c r="AM908" s="17" t="s">
        <v>841</v>
      </c>
      <c r="AN908" s="17">
        <v>19000</v>
      </c>
    </row>
    <row r="909" spans="1:40" ht="14.5" customHeight="1" x14ac:dyDescent="0.35">
      <c r="A909" s="17" t="s">
        <v>6329</v>
      </c>
      <c r="B909" s="17" t="s">
        <v>6349</v>
      </c>
      <c r="C909" s="17" t="s">
        <v>3529</v>
      </c>
      <c r="D909" s="17" t="s">
        <v>10009</v>
      </c>
      <c r="E909" s="17" t="s">
        <v>6350</v>
      </c>
      <c r="F909" s="17" t="s">
        <v>6351</v>
      </c>
      <c r="G909" s="17" t="s">
        <v>3551</v>
      </c>
      <c r="H909" s="17" t="s">
        <v>3751</v>
      </c>
      <c r="I909" s="17" t="s">
        <v>3752</v>
      </c>
      <c r="J909" s="17" t="s">
        <v>3859</v>
      </c>
      <c r="K909" s="17" t="s">
        <v>3860</v>
      </c>
      <c r="L909" s="18" t="s">
        <v>3939</v>
      </c>
      <c r="M909" s="19">
        <v>45144.413194444445</v>
      </c>
      <c r="O909" s="17" t="s">
        <v>3538</v>
      </c>
      <c r="P909" s="17" t="s">
        <v>3539</v>
      </c>
      <c r="Q909" s="17" t="s">
        <v>12218</v>
      </c>
      <c r="R909" s="17">
        <v>10</v>
      </c>
      <c r="S909" s="17" t="s">
        <v>6352</v>
      </c>
      <c r="T909" s="17" t="s">
        <v>11182</v>
      </c>
      <c r="U909" s="17" t="s">
        <v>6353</v>
      </c>
      <c r="V909" s="17">
        <v>2325</v>
      </c>
      <c r="W909" s="17" t="s">
        <v>11270</v>
      </c>
      <c r="X909" s="17">
        <v>28</v>
      </c>
      <c r="Y909" s="17">
        <v>10</v>
      </c>
      <c r="Z909" s="17" t="s">
        <v>11235</v>
      </c>
      <c r="AB909" s="17" t="s">
        <v>11186</v>
      </c>
      <c r="AC909" s="17" t="s">
        <v>853</v>
      </c>
      <c r="AD909" s="17">
        <v>27</v>
      </c>
      <c r="AE909">
        <v>18</v>
      </c>
      <c r="AF909" s="17" t="s">
        <v>9853</v>
      </c>
      <c r="AH909" s="17" t="s">
        <v>9754</v>
      </c>
      <c r="AI909" s="17">
        <v>0</v>
      </c>
      <c r="AJ909" s="17" t="s">
        <v>3539</v>
      </c>
      <c r="AK909" s="17" t="s">
        <v>3539</v>
      </c>
      <c r="AL909" s="17" t="s">
        <v>841</v>
      </c>
      <c r="AM909" s="17" t="s">
        <v>841</v>
      </c>
      <c r="AN909" s="17">
        <v>19000</v>
      </c>
    </row>
    <row r="910" spans="1:40" ht="14.5" customHeight="1" x14ac:dyDescent="0.35">
      <c r="A910" s="17" t="s">
        <v>6329</v>
      </c>
      <c r="B910" s="17" t="s">
        <v>6349</v>
      </c>
      <c r="C910" s="17" t="s">
        <v>3529</v>
      </c>
      <c r="D910" s="17" t="s">
        <v>10009</v>
      </c>
      <c r="E910" s="17" t="s">
        <v>6354</v>
      </c>
      <c r="F910" s="17" t="s">
        <v>6355</v>
      </c>
      <c r="G910" s="17" t="s">
        <v>3533</v>
      </c>
      <c r="H910" s="17">
        <v>2</v>
      </c>
      <c r="I910" s="17" t="s">
        <v>3534</v>
      </c>
      <c r="J910" s="17" t="s">
        <v>3535</v>
      </c>
      <c r="K910" s="17" t="s">
        <v>3536</v>
      </c>
      <c r="L910" s="18">
        <v>45240</v>
      </c>
      <c r="M910" s="19">
        <v>45058.638888888891</v>
      </c>
      <c r="O910" s="17" t="s">
        <v>3538</v>
      </c>
      <c r="P910" s="17" t="s">
        <v>3539</v>
      </c>
      <c r="Q910" s="17" t="s">
        <v>12219</v>
      </c>
      <c r="R910" s="17">
        <v>67335</v>
      </c>
      <c r="S910" s="17" t="s">
        <v>12220</v>
      </c>
      <c r="T910" s="17" t="s">
        <v>11182</v>
      </c>
      <c r="U910" s="17" t="s">
        <v>6356</v>
      </c>
      <c r="V910" s="17">
        <v>1595</v>
      </c>
      <c r="W910" s="17" t="s">
        <v>11234</v>
      </c>
      <c r="X910" s="17">
        <v>120</v>
      </c>
      <c r="Y910" s="19">
        <v>5</v>
      </c>
      <c r="Z910" s="17" t="s">
        <v>11235</v>
      </c>
      <c r="AB910" s="17" t="s">
        <v>11186</v>
      </c>
      <c r="AC910" s="17" t="s">
        <v>1355</v>
      </c>
      <c r="AD910" s="17">
        <v>27</v>
      </c>
      <c r="AE910">
        <v>18</v>
      </c>
      <c r="AF910" s="17" t="s">
        <v>9852</v>
      </c>
      <c r="AH910" s="17" t="s">
        <v>9757</v>
      </c>
      <c r="AI910" s="17">
        <v>0</v>
      </c>
      <c r="AJ910" s="17" t="s">
        <v>3539</v>
      </c>
      <c r="AK910" s="17" t="s">
        <v>9771</v>
      </c>
      <c r="AL910" s="17" t="s">
        <v>841</v>
      </c>
      <c r="AN910" s="17">
        <v>19000</v>
      </c>
    </row>
    <row r="911" spans="1:40" ht="14.5" customHeight="1" x14ac:dyDescent="0.35">
      <c r="A911" s="17" t="s">
        <v>6329</v>
      </c>
      <c r="B911" s="17" t="s">
        <v>6349</v>
      </c>
      <c r="C911" s="17" t="s">
        <v>3529</v>
      </c>
      <c r="D911" s="17" t="s">
        <v>10009</v>
      </c>
      <c r="E911" s="17" t="s">
        <v>6357</v>
      </c>
      <c r="F911" s="17" t="s">
        <v>6358</v>
      </c>
      <c r="G911" s="17" t="s">
        <v>3533</v>
      </c>
      <c r="H911" s="17">
        <v>2</v>
      </c>
      <c r="I911" s="17" t="s">
        <v>3534</v>
      </c>
      <c r="J911" s="17" t="s">
        <v>3535</v>
      </c>
      <c r="K911" s="17" t="s">
        <v>3536</v>
      </c>
      <c r="L911" s="18">
        <v>45025</v>
      </c>
      <c r="M911" s="19" t="s">
        <v>6359</v>
      </c>
      <c r="O911" s="17" t="s">
        <v>3538</v>
      </c>
      <c r="P911" s="17" t="s">
        <v>3539</v>
      </c>
      <c r="Q911" s="17" t="s">
        <v>12221</v>
      </c>
      <c r="R911" s="17">
        <v>122000</v>
      </c>
      <c r="S911" s="17" t="s">
        <v>12222</v>
      </c>
      <c r="T911" s="17" t="s">
        <v>11182</v>
      </c>
      <c r="U911" s="17" t="s">
        <v>6360</v>
      </c>
      <c r="V911" s="17">
        <v>1595</v>
      </c>
      <c r="W911" s="17" t="s">
        <v>11234</v>
      </c>
      <c r="X911" s="17">
        <v>120</v>
      </c>
      <c r="Y911" s="17">
        <v>5</v>
      </c>
      <c r="Z911" s="17" t="s">
        <v>11235</v>
      </c>
      <c r="AB911" s="17" t="s">
        <v>11186</v>
      </c>
      <c r="AC911" s="17" t="s">
        <v>853</v>
      </c>
      <c r="AD911" s="17">
        <v>27</v>
      </c>
      <c r="AE911">
        <v>18</v>
      </c>
      <c r="AF911" s="17" t="s">
        <v>9855</v>
      </c>
      <c r="AH911" s="17" t="s">
        <v>9754</v>
      </c>
      <c r="AI911" s="17">
        <v>0</v>
      </c>
      <c r="AJ911" s="17" t="s">
        <v>3539</v>
      </c>
      <c r="AK911" s="17" t="s">
        <v>3539</v>
      </c>
      <c r="AL911" s="17" t="s">
        <v>841</v>
      </c>
      <c r="AM911" s="17" t="s">
        <v>841</v>
      </c>
      <c r="AN911" s="17">
        <v>19000</v>
      </c>
    </row>
    <row r="912" spans="1:40" ht="14.5" customHeight="1" x14ac:dyDescent="0.35">
      <c r="A912" s="17" t="s">
        <v>6329</v>
      </c>
      <c r="B912" s="17" t="s">
        <v>6349</v>
      </c>
      <c r="C912" s="17" t="s">
        <v>3529</v>
      </c>
      <c r="D912" s="17" t="s">
        <v>10009</v>
      </c>
      <c r="E912" s="17" t="s">
        <v>6361</v>
      </c>
      <c r="F912" s="17" t="s">
        <v>6362</v>
      </c>
      <c r="G912" s="17" t="s">
        <v>3656</v>
      </c>
      <c r="H912" s="17">
        <v>3</v>
      </c>
      <c r="I912" s="17" t="s">
        <v>3534</v>
      </c>
      <c r="J912" s="17" t="s">
        <v>3777</v>
      </c>
      <c r="K912" s="17" t="s">
        <v>3778</v>
      </c>
      <c r="L912" s="18" t="s">
        <v>3554</v>
      </c>
      <c r="M912" s="17" t="s">
        <v>5094</v>
      </c>
      <c r="O912" s="17" t="s">
        <v>3538</v>
      </c>
      <c r="P912" s="17" t="s">
        <v>3539</v>
      </c>
      <c r="Q912" s="17" t="s">
        <v>12223</v>
      </c>
      <c r="R912" s="17">
        <v>47681</v>
      </c>
      <c r="S912" s="19" t="s">
        <v>10010</v>
      </c>
      <c r="T912" s="17" t="s">
        <v>11182</v>
      </c>
      <c r="U912" s="17" t="s">
        <v>6363</v>
      </c>
      <c r="V912" s="17">
        <v>1888</v>
      </c>
      <c r="W912" s="17" t="s">
        <v>11234</v>
      </c>
      <c r="X912" s="17">
        <v>138</v>
      </c>
      <c r="Y912" s="17">
        <v>7</v>
      </c>
      <c r="Z912" s="17" t="s">
        <v>11235</v>
      </c>
      <c r="AB912" s="17" t="s">
        <v>11186</v>
      </c>
      <c r="AC912" s="17" t="s">
        <v>1355</v>
      </c>
      <c r="AD912" s="17">
        <v>0</v>
      </c>
      <c r="AE912">
        <v>0</v>
      </c>
      <c r="AF912" s="17" t="s">
        <v>9756</v>
      </c>
      <c r="AH912" s="17" t="s">
        <v>9757</v>
      </c>
      <c r="AI912" s="17">
        <v>0</v>
      </c>
      <c r="AJ912" s="17" t="s">
        <v>3539</v>
      </c>
      <c r="AK912" s="17" t="s">
        <v>3539</v>
      </c>
      <c r="AL912" s="17" t="s">
        <v>841</v>
      </c>
      <c r="AM912" s="17" t="s">
        <v>841</v>
      </c>
      <c r="AN912" s="17">
        <v>16000</v>
      </c>
    </row>
    <row r="913" spans="1:40" ht="14.5" customHeight="1" x14ac:dyDescent="0.35">
      <c r="A913" s="17" t="s">
        <v>6329</v>
      </c>
      <c r="B913" s="17" t="s">
        <v>6349</v>
      </c>
      <c r="C913" s="17" t="s">
        <v>3692</v>
      </c>
      <c r="D913" s="17" t="s">
        <v>10009</v>
      </c>
      <c r="E913" s="17" t="s">
        <v>6364</v>
      </c>
      <c r="F913" s="17" t="s">
        <v>6365</v>
      </c>
      <c r="H913" s="17">
        <v>2</v>
      </c>
      <c r="I913" s="17" t="s">
        <v>3534</v>
      </c>
      <c r="J913" s="17" t="s">
        <v>3809</v>
      </c>
      <c r="K913" s="17" t="s">
        <v>3810</v>
      </c>
      <c r="L913" s="18" t="s">
        <v>5137</v>
      </c>
      <c r="M913" s="19">
        <v>43899</v>
      </c>
      <c r="O913" s="17" t="s">
        <v>3538</v>
      </c>
      <c r="P913" s="17" t="s">
        <v>3539</v>
      </c>
      <c r="R913" s="17">
        <v>166261</v>
      </c>
      <c r="S913" s="17" t="s">
        <v>9776</v>
      </c>
      <c r="T913" s="17" t="s">
        <v>11182</v>
      </c>
      <c r="U913" s="17" t="s">
        <v>6366</v>
      </c>
      <c r="V913" s="17">
        <v>1702</v>
      </c>
      <c r="W913" s="17" t="s">
        <v>11184</v>
      </c>
      <c r="X913" s="17">
        <v>109</v>
      </c>
      <c r="Y913" s="17">
        <v>4</v>
      </c>
      <c r="Z913" s="17" t="s">
        <v>11235</v>
      </c>
      <c r="AB913" s="17" t="s">
        <v>11249</v>
      </c>
      <c r="AC913" s="17" t="s">
        <v>853</v>
      </c>
      <c r="AD913" s="17">
        <v>27</v>
      </c>
      <c r="AE913">
        <v>18</v>
      </c>
      <c r="AF913" s="17" t="s">
        <v>9854</v>
      </c>
      <c r="AH913" s="17" t="s">
        <v>9754</v>
      </c>
      <c r="AI913" s="17">
        <v>0</v>
      </c>
      <c r="AJ913" s="17" t="s">
        <v>3539</v>
      </c>
      <c r="AK913" s="17" t="s">
        <v>3539</v>
      </c>
      <c r="AL913" s="17" t="s">
        <v>841</v>
      </c>
      <c r="AM913" s="17" t="s">
        <v>841</v>
      </c>
      <c r="AN913" s="17">
        <v>19000</v>
      </c>
    </row>
    <row r="914" spans="1:40" ht="14.5" customHeight="1" x14ac:dyDescent="0.35">
      <c r="A914" s="17" t="s">
        <v>6329</v>
      </c>
      <c r="B914" s="17" t="s">
        <v>6349</v>
      </c>
      <c r="C914" s="17" t="s">
        <v>3692</v>
      </c>
      <c r="D914" s="17" t="s">
        <v>10009</v>
      </c>
      <c r="E914" s="17" t="s">
        <v>6367</v>
      </c>
      <c r="F914" s="17" t="s">
        <v>6368</v>
      </c>
      <c r="H914" s="17">
        <v>2</v>
      </c>
      <c r="I914" s="17" t="s">
        <v>3534</v>
      </c>
      <c r="J914" s="17" t="s">
        <v>4453</v>
      </c>
      <c r="K914" s="17" t="s">
        <v>4454</v>
      </c>
      <c r="L914" s="18" t="s">
        <v>5037</v>
      </c>
      <c r="M914" s="19">
        <v>45269.666666666664</v>
      </c>
      <c r="O914" s="17" t="s">
        <v>3538</v>
      </c>
      <c r="P914" s="17" t="s">
        <v>3539</v>
      </c>
      <c r="Q914" s="17" t="s">
        <v>12224</v>
      </c>
      <c r="R914" s="17">
        <v>21563</v>
      </c>
      <c r="S914" s="17" t="s">
        <v>12225</v>
      </c>
      <c r="T914" s="17" t="s">
        <v>11182</v>
      </c>
      <c r="U914" s="17" t="s">
        <v>6369</v>
      </c>
      <c r="V914" s="17">
        <v>1595</v>
      </c>
      <c r="W914" s="17" t="s">
        <v>11234</v>
      </c>
      <c r="X914" s="17">
        <v>120</v>
      </c>
      <c r="Y914" s="19">
        <v>5</v>
      </c>
      <c r="Z914" s="17" t="s">
        <v>11235</v>
      </c>
      <c r="AB914" s="17" t="s">
        <v>11186</v>
      </c>
      <c r="AC914" s="17" t="s">
        <v>853</v>
      </c>
      <c r="AD914" s="17">
        <v>27</v>
      </c>
      <c r="AE914">
        <v>18</v>
      </c>
      <c r="AF914" s="17" t="s">
        <v>9852</v>
      </c>
      <c r="AH914" s="17" t="s">
        <v>9754</v>
      </c>
      <c r="AI914" s="17">
        <v>0</v>
      </c>
      <c r="AJ914" s="17" t="s">
        <v>3539</v>
      </c>
      <c r="AK914" s="17" t="s">
        <v>3539</v>
      </c>
      <c r="AL914" s="17" t="s">
        <v>841</v>
      </c>
      <c r="AM914" s="17" t="s">
        <v>841</v>
      </c>
      <c r="AN914" s="17">
        <v>19000</v>
      </c>
    </row>
    <row r="915" spans="1:40" ht="14.5" customHeight="1" x14ac:dyDescent="0.35">
      <c r="A915" s="17" t="s">
        <v>6329</v>
      </c>
      <c r="B915" s="17" t="s">
        <v>6330</v>
      </c>
      <c r="C915" s="17" t="s">
        <v>3557</v>
      </c>
      <c r="D915" s="17" t="s">
        <v>10009</v>
      </c>
      <c r="E915" s="17" t="s">
        <v>6370</v>
      </c>
      <c r="F915" s="17" t="s">
        <v>271</v>
      </c>
      <c r="G915" s="17" t="s">
        <v>3004</v>
      </c>
      <c r="H915" s="17" t="s">
        <v>3004</v>
      </c>
      <c r="I915" s="17" t="s">
        <v>3559</v>
      </c>
      <c r="J915" s="17" t="s">
        <v>4747</v>
      </c>
      <c r="L915" s="18" t="s">
        <v>6371</v>
      </c>
      <c r="M915" s="19" t="s">
        <v>6372</v>
      </c>
      <c r="O915" s="17" t="s">
        <v>3521</v>
      </c>
      <c r="P915" s="17" t="s">
        <v>3522</v>
      </c>
      <c r="R915" s="17">
        <v>0</v>
      </c>
      <c r="S915" s="19" t="s">
        <v>6373</v>
      </c>
      <c r="T915" s="17" t="s">
        <v>11182</v>
      </c>
      <c r="U915" s="17" t="s">
        <v>6374</v>
      </c>
      <c r="V915" s="17">
        <v>3500</v>
      </c>
      <c r="W915" s="17" t="s">
        <v>11241</v>
      </c>
      <c r="X915" s="17">
        <v>0</v>
      </c>
      <c r="Y915" s="19">
        <v>7</v>
      </c>
      <c r="Z915" s="17" t="s">
        <v>11226</v>
      </c>
      <c r="AB915" s="17" t="s">
        <v>11186</v>
      </c>
      <c r="AC915" s="17" t="s">
        <v>853</v>
      </c>
      <c r="AD915" s="17">
        <v>27</v>
      </c>
      <c r="AE915">
        <v>18</v>
      </c>
      <c r="AF915" s="17" t="s">
        <v>9861</v>
      </c>
      <c r="AH915" s="17" t="s">
        <v>9754</v>
      </c>
      <c r="AI915" s="17">
        <v>0</v>
      </c>
      <c r="AJ915" s="17" t="s">
        <v>3539</v>
      </c>
      <c r="AK915" s="17" t="s">
        <v>3539</v>
      </c>
      <c r="AL915" s="17" t="s">
        <v>841</v>
      </c>
      <c r="AM915" s="17" t="s">
        <v>841</v>
      </c>
      <c r="AN915" s="17">
        <v>19000</v>
      </c>
    </row>
    <row r="916" spans="1:40" ht="14.5" customHeight="1" x14ac:dyDescent="0.35">
      <c r="A916" s="17" t="s">
        <v>6329</v>
      </c>
      <c r="B916" s="17" t="s">
        <v>6330</v>
      </c>
      <c r="C916" s="17" t="s">
        <v>3557</v>
      </c>
      <c r="D916" s="17" t="s">
        <v>10009</v>
      </c>
      <c r="E916" s="17" t="s">
        <v>6375</v>
      </c>
      <c r="F916" s="17" t="s">
        <v>476</v>
      </c>
      <c r="G916" s="17" t="s">
        <v>3004</v>
      </c>
      <c r="H916" s="17" t="s">
        <v>3004</v>
      </c>
      <c r="I916" s="17" t="s">
        <v>3517</v>
      </c>
      <c r="J916" s="17" t="s">
        <v>4493</v>
      </c>
      <c r="L916" s="18" t="s">
        <v>6376</v>
      </c>
      <c r="M916" s="17" t="s">
        <v>6377</v>
      </c>
      <c r="O916" s="17" t="s">
        <v>3521</v>
      </c>
      <c r="P916" s="17" t="s">
        <v>3522</v>
      </c>
      <c r="R916" s="17">
        <v>0</v>
      </c>
      <c r="S916" s="19" t="s">
        <v>6378</v>
      </c>
      <c r="T916" s="17" t="s">
        <v>11182</v>
      </c>
      <c r="U916" s="17" t="s">
        <v>6379</v>
      </c>
      <c r="V916" s="17">
        <v>3500</v>
      </c>
      <c r="W916" s="17" t="s">
        <v>11241</v>
      </c>
      <c r="X916" s="17">
        <v>0</v>
      </c>
      <c r="Y916" s="19">
        <v>13</v>
      </c>
      <c r="Z916" s="17" t="s">
        <v>11198</v>
      </c>
      <c r="AB916" s="17" t="s">
        <v>11186</v>
      </c>
      <c r="AC916" s="17" t="s">
        <v>853</v>
      </c>
      <c r="AD916" s="17">
        <v>27</v>
      </c>
      <c r="AE916">
        <v>18</v>
      </c>
      <c r="AF916" s="17" t="s">
        <v>9851</v>
      </c>
      <c r="AH916" s="17" t="s">
        <v>9754</v>
      </c>
      <c r="AI916" s="17">
        <v>0</v>
      </c>
      <c r="AJ916" s="17" t="s">
        <v>3539</v>
      </c>
      <c r="AK916" s="17" t="s">
        <v>3539</v>
      </c>
      <c r="AL916" s="17" t="s">
        <v>841</v>
      </c>
      <c r="AM916" s="17" t="s">
        <v>841</v>
      </c>
      <c r="AN916" s="17">
        <v>19000</v>
      </c>
    </row>
    <row r="917" spans="1:40" ht="14.5" customHeight="1" x14ac:dyDescent="0.35">
      <c r="A917" s="17" t="s">
        <v>6329</v>
      </c>
      <c r="B917" s="17" t="s">
        <v>6330</v>
      </c>
      <c r="C917" s="17" t="s">
        <v>3557</v>
      </c>
      <c r="D917" s="17" t="s">
        <v>10009</v>
      </c>
      <c r="E917" s="17" t="s">
        <v>6380</v>
      </c>
      <c r="F917" s="17" t="s">
        <v>529</v>
      </c>
      <c r="G917" s="17" t="s">
        <v>3004</v>
      </c>
      <c r="H917" s="17" t="s">
        <v>3004</v>
      </c>
      <c r="I917" s="17" t="s">
        <v>3517</v>
      </c>
      <c r="J917" s="17" t="s">
        <v>4493</v>
      </c>
      <c r="L917" s="18">
        <v>45389</v>
      </c>
      <c r="M917" s="19">
        <v>45870.333333333336</v>
      </c>
      <c r="O917" s="17" t="s">
        <v>3521</v>
      </c>
      <c r="P917" s="17" t="s">
        <v>3522</v>
      </c>
      <c r="R917" s="17">
        <v>0</v>
      </c>
      <c r="S917" s="17" t="s">
        <v>6378</v>
      </c>
      <c r="T917" s="17" t="s">
        <v>11182</v>
      </c>
      <c r="U917" s="17" t="s">
        <v>6381</v>
      </c>
      <c r="V917" s="17">
        <v>3500</v>
      </c>
      <c r="W917" s="17" t="s">
        <v>11241</v>
      </c>
      <c r="X917" s="17">
        <v>0</v>
      </c>
      <c r="Y917" s="19">
        <v>13</v>
      </c>
      <c r="Z917" s="17" t="s">
        <v>11198</v>
      </c>
      <c r="AB917" s="17" t="s">
        <v>11186</v>
      </c>
      <c r="AC917" s="17" t="s">
        <v>853</v>
      </c>
      <c r="AD917" s="17">
        <v>27</v>
      </c>
      <c r="AE917">
        <v>18</v>
      </c>
      <c r="AF917" s="17" t="s">
        <v>9852</v>
      </c>
      <c r="AH917" s="17" t="s">
        <v>9754</v>
      </c>
      <c r="AI917" s="17">
        <v>0</v>
      </c>
      <c r="AJ917" s="17" t="s">
        <v>3539</v>
      </c>
      <c r="AK917" s="17" t="s">
        <v>3539</v>
      </c>
      <c r="AL917" s="17" t="s">
        <v>841</v>
      </c>
      <c r="AM917" s="17" t="s">
        <v>841</v>
      </c>
      <c r="AN917" s="17">
        <v>19000</v>
      </c>
    </row>
    <row r="918" spans="1:40" ht="14.5" customHeight="1" x14ac:dyDescent="0.35">
      <c r="A918" s="17" t="s">
        <v>6329</v>
      </c>
      <c r="B918" s="17" t="s">
        <v>6330</v>
      </c>
      <c r="C918" s="17" t="s">
        <v>3557</v>
      </c>
      <c r="D918" s="17" t="s">
        <v>10009</v>
      </c>
      <c r="E918" s="17" t="s">
        <v>6382</v>
      </c>
      <c r="F918" s="17" t="s">
        <v>604</v>
      </c>
      <c r="G918" s="17" t="s">
        <v>3004</v>
      </c>
      <c r="H918" s="17" t="s">
        <v>3004</v>
      </c>
      <c r="I918" s="17" t="s">
        <v>3517</v>
      </c>
      <c r="J918" s="17" t="s">
        <v>4493</v>
      </c>
      <c r="L918" s="18">
        <v>45389</v>
      </c>
      <c r="M918" s="19">
        <v>45870.333333333336</v>
      </c>
      <c r="O918" s="17" t="s">
        <v>3521</v>
      </c>
      <c r="P918" s="17" t="s">
        <v>3522</v>
      </c>
      <c r="R918" s="17">
        <v>0</v>
      </c>
      <c r="S918" s="19">
        <v>45870.333333333336</v>
      </c>
      <c r="T918" s="17" t="s">
        <v>11182</v>
      </c>
      <c r="U918" s="17" t="s">
        <v>6383</v>
      </c>
      <c r="V918" s="17">
        <v>3500</v>
      </c>
      <c r="W918" s="17" t="s">
        <v>11241</v>
      </c>
      <c r="X918" s="17">
        <v>0</v>
      </c>
      <c r="Y918" s="17">
        <v>13</v>
      </c>
      <c r="Z918" s="17" t="s">
        <v>11198</v>
      </c>
      <c r="AB918" s="17" t="s">
        <v>11186</v>
      </c>
      <c r="AC918" s="17" t="s">
        <v>853</v>
      </c>
      <c r="AD918" s="17">
        <v>27</v>
      </c>
      <c r="AE918">
        <v>18</v>
      </c>
      <c r="AF918" s="17" t="s">
        <v>9756</v>
      </c>
      <c r="AI918" s="17">
        <v>0</v>
      </c>
      <c r="AJ918" s="17" t="s">
        <v>3539</v>
      </c>
      <c r="AK918" s="17" t="s">
        <v>3539</v>
      </c>
      <c r="AL918" s="17" t="s">
        <v>841</v>
      </c>
      <c r="AM918" s="17" t="s">
        <v>841</v>
      </c>
      <c r="AN918" s="17">
        <v>19000</v>
      </c>
    </row>
    <row r="919" spans="1:40" ht="14.5" customHeight="1" x14ac:dyDescent="0.35">
      <c r="A919" s="17" t="s">
        <v>3080</v>
      </c>
      <c r="B919" s="17" t="s">
        <v>6384</v>
      </c>
      <c r="C919" s="17" t="s">
        <v>3514</v>
      </c>
      <c r="D919" s="17" t="s">
        <v>6385</v>
      </c>
      <c r="E919" s="17" t="s">
        <v>6386</v>
      </c>
      <c r="F919" s="17" t="s">
        <v>57</v>
      </c>
      <c r="G919" s="17" t="s">
        <v>2999</v>
      </c>
      <c r="I919" s="17" t="s">
        <v>3559</v>
      </c>
      <c r="J919" s="17" t="s">
        <v>4283</v>
      </c>
      <c r="K919" s="17" t="s">
        <v>4483</v>
      </c>
      <c r="L919" s="18">
        <v>42046</v>
      </c>
      <c r="M919" s="19">
        <v>42166</v>
      </c>
      <c r="O919" s="17" t="s">
        <v>3538</v>
      </c>
      <c r="P919" s="17" t="s">
        <v>3539</v>
      </c>
      <c r="Q919" s="17" t="s">
        <v>12226</v>
      </c>
      <c r="R919" s="17">
        <v>362924</v>
      </c>
      <c r="S919" s="19">
        <v>46271.467361111114</v>
      </c>
      <c r="T919" s="17" t="s">
        <v>11286</v>
      </c>
      <c r="U919" s="17" t="s">
        <v>2603</v>
      </c>
      <c r="V919" s="17">
        <v>16000</v>
      </c>
      <c r="W919" s="17" t="s">
        <v>11184</v>
      </c>
      <c r="X919" s="17">
        <v>0</v>
      </c>
      <c r="Y919" s="19">
        <v>14</v>
      </c>
      <c r="Z919" s="17" t="s">
        <v>11185</v>
      </c>
      <c r="AB919" s="17" t="s">
        <v>11186</v>
      </c>
      <c r="AC919" s="17" t="s">
        <v>1355</v>
      </c>
      <c r="AD919" s="17">
        <v>24</v>
      </c>
      <c r="AE919">
        <v>15</v>
      </c>
      <c r="AF919" s="17" t="s">
        <v>9862</v>
      </c>
      <c r="AI919" s="17">
        <v>0</v>
      </c>
      <c r="AJ919" s="17" t="s">
        <v>3539</v>
      </c>
      <c r="AK919" s="17" t="s">
        <v>9771</v>
      </c>
      <c r="AL919" s="17" t="s">
        <v>2989</v>
      </c>
      <c r="AM919" s="17" t="s">
        <v>2989</v>
      </c>
      <c r="AN919" s="17">
        <v>16000</v>
      </c>
    </row>
    <row r="920" spans="1:40" ht="14.5" customHeight="1" x14ac:dyDescent="0.35">
      <c r="A920" s="17" t="s">
        <v>3080</v>
      </c>
      <c r="B920" s="17" t="s">
        <v>6384</v>
      </c>
      <c r="C920" s="17" t="s">
        <v>3514</v>
      </c>
      <c r="D920" s="17" t="s">
        <v>6385</v>
      </c>
      <c r="E920" s="17" t="s">
        <v>6387</v>
      </c>
      <c r="F920" s="17" t="s">
        <v>105</v>
      </c>
      <c r="G920" s="17" t="s">
        <v>2985</v>
      </c>
      <c r="H920" s="17" t="s">
        <v>2985</v>
      </c>
      <c r="I920" s="17" t="s">
        <v>3559</v>
      </c>
      <c r="J920" s="17" t="s">
        <v>4292</v>
      </c>
      <c r="K920" s="17" t="s">
        <v>4755</v>
      </c>
      <c r="L920" s="17" t="s">
        <v>6388</v>
      </c>
      <c r="M920" s="17" t="s">
        <v>6389</v>
      </c>
      <c r="O920" s="17" t="s">
        <v>3538</v>
      </c>
      <c r="P920" s="17" t="s">
        <v>3539</v>
      </c>
      <c r="Q920" s="17" t="s">
        <v>12227</v>
      </c>
      <c r="R920" s="17">
        <v>389528</v>
      </c>
      <c r="S920" s="19" t="s">
        <v>12228</v>
      </c>
      <c r="T920" s="17" t="s">
        <v>11286</v>
      </c>
      <c r="U920" s="17" t="s">
        <v>2639</v>
      </c>
      <c r="V920" s="17">
        <v>19000</v>
      </c>
      <c r="W920" s="17" t="s">
        <v>11184</v>
      </c>
      <c r="X920" s="17">
        <v>0</v>
      </c>
      <c r="Y920" s="17">
        <v>21</v>
      </c>
      <c r="Z920" s="17" t="s">
        <v>11185</v>
      </c>
      <c r="AB920" s="17" t="s">
        <v>11186</v>
      </c>
      <c r="AC920" s="17" t="s">
        <v>853</v>
      </c>
      <c r="AD920" s="17">
        <v>27</v>
      </c>
      <c r="AE920">
        <v>18</v>
      </c>
      <c r="AF920" s="17" t="s">
        <v>9862</v>
      </c>
      <c r="AI920" s="17">
        <v>0</v>
      </c>
      <c r="AJ920" s="17" t="s">
        <v>3539</v>
      </c>
      <c r="AK920" s="17" t="s">
        <v>3539</v>
      </c>
      <c r="AL920" s="17" t="s">
        <v>841</v>
      </c>
      <c r="AM920" s="17" t="s">
        <v>841</v>
      </c>
      <c r="AN920" s="17">
        <v>19000</v>
      </c>
    </row>
    <row r="921" spans="1:40" ht="14.5" customHeight="1" x14ac:dyDescent="0.35">
      <c r="A921" s="17" t="s">
        <v>3080</v>
      </c>
      <c r="B921" s="17" t="s">
        <v>6384</v>
      </c>
      <c r="C921" s="17" t="s">
        <v>3514</v>
      </c>
      <c r="D921" s="17" t="s">
        <v>6385</v>
      </c>
      <c r="E921" s="17" t="s">
        <v>6390</v>
      </c>
      <c r="F921" s="17" t="s">
        <v>184</v>
      </c>
      <c r="G921" s="17" t="s">
        <v>2999</v>
      </c>
      <c r="I921" s="17" t="s">
        <v>3559</v>
      </c>
      <c r="J921" s="17" t="s">
        <v>3588</v>
      </c>
      <c r="K921" s="17" t="s">
        <v>4293</v>
      </c>
      <c r="L921" s="18" t="s">
        <v>6391</v>
      </c>
      <c r="M921" s="19">
        <v>43559</v>
      </c>
      <c r="O921" s="17" t="s">
        <v>3538</v>
      </c>
      <c r="P921" s="17" t="s">
        <v>3539</v>
      </c>
      <c r="Q921" s="17" t="s">
        <v>12229</v>
      </c>
      <c r="R921" s="17">
        <v>288490</v>
      </c>
      <c r="S921" s="19" t="s">
        <v>6392</v>
      </c>
      <c r="T921" s="17" t="s">
        <v>11330</v>
      </c>
      <c r="U921" s="17" t="s">
        <v>2625</v>
      </c>
      <c r="V921" s="17">
        <v>16000</v>
      </c>
      <c r="W921" s="17" t="s">
        <v>11184</v>
      </c>
      <c r="X921" s="17">
        <v>0</v>
      </c>
      <c r="Y921" s="17">
        <v>21</v>
      </c>
      <c r="AB921" s="17" t="s">
        <v>11186</v>
      </c>
      <c r="AC921" s="17" t="s">
        <v>853</v>
      </c>
      <c r="AD921" s="17">
        <v>27</v>
      </c>
      <c r="AE921">
        <v>18</v>
      </c>
      <c r="AF921" s="17" t="s">
        <v>9851</v>
      </c>
      <c r="AH921" s="17" t="s">
        <v>9754</v>
      </c>
      <c r="AI921" s="17">
        <v>0</v>
      </c>
      <c r="AJ921" s="17" t="s">
        <v>3539</v>
      </c>
      <c r="AK921" s="17" t="s">
        <v>3539</v>
      </c>
      <c r="AL921" s="17" t="s">
        <v>841</v>
      </c>
      <c r="AM921" s="17" t="s">
        <v>841</v>
      </c>
      <c r="AN921" s="17">
        <v>19000</v>
      </c>
    </row>
    <row r="922" spans="1:40" ht="14.5" customHeight="1" x14ac:dyDescent="0.35">
      <c r="A922" s="17" t="s">
        <v>3080</v>
      </c>
      <c r="B922" s="17" t="s">
        <v>6384</v>
      </c>
      <c r="C922" s="17" t="s">
        <v>3514</v>
      </c>
      <c r="D922" s="17" t="s">
        <v>6385</v>
      </c>
      <c r="E922" s="17" t="s">
        <v>6393</v>
      </c>
      <c r="F922" s="17" t="s">
        <v>187</v>
      </c>
      <c r="G922" s="17" t="s">
        <v>2999</v>
      </c>
      <c r="I922" s="17" t="s">
        <v>3559</v>
      </c>
      <c r="J922" s="17" t="s">
        <v>3588</v>
      </c>
      <c r="K922" s="17" t="s">
        <v>4293</v>
      </c>
      <c r="L922" s="18" t="s">
        <v>6391</v>
      </c>
      <c r="M922" s="19" t="s">
        <v>6394</v>
      </c>
      <c r="O922" s="17" t="s">
        <v>3538</v>
      </c>
      <c r="P922" s="17" t="s">
        <v>3539</v>
      </c>
      <c r="Q922" s="17" t="s">
        <v>12230</v>
      </c>
      <c r="R922" s="17">
        <v>250720</v>
      </c>
      <c r="S922" s="19">
        <v>46362.239583333336</v>
      </c>
      <c r="T922" s="17" t="s">
        <v>11182</v>
      </c>
      <c r="U922" s="17" t="s">
        <v>2641</v>
      </c>
      <c r="V922" s="17">
        <v>16000</v>
      </c>
      <c r="W922" s="17" t="s">
        <v>11184</v>
      </c>
      <c r="X922" s="17">
        <v>0</v>
      </c>
      <c r="Y922" s="17">
        <v>21</v>
      </c>
      <c r="AB922" s="17" t="s">
        <v>11186</v>
      </c>
      <c r="AC922" s="17" t="s">
        <v>853</v>
      </c>
      <c r="AD922" s="17">
        <v>27</v>
      </c>
      <c r="AE922">
        <v>18</v>
      </c>
      <c r="AF922" s="17" t="s">
        <v>9753</v>
      </c>
      <c r="AH922" s="17" t="s">
        <v>9754</v>
      </c>
      <c r="AI922" s="17">
        <v>0</v>
      </c>
      <c r="AJ922" s="17" t="s">
        <v>3539</v>
      </c>
      <c r="AK922" s="17" t="s">
        <v>3539</v>
      </c>
      <c r="AL922" s="17" t="s">
        <v>841</v>
      </c>
      <c r="AM922" s="17" t="s">
        <v>841</v>
      </c>
      <c r="AN922" s="17">
        <v>19000</v>
      </c>
    </row>
    <row r="923" spans="1:40" ht="14.5" customHeight="1" x14ac:dyDescent="0.35">
      <c r="A923" s="17" t="s">
        <v>3080</v>
      </c>
      <c r="B923" s="17" t="s">
        <v>6384</v>
      </c>
      <c r="C923" s="17" t="s">
        <v>3514</v>
      </c>
      <c r="D923" s="17" t="s">
        <v>6385</v>
      </c>
      <c r="E923" s="17" t="s">
        <v>6395</v>
      </c>
      <c r="F923" s="17" t="s">
        <v>208</v>
      </c>
      <c r="G923" s="17" t="s">
        <v>2985</v>
      </c>
      <c r="H923" s="17" t="s">
        <v>2985</v>
      </c>
      <c r="I923" s="17" t="s">
        <v>3559</v>
      </c>
      <c r="J923" s="17" t="s">
        <v>4292</v>
      </c>
      <c r="K923" s="17" t="s">
        <v>4590</v>
      </c>
      <c r="L923" s="17" t="s">
        <v>4536</v>
      </c>
      <c r="M923" s="17" t="s">
        <v>6396</v>
      </c>
      <c r="O923" s="17" t="s">
        <v>3538</v>
      </c>
      <c r="P923" s="17" t="s">
        <v>3539</v>
      </c>
      <c r="Q923" s="17" t="s">
        <v>12231</v>
      </c>
      <c r="R923" s="17">
        <v>295067</v>
      </c>
      <c r="S923" s="19">
        <v>46271.554861111108</v>
      </c>
      <c r="T923" s="17" t="s">
        <v>11182</v>
      </c>
      <c r="U923" s="17" t="s">
        <v>2645</v>
      </c>
      <c r="V923" s="17">
        <v>19000</v>
      </c>
      <c r="W923" s="17" t="s">
        <v>11184</v>
      </c>
      <c r="X923" s="17">
        <v>0</v>
      </c>
      <c r="Y923" s="19">
        <v>21</v>
      </c>
      <c r="Z923" s="17" t="s">
        <v>11185</v>
      </c>
      <c r="AB923" s="17" t="s">
        <v>11249</v>
      </c>
      <c r="AC923" s="17" t="s">
        <v>853</v>
      </c>
      <c r="AD923" s="17">
        <v>24</v>
      </c>
      <c r="AE923">
        <v>15</v>
      </c>
      <c r="AF923" s="17" t="s">
        <v>9852</v>
      </c>
      <c r="AH923" s="17" t="s">
        <v>9754</v>
      </c>
      <c r="AI923" s="17">
        <v>0</v>
      </c>
      <c r="AJ923" s="17" t="s">
        <v>3539</v>
      </c>
      <c r="AK923" s="17" t="s">
        <v>3539</v>
      </c>
      <c r="AL923" s="17" t="s">
        <v>841</v>
      </c>
      <c r="AM923" s="17" t="s">
        <v>841</v>
      </c>
      <c r="AN923" s="17">
        <v>16000</v>
      </c>
    </row>
    <row r="924" spans="1:40" ht="14.5" customHeight="1" x14ac:dyDescent="0.35">
      <c r="A924" s="17" t="s">
        <v>3080</v>
      </c>
      <c r="B924" s="17" t="s">
        <v>6384</v>
      </c>
      <c r="C924" s="17" t="s">
        <v>3514</v>
      </c>
      <c r="D924" s="17" t="s">
        <v>6385</v>
      </c>
      <c r="E924" s="17" t="s">
        <v>6397</v>
      </c>
      <c r="F924" s="17" t="s">
        <v>215</v>
      </c>
      <c r="G924" s="17" t="s">
        <v>2985</v>
      </c>
      <c r="H924" s="17" t="s">
        <v>2985</v>
      </c>
      <c r="I924" s="17" t="s">
        <v>3559</v>
      </c>
      <c r="J924" s="17" t="s">
        <v>4292</v>
      </c>
      <c r="K924" s="17" t="s">
        <v>4590</v>
      </c>
      <c r="L924" s="18">
        <v>43897</v>
      </c>
      <c r="M924" s="19">
        <v>44081.354166666664</v>
      </c>
      <c r="O924" s="17" t="s">
        <v>3538</v>
      </c>
      <c r="P924" s="17" t="s">
        <v>3539</v>
      </c>
      <c r="Q924" s="17" t="s">
        <v>12232</v>
      </c>
      <c r="R924" s="17">
        <v>290985</v>
      </c>
      <c r="S924" s="19" t="s">
        <v>6398</v>
      </c>
      <c r="T924" s="17" t="s">
        <v>11182</v>
      </c>
      <c r="U924" s="17" t="s">
        <v>2633</v>
      </c>
      <c r="V924" s="17">
        <v>19000</v>
      </c>
      <c r="W924" s="17" t="s">
        <v>11184</v>
      </c>
      <c r="X924" s="17">
        <v>0</v>
      </c>
      <c r="Y924" s="19">
        <v>21</v>
      </c>
      <c r="Z924" s="17" t="s">
        <v>11185</v>
      </c>
      <c r="AB924" s="17" t="s">
        <v>11249</v>
      </c>
      <c r="AC924" s="17" t="s">
        <v>1355</v>
      </c>
      <c r="AD924" s="17">
        <v>24</v>
      </c>
      <c r="AE924">
        <v>15</v>
      </c>
      <c r="AF924" s="17" t="s">
        <v>9852</v>
      </c>
      <c r="AH924" s="17" t="s">
        <v>9754</v>
      </c>
      <c r="AI924" s="17">
        <v>0</v>
      </c>
      <c r="AJ924" s="17" t="s">
        <v>3539</v>
      </c>
      <c r="AK924" s="17" t="s">
        <v>3539</v>
      </c>
      <c r="AL924" s="17" t="s">
        <v>841</v>
      </c>
      <c r="AN924" s="17">
        <v>16000</v>
      </c>
    </row>
    <row r="925" spans="1:40" ht="14.5" customHeight="1" x14ac:dyDescent="0.35">
      <c r="A925" s="17" t="s">
        <v>3080</v>
      </c>
      <c r="B925" s="17" t="s">
        <v>6384</v>
      </c>
      <c r="C925" s="17" t="s">
        <v>3514</v>
      </c>
      <c r="D925" s="17" t="s">
        <v>6385</v>
      </c>
      <c r="E925" s="17" t="s">
        <v>6399</v>
      </c>
      <c r="F925" s="17" t="s">
        <v>224</v>
      </c>
      <c r="G925" s="17" t="s">
        <v>2985</v>
      </c>
      <c r="H925" s="17" t="s">
        <v>2985</v>
      </c>
      <c r="I925" s="17" t="s">
        <v>3559</v>
      </c>
      <c r="J925" s="17" t="s">
        <v>4292</v>
      </c>
      <c r="K925" s="17" t="s">
        <v>4590</v>
      </c>
      <c r="L925" s="18">
        <v>43989</v>
      </c>
      <c r="M925" s="19">
        <v>44111.354166666664</v>
      </c>
      <c r="O925" s="17" t="s">
        <v>3538</v>
      </c>
      <c r="P925" s="17" t="s">
        <v>3539</v>
      </c>
      <c r="Q925" s="17" t="s">
        <v>12233</v>
      </c>
      <c r="R925" s="17">
        <v>312736</v>
      </c>
      <c r="S925" s="19">
        <v>46362.494444444441</v>
      </c>
      <c r="T925" s="17" t="s">
        <v>11182</v>
      </c>
      <c r="U925" s="17" t="s">
        <v>2611</v>
      </c>
      <c r="V925" s="17">
        <v>19000</v>
      </c>
      <c r="W925" s="17" t="s">
        <v>11184</v>
      </c>
      <c r="X925" s="17">
        <v>0</v>
      </c>
      <c r="Y925" s="17">
        <v>21</v>
      </c>
      <c r="Z925" s="17" t="s">
        <v>11185</v>
      </c>
      <c r="AB925" s="17" t="s">
        <v>11249</v>
      </c>
      <c r="AC925" s="17" t="s">
        <v>1355</v>
      </c>
      <c r="AD925" s="17">
        <v>24</v>
      </c>
      <c r="AE925">
        <v>15</v>
      </c>
      <c r="AF925" s="17" t="s">
        <v>9851</v>
      </c>
      <c r="AI925" s="17">
        <v>0</v>
      </c>
      <c r="AJ925" s="17" t="s">
        <v>3539</v>
      </c>
      <c r="AK925" s="17" t="s">
        <v>9771</v>
      </c>
      <c r="AL925" s="17" t="s">
        <v>841</v>
      </c>
      <c r="AM925" s="17" t="s">
        <v>2989</v>
      </c>
      <c r="AN925" s="17">
        <v>16000</v>
      </c>
    </row>
    <row r="926" spans="1:40" ht="14.5" customHeight="1" x14ac:dyDescent="0.35">
      <c r="A926" s="17" t="s">
        <v>3080</v>
      </c>
      <c r="B926" s="17" t="s">
        <v>6384</v>
      </c>
      <c r="C926" s="17" t="s">
        <v>3514</v>
      </c>
      <c r="D926" s="17" t="s">
        <v>6385</v>
      </c>
      <c r="E926" s="17" t="s">
        <v>6400</v>
      </c>
      <c r="F926" s="17" t="s">
        <v>230</v>
      </c>
      <c r="G926" s="17" t="s">
        <v>2985</v>
      </c>
      <c r="H926" s="17" t="s">
        <v>2985</v>
      </c>
      <c r="I926" s="17" t="s">
        <v>3559</v>
      </c>
      <c r="J926" s="17" t="s">
        <v>4292</v>
      </c>
      <c r="K926" s="17" t="s">
        <v>4590</v>
      </c>
      <c r="L926" s="18" t="s">
        <v>5232</v>
      </c>
      <c r="M926" s="19">
        <v>44175.625</v>
      </c>
      <c r="O926" s="17" t="s">
        <v>3538</v>
      </c>
      <c r="P926" s="17" t="s">
        <v>3539</v>
      </c>
      <c r="Q926" s="17" t="s">
        <v>12234</v>
      </c>
      <c r="R926" s="17">
        <v>400533</v>
      </c>
      <c r="S926" s="19">
        <v>46362.396527777775</v>
      </c>
      <c r="T926" s="17" t="s">
        <v>11182</v>
      </c>
      <c r="U926" s="17" t="s">
        <v>2649</v>
      </c>
      <c r="V926" s="17">
        <v>19000</v>
      </c>
      <c r="W926" s="17" t="s">
        <v>11184</v>
      </c>
      <c r="X926" s="17">
        <v>0</v>
      </c>
      <c r="Y926" s="17">
        <v>21</v>
      </c>
      <c r="Z926" s="17" t="s">
        <v>11185</v>
      </c>
      <c r="AB926" s="17" t="s">
        <v>11249</v>
      </c>
      <c r="AC926" s="17" t="s">
        <v>1355</v>
      </c>
      <c r="AD926" s="17">
        <v>27</v>
      </c>
      <c r="AE926">
        <v>0</v>
      </c>
      <c r="AF926" s="17" t="s">
        <v>9852</v>
      </c>
      <c r="AH926" s="17" t="s">
        <v>9757</v>
      </c>
      <c r="AI926" s="17">
        <v>0</v>
      </c>
      <c r="AJ926" s="17" t="s">
        <v>3539</v>
      </c>
      <c r="AK926" s="17" t="s">
        <v>3539</v>
      </c>
      <c r="AL926" s="17" t="s">
        <v>841</v>
      </c>
      <c r="AM926" s="17" t="s">
        <v>841</v>
      </c>
      <c r="AN926" s="17">
        <v>19000</v>
      </c>
    </row>
    <row r="927" spans="1:40" ht="14.5" customHeight="1" x14ac:dyDescent="0.35">
      <c r="A927" s="17" t="s">
        <v>3080</v>
      </c>
      <c r="B927" s="17" t="s">
        <v>6384</v>
      </c>
      <c r="C927" s="17" t="s">
        <v>3514</v>
      </c>
      <c r="D927" s="17" t="s">
        <v>6385</v>
      </c>
      <c r="E927" s="17" t="s">
        <v>6401</v>
      </c>
      <c r="F927" s="17" t="s">
        <v>290</v>
      </c>
      <c r="G927" s="17" t="s">
        <v>2985</v>
      </c>
      <c r="H927" s="17" t="s">
        <v>2985</v>
      </c>
      <c r="I927" s="17" t="s">
        <v>3559</v>
      </c>
      <c r="J927" s="17" t="s">
        <v>4292</v>
      </c>
      <c r="K927" s="17" t="s">
        <v>4590</v>
      </c>
      <c r="L927" s="17" t="s">
        <v>6402</v>
      </c>
      <c r="M927" s="19">
        <v>44662.666666666664</v>
      </c>
      <c r="O927" s="17" t="s">
        <v>3538</v>
      </c>
      <c r="P927" s="17" t="s">
        <v>3539</v>
      </c>
      <c r="Q927" s="17" t="s">
        <v>12235</v>
      </c>
      <c r="R927" s="17">
        <v>202153</v>
      </c>
      <c r="S927" s="19" t="s">
        <v>6403</v>
      </c>
      <c r="T927" s="17" t="s">
        <v>11182</v>
      </c>
      <c r="U927" s="17" t="s">
        <v>2627</v>
      </c>
      <c r="V927" s="17">
        <v>19000</v>
      </c>
      <c r="W927" s="17" t="s">
        <v>11184</v>
      </c>
      <c r="X927" s="17">
        <v>0</v>
      </c>
      <c r="Y927" s="19">
        <v>21</v>
      </c>
      <c r="Z927" s="17" t="s">
        <v>11185</v>
      </c>
      <c r="AB927" s="17" t="s">
        <v>11186</v>
      </c>
      <c r="AC927" s="17" t="s">
        <v>853</v>
      </c>
      <c r="AD927" s="17">
        <v>27</v>
      </c>
      <c r="AE927">
        <v>18</v>
      </c>
      <c r="AF927" s="17" t="s">
        <v>9854</v>
      </c>
      <c r="AH927" s="17" t="s">
        <v>9754</v>
      </c>
      <c r="AI927" s="17">
        <v>0</v>
      </c>
      <c r="AJ927" s="17" t="s">
        <v>3539</v>
      </c>
      <c r="AK927" s="17" t="s">
        <v>3539</v>
      </c>
      <c r="AL927" s="17" t="s">
        <v>841</v>
      </c>
      <c r="AM927" s="17" t="s">
        <v>841</v>
      </c>
      <c r="AN927" s="17">
        <v>19000</v>
      </c>
    </row>
    <row r="928" spans="1:40" ht="14.5" customHeight="1" x14ac:dyDescent="0.35">
      <c r="A928" s="17" t="s">
        <v>3080</v>
      </c>
      <c r="B928" s="17" t="s">
        <v>6384</v>
      </c>
      <c r="C928" s="17" t="s">
        <v>3514</v>
      </c>
      <c r="D928" s="17" t="s">
        <v>6385</v>
      </c>
      <c r="E928" s="17" t="s">
        <v>6404</v>
      </c>
      <c r="F928" s="17" t="s">
        <v>296</v>
      </c>
      <c r="G928" s="17" t="s">
        <v>2985</v>
      </c>
      <c r="H928" s="17" t="s">
        <v>2985</v>
      </c>
      <c r="I928" s="17" t="s">
        <v>3559</v>
      </c>
      <c r="J928" s="17" t="s">
        <v>4292</v>
      </c>
      <c r="K928" s="17" t="s">
        <v>4590</v>
      </c>
      <c r="L928" s="18">
        <v>44845</v>
      </c>
      <c r="M928" s="19" t="s">
        <v>6405</v>
      </c>
      <c r="O928" s="17" t="s">
        <v>3538</v>
      </c>
      <c r="P928" s="17" t="s">
        <v>3539</v>
      </c>
      <c r="Q928" s="17" t="s">
        <v>12236</v>
      </c>
      <c r="R928" s="17">
        <v>181798</v>
      </c>
      <c r="S928" s="17" t="s">
        <v>4420</v>
      </c>
      <c r="T928" s="17" t="s">
        <v>11182</v>
      </c>
      <c r="U928" s="17" t="s">
        <v>2615</v>
      </c>
      <c r="V928" s="17">
        <v>19000</v>
      </c>
      <c r="W928" s="17" t="s">
        <v>11184</v>
      </c>
      <c r="X928" s="17">
        <v>0</v>
      </c>
      <c r="Y928" s="17">
        <v>21</v>
      </c>
      <c r="Z928" s="17" t="s">
        <v>11185</v>
      </c>
      <c r="AB928" s="17" t="s">
        <v>11186</v>
      </c>
      <c r="AC928" s="17" t="s">
        <v>1355</v>
      </c>
      <c r="AD928" s="17">
        <v>24</v>
      </c>
      <c r="AE928">
        <v>15</v>
      </c>
      <c r="AF928" s="17" t="s">
        <v>9854</v>
      </c>
      <c r="AH928" s="17" t="s">
        <v>9754</v>
      </c>
      <c r="AI928" s="17">
        <v>0</v>
      </c>
      <c r="AJ928" s="17" t="s">
        <v>3539</v>
      </c>
      <c r="AK928" s="17" t="s">
        <v>3539</v>
      </c>
      <c r="AL928" s="17" t="s">
        <v>841</v>
      </c>
      <c r="AM928" s="17" t="s">
        <v>2989</v>
      </c>
      <c r="AN928" s="17">
        <v>16000</v>
      </c>
    </row>
    <row r="929" spans="1:40" ht="14.5" customHeight="1" x14ac:dyDescent="0.35">
      <c r="A929" s="17" t="s">
        <v>3080</v>
      </c>
      <c r="B929" s="17" t="s">
        <v>6384</v>
      </c>
      <c r="C929" s="17" t="s">
        <v>3514</v>
      </c>
      <c r="D929" s="17" t="s">
        <v>6385</v>
      </c>
      <c r="E929" s="17" t="s">
        <v>6406</v>
      </c>
      <c r="F929" s="17" t="s">
        <v>299</v>
      </c>
      <c r="G929" s="17" t="s">
        <v>2985</v>
      </c>
      <c r="H929" s="17" t="s">
        <v>2985</v>
      </c>
      <c r="I929" s="17" t="s">
        <v>3559</v>
      </c>
      <c r="J929" s="17" t="s">
        <v>4292</v>
      </c>
      <c r="K929" s="17" t="s">
        <v>4590</v>
      </c>
      <c r="L929" s="17" t="s">
        <v>6407</v>
      </c>
      <c r="M929" s="19" t="s">
        <v>6408</v>
      </c>
      <c r="O929" s="17" t="s">
        <v>3538</v>
      </c>
      <c r="P929" s="17" t="s">
        <v>3539</v>
      </c>
      <c r="Q929" s="17" t="s">
        <v>12237</v>
      </c>
      <c r="R929" s="17">
        <v>204088</v>
      </c>
      <c r="S929" s="19" t="s">
        <v>6409</v>
      </c>
      <c r="T929" s="17" t="s">
        <v>11182</v>
      </c>
      <c r="U929" s="17" t="s">
        <v>2631</v>
      </c>
      <c r="V929" s="17">
        <v>19000</v>
      </c>
      <c r="W929" s="17" t="s">
        <v>11184</v>
      </c>
      <c r="X929" s="17">
        <v>0</v>
      </c>
      <c r="Y929" s="17">
        <v>21</v>
      </c>
      <c r="Z929" s="17" t="s">
        <v>11185</v>
      </c>
      <c r="AB929" s="17" t="s">
        <v>11186</v>
      </c>
      <c r="AC929" s="17" t="s">
        <v>853</v>
      </c>
      <c r="AD929" s="17">
        <v>27</v>
      </c>
      <c r="AE929">
        <v>18</v>
      </c>
      <c r="AF929" s="17" t="s">
        <v>9850</v>
      </c>
      <c r="AH929" s="17" t="s">
        <v>9754</v>
      </c>
      <c r="AI929" s="17">
        <v>0</v>
      </c>
      <c r="AJ929" s="17" t="s">
        <v>3539</v>
      </c>
      <c r="AK929" s="17" t="s">
        <v>3539</v>
      </c>
      <c r="AL929" s="17" t="s">
        <v>841</v>
      </c>
      <c r="AM929" s="17" t="s">
        <v>841</v>
      </c>
      <c r="AN929" s="17">
        <v>19000</v>
      </c>
    </row>
    <row r="930" spans="1:40" ht="14.5" customHeight="1" x14ac:dyDescent="0.35">
      <c r="A930" s="17" t="s">
        <v>3080</v>
      </c>
      <c r="B930" s="17" t="s">
        <v>6384</v>
      </c>
      <c r="C930" s="17" t="s">
        <v>3514</v>
      </c>
      <c r="D930" s="17" t="s">
        <v>6385</v>
      </c>
      <c r="E930" s="17" t="s">
        <v>6410</v>
      </c>
      <c r="F930" s="17" t="s">
        <v>310</v>
      </c>
      <c r="G930" s="17" t="s">
        <v>2985</v>
      </c>
      <c r="H930" s="17" t="s">
        <v>2985</v>
      </c>
      <c r="I930" s="17" t="s">
        <v>3559</v>
      </c>
      <c r="J930" s="17" t="s">
        <v>4292</v>
      </c>
      <c r="K930" s="17" t="s">
        <v>4590</v>
      </c>
      <c r="L930" s="17" t="s">
        <v>6411</v>
      </c>
      <c r="M930" s="19">
        <v>44987.479166666664</v>
      </c>
      <c r="O930" s="17" t="s">
        <v>3538</v>
      </c>
      <c r="P930" s="17" t="s">
        <v>3539</v>
      </c>
      <c r="Q930" s="17" t="s">
        <v>12238</v>
      </c>
      <c r="R930" s="17">
        <v>174441</v>
      </c>
      <c r="S930" s="19">
        <v>46362.531944444447</v>
      </c>
      <c r="T930" s="17" t="s">
        <v>11182</v>
      </c>
      <c r="U930" s="17" t="s">
        <v>2607</v>
      </c>
      <c r="V930" s="17">
        <v>19000</v>
      </c>
      <c r="W930" s="17" t="s">
        <v>11184</v>
      </c>
      <c r="X930" s="17">
        <v>0</v>
      </c>
      <c r="Y930" s="17">
        <v>21</v>
      </c>
      <c r="Z930" s="17" t="s">
        <v>11185</v>
      </c>
      <c r="AB930" s="17" t="s">
        <v>11186</v>
      </c>
      <c r="AC930" s="17" t="s">
        <v>1355</v>
      </c>
      <c r="AD930" s="17">
        <v>0</v>
      </c>
      <c r="AE930">
        <v>0</v>
      </c>
      <c r="AG930" s="17" t="s">
        <v>9934</v>
      </c>
      <c r="AH930" s="17" t="s">
        <v>9764</v>
      </c>
      <c r="AI930" s="17">
        <v>111</v>
      </c>
      <c r="AJ930" s="17" t="s">
        <v>3539</v>
      </c>
      <c r="AK930" s="17" t="s">
        <v>9797</v>
      </c>
      <c r="AN930" s="17">
        <v>0</v>
      </c>
    </row>
    <row r="931" spans="1:40" ht="14.5" customHeight="1" x14ac:dyDescent="0.35">
      <c r="A931" s="17" t="s">
        <v>3080</v>
      </c>
      <c r="B931" s="17" t="s">
        <v>6384</v>
      </c>
      <c r="C931" s="17" t="s">
        <v>3514</v>
      </c>
      <c r="D931" s="17" t="s">
        <v>6385</v>
      </c>
      <c r="E931" s="17" t="s">
        <v>6412</v>
      </c>
      <c r="F931" s="17" t="s">
        <v>314</v>
      </c>
      <c r="G931" s="17" t="s">
        <v>2985</v>
      </c>
      <c r="H931" s="17" t="s">
        <v>2985</v>
      </c>
      <c r="I931" s="17" t="s">
        <v>3559</v>
      </c>
      <c r="J931" s="17" t="s">
        <v>4292</v>
      </c>
      <c r="K931" s="17" t="s">
        <v>4590</v>
      </c>
      <c r="L931" s="17" t="s">
        <v>6413</v>
      </c>
      <c r="M931" s="19" t="s">
        <v>6414</v>
      </c>
      <c r="O931" s="17" t="s">
        <v>3538</v>
      </c>
      <c r="P931" s="17" t="s">
        <v>3539</v>
      </c>
      <c r="Q931" s="17" t="s">
        <v>12239</v>
      </c>
      <c r="R931" s="17">
        <v>162693</v>
      </c>
      <c r="S931" s="17" t="s">
        <v>3594</v>
      </c>
      <c r="T931" s="17" t="s">
        <v>11182</v>
      </c>
      <c r="U931" s="17" t="s">
        <v>2623</v>
      </c>
      <c r="V931" s="17">
        <v>19000</v>
      </c>
      <c r="W931" s="17" t="s">
        <v>11184</v>
      </c>
      <c r="X931" s="17">
        <v>0</v>
      </c>
      <c r="Y931" s="17">
        <v>21</v>
      </c>
      <c r="Z931" s="17" t="s">
        <v>11185</v>
      </c>
      <c r="AB931" s="17" t="s">
        <v>11186</v>
      </c>
      <c r="AC931" s="17" t="s">
        <v>1355</v>
      </c>
      <c r="AD931" s="17">
        <v>0</v>
      </c>
      <c r="AE931">
        <v>0</v>
      </c>
      <c r="AG931" s="17" t="s">
        <v>10015</v>
      </c>
      <c r="AH931" s="17" t="s">
        <v>9764</v>
      </c>
      <c r="AI931" s="17">
        <v>102</v>
      </c>
      <c r="AJ931" s="17" t="s">
        <v>3539</v>
      </c>
      <c r="AK931" s="17" t="s">
        <v>9797</v>
      </c>
      <c r="AN931" s="17">
        <v>0</v>
      </c>
    </row>
    <row r="932" spans="1:40" ht="14.5" customHeight="1" x14ac:dyDescent="0.35">
      <c r="A932" s="17" t="s">
        <v>3080</v>
      </c>
      <c r="B932" s="17" t="s">
        <v>6384</v>
      </c>
      <c r="C932" s="17" t="s">
        <v>3514</v>
      </c>
      <c r="D932" s="17" t="s">
        <v>6385</v>
      </c>
      <c r="E932" s="17" t="s">
        <v>6415</v>
      </c>
      <c r="F932" s="17" t="s">
        <v>323</v>
      </c>
      <c r="G932" s="17" t="s">
        <v>2985</v>
      </c>
      <c r="H932" s="17" t="s">
        <v>2985</v>
      </c>
      <c r="I932" s="17" t="s">
        <v>3559</v>
      </c>
      <c r="J932" s="17" t="s">
        <v>4292</v>
      </c>
      <c r="K932" s="17" t="s">
        <v>4590</v>
      </c>
      <c r="L932" s="18">
        <v>44816</v>
      </c>
      <c r="M932" s="17" t="s">
        <v>6416</v>
      </c>
      <c r="O932" s="17" t="s">
        <v>3538</v>
      </c>
      <c r="P932" s="17" t="s">
        <v>3539</v>
      </c>
      <c r="Q932" s="17" t="s">
        <v>12240</v>
      </c>
      <c r="R932" s="17">
        <v>176600</v>
      </c>
      <c r="S932" s="17" t="s">
        <v>6417</v>
      </c>
      <c r="T932" s="17" t="s">
        <v>11182</v>
      </c>
      <c r="U932" s="17" t="s">
        <v>2617</v>
      </c>
      <c r="V932" s="17">
        <v>19000</v>
      </c>
      <c r="W932" s="17" t="s">
        <v>11184</v>
      </c>
      <c r="X932" s="17">
        <v>0</v>
      </c>
      <c r="Y932" s="17">
        <v>21</v>
      </c>
      <c r="Z932" s="17" t="s">
        <v>11185</v>
      </c>
      <c r="AB932" s="17" t="s">
        <v>11186</v>
      </c>
      <c r="AC932" s="17" t="s">
        <v>1355</v>
      </c>
      <c r="AD932" s="17">
        <v>0</v>
      </c>
      <c r="AE932">
        <v>0</v>
      </c>
      <c r="AG932" s="17" t="s">
        <v>9763</v>
      </c>
      <c r="AH932" s="17" t="s">
        <v>9764</v>
      </c>
      <c r="AI932" s="17">
        <v>120</v>
      </c>
      <c r="AJ932" s="17" t="s">
        <v>3539</v>
      </c>
      <c r="AK932" s="17" t="s">
        <v>3539</v>
      </c>
      <c r="AN932" s="17">
        <v>1595</v>
      </c>
    </row>
    <row r="933" spans="1:40" ht="14.5" customHeight="1" x14ac:dyDescent="0.35">
      <c r="A933" s="17" t="s">
        <v>3080</v>
      </c>
      <c r="B933" s="17" t="s">
        <v>6384</v>
      </c>
      <c r="C933" s="17" t="s">
        <v>3514</v>
      </c>
      <c r="D933" s="17" t="s">
        <v>6385</v>
      </c>
      <c r="E933" s="17" t="s">
        <v>6418</v>
      </c>
      <c r="F933" s="17" t="s">
        <v>327</v>
      </c>
      <c r="G933" s="17" t="s">
        <v>2985</v>
      </c>
      <c r="H933" s="17" t="s">
        <v>2985</v>
      </c>
      <c r="I933" s="17" t="s">
        <v>3559</v>
      </c>
      <c r="J933" s="17" t="s">
        <v>4292</v>
      </c>
      <c r="K933" s="17" t="s">
        <v>4590</v>
      </c>
      <c r="L933" s="18">
        <v>45047</v>
      </c>
      <c r="M933" s="17" t="s">
        <v>6419</v>
      </c>
      <c r="O933" s="17" t="s">
        <v>3538</v>
      </c>
      <c r="P933" s="17" t="s">
        <v>3539</v>
      </c>
      <c r="Q933" s="17" t="s">
        <v>12241</v>
      </c>
      <c r="R933" s="17">
        <v>169700</v>
      </c>
      <c r="S933" s="17" t="s">
        <v>6420</v>
      </c>
      <c r="T933" s="17" t="s">
        <v>11182</v>
      </c>
      <c r="U933" s="17" t="s">
        <v>2619</v>
      </c>
      <c r="V933" s="17">
        <v>19000</v>
      </c>
      <c r="W933" s="17" t="s">
        <v>11184</v>
      </c>
      <c r="X933" s="17">
        <v>0</v>
      </c>
      <c r="Y933" s="19">
        <v>21</v>
      </c>
      <c r="Z933" s="17" t="s">
        <v>11185</v>
      </c>
      <c r="AB933" s="17" t="s">
        <v>11186</v>
      </c>
      <c r="AC933" s="17" t="s">
        <v>1355</v>
      </c>
      <c r="AD933" s="17">
        <v>0</v>
      </c>
      <c r="AE933">
        <v>0</v>
      </c>
      <c r="AG933" s="17" t="s">
        <v>9763</v>
      </c>
      <c r="AH933" s="17" t="s">
        <v>9764</v>
      </c>
      <c r="AI933" s="17">
        <v>120</v>
      </c>
      <c r="AJ933" s="17" t="s">
        <v>3539</v>
      </c>
      <c r="AK933" s="17" t="s">
        <v>3539</v>
      </c>
      <c r="AN933" s="17">
        <v>1595</v>
      </c>
    </row>
    <row r="934" spans="1:40" ht="14.5" customHeight="1" x14ac:dyDescent="0.35">
      <c r="A934" s="17" t="s">
        <v>3080</v>
      </c>
      <c r="B934" s="17" t="s">
        <v>6384</v>
      </c>
      <c r="C934" s="17" t="s">
        <v>3514</v>
      </c>
      <c r="D934" s="17" t="s">
        <v>6385</v>
      </c>
      <c r="E934" s="17" t="s">
        <v>6421</v>
      </c>
      <c r="F934" s="17" t="s">
        <v>343</v>
      </c>
      <c r="G934" s="17" t="s">
        <v>2985</v>
      </c>
      <c r="H934" s="17" t="s">
        <v>2985</v>
      </c>
      <c r="I934" s="17" t="s">
        <v>3559</v>
      </c>
      <c r="J934" s="17" t="s">
        <v>4292</v>
      </c>
      <c r="K934" s="17" t="s">
        <v>4590</v>
      </c>
      <c r="L934" s="18" t="s">
        <v>6422</v>
      </c>
      <c r="M934" s="17" t="s">
        <v>6423</v>
      </c>
      <c r="O934" s="17" t="s">
        <v>3538</v>
      </c>
      <c r="P934" s="17" t="s">
        <v>3539</v>
      </c>
      <c r="Q934" s="17" t="s">
        <v>6424</v>
      </c>
      <c r="R934" s="17">
        <v>236945</v>
      </c>
      <c r="S934" s="19">
        <v>46362.178472222222</v>
      </c>
      <c r="T934" s="17" t="s">
        <v>11182</v>
      </c>
      <c r="U934" s="17" t="s">
        <v>2609</v>
      </c>
      <c r="V934" s="17">
        <v>19000</v>
      </c>
      <c r="W934" s="17" t="s">
        <v>11184</v>
      </c>
      <c r="X934" s="17">
        <v>0</v>
      </c>
      <c r="Y934" s="19">
        <v>21</v>
      </c>
      <c r="Z934" s="17" t="s">
        <v>11185</v>
      </c>
      <c r="AB934" s="17" t="s">
        <v>11186</v>
      </c>
      <c r="AC934" s="17" t="s">
        <v>1355</v>
      </c>
      <c r="AD934" s="17">
        <v>0</v>
      </c>
      <c r="AE934">
        <v>0</v>
      </c>
      <c r="AG934" s="17" t="s">
        <v>9763</v>
      </c>
      <c r="AH934" s="17" t="s">
        <v>9764</v>
      </c>
      <c r="AI934" s="17">
        <v>120</v>
      </c>
      <c r="AJ934" s="17" t="s">
        <v>3539</v>
      </c>
      <c r="AK934" s="17" t="s">
        <v>3539</v>
      </c>
      <c r="AN934" s="17">
        <v>1595</v>
      </c>
    </row>
    <row r="935" spans="1:40" ht="14.5" customHeight="1" x14ac:dyDescent="0.35">
      <c r="A935" s="17" t="s">
        <v>3080</v>
      </c>
      <c r="B935" s="17" t="s">
        <v>6384</v>
      </c>
      <c r="C935" s="17" t="s">
        <v>3514</v>
      </c>
      <c r="D935" s="17" t="s">
        <v>6385</v>
      </c>
      <c r="E935" s="17" t="s">
        <v>6425</v>
      </c>
      <c r="F935" s="17" t="s">
        <v>344</v>
      </c>
      <c r="G935" s="17" t="s">
        <v>2999</v>
      </c>
      <c r="H935" s="17" t="s">
        <v>2999</v>
      </c>
      <c r="I935" s="17" t="s">
        <v>3559</v>
      </c>
      <c r="J935" s="17" t="s">
        <v>3588</v>
      </c>
      <c r="K935" s="17" t="s">
        <v>3589</v>
      </c>
      <c r="L935" s="18" t="s">
        <v>6426</v>
      </c>
      <c r="M935" s="17" t="s">
        <v>6427</v>
      </c>
      <c r="O935" s="17" t="s">
        <v>3538</v>
      </c>
      <c r="P935" s="17" t="s">
        <v>3539</v>
      </c>
      <c r="Q935" s="17" t="s">
        <v>6428</v>
      </c>
      <c r="R935" s="17">
        <v>184334</v>
      </c>
      <c r="S935" s="19">
        <v>46240.576388888891</v>
      </c>
      <c r="T935" s="17" t="s">
        <v>11182</v>
      </c>
      <c r="U935" s="17" t="s">
        <v>2605</v>
      </c>
      <c r="V935" s="17">
        <v>16000</v>
      </c>
      <c r="W935" s="17" t="s">
        <v>11184</v>
      </c>
      <c r="X935" s="17">
        <v>0</v>
      </c>
      <c r="Y935" s="17">
        <v>21</v>
      </c>
      <c r="Z935" s="17" t="s">
        <v>11185</v>
      </c>
      <c r="AB935" s="17" t="s">
        <v>11186</v>
      </c>
      <c r="AC935" s="17" t="s">
        <v>1355</v>
      </c>
      <c r="AD935" s="17">
        <v>0</v>
      </c>
      <c r="AE935">
        <v>0</v>
      </c>
      <c r="AG935" s="17" t="s">
        <v>9763</v>
      </c>
      <c r="AH935" s="17" t="s">
        <v>9764</v>
      </c>
      <c r="AI935" s="17">
        <v>120</v>
      </c>
      <c r="AJ935" s="17" t="s">
        <v>3539</v>
      </c>
      <c r="AK935" s="17" t="s">
        <v>3539</v>
      </c>
      <c r="AN935" s="17">
        <v>1595</v>
      </c>
    </row>
    <row r="936" spans="1:40" ht="14.5" customHeight="1" x14ac:dyDescent="0.35">
      <c r="A936" s="17" t="s">
        <v>3080</v>
      </c>
      <c r="B936" s="17" t="s">
        <v>6384</v>
      </c>
      <c r="C936" s="17" t="s">
        <v>3514</v>
      </c>
      <c r="D936" s="17" t="s">
        <v>6385</v>
      </c>
      <c r="E936" s="17" t="s">
        <v>6429</v>
      </c>
      <c r="F936" s="17" t="s">
        <v>346</v>
      </c>
      <c r="G936" s="17" t="s">
        <v>2985</v>
      </c>
      <c r="H936" s="17" t="s">
        <v>2985</v>
      </c>
      <c r="I936" s="17" t="s">
        <v>3559</v>
      </c>
      <c r="J936" s="17" t="s">
        <v>4292</v>
      </c>
      <c r="K936" s="17" t="s">
        <v>4590</v>
      </c>
      <c r="L936" s="18">
        <v>44960</v>
      </c>
      <c r="M936" s="17" t="s">
        <v>6430</v>
      </c>
      <c r="O936" s="17" t="s">
        <v>3538</v>
      </c>
      <c r="P936" s="17" t="s">
        <v>3539</v>
      </c>
      <c r="Q936" s="17" t="s">
        <v>12242</v>
      </c>
      <c r="R936" s="17">
        <v>165999</v>
      </c>
      <c r="S936" s="19" t="s">
        <v>6431</v>
      </c>
      <c r="T936" s="17" t="s">
        <v>11182</v>
      </c>
      <c r="U936" s="17" t="s">
        <v>2647</v>
      </c>
      <c r="V936" s="17">
        <v>19000</v>
      </c>
      <c r="W936" s="17" t="s">
        <v>11184</v>
      </c>
      <c r="X936" s="17">
        <v>0</v>
      </c>
      <c r="Y936" s="17">
        <v>21</v>
      </c>
      <c r="Z936" s="17" t="s">
        <v>11185</v>
      </c>
      <c r="AB936" s="17" t="s">
        <v>11186</v>
      </c>
      <c r="AC936" s="17" t="s">
        <v>1355</v>
      </c>
      <c r="AD936" s="17">
        <v>0</v>
      </c>
      <c r="AE936">
        <v>0</v>
      </c>
      <c r="AG936" s="17" t="s">
        <v>9815</v>
      </c>
      <c r="AH936" s="17" t="s">
        <v>9757</v>
      </c>
      <c r="AI936" s="17">
        <v>31</v>
      </c>
      <c r="AJ936" s="17" t="s">
        <v>3539</v>
      </c>
      <c r="AK936" s="17" t="s">
        <v>3539</v>
      </c>
      <c r="AN936" s="17">
        <v>2350</v>
      </c>
    </row>
    <row r="937" spans="1:40" ht="14.5" customHeight="1" x14ac:dyDescent="0.35">
      <c r="A937" s="17" t="s">
        <v>3080</v>
      </c>
      <c r="B937" s="17" t="s">
        <v>6384</v>
      </c>
      <c r="C937" s="17" t="s">
        <v>3514</v>
      </c>
      <c r="D937" s="17" t="s">
        <v>6385</v>
      </c>
      <c r="E937" s="17" t="s">
        <v>6432</v>
      </c>
      <c r="F937" s="17" t="s">
        <v>349</v>
      </c>
      <c r="G937" s="17" t="s">
        <v>2985</v>
      </c>
      <c r="H937" s="17" t="s">
        <v>2985</v>
      </c>
      <c r="I937" s="17" t="s">
        <v>3559</v>
      </c>
      <c r="J937" s="17" t="s">
        <v>4292</v>
      </c>
      <c r="K937" s="17" t="s">
        <v>4590</v>
      </c>
      <c r="L937" s="18" t="s">
        <v>4109</v>
      </c>
      <c r="M937" s="19">
        <v>45020.479166666664</v>
      </c>
      <c r="O937" s="17" t="s">
        <v>3538</v>
      </c>
      <c r="P937" s="17" t="s">
        <v>3539</v>
      </c>
      <c r="Q937" s="17" t="s">
        <v>12243</v>
      </c>
      <c r="R937" s="17">
        <v>230947</v>
      </c>
      <c r="S937" s="19" t="s">
        <v>6433</v>
      </c>
      <c r="T937" s="17" t="s">
        <v>11182</v>
      </c>
      <c r="U937" s="17" t="s">
        <v>2635</v>
      </c>
      <c r="V937" s="17">
        <v>19000</v>
      </c>
      <c r="W937" s="17" t="s">
        <v>11184</v>
      </c>
      <c r="X937" s="17">
        <v>0</v>
      </c>
      <c r="Y937" s="17">
        <v>21</v>
      </c>
      <c r="Z937" s="17" t="s">
        <v>11185</v>
      </c>
      <c r="AB937" s="17" t="s">
        <v>11186</v>
      </c>
      <c r="AC937" s="17" t="s">
        <v>1355</v>
      </c>
      <c r="AD937" s="17">
        <v>0</v>
      </c>
      <c r="AE937">
        <v>0</v>
      </c>
      <c r="AG937" s="17" t="s">
        <v>9763</v>
      </c>
      <c r="AH937" s="17" t="s">
        <v>9764</v>
      </c>
      <c r="AI937" s="17">
        <v>120</v>
      </c>
      <c r="AJ937" s="17" t="s">
        <v>3539</v>
      </c>
      <c r="AK937" s="17" t="s">
        <v>3539</v>
      </c>
      <c r="AN937" s="17">
        <v>1595</v>
      </c>
    </row>
    <row r="938" spans="1:40" ht="14.5" customHeight="1" x14ac:dyDescent="0.35">
      <c r="A938" s="17" t="s">
        <v>3080</v>
      </c>
      <c r="B938" s="17" t="s">
        <v>6384</v>
      </c>
      <c r="C938" s="17" t="s">
        <v>3514</v>
      </c>
      <c r="D938" s="17" t="s">
        <v>6385</v>
      </c>
      <c r="E938" s="17" t="s">
        <v>6434</v>
      </c>
      <c r="F938" s="17" t="s">
        <v>363</v>
      </c>
      <c r="G938" s="17" t="s">
        <v>2985</v>
      </c>
      <c r="H938" s="17" t="s">
        <v>2985</v>
      </c>
      <c r="I938" s="17" t="s">
        <v>3559</v>
      </c>
      <c r="J938" s="17" t="s">
        <v>4292</v>
      </c>
      <c r="K938" s="17" t="s">
        <v>4590</v>
      </c>
      <c r="L938" s="18" t="s">
        <v>6435</v>
      </c>
      <c r="M938" s="19">
        <v>44960.458333333336</v>
      </c>
      <c r="O938" s="17" t="s">
        <v>3538</v>
      </c>
      <c r="P938" s="17" t="s">
        <v>3539</v>
      </c>
      <c r="Q938" s="17" t="s">
        <v>12244</v>
      </c>
      <c r="R938" s="17">
        <v>213884</v>
      </c>
      <c r="S938" s="17" t="s">
        <v>6436</v>
      </c>
      <c r="T938" s="17" t="s">
        <v>11182</v>
      </c>
      <c r="U938" s="17" t="s">
        <v>2643</v>
      </c>
      <c r="V938" s="17">
        <v>19000</v>
      </c>
      <c r="W938" s="17" t="s">
        <v>11184</v>
      </c>
      <c r="X938" s="17">
        <v>0</v>
      </c>
      <c r="Y938" s="19">
        <v>21</v>
      </c>
      <c r="Z938" s="17" t="s">
        <v>11185</v>
      </c>
      <c r="AB938" s="17" t="s">
        <v>11186</v>
      </c>
      <c r="AC938" s="17" t="s">
        <v>1355</v>
      </c>
      <c r="AD938" s="17">
        <v>0</v>
      </c>
      <c r="AE938">
        <v>0</v>
      </c>
      <c r="AG938" s="17" t="s">
        <v>9777</v>
      </c>
      <c r="AH938" s="17" t="s">
        <v>9764</v>
      </c>
      <c r="AI938" s="17">
        <v>123</v>
      </c>
      <c r="AJ938" s="17" t="s">
        <v>3539</v>
      </c>
      <c r="AK938" s="17" t="s">
        <v>3539</v>
      </c>
      <c r="AN938" s="17">
        <v>1710</v>
      </c>
    </row>
    <row r="939" spans="1:40" ht="14.5" customHeight="1" x14ac:dyDescent="0.35">
      <c r="A939" s="17" t="s">
        <v>3080</v>
      </c>
      <c r="B939" s="17" t="s">
        <v>6384</v>
      </c>
      <c r="C939" s="17" t="s">
        <v>3514</v>
      </c>
      <c r="D939" s="17" t="s">
        <v>6385</v>
      </c>
      <c r="E939" s="17" t="s">
        <v>6437</v>
      </c>
      <c r="F939" s="17" t="s">
        <v>382</v>
      </c>
      <c r="G939" s="17" t="s">
        <v>2999</v>
      </c>
      <c r="H939" s="17" t="s">
        <v>2999</v>
      </c>
      <c r="I939" s="17" t="s">
        <v>3559</v>
      </c>
      <c r="J939" s="17" t="s">
        <v>3588</v>
      </c>
      <c r="K939" s="17" t="s">
        <v>3589</v>
      </c>
      <c r="L939" s="18" t="s">
        <v>6438</v>
      </c>
      <c r="M939" s="19" t="s">
        <v>6439</v>
      </c>
      <c r="O939" s="17" t="s">
        <v>3538</v>
      </c>
      <c r="P939" s="17" t="s">
        <v>3539</v>
      </c>
      <c r="Q939" s="17" t="s">
        <v>12245</v>
      </c>
      <c r="R939" s="17">
        <v>202402</v>
      </c>
      <c r="S939" s="19">
        <v>46362.592361111114</v>
      </c>
      <c r="T939" s="17" t="s">
        <v>11182</v>
      </c>
      <c r="U939" s="17" t="s">
        <v>2613</v>
      </c>
      <c r="V939" s="17">
        <v>16000</v>
      </c>
      <c r="W939" s="17" t="s">
        <v>11184</v>
      </c>
      <c r="X939" s="17">
        <v>0</v>
      </c>
      <c r="Y939" s="19">
        <v>21</v>
      </c>
      <c r="Z939" s="17" t="s">
        <v>11185</v>
      </c>
      <c r="AB939" s="17" t="s">
        <v>11186</v>
      </c>
      <c r="AC939" s="17" t="s">
        <v>1355</v>
      </c>
      <c r="AD939" s="17">
        <v>0</v>
      </c>
      <c r="AE939">
        <v>0</v>
      </c>
      <c r="AG939" s="17" t="s">
        <v>9763</v>
      </c>
      <c r="AH939" s="17" t="s">
        <v>9764</v>
      </c>
      <c r="AI939" s="17">
        <v>120</v>
      </c>
      <c r="AJ939" s="17" t="s">
        <v>3539</v>
      </c>
      <c r="AK939" s="17" t="s">
        <v>3539</v>
      </c>
      <c r="AN939" s="17">
        <v>1595</v>
      </c>
    </row>
    <row r="940" spans="1:40" ht="14.5" customHeight="1" x14ac:dyDescent="0.35">
      <c r="A940" s="17" t="s">
        <v>3080</v>
      </c>
      <c r="B940" s="17" t="s">
        <v>6384</v>
      </c>
      <c r="C940" s="17" t="s">
        <v>3514</v>
      </c>
      <c r="D940" s="17" t="s">
        <v>6385</v>
      </c>
      <c r="E940" s="17" t="s">
        <v>6440</v>
      </c>
      <c r="F940" s="17" t="s">
        <v>655</v>
      </c>
      <c r="G940" s="17" t="s">
        <v>2999</v>
      </c>
      <c r="H940" s="17" t="s">
        <v>2999</v>
      </c>
      <c r="I940" s="17" t="s">
        <v>3559</v>
      </c>
      <c r="J940" s="17" t="s">
        <v>3588</v>
      </c>
      <c r="K940" s="17" t="s">
        <v>3589</v>
      </c>
      <c r="L940" s="17" t="s">
        <v>4250</v>
      </c>
      <c r="M940" s="19" t="s">
        <v>6441</v>
      </c>
      <c r="O940" s="17" t="s">
        <v>3538</v>
      </c>
      <c r="P940" s="17" t="s">
        <v>3539</v>
      </c>
      <c r="Q940" s="17" t="s">
        <v>12246</v>
      </c>
      <c r="R940" s="17">
        <v>79918</v>
      </c>
      <c r="S940" s="17" t="s">
        <v>6442</v>
      </c>
      <c r="T940" s="17" t="s">
        <v>11182</v>
      </c>
      <c r="U940" s="17" t="s">
        <v>2637</v>
      </c>
      <c r="V940" s="17">
        <v>16000</v>
      </c>
      <c r="W940" s="17" t="s">
        <v>11184</v>
      </c>
      <c r="X940" s="17">
        <v>0</v>
      </c>
      <c r="Y940" s="19">
        <v>21</v>
      </c>
      <c r="Z940" s="17" t="s">
        <v>11185</v>
      </c>
      <c r="AA940" s="17">
        <v>2</v>
      </c>
      <c r="AB940" s="17" t="s">
        <v>11249</v>
      </c>
      <c r="AC940" s="17" t="s">
        <v>1355</v>
      </c>
      <c r="AD940" s="17">
        <v>0</v>
      </c>
      <c r="AE940">
        <v>0</v>
      </c>
      <c r="AG940" s="17" t="s">
        <v>10016</v>
      </c>
      <c r="AH940" s="17" t="s">
        <v>9757</v>
      </c>
      <c r="AI940" s="17">
        <v>30</v>
      </c>
      <c r="AJ940" s="17" t="s">
        <v>3539</v>
      </c>
      <c r="AK940" s="17" t="s">
        <v>3539</v>
      </c>
      <c r="AN940" s="17">
        <v>2057</v>
      </c>
    </row>
    <row r="941" spans="1:40" ht="14.5" customHeight="1" x14ac:dyDescent="0.35">
      <c r="A941" s="17" t="s">
        <v>3080</v>
      </c>
      <c r="B941" s="17" t="s">
        <v>6384</v>
      </c>
      <c r="C941" s="17" t="s">
        <v>3514</v>
      </c>
      <c r="D941" s="17" t="s">
        <v>6385</v>
      </c>
      <c r="E941" s="17" t="s">
        <v>10011</v>
      </c>
      <c r="F941" s="17" t="s">
        <v>10012</v>
      </c>
      <c r="G941" s="17" t="s">
        <v>2985</v>
      </c>
      <c r="H941" s="17" t="s">
        <v>2985</v>
      </c>
      <c r="I941" s="17" t="s">
        <v>3559</v>
      </c>
      <c r="J941" s="17" t="s">
        <v>4292</v>
      </c>
      <c r="K941" s="17" t="s">
        <v>4590</v>
      </c>
      <c r="L941" s="18">
        <v>46210</v>
      </c>
      <c r="M941" s="17" t="s">
        <v>10014</v>
      </c>
      <c r="O941" s="17" t="s">
        <v>3538</v>
      </c>
      <c r="P941" s="17" t="s">
        <v>3539</v>
      </c>
      <c r="R941" s="17">
        <v>0</v>
      </c>
      <c r="S941" s="17" t="s">
        <v>10014</v>
      </c>
      <c r="T941" s="17" t="s">
        <v>11182</v>
      </c>
      <c r="U941" s="17" t="s">
        <v>10013</v>
      </c>
      <c r="V941" s="17">
        <v>19000</v>
      </c>
      <c r="W941" s="17" t="s">
        <v>11184</v>
      </c>
      <c r="X941" s="17">
        <v>0</v>
      </c>
      <c r="Y941" s="19">
        <v>21</v>
      </c>
      <c r="Z941" s="17" t="s">
        <v>11185</v>
      </c>
      <c r="AA941" s="17">
        <v>2</v>
      </c>
      <c r="AB941" s="17" t="s">
        <v>11249</v>
      </c>
      <c r="AC941" s="17" t="s">
        <v>1355</v>
      </c>
      <c r="AD941" s="17">
        <v>0</v>
      </c>
      <c r="AE941">
        <v>0</v>
      </c>
      <c r="AG941" s="17" t="s">
        <v>10017</v>
      </c>
      <c r="AH941" s="17" t="s">
        <v>9757</v>
      </c>
      <c r="AI941" s="17">
        <v>122</v>
      </c>
      <c r="AJ941" s="17" t="s">
        <v>3539</v>
      </c>
      <c r="AK941" s="17" t="s">
        <v>3539</v>
      </c>
      <c r="AN941" s="17">
        <v>1795</v>
      </c>
    </row>
    <row r="942" spans="1:40" ht="14.5" customHeight="1" x14ac:dyDescent="0.35">
      <c r="A942" s="17" t="s">
        <v>3080</v>
      </c>
      <c r="B942" s="17" t="s">
        <v>6384</v>
      </c>
      <c r="C942" s="17" t="s">
        <v>3529</v>
      </c>
      <c r="D942" s="17" t="s">
        <v>6385</v>
      </c>
      <c r="E942" s="17" t="s">
        <v>6443</v>
      </c>
      <c r="F942" s="17" t="s">
        <v>6444</v>
      </c>
      <c r="G942" s="17" t="s">
        <v>3551</v>
      </c>
      <c r="H942" s="17">
        <v>3</v>
      </c>
      <c r="I942" s="17" t="s">
        <v>3534</v>
      </c>
      <c r="J942" s="17" t="s">
        <v>3552</v>
      </c>
      <c r="K942" s="17" t="s">
        <v>3986</v>
      </c>
      <c r="L942" s="17" t="s">
        <v>4371</v>
      </c>
      <c r="M942" s="19" t="s">
        <v>6445</v>
      </c>
      <c r="O942" s="17" t="s">
        <v>3538</v>
      </c>
      <c r="P942" s="17" t="s">
        <v>3539</v>
      </c>
      <c r="Q942" s="17" t="s">
        <v>12247</v>
      </c>
      <c r="R942" s="17">
        <v>142765</v>
      </c>
      <c r="S942" s="17" t="s">
        <v>6446</v>
      </c>
      <c r="T942" s="17" t="s">
        <v>11182</v>
      </c>
      <c r="U942" s="17" t="s">
        <v>6447</v>
      </c>
      <c r="V942" s="17">
        <v>0</v>
      </c>
      <c r="W942" s="17" t="s">
        <v>11184</v>
      </c>
      <c r="X942" s="17">
        <v>111</v>
      </c>
      <c r="Y942" s="17">
        <v>5</v>
      </c>
      <c r="AB942" s="17" t="s">
        <v>11249</v>
      </c>
      <c r="AC942" s="17" t="s">
        <v>1355</v>
      </c>
      <c r="AD942" s="17">
        <v>0</v>
      </c>
      <c r="AE942">
        <v>0</v>
      </c>
      <c r="AG942" s="17" t="s">
        <v>9779</v>
      </c>
      <c r="AH942" s="17" t="s">
        <v>9764</v>
      </c>
      <c r="AI942" s="17">
        <v>95</v>
      </c>
      <c r="AJ942" s="17" t="s">
        <v>3539</v>
      </c>
      <c r="AK942" s="17" t="s">
        <v>9771</v>
      </c>
      <c r="AN942" s="17">
        <v>1702</v>
      </c>
    </row>
    <row r="943" spans="1:40" ht="14.5" customHeight="1" x14ac:dyDescent="0.35">
      <c r="A943" s="17" t="s">
        <v>3080</v>
      </c>
      <c r="B943" s="17" t="s">
        <v>6384</v>
      </c>
      <c r="C943" s="17" t="s">
        <v>3529</v>
      </c>
      <c r="D943" s="17" t="s">
        <v>6385</v>
      </c>
      <c r="E943" s="17" t="s">
        <v>6448</v>
      </c>
      <c r="F943" s="17" t="s">
        <v>6449</v>
      </c>
      <c r="G943" s="17" t="s">
        <v>3533</v>
      </c>
      <c r="H943" s="17">
        <v>3</v>
      </c>
      <c r="I943" s="17" t="s">
        <v>3534</v>
      </c>
      <c r="J943" s="17" t="s">
        <v>4006</v>
      </c>
      <c r="K943" s="17" t="s">
        <v>4377</v>
      </c>
      <c r="L943" s="18" t="s">
        <v>4371</v>
      </c>
      <c r="M943" s="17" t="s">
        <v>6450</v>
      </c>
      <c r="O943" s="17" t="s">
        <v>3538</v>
      </c>
      <c r="P943" s="17" t="s">
        <v>3539</v>
      </c>
      <c r="R943" s="17">
        <v>193560</v>
      </c>
      <c r="S943" s="19" t="s">
        <v>6451</v>
      </c>
      <c r="T943" s="17" t="s">
        <v>11182</v>
      </c>
      <c r="U943" s="17" t="s">
        <v>6452</v>
      </c>
      <c r="V943" s="17">
        <v>0</v>
      </c>
      <c r="W943" s="17" t="s">
        <v>11184</v>
      </c>
      <c r="X943" s="17">
        <v>102</v>
      </c>
      <c r="Y943" s="17">
        <v>5</v>
      </c>
      <c r="AB943" s="17" t="s">
        <v>11249</v>
      </c>
      <c r="AC943" s="17" t="s">
        <v>1355</v>
      </c>
      <c r="AD943" s="17">
        <v>0</v>
      </c>
      <c r="AE943">
        <v>0</v>
      </c>
      <c r="AG943" s="17" t="s">
        <v>9779</v>
      </c>
      <c r="AH943" s="17" t="s">
        <v>9764</v>
      </c>
      <c r="AI943" s="17">
        <v>95</v>
      </c>
      <c r="AJ943" s="17" t="s">
        <v>3539</v>
      </c>
      <c r="AK943" s="17" t="s">
        <v>9771</v>
      </c>
      <c r="AN943" s="17">
        <v>1702</v>
      </c>
    </row>
    <row r="944" spans="1:40" ht="14.5" customHeight="1" x14ac:dyDescent="0.35">
      <c r="A944" s="17" t="s">
        <v>3080</v>
      </c>
      <c r="B944" s="17" t="s">
        <v>6384</v>
      </c>
      <c r="C944" s="17" t="s">
        <v>3529</v>
      </c>
      <c r="D944" s="17" t="s">
        <v>6385</v>
      </c>
      <c r="E944" s="17" t="s">
        <v>6453</v>
      </c>
      <c r="F944" s="17" t="s">
        <v>6454</v>
      </c>
      <c r="G944" s="17" t="s">
        <v>3533</v>
      </c>
      <c r="H944" s="17">
        <v>4</v>
      </c>
      <c r="I944" s="17" t="s">
        <v>3543</v>
      </c>
      <c r="J944" s="17" t="s">
        <v>3544</v>
      </c>
      <c r="K944" s="17" t="s">
        <v>6455</v>
      </c>
      <c r="L944" s="17" t="s">
        <v>5424</v>
      </c>
      <c r="M944" s="17" t="s">
        <v>6456</v>
      </c>
      <c r="O944" s="17" t="s">
        <v>3538</v>
      </c>
      <c r="P944" s="17" t="s">
        <v>3539</v>
      </c>
      <c r="Q944" s="17" t="s">
        <v>12248</v>
      </c>
      <c r="R944" s="17">
        <v>115112</v>
      </c>
      <c r="S944" s="19">
        <v>46362.427777777775</v>
      </c>
      <c r="T944" s="17" t="s">
        <v>11182</v>
      </c>
      <c r="U944" s="17" t="s">
        <v>6457</v>
      </c>
      <c r="V944" s="17">
        <v>1795</v>
      </c>
      <c r="W944" s="17" t="s">
        <v>11184</v>
      </c>
      <c r="X944" s="17">
        <v>122</v>
      </c>
      <c r="Y944" s="17">
        <v>7</v>
      </c>
      <c r="Z944" s="17" t="s">
        <v>11235</v>
      </c>
      <c r="AB944" s="17" t="s">
        <v>11186</v>
      </c>
      <c r="AC944" s="17" t="s">
        <v>1355</v>
      </c>
      <c r="AD944" s="17">
        <v>0</v>
      </c>
      <c r="AE944">
        <v>0</v>
      </c>
      <c r="AH944" s="17" t="s">
        <v>9754</v>
      </c>
      <c r="AI944" s="17">
        <v>0</v>
      </c>
      <c r="AJ944" s="17" t="s">
        <v>3522</v>
      </c>
      <c r="AK944" s="17" t="s">
        <v>3522</v>
      </c>
      <c r="AN944" s="17">
        <v>16000</v>
      </c>
    </row>
    <row r="945" spans="1:40" ht="14.5" customHeight="1" x14ac:dyDescent="0.35">
      <c r="A945" s="17" t="s">
        <v>3080</v>
      </c>
      <c r="B945" s="17" t="s">
        <v>6384</v>
      </c>
      <c r="C945" s="17" t="s">
        <v>3529</v>
      </c>
      <c r="D945" s="17" t="s">
        <v>6385</v>
      </c>
      <c r="E945" s="17" t="s">
        <v>6458</v>
      </c>
      <c r="F945" s="17" t="s">
        <v>6459</v>
      </c>
      <c r="G945" s="17" t="s">
        <v>3551</v>
      </c>
      <c r="H945" s="17" t="s">
        <v>3751</v>
      </c>
      <c r="I945" s="17" t="s">
        <v>3752</v>
      </c>
      <c r="J945" s="17" t="s">
        <v>3859</v>
      </c>
      <c r="K945" s="17" t="s">
        <v>3860</v>
      </c>
      <c r="L945" s="18">
        <v>45261</v>
      </c>
      <c r="M945" s="19" t="s">
        <v>6268</v>
      </c>
      <c r="O945" s="17" t="s">
        <v>3538</v>
      </c>
      <c r="P945" s="17" t="s">
        <v>3539</v>
      </c>
      <c r="Q945" s="17" t="s">
        <v>12249</v>
      </c>
      <c r="R945" s="17">
        <v>153418</v>
      </c>
      <c r="S945" s="17" t="s">
        <v>6460</v>
      </c>
      <c r="T945" s="17" t="s">
        <v>11182</v>
      </c>
      <c r="U945" s="17" t="s">
        <v>6461</v>
      </c>
      <c r="V945" s="17">
        <v>2350</v>
      </c>
      <c r="W945" s="17" t="s">
        <v>11270</v>
      </c>
      <c r="X945" s="17">
        <v>31</v>
      </c>
      <c r="Y945" s="17">
        <v>10</v>
      </c>
      <c r="Z945" s="17" t="s">
        <v>11235</v>
      </c>
      <c r="AB945" s="17" t="s">
        <v>11186</v>
      </c>
      <c r="AC945" s="17" t="s">
        <v>1355</v>
      </c>
      <c r="AD945" s="17">
        <v>0</v>
      </c>
      <c r="AE945">
        <v>0</v>
      </c>
      <c r="AH945" s="17" t="s">
        <v>9754</v>
      </c>
      <c r="AI945" s="17">
        <v>0</v>
      </c>
      <c r="AJ945" s="17" t="s">
        <v>3522</v>
      </c>
      <c r="AK945" s="17" t="s">
        <v>3522</v>
      </c>
      <c r="AN945" s="17">
        <v>16000</v>
      </c>
    </row>
    <row r="946" spans="1:40" ht="14.5" customHeight="1" x14ac:dyDescent="0.35">
      <c r="A946" s="17" t="s">
        <v>3080</v>
      </c>
      <c r="B946" s="17" t="s">
        <v>6384</v>
      </c>
      <c r="C946" s="17" t="s">
        <v>3529</v>
      </c>
      <c r="D946" s="17" t="s">
        <v>6385</v>
      </c>
      <c r="E946" s="17" t="s">
        <v>6462</v>
      </c>
      <c r="F946" s="17" t="s">
        <v>6463</v>
      </c>
      <c r="G946" s="17" t="s">
        <v>3551</v>
      </c>
      <c r="H946" s="17">
        <v>3</v>
      </c>
      <c r="I946" s="17" t="s">
        <v>3624</v>
      </c>
      <c r="J946" s="17">
        <v>2008</v>
      </c>
      <c r="K946" s="17" t="s">
        <v>3745</v>
      </c>
      <c r="L946" s="18" t="s">
        <v>3939</v>
      </c>
      <c r="M946" s="19" t="s">
        <v>6464</v>
      </c>
      <c r="O946" s="17" t="s">
        <v>3538</v>
      </c>
      <c r="P946" s="17" t="s">
        <v>3539</v>
      </c>
      <c r="Q946" s="17" t="s">
        <v>12250</v>
      </c>
      <c r="R946" s="17">
        <v>102700</v>
      </c>
      <c r="S946" s="19">
        <v>46301.382638888892</v>
      </c>
      <c r="T946" s="17" t="s">
        <v>11182</v>
      </c>
      <c r="U946" s="17" t="s">
        <v>6465</v>
      </c>
      <c r="V946" s="17">
        <v>1710</v>
      </c>
      <c r="W946" s="17" t="s">
        <v>11234</v>
      </c>
      <c r="X946" s="17">
        <v>123</v>
      </c>
      <c r="Y946" s="17">
        <v>5</v>
      </c>
      <c r="Z946" s="17" t="s">
        <v>11235</v>
      </c>
      <c r="AB946" s="17" t="s">
        <v>11186</v>
      </c>
      <c r="AC946" s="17" t="s">
        <v>853</v>
      </c>
      <c r="AD946" s="17">
        <v>21</v>
      </c>
      <c r="AE946">
        <v>0</v>
      </c>
      <c r="AF946" s="17" t="s">
        <v>9770</v>
      </c>
      <c r="AH946" s="17" t="s">
        <v>9757</v>
      </c>
      <c r="AI946" s="17">
        <v>0</v>
      </c>
      <c r="AJ946" s="17" t="s">
        <v>3539</v>
      </c>
      <c r="AK946" s="17" t="s">
        <v>3539</v>
      </c>
      <c r="AL946" s="17" t="s">
        <v>841</v>
      </c>
      <c r="AM946" s="17" t="s">
        <v>841</v>
      </c>
      <c r="AN946" s="17">
        <v>13000</v>
      </c>
    </row>
    <row r="947" spans="1:40" ht="14.5" customHeight="1" x14ac:dyDescent="0.35">
      <c r="A947" s="17" t="s">
        <v>3080</v>
      </c>
      <c r="B947" s="17" t="s">
        <v>6384</v>
      </c>
      <c r="C947" s="17" t="s">
        <v>3529</v>
      </c>
      <c r="D947" s="17" t="s">
        <v>6385</v>
      </c>
      <c r="E947" s="17" t="s">
        <v>6466</v>
      </c>
      <c r="F947" s="17" t="s">
        <v>6467</v>
      </c>
      <c r="G947" s="17" t="s">
        <v>3551</v>
      </c>
      <c r="H947" s="17" t="s">
        <v>4424</v>
      </c>
      <c r="I947" s="17" t="s">
        <v>3534</v>
      </c>
      <c r="J947" s="17" t="s">
        <v>3552</v>
      </c>
      <c r="K947" s="17" t="s">
        <v>4425</v>
      </c>
      <c r="L947" s="17" t="s">
        <v>6468</v>
      </c>
      <c r="M947" s="19">
        <v>45052</v>
      </c>
      <c r="O947" s="17" t="s">
        <v>3538</v>
      </c>
      <c r="P947" s="17" t="s">
        <v>3539</v>
      </c>
      <c r="Q947" s="17" t="s">
        <v>12251</v>
      </c>
      <c r="R947" s="17">
        <v>40050</v>
      </c>
      <c r="S947" s="19">
        <v>46332.433333333334</v>
      </c>
      <c r="T947" s="17" t="s">
        <v>11182</v>
      </c>
      <c r="U947" s="17" t="s">
        <v>6469</v>
      </c>
      <c r="V947" s="17">
        <v>2057</v>
      </c>
      <c r="W947" s="17" t="s">
        <v>11270</v>
      </c>
      <c r="X947" s="17">
        <v>30</v>
      </c>
      <c r="Y947" s="19">
        <v>5</v>
      </c>
      <c r="Z947" s="17" t="s">
        <v>11235</v>
      </c>
      <c r="AB947" s="17" t="s">
        <v>11186</v>
      </c>
      <c r="AC947" s="17" t="s">
        <v>1355</v>
      </c>
      <c r="AD947" s="17">
        <v>24</v>
      </c>
      <c r="AE947">
        <v>15</v>
      </c>
      <c r="AI947" s="17">
        <v>0</v>
      </c>
      <c r="AJ947" s="17" t="s">
        <v>4350</v>
      </c>
      <c r="AK947" s="17" t="s">
        <v>4350</v>
      </c>
      <c r="AN947" s="17">
        <v>16283</v>
      </c>
    </row>
    <row r="948" spans="1:40" ht="14.5" customHeight="1" x14ac:dyDescent="0.35">
      <c r="A948" s="17" t="s">
        <v>3080</v>
      </c>
      <c r="B948" s="17" t="s">
        <v>6384</v>
      </c>
      <c r="C948" s="17" t="s">
        <v>3529</v>
      </c>
      <c r="D948" s="17" t="s">
        <v>6385</v>
      </c>
      <c r="E948" s="17" t="s">
        <v>6470</v>
      </c>
      <c r="F948" s="17" t="s">
        <v>6471</v>
      </c>
      <c r="G948" s="17" t="s">
        <v>3533</v>
      </c>
      <c r="H948" s="17">
        <v>2</v>
      </c>
      <c r="I948" s="17" t="s">
        <v>3534</v>
      </c>
      <c r="J948" s="17" t="s">
        <v>3535</v>
      </c>
      <c r="K948" s="17" t="s">
        <v>3536</v>
      </c>
      <c r="L948" s="18">
        <v>44935</v>
      </c>
      <c r="M948" s="19" t="s">
        <v>6472</v>
      </c>
      <c r="O948" s="17" t="s">
        <v>3538</v>
      </c>
      <c r="P948" s="17" t="s">
        <v>3539</v>
      </c>
      <c r="Q948" s="17" t="s">
        <v>12252</v>
      </c>
      <c r="R948" s="17">
        <v>177485</v>
      </c>
      <c r="S948" s="19">
        <v>46332.716666666667</v>
      </c>
      <c r="T948" s="17" t="s">
        <v>11182</v>
      </c>
      <c r="U948" s="17" t="s">
        <v>6473</v>
      </c>
      <c r="V948" s="17">
        <v>1595</v>
      </c>
      <c r="W948" s="17" t="s">
        <v>11234</v>
      </c>
      <c r="X948" s="17">
        <v>120</v>
      </c>
      <c r="Y948" s="17">
        <v>5</v>
      </c>
      <c r="Z948" s="17" t="s">
        <v>11235</v>
      </c>
      <c r="AB948" s="17" t="s">
        <v>11186</v>
      </c>
      <c r="AC948" s="17" t="s">
        <v>853</v>
      </c>
      <c r="AD948" s="17">
        <v>15</v>
      </c>
      <c r="AE948">
        <v>0</v>
      </c>
      <c r="AF948" s="17" t="s">
        <v>9769</v>
      </c>
      <c r="AI948" s="17">
        <v>0</v>
      </c>
      <c r="AJ948" s="17" t="s">
        <v>3539</v>
      </c>
      <c r="AK948" s="17" t="s">
        <v>3539</v>
      </c>
      <c r="AL948" s="17" t="s">
        <v>841</v>
      </c>
      <c r="AM948" s="17" t="s">
        <v>841</v>
      </c>
      <c r="AN948" s="17">
        <v>7200</v>
      </c>
    </row>
    <row r="949" spans="1:40" ht="14.5" customHeight="1" x14ac:dyDescent="0.35">
      <c r="A949" s="17" t="s">
        <v>3080</v>
      </c>
      <c r="B949" s="17" t="s">
        <v>6384</v>
      </c>
      <c r="C949" s="17" t="s">
        <v>3529</v>
      </c>
      <c r="D949" s="17" t="s">
        <v>6385</v>
      </c>
      <c r="E949" s="17" t="s">
        <v>6474</v>
      </c>
      <c r="F949" s="17" t="s">
        <v>6475</v>
      </c>
      <c r="G949" s="17" t="s">
        <v>3533</v>
      </c>
      <c r="H949" s="17">
        <v>2</v>
      </c>
      <c r="I949" s="17" t="s">
        <v>3534</v>
      </c>
      <c r="J949" s="17" t="s">
        <v>3535</v>
      </c>
      <c r="K949" s="17" t="s">
        <v>3536</v>
      </c>
      <c r="L949" s="18">
        <v>44935</v>
      </c>
      <c r="M949" s="19" t="s">
        <v>6472</v>
      </c>
      <c r="O949" s="17" t="s">
        <v>3538</v>
      </c>
      <c r="P949" s="17" t="s">
        <v>3539</v>
      </c>
      <c r="Q949" s="17" t="s">
        <v>12253</v>
      </c>
      <c r="R949" s="17">
        <v>95696</v>
      </c>
      <c r="S949" s="17" t="s">
        <v>6476</v>
      </c>
      <c r="T949" s="17" t="s">
        <v>11182</v>
      </c>
      <c r="U949" s="17" t="s">
        <v>6477</v>
      </c>
      <c r="V949" s="17">
        <v>1595</v>
      </c>
      <c r="W949" s="17" t="s">
        <v>11234</v>
      </c>
      <c r="X949" s="17">
        <v>120</v>
      </c>
      <c r="Y949" s="17">
        <v>5</v>
      </c>
      <c r="Z949" s="17" t="s">
        <v>11235</v>
      </c>
      <c r="AB949" s="17" t="s">
        <v>11186</v>
      </c>
      <c r="AC949" s="17" t="s">
        <v>1355</v>
      </c>
      <c r="AD949" s="17">
        <v>0</v>
      </c>
      <c r="AE949">
        <v>0</v>
      </c>
      <c r="AI949" s="17">
        <v>0</v>
      </c>
      <c r="AJ949" s="17" t="s">
        <v>3522</v>
      </c>
      <c r="AK949" s="17" t="s">
        <v>3522</v>
      </c>
      <c r="AN949" s="17">
        <v>16000</v>
      </c>
    </row>
    <row r="950" spans="1:40" ht="14.5" customHeight="1" x14ac:dyDescent="0.35">
      <c r="A950" s="17" t="s">
        <v>3080</v>
      </c>
      <c r="B950" s="17" t="s">
        <v>6384</v>
      </c>
      <c r="C950" s="17" t="s">
        <v>3529</v>
      </c>
      <c r="D950" s="17" t="s">
        <v>6385</v>
      </c>
      <c r="E950" s="17" t="s">
        <v>6478</v>
      </c>
      <c r="F950" s="17" t="s">
        <v>6479</v>
      </c>
      <c r="G950" s="17" t="s">
        <v>3533</v>
      </c>
      <c r="H950" s="17">
        <v>2</v>
      </c>
      <c r="I950" s="17" t="s">
        <v>3534</v>
      </c>
      <c r="J950" s="17" t="s">
        <v>3535</v>
      </c>
      <c r="K950" s="17" t="s">
        <v>3536</v>
      </c>
      <c r="L950" s="18">
        <v>44935</v>
      </c>
      <c r="M950" s="17" t="s">
        <v>6472</v>
      </c>
      <c r="O950" s="17" t="s">
        <v>3538</v>
      </c>
      <c r="P950" s="17" t="s">
        <v>3539</v>
      </c>
      <c r="Q950" s="17" t="s">
        <v>12254</v>
      </c>
      <c r="R950" s="17">
        <v>136282</v>
      </c>
      <c r="S950" s="19">
        <v>46362.335416666669</v>
      </c>
      <c r="T950" s="17" t="s">
        <v>11182</v>
      </c>
      <c r="U950" s="17" t="s">
        <v>6480</v>
      </c>
      <c r="V950" s="17">
        <v>1595</v>
      </c>
      <c r="W950" s="17" t="s">
        <v>11234</v>
      </c>
      <c r="X950" s="17">
        <v>120</v>
      </c>
      <c r="Y950" s="17">
        <v>5</v>
      </c>
      <c r="Z950" s="17" t="s">
        <v>11235</v>
      </c>
      <c r="AB950" s="17" t="s">
        <v>11186</v>
      </c>
      <c r="AC950" s="17" t="s">
        <v>1355</v>
      </c>
      <c r="AD950" s="17">
        <v>0</v>
      </c>
      <c r="AE950">
        <v>0</v>
      </c>
      <c r="AI950" s="17">
        <v>0</v>
      </c>
      <c r="AJ950" s="17" t="s">
        <v>6505</v>
      </c>
      <c r="AK950" s="17" t="s">
        <v>6505</v>
      </c>
      <c r="AN950" s="17">
        <v>16000</v>
      </c>
    </row>
    <row r="951" spans="1:40" ht="14.5" customHeight="1" x14ac:dyDescent="0.35">
      <c r="A951" s="17" t="s">
        <v>3080</v>
      </c>
      <c r="B951" s="17" t="s">
        <v>6384</v>
      </c>
      <c r="C951" s="17" t="s">
        <v>3529</v>
      </c>
      <c r="D951" s="17" t="s">
        <v>6385</v>
      </c>
      <c r="E951" s="17" t="s">
        <v>6481</v>
      </c>
      <c r="F951" s="17" t="s">
        <v>6482</v>
      </c>
      <c r="G951" s="17" t="s">
        <v>3533</v>
      </c>
      <c r="H951" s="17">
        <v>2</v>
      </c>
      <c r="I951" s="17" t="s">
        <v>3534</v>
      </c>
      <c r="J951" s="17" t="s">
        <v>3535</v>
      </c>
      <c r="K951" s="17" t="s">
        <v>3536</v>
      </c>
      <c r="L951" s="18">
        <v>44935</v>
      </c>
      <c r="M951" s="19" t="s">
        <v>6472</v>
      </c>
      <c r="O951" s="17" t="s">
        <v>3538</v>
      </c>
      <c r="P951" s="17" t="s">
        <v>3539</v>
      </c>
      <c r="Q951" s="17" t="s">
        <v>12255</v>
      </c>
      <c r="R951" s="17">
        <v>138512</v>
      </c>
      <c r="S951" s="17" t="s">
        <v>4215</v>
      </c>
      <c r="T951" s="17" t="s">
        <v>11182</v>
      </c>
      <c r="U951" s="17" t="s">
        <v>6483</v>
      </c>
      <c r="V951" s="17">
        <v>1595</v>
      </c>
      <c r="W951" s="17" t="s">
        <v>11234</v>
      </c>
      <c r="X951" s="17">
        <v>120</v>
      </c>
      <c r="Y951" s="17">
        <v>5</v>
      </c>
      <c r="Z951" s="17" t="s">
        <v>11235</v>
      </c>
      <c r="AB951" s="17" t="s">
        <v>11186</v>
      </c>
      <c r="AC951" s="17" t="s">
        <v>1355</v>
      </c>
      <c r="AD951" s="17">
        <v>14</v>
      </c>
      <c r="AE951">
        <v>0</v>
      </c>
      <c r="AI951" s="17">
        <v>0</v>
      </c>
      <c r="AJ951" s="17" t="s">
        <v>4350</v>
      </c>
      <c r="AK951" s="17" t="s">
        <v>4350</v>
      </c>
      <c r="AN951" s="17">
        <v>10000</v>
      </c>
    </row>
    <row r="952" spans="1:40" ht="14.5" customHeight="1" x14ac:dyDescent="0.35">
      <c r="A952" s="17" t="s">
        <v>3080</v>
      </c>
      <c r="B952" s="17" t="s">
        <v>6384</v>
      </c>
      <c r="C952" s="17" t="s">
        <v>3529</v>
      </c>
      <c r="D952" s="17" t="s">
        <v>6385</v>
      </c>
      <c r="E952" s="17" t="s">
        <v>6484</v>
      </c>
      <c r="F952" s="17" t="s">
        <v>6485</v>
      </c>
      <c r="G952" s="17" t="s">
        <v>3533</v>
      </c>
      <c r="H952" s="17">
        <v>2</v>
      </c>
      <c r="I952" s="17" t="s">
        <v>3534</v>
      </c>
      <c r="J952" s="17" t="s">
        <v>3535</v>
      </c>
      <c r="K952" s="17" t="s">
        <v>3536</v>
      </c>
      <c r="L952" s="18">
        <v>44935</v>
      </c>
      <c r="M952" s="17" t="s">
        <v>6472</v>
      </c>
      <c r="O952" s="17" t="s">
        <v>3538</v>
      </c>
      <c r="P952" s="17" t="s">
        <v>3539</v>
      </c>
      <c r="R952" s="17">
        <v>218134</v>
      </c>
      <c r="S952" s="17" t="s">
        <v>11799</v>
      </c>
      <c r="T952" s="17" t="s">
        <v>11182</v>
      </c>
      <c r="U952" s="17" t="s">
        <v>6486</v>
      </c>
      <c r="V952" s="17">
        <v>1595</v>
      </c>
      <c r="W952" s="17" t="s">
        <v>11234</v>
      </c>
      <c r="X952" s="17">
        <v>120</v>
      </c>
      <c r="Y952" s="17">
        <v>5</v>
      </c>
      <c r="Z952" s="17" t="s">
        <v>11235</v>
      </c>
      <c r="AB952" s="17" t="s">
        <v>11186</v>
      </c>
      <c r="AC952" s="17" t="s">
        <v>1355</v>
      </c>
      <c r="AD952" s="17">
        <v>24</v>
      </c>
      <c r="AE952">
        <v>0</v>
      </c>
      <c r="AI952" s="17">
        <v>0</v>
      </c>
      <c r="AJ952" s="17" t="s">
        <v>5505</v>
      </c>
      <c r="AK952" s="17" t="s">
        <v>5505</v>
      </c>
      <c r="AN952" s="17">
        <v>16000</v>
      </c>
    </row>
    <row r="953" spans="1:40" ht="14.5" customHeight="1" x14ac:dyDescent="0.35">
      <c r="A953" s="17" t="s">
        <v>3080</v>
      </c>
      <c r="B953" s="17" t="s">
        <v>6384</v>
      </c>
      <c r="C953" s="17" t="s">
        <v>3529</v>
      </c>
      <c r="D953" s="17" t="s">
        <v>6385</v>
      </c>
      <c r="E953" s="17" t="s">
        <v>6487</v>
      </c>
      <c r="F953" s="17" t="s">
        <v>6488</v>
      </c>
      <c r="G953" s="17" t="s">
        <v>3533</v>
      </c>
      <c r="H953" s="17">
        <v>2</v>
      </c>
      <c r="I953" s="17" t="s">
        <v>3534</v>
      </c>
      <c r="J953" s="17" t="s">
        <v>3535</v>
      </c>
      <c r="K953" s="17" t="s">
        <v>3536</v>
      </c>
      <c r="L953" s="18">
        <v>44935</v>
      </c>
      <c r="M953" s="19" t="s">
        <v>6472</v>
      </c>
      <c r="O953" s="17" t="s">
        <v>3538</v>
      </c>
      <c r="P953" s="17" t="s">
        <v>3539</v>
      </c>
      <c r="Q953" s="17" t="s">
        <v>12256</v>
      </c>
      <c r="R953" s="17">
        <v>130000</v>
      </c>
      <c r="S953" s="19">
        <v>46362.492361111108</v>
      </c>
      <c r="T953" s="17" t="s">
        <v>11182</v>
      </c>
      <c r="U953" s="17" t="s">
        <v>6489</v>
      </c>
      <c r="V953" s="17">
        <v>1595</v>
      </c>
      <c r="W953" s="17" t="s">
        <v>11234</v>
      </c>
      <c r="X953" s="17">
        <v>120</v>
      </c>
      <c r="Y953" s="17">
        <v>5</v>
      </c>
      <c r="Z953" s="17" t="s">
        <v>11235</v>
      </c>
      <c r="AB953" s="17" t="s">
        <v>11186</v>
      </c>
      <c r="AC953" s="17" t="s">
        <v>1355</v>
      </c>
      <c r="AD953" s="17">
        <v>0</v>
      </c>
      <c r="AE953">
        <v>0</v>
      </c>
      <c r="AI953" s="17">
        <v>0</v>
      </c>
      <c r="AJ953" s="17" t="s">
        <v>3522</v>
      </c>
      <c r="AK953" s="17" t="s">
        <v>3522</v>
      </c>
      <c r="AN953" s="17">
        <v>16000</v>
      </c>
    </row>
    <row r="954" spans="1:40" ht="14.5" customHeight="1" x14ac:dyDescent="0.35">
      <c r="A954" s="17" t="s">
        <v>3080</v>
      </c>
      <c r="B954" s="17" t="s">
        <v>6384</v>
      </c>
      <c r="C954" s="17" t="s">
        <v>3692</v>
      </c>
      <c r="D954" s="17" t="s">
        <v>6385</v>
      </c>
      <c r="E954" s="17" t="s">
        <v>6490</v>
      </c>
      <c r="F954" s="17" t="s">
        <v>6491</v>
      </c>
      <c r="H954" s="17">
        <v>2</v>
      </c>
      <c r="I954" s="17" t="s">
        <v>3534</v>
      </c>
      <c r="J954" s="17" t="s">
        <v>3809</v>
      </c>
      <c r="K954" s="17" t="s">
        <v>3810</v>
      </c>
      <c r="L954" s="18" t="s">
        <v>3811</v>
      </c>
      <c r="M954" s="17" t="s">
        <v>6492</v>
      </c>
      <c r="O954" s="17" t="s">
        <v>3538</v>
      </c>
      <c r="P954" s="17" t="s">
        <v>3539</v>
      </c>
      <c r="R954" s="17">
        <v>94522</v>
      </c>
      <c r="S954" s="17" t="s">
        <v>12257</v>
      </c>
      <c r="T954" s="17" t="s">
        <v>11182</v>
      </c>
      <c r="U954" s="17" t="s">
        <v>6493</v>
      </c>
      <c r="V954" s="17">
        <v>1702</v>
      </c>
      <c r="W954" s="17" t="s">
        <v>11184</v>
      </c>
      <c r="X954" s="17">
        <v>95</v>
      </c>
      <c r="Y954" s="17">
        <v>4</v>
      </c>
      <c r="Z954" s="17" t="s">
        <v>11235</v>
      </c>
      <c r="AB954" s="17" t="s">
        <v>11249</v>
      </c>
      <c r="AC954" s="17" t="s">
        <v>1355</v>
      </c>
      <c r="AD954" s="17">
        <v>24</v>
      </c>
      <c r="AE954">
        <v>15</v>
      </c>
      <c r="AF954" s="17" t="s">
        <v>9850</v>
      </c>
      <c r="AH954" s="17" t="s">
        <v>9757</v>
      </c>
      <c r="AI954" s="17">
        <v>0</v>
      </c>
      <c r="AJ954" s="17" t="s">
        <v>3539</v>
      </c>
      <c r="AK954" s="17" t="s">
        <v>3539</v>
      </c>
      <c r="AN954" s="17">
        <v>16000</v>
      </c>
    </row>
    <row r="955" spans="1:40" ht="14.5" customHeight="1" x14ac:dyDescent="0.35">
      <c r="A955" s="17" t="s">
        <v>3080</v>
      </c>
      <c r="B955" s="17" t="s">
        <v>6384</v>
      </c>
      <c r="C955" s="17" t="s">
        <v>3692</v>
      </c>
      <c r="D955" s="17" t="s">
        <v>6385</v>
      </c>
      <c r="E955" s="17" t="s">
        <v>6494</v>
      </c>
      <c r="F955" s="17" t="s">
        <v>6495</v>
      </c>
      <c r="H955" s="17">
        <v>2</v>
      </c>
      <c r="I955" s="17" t="s">
        <v>3534</v>
      </c>
      <c r="J955" s="17" t="s">
        <v>3809</v>
      </c>
      <c r="K955" s="17" t="s">
        <v>3810</v>
      </c>
      <c r="L955" s="18" t="s">
        <v>3811</v>
      </c>
      <c r="M955" s="19" t="s">
        <v>4722</v>
      </c>
      <c r="O955" s="17" t="s">
        <v>3538</v>
      </c>
      <c r="P955" s="17" t="s">
        <v>3539</v>
      </c>
      <c r="R955" s="17">
        <v>181802</v>
      </c>
      <c r="S955" s="17" t="s">
        <v>6496</v>
      </c>
      <c r="T955" s="17" t="s">
        <v>11182</v>
      </c>
      <c r="U955" s="17" t="s">
        <v>6497</v>
      </c>
      <c r="V955" s="17">
        <v>1702</v>
      </c>
      <c r="W955" s="17" t="s">
        <v>11184</v>
      </c>
      <c r="X955" s="17">
        <v>95</v>
      </c>
      <c r="Y955" s="17">
        <v>4</v>
      </c>
      <c r="Z955" s="17" t="s">
        <v>11235</v>
      </c>
      <c r="AB955" s="17" t="s">
        <v>11249</v>
      </c>
      <c r="AC955" s="17" t="s">
        <v>1355</v>
      </c>
      <c r="AD955" s="17">
        <v>0</v>
      </c>
      <c r="AE955">
        <v>0</v>
      </c>
      <c r="AI955" s="17">
        <v>0</v>
      </c>
      <c r="AJ955" s="17" t="s">
        <v>5505</v>
      </c>
      <c r="AK955" s="17" t="s">
        <v>5505</v>
      </c>
      <c r="AN955" s="17">
        <v>7490</v>
      </c>
    </row>
    <row r="956" spans="1:40" ht="14.5" customHeight="1" x14ac:dyDescent="0.35">
      <c r="A956" s="17" t="s">
        <v>3104</v>
      </c>
      <c r="B956" s="17" t="s">
        <v>6498</v>
      </c>
      <c r="C956" s="17" t="s">
        <v>3514</v>
      </c>
      <c r="D956" s="17" t="s">
        <v>6499</v>
      </c>
      <c r="E956" s="17" t="s">
        <v>6500</v>
      </c>
      <c r="F956" s="17" t="s">
        <v>19</v>
      </c>
      <c r="G956" s="17" t="s">
        <v>2999</v>
      </c>
      <c r="I956" s="17" t="s">
        <v>3559</v>
      </c>
      <c r="J956" s="17" t="s">
        <v>4283</v>
      </c>
      <c r="K956" s="17" t="s">
        <v>4483</v>
      </c>
      <c r="L956" s="17" t="s">
        <v>6501</v>
      </c>
      <c r="M956" s="19">
        <v>41951</v>
      </c>
      <c r="O956" s="17" t="s">
        <v>3538</v>
      </c>
      <c r="P956" s="17" t="s">
        <v>3539</v>
      </c>
      <c r="Q956" s="17" t="s">
        <v>12258</v>
      </c>
      <c r="R956" s="17">
        <v>394000</v>
      </c>
      <c r="S956" s="17" t="s">
        <v>6502</v>
      </c>
      <c r="T956" s="17" t="s">
        <v>11526</v>
      </c>
      <c r="U956" s="17" t="s">
        <v>3151</v>
      </c>
      <c r="V956" s="17">
        <v>16000</v>
      </c>
      <c r="W956" s="17" t="s">
        <v>11184</v>
      </c>
      <c r="X956" s="17">
        <v>0</v>
      </c>
      <c r="Y956" s="17">
        <v>14</v>
      </c>
      <c r="Z956" s="17" t="s">
        <v>11185</v>
      </c>
      <c r="AB956" s="17" t="s">
        <v>11186</v>
      </c>
      <c r="AC956" s="17" t="s">
        <v>1355</v>
      </c>
      <c r="AD956" s="17">
        <v>0</v>
      </c>
      <c r="AE956">
        <v>0</v>
      </c>
      <c r="AI956" s="17">
        <v>0</v>
      </c>
      <c r="AJ956" s="17" t="s">
        <v>6505</v>
      </c>
      <c r="AK956" s="17" t="s">
        <v>6505</v>
      </c>
      <c r="AN956" s="17">
        <v>16000</v>
      </c>
    </row>
    <row r="957" spans="1:40" ht="14.5" customHeight="1" x14ac:dyDescent="0.35">
      <c r="A957" s="17" t="s">
        <v>3104</v>
      </c>
      <c r="B957" s="17" t="s">
        <v>6498</v>
      </c>
      <c r="C957" s="17" t="s">
        <v>3514</v>
      </c>
      <c r="D957" s="17" t="s">
        <v>6499</v>
      </c>
      <c r="E957" s="17" t="s">
        <v>6503</v>
      </c>
      <c r="F957" s="17" t="s">
        <v>6504</v>
      </c>
      <c r="G957" s="17" t="s">
        <v>2999</v>
      </c>
      <c r="I957" s="17" t="s">
        <v>3559</v>
      </c>
      <c r="J957" s="17" t="s">
        <v>4283</v>
      </c>
      <c r="L957" s="18">
        <v>43046</v>
      </c>
      <c r="M957" s="19">
        <v>42986</v>
      </c>
      <c r="O957" s="17" t="s">
        <v>4349</v>
      </c>
      <c r="P957" s="17" t="s">
        <v>6505</v>
      </c>
      <c r="R957" s="17">
        <v>363020</v>
      </c>
      <c r="S957" s="17" t="s">
        <v>6506</v>
      </c>
      <c r="T957" s="17" t="s">
        <v>11182</v>
      </c>
      <c r="U957" s="17" t="s">
        <v>6507</v>
      </c>
      <c r="V957" s="17">
        <v>16000</v>
      </c>
      <c r="W957" s="17" t="s">
        <v>11184</v>
      </c>
      <c r="X957" s="17">
        <v>0</v>
      </c>
      <c r="Y957" s="17">
        <v>0</v>
      </c>
      <c r="Z957" s="17" t="s">
        <v>11185</v>
      </c>
      <c r="AB957" s="17" t="s">
        <v>11186</v>
      </c>
      <c r="AC957" s="17" t="s">
        <v>853</v>
      </c>
      <c r="AD957" s="17">
        <v>27</v>
      </c>
      <c r="AE957">
        <v>0</v>
      </c>
      <c r="AF957" s="17" t="s">
        <v>9855</v>
      </c>
      <c r="AI957" s="17">
        <v>0</v>
      </c>
      <c r="AJ957" s="17" t="s">
        <v>3539</v>
      </c>
      <c r="AK957" s="17" t="s">
        <v>3539</v>
      </c>
      <c r="AN957" s="17">
        <v>19000</v>
      </c>
    </row>
    <row r="958" spans="1:40" ht="14.5" customHeight="1" x14ac:dyDescent="0.35">
      <c r="A958" s="17" t="s">
        <v>3104</v>
      </c>
      <c r="B958" s="17" t="s">
        <v>6498</v>
      </c>
      <c r="C958" s="17" t="s">
        <v>3514</v>
      </c>
      <c r="D958" s="17" t="s">
        <v>6499</v>
      </c>
      <c r="E958" s="17" t="s">
        <v>6508</v>
      </c>
      <c r="F958" s="17" t="s">
        <v>112</v>
      </c>
      <c r="G958" s="17" t="s">
        <v>2999</v>
      </c>
      <c r="H958" s="17" t="s">
        <v>2999</v>
      </c>
      <c r="I958" s="17" t="s">
        <v>3559</v>
      </c>
      <c r="J958" s="17" t="s">
        <v>4283</v>
      </c>
      <c r="K958" s="17" t="s">
        <v>4483</v>
      </c>
      <c r="L958" s="18">
        <v>43018</v>
      </c>
      <c r="M958" s="19" t="s">
        <v>5224</v>
      </c>
      <c r="O958" s="17" t="s">
        <v>3538</v>
      </c>
      <c r="P958" s="17" t="s">
        <v>3539</v>
      </c>
      <c r="Q958" s="17" t="s">
        <v>12259</v>
      </c>
      <c r="R958" s="17">
        <v>346899</v>
      </c>
      <c r="S958" s="19">
        <v>46302.533333333333</v>
      </c>
      <c r="T958" s="17" t="s">
        <v>11330</v>
      </c>
      <c r="U958" s="17" t="s">
        <v>2507</v>
      </c>
      <c r="V958" s="17">
        <v>16000</v>
      </c>
      <c r="W958" s="17" t="s">
        <v>11184</v>
      </c>
      <c r="X958" s="17">
        <v>0</v>
      </c>
      <c r="Y958" s="17">
        <v>14</v>
      </c>
      <c r="AB958" s="17" t="s">
        <v>11249</v>
      </c>
      <c r="AC958" s="17" t="s">
        <v>853</v>
      </c>
      <c r="AD958" s="17">
        <v>0</v>
      </c>
      <c r="AE958">
        <v>0</v>
      </c>
      <c r="AF958" s="17" t="s">
        <v>9854</v>
      </c>
      <c r="AH958" s="17" t="s">
        <v>9757</v>
      </c>
      <c r="AI958" s="17">
        <v>0</v>
      </c>
      <c r="AJ958" s="17" t="s">
        <v>3539</v>
      </c>
      <c r="AK958" s="17" t="s">
        <v>3539</v>
      </c>
      <c r="AL958" s="17" t="s">
        <v>841</v>
      </c>
      <c r="AM958" s="17" t="s">
        <v>841</v>
      </c>
      <c r="AN958" s="17">
        <v>16000</v>
      </c>
    </row>
    <row r="959" spans="1:40" ht="14.5" customHeight="1" x14ac:dyDescent="0.35">
      <c r="A959" s="17" t="s">
        <v>3104</v>
      </c>
      <c r="B959" s="17" t="s">
        <v>6498</v>
      </c>
      <c r="C959" s="17" t="s">
        <v>3514</v>
      </c>
      <c r="D959" s="17" t="s">
        <v>6499</v>
      </c>
      <c r="E959" s="17" t="s">
        <v>6509</v>
      </c>
      <c r="F959" s="17" t="s">
        <v>6510</v>
      </c>
      <c r="G959" s="17" t="s">
        <v>2996</v>
      </c>
      <c r="H959" s="17" t="s">
        <v>2996</v>
      </c>
      <c r="I959" s="17" t="s">
        <v>3517</v>
      </c>
      <c r="J959" s="17" t="s">
        <v>6511</v>
      </c>
      <c r="L959" s="18">
        <v>43223</v>
      </c>
      <c r="M959" s="19">
        <v>43536</v>
      </c>
      <c r="O959" s="17" t="s">
        <v>4349</v>
      </c>
      <c r="P959" s="17" t="s">
        <v>4350</v>
      </c>
      <c r="R959" s="17">
        <v>273085</v>
      </c>
      <c r="S959" s="17" t="s">
        <v>12260</v>
      </c>
      <c r="T959" s="17" t="s">
        <v>11182</v>
      </c>
      <c r="U959" s="17" t="s">
        <v>6512</v>
      </c>
      <c r="V959" s="17">
        <v>10000</v>
      </c>
      <c r="W959" s="17" t="s">
        <v>11184</v>
      </c>
      <c r="X959" s="17">
        <v>0</v>
      </c>
      <c r="Y959" s="17">
        <v>12</v>
      </c>
      <c r="Z959" s="17" t="s">
        <v>11198</v>
      </c>
      <c r="AB959" s="17" t="s">
        <v>11186</v>
      </c>
      <c r="AC959" s="17" t="s">
        <v>853</v>
      </c>
      <c r="AD959" s="17">
        <v>21</v>
      </c>
      <c r="AE959">
        <v>0</v>
      </c>
      <c r="AF959" s="17" t="s">
        <v>9769</v>
      </c>
      <c r="AH959" s="17" t="s">
        <v>9757</v>
      </c>
      <c r="AI959" s="17">
        <v>0</v>
      </c>
      <c r="AJ959" s="17" t="s">
        <v>3539</v>
      </c>
      <c r="AK959" s="17" t="s">
        <v>3539</v>
      </c>
      <c r="AL959" s="17" t="s">
        <v>841</v>
      </c>
      <c r="AM959" s="17" t="s">
        <v>841</v>
      </c>
      <c r="AN959" s="17">
        <v>13000</v>
      </c>
    </row>
    <row r="960" spans="1:40" ht="14.5" customHeight="1" x14ac:dyDescent="0.35">
      <c r="A960" s="17" t="s">
        <v>3104</v>
      </c>
      <c r="B960" s="17" t="s">
        <v>6498</v>
      </c>
      <c r="C960" s="17" t="s">
        <v>3514</v>
      </c>
      <c r="D960" s="17" t="s">
        <v>6499</v>
      </c>
      <c r="E960" s="17" t="s">
        <v>6513</v>
      </c>
      <c r="F960" s="17" t="s">
        <v>144</v>
      </c>
      <c r="G960" s="17" t="s">
        <v>3116</v>
      </c>
      <c r="H960" s="17" t="s">
        <v>3116</v>
      </c>
      <c r="I960" s="17" t="s">
        <v>3517</v>
      </c>
      <c r="J960" s="17" t="s">
        <v>4493</v>
      </c>
      <c r="K960" s="17" t="s">
        <v>4494</v>
      </c>
      <c r="L960" s="18">
        <v>43257</v>
      </c>
      <c r="M960" s="19" t="s">
        <v>6514</v>
      </c>
      <c r="O960" s="17" t="s">
        <v>3538</v>
      </c>
      <c r="P960" s="17" t="s">
        <v>3539</v>
      </c>
      <c r="Q960" s="17" t="s">
        <v>12261</v>
      </c>
      <c r="R960" s="17">
        <v>317486</v>
      </c>
      <c r="S960" s="19" t="s">
        <v>10035</v>
      </c>
      <c r="T960" s="17" t="s">
        <v>11182</v>
      </c>
      <c r="U960" s="17" t="s">
        <v>6515</v>
      </c>
      <c r="V960" s="17">
        <v>7200</v>
      </c>
      <c r="W960" s="17" t="s">
        <v>11184</v>
      </c>
      <c r="X960" s="17">
        <v>0</v>
      </c>
      <c r="Y960" s="17">
        <v>0</v>
      </c>
      <c r="AB960" s="17" t="s">
        <v>11249</v>
      </c>
      <c r="AC960" s="17" t="s">
        <v>853</v>
      </c>
      <c r="AD960" s="17">
        <v>0</v>
      </c>
      <c r="AE960">
        <v>0</v>
      </c>
      <c r="AF960" s="17" t="s">
        <v>9861</v>
      </c>
      <c r="AI960" s="17">
        <v>0</v>
      </c>
      <c r="AJ960" s="17" t="s">
        <v>3539</v>
      </c>
      <c r="AK960" s="17" t="s">
        <v>3539</v>
      </c>
      <c r="AL960" s="17" t="s">
        <v>841</v>
      </c>
      <c r="AN960" s="17">
        <v>16000</v>
      </c>
    </row>
    <row r="961" spans="1:40" ht="14.5" customHeight="1" x14ac:dyDescent="0.35">
      <c r="A961" s="17" t="s">
        <v>3104</v>
      </c>
      <c r="B961" s="17" t="s">
        <v>6498</v>
      </c>
      <c r="C961" s="17" t="s">
        <v>3514</v>
      </c>
      <c r="D961" s="17" t="s">
        <v>6499</v>
      </c>
      <c r="E961" s="17" t="s">
        <v>6516</v>
      </c>
      <c r="F961" s="17" t="s">
        <v>6517</v>
      </c>
      <c r="G961" s="17" t="s">
        <v>2999</v>
      </c>
      <c r="H961" s="17" t="s">
        <v>2999</v>
      </c>
      <c r="I961" s="17" t="s">
        <v>3559</v>
      </c>
      <c r="J961" s="17" t="s">
        <v>6518</v>
      </c>
      <c r="L961" s="18">
        <v>43624</v>
      </c>
      <c r="M961" s="19" t="s">
        <v>6519</v>
      </c>
      <c r="O961" s="17" t="s">
        <v>4349</v>
      </c>
      <c r="P961" s="17" t="s">
        <v>6505</v>
      </c>
      <c r="R961" s="17">
        <v>288070</v>
      </c>
      <c r="S961" s="17" t="s">
        <v>12262</v>
      </c>
      <c r="T961" s="17" t="s">
        <v>11182</v>
      </c>
      <c r="U961" s="17" t="s">
        <v>6520</v>
      </c>
      <c r="V961" s="17">
        <v>16000</v>
      </c>
      <c r="W961" s="17" t="s">
        <v>11184</v>
      </c>
      <c r="X961" s="17">
        <v>0</v>
      </c>
      <c r="Y961" s="17">
        <v>13</v>
      </c>
      <c r="AB961" s="17" t="s">
        <v>11186</v>
      </c>
      <c r="AC961" s="17" t="s">
        <v>1355</v>
      </c>
      <c r="AD961" s="17">
        <v>0</v>
      </c>
      <c r="AE961">
        <v>0</v>
      </c>
      <c r="AI961" s="17">
        <v>0</v>
      </c>
      <c r="AJ961" s="17" t="s">
        <v>6505</v>
      </c>
      <c r="AK961" s="17" t="s">
        <v>6505</v>
      </c>
      <c r="AN961" s="17">
        <v>16000</v>
      </c>
    </row>
    <row r="962" spans="1:40" ht="14.5" customHeight="1" x14ac:dyDescent="0.35">
      <c r="A962" s="17" t="s">
        <v>3104</v>
      </c>
      <c r="B962" s="17" t="s">
        <v>6498</v>
      </c>
      <c r="C962" s="17" t="s">
        <v>3514</v>
      </c>
      <c r="D962" s="17" t="s">
        <v>6499</v>
      </c>
      <c r="E962" s="17" t="s">
        <v>6521</v>
      </c>
      <c r="F962" s="17" t="s">
        <v>827</v>
      </c>
      <c r="G962" s="17" t="s">
        <v>3116</v>
      </c>
      <c r="H962" s="17" t="s">
        <v>3116</v>
      </c>
      <c r="I962" s="17" t="s">
        <v>6522</v>
      </c>
      <c r="J962" s="17" t="s">
        <v>6523</v>
      </c>
      <c r="L962" s="17" t="s">
        <v>6524</v>
      </c>
      <c r="M962" s="19">
        <v>44989</v>
      </c>
      <c r="O962" s="17" t="s">
        <v>3565</v>
      </c>
      <c r="P962" s="17" t="s">
        <v>6525</v>
      </c>
      <c r="R962" s="17">
        <v>186392</v>
      </c>
      <c r="S962" s="19">
        <v>46302.513194444444</v>
      </c>
      <c r="T962" s="17" t="s">
        <v>11182</v>
      </c>
      <c r="U962" s="17" t="s">
        <v>6526</v>
      </c>
      <c r="V962" s="17">
        <v>7490</v>
      </c>
      <c r="W962" s="17" t="s">
        <v>11184</v>
      </c>
      <c r="X962" s="17">
        <v>0</v>
      </c>
      <c r="Y962" s="17">
        <v>8</v>
      </c>
      <c r="Z962" s="17" t="s">
        <v>11198</v>
      </c>
      <c r="AB962" s="17" t="s">
        <v>11186</v>
      </c>
      <c r="AC962" s="17" t="s">
        <v>1355</v>
      </c>
      <c r="AD962" s="17">
        <v>0</v>
      </c>
      <c r="AE962">
        <v>0</v>
      </c>
      <c r="AI962" s="17">
        <v>0</v>
      </c>
      <c r="AJ962" s="17" t="s">
        <v>6505</v>
      </c>
      <c r="AK962" s="17" t="s">
        <v>6505</v>
      </c>
      <c r="AN962" s="17">
        <v>16000</v>
      </c>
    </row>
    <row r="963" spans="1:40" ht="14.5" customHeight="1" x14ac:dyDescent="0.35">
      <c r="A963" s="17" t="s">
        <v>3104</v>
      </c>
      <c r="B963" s="17" t="s">
        <v>6498</v>
      </c>
      <c r="C963" s="17" t="s">
        <v>3514</v>
      </c>
      <c r="D963" s="17" t="s">
        <v>6499</v>
      </c>
      <c r="E963" s="17" t="s">
        <v>6527</v>
      </c>
      <c r="F963" s="17" t="s">
        <v>198</v>
      </c>
      <c r="G963" s="17" t="s">
        <v>2999</v>
      </c>
      <c r="H963" s="17" t="s">
        <v>2999</v>
      </c>
      <c r="I963" s="17" t="s">
        <v>3517</v>
      </c>
      <c r="J963" s="17" t="s">
        <v>3518</v>
      </c>
      <c r="L963" s="18">
        <v>44107</v>
      </c>
      <c r="M963" s="17" t="s">
        <v>6528</v>
      </c>
      <c r="O963" s="17" t="s">
        <v>3521</v>
      </c>
      <c r="P963" s="17" t="s">
        <v>3522</v>
      </c>
      <c r="R963" s="17">
        <v>454293</v>
      </c>
      <c r="S963" s="17" t="s">
        <v>12263</v>
      </c>
      <c r="T963" s="17" t="s">
        <v>11330</v>
      </c>
      <c r="U963" s="17" t="s">
        <v>2503</v>
      </c>
      <c r="V963" s="17">
        <v>16000</v>
      </c>
      <c r="W963" s="17" t="s">
        <v>11184</v>
      </c>
      <c r="X963" s="17">
        <v>0</v>
      </c>
      <c r="Y963" s="17">
        <v>18</v>
      </c>
      <c r="Z963" s="17" t="s">
        <v>11185</v>
      </c>
      <c r="AB963" s="17" t="s">
        <v>11186</v>
      </c>
      <c r="AC963" s="17" t="s">
        <v>853</v>
      </c>
      <c r="AD963" s="17">
        <v>24</v>
      </c>
      <c r="AE963">
        <v>0</v>
      </c>
      <c r="AF963" s="17" t="s">
        <v>9900</v>
      </c>
      <c r="AH963" s="17" t="s">
        <v>9757</v>
      </c>
      <c r="AI963" s="17">
        <v>0</v>
      </c>
      <c r="AJ963" s="17" t="s">
        <v>3539</v>
      </c>
      <c r="AK963" s="17" t="s">
        <v>3539</v>
      </c>
      <c r="AL963" s="17" t="s">
        <v>841</v>
      </c>
      <c r="AN963" s="17">
        <v>16000</v>
      </c>
    </row>
    <row r="964" spans="1:40" ht="14.5" customHeight="1" x14ac:dyDescent="0.35">
      <c r="A964" s="17" t="s">
        <v>3104</v>
      </c>
      <c r="B964" s="17" t="s">
        <v>6498</v>
      </c>
      <c r="C964" s="17" t="s">
        <v>3514</v>
      </c>
      <c r="D964" s="17" t="s">
        <v>6499</v>
      </c>
      <c r="E964" s="17" t="s">
        <v>6529</v>
      </c>
      <c r="F964" s="17" t="s">
        <v>6530</v>
      </c>
      <c r="G964" s="17" t="s">
        <v>2996</v>
      </c>
      <c r="H964" s="17" t="s">
        <v>2996</v>
      </c>
      <c r="I964" s="17" t="s">
        <v>3559</v>
      </c>
      <c r="J964" s="17" t="s">
        <v>4347</v>
      </c>
      <c r="L964" s="17" t="s">
        <v>3822</v>
      </c>
      <c r="M964" s="17" t="s">
        <v>6531</v>
      </c>
      <c r="O964" s="17" t="s">
        <v>4349</v>
      </c>
      <c r="P964" s="17" t="s">
        <v>4350</v>
      </c>
      <c r="R964" s="17">
        <v>214456</v>
      </c>
      <c r="S964" s="17" t="s">
        <v>10102</v>
      </c>
      <c r="T964" s="17" t="s">
        <v>11182</v>
      </c>
      <c r="U964" s="17" t="s">
        <v>6532</v>
      </c>
      <c r="V964" s="17">
        <v>10000</v>
      </c>
      <c r="W964" s="17" t="s">
        <v>11184</v>
      </c>
      <c r="X964" s="17">
        <v>0</v>
      </c>
      <c r="Y964" s="17">
        <v>14</v>
      </c>
      <c r="Z964" s="17" t="s">
        <v>11198</v>
      </c>
      <c r="AB964" s="17" t="s">
        <v>11186</v>
      </c>
      <c r="AC964" s="17" t="s">
        <v>853</v>
      </c>
      <c r="AD964" s="17">
        <v>24</v>
      </c>
      <c r="AE964">
        <v>0</v>
      </c>
      <c r="AF964" s="17" t="s">
        <v>9769</v>
      </c>
      <c r="AH964" s="17" t="s">
        <v>9757</v>
      </c>
      <c r="AI964" s="17">
        <v>0</v>
      </c>
      <c r="AJ964" s="17" t="s">
        <v>3539</v>
      </c>
      <c r="AK964" s="17" t="s">
        <v>3539</v>
      </c>
      <c r="AL964" s="17" t="s">
        <v>841</v>
      </c>
      <c r="AN964" s="17">
        <v>16000</v>
      </c>
    </row>
    <row r="965" spans="1:40" ht="14.5" customHeight="1" x14ac:dyDescent="0.35">
      <c r="A965" s="17" t="s">
        <v>3104</v>
      </c>
      <c r="B965" s="17" t="s">
        <v>6498</v>
      </c>
      <c r="C965" s="17" t="s">
        <v>3514</v>
      </c>
      <c r="D965" s="17" t="s">
        <v>6499</v>
      </c>
      <c r="E965" s="17" t="s">
        <v>6533</v>
      </c>
      <c r="F965" s="17" t="s">
        <v>273</v>
      </c>
      <c r="G965" s="17" t="s">
        <v>2996</v>
      </c>
      <c r="H965" s="17" t="s">
        <v>2996</v>
      </c>
      <c r="I965" s="17" t="s">
        <v>3559</v>
      </c>
      <c r="J965" s="17" t="s">
        <v>4347</v>
      </c>
      <c r="L965" s="17" t="s">
        <v>6534</v>
      </c>
      <c r="M965" s="19">
        <v>44962</v>
      </c>
      <c r="O965" s="17" t="s">
        <v>3521</v>
      </c>
      <c r="P965" s="17" t="s">
        <v>3522</v>
      </c>
      <c r="R965" s="17">
        <v>117309</v>
      </c>
      <c r="S965" s="17" t="s">
        <v>12264</v>
      </c>
      <c r="T965" s="17" t="s">
        <v>11182</v>
      </c>
      <c r="U965" s="17" t="s">
        <v>1725</v>
      </c>
      <c r="V965" s="17">
        <v>10000</v>
      </c>
      <c r="W965" s="17" t="s">
        <v>11184</v>
      </c>
      <c r="X965" s="17">
        <v>0</v>
      </c>
      <c r="Y965" s="17">
        <v>14</v>
      </c>
      <c r="Z965" s="17" t="s">
        <v>11198</v>
      </c>
      <c r="AB965" s="17" t="s">
        <v>11186</v>
      </c>
      <c r="AC965" s="17" t="s">
        <v>1355</v>
      </c>
      <c r="AD965" s="17">
        <v>15</v>
      </c>
      <c r="AE965">
        <v>0</v>
      </c>
      <c r="AF965" s="17" t="s">
        <v>9855</v>
      </c>
      <c r="AI965" s="17">
        <v>0</v>
      </c>
      <c r="AJ965" s="17" t="s">
        <v>3539</v>
      </c>
      <c r="AK965" s="17" t="s">
        <v>3539</v>
      </c>
      <c r="AN965" s="17">
        <v>7200</v>
      </c>
    </row>
    <row r="966" spans="1:40" ht="14.5" customHeight="1" x14ac:dyDescent="0.35">
      <c r="A966" s="17" t="s">
        <v>3104</v>
      </c>
      <c r="B966" s="17" t="s">
        <v>6498</v>
      </c>
      <c r="C966" s="17" t="s">
        <v>3514</v>
      </c>
      <c r="D966" s="17" t="s">
        <v>6499</v>
      </c>
      <c r="E966" s="17" t="s">
        <v>6535</v>
      </c>
      <c r="F966" s="17" t="s">
        <v>276</v>
      </c>
      <c r="G966" s="17" t="s">
        <v>3116</v>
      </c>
      <c r="H966" s="17" t="s">
        <v>3116</v>
      </c>
      <c r="I966" s="17" t="s">
        <v>6522</v>
      </c>
      <c r="J966" s="17" t="s">
        <v>6523</v>
      </c>
      <c r="L966" s="18">
        <v>44905</v>
      </c>
      <c r="M966" s="19" t="s">
        <v>6536</v>
      </c>
      <c r="O966" s="17" t="s">
        <v>3565</v>
      </c>
      <c r="P966" s="17" t="s">
        <v>5505</v>
      </c>
      <c r="R966" s="17">
        <v>95560</v>
      </c>
      <c r="S966" s="19">
        <v>46272.652083333334</v>
      </c>
      <c r="T966" s="17" t="s">
        <v>11330</v>
      </c>
      <c r="U966" s="17" t="s">
        <v>2533</v>
      </c>
      <c r="V966" s="17">
        <v>7490</v>
      </c>
      <c r="W966" s="17" t="s">
        <v>11184</v>
      </c>
      <c r="X966" s="17">
        <v>0</v>
      </c>
      <c r="Y966" s="17">
        <v>8</v>
      </c>
      <c r="AB966" s="17" t="s">
        <v>11186</v>
      </c>
      <c r="AC966" s="17" t="s">
        <v>853</v>
      </c>
      <c r="AD966" s="17">
        <v>0</v>
      </c>
      <c r="AE966">
        <v>0</v>
      </c>
      <c r="AF966" s="17" t="s">
        <v>9853</v>
      </c>
      <c r="AH966" s="17" t="s">
        <v>9757</v>
      </c>
      <c r="AI966" s="17">
        <v>0</v>
      </c>
      <c r="AJ966" s="17" t="s">
        <v>3539</v>
      </c>
      <c r="AK966" s="17" t="s">
        <v>3539</v>
      </c>
      <c r="AL966" s="17" t="s">
        <v>841</v>
      </c>
      <c r="AM966" s="17" t="s">
        <v>841</v>
      </c>
      <c r="AN966" s="17">
        <v>7200</v>
      </c>
    </row>
    <row r="967" spans="1:40" ht="14.5" customHeight="1" x14ac:dyDescent="0.35">
      <c r="A967" s="17" t="s">
        <v>3104</v>
      </c>
      <c r="B967" s="17" t="s">
        <v>6498</v>
      </c>
      <c r="C967" s="17" t="s">
        <v>3514</v>
      </c>
      <c r="D967" s="17" t="s">
        <v>6499</v>
      </c>
      <c r="E967" s="17" t="s">
        <v>6537</v>
      </c>
      <c r="F967" s="17" t="s">
        <v>305</v>
      </c>
      <c r="G967" s="17" t="s">
        <v>2999</v>
      </c>
      <c r="H967" s="17" t="s">
        <v>2999</v>
      </c>
      <c r="I967" s="17" t="s">
        <v>3559</v>
      </c>
      <c r="J967" s="17" t="s">
        <v>3588</v>
      </c>
      <c r="K967" s="17" t="s">
        <v>4842</v>
      </c>
      <c r="L967" s="18" t="s">
        <v>6538</v>
      </c>
      <c r="M967" s="19" t="s">
        <v>6539</v>
      </c>
      <c r="O967" s="17" t="s">
        <v>3538</v>
      </c>
      <c r="P967" s="17" t="s">
        <v>3539</v>
      </c>
      <c r="Q967" s="17" t="s">
        <v>12265</v>
      </c>
      <c r="R967" s="17">
        <v>0</v>
      </c>
      <c r="S967" s="17" t="s">
        <v>6540</v>
      </c>
      <c r="T967" s="17" t="s">
        <v>11182</v>
      </c>
      <c r="U967" s="17" t="s">
        <v>2550</v>
      </c>
      <c r="V967" s="17">
        <v>16000</v>
      </c>
      <c r="W967" s="17" t="s">
        <v>11303</v>
      </c>
      <c r="X967" s="17">
        <v>0</v>
      </c>
      <c r="Y967" s="17">
        <v>24</v>
      </c>
      <c r="Z967" s="17" t="s">
        <v>11185</v>
      </c>
      <c r="AB967" s="17" t="s">
        <v>11186</v>
      </c>
      <c r="AC967" s="17" t="s">
        <v>853</v>
      </c>
      <c r="AD967" s="17">
        <v>0</v>
      </c>
      <c r="AE967">
        <v>0</v>
      </c>
      <c r="AF967" s="17" t="s">
        <v>9855</v>
      </c>
      <c r="AH967" s="17" t="s">
        <v>9757</v>
      </c>
      <c r="AI967" s="17">
        <v>0</v>
      </c>
      <c r="AJ967" s="17" t="s">
        <v>3539</v>
      </c>
      <c r="AK967" s="17" t="s">
        <v>3539</v>
      </c>
      <c r="AL967" s="17" t="s">
        <v>841</v>
      </c>
      <c r="AM967" s="17" t="s">
        <v>841</v>
      </c>
      <c r="AN967" s="17">
        <v>7200</v>
      </c>
    </row>
    <row r="968" spans="1:40" ht="14.5" customHeight="1" x14ac:dyDescent="0.35">
      <c r="A968" s="17" t="s">
        <v>3104</v>
      </c>
      <c r="B968" s="17" t="s">
        <v>6498</v>
      </c>
      <c r="C968" s="17" t="s">
        <v>3514</v>
      </c>
      <c r="D968" s="17" t="s">
        <v>6499</v>
      </c>
      <c r="E968" s="17" t="s">
        <v>6541</v>
      </c>
      <c r="F968" s="17" t="s">
        <v>6542</v>
      </c>
      <c r="G968" s="17" t="s">
        <v>2999</v>
      </c>
      <c r="H968" s="17" t="s">
        <v>2999</v>
      </c>
      <c r="I968" s="17" t="s">
        <v>3517</v>
      </c>
      <c r="J968" s="17" t="s">
        <v>3518</v>
      </c>
      <c r="L968" s="17" t="s">
        <v>6543</v>
      </c>
      <c r="M968" s="17" t="s">
        <v>6544</v>
      </c>
      <c r="O968" s="17" t="s">
        <v>4349</v>
      </c>
      <c r="P968" s="17" t="s">
        <v>4350</v>
      </c>
      <c r="R968" s="17">
        <v>335930</v>
      </c>
      <c r="S968" s="19">
        <v>45870.491666666669</v>
      </c>
      <c r="T968" s="17" t="s">
        <v>11182</v>
      </c>
      <c r="U968" s="17" t="s">
        <v>6545</v>
      </c>
      <c r="V968" s="17">
        <v>16000</v>
      </c>
      <c r="W968" s="17" t="s">
        <v>11184</v>
      </c>
      <c r="X968" s="17">
        <v>0</v>
      </c>
      <c r="Y968" s="17">
        <v>18</v>
      </c>
      <c r="Z968" s="17" t="s">
        <v>11185</v>
      </c>
      <c r="AB968" s="17" t="s">
        <v>11186</v>
      </c>
      <c r="AC968" s="17" t="s">
        <v>853</v>
      </c>
      <c r="AD968" s="17">
        <v>0</v>
      </c>
      <c r="AE968">
        <v>0</v>
      </c>
      <c r="AF968" s="17" t="s">
        <v>9852</v>
      </c>
      <c r="AI968" s="17">
        <v>0</v>
      </c>
      <c r="AJ968" s="17" t="s">
        <v>3539</v>
      </c>
      <c r="AK968" s="17" t="s">
        <v>3539</v>
      </c>
      <c r="AL968" s="17" t="s">
        <v>841</v>
      </c>
      <c r="AN968" s="17">
        <v>16000</v>
      </c>
    </row>
    <row r="969" spans="1:40" ht="14.5" customHeight="1" x14ac:dyDescent="0.35">
      <c r="A969" s="17" t="s">
        <v>3104</v>
      </c>
      <c r="B969" s="17" t="s">
        <v>6498</v>
      </c>
      <c r="C969" s="17" t="s">
        <v>3514</v>
      </c>
      <c r="D969" s="17" t="s">
        <v>6499</v>
      </c>
      <c r="E969" s="17" t="s">
        <v>6546</v>
      </c>
      <c r="F969" s="17" t="s">
        <v>326</v>
      </c>
      <c r="G969" s="17" t="s">
        <v>2999</v>
      </c>
      <c r="H969" s="17" t="s">
        <v>2999</v>
      </c>
      <c r="I969" s="17" t="s">
        <v>3559</v>
      </c>
      <c r="J969" s="17" t="s">
        <v>3588</v>
      </c>
      <c r="K969" s="17" t="s">
        <v>4842</v>
      </c>
      <c r="L969" s="18">
        <v>44816</v>
      </c>
      <c r="M969" s="17" t="s">
        <v>6547</v>
      </c>
      <c r="O969" s="17" t="s">
        <v>3538</v>
      </c>
      <c r="P969" s="17" t="s">
        <v>3539</v>
      </c>
      <c r="Q969" s="17" t="s">
        <v>12266</v>
      </c>
      <c r="R969" s="17">
        <v>125306</v>
      </c>
      <c r="S969" s="17" t="s">
        <v>10047</v>
      </c>
      <c r="T969" s="17" t="s">
        <v>11182</v>
      </c>
      <c r="U969" s="17" t="s">
        <v>2588</v>
      </c>
      <c r="V969" s="17">
        <v>16000</v>
      </c>
      <c r="W969" s="17" t="s">
        <v>11303</v>
      </c>
      <c r="X969" s="17">
        <v>0</v>
      </c>
      <c r="Y969" s="19">
        <v>24</v>
      </c>
      <c r="Z969" s="17" t="s">
        <v>11185</v>
      </c>
      <c r="AB969" s="17" t="s">
        <v>11186</v>
      </c>
      <c r="AC969" s="17" t="s">
        <v>853</v>
      </c>
      <c r="AD969" s="17">
        <v>24</v>
      </c>
      <c r="AE969">
        <v>0</v>
      </c>
      <c r="AF969" s="17" t="s">
        <v>9891</v>
      </c>
      <c r="AH969" s="17" t="s">
        <v>9757</v>
      </c>
      <c r="AI969" s="17">
        <v>0</v>
      </c>
      <c r="AJ969" s="17" t="s">
        <v>3539</v>
      </c>
      <c r="AK969" s="17" t="s">
        <v>3539</v>
      </c>
      <c r="AL969" s="17" t="s">
        <v>841</v>
      </c>
      <c r="AM969" s="17" t="s">
        <v>841</v>
      </c>
      <c r="AN969" s="17">
        <v>16000</v>
      </c>
    </row>
    <row r="970" spans="1:40" ht="14.5" customHeight="1" x14ac:dyDescent="0.35">
      <c r="A970" s="17" t="s">
        <v>3104</v>
      </c>
      <c r="B970" s="17" t="s">
        <v>6498</v>
      </c>
      <c r="C970" s="17" t="s">
        <v>3514</v>
      </c>
      <c r="D970" s="17" t="s">
        <v>6499</v>
      </c>
      <c r="E970" s="17" t="s">
        <v>6548</v>
      </c>
      <c r="F970" s="17" t="s">
        <v>6549</v>
      </c>
      <c r="G970" s="17" t="s">
        <v>2999</v>
      </c>
      <c r="H970" s="17" t="s">
        <v>2999</v>
      </c>
      <c r="I970" s="17" t="s">
        <v>3517</v>
      </c>
      <c r="J970" s="17" t="s">
        <v>3518</v>
      </c>
      <c r="L970" s="18">
        <v>45078</v>
      </c>
      <c r="M970" s="19" t="s">
        <v>6544</v>
      </c>
      <c r="O970" s="17" t="s">
        <v>4349</v>
      </c>
      <c r="P970" s="17" t="s">
        <v>4350</v>
      </c>
      <c r="R970" s="17">
        <v>190747</v>
      </c>
      <c r="S970" s="19" t="s">
        <v>12267</v>
      </c>
      <c r="T970" s="17" t="s">
        <v>11182</v>
      </c>
      <c r="U970" s="17" t="s">
        <v>6550</v>
      </c>
      <c r="V970" s="17">
        <v>16000</v>
      </c>
      <c r="W970" s="17" t="s">
        <v>11184</v>
      </c>
      <c r="X970" s="17">
        <v>0</v>
      </c>
      <c r="Y970" s="17">
        <v>18</v>
      </c>
      <c r="Z970" s="17" t="s">
        <v>11185</v>
      </c>
      <c r="AB970" s="17" t="s">
        <v>11186</v>
      </c>
      <c r="AC970" s="17" t="s">
        <v>1355</v>
      </c>
      <c r="AD970" s="17">
        <v>27</v>
      </c>
      <c r="AE970">
        <v>0</v>
      </c>
      <c r="AF970" s="17" t="s">
        <v>9756</v>
      </c>
      <c r="AI970" s="17">
        <v>0</v>
      </c>
      <c r="AJ970" s="17" t="s">
        <v>3539</v>
      </c>
      <c r="AK970" s="17" t="s">
        <v>3539</v>
      </c>
      <c r="AL970" s="17" t="s">
        <v>841</v>
      </c>
      <c r="AN970" s="17">
        <v>19000</v>
      </c>
    </row>
    <row r="971" spans="1:40" ht="14.5" customHeight="1" x14ac:dyDescent="0.35">
      <c r="A971" s="17" t="s">
        <v>3104</v>
      </c>
      <c r="B971" s="17" t="s">
        <v>6498</v>
      </c>
      <c r="C971" s="17" t="s">
        <v>3514</v>
      </c>
      <c r="D971" s="17" t="s">
        <v>6499</v>
      </c>
      <c r="E971" s="17" t="s">
        <v>6551</v>
      </c>
      <c r="F971" s="17" t="s">
        <v>394</v>
      </c>
      <c r="G971" s="17" t="s">
        <v>2999</v>
      </c>
      <c r="H971" s="17" t="s">
        <v>2999</v>
      </c>
      <c r="I971" s="17" t="s">
        <v>3517</v>
      </c>
      <c r="J971" s="17" t="s">
        <v>3518</v>
      </c>
      <c r="L971" s="17" t="s">
        <v>3626</v>
      </c>
      <c r="M971" s="19">
        <v>45207</v>
      </c>
      <c r="O971" s="17" t="s">
        <v>3521</v>
      </c>
      <c r="P971" s="17" t="s">
        <v>3522</v>
      </c>
      <c r="R971" s="17">
        <v>61384</v>
      </c>
      <c r="S971" s="17" t="s">
        <v>12268</v>
      </c>
      <c r="T971" s="17" t="s">
        <v>11182</v>
      </c>
      <c r="U971" s="17" t="s">
        <v>2524</v>
      </c>
      <c r="V971" s="17">
        <v>16000</v>
      </c>
      <c r="W971" s="17" t="s">
        <v>11184</v>
      </c>
      <c r="X971" s="17">
        <v>0</v>
      </c>
      <c r="Y971" s="17">
        <v>12</v>
      </c>
      <c r="Z971" s="17" t="s">
        <v>11185</v>
      </c>
      <c r="AB971" s="17" t="s">
        <v>11186</v>
      </c>
      <c r="AC971" s="17" t="s">
        <v>853</v>
      </c>
      <c r="AD971" s="17">
        <v>24</v>
      </c>
      <c r="AE971">
        <v>0</v>
      </c>
      <c r="AF971" s="17" t="s">
        <v>9861</v>
      </c>
      <c r="AH971" s="17" t="s">
        <v>9757</v>
      </c>
      <c r="AI971" s="17">
        <v>0</v>
      </c>
      <c r="AJ971" s="17" t="s">
        <v>3539</v>
      </c>
      <c r="AK971" s="17" t="s">
        <v>3539</v>
      </c>
      <c r="AL971" s="17" t="s">
        <v>841</v>
      </c>
      <c r="AM971" s="17" t="s">
        <v>841</v>
      </c>
      <c r="AN971" s="17">
        <v>16000</v>
      </c>
    </row>
    <row r="972" spans="1:40" ht="14.5" customHeight="1" x14ac:dyDescent="0.35">
      <c r="A972" s="17" t="s">
        <v>3104</v>
      </c>
      <c r="B972" s="17" t="s">
        <v>6498</v>
      </c>
      <c r="C972" s="17" t="s">
        <v>3514</v>
      </c>
      <c r="D972" s="17" t="s">
        <v>6499</v>
      </c>
      <c r="E972" s="17" t="s">
        <v>6552</v>
      </c>
      <c r="F972" s="17" t="s">
        <v>397</v>
      </c>
      <c r="G972" s="17" t="s">
        <v>2999</v>
      </c>
      <c r="H972" s="17" t="s">
        <v>2999</v>
      </c>
      <c r="I972" s="17" t="s">
        <v>3517</v>
      </c>
      <c r="J972" s="17" t="s">
        <v>3518</v>
      </c>
      <c r="L972" s="18" t="s">
        <v>6553</v>
      </c>
      <c r="M972" s="19">
        <v>45115</v>
      </c>
      <c r="O972" s="17" t="s">
        <v>3521</v>
      </c>
      <c r="P972" s="17" t="s">
        <v>3522</v>
      </c>
      <c r="R972" s="17">
        <v>69324</v>
      </c>
      <c r="S972" s="17" t="s">
        <v>6554</v>
      </c>
      <c r="T972" s="17" t="s">
        <v>11182</v>
      </c>
      <c r="U972" s="17" t="s">
        <v>1992</v>
      </c>
      <c r="V972" s="17">
        <v>16000</v>
      </c>
      <c r="W972" s="17" t="s">
        <v>11184</v>
      </c>
      <c r="X972" s="17">
        <v>0</v>
      </c>
      <c r="Y972" s="17">
        <v>12</v>
      </c>
      <c r="Z972" s="17" t="s">
        <v>11185</v>
      </c>
      <c r="AB972" s="17" t="s">
        <v>11186</v>
      </c>
      <c r="AC972" s="17" t="s">
        <v>1355</v>
      </c>
      <c r="AD972" s="17">
        <v>0</v>
      </c>
      <c r="AE972">
        <v>0</v>
      </c>
      <c r="AI972" s="17">
        <v>0</v>
      </c>
      <c r="AJ972" s="17" t="s">
        <v>5505</v>
      </c>
      <c r="AK972" s="17" t="s">
        <v>5505</v>
      </c>
      <c r="AN972" s="17">
        <v>7490</v>
      </c>
    </row>
    <row r="973" spans="1:40" ht="14.5" customHeight="1" x14ac:dyDescent="0.35">
      <c r="A973" s="17" t="s">
        <v>3104</v>
      </c>
      <c r="B973" s="17" t="s">
        <v>6498</v>
      </c>
      <c r="C973" s="17" t="s">
        <v>3514</v>
      </c>
      <c r="D973" s="17" t="s">
        <v>6499</v>
      </c>
      <c r="E973" s="17" t="s">
        <v>6555</v>
      </c>
      <c r="F973" s="17" t="s">
        <v>398</v>
      </c>
      <c r="G973" s="17" t="s">
        <v>2999</v>
      </c>
      <c r="H973" s="17" t="s">
        <v>2999</v>
      </c>
      <c r="I973" s="17" t="s">
        <v>3517</v>
      </c>
      <c r="J973" s="17" t="s">
        <v>3518</v>
      </c>
      <c r="L973" s="17" t="s">
        <v>3626</v>
      </c>
      <c r="M973" s="19">
        <v>45177</v>
      </c>
      <c r="O973" s="17" t="s">
        <v>3521</v>
      </c>
      <c r="P973" s="17" t="s">
        <v>3522</v>
      </c>
      <c r="R973" s="17">
        <v>44523</v>
      </c>
      <c r="S973" s="17" t="s">
        <v>12269</v>
      </c>
      <c r="T973" s="17" t="s">
        <v>11182</v>
      </c>
      <c r="U973" s="17" t="s">
        <v>6556</v>
      </c>
      <c r="V973" s="17">
        <v>16000</v>
      </c>
      <c r="W973" s="17" t="s">
        <v>11184</v>
      </c>
      <c r="X973" s="17">
        <v>0</v>
      </c>
      <c r="Y973" s="19">
        <v>12</v>
      </c>
      <c r="Z973" s="17" t="s">
        <v>11185</v>
      </c>
      <c r="AB973" s="17" t="s">
        <v>11186</v>
      </c>
      <c r="AC973" s="17" t="s">
        <v>1355</v>
      </c>
      <c r="AD973" s="17">
        <v>0</v>
      </c>
      <c r="AE973">
        <v>0</v>
      </c>
      <c r="AI973" s="17">
        <v>0</v>
      </c>
      <c r="AJ973" s="17" t="s">
        <v>4350</v>
      </c>
      <c r="AK973" s="17" t="s">
        <v>4350</v>
      </c>
      <c r="AN973" s="17">
        <v>16000</v>
      </c>
    </row>
    <row r="974" spans="1:40" ht="14.5" customHeight="1" x14ac:dyDescent="0.35">
      <c r="A974" s="17" t="s">
        <v>3104</v>
      </c>
      <c r="B974" s="17" t="s">
        <v>6498</v>
      </c>
      <c r="C974" s="17" t="s">
        <v>3514</v>
      </c>
      <c r="D974" s="17" t="s">
        <v>6499</v>
      </c>
      <c r="E974" s="17" t="s">
        <v>6557</v>
      </c>
      <c r="F974" s="17" t="s">
        <v>402</v>
      </c>
      <c r="G974" s="17" t="s">
        <v>2999</v>
      </c>
      <c r="H974" s="17" t="s">
        <v>2999</v>
      </c>
      <c r="I974" s="17" t="s">
        <v>3517</v>
      </c>
      <c r="J974" s="17" t="s">
        <v>3518</v>
      </c>
      <c r="L974" s="17" t="s">
        <v>4667</v>
      </c>
      <c r="M974" s="19">
        <v>45024</v>
      </c>
      <c r="O974" s="17" t="s">
        <v>3521</v>
      </c>
      <c r="P974" s="17" t="s">
        <v>3522</v>
      </c>
      <c r="R974" s="17">
        <v>80531</v>
      </c>
      <c r="S974" s="19" t="s">
        <v>12270</v>
      </c>
      <c r="T974" s="17" t="s">
        <v>11182</v>
      </c>
      <c r="U974" s="17" t="s">
        <v>2515</v>
      </c>
      <c r="V974" s="17">
        <v>16000</v>
      </c>
      <c r="W974" s="17" t="s">
        <v>11184</v>
      </c>
      <c r="X974" s="17">
        <v>0</v>
      </c>
      <c r="Y974" s="17">
        <v>12</v>
      </c>
      <c r="Z974" s="17" t="s">
        <v>11185</v>
      </c>
      <c r="AB974" s="17" t="s">
        <v>11186</v>
      </c>
      <c r="AC974" s="17" t="s">
        <v>1355</v>
      </c>
      <c r="AD974" s="17">
        <v>0</v>
      </c>
      <c r="AE974">
        <v>0</v>
      </c>
      <c r="AI974" s="17">
        <v>0</v>
      </c>
      <c r="AJ974" s="17" t="s">
        <v>4350</v>
      </c>
      <c r="AK974" s="17" t="s">
        <v>4350</v>
      </c>
      <c r="AN974" s="17">
        <v>16000</v>
      </c>
    </row>
    <row r="975" spans="1:40" ht="14.5" customHeight="1" x14ac:dyDescent="0.35">
      <c r="A975" s="17" t="s">
        <v>3104</v>
      </c>
      <c r="B975" s="17" t="s">
        <v>6498</v>
      </c>
      <c r="C975" s="17" t="s">
        <v>3514</v>
      </c>
      <c r="D975" s="17" t="s">
        <v>6499</v>
      </c>
      <c r="E975" s="17" t="s">
        <v>6558</v>
      </c>
      <c r="F975" s="17" t="s">
        <v>6559</v>
      </c>
      <c r="G975" s="17" t="s">
        <v>2999</v>
      </c>
      <c r="H975" s="17" t="s">
        <v>2999</v>
      </c>
      <c r="I975" s="17" t="s">
        <v>3559</v>
      </c>
      <c r="J975" s="17" t="s">
        <v>4347</v>
      </c>
      <c r="L975" s="18" t="s">
        <v>6560</v>
      </c>
      <c r="M975" s="19">
        <v>45295.333333333336</v>
      </c>
      <c r="O975" s="17" t="s">
        <v>4349</v>
      </c>
      <c r="P975" s="17" t="s">
        <v>6505</v>
      </c>
      <c r="R975" s="17">
        <v>108438</v>
      </c>
      <c r="S975" s="17" t="s">
        <v>12271</v>
      </c>
      <c r="T975" s="17" t="s">
        <v>11182</v>
      </c>
      <c r="U975" s="17" t="s">
        <v>6561</v>
      </c>
      <c r="V975" s="17">
        <v>16000</v>
      </c>
      <c r="W975" s="17" t="s">
        <v>11184</v>
      </c>
      <c r="X975" s="17">
        <v>0</v>
      </c>
      <c r="Y975" s="17">
        <v>14</v>
      </c>
      <c r="Z975" s="17" t="s">
        <v>11185</v>
      </c>
      <c r="AB975" s="17" t="s">
        <v>11186</v>
      </c>
      <c r="AC975" s="17" t="s">
        <v>1355</v>
      </c>
      <c r="AD975" s="17">
        <v>0</v>
      </c>
      <c r="AE975">
        <v>0</v>
      </c>
      <c r="AI975" s="17">
        <v>0</v>
      </c>
      <c r="AJ975" s="17" t="s">
        <v>4350</v>
      </c>
      <c r="AK975" s="17" t="s">
        <v>4350</v>
      </c>
      <c r="AN975" s="17">
        <v>16000</v>
      </c>
    </row>
    <row r="976" spans="1:40" ht="14.5" customHeight="1" x14ac:dyDescent="0.35">
      <c r="A976" s="17" t="s">
        <v>3104</v>
      </c>
      <c r="B976" s="17" t="s">
        <v>6498</v>
      </c>
      <c r="C976" s="17" t="s">
        <v>3514</v>
      </c>
      <c r="D976" s="17" t="s">
        <v>6499</v>
      </c>
      <c r="E976" s="17" t="s">
        <v>6562</v>
      </c>
      <c r="F976" s="17" t="s">
        <v>828</v>
      </c>
      <c r="G976" s="17" t="s">
        <v>3116</v>
      </c>
      <c r="H976" s="17" t="s">
        <v>3116</v>
      </c>
      <c r="I976" s="17" t="s">
        <v>6522</v>
      </c>
      <c r="J976" s="17" t="s">
        <v>6523</v>
      </c>
      <c r="L976" s="18">
        <v>45416</v>
      </c>
      <c r="M976" s="17" t="s">
        <v>6563</v>
      </c>
      <c r="O976" s="17" t="s">
        <v>3565</v>
      </c>
      <c r="P976" s="17" t="s">
        <v>5505</v>
      </c>
      <c r="R976" s="17">
        <v>55740</v>
      </c>
      <c r="S976" s="17" t="s">
        <v>9921</v>
      </c>
      <c r="T976" s="17" t="s">
        <v>11182</v>
      </c>
      <c r="U976" s="17" t="s">
        <v>6564</v>
      </c>
      <c r="V976" s="17">
        <v>7490</v>
      </c>
      <c r="W976" s="17" t="s">
        <v>11184</v>
      </c>
      <c r="X976" s="17">
        <v>0</v>
      </c>
      <c r="Y976" s="17">
        <v>8</v>
      </c>
      <c r="Z976" s="17" t="s">
        <v>11198</v>
      </c>
      <c r="AB976" s="17" t="s">
        <v>11186</v>
      </c>
      <c r="AC976" s="17" t="s">
        <v>1355</v>
      </c>
      <c r="AD976" s="17">
        <v>12</v>
      </c>
      <c r="AE976">
        <v>0</v>
      </c>
      <c r="AF976" s="17" t="s">
        <v>9853</v>
      </c>
      <c r="AH976" s="17" t="s">
        <v>9757</v>
      </c>
      <c r="AI976" s="17">
        <v>0</v>
      </c>
      <c r="AJ976" s="17" t="s">
        <v>3539</v>
      </c>
      <c r="AK976" s="17" t="s">
        <v>3539</v>
      </c>
      <c r="AN976" s="17">
        <v>7200</v>
      </c>
    </row>
    <row r="977" spans="1:40" ht="14.5" customHeight="1" x14ac:dyDescent="0.35">
      <c r="A977" s="17" t="s">
        <v>3104</v>
      </c>
      <c r="B977" s="17" t="s">
        <v>6498</v>
      </c>
      <c r="C977" s="17" t="s">
        <v>3514</v>
      </c>
      <c r="D977" s="17" t="s">
        <v>6499</v>
      </c>
      <c r="E977" s="17" t="s">
        <v>6565</v>
      </c>
      <c r="F977" s="17" t="s">
        <v>6566</v>
      </c>
      <c r="G977" s="17" t="s">
        <v>2999</v>
      </c>
      <c r="H977" s="17" t="s">
        <v>2999</v>
      </c>
      <c r="I977" s="17" t="s">
        <v>3559</v>
      </c>
      <c r="J977" s="17" t="s">
        <v>4347</v>
      </c>
      <c r="L977" s="18">
        <v>45416</v>
      </c>
      <c r="M977" s="19" t="s">
        <v>6567</v>
      </c>
      <c r="O977" s="17" t="s">
        <v>4349</v>
      </c>
      <c r="P977" s="17" t="s">
        <v>6505</v>
      </c>
      <c r="R977" s="17">
        <v>115180</v>
      </c>
      <c r="S977" s="17" t="s">
        <v>10118</v>
      </c>
      <c r="T977" s="17" t="s">
        <v>11182</v>
      </c>
      <c r="U977" s="17" t="s">
        <v>6568</v>
      </c>
      <c r="V977" s="17">
        <v>16000</v>
      </c>
      <c r="W977" s="17" t="s">
        <v>11184</v>
      </c>
      <c r="X977" s="17">
        <v>0</v>
      </c>
      <c r="Y977" s="17">
        <v>14</v>
      </c>
      <c r="Z977" s="17" t="s">
        <v>11185</v>
      </c>
      <c r="AB977" s="17" t="s">
        <v>11186</v>
      </c>
      <c r="AC977" s="17" t="s">
        <v>1355</v>
      </c>
      <c r="AD977" s="17">
        <v>0</v>
      </c>
      <c r="AE977">
        <v>0</v>
      </c>
      <c r="AI977" s="17">
        <v>0</v>
      </c>
      <c r="AJ977" s="17" t="s">
        <v>6525</v>
      </c>
      <c r="AK977" s="17" t="s">
        <v>6525</v>
      </c>
      <c r="AN977" s="17">
        <v>7490</v>
      </c>
    </row>
    <row r="978" spans="1:40" ht="14.5" customHeight="1" x14ac:dyDescent="0.35">
      <c r="A978" s="17" t="s">
        <v>3104</v>
      </c>
      <c r="B978" s="17" t="s">
        <v>6498</v>
      </c>
      <c r="C978" s="17" t="s">
        <v>3514</v>
      </c>
      <c r="D978" s="17" t="s">
        <v>6499</v>
      </c>
      <c r="E978" s="17" t="s">
        <v>6569</v>
      </c>
      <c r="F978" s="17" t="s">
        <v>6570</v>
      </c>
      <c r="G978" s="17" t="s">
        <v>2999</v>
      </c>
      <c r="H978" s="17" t="s">
        <v>2999</v>
      </c>
      <c r="I978" s="17" t="s">
        <v>3559</v>
      </c>
      <c r="J978" s="17" t="s">
        <v>4347</v>
      </c>
      <c r="L978" s="18">
        <v>45478</v>
      </c>
      <c r="M978" s="19" t="s">
        <v>6571</v>
      </c>
      <c r="O978" s="17" t="s">
        <v>4349</v>
      </c>
      <c r="P978" s="17" t="s">
        <v>6505</v>
      </c>
      <c r="R978" s="17">
        <v>103281</v>
      </c>
      <c r="S978" s="17" t="s">
        <v>12272</v>
      </c>
      <c r="T978" s="17" t="s">
        <v>11182</v>
      </c>
      <c r="U978" s="17" t="s">
        <v>6572</v>
      </c>
      <c r="V978" s="17">
        <v>16000</v>
      </c>
      <c r="W978" s="17" t="s">
        <v>11184</v>
      </c>
      <c r="X978" s="17">
        <v>0</v>
      </c>
      <c r="Y978" s="19">
        <v>14</v>
      </c>
      <c r="Z978" s="17" t="s">
        <v>11185</v>
      </c>
      <c r="AB978" s="17" t="s">
        <v>11186</v>
      </c>
      <c r="AC978" s="17" t="s">
        <v>1355</v>
      </c>
      <c r="AD978" s="17">
        <v>0</v>
      </c>
      <c r="AE978">
        <v>0</v>
      </c>
      <c r="AF978" s="17" t="s">
        <v>9756</v>
      </c>
      <c r="AH978" s="17" t="s">
        <v>9757</v>
      </c>
      <c r="AI978" s="17">
        <v>0</v>
      </c>
      <c r="AJ978" s="17" t="s">
        <v>3539</v>
      </c>
      <c r="AK978" s="17" t="s">
        <v>3539</v>
      </c>
      <c r="AL978" s="17" t="s">
        <v>841</v>
      </c>
      <c r="AM978" s="17" t="s">
        <v>841</v>
      </c>
      <c r="AN978" s="17">
        <v>7200</v>
      </c>
    </row>
    <row r="979" spans="1:40" ht="14.5" customHeight="1" x14ac:dyDescent="0.35">
      <c r="A979" s="17" t="s">
        <v>3104</v>
      </c>
      <c r="B979" s="17" t="s">
        <v>6498</v>
      </c>
      <c r="C979" s="17" t="s">
        <v>3514</v>
      </c>
      <c r="D979" s="17" t="s">
        <v>6499</v>
      </c>
      <c r="E979" s="17" t="s">
        <v>6573</v>
      </c>
      <c r="F979" s="17" t="s">
        <v>530</v>
      </c>
      <c r="G979" s="17" t="s">
        <v>2999</v>
      </c>
      <c r="H979" s="17" t="s">
        <v>2999</v>
      </c>
      <c r="I979" s="17" t="s">
        <v>3559</v>
      </c>
      <c r="J979" s="17" t="s">
        <v>3588</v>
      </c>
      <c r="K979" s="17" t="s">
        <v>3589</v>
      </c>
      <c r="L979" s="17" t="s">
        <v>6574</v>
      </c>
      <c r="M979" s="19" t="s">
        <v>6575</v>
      </c>
      <c r="O979" s="17" t="s">
        <v>3538</v>
      </c>
      <c r="P979" s="17" t="s">
        <v>3539</v>
      </c>
      <c r="R979" s="17">
        <v>57416</v>
      </c>
      <c r="S979" s="17" t="s">
        <v>12273</v>
      </c>
      <c r="T979" s="17" t="s">
        <v>11182</v>
      </c>
      <c r="U979" s="17" t="s">
        <v>2517</v>
      </c>
      <c r="V979" s="17">
        <v>16000</v>
      </c>
      <c r="W979" s="17" t="s">
        <v>11184</v>
      </c>
      <c r="X979" s="17">
        <v>0</v>
      </c>
      <c r="Y979" s="17">
        <v>21</v>
      </c>
      <c r="Z979" s="17" t="s">
        <v>11185</v>
      </c>
      <c r="AB979" s="17" t="s">
        <v>11186</v>
      </c>
      <c r="AC979" s="17" t="s">
        <v>1355</v>
      </c>
      <c r="AD979" s="17">
        <v>0</v>
      </c>
      <c r="AE979">
        <v>0</v>
      </c>
      <c r="AI979" s="17">
        <v>0</v>
      </c>
      <c r="AJ979" s="17" t="s">
        <v>6505</v>
      </c>
      <c r="AK979" s="17" t="s">
        <v>6505</v>
      </c>
      <c r="AN979" s="17">
        <v>16000</v>
      </c>
    </row>
    <row r="980" spans="1:40" ht="14.5" customHeight="1" x14ac:dyDescent="0.35">
      <c r="A980" s="17" t="s">
        <v>3104</v>
      </c>
      <c r="B980" s="17" t="s">
        <v>6498</v>
      </c>
      <c r="C980" s="17" t="s">
        <v>3514</v>
      </c>
      <c r="D980" s="17" t="s">
        <v>6499</v>
      </c>
      <c r="E980" s="17" t="s">
        <v>6576</v>
      </c>
      <c r="F980" s="17" t="s">
        <v>534</v>
      </c>
      <c r="G980" s="17" t="s">
        <v>2999</v>
      </c>
      <c r="H980" s="17" t="s">
        <v>2999</v>
      </c>
      <c r="I980" s="17" t="s">
        <v>3559</v>
      </c>
      <c r="J980" s="17" t="s">
        <v>3588</v>
      </c>
      <c r="K980" s="17" t="s">
        <v>3589</v>
      </c>
      <c r="L980" s="18" t="s">
        <v>6577</v>
      </c>
      <c r="M980" s="19" t="s">
        <v>6575</v>
      </c>
      <c r="O980" s="17" t="s">
        <v>3538</v>
      </c>
      <c r="P980" s="17" t="s">
        <v>3539</v>
      </c>
      <c r="R980" s="17">
        <v>66613</v>
      </c>
      <c r="S980" s="17" t="s">
        <v>10099</v>
      </c>
      <c r="T980" s="17" t="s">
        <v>11182</v>
      </c>
      <c r="U980" s="17" t="s">
        <v>2555</v>
      </c>
      <c r="V980" s="17">
        <v>16000</v>
      </c>
      <c r="W980" s="17" t="s">
        <v>11184</v>
      </c>
      <c r="X980" s="17">
        <v>0</v>
      </c>
      <c r="Y980" s="17">
        <v>21</v>
      </c>
      <c r="Z980" s="17" t="s">
        <v>11185</v>
      </c>
      <c r="AB980" s="17" t="s">
        <v>11186</v>
      </c>
      <c r="AC980" s="17" t="s">
        <v>1355</v>
      </c>
      <c r="AD980" s="17">
        <v>0</v>
      </c>
      <c r="AE980">
        <v>0</v>
      </c>
      <c r="AI980" s="17">
        <v>0</v>
      </c>
      <c r="AJ980" s="17" t="s">
        <v>4350</v>
      </c>
      <c r="AK980" s="17" t="s">
        <v>4350</v>
      </c>
      <c r="AN980" s="17">
        <v>16000</v>
      </c>
    </row>
    <row r="981" spans="1:40" ht="14.5" customHeight="1" x14ac:dyDescent="0.35">
      <c r="A981" s="17" t="s">
        <v>3104</v>
      </c>
      <c r="B981" s="17" t="s">
        <v>6498</v>
      </c>
      <c r="C981" s="17" t="s">
        <v>3514</v>
      </c>
      <c r="D981" s="17" t="s">
        <v>6499</v>
      </c>
      <c r="E981" s="17" t="s">
        <v>6578</v>
      </c>
      <c r="F981" s="17" t="s">
        <v>547</v>
      </c>
      <c r="G981" s="17" t="s">
        <v>3260</v>
      </c>
      <c r="H981" s="17" t="s">
        <v>3260</v>
      </c>
      <c r="I981" s="17" t="s">
        <v>3517</v>
      </c>
      <c r="J981" s="17" t="s">
        <v>4598</v>
      </c>
      <c r="L981" s="18">
        <v>45606</v>
      </c>
      <c r="M981" s="19">
        <v>45608.393055555556</v>
      </c>
      <c r="O981" s="17" t="s">
        <v>3538</v>
      </c>
      <c r="P981" s="17" t="s">
        <v>3539</v>
      </c>
      <c r="R981" s="17">
        <v>22800</v>
      </c>
      <c r="S981" s="19">
        <v>45725.424305555556</v>
      </c>
      <c r="T981" s="17" t="s">
        <v>11330</v>
      </c>
      <c r="U981" s="17" t="s">
        <v>2599</v>
      </c>
      <c r="V981" s="17">
        <v>7200</v>
      </c>
      <c r="W981" s="17" t="s">
        <v>11184</v>
      </c>
      <c r="X981" s="17">
        <v>0</v>
      </c>
      <c r="Y981" s="17">
        <v>8</v>
      </c>
      <c r="Z981" s="17" t="s">
        <v>11198</v>
      </c>
      <c r="AA981" s="17">
        <v>2</v>
      </c>
      <c r="AB981" s="17" t="s">
        <v>11186</v>
      </c>
      <c r="AC981" s="17" t="s">
        <v>1355</v>
      </c>
      <c r="AD981" s="17">
        <v>0</v>
      </c>
      <c r="AE981">
        <v>0</v>
      </c>
      <c r="AI981" s="17">
        <v>0</v>
      </c>
      <c r="AJ981" s="17" t="s">
        <v>3522</v>
      </c>
      <c r="AK981" s="17" t="s">
        <v>3522</v>
      </c>
      <c r="AN981" s="17">
        <v>10000</v>
      </c>
    </row>
    <row r="982" spans="1:40" ht="14.5" customHeight="1" x14ac:dyDescent="0.35">
      <c r="A982" s="17" t="s">
        <v>3104</v>
      </c>
      <c r="B982" s="17" t="s">
        <v>6498</v>
      </c>
      <c r="C982" s="17" t="s">
        <v>3514</v>
      </c>
      <c r="D982" s="17" t="s">
        <v>6499</v>
      </c>
      <c r="E982" s="17" t="s">
        <v>6579</v>
      </c>
      <c r="F982" s="17" t="s">
        <v>570</v>
      </c>
      <c r="G982" s="17" t="s">
        <v>2999</v>
      </c>
      <c r="H982" s="17" t="s">
        <v>2999</v>
      </c>
      <c r="I982" s="17" t="s">
        <v>3559</v>
      </c>
      <c r="J982" s="17" t="s">
        <v>3588</v>
      </c>
      <c r="K982" s="17" t="s">
        <v>3589</v>
      </c>
      <c r="L982" s="18">
        <v>45361</v>
      </c>
      <c r="M982" s="19">
        <v>45483.368055555555</v>
      </c>
      <c r="O982" s="17" t="s">
        <v>3538</v>
      </c>
      <c r="P982" s="17" t="s">
        <v>3539</v>
      </c>
      <c r="R982" s="17">
        <v>59670</v>
      </c>
      <c r="S982" s="17" t="s">
        <v>12274</v>
      </c>
      <c r="T982" s="17" t="s">
        <v>11182</v>
      </c>
      <c r="U982" s="17" t="s">
        <v>2526</v>
      </c>
      <c r="V982" s="17">
        <v>16000</v>
      </c>
      <c r="W982" s="17" t="s">
        <v>11184</v>
      </c>
      <c r="X982" s="17">
        <v>0</v>
      </c>
      <c r="Y982" s="17">
        <v>21</v>
      </c>
      <c r="Z982" s="17" t="s">
        <v>11185</v>
      </c>
      <c r="AB982" s="17" t="s">
        <v>11186</v>
      </c>
      <c r="AC982" s="17" t="s">
        <v>1355</v>
      </c>
      <c r="AD982" s="17">
        <v>24</v>
      </c>
      <c r="AE982">
        <v>0</v>
      </c>
      <c r="AI982" s="17">
        <v>0</v>
      </c>
      <c r="AJ982" s="17" t="s">
        <v>5505</v>
      </c>
      <c r="AK982" s="17" t="s">
        <v>5505</v>
      </c>
      <c r="AN982" s="17">
        <v>16000</v>
      </c>
    </row>
    <row r="983" spans="1:40" ht="14.5" customHeight="1" x14ac:dyDescent="0.35">
      <c r="A983" s="17" t="s">
        <v>3104</v>
      </c>
      <c r="B983" s="17" t="s">
        <v>6498</v>
      </c>
      <c r="C983" s="17" t="s">
        <v>3514</v>
      </c>
      <c r="D983" s="17" t="s">
        <v>6499</v>
      </c>
      <c r="E983" s="17" t="s">
        <v>6580</v>
      </c>
      <c r="F983" s="17" t="s">
        <v>683</v>
      </c>
      <c r="G983" s="17" t="s">
        <v>2999</v>
      </c>
      <c r="H983" s="17" t="s">
        <v>2999</v>
      </c>
      <c r="I983" s="17" t="s">
        <v>3559</v>
      </c>
      <c r="J983" s="17" t="s">
        <v>3588</v>
      </c>
      <c r="K983" s="17" t="s">
        <v>3589</v>
      </c>
      <c r="L983" s="17" t="s">
        <v>6581</v>
      </c>
      <c r="M983" s="19">
        <v>45932.333333333336</v>
      </c>
      <c r="O983" s="17" t="s">
        <v>3538</v>
      </c>
      <c r="P983" s="17" t="s">
        <v>3539</v>
      </c>
      <c r="R983" s="17">
        <v>53000</v>
      </c>
      <c r="S983" s="17" t="s">
        <v>10048</v>
      </c>
      <c r="T983" s="17" t="s">
        <v>11182</v>
      </c>
      <c r="U983" s="17" t="s">
        <v>2521</v>
      </c>
      <c r="V983" s="17">
        <v>16000</v>
      </c>
      <c r="W983" s="17" t="s">
        <v>11184</v>
      </c>
      <c r="X983" s="17">
        <v>0</v>
      </c>
      <c r="Y983" s="17">
        <v>21</v>
      </c>
      <c r="Z983" s="17" t="s">
        <v>11185</v>
      </c>
      <c r="AA983" s="17">
        <v>2</v>
      </c>
      <c r="AB983" s="17" t="s">
        <v>11249</v>
      </c>
      <c r="AC983" s="17" t="s">
        <v>1355</v>
      </c>
      <c r="AD983" s="17">
        <v>0</v>
      </c>
      <c r="AE983">
        <v>0</v>
      </c>
      <c r="AF983" s="17" t="s">
        <v>9861</v>
      </c>
      <c r="AI983" s="17">
        <v>0</v>
      </c>
      <c r="AJ983" s="17" t="s">
        <v>3539</v>
      </c>
      <c r="AK983" s="17" t="s">
        <v>3539</v>
      </c>
      <c r="AL983" s="17" t="s">
        <v>841</v>
      </c>
      <c r="AN983" s="17">
        <v>7200</v>
      </c>
    </row>
    <row r="984" spans="1:40" ht="14.5" customHeight="1" x14ac:dyDescent="0.35">
      <c r="A984" s="17" t="s">
        <v>3104</v>
      </c>
      <c r="B984" s="17" t="s">
        <v>6498</v>
      </c>
      <c r="C984" s="17" t="s">
        <v>3514</v>
      </c>
      <c r="D984" s="17" t="s">
        <v>6499</v>
      </c>
      <c r="E984" s="17" t="s">
        <v>6582</v>
      </c>
      <c r="F984" s="17" t="s">
        <v>750</v>
      </c>
      <c r="G984" s="17" t="s">
        <v>3260</v>
      </c>
      <c r="H984" s="17" t="s">
        <v>3260</v>
      </c>
      <c r="I984" s="17" t="s">
        <v>3517</v>
      </c>
      <c r="J984" s="17" t="s">
        <v>4598</v>
      </c>
      <c r="L984" s="17" t="s">
        <v>4599</v>
      </c>
      <c r="M984" s="19" t="s">
        <v>6583</v>
      </c>
      <c r="O984" s="17" t="s">
        <v>3538</v>
      </c>
      <c r="P984" s="17" t="s">
        <v>3539</v>
      </c>
      <c r="R984" s="17">
        <v>23295</v>
      </c>
      <c r="S984" s="17" t="s">
        <v>12275</v>
      </c>
      <c r="T984" s="17" t="s">
        <v>11182</v>
      </c>
      <c r="U984" s="17" t="s">
        <v>2591</v>
      </c>
      <c r="V984" s="17">
        <v>7200</v>
      </c>
      <c r="W984" s="17" t="s">
        <v>11184</v>
      </c>
      <c r="X984" s="17">
        <v>0</v>
      </c>
      <c r="Y984" s="17">
        <v>8</v>
      </c>
      <c r="Z984" s="17" t="s">
        <v>11198</v>
      </c>
      <c r="AA984" s="17">
        <v>2</v>
      </c>
      <c r="AB984" s="17" t="s">
        <v>11186</v>
      </c>
      <c r="AC984" s="17" t="s">
        <v>853</v>
      </c>
      <c r="AD984" s="17">
        <v>24</v>
      </c>
      <c r="AE984">
        <v>0</v>
      </c>
      <c r="AF984" s="17" t="s">
        <v>9925</v>
      </c>
      <c r="AH984" s="17" t="s">
        <v>9757</v>
      </c>
      <c r="AI984" s="17">
        <v>0</v>
      </c>
      <c r="AJ984" s="17" t="s">
        <v>3539</v>
      </c>
      <c r="AK984" s="17" t="s">
        <v>3539</v>
      </c>
      <c r="AL984" s="17" t="s">
        <v>841</v>
      </c>
      <c r="AM984" s="17" t="s">
        <v>841</v>
      </c>
      <c r="AN984" s="17">
        <v>16000</v>
      </c>
    </row>
    <row r="985" spans="1:40" ht="14.5" customHeight="1" x14ac:dyDescent="0.35">
      <c r="A985" s="17" t="s">
        <v>3104</v>
      </c>
      <c r="B985" s="17" t="s">
        <v>6498</v>
      </c>
      <c r="C985" s="17" t="s">
        <v>3514</v>
      </c>
      <c r="D985" s="17" t="s">
        <v>6499</v>
      </c>
      <c r="E985" s="17" t="s">
        <v>6584</v>
      </c>
      <c r="F985" s="17" t="s">
        <v>784</v>
      </c>
      <c r="G985" s="17" t="s">
        <v>2999</v>
      </c>
      <c r="H985" s="17" t="s">
        <v>2999</v>
      </c>
      <c r="I985" s="17" t="s">
        <v>3559</v>
      </c>
      <c r="J985" s="17" t="s">
        <v>3588</v>
      </c>
      <c r="K985" s="17" t="s">
        <v>3589</v>
      </c>
      <c r="L985" s="17" t="s">
        <v>6585</v>
      </c>
      <c r="M985" s="19" t="s">
        <v>6586</v>
      </c>
      <c r="O985" s="17" t="s">
        <v>3538</v>
      </c>
      <c r="P985" s="17" t="s">
        <v>3539</v>
      </c>
      <c r="R985" s="17">
        <v>11866</v>
      </c>
      <c r="S985" s="17" t="s">
        <v>12276</v>
      </c>
      <c r="T985" s="17" t="s">
        <v>11182</v>
      </c>
      <c r="U985" s="17" t="s">
        <v>2808</v>
      </c>
      <c r="V985" s="17">
        <v>16000</v>
      </c>
      <c r="W985" s="17" t="s">
        <v>11184</v>
      </c>
      <c r="X985" s="17">
        <v>0</v>
      </c>
      <c r="Y985" s="17">
        <v>21</v>
      </c>
      <c r="Z985" s="17" t="s">
        <v>11185</v>
      </c>
      <c r="AA985" s="17">
        <v>2</v>
      </c>
      <c r="AB985" s="17" t="s">
        <v>11249</v>
      </c>
      <c r="AC985" s="17" t="s">
        <v>853</v>
      </c>
      <c r="AD985" s="17">
        <v>24</v>
      </c>
      <c r="AE985">
        <v>0</v>
      </c>
      <c r="AF985" s="17" t="s">
        <v>9769</v>
      </c>
      <c r="AH985" s="17" t="s">
        <v>9757</v>
      </c>
      <c r="AI985" s="17">
        <v>0</v>
      </c>
      <c r="AJ985" s="17" t="s">
        <v>3539</v>
      </c>
      <c r="AK985" s="17" t="s">
        <v>3539</v>
      </c>
      <c r="AL985" s="17" t="s">
        <v>841</v>
      </c>
      <c r="AN985" s="17">
        <v>16000</v>
      </c>
    </row>
    <row r="986" spans="1:40" ht="14.5" customHeight="1" x14ac:dyDescent="0.35">
      <c r="A986" s="17" t="s">
        <v>3104</v>
      </c>
      <c r="B986" s="17" t="s">
        <v>6498</v>
      </c>
      <c r="C986" s="17" t="s">
        <v>3514</v>
      </c>
      <c r="D986" s="17" t="s">
        <v>6499</v>
      </c>
      <c r="E986" s="17" t="s">
        <v>6587</v>
      </c>
      <c r="F986" s="17" t="s">
        <v>789</v>
      </c>
      <c r="G986" s="17" t="s">
        <v>2999</v>
      </c>
      <c r="H986" s="17" t="s">
        <v>2999</v>
      </c>
      <c r="I986" s="17" t="s">
        <v>3559</v>
      </c>
      <c r="J986" s="17" t="s">
        <v>3588</v>
      </c>
      <c r="K986" s="17" t="s">
        <v>4293</v>
      </c>
      <c r="L986" s="18" t="s">
        <v>6588</v>
      </c>
      <c r="M986" s="19">
        <v>46176.354166666664</v>
      </c>
      <c r="O986" s="17" t="s">
        <v>3538</v>
      </c>
      <c r="P986" s="17" t="s">
        <v>3539</v>
      </c>
      <c r="R986" s="17">
        <v>18270</v>
      </c>
      <c r="S986" s="17" t="s">
        <v>10100</v>
      </c>
      <c r="T986" s="17" t="s">
        <v>11182</v>
      </c>
      <c r="U986" s="17" t="s">
        <v>2798</v>
      </c>
      <c r="V986" s="17">
        <v>16000</v>
      </c>
      <c r="W986" s="17" t="s">
        <v>11184</v>
      </c>
      <c r="X986" s="17">
        <v>0</v>
      </c>
      <c r="Y986" s="17">
        <v>21</v>
      </c>
      <c r="Z986" s="17" t="s">
        <v>11185</v>
      </c>
      <c r="AB986" s="17" t="s">
        <v>11186</v>
      </c>
      <c r="AC986" s="17" t="s">
        <v>1355</v>
      </c>
      <c r="AD986" s="17">
        <v>0</v>
      </c>
      <c r="AE986">
        <v>0</v>
      </c>
      <c r="AI986" s="17">
        <v>0</v>
      </c>
      <c r="AJ986" s="17" t="s">
        <v>6597</v>
      </c>
      <c r="AK986" s="17" t="s">
        <v>6597</v>
      </c>
      <c r="AN986" s="17">
        <v>16000</v>
      </c>
    </row>
    <row r="987" spans="1:40" ht="14.5" customHeight="1" x14ac:dyDescent="0.35">
      <c r="A987" s="17" t="s">
        <v>3104</v>
      </c>
      <c r="B987" s="17" t="s">
        <v>6498</v>
      </c>
      <c r="C987" s="17" t="s">
        <v>3514</v>
      </c>
      <c r="D987" s="17" t="s">
        <v>6499</v>
      </c>
      <c r="E987" s="17" t="s">
        <v>6589</v>
      </c>
      <c r="F987" s="17" t="s">
        <v>829</v>
      </c>
      <c r="G987" s="17" t="s">
        <v>2999</v>
      </c>
      <c r="H987" s="17" t="s">
        <v>2999</v>
      </c>
      <c r="I987" s="17" t="s">
        <v>3559</v>
      </c>
      <c r="J987" s="17" t="s">
        <v>3588</v>
      </c>
      <c r="K987" s="17" t="s">
        <v>3589</v>
      </c>
      <c r="L987" s="18">
        <v>46269</v>
      </c>
      <c r="M987" s="19" t="s">
        <v>6590</v>
      </c>
      <c r="O987" s="17" t="s">
        <v>3538</v>
      </c>
      <c r="P987" s="17" t="s">
        <v>3539</v>
      </c>
      <c r="R987" s="17">
        <v>113987</v>
      </c>
      <c r="S987" s="19">
        <v>46362.436805555553</v>
      </c>
      <c r="T987" s="17" t="s">
        <v>11182</v>
      </c>
      <c r="U987" s="17" t="s">
        <v>2565</v>
      </c>
      <c r="V987" s="17">
        <v>16000</v>
      </c>
      <c r="W987" s="17" t="s">
        <v>11184</v>
      </c>
      <c r="X987" s="17">
        <v>0</v>
      </c>
      <c r="Y987" s="17">
        <v>21</v>
      </c>
      <c r="Z987" s="17" t="s">
        <v>11185</v>
      </c>
      <c r="AA987" s="17">
        <v>2</v>
      </c>
      <c r="AB987" s="17" t="s">
        <v>11249</v>
      </c>
      <c r="AC987" s="17" t="s">
        <v>1355</v>
      </c>
      <c r="AD987" s="17">
        <v>24</v>
      </c>
      <c r="AE987">
        <v>0</v>
      </c>
      <c r="AF987" s="17" t="s">
        <v>9756</v>
      </c>
      <c r="AI987" s="17">
        <v>0</v>
      </c>
      <c r="AJ987" s="17" t="s">
        <v>3539</v>
      </c>
      <c r="AK987" s="17" t="s">
        <v>9771</v>
      </c>
      <c r="AL987" s="17" t="s">
        <v>2989</v>
      </c>
      <c r="AM987" s="17" t="s">
        <v>2989</v>
      </c>
      <c r="AN987" s="17">
        <v>16000</v>
      </c>
    </row>
    <row r="988" spans="1:40" ht="14.5" customHeight="1" x14ac:dyDescent="0.35">
      <c r="A988" s="17" t="s">
        <v>3104</v>
      </c>
      <c r="B988" s="17" t="s">
        <v>6498</v>
      </c>
      <c r="C988" s="17" t="s">
        <v>3514</v>
      </c>
      <c r="D988" s="17" t="s">
        <v>6499</v>
      </c>
      <c r="E988" s="17" t="s">
        <v>6591</v>
      </c>
      <c r="F988" s="17" t="s">
        <v>830</v>
      </c>
      <c r="G988" s="17" t="s">
        <v>2999</v>
      </c>
      <c r="H988" s="17" t="s">
        <v>2999</v>
      </c>
      <c r="I988" s="17" t="s">
        <v>3559</v>
      </c>
      <c r="J988" s="17" t="s">
        <v>3588</v>
      </c>
      <c r="K988" s="17" t="s">
        <v>4293</v>
      </c>
      <c r="L988" s="18" t="s">
        <v>6592</v>
      </c>
      <c r="M988" s="17" t="s">
        <v>6590</v>
      </c>
      <c r="O988" s="17" t="s">
        <v>3538</v>
      </c>
      <c r="P988" s="17" t="s">
        <v>3539</v>
      </c>
      <c r="R988" s="17">
        <v>8548</v>
      </c>
      <c r="S988" s="17" t="s">
        <v>9775</v>
      </c>
      <c r="T988" s="17" t="s">
        <v>11182</v>
      </c>
      <c r="U988" s="17" t="s">
        <v>2783</v>
      </c>
      <c r="V988" s="17">
        <v>16000</v>
      </c>
      <c r="W988" s="17" t="s">
        <v>11184</v>
      </c>
      <c r="X988" s="17">
        <v>0</v>
      </c>
      <c r="Y988" s="17">
        <v>21</v>
      </c>
      <c r="Z988" s="17" t="s">
        <v>11185</v>
      </c>
      <c r="AA988" s="17">
        <v>2</v>
      </c>
      <c r="AB988" s="17" t="s">
        <v>11249</v>
      </c>
      <c r="AC988" s="17" t="s">
        <v>1355</v>
      </c>
      <c r="AD988" s="17">
        <v>0</v>
      </c>
      <c r="AE988">
        <v>0</v>
      </c>
      <c r="AI988" s="17">
        <v>0</v>
      </c>
      <c r="AJ988" s="17" t="s">
        <v>4350</v>
      </c>
      <c r="AK988" s="17" t="s">
        <v>4350</v>
      </c>
      <c r="AN988" s="17">
        <v>16000</v>
      </c>
    </row>
    <row r="989" spans="1:40" ht="14.5" customHeight="1" x14ac:dyDescent="0.35">
      <c r="A989" s="17" t="s">
        <v>3104</v>
      </c>
      <c r="B989" s="17" t="s">
        <v>6498</v>
      </c>
      <c r="C989" s="17" t="s">
        <v>3514</v>
      </c>
      <c r="D989" s="17" t="s">
        <v>6499</v>
      </c>
      <c r="E989" s="17" t="s">
        <v>6593</v>
      </c>
      <c r="F989" s="17" t="s">
        <v>831</v>
      </c>
      <c r="G989" s="17" t="s">
        <v>2999</v>
      </c>
      <c r="H989" s="17" t="s">
        <v>2999</v>
      </c>
      <c r="I989" s="17" t="s">
        <v>3559</v>
      </c>
      <c r="J989" s="17" t="s">
        <v>3588</v>
      </c>
      <c r="K989" s="17" t="s">
        <v>3589</v>
      </c>
      <c r="L989" s="17" t="s">
        <v>6340</v>
      </c>
      <c r="M989" s="19">
        <v>46147.6875</v>
      </c>
      <c r="O989" s="17" t="s">
        <v>3538</v>
      </c>
      <c r="P989" s="17" t="s">
        <v>3539</v>
      </c>
      <c r="R989" s="17">
        <v>7466</v>
      </c>
      <c r="S989" s="17" t="s">
        <v>12277</v>
      </c>
      <c r="T989" s="17" t="s">
        <v>11182</v>
      </c>
      <c r="U989" s="17" t="s">
        <v>2766</v>
      </c>
      <c r="V989" s="17">
        <v>16000</v>
      </c>
      <c r="W989" s="17" t="s">
        <v>11184</v>
      </c>
      <c r="X989" s="17">
        <v>0</v>
      </c>
      <c r="Y989" s="17">
        <v>21</v>
      </c>
      <c r="Z989" s="17" t="s">
        <v>11185</v>
      </c>
      <c r="AA989" s="17">
        <v>2</v>
      </c>
      <c r="AB989" s="17" t="s">
        <v>11249</v>
      </c>
      <c r="AC989" s="17" t="s">
        <v>853</v>
      </c>
      <c r="AD989" s="17">
        <v>24</v>
      </c>
      <c r="AE989">
        <v>0</v>
      </c>
      <c r="AF989" s="17" t="s">
        <v>9852</v>
      </c>
      <c r="AH989" s="17" t="s">
        <v>9757</v>
      </c>
      <c r="AI989" s="17">
        <v>0</v>
      </c>
      <c r="AJ989" s="17" t="s">
        <v>3539</v>
      </c>
      <c r="AK989" s="17" t="s">
        <v>3539</v>
      </c>
      <c r="AL989" s="17" t="s">
        <v>841</v>
      </c>
      <c r="AN989" s="17">
        <v>16000</v>
      </c>
    </row>
    <row r="990" spans="1:40" ht="14.5" customHeight="1" x14ac:dyDescent="0.35">
      <c r="A990" s="17" t="s">
        <v>3104</v>
      </c>
      <c r="B990" s="17" t="s">
        <v>6498</v>
      </c>
      <c r="C990" s="17" t="s">
        <v>3514</v>
      </c>
      <c r="D990" s="17" t="s">
        <v>6499</v>
      </c>
      <c r="E990" s="17" t="s">
        <v>12278</v>
      </c>
      <c r="F990" s="17" t="s">
        <v>9700</v>
      </c>
      <c r="G990" s="17" t="s">
        <v>2996</v>
      </c>
      <c r="H990" s="17" t="s">
        <v>2996</v>
      </c>
      <c r="I990" s="17" t="s">
        <v>3559</v>
      </c>
      <c r="J990" s="17" t="s">
        <v>5508</v>
      </c>
      <c r="K990" s="17" t="s">
        <v>5556</v>
      </c>
      <c r="L990" s="17" t="s">
        <v>12279</v>
      </c>
      <c r="M990" s="19" t="s">
        <v>12280</v>
      </c>
      <c r="O990" s="17" t="s">
        <v>3538</v>
      </c>
      <c r="P990" s="17" t="s">
        <v>3539</v>
      </c>
      <c r="R990" s="17">
        <v>0</v>
      </c>
      <c r="S990" s="19" t="s">
        <v>12280</v>
      </c>
      <c r="T990" s="17" t="s">
        <v>11182</v>
      </c>
      <c r="U990" s="17" t="s">
        <v>9701</v>
      </c>
      <c r="V990" s="17">
        <v>10000</v>
      </c>
      <c r="W990" s="17" t="s">
        <v>11184</v>
      </c>
      <c r="X990" s="17">
        <v>0</v>
      </c>
      <c r="Y990" s="17">
        <v>14</v>
      </c>
      <c r="Z990" s="17" t="s">
        <v>11198</v>
      </c>
      <c r="AA990" s="17">
        <v>2</v>
      </c>
      <c r="AB990" s="17" t="s">
        <v>11249</v>
      </c>
      <c r="AC990" s="17" t="s">
        <v>1355</v>
      </c>
      <c r="AD990" s="17">
        <v>24</v>
      </c>
      <c r="AE990">
        <v>0</v>
      </c>
      <c r="AF990" s="17" t="s">
        <v>9851</v>
      </c>
      <c r="AH990" s="17" t="s">
        <v>9757</v>
      </c>
      <c r="AI990" s="17">
        <v>0</v>
      </c>
      <c r="AJ990" s="17" t="s">
        <v>3539</v>
      </c>
      <c r="AK990" s="17" t="s">
        <v>3539</v>
      </c>
      <c r="AL990" s="17" t="s">
        <v>841</v>
      </c>
      <c r="AM990" s="17" t="s">
        <v>841</v>
      </c>
      <c r="AN990" s="17">
        <v>16000</v>
      </c>
    </row>
    <row r="991" spans="1:40" ht="14.5" customHeight="1" x14ac:dyDescent="0.35">
      <c r="A991" s="17" t="s">
        <v>3104</v>
      </c>
      <c r="B991" s="17" t="s">
        <v>6498</v>
      </c>
      <c r="C991" s="17" t="s">
        <v>3514</v>
      </c>
      <c r="D991" s="17" t="s">
        <v>6499</v>
      </c>
      <c r="E991" s="17" t="s">
        <v>12281</v>
      </c>
      <c r="F991" s="17" t="s">
        <v>9702</v>
      </c>
      <c r="G991" s="17" t="s">
        <v>2996</v>
      </c>
      <c r="H991" s="17" t="s">
        <v>2996</v>
      </c>
      <c r="I991" s="17" t="s">
        <v>3559</v>
      </c>
      <c r="J991" s="17" t="s">
        <v>5508</v>
      </c>
      <c r="K991" s="17" t="s">
        <v>5556</v>
      </c>
      <c r="L991" s="18" t="s">
        <v>12279</v>
      </c>
      <c r="M991" s="17" t="s">
        <v>12280</v>
      </c>
      <c r="O991" s="17" t="s">
        <v>3538</v>
      </c>
      <c r="P991" s="17" t="s">
        <v>3539</v>
      </c>
      <c r="R991" s="17">
        <v>0</v>
      </c>
      <c r="S991" s="17" t="s">
        <v>12280</v>
      </c>
      <c r="T991" s="17" t="s">
        <v>11182</v>
      </c>
      <c r="U991" s="17" t="s">
        <v>9703</v>
      </c>
      <c r="V991" s="17">
        <v>10000</v>
      </c>
      <c r="W991" s="17" t="s">
        <v>11184</v>
      </c>
      <c r="X991" s="17">
        <v>0</v>
      </c>
      <c r="Y991" s="17">
        <v>14</v>
      </c>
      <c r="Z991" s="17" t="s">
        <v>11198</v>
      </c>
      <c r="AA991" s="17">
        <v>2</v>
      </c>
      <c r="AB991" s="17" t="s">
        <v>11249</v>
      </c>
      <c r="AC991" s="17" t="s">
        <v>853</v>
      </c>
      <c r="AD991" s="17">
        <v>0</v>
      </c>
      <c r="AE991">
        <v>0</v>
      </c>
      <c r="AF991" s="17" t="s">
        <v>9861</v>
      </c>
      <c r="AI991" s="17">
        <v>0</v>
      </c>
      <c r="AJ991" s="17" t="s">
        <v>3539</v>
      </c>
      <c r="AK991" s="17" t="s">
        <v>3539</v>
      </c>
      <c r="AL991" s="17" t="s">
        <v>841</v>
      </c>
      <c r="AN991" s="17">
        <v>13000</v>
      </c>
    </row>
    <row r="992" spans="1:40" ht="14.5" customHeight="1" x14ac:dyDescent="0.35">
      <c r="A992" s="17" t="s">
        <v>3104</v>
      </c>
      <c r="B992" s="17" t="s">
        <v>6498</v>
      </c>
      <c r="C992" s="17" t="s">
        <v>3514</v>
      </c>
      <c r="D992" s="17" t="s">
        <v>6499</v>
      </c>
      <c r="E992" s="17" t="s">
        <v>12282</v>
      </c>
      <c r="F992" s="17" t="s">
        <v>12283</v>
      </c>
      <c r="G992" s="17" t="s">
        <v>2996</v>
      </c>
      <c r="H992" s="17" t="s">
        <v>2996</v>
      </c>
      <c r="I992" s="17" t="s">
        <v>3559</v>
      </c>
      <c r="J992" s="17" t="s">
        <v>5508</v>
      </c>
      <c r="K992" s="17" t="s">
        <v>5556</v>
      </c>
      <c r="L992" s="17" t="s">
        <v>12284</v>
      </c>
      <c r="M992" s="19" t="s">
        <v>12285</v>
      </c>
      <c r="O992" s="17" t="s">
        <v>3538</v>
      </c>
      <c r="P992" s="17" t="s">
        <v>3539</v>
      </c>
      <c r="R992" s="17">
        <v>0</v>
      </c>
      <c r="S992" s="17" t="s">
        <v>12285</v>
      </c>
      <c r="T992" s="17" t="s">
        <v>11182</v>
      </c>
      <c r="U992" s="17" t="s">
        <v>12286</v>
      </c>
      <c r="V992" s="17">
        <v>10000</v>
      </c>
      <c r="W992" s="17" t="s">
        <v>11184</v>
      </c>
      <c r="X992" s="17">
        <v>0</v>
      </c>
      <c r="Y992" s="17">
        <v>14</v>
      </c>
      <c r="Z992" s="17" t="s">
        <v>11198</v>
      </c>
      <c r="AA992" s="17">
        <v>2</v>
      </c>
      <c r="AB992" s="17" t="s">
        <v>11249</v>
      </c>
      <c r="AC992" s="17" t="s">
        <v>1355</v>
      </c>
      <c r="AD992" s="17">
        <v>0</v>
      </c>
      <c r="AE992">
        <v>0</v>
      </c>
      <c r="AF992" s="17" t="s">
        <v>9854</v>
      </c>
      <c r="AH992" s="17" t="s">
        <v>9757</v>
      </c>
      <c r="AI992" s="17">
        <v>0</v>
      </c>
      <c r="AJ992" s="17" t="s">
        <v>3539</v>
      </c>
      <c r="AK992" s="17" t="s">
        <v>3539</v>
      </c>
      <c r="AL992" s="17" t="s">
        <v>841</v>
      </c>
      <c r="AN992" s="17">
        <v>13000</v>
      </c>
    </row>
    <row r="993" spans="1:40" ht="14.5" customHeight="1" x14ac:dyDescent="0.35">
      <c r="A993" s="17" t="s">
        <v>3104</v>
      </c>
      <c r="B993" s="17" t="s">
        <v>6498</v>
      </c>
      <c r="C993" s="17" t="s">
        <v>3514</v>
      </c>
      <c r="D993" s="17" t="s">
        <v>6594</v>
      </c>
      <c r="E993" s="17" t="s">
        <v>10021</v>
      </c>
      <c r="F993" s="17" t="s">
        <v>10022</v>
      </c>
      <c r="G993" s="17" t="s">
        <v>2999</v>
      </c>
      <c r="H993" s="17" t="s">
        <v>2999</v>
      </c>
      <c r="I993" s="17" t="s">
        <v>3559</v>
      </c>
      <c r="J993" s="17" t="s">
        <v>4347</v>
      </c>
      <c r="L993" s="18" t="s">
        <v>5764</v>
      </c>
      <c r="M993" s="19">
        <v>42741</v>
      </c>
      <c r="O993" s="17" t="s">
        <v>4349</v>
      </c>
      <c r="P993" s="17" t="s">
        <v>4350</v>
      </c>
      <c r="R993" s="17">
        <v>233705</v>
      </c>
      <c r="S993" s="19">
        <v>46299.206250000003</v>
      </c>
      <c r="T993" s="17" t="s">
        <v>12287</v>
      </c>
      <c r="U993" s="17" t="s">
        <v>10023</v>
      </c>
      <c r="V993" s="17">
        <v>16283</v>
      </c>
      <c r="W993" s="17" t="s">
        <v>11184</v>
      </c>
      <c r="X993" s="17">
        <v>0</v>
      </c>
      <c r="Y993" s="17">
        <v>21</v>
      </c>
      <c r="Z993" s="17" t="s">
        <v>11185</v>
      </c>
      <c r="AB993" s="17" t="s">
        <v>11186</v>
      </c>
      <c r="AC993" s="17" t="s">
        <v>1355</v>
      </c>
      <c r="AD993" s="17">
        <v>24</v>
      </c>
      <c r="AE993">
        <v>0</v>
      </c>
      <c r="AI993" s="17">
        <v>0</v>
      </c>
      <c r="AJ993" s="17" t="s">
        <v>5505</v>
      </c>
      <c r="AK993" s="17" t="s">
        <v>5505</v>
      </c>
      <c r="AN993" s="17">
        <v>16000</v>
      </c>
    </row>
    <row r="994" spans="1:40" ht="14.5" customHeight="1" x14ac:dyDescent="0.35">
      <c r="A994" s="17" t="s">
        <v>3104</v>
      </c>
      <c r="B994" s="17" t="s">
        <v>6498</v>
      </c>
      <c r="C994" s="17" t="s">
        <v>3514</v>
      </c>
      <c r="D994" s="17" t="s">
        <v>6594</v>
      </c>
      <c r="E994" s="17" t="s">
        <v>6595</v>
      </c>
      <c r="F994" s="17" t="s">
        <v>6596</v>
      </c>
      <c r="G994" s="17" t="s">
        <v>2999</v>
      </c>
      <c r="I994" s="17" t="s">
        <v>3559</v>
      </c>
      <c r="J994" s="17" t="s">
        <v>4283</v>
      </c>
      <c r="L994" s="18">
        <v>42864</v>
      </c>
      <c r="M994" s="19">
        <v>43048</v>
      </c>
      <c r="O994" s="17" t="s">
        <v>4349</v>
      </c>
      <c r="P994" s="17" t="s">
        <v>6597</v>
      </c>
      <c r="R994" s="17">
        <v>393225</v>
      </c>
      <c r="S994" s="17" t="s">
        <v>6598</v>
      </c>
      <c r="T994" s="17" t="s">
        <v>11286</v>
      </c>
      <c r="U994" s="17" t="s">
        <v>6599</v>
      </c>
      <c r="V994" s="17">
        <v>16000</v>
      </c>
      <c r="W994" s="17" t="s">
        <v>11184</v>
      </c>
      <c r="X994" s="17">
        <v>0</v>
      </c>
      <c r="Y994" s="17">
        <v>14</v>
      </c>
      <c r="Z994" s="17" t="s">
        <v>11185</v>
      </c>
      <c r="AB994" s="17" t="s">
        <v>11186</v>
      </c>
      <c r="AC994" s="17" t="s">
        <v>1355</v>
      </c>
      <c r="AD994" s="17">
        <v>0</v>
      </c>
      <c r="AE994">
        <v>0</v>
      </c>
      <c r="AI994" s="17">
        <v>0</v>
      </c>
      <c r="AJ994" s="17" t="s">
        <v>6505</v>
      </c>
      <c r="AK994" s="17" t="s">
        <v>6505</v>
      </c>
      <c r="AN994" s="17">
        <v>16000</v>
      </c>
    </row>
    <row r="995" spans="1:40" ht="14.5" customHeight="1" x14ac:dyDescent="0.35">
      <c r="A995" s="17" t="s">
        <v>3104</v>
      </c>
      <c r="B995" s="17" t="s">
        <v>6498</v>
      </c>
      <c r="C995" s="17" t="s">
        <v>3514</v>
      </c>
      <c r="D995" s="17" t="s">
        <v>6594</v>
      </c>
      <c r="E995" s="17" t="s">
        <v>6600</v>
      </c>
      <c r="F995" s="17" t="s">
        <v>6601</v>
      </c>
      <c r="G995" s="17" t="s">
        <v>2999</v>
      </c>
      <c r="H995" s="17" t="s">
        <v>2999</v>
      </c>
      <c r="I995" s="17" t="s">
        <v>3559</v>
      </c>
      <c r="J995" s="17" t="s">
        <v>4283</v>
      </c>
      <c r="L995" s="18" t="s">
        <v>6602</v>
      </c>
      <c r="M995" s="17" t="s">
        <v>6603</v>
      </c>
      <c r="O995" s="17" t="s">
        <v>4349</v>
      </c>
      <c r="P995" s="17" t="s">
        <v>6597</v>
      </c>
      <c r="R995" s="17">
        <v>389930</v>
      </c>
      <c r="S995" s="17" t="s">
        <v>6604</v>
      </c>
      <c r="T995" s="17" t="s">
        <v>11182</v>
      </c>
      <c r="U995" s="17" t="s">
        <v>6605</v>
      </c>
      <c r="V995" s="17">
        <v>16000</v>
      </c>
      <c r="W995" s="17" t="s">
        <v>11184</v>
      </c>
      <c r="X995" s="17">
        <v>0</v>
      </c>
      <c r="Y995" s="17">
        <v>14</v>
      </c>
      <c r="AB995" s="17" t="s">
        <v>11186</v>
      </c>
      <c r="AC995" s="17" t="s">
        <v>853</v>
      </c>
      <c r="AD995" s="17">
        <v>24</v>
      </c>
      <c r="AE995">
        <v>0</v>
      </c>
      <c r="AF995" s="17" t="s">
        <v>9768</v>
      </c>
      <c r="AH995" s="17" t="s">
        <v>9757</v>
      </c>
      <c r="AI995" s="17">
        <v>0</v>
      </c>
      <c r="AJ995" s="17" t="s">
        <v>3539</v>
      </c>
      <c r="AK995" s="17" t="s">
        <v>3539</v>
      </c>
      <c r="AL995" s="17" t="s">
        <v>841</v>
      </c>
      <c r="AM995" s="17" t="s">
        <v>841</v>
      </c>
      <c r="AN995" s="17">
        <v>16000</v>
      </c>
    </row>
    <row r="996" spans="1:40" ht="14.5" customHeight="1" x14ac:dyDescent="0.35">
      <c r="A996" s="17" t="s">
        <v>3104</v>
      </c>
      <c r="B996" s="17" t="s">
        <v>6498</v>
      </c>
      <c r="C996" s="17" t="s">
        <v>3514</v>
      </c>
      <c r="D996" s="17" t="s">
        <v>6594</v>
      </c>
      <c r="E996" s="17" t="s">
        <v>6606</v>
      </c>
      <c r="F996" s="17" t="s">
        <v>137</v>
      </c>
      <c r="G996" s="17" t="s">
        <v>2985</v>
      </c>
      <c r="H996" s="17" t="s">
        <v>2985</v>
      </c>
      <c r="I996" s="17" t="s">
        <v>3559</v>
      </c>
      <c r="J996" s="17" t="s">
        <v>4292</v>
      </c>
      <c r="K996" s="17" t="s">
        <v>4755</v>
      </c>
      <c r="L996" s="18">
        <v>42898</v>
      </c>
      <c r="M996" s="19">
        <v>42959</v>
      </c>
      <c r="O996" s="17" t="s">
        <v>3538</v>
      </c>
      <c r="P996" s="17" t="s">
        <v>3539</v>
      </c>
      <c r="R996" s="17">
        <v>472700</v>
      </c>
      <c r="S996" s="17" t="s">
        <v>10032</v>
      </c>
      <c r="T996" s="17" t="s">
        <v>11182</v>
      </c>
      <c r="U996" s="17" t="s">
        <v>2563</v>
      </c>
      <c r="V996" s="17">
        <v>19000</v>
      </c>
      <c r="W996" s="17" t="s">
        <v>11184</v>
      </c>
      <c r="X996" s="17">
        <v>0</v>
      </c>
      <c r="Y996" s="17">
        <v>21</v>
      </c>
      <c r="AB996" s="17" t="s">
        <v>11249</v>
      </c>
      <c r="AC996" s="17" t="s">
        <v>1355</v>
      </c>
      <c r="AD996" s="17">
        <v>0</v>
      </c>
      <c r="AE996">
        <v>0</v>
      </c>
      <c r="AI996" s="17">
        <v>0</v>
      </c>
      <c r="AJ996" s="17" t="s">
        <v>6626</v>
      </c>
      <c r="AK996" s="17" t="s">
        <v>6626</v>
      </c>
      <c r="AN996" s="17">
        <v>7200</v>
      </c>
    </row>
    <row r="997" spans="1:40" ht="14.5" customHeight="1" x14ac:dyDescent="0.35">
      <c r="A997" s="17" t="s">
        <v>3104</v>
      </c>
      <c r="B997" s="17" t="s">
        <v>6498</v>
      </c>
      <c r="C997" s="17" t="s">
        <v>3514</v>
      </c>
      <c r="D997" s="17" t="s">
        <v>6594</v>
      </c>
      <c r="E997" s="17" t="s">
        <v>6607</v>
      </c>
      <c r="F997" s="17" t="s">
        <v>832</v>
      </c>
      <c r="G997" s="17" t="s">
        <v>2999</v>
      </c>
      <c r="I997" s="17" t="s">
        <v>3559</v>
      </c>
      <c r="J997" s="17" t="s">
        <v>4283</v>
      </c>
      <c r="K997" s="17" t="s">
        <v>4483</v>
      </c>
      <c r="L997" s="17" t="s">
        <v>4294</v>
      </c>
      <c r="M997" s="19">
        <v>43200</v>
      </c>
      <c r="O997" s="17" t="s">
        <v>3565</v>
      </c>
      <c r="P997" s="17" t="s">
        <v>5505</v>
      </c>
      <c r="R997" s="17">
        <v>338910</v>
      </c>
      <c r="S997" s="19" t="s">
        <v>10050</v>
      </c>
      <c r="T997" s="17" t="s">
        <v>11182</v>
      </c>
      <c r="V997" s="17">
        <v>16000</v>
      </c>
      <c r="W997" s="17" t="s">
        <v>11184</v>
      </c>
      <c r="X997" s="17">
        <v>0</v>
      </c>
      <c r="Y997" s="17">
        <v>14</v>
      </c>
      <c r="AB997" s="17" t="s">
        <v>11186</v>
      </c>
      <c r="AC997" s="17" t="s">
        <v>853</v>
      </c>
      <c r="AD997" s="17">
        <v>0</v>
      </c>
      <c r="AE997">
        <v>0</v>
      </c>
      <c r="AF997" s="17" t="s">
        <v>9756</v>
      </c>
      <c r="AI997" s="17">
        <v>0</v>
      </c>
      <c r="AJ997" s="17" t="s">
        <v>3539</v>
      </c>
      <c r="AK997" s="17" t="s">
        <v>3539</v>
      </c>
      <c r="AL997" s="17" t="s">
        <v>841</v>
      </c>
      <c r="AN997" s="17">
        <v>19000</v>
      </c>
    </row>
    <row r="998" spans="1:40" ht="14.5" customHeight="1" x14ac:dyDescent="0.35">
      <c r="A998" s="17" t="s">
        <v>3104</v>
      </c>
      <c r="B998" s="17" t="s">
        <v>6498</v>
      </c>
      <c r="C998" s="17" t="s">
        <v>3514</v>
      </c>
      <c r="D998" s="17" t="s">
        <v>6594</v>
      </c>
      <c r="E998" s="17" t="s">
        <v>6608</v>
      </c>
      <c r="F998" s="17" t="s">
        <v>833</v>
      </c>
      <c r="G998" s="17" t="s">
        <v>2999</v>
      </c>
      <c r="H998" s="17" t="s">
        <v>2999</v>
      </c>
      <c r="I998" s="17" t="s">
        <v>3559</v>
      </c>
      <c r="J998" s="17" t="s">
        <v>4283</v>
      </c>
      <c r="K998" s="17" t="s">
        <v>6609</v>
      </c>
      <c r="L998" s="18" t="s">
        <v>6610</v>
      </c>
      <c r="M998" s="19" t="s">
        <v>6611</v>
      </c>
      <c r="O998" s="17" t="s">
        <v>3565</v>
      </c>
      <c r="P998" s="17" t="s">
        <v>5505</v>
      </c>
      <c r="R998" s="17">
        <v>256501</v>
      </c>
      <c r="S998" s="17" t="s">
        <v>10037</v>
      </c>
      <c r="T998" s="17" t="s">
        <v>11182</v>
      </c>
      <c r="U998" s="17" t="s">
        <v>6612</v>
      </c>
      <c r="V998" s="17">
        <v>16000</v>
      </c>
      <c r="W998" s="17" t="s">
        <v>11184</v>
      </c>
      <c r="X998" s="17">
        <v>0</v>
      </c>
      <c r="Y998" s="17">
        <v>14</v>
      </c>
      <c r="AB998" s="17" t="s">
        <v>11186</v>
      </c>
      <c r="AC998" s="17" t="s">
        <v>1355</v>
      </c>
      <c r="AD998" s="17">
        <v>24</v>
      </c>
      <c r="AE998">
        <v>15</v>
      </c>
      <c r="AF998" s="17" t="s">
        <v>9852</v>
      </c>
      <c r="AI998" s="17">
        <v>0</v>
      </c>
      <c r="AJ998" s="17" t="s">
        <v>3539</v>
      </c>
      <c r="AK998" s="17" t="s">
        <v>3539</v>
      </c>
      <c r="AN998" s="17">
        <v>16000</v>
      </c>
    </row>
    <row r="999" spans="1:40" ht="14.5" customHeight="1" x14ac:dyDescent="0.35">
      <c r="A999" s="17" t="s">
        <v>3104</v>
      </c>
      <c r="B999" s="17" t="s">
        <v>6498</v>
      </c>
      <c r="C999" s="17" t="s">
        <v>3514</v>
      </c>
      <c r="D999" s="17" t="s">
        <v>6594</v>
      </c>
      <c r="E999" s="17" t="s">
        <v>6613</v>
      </c>
      <c r="F999" s="17" t="s">
        <v>193</v>
      </c>
      <c r="G999" s="17" t="s">
        <v>2999</v>
      </c>
      <c r="H999" s="17" t="s">
        <v>2999</v>
      </c>
      <c r="I999" s="17" t="s">
        <v>3559</v>
      </c>
      <c r="J999" s="17" t="s">
        <v>4283</v>
      </c>
      <c r="K999" s="17" t="s">
        <v>4483</v>
      </c>
      <c r="L999" s="18">
        <v>43776</v>
      </c>
      <c r="M999" s="17" t="s">
        <v>6614</v>
      </c>
      <c r="O999" s="17" t="s">
        <v>3565</v>
      </c>
      <c r="P999" s="17" t="s">
        <v>5505</v>
      </c>
      <c r="R999" s="17">
        <v>334883</v>
      </c>
      <c r="S999" s="17" t="s">
        <v>10043</v>
      </c>
      <c r="T999" s="17" t="s">
        <v>11182</v>
      </c>
      <c r="U999" s="17" t="s">
        <v>2582</v>
      </c>
      <c r="V999" s="17">
        <v>16000</v>
      </c>
      <c r="W999" s="17" t="s">
        <v>11184</v>
      </c>
      <c r="X999" s="17">
        <v>0</v>
      </c>
      <c r="Y999" s="17">
        <v>14</v>
      </c>
      <c r="AB999" s="17" t="s">
        <v>11186</v>
      </c>
      <c r="AC999" s="17" t="s">
        <v>1355</v>
      </c>
      <c r="AD999" s="17">
        <v>24</v>
      </c>
      <c r="AE999">
        <v>0</v>
      </c>
      <c r="AF999" s="17" t="s">
        <v>9852</v>
      </c>
      <c r="AI999" s="17">
        <v>0</v>
      </c>
      <c r="AJ999" s="17" t="s">
        <v>3539</v>
      </c>
      <c r="AK999" s="17" t="s">
        <v>3539</v>
      </c>
      <c r="AL999" s="17" t="s">
        <v>841</v>
      </c>
      <c r="AN999" s="17">
        <v>16000</v>
      </c>
    </row>
    <row r="1000" spans="1:40" ht="14.5" customHeight="1" x14ac:dyDescent="0.35">
      <c r="A1000" s="17" t="s">
        <v>3104</v>
      </c>
      <c r="B1000" s="17" t="s">
        <v>6498</v>
      </c>
      <c r="C1000" s="17" t="s">
        <v>3514</v>
      </c>
      <c r="D1000" s="17" t="s">
        <v>6594</v>
      </c>
      <c r="E1000" s="17" t="s">
        <v>6615</v>
      </c>
      <c r="F1000" s="17" t="s">
        <v>3482</v>
      </c>
      <c r="G1000" s="17" t="s">
        <v>2999</v>
      </c>
      <c r="H1000" s="17" t="s">
        <v>2999</v>
      </c>
      <c r="I1000" s="17" t="s">
        <v>3559</v>
      </c>
      <c r="J1000" s="17" t="s">
        <v>4347</v>
      </c>
      <c r="L1000" s="17" t="s">
        <v>6616</v>
      </c>
      <c r="M1000" s="19" t="s">
        <v>6617</v>
      </c>
      <c r="O1000" s="17" t="s">
        <v>5193</v>
      </c>
      <c r="P1000" s="17" t="s">
        <v>5505</v>
      </c>
      <c r="R1000" s="17">
        <v>252230</v>
      </c>
      <c r="S1000" s="17" t="s">
        <v>10062</v>
      </c>
      <c r="T1000" s="17" t="s">
        <v>11182</v>
      </c>
      <c r="U1000" s="17" t="s">
        <v>2802</v>
      </c>
      <c r="V1000" s="17">
        <v>16000</v>
      </c>
      <c r="W1000" s="17" t="s">
        <v>11184</v>
      </c>
      <c r="X1000" s="17">
        <v>0</v>
      </c>
      <c r="Y1000" s="17">
        <v>14</v>
      </c>
      <c r="Z1000" s="17" t="s">
        <v>11185</v>
      </c>
      <c r="AB1000" s="17" t="s">
        <v>11186</v>
      </c>
      <c r="AC1000" s="17" t="s">
        <v>853</v>
      </c>
      <c r="AD1000" s="17">
        <v>0</v>
      </c>
      <c r="AE1000">
        <v>0</v>
      </c>
      <c r="AF1000" s="17" t="s">
        <v>9851</v>
      </c>
      <c r="AH1000" s="17" t="s">
        <v>9757</v>
      </c>
      <c r="AI1000" s="17">
        <v>0</v>
      </c>
      <c r="AJ1000" s="17" t="s">
        <v>3539</v>
      </c>
      <c r="AK1000" s="17" t="s">
        <v>3539</v>
      </c>
      <c r="AL1000" s="17" t="s">
        <v>841</v>
      </c>
      <c r="AN1000" s="17">
        <v>16000</v>
      </c>
    </row>
    <row r="1001" spans="1:40" ht="14.5" customHeight="1" x14ac:dyDescent="0.35">
      <c r="A1001" s="17" t="s">
        <v>3104</v>
      </c>
      <c r="B1001" s="17" t="s">
        <v>6498</v>
      </c>
      <c r="C1001" s="17" t="s">
        <v>3514</v>
      </c>
      <c r="D1001" s="17" t="s">
        <v>6594</v>
      </c>
      <c r="E1001" s="17" t="s">
        <v>6618</v>
      </c>
      <c r="F1001" s="17" t="s">
        <v>834</v>
      </c>
      <c r="G1001" s="17" t="s">
        <v>2999</v>
      </c>
      <c r="H1001" s="17" t="s">
        <v>2999</v>
      </c>
      <c r="I1001" s="17" t="s">
        <v>3559</v>
      </c>
      <c r="J1001" s="17" t="s">
        <v>4347</v>
      </c>
      <c r="L1001" s="17" t="s">
        <v>6616</v>
      </c>
      <c r="M1001" s="19" t="s">
        <v>6617</v>
      </c>
      <c r="O1001" s="17" t="s">
        <v>3565</v>
      </c>
      <c r="P1001" s="17" t="s">
        <v>5505</v>
      </c>
      <c r="R1001" s="17">
        <v>290041</v>
      </c>
      <c r="S1001" s="17" t="s">
        <v>10024</v>
      </c>
      <c r="T1001" s="17" t="s">
        <v>11182</v>
      </c>
      <c r="U1001" s="17" t="s">
        <v>2952</v>
      </c>
      <c r="V1001" s="17">
        <v>16000</v>
      </c>
      <c r="W1001" s="17" t="s">
        <v>11184</v>
      </c>
      <c r="X1001" s="17">
        <v>0</v>
      </c>
      <c r="Y1001" s="17">
        <v>14</v>
      </c>
      <c r="Z1001" s="17" t="s">
        <v>11185</v>
      </c>
      <c r="AB1001" s="17" t="s">
        <v>11186</v>
      </c>
      <c r="AC1001" s="17" t="s">
        <v>1355</v>
      </c>
      <c r="AD1001" s="17">
        <v>24</v>
      </c>
      <c r="AE1001">
        <v>0</v>
      </c>
      <c r="AF1001" s="17" t="s">
        <v>9852</v>
      </c>
      <c r="AH1001" s="17" t="s">
        <v>9757</v>
      </c>
      <c r="AI1001" s="17">
        <v>0</v>
      </c>
      <c r="AJ1001" s="17" t="s">
        <v>3539</v>
      </c>
      <c r="AK1001" s="17" t="s">
        <v>3539</v>
      </c>
      <c r="AL1001" s="17" t="s">
        <v>841</v>
      </c>
      <c r="AM1001" s="17" t="s">
        <v>841</v>
      </c>
      <c r="AN1001" s="17">
        <v>16000</v>
      </c>
    </row>
    <row r="1002" spans="1:40" ht="14.5" customHeight="1" x14ac:dyDescent="0.25">
      <c r="A1002" s="17" t="s">
        <v>3104</v>
      </c>
      <c r="B1002" s="17" t="s">
        <v>6498</v>
      </c>
      <c r="C1002" s="17" t="s">
        <v>3514</v>
      </c>
      <c r="D1002" s="17" t="s">
        <v>6594</v>
      </c>
      <c r="E1002" s="17" t="s">
        <v>6619</v>
      </c>
      <c r="F1002" s="17" t="s">
        <v>223</v>
      </c>
      <c r="G1002" s="17" t="s">
        <v>2985</v>
      </c>
      <c r="H1002" s="17" t="s">
        <v>2985</v>
      </c>
      <c r="I1002" s="17" t="s">
        <v>4951</v>
      </c>
      <c r="J1002" s="17" t="s">
        <v>6620</v>
      </c>
      <c r="K1002" s="17" t="s">
        <v>6621</v>
      </c>
      <c r="L1002" s="17" t="s">
        <v>4536</v>
      </c>
      <c r="M1002" s="19" t="s">
        <v>6622</v>
      </c>
      <c r="O1002" s="17" t="s">
        <v>3538</v>
      </c>
      <c r="P1002" s="17" t="s">
        <v>3539</v>
      </c>
      <c r="Q1002" s="17" t="s">
        <v>948</v>
      </c>
      <c r="R1002" s="17">
        <v>305093</v>
      </c>
      <c r="S1002" s="17" t="s">
        <v>10026</v>
      </c>
      <c r="T1002" s="17" t="s">
        <v>11330</v>
      </c>
      <c r="U1002" s="17" t="s">
        <v>2595</v>
      </c>
      <c r="V1002" s="17">
        <v>19000</v>
      </c>
      <c r="W1002" s="17" t="s">
        <v>11184</v>
      </c>
      <c r="X1002" s="17">
        <v>0</v>
      </c>
      <c r="Y1002" s="17">
        <v>18</v>
      </c>
      <c r="Z1002" s="17" t="s">
        <v>11185</v>
      </c>
      <c r="AB1002" s="17" t="s">
        <v>11249</v>
      </c>
      <c r="AC1002" s="17" t="s">
        <v>1355</v>
      </c>
      <c r="AD1002" s="17">
        <v>24</v>
      </c>
      <c r="AE1002" s="17">
        <v>0</v>
      </c>
      <c r="AI1002" s="17">
        <v>0</v>
      </c>
      <c r="AJ1002" s="17" t="s">
        <v>5505</v>
      </c>
      <c r="AK1002" s="17" t="s">
        <v>5505</v>
      </c>
      <c r="AN1002" s="17">
        <v>16000</v>
      </c>
    </row>
    <row r="1003" spans="1:40" ht="14.5" customHeight="1" x14ac:dyDescent="0.25">
      <c r="A1003" s="17" t="s">
        <v>3104</v>
      </c>
      <c r="B1003" s="17" t="s">
        <v>6498</v>
      </c>
      <c r="C1003" s="17" t="s">
        <v>3514</v>
      </c>
      <c r="D1003" s="17" t="s">
        <v>6594</v>
      </c>
      <c r="E1003" s="17" t="s">
        <v>6623</v>
      </c>
      <c r="F1003" s="17" t="s">
        <v>6624</v>
      </c>
      <c r="G1003" s="17" t="s">
        <v>3260</v>
      </c>
      <c r="H1003" s="17" t="s">
        <v>3260</v>
      </c>
      <c r="I1003" s="17" t="s">
        <v>3517</v>
      </c>
      <c r="J1003" s="17" t="s">
        <v>4598</v>
      </c>
      <c r="L1003" s="18" t="s">
        <v>6625</v>
      </c>
      <c r="M1003" s="19">
        <v>45302</v>
      </c>
      <c r="O1003" s="17" t="s">
        <v>4349</v>
      </c>
      <c r="P1003" s="17" t="s">
        <v>6626</v>
      </c>
      <c r="R1003" s="17">
        <v>0</v>
      </c>
      <c r="S1003" s="17" t="s">
        <v>6627</v>
      </c>
      <c r="T1003" s="17" t="s">
        <v>11182</v>
      </c>
      <c r="U1003" s="17" t="s">
        <v>6628</v>
      </c>
      <c r="V1003" s="17">
        <v>7200</v>
      </c>
      <c r="W1003" s="17" t="s">
        <v>11184</v>
      </c>
      <c r="X1003" s="17">
        <v>0</v>
      </c>
      <c r="Y1003" s="17">
        <v>8</v>
      </c>
      <c r="Z1003" s="17" t="s">
        <v>11198</v>
      </c>
      <c r="AB1003" s="17" t="s">
        <v>11186</v>
      </c>
      <c r="AC1003" s="17" t="s">
        <v>1355</v>
      </c>
      <c r="AD1003" s="17">
        <v>24</v>
      </c>
      <c r="AE1003" s="17">
        <v>15</v>
      </c>
      <c r="AF1003" s="17" t="s">
        <v>9852</v>
      </c>
      <c r="AI1003" s="17">
        <v>0</v>
      </c>
      <c r="AJ1003" s="17" t="s">
        <v>3539</v>
      </c>
      <c r="AK1003" s="17" t="s">
        <v>3539</v>
      </c>
      <c r="AN1003" s="17">
        <v>16000</v>
      </c>
    </row>
    <row r="1004" spans="1:40" ht="14.5" customHeight="1" x14ac:dyDescent="0.25">
      <c r="A1004" s="17" t="s">
        <v>3104</v>
      </c>
      <c r="B1004" s="17" t="s">
        <v>6498</v>
      </c>
      <c r="C1004" s="17" t="s">
        <v>3514</v>
      </c>
      <c r="D1004" s="17" t="s">
        <v>6594</v>
      </c>
      <c r="E1004" s="17" t="s">
        <v>6629</v>
      </c>
      <c r="F1004" s="17" t="s">
        <v>317</v>
      </c>
      <c r="G1004" s="17" t="s">
        <v>3260</v>
      </c>
      <c r="I1004" s="17" t="s">
        <v>3517</v>
      </c>
      <c r="J1004" s="17" t="s">
        <v>4854</v>
      </c>
      <c r="L1004" s="18" t="s">
        <v>4855</v>
      </c>
      <c r="M1004" s="17" t="s">
        <v>6630</v>
      </c>
      <c r="O1004" s="17" t="s">
        <v>3538</v>
      </c>
      <c r="P1004" s="17" t="s">
        <v>3539</v>
      </c>
      <c r="R1004" s="17">
        <v>89129</v>
      </c>
      <c r="S1004" s="17" t="s">
        <v>10029</v>
      </c>
      <c r="T1004" s="17" t="s">
        <v>11182</v>
      </c>
      <c r="U1004" s="17" t="s">
        <v>2574</v>
      </c>
      <c r="V1004" s="17">
        <v>7200</v>
      </c>
      <c r="W1004" s="17" t="s">
        <v>11303</v>
      </c>
      <c r="X1004" s="17">
        <v>0</v>
      </c>
      <c r="Y1004" s="17">
        <v>8</v>
      </c>
      <c r="Z1004" s="17" t="s">
        <v>11198</v>
      </c>
      <c r="AB1004" s="17" t="s">
        <v>11186</v>
      </c>
      <c r="AC1004" s="17" t="s">
        <v>1355</v>
      </c>
      <c r="AD1004" s="17">
        <v>24</v>
      </c>
      <c r="AE1004" s="17">
        <v>0</v>
      </c>
      <c r="AI1004" s="17">
        <v>0</v>
      </c>
      <c r="AJ1004" s="17" t="s">
        <v>6505</v>
      </c>
      <c r="AK1004" s="17" t="s">
        <v>6505</v>
      </c>
      <c r="AN1004" s="17">
        <v>16000</v>
      </c>
    </row>
    <row r="1005" spans="1:40" ht="14.5" customHeight="1" x14ac:dyDescent="0.25">
      <c r="A1005" s="17" t="s">
        <v>3104</v>
      </c>
      <c r="B1005" s="17" t="s">
        <v>6498</v>
      </c>
      <c r="C1005" s="17" t="s">
        <v>3514</v>
      </c>
      <c r="D1005" s="17" t="s">
        <v>6594</v>
      </c>
      <c r="E1005" s="17" t="s">
        <v>6631</v>
      </c>
      <c r="F1005" s="17" t="s">
        <v>6632</v>
      </c>
      <c r="G1005" s="17" t="s">
        <v>2999</v>
      </c>
      <c r="H1005" s="17" t="s">
        <v>2999</v>
      </c>
      <c r="I1005" s="17" t="s">
        <v>3517</v>
      </c>
      <c r="J1005" s="17" t="s">
        <v>6633</v>
      </c>
      <c r="L1005" s="18" t="s">
        <v>4300</v>
      </c>
      <c r="M1005" s="19">
        <v>44989</v>
      </c>
      <c r="O1005" s="17" t="s">
        <v>4349</v>
      </c>
      <c r="P1005" s="17" t="s">
        <v>4350</v>
      </c>
      <c r="R1005" s="17">
        <v>316200</v>
      </c>
      <c r="S1005" s="17" t="s">
        <v>10034</v>
      </c>
      <c r="T1005" s="17" t="s">
        <v>11182</v>
      </c>
      <c r="U1005" s="17" t="s">
        <v>6634</v>
      </c>
      <c r="V1005" s="17">
        <v>16000</v>
      </c>
      <c r="W1005" s="17" t="s">
        <v>11303</v>
      </c>
      <c r="X1005" s="17">
        <v>0</v>
      </c>
      <c r="Y1005" s="17">
        <v>16</v>
      </c>
      <c r="Z1005" s="17" t="s">
        <v>11185</v>
      </c>
      <c r="AB1005" s="17" t="s">
        <v>11186</v>
      </c>
      <c r="AC1005" s="17" t="s">
        <v>1355</v>
      </c>
      <c r="AD1005" s="17">
        <v>24</v>
      </c>
      <c r="AE1005" s="17">
        <v>0</v>
      </c>
      <c r="AI1005" s="17">
        <v>0</v>
      </c>
      <c r="AJ1005" s="17" t="s">
        <v>6597</v>
      </c>
      <c r="AK1005" s="17" t="s">
        <v>6597</v>
      </c>
      <c r="AN1005" s="17">
        <v>16000</v>
      </c>
    </row>
    <row r="1006" spans="1:40" ht="14.5" customHeight="1" x14ac:dyDescent="0.25">
      <c r="A1006" s="17" t="s">
        <v>3104</v>
      </c>
      <c r="B1006" s="17" t="s">
        <v>6498</v>
      </c>
      <c r="C1006" s="17" t="s">
        <v>3514</v>
      </c>
      <c r="D1006" s="17" t="s">
        <v>6594</v>
      </c>
      <c r="E1006" s="17" t="s">
        <v>6635</v>
      </c>
      <c r="F1006" s="17" t="s">
        <v>6636</v>
      </c>
      <c r="G1006" s="17" t="s">
        <v>2999</v>
      </c>
      <c r="H1006" s="17" t="s">
        <v>2999</v>
      </c>
      <c r="I1006" s="17" t="s">
        <v>3517</v>
      </c>
      <c r="J1006" s="17" t="s">
        <v>6633</v>
      </c>
      <c r="L1006" s="18">
        <v>44988</v>
      </c>
      <c r="M1006" s="19">
        <v>45204</v>
      </c>
      <c r="O1006" s="17" t="s">
        <v>4349</v>
      </c>
      <c r="P1006" s="17" t="s">
        <v>4350</v>
      </c>
      <c r="R1006" s="17">
        <v>233200</v>
      </c>
      <c r="S1006" s="17" t="s">
        <v>10036</v>
      </c>
      <c r="T1006" s="17" t="s">
        <v>11182</v>
      </c>
      <c r="U1006" s="17" t="s">
        <v>6637</v>
      </c>
      <c r="V1006" s="17">
        <v>16000</v>
      </c>
      <c r="W1006" s="17" t="s">
        <v>11303</v>
      </c>
      <c r="X1006" s="17">
        <v>0</v>
      </c>
      <c r="Y1006" s="19">
        <v>16</v>
      </c>
      <c r="Z1006" s="17" t="s">
        <v>11185</v>
      </c>
      <c r="AB1006" s="17" t="s">
        <v>11186</v>
      </c>
      <c r="AC1006" s="17" t="s">
        <v>1355</v>
      </c>
      <c r="AD1006" s="17">
        <v>0</v>
      </c>
      <c r="AE1006" s="17">
        <v>0</v>
      </c>
      <c r="AI1006" s="17">
        <v>0</v>
      </c>
      <c r="AJ1006" s="17" t="s">
        <v>6597</v>
      </c>
      <c r="AK1006" s="17" t="s">
        <v>6597</v>
      </c>
      <c r="AN1006" s="17">
        <v>16000</v>
      </c>
    </row>
    <row r="1007" spans="1:40" ht="14.5" customHeight="1" x14ac:dyDescent="0.25">
      <c r="A1007" s="17" t="s">
        <v>3104</v>
      </c>
      <c r="B1007" s="17" t="s">
        <v>6498</v>
      </c>
      <c r="C1007" s="17" t="s">
        <v>3514</v>
      </c>
      <c r="D1007" s="17" t="s">
        <v>6594</v>
      </c>
      <c r="E1007" s="17" t="s">
        <v>6638</v>
      </c>
      <c r="F1007" s="17" t="s">
        <v>345</v>
      </c>
      <c r="G1007" s="17" t="s">
        <v>2999</v>
      </c>
      <c r="H1007" s="17" t="s">
        <v>2999</v>
      </c>
      <c r="I1007" s="17" t="s">
        <v>3559</v>
      </c>
      <c r="J1007" s="17" t="s">
        <v>3588</v>
      </c>
      <c r="K1007" s="17" t="s">
        <v>4842</v>
      </c>
      <c r="L1007" s="18">
        <v>45140</v>
      </c>
      <c r="M1007" s="19" t="s">
        <v>6639</v>
      </c>
      <c r="O1007" s="17" t="s">
        <v>3538</v>
      </c>
      <c r="P1007" s="17" t="s">
        <v>3539</v>
      </c>
      <c r="Q1007" s="17" t="s">
        <v>12288</v>
      </c>
      <c r="R1007" s="17">
        <v>191995</v>
      </c>
      <c r="S1007" s="17" t="s">
        <v>10025</v>
      </c>
      <c r="T1007" s="17" t="s">
        <v>11182</v>
      </c>
      <c r="U1007" s="17" t="s">
        <v>2593</v>
      </c>
      <c r="V1007" s="17">
        <v>16000</v>
      </c>
      <c r="W1007" s="17" t="s">
        <v>11303</v>
      </c>
      <c r="X1007" s="17">
        <v>0</v>
      </c>
      <c r="Y1007" s="17">
        <v>24</v>
      </c>
      <c r="Z1007" s="17" t="s">
        <v>11185</v>
      </c>
      <c r="AB1007" s="17" t="s">
        <v>11186</v>
      </c>
      <c r="AC1007" s="17" t="s">
        <v>853</v>
      </c>
      <c r="AD1007" s="17">
        <v>0</v>
      </c>
      <c r="AE1007" s="17">
        <v>0</v>
      </c>
      <c r="AF1007" s="17" t="s">
        <v>9852</v>
      </c>
      <c r="AH1007" s="17" t="s">
        <v>9757</v>
      </c>
      <c r="AI1007" s="17">
        <v>0</v>
      </c>
      <c r="AJ1007" s="17" t="s">
        <v>3539</v>
      </c>
      <c r="AK1007" s="17" t="s">
        <v>3539</v>
      </c>
      <c r="AL1007" s="17" t="s">
        <v>841</v>
      </c>
      <c r="AN1007" s="17">
        <v>16000</v>
      </c>
    </row>
    <row r="1008" spans="1:40" ht="14.5" customHeight="1" x14ac:dyDescent="0.25">
      <c r="A1008" s="17" t="s">
        <v>3104</v>
      </c>
      <c r="B1008" s="17" t="s">
        <v>6498</v>
      </c>
      <c r="C1008" s="17" t="s">
        <v>3514</v>
      </c>
      <c r="D1008" s="17" t="s">
        <v>6594</v>
      </c>
      <c r="E1008" s="17" t="s">
        <v>6640</v>
      </c>
      <c r="F1008" s="17" t="s">
        <v>6641</v>
      </c>
      <c r="G1008" s="17" t="s">
        <v>2999</v>
      </c>
      <c r="H1008" s="17" t="s">
        <v>2999</v>
      </c>
      <c r="I1008" s="17" t="s">
        <v>3517</v>
      </c>
      <c r="J1008" s="17" t="s">
        <v>6633</v>
      </c>
      <c r="L1008" s="18" t="s">
        <v>6642</v>
      </c>
      <c r="M1008" s="19">
        <v>44989</v>
      </c>
      <c r="O1008" s="17" t="s">
        <v>4349</v>
      </c>
      <c r="P1008" s="17" t="s">
        <v>4350</v>
      </c>
      <c r="R1008" s="17">
        <v>315000</v>
      </c>
      <c r="S1008" s="19">
        <v>46117.203472222223</v>
      </c>
      <c r="T1008" s="17" t="s">
        <v>11182</v>
      </c>
      <c r="U1008" s="17" t="s">
        <v>6643</v>
      </c>
      <c r="V1008" s="17">
        <v>16000</v>
      </c>
      <c r="W1008" s="17" t="s">
        <v>11303</v>
      </c>
      <c r="X1008" s="17">
        <v>0</v>
      </c>
      <c r="Y1008" s="17">
        <v>16</v>
      </c>
      <c r="Z1008" s="17" t="s">
        <v>11185</v>
      </c>
      <c r="AB1008" s="17" t="s">
        <v>11186</v>
      </c>
      <c r="AC1008" s="17" t="s">
        <v>1355</v>
      </c>
      <c r="AD1008" s="17">
        <v>24</v>
      </c>
      <c r="AE1008" s="17">
        <v>0</v>
      </c>
      <c r="AI1008" s="17">
        <v>0</v>
      </c>
      <c r="AJ1008" s="17" t="s">
        <v>6597</v>
      </c>
      <c r="AK1008" s="17" t="s">
        <v>6597</v>
      </c>
      <c r="AN1008" s="17">
        <v>16000</v>
      </c>
    </row>
    <row r="1009" spans="1:40" ht="14.5" customHeight="1" x14ac:dyDescent="0.25">
      <c r="A1009" s="17" t="s">
        <v>3104</v>
      </c>
      <c r="B1009" s="17" t="s">
        <v>6498</v>
      </c>
      <c r="C1009" s="17" t="s">
        <v>3514</v>
      </c>
      <c r="D1009" s="17" t="s">
        <v>6594</v>
      </c>
      <c r="E1009" s="17" t="s">
        <v>6644</v>
      </c>
      <c r="F1009" s="17" t="s">
        <v>6645</v>
      </c>
      <c r="G1009" s="17" t="s">
        <v>2999</v>
      </c>
      <c r="H1009" s="17" t="s">
        <v>2999</v>
      </c>
      <c r="I1009" s="17" t="s">
        <v>3517</v>
      </c>
      <c r="J1009" s="17" t="s">
        <v>6633</v>
      </c>
      <c r="L1009" s="18">
        <v>45140</v>
      </c>
      <c r="M1009" s="19">
        <v>44989</v>
      </c>
      <c r="O1009" s="17" t="s">
        <v>4349</v>
      </c>
      <c r="P1009" s="17" t="s">
        <v>4350</v>
      </c>
      <c r="R1009" s="17">
        <v>190500</v>
      </c>
      <c r="S1009" s="17" t="s">
        <v>6646</v>
      </c>
      <c r="T1009" s="17" t="s">
        <v>11182</v>
      </c>
      <c r="U1009" s="17" t="s">
        <v>6647</v>
      </c>
      <c r="V1009" s="17">
        <v>16000</v>
      </c>
      <c r="W1009" s="17" t="s">
        <v>11303</v>
      </c>
      <c r="X1009" s="17">
        <v>0</v>
      </c>
      <c r="Y1009" s="17">
        <v>16</v>
      </c>
      <c r="Z1009" s="17" t="s">
        <v>11185</v>
      </c>
      <c r="AB1009" s="17" t="s">
        <v>11186</v>
      </c>
      <c r="AC1009" s="17" t="s">
        <v>853</v>
      </c>
      <c r="AD1009" s="17">
        <v>24</v>
      </c>
      <c r="AE1009" s="17">
        <v>0</v>
      </c>
      <c r="AF1009" s="17" t="s">
        <v>9850</v>
      </c>
      <c r="AH1009" s="17" t="s">
        <v>9757</v>
      </c>
      <c r="AI1009" s="17">
        <v>0</v>
      </c>
      <c r="AJ1009" s="17" t="s">
        <v>3539</v>
      </c>
      <c r="AK1009" s="17" t="s">
        <v>3539</v>
      </c>
      <c r="AL1009" s="17" t="s">
        <v>841</v>
      </c>
      <c r="AM1009" s="17" t="s">
        <v>841</v>
      </c>
      <c r="AN1009" s="17">
        <v>16000</v>
      </c>
    </row>
    <row r="1010" spans="1:40" ht="14.5" customHeight="1" x14ac:dyDescent="0.25">
      <c r="A1010" s="17" t="s">
        <v>3104</v>
      </c>
      <c r="B1010" s="17" t="s">
        <v>6498</v>
      </c>
      <c r="C1010" s="17" t="s">
        <v>3514</v>
      </c>
      <c r="D1010" s="17" t="s">
        <v>6594</v>
      </c>
      <c r="E1010" s="17" t="s">
        <v>6648</v>
      </c>
      <c r="F1010" s="17" t="s">
        <v>6649</v>
      </c>
      <c r="G1010" s="17" t="s">
        <v>2999</v>
      </c>
      <c r="H1010" s="17" t="s">
        <v>2999</v>
      </c>
      <c r="I1010" s="17" t="s">
        <v>3517</v>
      </c>
      <c r="J1010" s="17" t="s">
        <v>6633</v>
      </c>
      <c r="L1010" s="18" t="s">
        <v>4121</v>
      </c>
      <c r="M1010" s="19">
        <v>45206</v>
      </c>
      <c r="O1010" s="17" t="s">
        <v>4349</v>
      </c>
      <c r="P1010" s="17" t="s">
        <v>4350</v>
      </c>
      <c r="R1010" s="17">
        <v>109488</v>
      </c>
      <c r="S1010" s="17" t="s">
        <v>10063</v>
      </c>
      <c r="T1010" s="17" t="s">
        <v>11182</v>
      </c>
      <c r="U1010" s="17" t="s">
        <v>6650</v>
      </c>
      <c r="V1010" s="17">
        <v>16000</v>
      </c>
      <c r="W1010" s="17" t="s">
        <v>11303</v>
      </c>
      <c r="X1010" s="17">
        <v>0</v>
      </c>
      <c r="Y1010" s="17">
        <v>16</v>
      </c>
      <c r="Z1010" s="17" t="s">
        <v>11185</v>
      </c>
      <c r="AB1010" s="17" t="s">
        <v>11186</v>
      </c>
      <c r="AC1010" s="17" t="s">
        <v>1355</v>
      </c>
      <c r="AD1010" s="17">
        <v>24</v>
      </c>
      <c r="AE1010" s="17">
        <v>0</v>
      </c>
      <c r="AI1010" s="17">
        <v>0</v>
      </c>
      <c r="AJ1010" s="17" t="s">
        <v>6505</v>
      </c>
      <c r="AK1010" s="17" t="s">
        <v>6505</v>
      </c>
      <c r="AN1010" s="17">
        <v>16000</v>
      </c>
    </row>
    <row r="1011" spans="1:40" ht="14.5" customHeight="1" x14ac:dyDescent="0.25">
      <c r="A1011" s="17" t="s">
        <v>3104</v>
      </c>
      <c r="B1011" s="17" t="s">
        <v>6498</v>
      </c>
      <c r="C1011" s="17" t="s">
        <v>3514</v>
      </c>
      <c r="D1011" s="17" t="s">
        <v>6594</v>
      </c>
      <c r="E1011" s="17" t="s">
        <v>6651</v>
      </c>
      <c r="F1011" s="17" t="s">
        <v>6652</v>
      </c>
      <c r="G1011" s="17" t="s">
        <v>2999</v>
      </c>
      <c r="H1011" s="17" t="s">
        <v>2999</v>
      </c>
      <c r="I1011" s="17" t="s">
        <v>3517</v>
      </c>
      <c r="J1011" s="17" t="s">
        <v>6633</v>
      </c>
      <c r="L1011" s="18" t="s">
        <v>6653</v>
      </c>
      <c r="M1011" s="17" t="s">
        <v>6654</v>
      </c>
      <c r="O1011" s="17" t="s">
        <v>4349</v>
      </c>
      <c r="P1011" s="17" t="s">
        <v>4350</v>
      </c>
      <c r="R1011" s="17">
        <v>128000</v>
      </c>
      <c r="S1011" s="17" t="s">
        <v>10039</v>
      </c>
      <c r="T1011" s="17" t="s">
        <v>11182</v>
      </c>
      <c r="U1011" s="17" t="s">
        <v>6655</v>
      </c>
      <c r="V1011" s="17">
        <v>16000</v>
      </c>
      <c r="W1011" s="17" t="s">
        <v>11303</v>
      </c>
      <c r="X1011" s="17">
        <v>0</v>
      </c>
      <c r="Y1011" s="17">
        <v>16</v>
      </c>
      <c r="Z1011" s="17" t="s">
        <v>11185</v>
      </c>
      <c r="AB1011" s="17" t="s">
        <v>11186</v>
      </c>
      <c r="AC1011" s="17" t="s">
        <v>1355</v>
      </c>
      <c r="AD1011" s="17">
        <v>0</v>
      </c>
      <c r="AE1011" s="17">
        <v>0</v>
      </c>
      <c r="AF1011" s="17" t="s">
        <v>9854</v>
      </c>
      <c r="AH1011" s="17" t="s">
        <v>9754</v>
      </c>
      <c r="AI1011" s="17">
        <v>0</v>
      </c>
      <c r="AJ1011" s="17" t="s">
        <v>3539</v>
      </c>
      <c r="AK1011" s="17" t="s">
        <v>3539</v>
      </c>
      <c r="AL1011" s="17" t="s">
        <v>841</v>
      </c>
      <c r="AM1011" s="17" t="s">
        <v>841</v>
      </c>
      <c r="AN1011" s="17">
        <v>15500</v>
      </c>
    </row>
    <row r="1012" spans="1:40" ht="14.5" customHeight="1" x14ac:dyDescent="0.25">
      <c r="A1012" s="17" t="s">
        <v>3104</v>
      </c>
      <c r="B1012" s="17" t="s">
        <v>6498</v>
      </c>
      <c r="C1012" s="17" t="s">
        <v>3514</v>
      </c>
      <c r="D1012" s="17" t="s">
        <v>6594</v>
      </c>
      <c r="E1012" s="17" t="s">
        <v>6656</v>
      </c>
      <c r="F1012" s="17" t="s">
        <v>392</v>
      </c>
      <c r="G1012" s="17" t="s">
        <v>2999</v>
      </c>
      <c r="H1012" s="17" t="s">
        <v>2999</v>
      </c>
      <c r="I1012" s="17" t="s">
        <v>3517</v>
      </c>
      <c r="J1012" s="17" t="s">
        <v>3518</v>
      </c>
      <c r="L1012" s="17" t="s">
        <v>3746</v>
      </c>
      <c r="M1012" s="19" t="s">
        <v>6657</v>
      </c>
      <c r="O1012" s="17" t="s">
        <v>3521</v>
      </c>
      <c r="P1012" s="17" t="s">
        <v>3522</v>
      </c>
      <c r="R1012" s="17">
        <v>115567</v>
      </c>
      <c r="S1012" s="17" t="s">
        <v>9922</v>
      </c>
      <c r="T1012" s="17" t="s">
        <v>11182</v>
      </c>
      <c r="U1012" s="17" t="s">
        <v>2759</v>
      </c>
      <c r="V1012" s="17">
        <v>16000</v>
      </c>
      <c r="W1012" s="17" t="s">
        <v>11184</v>
      </c>
      <c r="X1012" s="17">
        <v>0</v>
      </c>
      <c r="Y1012" s="17">
        <v>12</v>
      </c>
      <c r="Z1012" s="17" t="s">
        <v>11185</v>
      </c>
      <c r="AB1012" s="17" t="s">
        <v>11186</v>
      </c>
      <c r="AC1012" s="17" t="s">
        <v>853</v>
      </c>
      <c r="AD1012" s="17">
        <v>0</v>
      </c>
      <c r="AE1012" s="17">
        <v>0</v>
      </c>
      <c r="AF1012" s="17" t="s">
        <v>9850</v>
      </c>
      <c r="AH1012" s="17" t="s">
        <v>9754</v>
      </c>
      <c r="AI1012" s="17">
        <v>0</v>
      </c>
      <c r="AJ1012" s="17" t="s">
        <v>3539</v>
      </c>
      <c r="AK1012" s="17" t="s">
        <v>3539</v>
      </c>
      <c r="AL1012" s="17" t="s">
        <v>841</v>
      </c>
      <c r="AM1012" s="17" t="s">
        <v>841</v>
      </c>
      <c r="AN1012" s="17">
        <v>15500</v>
      </c>
    </row>
    <row r="1013" spans="1:40" ht="14.5" customHeight="1" x14ac:dyDescent="0.25">
      <c r="A1013" s="17" t="s">
        <v>3104</v>
      </c>
      <c r="B1013" s="17" t="s">
        <v>6498</v>
      </c>
      <c r="C1013" s="17" t="s">
        <v>3514</v>
      </c>
      <c r="D1013" s="17" t="s">
        <v>6594</v>
      </c>
      <c r="E1013" s="17" t="s">
        <v>6658</v>
      </c>
      <c r="F1013" s="17" t="s">
        <v>396</v>
      </c>
      <c r="G1013" s="17" t="s">
        <v>2999</v>
      </c>
      <c r="H1013" s="17" t="s">
        <v>2999</v>
      </c>
      <c r="I1013" s="17" t="s">
        <v>3517</v>
      </c>
      <c r="J1013" s="17" t="s">
        <v>3518</v>
      </c>
      <c r="L1013" s="17" t="s">
        <v>6553</v>
      </c>
      <c r="M1013" s="19">
        <v>45177</v>
      </c>
      <c r="O1013" s="17" t="s">
        <v>3521</v>
      </c>
      <c r="P1013" s="17" t="s">
        <v>3522</v>
      </c>
      <c r="R1013" s="17">
        <v>124302</v>
      </c>
      <c r="S1013" s="17" t="s">
        <v>9863</v>
      </c>
      <c r="T1013" s="17" t="s">
        <v>11182</v>
      </c>
      <c r="U1013" s="17" t="s">
        <v>2529</v>
      </c>
      <c r="V1013" s="17">
        <v>16000</v>
      </c>
      <c r="W1013" s="17" t="s">
        <v>11184</v>
      </c>
      <c r="X1013" s="17">
        <v>0</v>
      </c>
      <c r="Y1013" s="17">
        <v>12</v>
      </c>
      <c r="Z1013" s="17" t="s">
        <v>11185</v>
      </c>
      <c r="AB1013" s="17" t="s">
        <v>11186</v>
      </c>
      <c r="AC1013" s="17" t="s">
        <v>1355</v>
      </c>
      <c r="AD1013" s="17">
        <v>0</v>
      </c>
      <c r="AE1013" s="17">
        <v>0</v>
      </c>
      <c r="AF1013" s="17" t="s">
        <v>9756</v>
      </c>
      <c r="AI1013" s="17">
        <v>0</v>
      </c>
      <c r="AJ1013" s="17" t="s">
        <v>3539</v>
      </c>
      <c r="AK1013" s="17" t="s">
        <v>3539</v>
      </c>
      <c r="AL1013" s="17" t="s">
        <v>841</v>
      </c>
      <c r="AN1013" s="17">
        <v>7200</v>
      </c>
    </row>
    <row r="1014" spans="1:40" ht="14.5" customHeight="1" x14ac:dyDescent="0.25">
      <c r="A1014" s="17" t="s">
        <v>3104</v>
      </c>
      <c r="B1014" s="17" t="s">
        <v>6498</v>
      </c>
      <c r="C1014" s="17" t="s">
        <v>3514</v>
      </c>
      <c r="D1014" s="17" t="s">
        <v>6594</v>
      </c>
      <c r="E1014" s="17" t="s">
        <v>6659</v>
      </c>
      <c r="F1014" s="17" t="s">
        <v>399</v>
      </c>
      <c r="G1014" s="17" t="s">
        <v>2999</v>
      </c>
      <c r="H1014" s="17" t="s">
        <v>2999</v>
      </c>
      <c r="I1014" s="17" t="s">
        <v>3517</v>
      </c>
      <c r="J1014" s="17" t="s">
        <v>3518</v>
      </c>
      <c r="L1014" s="17" t="s">
        <v>6660</v>
      </c>
      <c r="M1014" s="19">
        <v>45146</v>
      </c>
      <c r="O1014" s="17" t="s">
        <v>3565</v>
      </c>
      <c r="P1014" s="17" t="s">
        <v>3522</v>
      </c>
      <c r="R1014" s="17">
        <v>54412</v>
      </c>
      <c r="S1014" s="17" t="s">
        <v>10056</v>
      </c>
      <c r="T1014" s="17" t="s">
        <v>11182</v>
      </c>
      <c r="U1014" s="17" t="s">
        <v>2586</v>
      </c>
      <c r="V1014" s="17">
        <v>16000</v>
      </c>
      <c r="W1014" s="17" t="s">
        <v>11184</v>
      </c>
      <c r="X1014" s="17">
        <v>0</v>
      </c>
      <c r="Y1014" s="17">
        <v>12</v>
      </c>
      <c r="Z1014" s="17" t="s">
        <v>11185</v>
      </c>
      <c r="AB1014" s="17" t="s">
        <v>11186</v>
      </c>
      <c r="AC1014" s="17" t="s">
        <v>1355</v>
      </c>
      <c r="AD1014" s="17">
        <v>0</v>
      </c>
      <c r="AE1014" s="17">
        <v>0</v>
      </c>
      <c r="AI1014" s="17">
        <v>0</v>
      </c>
      <c r="AJ1014" s="17" t="s">
        <v>6597</v>
      </c>
      <c r="AK1014" s="17" t="s">
        <v>6597</v>
      </c>
      <c r="AN1014" s="17">
        <v>14000</v>
      </c>
    </row>
    <row r="1015" spans="1:40" ht="14.5" customHeight="1" x14ac:dyDescent="0.25">
      <c r="A1015" s="17" t="s">
        <v>3104</v>
      </c>
      <c r="B1015" s="17" t="s">
        <v>6498</v>
      </c>
      <c r="C1015" s="17" t="s">
        <v>3514</v>
      </c>
      <c r="D1015" s="17" t="s">
        <v>6594</v>
      </c>
      <c r="E1015" s="17" t="s">
        <v>6661</v>
      </c>
      <c r="F1015" s="17" t="s">
        <v>403</v>
      </c>
      <c r="G1015" s="17" t="s">
        <v>2999</v>
      </c>
      <c r="H1015" s="17" t="s">
        <v>2999</v>
      </c>
      <c r="I1015" s="17" t="s">
        <v>3517</v>
      </c>
      <c r="J1015" s="17" t="s">
        <v>3518</v>
      </c>
      <c r="L1015" s="17" t="s">
        <v>3746</v>
      </c>
      <c r="M1015" s="19">
        <v>45146</v>
      </c>
      <c r="O1015" s="17" t="s">
        <v>3521</v>
      </c>
      <c r="P1015" s="17" t="s">
        <v>3522</v>
      </c>
      <c r="R1015" s="17">
        <v>77953</v>
      </c>
      <c r="S1015" s="17" t="s">
        <v>10055</v>
      </c>
      <c r="T1015" s="17" t="s">
        <v>11182</v>
      </c>
      <c r="U1015" s="17" t="s">
        <v>2777</v>
      </c>
      <c r="V1015" s="17">
        <v>16000</v>
      </c>
      <c r="W1015" s="17" t="s">
        <v>11184</v>
      </c>
      <c r="X1015" s="17">
        <v>0</v>
      </c>
      <c r="Y1015" s="17">
        <v>12</v>
      </c>
      <c r="Z1015" s="17" t="s">
        <v>11185</v>
      </c>
      <c r="AB1015" s="17" t="s">
        <v>11186</v>
      </c>
      <c r="AC1015" s="17" t="s">
        <v>1355</v>
      </c>
      <c r="AD1015" s="17">
        <v>0</v>
      </c>
      <c r="AE1015" s="17">
        <v>0</v>
      </c>
      <c r="AI1015" s="17">
        <v>0</v>
      </c>
      <c r="AJ1015" s="17" t="s">
        <v>3522</v>
      </c>
      <c r="AK1015" s="17" t="s">
        <v>3522</v>
      </c>
      <c r="AN1015" s="17">
        <v>16000</v>
      </c>
    </row>
    <row r="1016" spans="1:40" ht="14.5" customHeight="1" x14ac:dyDescent="0.25">
      <c r="A1016" s="17" t="s">
        <v>3104</v>
      </c>
      <c r="B1016" s="17" t="s">
        <v>6498</v>
      </c>
      <c r="C1016" s="17" t="s">
        <v>3514</v>
      </c>
      <c r="D1016" s="17" t="s">
        <v>6594</v>
      </c>
      <c r="E1016" s="17" t="s">
        <v>6664</v>
      </c>
      <c r="F1016" s="17" t="s">
        <v>6665</v>
      </c>
      <c r="G1016" s="17" t="s">
        <v>2999</v>
      </c>
      <c r="H1016" s="17" t="s">
        <v>2999</v>
      </c>
      <c r="I1016" s="17" t="s">
        <v>4499</v>
      </c>
      <c r="J1016" s="17" t="s">
        <v>4500</v>
      </c>
      <c r="L1016" s="17" t="s">
        <v>6666</v>
      </c>
      <c r="M1016" s="19" t="s">
        <v>6667</v>
      </c>
      <c r="O1016" s="17" t="s">
        <v>4349</v>
      </c>
      <c r="P1016" s="17" t="s">
        <v>6597</v>
      </c>
      <c r="R1016" s="17">
        <v>266400</v>
      </c>
      <c r="S1016" s="19">
        <v>45814.181944444441</v>
      </c>
      <c r="T1016" s="17" t="s">
        <v>11182</v>
      </c>
      <c r="U1016" s="17" t="s">
        <v>6668</v>
      </c>
      <c r="V1016" s="17">
        <v>16000</v>
      </c>
      <c r="W1016" s="17" t="s">
        <v>11184</v>
      </c>
      <c r="X1016" s="17">
        <v>0</v>
      </c>
      <c r="Y1016" s="17">
        <v>14</v>
      </c>
      <c r="Z1016" s="17" t="s">
        <v>11185</v>
      </c>
      <c r="AB1016" s="17" t="s">
        <v>11186</v>
      </c>
      <c r="AC1016" s="17" t="s">
        <v>1355</v>
      </c>
      <c r="AD1016" s="17">
        <v>0</v>
      </c>
      <c r="AE1016" s="17">
        <v>0</v>
      </c>
      <c r="AI1016" s="17">
        <v>0</v>
      </c>
      <c r="AJ1016" s="17" t="s">
        <v>3522</v>
      </c>
      <c r="AK1016" s="17" t="s">
        <v>3522</v>
      </c>
      <c r="AN1016" s="17">
        <v>16000</v>
      </c>
    </row>
    <row r="1017" spans="1:40" ht="14.5" customHeight="1" x14ac:dyDescent="0.25">
      <c r="A1017" s="17" t="s">
        <v>3104</v>
      </c>
      <c r="B1017" s="17" t="s">
        <v>6498</v>
      </c>
      <c r="C1017" s="17" t="s">
        <v>3514</v>
      </c>
      <c r="D1017" s="17" t="s">
        <v>6594</v>
      </c>
      <c r="E1017" s="17" t="s">
        <v>6669</v>
      </c>
      <c r="F1017" s="17" t="s">
        <v>6670</v>
      </c>
      <c r="G1017" s="17" t="s">
        <v>2999</v>
      </c>
      <c r="H1017" s="17" t="s">
        <v>2999</v>
      </c>
      <c r="I1017" s="17" t="s">
        <v>4499</v>
      </c>
      <c r="J1017" s="17" t="s">
        <v>4500</v>
      </c>
      <c r="L1017" s="17" t="s">
        <v>6666</v>
      </c>
      <c r="M1017" s="19" t="s">
        <v>6671</v>
      </c>
      <c r="O1017" s="17" t="s">
        <v>4349</v>
      </c>
      <c r="P1017" s="17" t="s">
        <v>6597</v>
      </c>
      <c r="R1017" s="17">
        <v>308800</v>
      </c>
      <c r="S1017" s="17" t="s">
        <v>6672</v>
      </c>
      <c r="T1017" s="17" t="s">
        <v>11182</v>
      </c>
      <c r="U1017" s="17" t="s">
        <v>6673</v>
      </c>
      <c r="V1017" s="17">
        <v>16000</v>
      </c>
      <c r="W1017" s="17" t="s">
        <v>11184</v>
      </c>
      <c r="X1017" s="17">
        <v>0</v>
      </c>
      <c r="Y1017" s="17">
        <v>14</v>
      </c>
      <c r="Z1017" s="17" t="s">
        <v>11185</v>
      </c>
      <c r="AB1017" s="17" t="s">
        <v>11186</v>
      </c>
      <c r="AC1017" s="17" t="s">
        <v>853</v>
      </c>
      <c r="AD1017" s="17">
        <v>0</v>
      </c>
      <c r="AE1017" s="17">
        <v>0</v>
      </c>
      <c r="AF1017" s="17" t="s">
        <v>9852</v>
      </c>
      <c r="AH1017" s="17" t="s">
        <v>9757</v>
      </c>
      <c r="AI1017" s="17">
        <v>0</v>
      </c>
      <c r="AJ1017" s="17" t="s">
        <v>3539</v>
      </c>
      <c r="AK1017" s="17" t="s">
        <v>3539</v>
      </c>
      <c r="AL1017" s="17" t="s">
        <v>841</v>
      </c>
      <c r="AM1017" s="17" t="s">
        <v>841</v>
      </c>
      <c r="AN1017" s="17">
        <v>15500</v>
      </c>
    </row>
    <row r="1018" spans="1:40" ht="14.5" customHeight="1" x14ac:dyDescent="0.25">
      <c r="A1018" s="17" t="s">
        <v>3104</v>
      </c>
      <c r="B1018" s="17" t="s">
        <v>6498</v>
      </c>
      <c r="C1018" s="17" t="s">
        <v>3514</v>
      </c>
      <c r="D1018" s="17" t="s">
        <v>6594</v>
      </c>
      <c r="E1018" s="17" t="s">
        <v>6674</v>
      </c>
      <c r="F1018" s="17" t="s">
        <v>6675</v>
      </c>
      <c r="G1018" s="17" t="s">
        <v>2999</v>
      </c>
      <c r="H1018" s="17" t="s">
        <v>2999</v>
      </c>
      <c r="I1018" s="17" t="s">
        <v>4499</v>
      </c>
      <c r="J1018" s="17" t="s">
        <v>4500</v>
      </c>
      <c r="L1018" s="18" t="s">
        <v>3728</v>
      </c>
      <c r="M1018" s="19">
        <v>45413</v>
      </c>
      <c r="O1018" s="17" t="s">
        <v>4349</v>
      </c>
      <c r="P1018" s="17" t="s">
        <v>6597</v>
      </c>
      <c r="R1018" s="17">
        <v>383000</v>
      </c>
      <c r="S1018" s="17" t="s">
        <v>6676</v>
      </c>
      <c r="T1018" s="17" t="s">
        <v>11182</v>
      </c>
      <c r="U1018" s="17" t="s">
        <v>6677</v>
      </c>
      <c r="V1018" s="17">
        <v>16000</v>
      </c>
      <c r="W1018" s="17" t="s">
        <v>11184</v>
      </c>
      <c r="X1018" s="17">
        <v>0</v>
      </c>
      <c r="Y1018" s="17">
        <v>14</v>
      </c>
      <c r="Z1018" s="17" t="s">
        <v>11185</v>
      </c>
      <c r="AB1018" s="17" t="s">
        <v>11186</v>
      </c>
      <c r="AC1018" s="17" t="s">
        <v>1355</v>
      </c>
      <c r="AD1018" s="17">
        <v>24</v>
      </c>
      <c r="AE1018" s="17">
        <v>0</v>
      </c>
      <c r="AF1018" s="17" t="s">
        <v>9769</v>
      </c>
      <c r="AH1018" s="17" t="s">
        <v>9757</v>
      </c>
      <c r="AI1018" s="17">
        <v>0</v>
      </c>
      <c r="AJ1018" s="17" t="s">
        <v>3539</v>
      </c>
      <c r="AK1018" s="17" t="s">
        <v>3539</v>
      </c>
      <c r="AL1018" s="17" t="s">
        <v>841</v>
      </c>
      <c r="AM1018" s="17" t="s">
        <v>841</v>
      </c>
      <c r="AN1018" s="17">
        <v>16000</v>
      </c>
    </row>
    <row r="1019" spans="1:40" ht="14.5" customHeight="1" x14ac:dyDescent="0.25">
      <c r="A1019" s="17" t="s">
        <v>3104</v>
      </c>
      <c r="B1019" s="17" t="s">
        <v>6498</v>
      </c>
      <c r="C1019" s="17" t="s">
        <v>3514</v>
      </c>
      <c r="D1019" s="17" t="s">
        <v>6594</v>
      </c>
      <c r="E1019" s="17" t="s">
        <v>6678</v>
      </c>
      <c r="F1019" s="17" t="s">
        <v>6679</v>
      </c>
      <c r="G1019" s="17" t="s">
        <v>2999</v>
      </c>
      <c r="H1019" s="17" t="s">
        <v>2999</v>
      </c>
      <c r="I1019" s="17" t="s">
        <v>3559</v>
      </c>
      <c r="J1019" s="17" t="s">
        <v>4347</v>
      </c>
      <c r="L1019" s="17" t="s">
        <v>6680</v>
      </c>
      <c r="M1019" s="19">
        <v>45294</v>
      </c>
      <c r="O1019" s="17" t="s">
        <v>4349</v>
      </c>
      <c r="P1019" s="17" t="s">
        <v>6505</v>
      </c>
      <c r="R1019" s="17">
        <v>112700</v>
      </c>
      <c r="S1019" s="17" t="s">
        <v>6681</v>
      </c>
      <c r="T1019" s="17" t="s">
        <v>11182</v>
      </c>
      <c r="U1019" s="17" t="s">
        <v>6682</v>
      </c>
      <c r="V1019" s="17">
        <v>16000</v>
      </c>
      <c r="W1019" s="17" t="s">
        <v>11184</v>
      </c>
      <c r="X1019" s="17">
        <v>0</v>
      </c>
      <c r="Y1019" s="17">
        <v>14</v>
      </c>
      <c r="Z1019" s="17" t="s">
        <v>11185</v>
      </c>
      <c r="AB1019" s="17" t="s">
        <v>11186</v>
      </c>
      <c r="AC1019" s="17" t="s">
        <v>1355</v>
      </c>
      <c r="AD1019" s="17">
        <v>0</v>
      </c>
      <c r="AE1019" s="17">
        <v>0</v>
      </c>
      <c r="AI1019" s="17">
        <v>0</v>
      </c>
      <c r="AJ1019" s="17" t="s">
        <v>3522</v>
      </c>
      <c r="AK1019" s="17" t="s">
        <v>3522</v>
      </c>
      <c r="AN1019" s="17">
        <v>16000</v>
      </c>
    </row>
    <row r="1020" spans="1:40" ht="14.5" customHeight="1" x14ac:dyDescent="0.25">
      <c r="A1020" s="17" t="s">
        <v>3104</v>
      </c>
      <c r="B1020" s="17" t="s">
        <v>6498</v>
      </c>
      <c r="C1020" s="17" t="s">
        <v>3514</v>
      </c>
      <c r="D1020" s="17" t="s">
        <v>6594</v>
      </c>
      <c r="E1020" s="17" t="s">
        <v>6683</v>
      </c>
      <c r="F1020" s="17" t="s">
        <v>6684</v>
      </c>
      <c r="G1020" s="17" t="s">
        <v>2999</v>
      </c>
      <c r="H1020" s="17" t="s">
        <v>2999</v>
      </c>
      <c r="I1020" s="17" t="s">
        <v>3559</v>
      </c>
      <c r="J1020" s="17" t="s">
        <v>4347</v>
      </c>
      <c r="L1020" s="17" t="s">
        <v>6560</v>
      </c>
      <c r="M1020" s="19">
        <v>45295.333333333336</v>
      </c>
      <c r="O1020" s="17" t="s">
        <v>4349</v>
      </c>
      <c r="P1020" s="17" t="s">
        <v>6505</v>
      </c>
      <c r="R1020" s="17">
        <v>115500</v>
      </c>
      <c r="S1020" s="19">
        <v>45636.510416666664</v>
      </c>
      <c r="T1020" s="17" t="s">
        <v>11182</v>
      </c>
      <c r="U1020" s="17" t="s">
        <v>6685</v>
      </c>
      <c r="V1020" s="17">
        <v>16000</v>
      </c>
      <c r="W1020" s="17" t="s">
        <v>11184</v>
      </c>
      <c r="X1020" s="17">
        <v>0</v>
      </c>
      <c r="Y1020" s="17">
        <v>14</v>
      </c>
      <c r="Z1020" s="17" t="s">
        <v>11185</v>
      </c>
      <c r="AB1020" s="17" t="s">
        <v>11186</v>
      </c>
      <c r="AC1020" s="17" t="s">
        <v>1355</v>
      </c>
      <c r="AD1020" s="17">
        <v>0</v>
      </c>
      <c r="AE1020" s="17">
        <v>0</v>
      </c>
      <c r="AI1020" s="17">
        <v>0</v>
      </c>
      <c r="AJ1020" s="17" t="s">
        <v>6597</v>
      </c>
      <c r="AK1020" s="17" t="s">
        <v>6597</v>
      </c>
      <c r="AN1020" s="17">
        <v>16000</v>
      </c>
    </row>
    <row r="1021" spans="1:40" ht="14.5" customHeight="1" x14ac:dyDescent="0.25">
      <c r="A1021" s="17" t="s">
        <v>3104</v>
      </c>
      <c r="B1021" s="17" t="s">
        <v>6498</v>
      </c>
      <c r="C1021" s="17" t="s">
        <v>3514</v>
      </c>
      <c r="D1021" s="17" t="s">
        <v>6594</v>
      </c>
      <c r="E1021" s="17" t="s">
        <v>6686</v>
      </c>
      <c r="F1021" s="17" t="s">
        <v>6687</v>
      </c>
      <c r="G1021" s="17" t="s">
        <v>2999</v>
      </c>
      <c r="H1021" s="17" t="s">
        <v>2999</v>
      </c>
      <c r="I1021" s="17" t="s">
        <v>3559</v>
      </c>
      <c r="J1021" s="17" t="s">
        <v>4347</v>
      </c>
      <c r="L1021" s="18" t="s">
        <v>6680</v>
      </c>
      <c r="M1021" s="19">
        <v>45294</v>
      </c>
      <c r="O1021" s="17" t="s">
        <v>4349</v>
      </c>
      <c r="P1021" s="17" t="s">
        <v>6505</v>
      </c>
      <c r="R1021" s="17">
        <v>246500</v>
      </c>
      <c r="S1021" s="19" t="s">
        <v>6688</v>
      </c>
      <c r="T1021" s="17" t="s">
        <v>11182</v>
      </c>
      <c r="U1021" s="17" t="s">
        <v>6689</v>
      </c>
      <c r="V1021" s="17">
        <v>16000</v>
      </c>
      <c r="W1021" s="17" t="s">
        <v>11184</v>
      </c>
      <c r="X1021" s="17">
        <v>0</v>
      </c>
      <c r="Y1021" s="17">
        <v>14</v>
      </c>
      <c r="Z1021" s="17" t="s">
        <v>11185</v>
      </c>
      <c r="AB1021" s="17" t="s">
        <v>11186</v>
      </c>
      <c r="AC1021" s="17" t="s">
        <v>1355</v>
      </c>
      <c r="AD1021" s="17">
        <v>0</v>
      </c>
      <c r="AE1021" s="17">
        <v>0</v>
      </c>
      <c r="AF1021" s="17" t="s">
        <v>9753</v>
      </c>
      <c r="AI1021" s="17">
        <v>0</v>
      </c>
      <c r="AJ1021" s="17" t="s">
        <v>3522</v>
      </c>
      <c r="AK1021" s="17" t="s">
        <v>3522</v>
      </c>
      <c r="AN1021" s="17">
        <v>16000</v>
      </c>
    </row>
    <row r="1022" spans="1:40" ht="14.5" customHeight="1" x14ac:dyDescent="0.25">
      <c r="A1022" s="17" t="s">
        <v>3104</v>
      </c>
      <c r="B1022" s="17" t="s">
        <v>6498</v>
      </c>
      <c r="C1022" s="17" t="s">
        <v>3514</v>
      </c>
      <c r="D1022" s="17" t="s">
        <v>6594</v>
      </c>
      <c r="E1022" s="17" t="s">
        <v>6690</v>
      </c>
      <c r="F1022" s="17" t="s">
        <v>6691</v>
      </c>
      <c r="G1022" s="17" t="s">
        <v>3049</v>
      </c>
      <c r="H1022" s="17" t="s">
        <v>3049</v>
      </c>
      <c r="I1022" s="17" t="s">
        <v>4499</v>
      </c>
      <c r="J1022" s="17" t="s">
        <v>4500</v>
      </c>
      <c r="L1022" s="18" t="s">
        <v>6692</v>
      </c>
      <c r="M1022" s="17" t="s">
        <v>6693</v>
      </c>
      <c r="O1022" s="17" t="s">
        <v>4349</v>
      </c>
      <c r="P1022" s="17" t="s">
        <v>6597</v>
      </c>
      <c r="R1022" s="17">
        <v>279500</v>
      </c>
      <c r="S1022" s="19" t="s">
        <v>6694</v>
      </c>
      <c r="T1022" s="17" t="s">
        <v>11182</v>
      </c>
      <c r="U1022" s="17" t="s">
        <v>6695</v>
      </c>
      <c r="V1022" s="17">
        <v>14000</v>
      </c>
      <c r="W1022" s="17" t="s">
        <v>11184</v>
      </c>
      <c r="X1022" s="17">
        <v>0</v>
      </c>
      <c r="Y1022" s="17">
        <v>14</v>
      </c>
      <c r="Z1022" s="17" t="s">
        <v>11185</v>
      </c>
      <c r="AB1022" s="17" t="s">
        <v>11186</v>
      </c>
      <c r="AC1022" s="17" t="s">
        <v>853</v>
      </c>
      <c r="AD1022" s="17">
        <v>21</v>
      </c>
      <c r="AE1022" s="17">
        <v>0</v>
      </c>
      <c r="AF1022" s="17" t="s">
        <v>9850</v>
      </c>
      <c r="AH1022" s="17" t="s">
        <v>9757</v>
      </c>
      <c r="AI1022" s="17">
        <v>0</v>
      </c>
      <c r="AJ1022" s="17" t="s">
        <v>3539</v>
      </c>
      <c r="AK1022" s="17" t="s">
        <v>3539</v>
      </c>
      <c r="AL1022" s="17" t="s">
        <v>841</v>
      </c>
      <c r="AM1022" s="17" t="s">
        <v>841</v>
      </c>
      <c r="AN1022" s="17">
        <v>13000</v>
      </c>
    </row>
    <row r="1023" spans="1:40" ht="14.5" customHeight="1" x14ac:dyDescent="0.25">
      <c r="A1023" s="17" t="s">
        <v>3104</v>
      </c>
      <c r="B1023" s="17" t="s">
        <v>6498</v>
      </c>
      <c r="C1023" s="17" t="s">
        <v>3514</v>
      </c>
      <c r="D1023" s="17" t="s">
        <v>6594</v>
      </c>
      <c r="E1023" s="17" t="s">
        <v>6696</v>
      </c>
      <c r="F1023" s="17" t="s">
        <v>6697</v>
      </c>
      <c r="G1023" s="17" t="s">
        <v>2999</v>
      </c>
      <c r="H1023" s="17" t="s">
        <v>2999</v>
      </c>
      <c r="I1023" s="17" t="s">
        <v>3559</v>
      </c>
      <c r="J1023" s="17" t="s">
        <v>4347</v>
      </c>
      <c r="L1023" s="18">
        <v>45416</v>
      </c>
      <c r="M1023" s="19">
        <v>45630.333333333336</v>
      </c>
      <c r="O1023" s="17" t="s">
        <v>4349</v>
      </c>
      <c r="P1023" s="17" t="s">
        <v>6505</v>
      </c>
      <c r="R1023" s="17">
        <v>19081</v>
      </c>
      <c r="S1023" s="17" t="s">
        <v>6698</v>
      </c>
      <c r="T1023" s="17" t="s">
        <v>11182</v>
      </c>
      <c r="U1023" s="17" t="s">
        <v>6699</v>
      </c>
      <c r="V1023" s="17">
        <v>16000</v>
      </c>
      <c r="W1023" s="17" t="s">
        <v>11184</v>
      </c>
      <c r="X1023" s="17">
        <v>0</v>
      </c>
      <c r="Y1023" s="17">
        <v>14</v>
      </c>
      <c r="Z1023" s="17" t="s">
        <v>11185</v>
      </c>
      <c r="AB1023" s="17" t="s">
        <v>11186</v>
      </c>
      <c r="AC1023" s="17" t="s">
        <v>1355</v>
      </c>
      <c r="AD1023" s="17">
        <v>0</v>
      </c>
      <c r="AE1023" s="17">
        <v>0</v>
      </c>
      <c r="AI1023" s="17">
        <v>0</v>
      </c>
      <c r="AJ1023" s="17" t="s">
        <v>3522</v>
      </c>
      <c r="AK1023" s="17" t="s">
        <v>3522</v>
      </c>
      <c r="AN1023" s="17">
        <v>16000</v>
      </c>
    </row>
    <row r="1024" spans="1:40" ht="14.5" customHeight="1" x14ac:dyDescent="0.25">
      <c r="A1024" s="17" t="s">
        <v>3104</v>
      </c>
      <c r="B1024" s="17" t="s">
        <v>6498</v>
      </c>
      <c r="C1024" s="17" t="s">
        <v>3514</v>
      </c>
      <c r="D1024" s="17" t="s">
        <v>6594</v>
      </c>
      <c r="E1024" s="17" t="s">
        <v>6700</v>
      </c>
      <c r="F1024" s="17" t="s">
        <v>480</v>
      </c>
      <c r="G1024" s="17" t="s">
        <v>2999</v>
      </c>
      <c r="H1024" s="17" t="s">
        <v>2999</v>
      </c>
      <c r="I1024" s="17" t="s">
        <v>4951</v>
      </c>
      <c r="J1024" s="17" t="s">
        <v>6620</v>
      </c>
      <c r="K1024" s="17" t="s">
        <v>6701</v>
      </c>
      <c r="L1024" s="18" t="s">
        <v>4770</v>
      </c>
      <c r="M1024" s="19" t="s">
        <v>6702</v>
      </c>
      <c r="O1024" s="17" t="s">
        <v>3538</v>
      </c>
      <c r="P1024" s="17" t="s">
        <v>3539</v>
      </c>
      <c r="Q1024" s="17" t="s">
        <v>12289</v>
      </c>
      <c r="R1024" s="17">
        <v>98201</v>
      </c>
      <c r="S1024" s="17" t="s">
        <v>10052</v>
      </c>
      <c r="T1024" s="17" t="s">
        <v>11182</v>
      </c>
      <c r="U1024" s="17" t="s">
        <v>2601</v>
      </c>
      <c r="V1024" s="17">
        <v>15500</v>
      </c>
      <c r="W1024" s="17" t="s">
        <v>11184</v>
      </c>
      <c r="X1024" s="17">
        <v>0</v>
      </c>
      <c r="Y1024" s="17">
        <v>33</v>
      </c>
      <c r="Z1024" s="17" t="s">
        <v>11185</v>
      </c>
      <c r="AB1024" s="17" t="s">
        <v>11186</v>
      </c>
      <c r="AC1024" s="17" t="s">
        <v>1355</v>
      </c>
      <c r="AD1024" s="17">
        <v>0</v>
      </c>
      <c r="AE1024" s="17">
        <v>0</v>
      </c>
      <c r="AF1024" s="17" t="s">
        <v>9850</v>
      </c>
      <c r="AH1024" s="17" t="s">
        <v>9757</v>
      </c>
      <c r="AI1024" s="17">
        <v>0</v>
      </c>
      <c r="AJ1024" s="17" t="s">
        <v>3539</v>
      </c>
      <c r="AK1024" s="17" t="s">
        <v>3539</v>
      </c>
      <c r="AL1024" s="17" t="s">
        <v>841</v>
      </c>
      <c r="AN1024" s="17">
        <v>16000</v>
      </c>
    </row>
    <row r="1025" spans="1:40" ht="14.5" customHeight="1" x14ac:dyDescent="0.25">
      <c r="A1025" s="17" t="s">
        <v>3104</v>
      </c>
      <c r="B1025" s="17" t="s">
        <v>6498</v>
      </c>
      <c r="C1025" s="17" t="s">
        <v>3514</v>
      </c>
      <c r="D1025" s="17" t="s">
        <v>6594</v>
      </c>
      <c r="E1025" s="17" t="s">
        <v>6703</v>
      </c>
      <c r="F1025" s="17" t="s">
        <v>523</v>
      </c>
      <c r="G1025" s="17" t="s">
        <v>2985</v>
      </c>
      <c r="H1025" s="17" t="s">
        <v>2985</v>
      </c>
      <c r="I1025" s="17" t="s">
        <v>3559</v>
      </c>
      <c r="J1025" s="17" t="s">
        <v>4292</v>
      </c>
      <c r="K1025" s="17" t="s">
        <v>4590</v>
      </c>
      <c r="L1025" s="18" t="s">
        <v>6704</v>
      </c>
      <c r="M1025" s="19" t="s">
        <v>6705</v>
      </c>
      <c r="O1025" s="17" t="s">
        <v>3538</v>
      </c>
      <c r="P1025" s="17" t="s">
        <v>3539</v>
      </c>
      <c r="Q1025" s="17" t="s">
        <v>12290</v>
      </c>
      <c r="R1025" s="17">
        <v>114603</v>
      </c>
      <c r="S1025" s="17" t="s">
        <v>10046</v>
      </c>
      <c r="T1025" s="17" t="s">
        <v>11182</v>
      </c>
      <c r="U1025" s="17" t="s">
        <v>2509</v>
      </c>
      <c r="V1025" s="17">
        <v>19000</v>
      </c>
      <c r="W1025" s="17" t="s">
        <v>11184</v>
      </c>
      <c r="X1025" s="17">
        <v>0</v>
      </c>
      <c r="Y1025" s="17">
        <v>21</v>
      </c>
      <c r="Z1025" s="17" t="s">
        <v>11185</v>
      </c>
      <c r="AB1025" s="17" t="s">
        <v>11186</v>
      </c>
      <c r="AC1025" s="17" t="s">
        <v>1355</v>
      </c>
      <c r="AD1025" s="17">
        <v>0</v>
      </c>
      <c r="AE1025" s="17">
        <v>0</v>
      </c>
      <c r="AI1025" s="17">
        <v>0</v>
      </c>
      <c r="AJ1025" s="17" t="s">
        <v>3522</v>
      </c>
      <c r="AK1025" s="17" t="s">
        <v>3522</v>
      </c>
      <c r="AN1025" s="17">
        <v>16000</v>
      </c>
    </row>
    <row r="1026" spans="1:40" ht="14.5" customHeight="1" x14ac:dyDescent="0.25">
      <c r="A1026" s="17" t="s">
        <v>3104</v>
      </c>
      <c r="B1026" s="17" t="s">
        <v>6498</v>
      </c>
      <c r="C1026" s="17" t="s">
        <v>3514</v>
      </c>
      <c r="D1026" s="17" t="s">
        <v>6594</v>
      </c>
      <c r="E1026" s="17" t="s">
        <v>6706</v>
      </c>
      <c r="F1026" s="17" t="s">
        <v>539</v>
      </c>
      <c r="G1026" s="17" t="s">
        <v>3075</v>
      </c>
      <c r="H1026" s="17" t="s">
        <v>3075</v>
      </c>
      <c r="I1026" s="17" t="s">
        <v>3559</v>
      </c>
      <c r="J1026" s="17" t="s">
        <v>4489</v>
      </c>
      <c r="K1026" s="17" t="s">
        <v>4585</v>
      </c>
      <c r="L1026" s="18">
        <v>45299</v>
      </c>
      <c r="M1026" s="19" t="s">
        <v>6707</v>
      </c>
      <c r="O1026" s="17" t="s">
        <v>3538</v>
      </c>
      <c r="P1026" s="17" t="s">
        <v>3539</v>
      </c>
      <c r="Q1026" s="17" t="s">
        <v>12291</v>
      </c>
      <c r="R1026" s="17">
        <v>115095</v>
      </c>
      <c r="S1026" s="17" t="s">
        <v>10041</v>
      </c>
      <c r="T1026" s="17" t="s">
        <v>11182</v>
      </c>
      <c r="U1026" s="17" t="s">
        <v>2948</v>
      </c>
      <c r="V1026" s="17">
        <v>13000</v>
      </c>
      <c r="W1026" s="17" t="s">
        <v>11184</v>
      </c>
      <c r="X1026" s="17">
        <v>0</v>
      </c>
      <c r="Y1026" s="17">
        <v>14</v>
      </c>
      <c r="Z1026" s="17" t="s">
        <v>11185</v>
      </c>
      <c r="AB1026" s="17" t="s">
        <v>11186</v>
      </c>
      <c r="AC1026" s="17" t="s">
        <v>1355</v>
      </c>
      <c r="AD1026" s="17">
        <v>24</v>
      </c>
      <c r="AE1026" s="17">
        <v>0</v>
      </c>
      <c r="AF1026" s="17" t="s">
        <v>9769</v>
      </c>
      <c r="AH1026" s="17" t="s">
        <v>9757</v>
      </c>
      <c r="AI1026" s="17">
        <v>0</v>
      </c>
      <c r="AJ1026" s="17" t="s">
        <v>3539</v>
      </c>
      <c r="AK1026" s="17" t="s">
        <v>3539</v>
      </c>
      <c r="AL1026" s="17" t="s">
        <v>841</v>
      </c>
      <c r="AM1026" s="17" t="s">
        <v>841</v>
      </c>
      <c r="AN1026" s="17">
        <v>16000</v>
      </c>
    </row>
    <row r="1027" spans="1:40" ht="14.5" customHeight="1" x14ac:dyDescent="0.25">
      <c r="A1027" s="17" t="s">
        <v>3104</v>
      </c>
      <c r="B1027" s="17" t="s">
        <v>6498</v>
      </c>
      <c r="C1027" s="17" t="s">
        <v>3514</v>
      </c>
      <c r="D1027" s="17" t="s">
        <v>6594</v>
      </c>
      <c r="E1027" s="17" t="s">
        <v>6708</v>
      </c>
      <c r="F1027" s="17" t="s">
        <v>543</v>
      </c>
      <c r="G1027" s="17" t="s">
        <v>3075</v>
      </c>
      <c r="H1027" s="17" t="s">
        <v>3075</v>
      </c>
      <c r="I1027" s="17" t="s">
        <v>3559</v>
      </c>
      <c r="J1027" s="17" t="s">
        <v>4489</v>
      </c>
      <c r="K1027" s="17" t="s">
        <v>4563</v>
      </c>
      <c r="L1027" s="17" t="s">
        <v>6709</v>
      </c>
      <c r="M1027" s="19" t="s">
        <v>6710</v>
      </c>
      <c r="O1027" s="17" t="s">
        <v>3538</v>
      </c>
      <c r="P1027" s="17" t="s">
        <v>3539</v>
      </c>
      <c r="Q1027" s="17" t="s">
        <v>12292</v>
      </c>
      <c r="R1027" s="17">
        <v>93155</v>
      </c>
      <c r="S1027" s="19" t="s">
        <v>10042</v>
      </c>
      <c r="T1027" s="17" t="s">
        <v>11182</v>
      </c>
      <c r="U1027" s="17" t="s">
        <v>2542</v>
      </c>
      <c r="V1027" s="17">
        <v>13000</v>
      </c>
      <c r="W1027" s="17" t="s">
        <v>11184</v>
      </c>
      <c r="X1027" s="17">
        <v>0</v>
      </c>
      <c r="Y1027" s="17">
        <v>14</v>
      </c>
      <c r="Z1027" s="17" t="s">
        <v>11185</v>
      </c>
      <c r="AB1027" s="17" t="s">
        <v>11186</v>
      </c>
      <c r="AC1027" s="17" t="s">
        <v>1355</v>
      </c>
      <c r="AD1027" s="17">
        <v>0</v>
      </c>
      <c r="AE1027" s="17">
        <v>0</v>
      </c>
      <c r="AI1027" s="17">
        <v>0</v>
      </c>
      <c r="AJ1027" s="17" t="s">
        <v>3522</v>
      </c>
      <c r="AK1027" s="17" t="s">
        <v>3522</v>
      </c>
      <c r="AN1027" s="17">
        <v>16000</v>
      </c>
    </row>
    <row r="1028" spans="1:40" ht="14.5" customHeight="1" x14ac:dyDescent="0.25">
      <c r="A1028" s="17" t="s">
        <v>3104</v>
      </c>
      <c r="B1028" s="17" t="s">
        <v>6498</v>
      </c>
      <c r="C1028" s="17" t="s">
        <v>3514</v>
      </c>
      <c r="D1028" s="17" t="s">
        <v>6594</v>
      </c>
      <c r="E1028" s="17" t="s">
        <v>6711</v>
      </c>
      <c r="F1028" s="17" t="s">
        <v>545</v>
      </c>
      <c r="G1028" s="17" t="s">
        <v>3260</v>
      </c>
      <c r="H1028" s="17" t="s">
        <v>3260</v>
      </c>
      <c r="I1028" s="17" t="s">
        <v>3517</v>
      </c>
      <c r="J1028" s="17" t="s">
        <v>4493</v>
      </c>
      <c r="K1028" s="17" t="s">
        <v>4494</v>
      </c>
      <c r="L1028" s="18">
        <v>45606</v>
      </c>
      <c r="M1028" s="19">
        <v>45455.333333333336</v>
      </c>
      <c r="O1028" s="17" t="s">
        <v>3538</v>
      </c>
      <c r="P1028" s="17" t="s">
        <v>3539</v>
      </c>
      <c r="R1028" s="17">
        <v>80479</v>
      </c>
      <c r="S1028" s="19">
        <v>46362.559027777781</v>
      </c>
      <c r="T1028" s="17" t="s">
        <v>11182</v>
      </c>
      <c r="U1028" s="17" t="s">
        <v>2800</v>
      </c>
      <c r="V1028" s="17">
        <v>7200</v>
      </c>
      <c r="W1028" s="17" t="s">
        <v>11184</v>
      </c>
      <c r="X1028" s="17">
        <v>0</v>
      </c>
      <c r="Y1028" s="17">
        <v>8</v>
      </c>
      <c r="Z1028" s="17" t="s">
        <v>11198</v>
      </c>
      <c r="AA1028" s="17">
        <v>2</v>
      </c>
      <c r="AB1028" s="17" t="s">
        <v>11249</v>
      </c>
      <c r="AC1028" s="17" t="s">
        <v>1355</v>
      </c>
      <c r="AD1028" s="17">
        <v>24</v>
      </c>
      <c r="AE1028" s="17">
        <v>0</v>
      </c>
      <c r="AF1028" s="17" t="s">
        <v>9900</v>
      </c>
      <c r="AH1028" s="17" t="s">
        <v>9757</v>
      </c>
      <c r="AI1028" s="17">
        <v>0</v>
      </c>
      <c r="AJ1028" s="17" t="s">
        <v>3539</v>
      </c>
      <c r="AK1028" s="17" t="s">
        <v>3539</v>
      </c>
      <c r="AL1028" s="17" t="s">
        <v>841</v>
      </c>
      <c r="AM1028" s="17" t="s">
        <v>841</v>
      </c>
      <c r="AN1028" s="17">
        <v>16000</v>
      </c>
    </row>
    <row r="1029" spans="1:40" ht="14.5" customHeight="1" x14ac:dyDescent="0.25">
      <c r="A1029" s="17" t="s">
        <v>3104</v>
      </c>
      <c r="B1029" s="17" t="s">
        <v>6498</v>
      </c>
      <c r="C1029" s="17" t="s">
        <v>3514</v>
      </c>
      <c r="D1029" s="17" t="s">
        <v>6594</v>
      </c>
      <c r="E1029" s="17" t="s">
        <v>6712</v>
      </c>
      <c r="F1029" s="17" t="s">
        <v>568</v>
      </c>
      <c r="G1029" s="17" t="s">
        <v>2999</v>
      </c>
      <c r="H1029" s="17" t="s">
        <v>2999</v>
      </c>
      <c r="I1029" s="17" t="s">
        <v>4951</v>
      </c>
      <c r="J1029" s="17" t="s">
        <v>6620</v>
      </c>
      <c r="L1029" s="17" t="s">
        <v>5334</v>
      </c>
      <c r="M1029" s="19">
        <v>45393.333333333336</v>
      </c>
      <c r="O1029" s="17" t="s">
        <v>3538</v>
      </c>
      <c r="P1029" s="17" t="s">
        <v>3539</v>
      </c>
      <c r="Q1029" s="17" t="s">
        <v>12293</v>
      </c>
      <c r="R1029" s="17">
        <v>62102</v>
      </c>
      <c r="S1029" s="17" t="s">
        <v>10057</v>
      </c>
      <c r="T1029" s="17" t="s">
        <v>11182</v>
      </c>
      <c r="U1029" s="17" t="s">
        <v>2537</v>
      </c>
      <c r="V1029" s="17">
        <v>15500</v>
      </c>
      <c r="W1029" s="17" t="s">
        <v>11184</v>
      </c>
      <c r="X1029" s="17">
        <v>0</v>
      </c>
      <c r="Y1029" s="19">
        <v>18</v>
      </c>
      <c r="Z1029" s="17" t="s">
        <v>11185</v>
      </c>
      <c r="AB1029" s="17" t="s">
        <v>11186</v>
      </c>
      <c r="AC1029" s="17" t="s">
        <v>1355</v>
      </c>
      <c r="AD1029" s="17">
        <v>0</v>
      </c>
      <c r="AE1029" s="17">
        <v>0</v>
      </c>
      <c r="AI1029" s="17">
        <v>0</v>
      </c>
      <c r="AJ1029" s="17" t="s">
        <v>4350</v>
      </c>
      <c r="AK1029" s="17" t="s">
        <v>4350</v>
      </c>
      <c r="AN1029" s="17">
        <v>16000</v>
      </c>
    </row>
    <row r="1030" spans="1:40" ht="14.5" customHeight="1" x14ac:dyDescent="0.25">
      <c r="A1030" s="17" t="s">
        <v>3104</v>
      </c>
      <c r="B1030" s="17" t="s">
        <v>6498</v>
      </c>
      <c r="C1030" s="17" t="s">
        <v>3514</v>
      </c>
      <c r="D1030" s="17" t="s">
        <v>6594</v>
      </c>
      <c r="E1030" s="17" t="s">
        <v>6713</v>
      </c>
      <c r="F1030" s="17" t="s">
        <v>572</v>
      </c>
      <c r="G1030" s="17" t="s">
        <v>3260</v>
      </c>
      <c r="H1030" s="17" t="s">
        <v>3260</v>
      </c>
      <c r="I1030" s="17" t="s">
        <v>3517</v>
      </c>
      <c r="J1030" s="17" t="s">
        <v>4493</v>
      </c>
      <c r="K1030" s="17" t="s">
        <v>4494</v>
      </c>
      <c r="L1030" s="18" t="s">
        <v>5957</v>
      </c>
      <c r="M1030" s="17" t="s">
        <v>6714</v>
      </c>
      <c r="O1030" s="17" t="s">
        <v>3538</v>
      </c>
      <c r="P1030" s="17" t="s">
        <v>3539</v>
      </c>
      <c r="R1030" s="17">
        <v>75850</v>
      </c>
      <c r="S1030" s="19" t="s">
        <v>6715</v>
      </c>
      <c r="T1030" s="17" t="s">
        <v>11330</v>
      </c>
      <c r="U1030" s="17" t="s">
        <v>2804</v>
      </c>
      <c r="V1030" s="17">
        <v>7200</v>
      </c>
      <c r="W1030" s="17" t="s">
        <v>11184</v>
      </c>
      <c r="X1030" s="17">
        <v>0</v>
      </c>
      <c r="Y1030" s="17">
        <v>8</v>
      </c>
      <c r="Z1030" s="17" t="s">
        <v>11198</v>
      </c>
      <c r="AA1030" s="17">
        <v>2</v>
      </c>
      <c r="AB1030" s="17" t="s">
        <v>11186</v>
      </c>
      <c r="AC1030" s="17" t="s">
        <v>1355</v>
      </c>
      <c r="AD1030" s="17">
        <v>0</v>
      </c>
      <c r="AE1030" s="17">
        <v>0</v>
      </c>
      <c r="AI1030" s="17">
        <v>0</v>
      </c>
      <c r="AJ1030" s="17" t="s">
        <v>4350</v>
      </c>
      <c r="AK1030" s="17" t="s">
        <v>4350</v>
      </c>
      <c r="AN1030" s="17">
        <v>16000</v>
      </c>
    </row>
    <row r="1031" spans="1:40" ht="14.5" customHeight="1" x14ac:dyDescent="0.25">
      <c r="A1031" s="17" t="s">
        <v>3104</v>
      </c>
      <c r="B1031" s="17" t="s">
        <v>6498</v>
      </c>
      <c r="C1031" s="17" t="s">
        <v>3514</v>
      </c>
      <c r="D1031" s="17" t="s">
        <v>6594</v>
      </c>
      <c r="E1031" s="17" t="s">
        <v>6716</v>
      </c>
      <c r="F1031" s="17" t="s">
        <v>577</v>
      </c>
      <c r="G1031" s="17" t="s">
        <v>2999</v>
      </c>
      <c r="H1031" s="17" t="s">
        <v>2999</v>
      </c>
      <c r="I1031" s="17" t="s">
        <v>4951</v>
      </c>
      <c r="J1031" s="17" t="s">
        <v>6620</v>
      </c>
      <c r="L1031" s="18" t="s">
        <v>5331</v>
      </c>
      <c r="M1031" s="19">
        <v>45394</v>
      </c>
      <c r="O1031" s="17" t="s">
        <v>3538</v>
      </c>
      <c r="P1031" s="17" t="s">
        <v>3539</v>
      </c>
      <c r="Q1031" s="17" t="s">
        <v>12294</v>
      </c>
      <c r="R1031" s="17">
        <v>69359</v>
      </c>
      <c r="S1031" s="19" t="s">
        <v>10053</v>
      </c>
      <c r="T1031" s="17" t="s">
        <v>11182</v>
      </c>
      <c r="U1031" s="17" t="s">
        <v>2794</v>
      </c>
      <c r="V1031" s="17">
        <v>15500</v>
      </c>
      <c r="W1031" s="17" t="s">
        <v>11184</v>
      </c>
      <c r="X1031" s="17">
        <v>0</v>
      </c>
      <c r="Y1031" s="17">
        <v>18</v>
      </c>
      <c r="Z1031" s="17" t="s">
        <v>11185</v>
      </c>
      <c r="AA1031" s="17">
        <v>2</v>
      </c>
      <c r="AB1031" s="17" t="s">
        <v>11249</v>
      </c>
      <c r="AC1031" s="17" t="s">
        <v>853</v>
      </c>
      <c r="AD1031" s="17">
        <v>0</v>
      </c>
      <c r="AE1031" s="17">
        <v>0</v>
      </c>
      <c r="AF1031" s="17" t="s">
        <v>9862</v>
      </c>
      <c r="AH1031" s="17" t="s">
        <v>9757</v>
      </c>
      <c r="AI1031" s="17">
        <v>0</v>
      </c>
      <c r="AJ1031" s="17" t="s">
        <v>3539</v>
      </c>
      <c r="AK1031" s="17" t="s">
        <v>3539</v>
      </c>
      <c r="AL1031" s="17" t="s">
        <v>841</v>
      </c>
      <c r="AM1031" s="17" t="s">
        <v>841</v>
      </c>
      <c r="AN1031" s="17">
        <v>16000</v>
      </c>
    </row>
    <row r="1032" spans="1:40" ht="14.5" customHeight="1" x14ac:dyDescent="0.25">
      <c r="A1032" s="17" t="s">
        <v>3104</v>
      </c>
      <c r="B1032" s="17" t="s">
        <v>6498</v>
      </c>
      <c r="C1032" s="17" t="s">
        <v>3514</v>
      </c>
      <c r="D1032" s="17" t="s">
        <v>6594</v>
      </c>
      <c r="E1032" s="17" t="s">
        <v>6717</v>
      </c>
      <c r="F1032" s="17" t="s">
        <v>597</v>
      </c>
      <c r="G1032" s="17" t="s">
        <v>3260</v>
      </c>
      <c r="H1032" s="17" t="s">
        <v>3260</v>
      </c>
      <c r="I1032" s="17" t="s">
        <v>3517</v>
      </c>
      <c r="J1032" s="17" t="s">
        <v>4493</v>
      </c>
      <c r="K1032" s="17" t="s">
        <v>4494</v>
      </c>
      <c r="L1032" s="18">
        <v>45363</v>
      </c>
      <c r="M1032" s="19" t="s">
        <v>6714</v>
      </c>
      <c r="O1032" s="17" t="s">
        <v>3538</v>
      </c>
      <c r="P1032" s="17" t="s">
        <v>3539</v>
      </c>
      <c r="Q1032" s="17" t="s">
        <v>12295</v>
      </c>
      <c r="R1032" s="17">
        <v>75688</v>
      </c>
      <c r="S1032" s="19" t="s">
        <v>10031</v>
      </c>
      <c r="T1032" s="17" t="s">
        <v>11182</v>
      </c>
      <c r="U1032" s="17" t="s">
        <v>2513</v>
      </c>
      <c r="V1032" s="17">
        <v>7200</v>
      </c>
      <c r="W1032" s="17" t="s">
        <v>11184</v>
      </c>
      <c r="X1032" s="17">
        <v>0</v>
      </c>
      <c r="Y1032" s="19">
        <v>8</v>
      </c>
      <c r="Z1032" s="17" t="s">
        <v>11198</v>
      </c>
      <c r="AB1032" s="17" t="s">
        <v>11186</v>
      </c>
      <c r="AC1032" s="17" t="s">
        <v>1355</v>
      </c>
      <c r="AD1032" s="17">
        <v>0</v>
      </c>
      <c r="AE1032" s="17">
        <v>0</v>
      </c>
      <c r="AI1032" s="17">
        <v>0</v>
      </c>
      <c r="AJ1032" s="17" t="s">
        <v>6505</v>
      </c>
      <c r="AK1032" s="17" t="s">
        <v>6505</v>
      </c>
      <c r="AN1032" s="17">
        <v>16000</v>
      </c>
    </row>
    <row r="1033" spans="1:40" ht="14.5" customHeight="1" x14ac:dyDescent="0.25">
      <c r="A1033" s="17" t="s">
        <v>3104</v>
      </c>
      <c r="B1033" s="17" t="s">
        <v>6498</v>
      </c>
      <c r="C1033" s="17" t="s">
        <v>3514</v>
      </c>
      <c r="D1033" s="17" t="s">
        <v>6594</v>
      </c>
      <c r="E1033" s="17" t="s">
        <v>6718</v>
      </c>
      <c r="F1033" s="17" t="s">
        <v>620</v>
      </c>
      <c r="G1033" s="17" t="s">
        <v>2999</v>
      </c>
      <c r="H1033" s="17" t="s">
        <v>2999</v>
      </c>
      <c r="I1033" s="17" t="s">
        <v>3559</v>
      </c>
      <c r="J1033" s="17" t="s">
        <v>3588</v>
      </c>
      <c r="K1033" s="17" t="s">
        <v>3589</v>
      </c>
      <c r="L1033" s="18" t="s">
        <v>4907</v>
      </c>
      <c r="M1033" s="19" t="s">
        <v>6719</v>
      </c>
      <c r="O1033" s="17" t="s">
        <v>3538</v>
      </c>
      <c r="P1033" s="17" t="s">
        <v>3539</v>
      </c>
      <c r="Q1033" s="17" t="s">
        <v>12296</v>
      </c>
      <c r="R1033" s="17">
        <v>64263</v>
      </c>
      <c r="S1033" s="17" t="s">
        <v>9923</v>
      </c>
      <c r="T1033" s="17" t="s">
        <v>11182</v>
      </c>
      <c r="U1033" s="17" t="s">
        <v>2557</v>
      </c>
      <c r="V1033" s="17">
        <v>16000</v>
      </c>
      <c r="W1033" s="17" t="s">
        <v>11184</v>
      </c>
      <c r="X1033" s="17">
        <v>0</v>
      </c>
      <c r="Y1033" s="17">
        <v>21</v>
      </c>
      <c r="Z1033" s="17" t="s">
        <v>11185</v>
      </c>
      <c r="AA1033" s="17">
        <v>2</v>
      </c>
      <c r="AB1033" s="17" t="s">
        <v>11249</v>
      </c>
      <c r="AC1033" s="17" t="s">
        <v>1355</v>
      </c>
      <c r="AD1033" s="17">
        <v>24</v>
      </c>
      <c r="AE1033" s="17">
        <v>0</v>
      </c>
      <c r="AI1033" s="17">
        <v>0</v>
      </c>
      <c r="AJ1033" s="17" t="s">
        <v>5505</v>
      </c>
      <c r="AK1033" s="17" t="s">
        <v>5505</v>
      </c>
      <c r="AN1033" s="17">
        <v>16000</v>
      </c>
    </row>
    <row r="1034" spans="1:40" ht="14.5" customHeight="1" x14ac:dyDescent="0.25">
      <c r="A1034" s="17" t="s">
        <v>3104</v>
      </c>
      <c r="B1034" s="17" t="s">
        <v>6498</v>
      </c>
      <c r="C1034" s="17" t="s">
        <v>3514</v>
      </c>
      <c r="D1034" s="17" t="s">
        <v>6594</v>
      </c>
      <c r="E1034" s="17" t="s">
        <v>6720</v>
      </c>
      <c r="F1034" s="17" t="s">
        <v>623</v>
      </c>
      <c r="G1034" s="17" t="s">
        <v>3260</v>
      </c>
      <c r="H1034" s="17" t="s">
        <v>3260</v>
      </c>
      <c r="I1034" s="17" t="s">
        <v>3517</v>
      </c>
      <c r="J1034" s="17" t="s">
        <v>4493</v>
      </c>
      <c r="K1034" s="17" t="s">
        <v>4494</v>
      </c>
      <c r="L1034" s="18">
        <v>45363</v>
      </c>
      <c r="M1034" s="19" t="s">
        <v>6721</v>
      </c>
      <c r="O1034" s="17" t="s">
        <v>3538</v>
      </c>
      <c r="P1034" s="17" t="s">
        <v>3539</v>
      </c>
      <c r="Q1034" s="17" t="s">
        <v>869</v>
      </c>
      <c r="R1034" s="17">
        <v>71378</v>
      </c>
      <c r="S1034" s="19" t="s">
        <v>10030</v>
      </c>
      <c r="T1034" s="17" t="s">
        <v>11182</v>
      </c>
      <c r="U1034" s="17" t="s">
        <v>2806</v>
      </c>
      <c r="V1034" s="17">
        <v>7200</v>
      </c>
      <c r="W1034" s="17" t="s">
        <v>11184</v>
      </c>
      <c r="X1034" s="17">
        <v>0</v>
      </c>
      <c r="Y1034" s="17">
        <v>8</v>
      </c>
      <c r="Z1034" s="17" t="s">
        <v>11198</v>
      </c>
      <c r="AA1034" s="17">
        <v>2</v>
      </c>
      <c r="AB1034" s="17" t="s">
        <v>11186</v>
      </c>
      <c r="AC1034" s="17" t="s">
        <v>853</v>
      </c>
      <c r="AD1034" s="17">
        <v>24</v>
      </c>
      <c r="AE1034" s="17">
        <v>19</v>
      </c>
      <c r="AF1034" s="17" t="s">
        <v>9769</v>
      </c>
      <c r="AH1034" s="17" t="s">
        <v>9754</v>
      </c>
      <c r="AI1034" s="17">
        <v>0</v>
      </c>
      <c r="AJ1034" s="17" t="s">
        <v>3539</v>
      </c>
      <c r="AK1034" s="17" t="s">
        <v>3539</v>
      </c>
      <c r="AL1034" s="17" t="s">
        <v>841</v>
      </c>
      <c r="AM1034" s="17" t="s">
        <v>841</v>
      </c>
      <c r="AN1034" s="17">
        <v>16000</v>
      </c>
    </row>
    <row r="1035" spans="1:40" ht="14.5" customHeight="1" x14ac:dyDescent="0.25">
      <c r="A1035" s="17" t="s">
        <v>3104</v>
      </c>
      <c r="B1035" s="17" t="s">
        <v>6498</v>
      </c>
      <c r="C1035" s="17" t="s">
        <v>3514</v>
      </c>
      <c r="D1035" s="17" t="s">
        <v>6594</v>
      </c>
      <c r="E1035" s="17" t="s">
        <v>6722</v>
      </c>
      <c r="F1035" s="17" t="s">
        <v>632</v>
      </c>
      <c r="G1035" s="17" t="s">
        <v>2999</v>
      </c>
      <c r="H1035" s="17" t="s">
        <v>2999</v>
      </c>
      <c r="I1035" s="17" t="s">
        <v>3559</v>
      </c>
      <c r="J1035" s="17" t="s">
        <v>3588</v>
      </c>
      <c r="K1035" s="17" t="s">
        <v>3589</v>
      </c>
      <c r="L1035" s="17" t="s">
        <v>4907</v>
      </c>
      <c r="M1035" s="19" t="s">
        <v>6719</v>
      </c>
      <c r="O1035" s="17" t="s">
        <v>3538</v>
      </c>
      <c r="P1035" s="17" t="s">
        <v>3539</v>
      </c>
      <c r="Q1035" s="17" t="s">
        <v>12297</v>
      </c>
      <c r="R1035" s="17">
        <v>64965</v>
      </c>
      <c r="S1035" s="19" t="s">
        <v>10061</v>
      </c>
      <c r="U1035" s="17" t="s">
        <v>2548</v>
      </c>
      <c r="V1035" s="17">
        <v>16000</v>
      </c>
      <c r="W1035" s="17" t="s">
        <v>11184</v>
      </c>
      <c r="X1035" s="17">
        <v>0</v>
      </c>
      <c r="Y1035" s="17">
        <v>21</v>
      </c>
      <c r="Z1035" s="17" t="s">
        <v>11185</v>
      </c>
      <c r="AA1035" s="17">
        <v>2</v>
      </c>
      <c r="AB1035" s="17" t="s">
        <v>11249</v>
      </c>
      <c r="AC1035" s="17" t="s">
        <v>1355</v>
      </c>
      <c r="AD1035" s="17">
        <v>0</v>
      </c>
      <c r="AE1035" s="17">
        <v>0</v>
      </c>
      <c r="AI1035" s="17">
        <v>0</v>
      </c>
      <c r="AJ1035" s="17" t="s">
        <v>4350</v>
      </c>
      <c r="AK1035" s="17" t="s">
        <v>4350</v>
      </c>
      <c r="AN1035" s="17">
        <v>10000</v>
      </c>
    </row>
    <row r="1036" spans="1:40" ht="14.5" customHeight="1" x14ac:dyDescent="0.25">
      <c r="A1036" s="17" t="s">
        <v>3104</v>
      </c>
      <c r="B1036" s="17" t="s">
        <v>6498</v>
      </c>
      <c r="C1036" s="17" t="s">
        <v>3514</v>
      </c>
      <c r="D1036" s="17" t="s">
        <v>6594</v>
      </c>
      <c r="E1036" s="17" t="s">
        <v>6723</v>
      </c>
      <c r="F1036" s="17" t="s">
        <v>652</v>
      </c>
      <c r="G1036" s="17" t="s">
        <v>2999</v>
      </c>
      <c r="H1036" s="17" t="s">
        <v>2999</v>
      </c>
      <c r="I1036" s="17" t="s">
        <v>3559</v>
      </c>
      <c r="J1036" s="17" t="s">
        <v>3588</v>
      </c>
      <c r="K1036" s="17" t="s">
        <v>3589</v>
      </c>
      <c r="L1036" s="18" t="s">
        <v>6581</v>
      </c>
      <c r="M1036" s="19">
        <v>45963.614583333336</v>
      </c>
      <c r="O1036" s="17" t="s">
        <v>3538</v>
      </c>
      <c r="P1036" s="17" t="s">
        <v>3539</v>
      </c>
      <c r="Q1036" s="17" t="s">
        <v>12298</v>
      </c>
      <c r="R1036" s="17">
        <v>59927</v>
      </c>
      <c r="S1036" s="19" t="s">
        <v>10051</v>
      </c>
      <c r="T1036" s="17" t="s">
        <v>11182</v>
      </c>
      <c r="U1036" s="17" t="s">
        <v>2567</v>
      </c>
      <c r="V1036" s="17">
        <v>16000</v>
      </c>
      <c r="W1036" s="17" t="s">
        <v>11184</v>
      </c>
      <c r="X1036" s="17">
        <v>0</v>
      </c>
      <c r="Y1036" s="19">
        <v>21</v>
      </c>
      <c r="Z1036" s="17" t="s">
        <v>11185</v>
      </c>
      <c r="AA1036" s="17">
        <v>2</v>
      </c>
      <c r="AB1036" s="17" t="s">
        <v>11249</v>
      </c>
      <c r="AC1036" s="17" t="s">
        <v>853</v>
      </c>
      <c r="AD1036" s="17">
        <v>0</v>
      </c>
      <c r="AE1036" s="17">
        <v>0</v>
      </c>
      <c r="AF1036" s="17" t="s">
        <v>9850</v>
      </c>
      <c r="AI1036" s="17">
        <v>0</v>
      </c>
      <c r="AJ1036" s="17" t="s">
        <v>3539</v>
      </c>
      <c r="AK1036" s="17" t="s">
        <v>3539</v>
      </c>
      <c r="AL1036" s="17" t="s">
        <v>841</v>
      </c>
      <c r="AM1036" s="17" t="s">
        <v>841</v>
      </c>
      <c r="AN1036" s="17">
        <v>7200</v>
      </c>
    </row>
    <row r="1037" spans="1:40" ht="14.5" customHeight="1" x14ac:dyDescent="0.25">
      <c r="A1037" s="17" t="s">
        <v>3104</v>
      </c>
      <c r="B1037" s="17" t="s">
        <v>6498</v>
      </c>
      <c r="C1037" s="17" t="s">
        <v>3514</v>
      </c>
      <c r="D1037" s="17" t="s">
        <v>6594</v>
      </c>
      <c r="E1037" s="17" t="s">
        <v>6724</v>
      </c>
      <c r="F1037" s="17" t="s">
        <v>697</v>
      </c>
      <c r="G1037" s="17" t="s">
        <v>2999</v>
      </c>
      <c r="H1037" s="17" t="s">
        <v>2999</v>
      </c>
      <c r="I1037" s="17" t="s">
        <v>3559</v>
      </c>
      <c r="J1037" s="17" t="s">
        <v>3588</v>
      </c>
      <c r="K1037" s="17" t="s">
        <v>3589</v>
      </c>
      <c r="L1037" s="18">
        <v>45813</v>
      </c>
      <c r="M1037" s="19" t="s">
        <v>6725</v>
      </c>
      <c r="O1037" s="17" t="s">
        <v>3538</v>
      </c>
      <c r="P1037" s="17" t="s">
        <v>3539</v>
      </c>
      <c r="Q1037" s="17" t="s">
        <v>12299</v>
      </c>
      <c r="R1037" s="17">
        <v>49365</v>
      </c>
      <c r="S1037" s="19" t="s">
        <v>10064</v>
      </c>
      <c r="T1037" s="17" t="s">
        <v>11182</v>
      </c>
      <c r="U1037" s="17" t="s">
        <v>2570</v>
      </c>
      <c r="V1037" s="17">
        <v>16000</v>
      </c>
      <c r="W1037" s="17" t="s">
        <v>11184</v>
      </c>
      <c r="X1037" s="17">
        <v>0</v>
      </c>
      <c r="Y1037" s="17">
        <v>21</v>
      </c>
      <c r="Z1037" s="17" t="s">
        <v>11185</v>
      </c>
      <c r="AA1037" s="17">
        <v>2</v>
      </c>
      <c r="AB1037" s="17" t="s">
        <v>11249</v>
      </c>
      <c r="AC1037" s="17" t="s">
        <v>1355</v>
      </c>
      <c r="AD1037" s="17">
        <v>0</v>
      </c>
      <c r="AE1037" s="17">
        <v>0</v>
      </c>
      <c r="AI1037" s="17">
        <v>0</v>
      </c>
      <c r="AJ1037" s="17" t="s">
        <v>4350</v>
      </c>
      <c r="AK1037" s="17" t="s">
        <v>4350</v>
      </c>
      <c r="AN1037" s="17">
        <v>16000</v>
      </c>
    </row>
    <row r="1038" spans="1:40" ht="14.5" customHeight="1" x14ac:dyDescent="0.25">
      <c r="A1038" s="17" t="s">
        <v>3104</v>
      </c>
      <c r="B1038" s="17" t="s">
        <v>6498</v>
      </c>
      <c r="C1038" s="17" t="s">
        <v>3514</v>
      </c>
      <c r="D1038" s="17" t="s">
        <v>6594</v>
      </c>
      <c r="E1038" s="17" t="s">
        <v>6726</v>
      </c>
      <c r="F1038" s="17" t="s">
        <v>698</v>
      </c>
      <c r="G1038" s="17" t="s">
        <v>2999</v>
      </c>
      <c r="H1038" s="17" t="s">
        <v>2999</v>
      </c>
      <c r="I1038" s="17" t="s">
        <v>3559</v>
      </c>
      <c r="J1038" s="17" t="s">
        <v>3588</v>
      </c>
      <c r="K1038" s="17" t="s">
        <v>3589</v>
      </c>
      <c r="L1038" s="18" t="s">
        <v>6727</v>
      </c>
      <c r="M1038" s="19">
        <v>45843.732638888891</v>
      </c>
      <c r="O1038" s="17" t="s">
        <v>3538</v>
      </c>
      <c r="P1038" s="17" t="s">
        <v>3539</v>
      </c>
      <c r="R1038" s="17">
        <v>58657</v>
      </c>
      <c r="S1038" s="19" t="s">
        <v>10044</v>
      </c>
      <c r="T1038" s="17" t="s">
        <v>11182</v>
      </c>
      <c r="U1038" s="17" t="s">
        <v>2577</v>
      </c>
      <c r="V1038" s="17">
        <v>16000</v>
      </c>
      <c r="W1038" s="17" t="s">
        <v>11184</v>
      </c>
      <c r="X1038" s="17">
        <v>0</v>
      </c>
      <c r="Y1038" s="17">
        <v>21</v>
      </c>
      <c r="Z1038" s="17" t="s">
        <v>11185</v>
      </c>
      <c r="AA1038" s="17">
        <v>2</v>
      </c>
      <c r="AB1038" s="17" t="s">
        <v>11249</v>
      </c>
      <c r="AC1038" s="17" t="s">
        <v>853</v>
      </c>
      <c r="AD1038" s="17">
        <v>24</v>
      </c>
      <c r="AE1038" s="17">
        <v>19</v>
      </c>
      <c r="AF1038" s="17" t="s">
        <v>9753</v>
      </c>
      <c r="AH1038" s="17" t="s">
        <v>9754</v>
      </c>
      <c r="AI1038" s="17">
        <v>0</v>
      </c>
      <c r="AJ1038" s="17" t="s">
        <v>3539</v>
      </c>
      <c r="AK1038" s="17" t="s">
        <v>3539</v>
      </c>
      <c r="AL1038" s="17" t="s">
        <v>841</v>
      </c>
      <c r="AM1038" s="17" t="s">
        <v>841</v>
      </c>
      <c r="AN1038" s="17">
        <v>16000</v>
      </c>
    </row>
    <row r="1039" spans="1:40" ht="14.5" customHeight="1" x14ac:dyDescent="0.25">
      <c r="A1039" s="17" t="s">
        <v>3104</v>
      </c>
      <c r="B1039" s="17" t="s">
        <v>6498</v>
      </c>
      <c r="C1039" s="17" t="s">
        <v>3514</v>
      </c>
      <c r="D1039" s="17" t="s">
        <v>6594</v>
      </c>
      <c r="E1039" s="17" t="s">
        <v>6728</v>
      </c>
      <c r="F1039" s="17" t="s">
        <v>707</v>
      </c>
      <c r="G1039" s="17" t="s">
        <v>3075</v>
      </c>
      <c r="H1039" s="17" t="s">
        <v>3075</v>
      </c>
      <c r="I1039" s="17" t="s">
        <v>3559</v>
      </c>
      <c r="J1039" s="17" t="s">
        <v>4489</v>
      </c>
      <c r="K1039" s="17" t="s">
        <v>4585</v>
      </c>
      <c r="L1039" s="18">
        <v>45723</v>
      </c>
      <c r="M1039" s="19">
        <v>45725.625</v>
      </c>
      <c r="O1039" s="17" t="s">
        <v>3538</v>
      </c>
      <c r="P1039" s="17" t="s">
        <v>3539</v>
      </c>
      <c r="R1039" s="17">
        <v>48809</v>
      </c>
      <c r="S1039" s="17" t="s">
        <v>10020</v>
      </c>
      <c r="T1039" s="17" t="s">
        <v>11182</v>
      </c>
      <c r="U1039" s="17" t="s">
        <v>2546</v>
      </c>
      <c r="V1039" s="17">
        <v>13000</v>
      </c>
      <c r="W1039" s="17" t="s">
        <v>11184</v>
      </c>
      <c r="X1039" s="17">
        <v>0</v>
      </c>
      <c r="Y1039" s="17">
        <v>14</v>
      </c>
      <c r="Z1039" s="17" t="s">
        <v>11185</v>
      </c>
      <c r="AB1039" s="17" t="s">
        <v>11186</v>
      </c>
      <c r="AC1039" s="17" t="s">
        <v>1355</v>
      </c>
      <c r="AD1039" s="17">
        <v>0</v>
      </c>
      <c r="AE1039" s="17">
        <v>0</v>
      </c>
      <c r="AF1039" s="17" t="s">
        <v>9756</v>
      </c>
      <c r="AI1039" s="17">
        <v>0</v>
      </c>
      <c r="AJ1039" s="17" t="s">
        <v>3539</v>
      </c>
      <c r="AK1039" s="17" t="s">
        <v>3539</v>
      </c>
      <c r="AL1039" s="17" t="s">
        <v>841</v>
      </c>
      <c r="AN1039" s="17">
        <v>7200</v>
      </c>
    </row>
    <row r="1040" spans="1:40" ht="14.5" customHeight="1" x14ac:dyDescent="0.25">
      <c r="A1040" s="17" t="s">
        <v>3104</v>
      </c>
      <c r="B1040" s="17" t="s">
        <v>6498</v>
      </c>
      <c r="C1040" s="17" t="s">
        <v>3514</v>
      </c>
      <c r="D1040" s="17" t="s">
        <v>6594</v>
      </c>
      <c r="E1040" s="17" t="s">
        <v>6729</v>
      </c>
      <c r="F1040" s="17" t="s">
        <v>709</v>
      </c>
      <c r="G1040" s="17" t="s">
        <v>3075</v>
      </c>
      <c r="H1040" s="17" t="s">
        <v>3075</v>
      </c>
      <c r="I1040" s="17" t="s">
        <v>3559</v>
      </c>
      <c r="J1040" s="17" t="s">
        <v>4489</v>
      </c>
      <c r="K1040" s="17" t="s">
        <v>4585</v>
      </c>
      <c r="L1040" s="18">
        <v>45909</v>
      </c>
      <c r="M1040" s="17" t="s">
        <v>6730</v>
      </c>
      <c r="O1040" s="17" t="s">
        <v>3538</v>
      </c>
      <c r="P1040" s="17" t="s">
        <v>3539</v>
      </c>
      <c r="Q1040" s="17" t="s">
        <v>12300</v>
      </c>
      <c r="R1040" s="17">
        <v>56648</v>
      </c>
      <c r="S1040" s="19">
        <v>46364</v>
      </c>
      <c r="T1040" s="17" t="s">
        <v>11182</v>
      </c>
      <c r="U1040" s="17" t="s">
        <v>2814</v>
      </c>
      <c r="V1040" s="17">
        <v>13000</v>
      </c>
      <c r="W1040" s="17" t="s">
        <v>11184</v>
      </c>
      <c r="X1040" s="17">
        <v>0</v>
      </c>
      <c r="Y1040" s="17">
        <v>14</v>
      </c>
      <c r="Z1040" s="17" t="s">
        <v>11185</v>
      </c>
      <c r="AA1040" s="17">
        <v>2</v>
      </c>
      <c r="AB1040" s="17" t="s">
        <v>11249</v>
      </c>
      <c r="AC1040" s="17" t="s">
        <v>1355</v>
      </c>
      <c r="AD1040" s="17">
        <v>0</v>
      </c>
      <c r="AE1040" s="17">
        <v>0</v>
      </c>
      <c r="AI1040" s="17">
        <v>0</v>
      </c>
      <c r="AJ1040" s="17" t="s">
        <v>3611</v>
      </c>
      <c r="AK1040" s="17" t="s">
        <v>3611</v>
      </c>
      <c r="AN1040" s="17">
        <v>38000</v>
      </c>
    </row>
    <row r="1041" spans="1:40" ht="14.5" customHeight="1" x14ac:dyDescent="0.25">
      <c r="A1041" s="17" t="s">
        <v>3104</v>
      </c>
      <c r="B1041" s="17" t="s">
        <v>6498</v>
      </c>
      <c r="C1041" s="17" t="s">
        <v>3514</v>
      </c>
      <c r="D1041" s="17" t="s">
        <v>6594</v>
      </c>
      <c r="E1041" s="17" t="s">
        <v>6731</v>
      </c>
      <c r="F1041" s="17" t="s">
        <v>715</v>
      </c>
      <c r="G1041" s="17" t="s">
        <v>3075</v>
      </c>
      <c r="H1041" s="17" t="s">
        <v>3075</v>
      </c>
      <c r="I1041" s="17" t="s">
        <v>3559</v>
      </c>
      <c r="J1041" s="17" t="s">
        <v>4489</v>
      </c>
      <c r="K1041" s="17" t="s">
        <v>4585</v>
      </c>
      <c r="L1041" s="18">
        <v>45909</v>
      </c>
      <c r="M1041" s="17" t="s">
        <v>6732</v>
      </c>
      <c r="O1041" s="17" t="s">
        <v>3538</v>
      </c>
      <c r="P1041" s="17" t="s">
        <v>3539</v>
      </c>
      <c r="R1041" s="17">
        <v>56648</v>
      </c>
      <c r="S1041" s="19">
        <v>46364</v>
      </c>
      <c r="T1041" s="17" t="s">
        <v>11182</v>
      </c>
      <c r="U1041" s="17" t="s">
        <v>2816</v>
      </c>
      <c r="V1041" s="17">
        <v>13000</v>
      </c>
      <c r="W1041" s="17" t="s">
        <v>11184</v>
      </c>
      <c r="X1041" s="17">
        <v>0</v>
      </c>
      <c r="Y1041" s="17">
        <v>14</v>
      </c>
      <c r="Z1041" s="17" t="s">
        <v>11185</v>
      </c>
      <c r="AA1041" s="17">
        <v>2</v>
      </c>
      <c r="AB1041" s="17" t="s">
        <v>11249</v>
      </c>
      <c r="AC1041" s="17" t="s">
        <v>1355</v>
      </c>
      <c r="AD1041" s="17">
        <v>54</v>
      </c>
      <c r="AE1041" s="17">
        <v>0</v>
      </c>
      <c r="AI1041" s="17">
        <v>0</v>
      </c>
      <c r="AJ1041" s="17" t="s">
        <v>3522</v>
      </c>
      <c r="AK1041" s="17" t="s">
        <v>3522</v>
      </c>
      <c r="AN1041" s="17">
        <v>38000</v>
      </c>
    </row>
    <row r="1042" spans="1:40" ht="14.5" customHeight="1" x14ac:dyDescent="0.25">
      <c r="A1042" s="17" t="s">
        <v>3104</v>
      </c>
      <c r="B1042" s="17" t="s">
        <v>6498</v>
      </c>
      <c r="C1042" s="17" t="s">
        <v>3514</v>
      </c>
      <c r="D1042" s="17" t="s">
        <v>6594</v>
      </c>
      <c r="E1042" s="17" t="s">
        <v>6733</v>
      </c>
      <c r="F1042" s="17" t="s">
        <v>734</v>
      </c>
      <c r="G1042" s="17" t="s">
        <v>2999</v>
      </c>
      <c r="H1042" s="17" t="s">
        <v>2999</v>
      </c>
      <c r="I1042" s="17" t="s">
        <v>3559</v>
      </c>
      <c r="J1042" s="17" t="s">
        <v>3588</v>
      </c>
      <c r="K1042" s="17" t="s">
        <v>3589</v>
      </c>
      <c r="L1042" s="18">
        <v>45909</v>
      </c>
      <c r="M1042" s="17" t="s">
        <v>6734</v>
      </c>
      <c r="O1042" s="17" t="s">
        <v>3538</v>
      </c>
      <c r="P1042" s="17" t="s">
        <v>3539</v>
      </c>
      <c r="R1042" s="17">
        <v>41298</v>
      </c>
      <c r="S1042" s="19" t="s">
        <v>10045</v>
      </c>
      <c r="T1042" s="17" t="s">
        <v>11182</v>
      </c>
      <c r="U1042" s="17" t="s">
        <v>2812</v>
      </c>
      <c r="V1042" s="17">
        <v>16000</v>
      </c>
      <c r="W1042" s="17" t="s">
        <v>11184</v>
      </c>
      <c r="X1042" s="17">
        <v>0</v>
      </c>
      <c r="Y1042" s="17">
        <v>21</v>
      </c>
      <c r="Z1042" s="17" t="s">
        <v>11185</v>
      </c>
      <c r="AB1042" s="17" t="s">
        <v>11186</v>
      </c>
      <c r="AC1042" s="17" t="s">
        <v>1355</v>
      </c>
      <c r="AD1042" s="17">
        <v>0</v>
      </c>
      <c r="AE1042" s="17">
        <v>0</v>
      </c>
      <c r="AI1042" s="17">
        <v>0</v>
      </c>
      <c r="AJ1042" s="17" t="s">
        <v>3611</v>
      </c>
      <c r="AK1042" s="17" t="s">
        <v>3611</v>
      </c>
      <c r="AN1042" s="17">
        <v>38000</v>
      </c>
    </row>
    <row r="1043" spans="1:40" ht="14.5" customHeight="1" x14ac:dyDescent="0.25">
      <c r="A1043" s="17" t="s">
        <v>3104</v>
      </c>
      <c r="B1043" s="17" t="s">
        <v>6498</v>
      </c>
      <c r="C1043" s="17" t="s">
        <v>3514</v>
      </c>
      <c r="D1043" s="17" t="s">
        <v>6594</v>
      </c>
      <c r="E1043" s="17" t="s">
        <v>6735</v>
      </c>
      <c r="F1043" s="17" t="s">
        <v>735</v>
      </c>
      <c r="G1043" s="17" t="s">
        <v>3260</v>
      </c>
      <c r="H1043" s="17" t="s">
        <v>3260</v>
      </c>
      <c r="I1043" s="17" t="s">
        <v>3517</v>
      </c>
      <c r="J1043" s="17" t="s">
        <v>4913</v>
      </c>
      <c r="L1043" s="17" t="s">
        <v>4599</v>
      </c>
      <c r="M1043" s="19">
        <v>46175</v>
      </c>
      <c r="O1043" s="17" t="s">
        <v>3538</v>
      </c>
      <c r="P1043" s="17" t="s">
        <v>3539</v>
      </c>
      <c r="R1043" s="17">
        <v>9420</v>
      </c>
      <c r="S1043" s="17" t="s">
        <v>10054</v>
      </c>
      <c r="T1043" s="17" t="s">
        <v>11182</v>
      </c>
      <c r="U1043" s="17" t="s">
        <v>2796</v>
      </c>
      <c r="V1043" s="17">
        <v>7200</v>
      </c>
      <c r="W1043" s="17" t="s">
        <v>11677</v>
      </c>
      <c r="X1043" s="17">
        <v>0</v>
      </c>
      <c r="Y1043" s="17">
        <v>8</v>
      </c>
      <c r="Z1043" s="17" t="s">
        <v>11198</v>
      </c>
      <c r="AB1043" s="17" t="s">
        <v>11186</v>
      </c>
      <c r="AC1043" s="17" t="s">
        <v>1355</v>
      </c>
      <c r="AD1043" s="17">
        <v>54</v>
      </c>
      <c r="AE1043" s="17">
        <v>0</v>
      </c>
      <c r="AI1043" s="17">
        <v>0</v>
      </c>
      <c r="AJ1043" s="17" t="s">
        <v>3522</v>
      </c>
      <c r="AK1043" s="17" t="s">
        <v>3522</v>
      </c>
      <c r="AN1043" s="17">
        <v>38000</v>
      </c>
    </row>
    <row r="1044" spans="1:40" ht="14.5" customHeight="1" x14ac:dyDescent="0.25">
      <c r="A1044" s="17" t="s">
        <v>3104</v>
      </c>
      <c r="B1044" s="17" t="s">
        <v>6498</v>
      </c>
      <c r="C1044" s="17" t="s">
        <v>3514</v>
      </c>
      <c r="D1044" s="17" t="s">
        <v>6594</v>
      </c>
      <c r="E1044" s="17" t="s">
        <v>6736</v>
      </c>
      <c r="F1044" s="17" t="s">
        <v>749</v>
      </c>
      <c r="G1044" s="17" t="s">
        <v>3260</v>
      </c>
      <c r="H1044" s="17" t="s">
        <v>3260</v>
      </c>
      <c r="I1044" s="17" t="s">
        <v>3517</v>
      </c>
      <c r="J1044" s="17" t="s">
        <v>4913</v>
      </c>
      <c r="L1044" s="18" t="s">
        <v>4599</v>
      </c>
      <c r="M1044" s="19">
        <v>46175.333333333336</v>
      </c>
      <c r="O1044" s="17" t="s">
        <v>3538</v>
      </c>
      <c r="P1044" s="17" t="s">
        <v>3539</v>
      </c>
      <c r="R1044" s="17">
        <v>10595</v>
      </c>
      <c r="S1044" s="17" t="s">
        <v>10065</v>
      </c>
      <c r="T1044" s="17" t="s">
        <v>11182</v>
      </c>
      <c r="U1044" s="17" t="s">
        <v>2820</v>
      </c>
      <c r="V1044" s="17">
        <v>7200</v>
      </c>
      <c r="W1044" s="17" t="s">
        <v>11677</v>
      </c>
      <c r="X1044" s="17">
        <v>0</v>
      </c>
      <c r="Y1044" s="17">
        <v>8</v>
      </c>
      <c r="Z1044" s="17" t="s">
        <v>11198</v>
      </c>
      <c r="AB1044" s="17" t="s">
        <v>11186</v>
      </c>
      <c r="AC1044" s="17" t="s">
        <v>1355</v>
      </c>
      <c r="AD1044" s="17">
        <v>0</v>
      </c>
      <c r="AE1044" s="17">
        <v>0</v>
      </c>
      <c r="AI1044" s="17">
        <v>0</v>
      </c>
      <c r="AJ1044" s="17" t="s">
        <v>3522</v>
      </c>
      <c r="AK1044" s="17" t="s">
        <v>3522</v>
      </c>
      <c r="AN1044" s="17">
        <v>38000</v>
      </c>
    </row>
    <row r="1045" spans="1:40" ht="14.5" customHeight="1" x14ac:dyDescent="0.25">
      <c r="A1045" s="17" t="s">
        <v>3104</v>
      </c>
      <c r="B1045" s="17" t="s">
        <v>6498</v>
      </c>
      <c r="C1045" s="17" t="s">
        <v>3514</v>
      </c>
      <c r="D1045" s="17" t="s">
        <v>6594</v>
      </c>
      <c r="E1045" s="17" t="s">
        <v>6737</v>
      </c>
      <c r="F1045" s="17" t="s">
        <v>768</v>
      </c>
      <c r="G1045" s="17" t="s">
        <v>2999</v>
      </c>
      <c r="H1045" s="17" t="s">
        <v>2999</v>
      </c>
      <c r="I1045" s="17" t="s">
        <v>3559</v>
      </c>
      <c r="J1045" s="17" t="s">
        <v>3588</v>
      </c>
      <c r="K1045" s="17" t="s">
        <v>4293</v>
      </c>
      <c r="L1045" s="18" t="s">
        <v>5570</v>
      </c>
      <c r="M1045" s="19" t="s">
        <v>6738</v>
      </c>
      <c r="O1045" s="17" t="s">
        <v>3538</v>
      </c>
      <c r="P1045" s="17" t="s">
        <v>3539</v>
      </c>
      <c r="R1045" s="17">
        <v>14756</v>
      </c>
      <c r="S1045" s="19" t="s">
        <v>9904</v>
      </c>
      <c r="T1045" s="17" t="s">
        <v>11182</v>
      </c>
      <c r="U1045" s="17" t="s">
        <v>2535</v>
      </c>
      <c r="V1045" s="17">
        <v>16000</v>
      </c>
      <c r="W1045" s="17" t="s">
        <v>11184</v>
      </c>
      <c r="X1045" s="17">
        <v>0</v>
      </c>
      <c r="Y1045" s="17">
        <v>21</v>
      </c>
      <c r="Z1045" s="17" t="s">
        <v>11185</v>
      </c>
      <c r="AA1045" s="17">
        <v>2</v>
      </c>
      <c r="AB1045" s="17" t="s">
        <v>11249</v>
      </c>
      <c r="AC1045" s="17" t="s">
        <v>1355</v>
      </c>
      <c r="AD1045" s="17">
        <v>0</v>
      </c>
      <c r="AE1045" s="17">
        <v>0</v>
      </c>
      <c r="AI1045" s="17">
        <v>0</v>
      </c>
      <c r="AN1045" s="17">
        <v>0</v>
      </c>
    </row>
    <row r="1046" spans="1:40" ht="14.5" customHeight="1" x14ac:dyDescent="0.25">
      <c r="A1046" s="17" t="s">
        <v>3104</v>
      </c>
      <c r="B1046" s="17" t="s">
        <v>6498</v>
      </c>
      <c r="C1046" s="17" t="s">
        <v>3514</v>
      </c>
      <c r="D1046" s="17" t="s">
        <v>6594</v>
      </c>
      <c r="E1046" s="17" t="s">
        <v>6739</v>
      </c>
      <c r="F1046" s="17" t="s">
        <v>773</v>
      </c>
      <c r="G1046" s="17" t="s">
        <v>2999</v>
      </c>
      <c r="H1046" s="17" t="s">
        <v>2999</v>
      </c>
      <c r="I1046" s="17" t="s">
        <v>3559</v>
      </c>
      <c r="J1046" s="17" t="s">
        <v>3588</v>
      </c>
      <c r="K1046" s="17" t="s">
        <v>4293</v>
      </c>
      <c r="L1046" s="18" t="s">
        <v>5570</v>
      </c>
      <c r="M1046" s="19" t="s">
        <v>6740</v>
      </c>
      <c r="O1046" s="17" t="s">
        <v>3538</v>
      </c>
      <c r="P1046" s="17" t="s">
        <v>3539</v>
      </c>
      <c r="R1046" s="17">
        <v>15587</v>
      </c>
      <c r="S1046" s="17" t="s">
        <v>10027</v>
      </c>
      <c r="T1046" s="17" t="s">
        <v>11182</v>
      </c>
      <c r="U1046" s="17" t="s">
        <v>2818</v>
      </c>
      <c r="V1046" s="17">
        <v>16000</v>
      </c>
      <c r="W1046" s="17" t="s">
        <v>11184</v>
      </c>
      <c r="X1046" s="17">
        <v>0</v>
      </c>
      <c r="Y1046" s="17">
        <v>21</v>
      </c>
      <c r="Z1046" s="17" t="s">
        <v>11185</v>
      </c>
      <c r="AB1046" s="17" t="s">
        <v>11186</v>
      </c>
      <c r="AC1046" s="17" t="s">
        <v>1355</v>
      </c>
      <c r="AD1046" s="17">
        <v>0</v>
      </c>
      <c r="AE1046" s="17">
        <v>0</v>
      </c>
      <c r="AI1046" s="17">
        <v>0</v>
      </c>
      <c r="AJ1046" s="17" t="s">
        <v>3539</v>
      </c>
      <c r="AK1046" s="17" t="s">
        <v>3539</v>
      </c>
      <c r="AN1046" s="17">
        <v>0</v>
      </c>
    </row>
    <row r="1047" spans="1:40" x14ac:dyDescent="0.25">
      <c r="A1047" s="17" t="s">
        <v>3104</v>
      </c>
      <c r="B1047" s="17" t="s">
        <v>6498</v>
      </c>
      <c r="C1047" s="17" t="s">
        <v>3514</v>
      </c>
      <c r="D1047" s="17" t="s">
        <v>6594</v>
      </c>
      <c r="E1047" s="17" t="s">
        <v>6741</v>
      </c>
      <c r="F1047" s="17" t="s">
        <v>776</v>
      </c>
      <c r="G1047" s="17" t="s">
        <v>2999</v>
      </c>
      <c r="H1047" s="17" t="s">
        <v>2999</v>
      </c>
      <c r="I1047" s="17" t="s">
        <v>3559</v>
      </c>
      <c r="J1047" s="17" t="s">
        <v>3588</v>
      </c>
      <c r="K1047" s="17" t="s">
        <v>3589</v>
      </c>
      <c r="L1047" s="18" t="s">
        <v>6742</v>
      </c>
      <c r="M1047" s="19">
        <v>46057.447916666664</v>
      </c>
      <c r="O1047" s="17" t="s">
        <v>3538</v>
      </c>
      <c r="P1047" s="17" t="s">
        <v>3539</v>
      </c>
      <c r="R1047" s="17">
        <v>13953</v>
      </c>
      <c r="S1047" s="17" t="s">
        <v>10060</v>
      </c>
      <c r="T1047" s="17" t="s">
        <v>11182</v>
      </c>
      <c r="U1047" s="17" t="s">
        <v>2540</v>
      </c>
      <c r="V1047" s="17">
        <v>16000</v>
      </c>
      <c r="W1047" s="17" t="s">
        <v>11184</v>
      </c>
      <c r="X1047" s="17">
        <v>0</v>
      </c>
      <c r="Y1047" s="17">
        <v>21</v>
      </c>
      <c r="Z1047" s="17" t="s">
        <v>11185</v>
      </c>
      <c r="AA1047" s="17">
        <v>2</v>
      </c>
      <c r="AB1047" s="17" t="s">
        <v>11249</v>
      </c>
      <c r="AC1047" s="17" t="s">
        <v>1355</v>
      </c>
      <c r="AD1047" s="17">
        <v>0</v>
      </c>
      <c r="AE1047" s="17">
        <v>0</v>
      </c>
      <c r="AI1047" s="17">
        <v>0</v>
      </c>
      <c r="AN1047" s="17">
        <v>0</v>
      </c>
    </row>
    <row r="1048" spans="1:40" x14ac:dyDescent="0.25">
      <c r="A1048" s="17" t="s">
        <v>3104</v>
      </c>
      <c r="B1048" s="17" t="s">
        <v>6498</v>
      </c>
      <c r="C1048" s="17" t="s">
        <v>3514</v>
      </c>
      <c r="D1048" s="17" t="s">
        <v>6594</v>
      </c>
      <c r="E1048" s="17" t="s">
        <v>6743</v>
      </c>
      <c r="F1048" s="17" t="s">
        <v>777</v>
      </c>
      <c r="G1048" s="17" t="s">
        <v>2999</v>
      </c>
      <c r="H1048" s="17" t="s">
        <v>2999</v>
      </c>
      <c r="I1048" s="17" t="s">
        <v>3559</v>
      </c>
      <c r="J1048" s="17" t="s">
        <v>3588</v>
      </c>
      <c r="K1048" s="17" t="s">
        <v>4293</v>
      </c>
      <c r="L1048" s="18" t="s">
        <v>6744</v>
      </c>
      <c r="M1048" s="19">
        <v>46115.4375</v>
      </c>
      <c r="O1048" s="17" t="s">
        <v>3538</v>
      </c>
      <c r="P1048" s="17" t="s">
        <v>3539</v>
      </c>
      <c r="R1048" s="17">
        <v>20047</v>
      </c>
      <c r="S1048" s="19" t="s">
        <v>10049</v>
      </c>
      <c r="T1048" s="17" t="s">
        <v>11182</v>
      </c>
      <c r="U1048" s="17" t="s">
        <v>2822</v>
      </c>
      <c r="V1048" s="17">
        <v>16000</v>
      </c>
      <c r="W1048" s="17" t="s">
        <v>11184</v>
      </c>
      <c r="X1048" s="17">
        <v>0</v>
      </c>
      <c r="Y1048" s="17">
        <v>21</v>
      </c>
      <c r="Z1048" s="17" t="s">
        <v>11185</v>
      </c>
      <c r="AA1048" s="17">
        <v>2</v>
      </c>
      <c r="AB1048" s="17" t="s">
        <v>11249</v>
      </c>
      <c r="AC1048" s="17" t="s">
        <v>1355</v>
      </c>
      <c r="AD1048" s="17">
        <v>0</v>
      </c>
      <c r="AE1048" s="17">
        <v>0</v>
      </c>
      <c r="AI1048" s="17">
        <v>0</v>
      </c>
      <c r="AN1048" s="17">
        <v>0</v>
      </c>
    </row>
    <row r="1049" spans="1:40" x14ac:dyDescent="0.25">
      <c r="A1049" s="17" t="s">
        <v>3104</v>
      </c>
      <c r="B1049" s="17" t="s">
        <v>6498</v>
      </c>
      <c r="C1049" s="17" t="s">
        <v>3514</v>
      </c>
      <c r="D1049" s="17" t="s">
        <v>6594</v>
      </c>
      <c r="E1049" s="17" t="s">
        <v>6745</v>
      </c>
      <c r="F1049" s="17" t="s">
        <v>778</v>
      </c>
      <c r="G1049" s="17" t="s">
        <v>2999</v>
      </c>
      <c r="H1049" s="17" t="s">
        <v>2999</v>
      </c>
      <c r="I1049" s="17" t="s">
        <v>3559</v>
      </c>
      <c r="J1049" s="17" t="s">
        <v>3588</v>
      </c>
      <c r="K1049" s="17" t="s">
        <v>3589</v>
      </c>
      <c r="L1049" s="18">
        <v>46115</v>
      </c>
      <c r="M1049" s="19">
        <v>46359.40625</v>
      </c>
      <c r="O1049" s="17" t="s">
        <v>3538</v>
      </c>
      <c r="P1049" s="17" t="s">
        <v>3539</v>
      </c>
      <c r="R1049" s="17">
        <v>15045</v>
      </c>
      <c r="S1049" s="17" t="s">
        <v>10059</v>
      </c>
      <c r="T1049" s="17" t="s">
        <v>11182</v>
      </c>
      <c r="U1049" s="17" t="s">
        <v>2824</v>
      </c>
      <c r="V1049" s="17">
        <v>16000</v>
      </c>
      <c r="W1049" s="17" t="s">
        <v>11184</v>
      </c>
      <c r="X1049" s="17">
        <v>0</v>
      </c>
      <c r="Y1049" s="17">
        <v>21</v>
      </c>
      <c r="Z1049" s="17" t="s">
        <v>11185</v>
      </c>
      <c r="AA1049" s="17">
        <v>2</v>
      </c>
      <c r="AB1049" s="17" t="s">
        <v>11249</v>
      </c>
      <c r="AC1049" s="17" t="s">
        <v>1355</v>
      </c>
      <c r="AD1049" s="17">
        <v>0</v>
      </c>
      <c r="AE1049" s="17">
        <v>0</v>
      </c>
      <c r="AI1049" s="17">
        <v>0</v>
      </c>
      <c r="AN1049" s="17">
        <v>0</v>
      </c>
    </row>
    <row r="1050" spans="1:40" x14ac:dyDescent="0.25">
      <c r="A1050" s="17" t="s">
        <v>3104</v>
      </c>
      <c r="B1050" s="17" t="s">
        <v>6498</v>
      </c>
      <c r="C1050" s="17" t="s">
        <v>3514</v>
      </c>
      <c r="D1050" s="17" t="s">
        <v>6594</v>
      </c>
      <c r="E1050" s="17" t="s">
        <v>6746</v>
      </c>
      <c r="F1050" s="17" t="s">
        <v>779</v>
      </c>
      <c r="G1050" s="17" t="s">
        <v>2999</v>
      </c>
      <c r="H1050" s="17" t="s">
        <v>2999</v>
      </c>
      <c r="I1050" s="17" t="s">
        <v>3559</v>
      </c>
      <c r="J1050" s="17" t="s">
        <v>3588</v>
      </c>
      <c r="K1050" s="17" t="s">
        <v>4293</v>
      </c>
      <c r="L1050" s="18" t="s">
        <v>5977</v>
      </c>
      <c r="M1050" s="17" t="s">
        <v>6747</v>
      </c>
      <c r="O1050" s="17" t="s">
        <v>3538</v>
      </c>
      <c r="P1050" s="17" t="s">
        <v>3539</v>
      </c>
      <c r="R1050" s="17">
        <v>81600</v>
      </c>
      <c r="S1050" s="19" t="s">
        <v>10038</v>
      </c>
      <c r="T1050" s="17" t="s">
        <v>11182</v>
      </c>
      <c r="U1050" s="17" t="s">
        <v>2561</v>
      </c>
      <c r="V1050" s="17">
        <v>16000</v>
      </c>
      <c r="W1050" s="17" t="s">
        <v>11184</v>
      </c>
      <c r="X1050" s="17">
        <v>0</v>
      </c>
      <c r="Y1050" s="17">
        <v>21</v>
      </c>
      <c r="Z1050" s="17" t="s">
        <v>11185</v>
      </c>
      <c r="AB1050" s="17" t="s">
        <v>11186</v>
      </c>
      <c r="AC1050" s="17" t="s">
        <v>1355</v>
      </c>
      <c r="AD1050" s="17">
        <v>0</v>
      </c>
      <c r="AE1050" s="17">
        <v>0</v>
      </c>
      <c r="AI1050" s="17">
        <v>0</v>
      </c>
      <c r="AN1050" s="17">
        <v>0</v>
      </c>
    </row>
    <row r="1051" spans="1:40" x14ac:dyDescent="0.25">
      <c r="A1051" s="17" t="s">
        <v>3104</v>
      </c>
      <c r="B1051" s="17" t="s">
        <v>6498</v>
      </c>
      <c r="C1051" s="17" t="s">
        <v>3514</v>
      </c>
      <c r="D1051" s="17" t="s">
        <v>6594</v>
      </c>
      <c r="E1051" s="17" t="s">
        <v>6748</v>
      </c>
      <c r="F1051" s="17" t="s">
        <v>780</v>
      </c>
      <c r="G1051" s="17" t="s">
        <v>2999</v>
      </c>
      <c r="H1051" s="17" t="s">
        <v>2999</v>
      </c>
      <c r="I1051" s="17" t="s">
        <v>3559</v>
      </c>
      <c r="J1051" s="17" t="s">
        <v>3588</v>
      </c>
      <c r="K1051" s="17" t="s">
        <v>3589</v>
      </c>
      <c r="L1051" s="18">
        <v>46268</v>
      </c>
      <c r="M1051" s="19">
        <v>46359.40625</v>
      </c>
      <c r="O1051" s="17" t="s">
        <v>3538</v>
      </c>
      <c r="P1051" s="17" t="s">
        <v>3539</v>
      </c>
      <c r="R1051" s="17">
        <v>13337</v>
      </c>
      <c r="S1051" s="19" t="s">
        <v>10058</v>
      </c>
      <c r="T1051" s="17" t="s">
        <v>11182</v>
      </c>
      <c r="U1051" s="17" t="s">
        <v>2810</v>
      </c>
      <c r="V1051" s="17">
        <v>16000</v>
      </c>
      <c r="W1051" s="17" t="s">
        <v>11184</v>
      </c>
      <c r="X1051" s="17">
        <v>0</v>
      </c>
      <c r="Y1051" s="17">
        <v>21</v>
      </c>
      <c r="Z1051" s="17" t="s">
        <v>11185</v>
      </c>
      <c r="AA1051" s="17">
        <v>2</v>
      </c>
      <c r="AB1051" s="17" t="s">
        <v>11249</v>
      </c>
      <c r="AC1051" s="17" t="s">
        <v>1355</v>
      </c>
      <c r="AD1051" s="17">
        <v>0</v>
      </c>
      <c r="AE1051" s="17">
        <v>0</v>
      </c>
      <c r="AI1051" s="17">
        <v>0</v>
      </c>
      <c r="AN1051" s="17">
        <v>0</v>
      </c>
    </row>
    <row r="1052" spans="1:40" x14ac:dyDescent="0.25">
      <c r="A1052" s="17" t="s">
        <v>3104</v>
      </c>
      <c r="B1052" s="17" t="s">
        <v>6498</v>
      </c>
      <c r="C1052" s="17" t="s">
        <v>3514</v>
      </c>
      <c r="D1052" s="17" t="s">
        <v>6594</v>
      </c>
      <c r="E1052" s="17" t="s">
        <v>6749</v>
      </c>
      <c r="F1052" s="17" t="s">
        <v>786</v>
      </c>
      <c r="G1052" s="17" t="s">
        <v>2999</v>
      </c>
      <c r="H1052" s="17" t="s">
        <v>2999</v>
      </c>
      <c r="I1052" s="17" t="s">
        <v>3559</v>
      </c>
      <c r="J1052" s="17" t="s">
        <v>3588</v>
      </c>
      <c r="K1052" s="17" t="s">
        <v>4293</v>
      </c>
      <c r="L1052" s="18" t="s">
        <v>5977</v>
      </c>
      <c r="M1052" s="17" t="s">
        <v>6750</v>
      </c>
      <c r="O1052" s="17" t="s">
        <v>3538</v>
      </c>
      <c r="P1052" s="17" t="s">
        <v>3539</v>
      </c>
      <c r="R1052" s="17">
        <v>17672</v>
      </c>
      <c r="S1052" s="17" t="s">
        <v>10028</v>
      </c>
      <c r="T1052" s="17" t="s">
        <v>11182</v>
      </c>
      <c r="U1052" s="17" t="s">
        <v>2710</v>
      </c>
      <c r="V1052" s="17">
        <v>16000</v>
      </c>
      <c r="W1052" s="17" t="s">
        <v>11184</v>
      </c>
      <c r="X1052" s="17">
        <v>0</v>
      </c>
      <c r="Y1052" s="17">
        <v>21</v>
      </c>
      <c r="Z1052" s="17" t="s">
        <v>11185</v>
      </c>
      <c r="AB1052" s="17" t="s">
        <v>11186</v>
      </c>
      <c r="AC1052" s="17" t="s">
        <v>1355</v>
      </c>
      <c r="AD1052" s="17">
        <v>0</v>
      </c>
      <c r="AE1052" s="17">
        <v>0</v>
      </c>
      <c r="AI1052" s="17">
        <v>0</v>
      </c>
      <c r="AN1052" s="17">
        <v>0</v>
      </c>
    </row>
    <row r="1053" spans="1:40" x14ac:dyDescent="0.25">
      <c r="A1053" s="17" t="s">
        <v>3104</v>
      </c>
      <c r="B1053" s="17" t="s">
        <v>6498</v>
      </c>
      <c r="C1053" s="17" t="s">
        <v>3514</v>
      </c>
      <c r="D1053" s="17" t="s">
        <v>6594</v>
      </c>
      <c r="E1053" s="17" t="s">
        <v>12301</v>
      </c>
      <c r="F1053" s="17" t="s">
        <v>12302</v>
      </c>
      <c r="G1053" s="17" t="s">
        <v>3075</v>
      </c>
      <c r="H1053" s="17" t="s">
        <v>3075</v>
      </c>
      <c r="I1053" s="17" t="s">
        <v>3559</v>
      </c>
      <c r="J1053" s="17" t="s">
        <v>4489</v>
      </c>
      <c r="K1053" s="17" t="s">
        <v>4585</v>
      </c>
      <c r="L1053" s="18" t="s">
        <v>11265</v>
      </c>
      <c r="M1053" s="19">
        <v>46364.416666666664</v>
      </c>
      <c r="O1053" s="17" t="s">
        <v>3538</v>
      </c>
      <c r="P1053" s="17" t="s">
        <v>3539</v>
      </c>
      <c r="R1053" s="17">
        <v>0</v>
      </c>
      <c r="S1053" s="19">
        <v>46364.418749999997</v>
      </c>
      <c r="T1053" s="17" t="s">
        <v>11182</v>
      </c>
      <c r="U1053" s="17" t="s">
        <v>12303</v>
      </c>
      <c r="V1053" s="17">
        <v>13000</v>
      </c>
      <c r="W1053" s="17" t="s">
        <v>11184</v>
      </c>
      <c r="X1053" s="17">
        <v>0</v>
      </c>
      <c r="Y1053" s="17">
        <v>14</v>
      </c>
      <c r="Z1053" s="17" t="s">
        <v>11185</v>
      </c>
      <c r="AA1053" s="17">
        <v>2</v>
      </c>
      <c r="AB1053" s="17" t="s">
        <v>11249</v>
      </c>
      <c r="AC1053" s="17" t="s">
        <v>1355</v>
      </c>
      <c r="AD1053" s="17">
        <v>0</v>
      </c>
      <c r="AE1053" s="17">
        <v>0</v>
      </c>
      <c r="AI1053" s="17">
        <v>0</v>
      </c>
      <c r="AJ1053" s="17" t="s">
        <v>3539</v>
      </c>
      <c r="AK1053" s="17" t="s">
        <v>3539</v>
      </c>
      <c r="AN1053" s="17">
        <v>0</v>
      </c>
    </row>
    <row r="1054" spans="1:40" x14ac:dyDescent="0.25">
      <c r="A1054" s="17" t="s">
        <v>3104</v>
      </c>
      <c r="B1054" s="17" t="s">
        <v>3574</v>
      </c>
      <c r="C1054" s="17" t="s">
        <v>3605</v>
      </c>
      <c r="D1054" s="17" t="s">
        <v>6594</v>
      </c>
      <c r="E1054" s="17" t="s">
        <v>6751</v>
      </c>
      <c r="F1054" s="17" t="s">
        <v>6752</v>
      </c>
      <c r="G1054" s="17" t="s">
        <v>3608</v>
      </c>
      <c r="H1054" s="17" t="s">
        <v>3608</v>
      </c>
      <c r="I1054" s="17" t="s">
        <v>4609</v>
      </c>
      <c r="J1054" s="17" t="s">
        <v>4609</v>
      </c>
      <c r="K1054" s="17" t="s">
        <v>5607</v>
      </c>
      <c r="L1054" s="18">
        <v>42924</v>
      </c>
      <c r="M1054" s="17" t="s">
        <v>6753</v>
      </c>
      <c r="O1054" s="17" t="s">
        <v>3565</v>
      </c>
      <c r="P1054" s="17" t="s">
        <v>3522</v>
      </c>
      <c r="R1054" s="17">
        <v>0</v>
      </c>
      <c r="S1054" s="17" t="s">
        <v>6753</v>
      </c>
      <c r="T1054" s="17" t="s">
        <v>11182</v>
      </c>
      <c r="U1054" s="17" t="s">
        <v>6754</v>
      </c>
      <c r="V1054" s="17">
        <v>38000</v>
      </c>
      <c r="X1054" s="17">
        <v>0</v>
      </c>
      <c r="Y1054" s="17">
        <v>0</v>
      </c>
      <c r="Z1054" s="17" t="s">
        <v>11266</v>
      </c>
      <c r="AB1054" s="17" t="s">
        <v>11186</v>
      </c>
      <c r="AC1054" s="17" t="s">
        <v>1355</v>
      </c>
      <c r="AD1054" s="17">
        <v>0</v>
      </c>
      <c r="AE1054" s="17">
        <v>0</v>
      </c>
      <c r="AI1054" s="17">
        <v>0</v>
      </c>
      <c r="AN1054" s="17">
        <v>0</v>
      </c>
    </row>
    <row r="1055" spans="1:40" x14ac:dyDescent="0.25">
      <c r="A1055" s="17" t="s">
        <v>3104</v>
      </c>
      <c r="B1055" s="17" t="s">
        <v>3574</v>
      </c>
      <c r="C1055" s="17" t="s">
        <v>3605</v>
      </c>
      <c r="D1055" s="17" t="s">
        <v>6594</v>
      </c>
      <c r="E1055" s="17" t="s">
        <v>6755</v>
      </c>
      <c r="F1055" s="17" t="s">
        <v>6756</v>
      </c>
      <c r="G1055" s="17" t="s">
        <v>3608</v>
      </c>
      <c r="H1055" s="17" t="s">
        <v>3608</v>
      </c>
      <c r="I1055" s="17" t="s">
        <v>3609</v>
      </c>
      <c r="J1055" s="17" t="s">
        <v>3609</v>
      </c>
      <c r="L1055" s="18" t="s">
        <v>6757</v>
      </c>
      <c r="M1055" s="19" t="s">
        <v>6758</v>
      </c>
      <c r="O1055" s="17" t="s">
        <v>3521</v>
      </c>
      <c r="P1055" s="17" t="s">
        <v>3522</v>
      </c>
      <c r="R1055" s="17">
        <v>0</v>
      </c>
      <c r="S1055" s="19" t="s">
        <v>6758</v>
      </c>
      <c r="T1055" s="17" t="s">
        <v>11182</v>
      </c>
      <c r="U1055" s="17" t="s">
        <v>6759</v>
      </c>
      <c r="V1055" s="17">
        <v>38000</v>
      </c>
      <c r="X1055" s="17">
        <v>0</v>
      </c>
      <c r="Y1055" s="17">
        <v>0</v>
      </c>
      <c r="Z1055" s="17">
        <v>4</v>
      </c>
      <c r="AB1055" s="17" t="s">
        <v>11186</v>
      </c>
      <c r="AC1055" s="17" t="s">
        <v>1355</v>
      </c>
      <c r="AD1055" s="17">
        <v>0</v>
      </c>
      <c r="AE1055" s="17">
        <v>0</v>
      </c>
      <c r="AI1055" s="17">
        <v>0</v>
      </c>
      <c r="AN1055" s="17">
        <v>0</v>
      </c>
    </row>
    <row r="1056" spans="1:40" x14ac:dyDescent="0.25">
      <c r="A1056" s="17" t="s">
        <v>3104</v>
      </c>
      <c r="B1056" s="17" t="s">
        <v>3574</v>
      </c>
      <c r="C1056" s="17" t="s">
        <v>3605</v>
      </c>
      <c r="D1056" s="17" t="s">
        <v>6594</v>
      </c>
      <c r="E1056" s="17" t="s">
        <v>6760</v>
      </c>
      <c r="F1056" s="17" t="s">
        <v>6761</v>
      </c>
      <c r="G1056" s="17" t="s">
        <v>3608</v>
      </c>
      <c r="H1056" s="17" t="s">
        <v>3608</v>
      </c>
      <c r="I1056" s="17" t="s">
        <v>3609</v>
      </c>
      <c r="J1056" s="17" t="s">
        <v>3609</v>
      </c>
      <c r="L1056" s="18" t="s">
        <v>6757</v>
      </c>
      <c r="M1056" s="17" t="s">
        <v>6762</v>
      </c>
      <c r="O1056" s="17" t="s">
        <v>3521</v>
      </c>
      <c r="P1056" s="17" t="s">
        <v>3522</v>
      </c>
      <c r="R1056" s="17">
        <v>0</v>
      </c>
      <c r="S1056" s="19" t="s">
        <v>6762</v>
      </c>
      <c r="T1056" s="17" t="s">
        <v>11182</v>
      </c>
      <c r="U1056" s="17" t="s">
        <v>6763</v>
      </c>
      <c r="V1056" s="17">
        <v>38000</v>
      </c>
      <c r="X1056" s="17">
        <v>0</v>
      </c>
      <c r="Y1056" s="17">
        <v>0</v>
      </c>
      <c r="Z1056" s="17">
        <v>4</v>
      </c>
      <c r="AB1056" s="17" t="s">
        <v>11186</v>
      </c>
      <c r="AC1056" s="17" t="s">
        <v>1355</v>
      </c>
      <c r="AD1056" s="17">
        <v>0</v>
      </c>
      <c r="AE1056" s="17">
        <v>0</v>
      </c>
      <c r="AI1056" s="17">
        <v>0</v>
      </c>
      <c r="AN1056" s="17">
        <v>0</v>
      </c>
    </row>
    <row r="1057" spans="1:40" x14ac:dyDescent="0.25">
      <c r="A1057" s="17" t="s">
        <v>3104</v>
      </c>
      <c r="B1057" s="17" t="s">
        <v>3574</v>
      </c>
      <c r="C1057" s="17" t="s">
        <v>3605</v>
      </c>
      <c r="D1057" s="17" t="s">
        <v>6594</v>
      </c>
      <c r="E1057" s="17" t="s">
        <v>6764</v>
      </c>
      <c r="F1057" s="17" t="s">
        <v>6765</v>
      </c>
      <c r="G1057" s="17" t="s">
        <v>3608</v>
      </c>
      <c r="H1057" s="17" t="s">
        <v>3608</v>
      </c>
      <c r="I1057" s="17" t="s">
        <v>3609</v>
      </c>
      <c r="L1057" s="18">
        <v>45080</v>
      </c>
      <c r="M1057" s="17" t="s">
        <v>6766</v>
      </c>
      <c r="O1057" s="17" t="s">
        <v>3521</v>
      </c>
      <c r="P1057" s="17" t="s">
        <v>3611</v>
      </c>
      <c r="R1057" s="17">
        <v>0</v>
      </c>
      <c r="S1057" s="17" t="s">
        <v>6766</v>
      </c>
      <c r="T1057" s="17" t="s">
        <v>11182</v>
      </c>
      <c r="U1057" s="17" t="s">
        <v>6767</v>
      </c>
      <c r="V1057" s="17">
        <v>38000</v>
      </c>
      <c r="W1057" s="17" t="s">
        <v>11884</v>
      </c>
      <c r="X1057" s="17">
        <v>0</v>
      </c>
      <c r="Y1057" s="17">
        <v>0</v>
      </c>
      <c r="Z1057" s="17" t="s">
        <v>11266</v>
      </c>
      <c r="AB1057" s="17" t="s">
        <v>11186</v>
      </c>
      <c r="AC1057" s="17" t="s">
        <v>1355</v>
      </c>
      <c r="AD1057" s="17">
        <v>0</v>
      </c>
      <c r="AE1057" s="17">
        <v>0</v>
      </c>
      <c r="AI1057" s="17">
        <v>0</v>
      </c>
      <c r="AJ1057" s="17" t="s">
        <v>3522</v>
      </c>
      <c r="AK1057" s="17" t="s">
        <v>3522</v>
      </c>
      <c r="AN1057" s="17">
        <v>19000</v>
      </c>
    </row>
    <row r="1058" spans="1:40" x14ac:dyDescent="0.25">
      <c r="A1058" s="17" t="s">
        <v>3104</v>
      </c>
      <c r="B1058" s="17" t="s">
        <v>3574</v>
      </c>
      <c r="C1058" s="17" t="s">
        <v>3605</v>
      </c>
      <c r="D1058" s="17" t="s">
        <v>6594</v>
      </c>
      <c r="E1058" s="17" t="s">
        <v>6768</v>
      </c>
      <c r="F1058" s="17" t="s">
        <v>6769</v>
      </c>
      <c r="G1058" s="17" t="s">
        <v>3608</v>
      </c>
      <c r="H1058" s="17" t="s">
        <v>3608</v>
      </c>
      <c r="I1058" s="17" t="s">
        <v>6770</v>
      </c>
      <c r="L1058" s="18">
        <v>45506</v>
      </c>
      <c r="M1058" s="19" t="s">
        <v>3610</v>
      </c>
      <c r="O1058" s="17" t="s">
        <v>3521</v>
      </c>
      <c r="P1058" s="17" t="s">
        <v>3611</v>
      </c>
      <c r="R1058" s="17">
        <v>0</v>
      </c>
      <c r="S1058" s="19" t="s">
        <v>3612</v>
      </c>
      <c r="T1058" s="17" t="s">
        <v>11182</v>
      </c>
      <c r="U1058" s="17" t="s">
        <v>6771</v>
      </c>
      <c r="V1058" s="17">
        <v>38000</v>
      </c>
      <c r="X1058" s="17">
        <v>0</v>
      </c>
      <c r="Y1058" s="17">
        <v>0</v>
      </c>
      <c r="Z1058" s="17" t="s">
        <v>11266</v>
      </c>
      <c r="AB1058" s="17" t="s">
        <v>11186</v>
      </c>
      <c r="AC1058" s="17" t="s">
        <v>1355</v>
      </c>
      <c r="AD1058" s="17">
        <v>0</v>
      </c>
      <c r="AE1058" s="17">
        <v>0</v>
      </c>
      <c r="AI1058" s="17">
        <v>0</v>
      </c>
      <c r="AJ1058" s="17" t="s">
        <v>3611</v>
      </c>
      <c r="AK1058" s="17" t="s">
        <v>3611</v>
      </c>
      <c r="AN1058" s="17">
        <v>19000</v>
      </c>
    </row>
    <row r="1059" spans="1:40" x14ac:dyDescent="0.25">
      <c r="A1059" s="17" t="s">
        <v>3104</v>
      </c>
      <c r="B1059" s="17" t="s">
        <v>3574</v>
      </c>
      <c r="C1059" s="17" t="s">
        <v>4356</v>
      </c>
      <c r="D1059" s="17" t="s">
        <v>6594</v>
      </c>
      <c r="E1059" s="17" t="s">
        <v>6772</v>
      </c>
      <c r="F1059" s="17" t="s">
        <v>256</v>
      </c>
      <c r="G1059" s="17" t="s">
        <v>2973</v>
      </c>
      <c r="H1059" s="17" t="s">
        <v>2973</v>
      </c>
      <c r="I1059" s="17" t="s">
        <v>3559</v>
      </c>
      <c r="L1059" s="17" t="s">
        <v>6773</v>
      </c>
      <c r="M1059" s="19" t="s">
        <v>6774</v>
      </c>
      <c r="O1059" s="17" t="s">
        <v>3521</v>
      </c>
      <c r="P1059" s="17" t="s">
        <v>3522</v>
      </c>
      <c r="R1059" s="17">
        <v>517682</v>
      </c>
      <c r="S1059" s="19" t="s">
        <v>10068</v>
      </c>
      <c r="T1059" s="17" t="s">
        <v>11182</v>
      </c>
      <c r="U1059" s="17" t="s">
        <v>2511</v>
      </c>
      <c r="V1059" s="17">
        <v>19000</v>
      </c>
      <c r="W1059" s="17" t="s">
        <v>11184</v>
      </c>
      <c r="X1059" s="17">
        <v>0</v>
      </c>
      <c r="Y1059" s="17">
        <v>29</v>
      </c>
      <c r="Z1059" s="17" t="s">
        <v>11185</v>
      </c>
      <c r="AB1059" s="17" t="s">
        <v>11186</v>
      </c>
      <c r="AC1059" s="17" t="s">
        <v>1355</v>
      </c>
      <c r="AD1059" s="17">
        <v>0</v>
      </c>
      <c r="AE1059" s="17">
        <v>0</v>
      </c>
      <c r="AI1059" s="17">
        <v>0</v>
      </c>
      <c r="AJ1059" s="17" t="s">
        <v>3522</v>
      </c>
      <c r="AK1059" s="17" t="s">
        <v>3522</v>
      </c>
      <c r="AN1059" s="17">
        <v>19000</v>
      </c>
    </row>
    <row r="1060" spans="1:40" x14ac:dyDescent="0.25">
      <c r="A1060" s="17" t="s">
        <v>3104</v>
      </c>
      <c r="B1060" s="17" t="s">
        <v>3574</v>
      </c>
      <c r="C1060" s="17" t="s">
        <v>4356</v>
      </c>
      <c r="D1060" s="17" t="s">
        <v>6594</v>
      </c>
      <c r="E1060" s="17" t="s">
        <v>6775</v>
      </c>
      <c r="F1060" s="17" t="s">
        <v>257</v>
      </c>
      <c r="G1060" s="17" t="s">
        <v>2973</v>
      </c>
      <c r="H1060" s="17" t="s">
        <v>2973</v>
      </c>
      <c r="I1060" s="17" t="s">
        <v>3559</v>
      </c>
      <c r="L1060" s="17" t="s">
        <v>6773</v>
      </c>
      <c r="M1060" s="19" t="s">
        <v>6774</v>
      </c>
      <c r="O1060" s="17" t="s">
        <v>3521</v>
      </c>
      <c r="P1060" s="17" t="s">
        <v>3522</v>
      </c>
      <c r="R1060" s="17">
        <v>531707</v>
      </c>
      <c r="S1060" s="17" t="s">
        <v>10066</v>
      </c>
      <c r="T1060" s="17" t="s">
        <v>11182</v>
      </c>
      <c r="U1060" s="17" t="s">
        <v>2559</v>
      </c>
      <c r="V1060" s="17">
        <v>19000</v>
      </c>
      <c r="W1060" s="17" t="s">
        <v>11184</v>
      </c>
      <c r="X1060" s="17">
        <v>0</v>
      </c>
      <c r="Y1060" s="17">
        <v>29</v>
      </c>
      <c r="Z1060" s="17" t="s">
        <v>11185</v>
      </c>
      <c r="AB1060" s="17" t="s">
        <v>11186</v>
      </c>
      <c r="AC1060" s="17" t="s">
        <v>1355</v>
      </c>
      <c r="AD1060" s="17">
        <v>0</v>
      </c>
      <c r="AE1060" s="17">
        <v>0</v>
      </c>
      <c r="AI1060" s="17">
        <v>0</v>
      </c>
      <c r="AJ1060" s="17" t="s">
        <v>3611</v>
      </c>
      <c r="AK1060" s="17" t="s">
        <v>3611</v>
      </c>
      <c r="AN1060" s="17">
        <v>19000</v>
      </c>
    </row>
    <row r="1061" spans="1:40" x14ac:dyDescent="0.25">
      <c r="A1061" s="17" t="s">
        <v>3104</v>
      </c>
      <c r="B1061" s="17" t="s">
        <v>3574</v>
      </c>
      <c r="C1061" s="17" t="s">
        <v>4356</v>
      </c>
      <c r="D1061" s="17" t="s">
        <v>6594</v>
      </c>
      <c r="E1061" s="17" t="s">
        <v>6776</v>
      </c>
      <c r="F1061" s="17" t="s">
        <v>717</v>
      </c>
      <c r="G1061" s="17" t="s">
        <v>2973</v>
      </c>
      <c r="H1061" s="17" t="s">
        <v>2973</v>
      </c>
      <c r="I1061" s="17" t="s">
        <v>3559</v>
      </c>
      <c r="J1061" s="17" t="s">
        <v>6777</v>
      </c>
      <c r="L1061" s="17" t="s">
        <v>6778</v>
      </c>
      <c r="M1061" s="17" t="s">
        <v>6779</v>
      </c>
      <c r="O1061" s="17" t="s">
        <v>3521</v>
      </c>
      <c r="P1061" s="17" t="s">
        <v>3611</v>
      </c>
      <c r="R1061" s="17">
        <v>64812</v>
      </c>
      <c r="S1061" s="19" t="s">
        <v>9933</v>
      </c>
      <c r="T1061" s="17" t="s">
        <v>11182</v>
      </c>
      <c r="U1061" s="17" t="s">
        <v>2519</v>
      </c>
      <c r="V1061" s="17">
        <v>19000</v>
      </c>
      <c r="W1061" s="17" t="s">
        <v>11184</v>
      </c>
      <c r="X1061" s="17">
        <v>0</v>
      </c>
      <c r="Y1061" s="19">
        <v>34</v>
      </c>
      <c r="Z1061" s="17" t="s">
        <v>11185</v>
      </c>
      <c r="AB1061" s="17" t="s">
        <v>11186</v>
      </c>
      <c r="AC1061" s="17" t="s">
        <v>1355</v>
      </c>
      <c r="AD1061" s="17">
        <v>0</v>
      </c>
      <c r="AE1061" s="17">
        <v>0</v>
      </c>
      <c r="AG1061" s="17" t="s">
        <v>9866</v>
      </c>
      <c r="AH1061" s="17" t="s">
        <v>9764</v>
      </c>
      <c r="AI1061" s="17">
        <v>120</v>
      </c>
      <c r="AJ1061" s="17" t="s">
        <v>3539</v>
      </c>
      <c r="AK1061" s="17" t="s">
        <v>3539</v>
      </c>
      <c r="AN1061" s="17">
        <v>1595</v>
      </c>
    </row>
    <row r="1062" spans="1:40" x14ac:dyDescent="0.25">
      <c r="A1062" s="17" t="s">
        <v>3104</v>
      </c>
      <c r="B1062" s="17" t="s">
        <v>3574</v>
      </c>
      <c r="C1062" s="17" t="s">
        <v>4356</v>
      </c>
      <c r="D1062" s="17" t="s">
        <v>6594</v>
      </c>
      <c r="E1062" s="17" t="s">
        <v>6780</v>
      </c>
      <c r="F1062" s="17" t="s">
        <v>747</v>
      </c>
      <c r="G1062" s="17" t="s">
        <v>2973</v>
      </c>
      <c r="H1062" s="17" t="s">
        <v>2973</v>
      </c>
      <c r="I1062" s="17" t="s">
        <v>3559</v>
      </c>
      <c r="J1062" s="17" t="s">
        <v>6777</v>
      </c>
      <c r="L1062" s="18" t="s">
        <v>6781</v>
      </c>
      <c r="M1062" s="19">
        <v>45669.333333333336</v>
      </c>
      <c r="O1062" s="17" t="s">
        <v>3521</v>
      </c>
      <c r="P1062" s="17" t="s">
        <v>3611</v>
      </c>
      <c r="R1062" s="17">
        <v>33502</v>
      </c>
      <c r="S1062" s="19" t="s">
        <v>10067</v>
      </c>
      <c r="T1062" s="17" t="s">
        <v>11182</v>
      </c>
      <c r="U1062" s="17" t="s">
        <v>2681</v>
      </c>
      <c r="V1062" s="17">
        <v>19000</v>
      </c>
      <c r="W1062" s="17" t="s">
        <v>11184</v>
      </c>
      <c r="X1062" s="17">
        <v>0</v>
      </c>
      <c r="Y1062" s="17">
        <v>34</v>
      </c>
      <c r="Z1062" s="17" t="s">
        <v>11185</v>
      </c>
      <c r="AB1062" s="17" t="s">
        <v>11186</v>
      </c>
      <c r="AC1062" s="17" t="s">
        <v>1355</v>
      </c>
      <c r="AD1062" s="17">
        <v>0</v>
      </c>
      <c r="AE1062" s="17">
        <v>0</v>
      </c>
      <c r="AG1062" s="17" t="s">
        <v>9841</v>
      </c>
      <c r="AH1062" s="17" t="s">
        <v>9757</v>
      </c>
      <c r="AI1062" s="17">
        <v>99</v>
      </c>
      <c r="AJ1062" s="17" t="s">
        <v>3539</v>
      </c>
      <c r="AK1062" s="17" t="s">
        <v>3539</v>
      </c>
      <c r="AN1062" s="17">
        <v>1890</v>
      </c>
    </row>
    <row r="1063" spans="1:40" x14ac:dyDescent="0.25">
      <c r="A1063" s="17" t="s">
        <v>3104</v>
      </c>
      <c r="B1063" s="17" t="s">
        <v>6498</v>
      </c>
      <c r="C1063" s="17" t="s">
        <v>3529</v>
      </c>
      <c r="D1063" s="17" t="s">
        <v>6499</v>
      </c>
      <c r="E1063" s="17" t="s">
        <v>6782</v>
      </c>
      <c r="F1063" s="17" t="s">
        <v>6783</v>
      </c>
      <c r="G1063" s="17" t="s">
        <v>3533</v>
      </c>
      <c r="H1063" s="17">
        <v>2</v>
      </c>
      <c r="I1063" s="17" t="s">
        <v>3534</v>
      </c>
      <c r="J1063" s="17" t="s">
        <v>3535</v>
      </c>
      <c r="K1063" s="17" t="s">
        <v>5107</v>
      </c>
      <c r="L1063" s="17" t="s">
        <v>3554</v>
      </c>
      <c r="M1063" s="19" t="s">
        <v>6784</v>
      </c>
      <c r="O1063" s="17" t="s">
        <v>3538</v>
      </c>
      <c r="P1063" s="17" t="s">
        <v>3539</v>
      </c>
      <c r="R1063" s="17">
        <v>38702</v>
      </c>
      <c r="S1063" s="19">
        <v>46302.280555555553</v>
      </c>
      <c r="T1063" s="17" t="s">
        <v>11182</v>
      </c>
      <c r="U1063" s="17" t="s">
        <v>6785</v>
      </c>
      <c r="V1063" s="17">
        <v>1580</v>
      </c>
      <c r="W1063" s="17" t="s">
        <v>11234</v>
      </c>
      <c r="X1063" s="17">
        <v>121</v>
      </c>
      <c r="Y1063" s="19">
        <v>5</v>
      </c>
      <c r="Z1063" s="17" t="s">
        <v>11235</v>
      </c>
      <c r="AB1063" s="17" t="s">
        <v>11186</v>
      </c>
      <c r="AC1063" s="17" t="s">
        <v>1355</v>
      </c>
      <c r="AD1063" s="17">
        <v>0</v>
      </c>
      <c r="AE1063" s="17">
        <v>0</v>
      </c>
      <c r="AH1063" s="17" t="s">
        <v>9757</v>
      </c>
      <c r="AI1063" s="17">
        <v>113</v>
      </c>
      <c r="AJ1063" s="17" t="s">
        <v>3539</v>
      </c>
      <c r="AK1063" s="17" t="s">
        <v>9797</v>
      </c>
      <c r="AN1063" s="17">
        <v>1784</v>
      </c>
    </row>
    <row r="1064" spans="1:40" x14ac:dyDescent="0.25">
      <c r="A1064" s="17" t="s">
        <v>3104</v>
      </c>
      <c r="B1064" s="17" t="s">
        <v>6498</v>
      </c>
      <c r="C1064" s="17" t="s">
        <v>3529</v>
      </c>
      <c r="D1064" s="17" t="s">
        <v>6594</v>
      </c>
      <c r="E1064" s="17" t="s">
        <v>6786</v>
      </c>
      <c r="F1064" s="17" t="s">
        <v>6787</v>
      </c>
      <c r="G1064" s="17" t="s">
        <v>3533</v>
      </c>
      <c r="H1064" s="17">
        <v>4</v>
      </c>
      <c r="I1064" s="17" t="s">
        <v>3534</v>
      </c>
      <c r="J1064" s="17" t="s">
        <v>4006</v>
      </c>
      <c r="K1064" s="17" t="s">
        <v>4965</v>
      </c>
      <c r="L1064" s="17" t="s">
        <v>4966</v>
      </c>
      <c r="M1064" s="19">
        <v>42741</v>
      </c>
      <c r="O1064" s="17" t="s">
        <v>3538</v>
      </c>
      <c r="P1064" s="17" t="s">
        <v>3539</v>
      </c>
      <c r="R1064" s="17">
        <v>247000</v>
      </c>
      <c r="S1064" s="19" t="s">
        <v>6788</v>
      </c>
      <c r="T1064" s="17" t="s">
        <v>11526</v>
      </c>
      <c r="U1064" s="17" t="s">
        <v>6789</v>
      </c>
      <c r="V1064" s="17">
        <v>0</v>
      </c>
      <c r="W1064" s="17" t="s">
        <v>11184</v>
      </c>
      <c r="X1064" s="17">
        <v>95</v>
      </c>
      <c r="Y1064" s="17">
        <v>5</v>
      </c>
      <c r="AB1064" s="17" t="s">
        <v>11249</v>
      </c>
      <c r="AC1064" s="17" t="s">
        <v>1355</v>
      </c>
      <c r="AD1064" s="17">
        <v>0</v>
      </c>
      <c r="AE1064" s="17">
        <v>0</v>
      </c>
      <c r="AG1064" s="17" t="s">
        <v>9841</v>
      </c>
      <c r="AH1064" s="17" t="s">
        <v>9764</v>
      </c>
      <c r="AI1064" s="17">
        <v>102</v>
      </c>
      <c r="AJ1064" s="17" t="s">
        <v>3539</v>
      </c>
      <c r="AK1064" s="17" t="s">
        <v>9797</v>
      </c>
      <c r="AN1064" s="17">
        <v>0</v>
      </c>
    </row>
    <row r="1065" spans="1:40" x14ac:dyDescent="0.25">
      <c r="A1065" s="17" t="s">
        <v>3104</v>
      </c>
      <c r="B1065" s="17" t="s">
        <v>6498</v>
      </c>
      <c r="C1065" s="17" t="s">
        <v>3529</v>
      </c>
      <c r="D1065" s="17" t="s">
        <v>6594</v>
      </c>
      <c r="E1065" s="17" t="s">
        <v>6790</v>
      </c>
      <c r="F1065" s="17" t="s">
        <v>6791</v>
      </c>
      <c r="G1065" s="17" t="s">
        <v>3617</v>
      </c>
      <c r="H1065" s="17">
        <v>4</v>
      </c>
      <c r="I1065" s="17" t="s">
        <v>3534</v>
      </c>
      <c r="J1065" s="17" t="s">
        <v>3618</v>
      </c>
      <c r="K1065" s="17" t="s">
        <v>3980</v>
      </c>
      <c r="L1065" s="17" t="s">
        <v>6792</v>
      </c>
      <c r="M1065" s="19">
        <v>42959</v>
      </c>
      <c r="O1065" s="17" t="s">
        <v>3538</v>
      </c>
      <c r="P1065" s="17" t="s">
        <v>3539</v>
      </c>
      <c r="Q1065" s="17" t="s">
        <v>12304</v>
      </c>
      <c r="R1065" s="17">
        <v>190310</v>
      </c>
      <c r="S1065" s="19">
        <v>46363.801388888889</v>
      </c>
      <c r="T1065" s="17" t="s">
        <v>11182</v>
      </c>
      <c r="U1065" s="17" t="s">
        <v>6793</v>
      </c>
      <c r="V1065" s="17">
        <v>0</v>
      </c>
      <c r="W1065" s="17" t="s">
        <v>11184</v>
      </c>
      <c r="X1065" s="17">
        <v>104</v>
      </c>
      <c r="Y1065" s="17">
        <v>5</v>
      </c>
      <c r="AB1065" s="17" t="s">
        <v>11249</v>
      </c>
      <c r="AC1065" s="17" t="s">
        <v>1355</v>
      </c>
      <c r="AD1065" s="17">
        <v>0</v>
      </c>
      <c r="AE1065" s="17">
        <v>0</v>
      </c>
      <c r="AG1065" s="17" t="s">
        <v>9763</v>
      </c>
      <c r="AI1065" s="17">
        <v>133</v>
      </c>
      <c r="AJ1065" s="17" t="s">
        <v>3539</v>
      </c>
      <c r="AK1065" s="17" t="s">
        <v>3539</v>
      </c>
      <c r="AN1065" s="17">
        <v>1863</v>
      </c>
    </row>
    <row r="1066" spans="1:40" x14ac:dyDescent="0.25">
      <c r="A1066" s="17" t="s">
        <v>3104</v>
      </c>
      <c r="B1066" s="17" t="s">
        <v>6498</v>
      </c>
      <c r="C1066" s="17" t="s">
        <v>3529</v>
      </c>
      <c r="D1066" s="17" t="s">
        <v>6594</v>
      </c>
      <c r="E1066" s="17" t="s">
        <v>6794</v>
      </c>
      <c r="F1066" s="17" t="s">
        <v>6795</v>
      </c>
      <c r="G1066" s="17" t="s">
        <v>3533</v>
      </c>
      <c r="H1066" s="17">
        <v>3</v>
      </c>
      <c r="I1066" s="17" t="s">
        <v>3534</v>
      </c>
      <c r="J1066" s="17" t="s">
        <v>4006</v>
      </c>
      <c r="K1066" s="17" t="s">
        <v>4370</v>
      </c>
      <c r="L1066" s="17" t="s">
        <v>4371</v>
      </c>
      <c r="M1066" s="19" t="s">
        <v>6796</v>
      </c>
      <c r="O1066" s="17" t="s">
        <v>3538</v>
      </c>
      <c r="P1066" s="17" t="s">
        <v>3539</v>
      </c>
      <c r="Q1066" s="17" t="s">
        <v>12305</v>
      </c>
      <c r="R1066" s="17">
        <v>145659</v>
      </c>
      <c r="S1066" s="19">
        <v>46302.497916666667</v>
      </c>
      <c r="T1066" s="17" t="s">
        <v>11182</v>
      </c>
      <c r="U1066" s="17" t="s">
        <v>6797</v>
      </c>
      <c r="V1066" s="17">
        <v>0</v>
      </c>
      <c r="W1066" s="17" t="s">
        <v>11184</v>
      </c>
      <c r="X1066" s="17">
        <v>102</v>
      </c>
      <c r="Y1066" s="17">
        <v>5</v>
      </c>
      <c r="AB1066" s="17" t="s">
        <v>11249</v>
      </c>
      <c r="AC1066" s="17" t="s">
        <v>1355</v>
      </c>
      <c r="AD1066" s="17">
        <v>0</v>
      </c>
      <c r="AE1066" s="17">
        <v>0</v>
      </c>
      <c r="AG1066" s="17" t="s">
        <v>9821</v>
      </c>
      <c r="AI1066" s="17">
        <v>122</v>
      </c>
      <c r="AJ1066" s="17" t="s">
        <v>3539</v>
      </c>
      <c r="AK1066" s="17" t="s">
        <v>3539</v>
      </c>
      <c r="AN1066" s="17">
        <v>1710</v>
      </c>
    </row>
    <row r="1067" spans="1:40" x14ac:dyDescent="0.25">
      <c r="A1067" s="17" t="s">
        <v>3104</v>
      </c>
      <c r="B1067" s="17" t="s">
        <v>6498</v>
      </c>
      <c r="C1067" s="17" t="s">
        <v>3529</v>
      </c>
      <c r="D1067" s="17" t="s">
        <v>6594</v>
      </c>
      <c r="E1067" s="17" t="s">
        <v>6798</v>
      </c>
      <c r="F1067" s="17" t="s">
        <v>6799</v>
      </c>
      <c r="G1067" s="17" t="s">
        <v>3656</v>
      </c>
      <c r="H1067" s="17">
        <v>3</v>
      </c>
      <c r="I1067" s="17" t="s">
        <v>3534</v>
      </c>
      <c r="J1067" s="17" t="s">
        <v>3777</v>
      </c>
      <c r="K1067" s="17" t="s">
        <v>4377</v>
      </c>
      <c r="L1067" s="18" t="s">
        <v>6295</v>
      </c>
      <c r="M1067" s="19" t="s">
        <v>6800</v>
      </c>
      <c r="O1067" s="17" t="s">
        <v>3538</v>
      </c>
      <c r="P1067" s="17" t="s">
        <v>3539</v>
      </c>
      <c r="Q1067" s="17" t="s">
        <v>12306</v>
      </c>
      <c r="R1067" s="17">
        <v>158380</v>
      </c>
      <c r="S1067" s="19" t="s">
        <v>10078</v>
      </c>
      <c r="T1067" s="17" t="s">
        <v>11182</v>
      </c>
      <c r="U1067" s="17" t="s">
        <v>6801</v>
      </c>
      <c r="V1067" s="17">
        <v>0</v>
      </c>
      <c r="W1067" s="17" t="s">
        <v>11184</v>
      </c>
      <c r="X1067" s="17">
        <v>102</v>
      </c>
      <c r="Y1067" s="19">
        <v>5</v>
      </c>
      <c r="AB1067" s="17" t="s">
        <v>11249</v>
      </c>
      <c r="AC1067" s="17" t="s">
        <v>1355</v>
      </c>
      <c r="AD1067" s="17">
        <v>0</v>
      </c>
      <c r="AE1067" s="17">
        <v>0</v>
      </c>
      <c r="AG1067" s="17" t="s">
        <v>9882</v>
      </c>
      <c r="AH1067" s="17" t="s">
        <v>9764</v>
      </c>
      <c r="AI1067" s="17">
        <v>122</v>
      </c>
      <c r="AJ1067" s="17" t="s">
        <v>3539</v>
      </c>
      <c r="AK1067" s="17" t="s">
        <v>9797</v>
      </c>
      <c r="AN1067" s="17">
        <v>1710</v>
      </c>
    </row>
    <row r="1068" spans="1:40" x14ac:dyDescent="0.25">
      <c r="A1068" s="17" t="s">
        <v>3104</v>
      </c>
      <c r="B1068" s="17" t="s">
        <v>6498</v>
      </c>
      <c r="C1068" s="17" t="s">
        <v>3529</v>
      </c>
      <c r="D1068" s="17" t="s">
        <v>6594</v>
      </c>
      <c r="E1068" s="17" t="s">
        <v>6802</v>
      </c>
      <c r="F1068" s="17" t="s">
        <v>6803</v>
      </c>
      <c r="G1068" s="17" t="s">
        <v>3617</v>
      </c>
      <c r="H1068" s="17">
        <v>4</v>
      </c>
      <c r="I1068" s="17" t="s">
        <v>3534</v>
      </c>
      <c r="J1068" s="17" t="s">
        <v>3618</v>
      </c>
      <c r="K1068" s="17" t="s">
        <v>3619</v>
      </c>
      <c r="L1068" s="18">
        <v>43651</v>
      </c>
      <c r="M1068" s="19" t="s">
        <v>6804</v>
      </c>
      <c r="O1068" s="17" t="s">
        <v>3538</v>
      </c>
      <c r="P1068" s="17" t="s">
        <v>3539</v>
      </c>
      <c r="Q1068" s="17" t="s">
        <v>12307</v>
      </c>
      <c r="R1068" s="17">
        <v>223128</v>
      </c>
      <c r="S1068" s="17" t="s">
        <v>10074</v>
      </c>
      <c r="T1068" s="17" t="s">
        <v>11182</v>
      </c>
      <c r="U1068" s="17" t="s">
        <v>6805</v>
      </c>
      <c r="V1068" s="17">
        <v>0</v>
      </c>
      <c r="W1068" s="17" t="s">
        <v>11184</v>
      </c>
      <c r="X1068" s="17">
        <v>126</v>
      </c>
      <c r="Y1068" s="17">
        <v>6</v>
      </c>
      <c r="AB1068" s="17" t="s">
        <v>11249</v>
      </c>
      <c r="AC1068" s="17" t="s">
        <v>1355</v>
      </c>
      <c r="AD1068" s="17">
        <v>0</v>
      </c>
      <c r="AE1068" s="17">
        <v>0</v>
      </c>
      <c r="AG1068" s="17" t="s">
        <v>9777</v>
      </c>
      <c r="AH1068" s="17" t="s">
        <v>9764</v>
      </c>
      <c r="AI1068" s="17">
        <v>122</v>
      </c>
      <c r="AJ1068" s="17" t="s">
        <v>3539</v>
      </c>
      <c r="AK1068" s="17" t="s">
        <v>3539</v>
      </c>
      <c r="AN1068" s="17">
        <v>1710</v>
      </c>
    </row>
    <row r="1069" spans="1:40" x14ac:dyDescent="0.25">
      <c r="A1069" s="17" t="s">
        <v>3104</v>
      </c>
      <c r="B1069" s="17" t="s">
        <v>6498</v>
      </c>
      <c r="C1069" s="17" t="s">
        <v>3529</v>
      </c>
      <c r="D1069" s="17" t="s">
        <v>6594</v>
      </c>
      <c r="E1069" s="17" t="s">
        <v>6806</v>
      </c>
      <c r="F1069" s="17" t="s">
        <v>6807</v>
      </c>
      <c r="G1069" s="17" t="s">
        <v>3533</v>
      </c>
      <c r="H1069" s="17">
        <v>3</v>
      </c>
      <c r="I1069" s="17" t="s">
        <v>3534</v>
      </c>
      <c r="J1069" s="17" t="s">
        <v>4006</v>
      </c>
      <c r="K1069" s="17" t="s">
        <v>4377</v>
      </c>
      <c r="L1069" s="18" t="s">
        <v>3738</v>
      </c>
      <c r="M1069" s="19" t="s">
        <v>6808</v>
      </c>
      <c r="O1069" s="17" t="s">
        <v>3538</v>
      </c>
      <c r="P1069" s="17" t="s">
        <v>3539</v>
      </c>
      <c r="Q1069" s="17" t="s">
        <v>12308</v>
      </c>
      <c r="R1069" s="17">
        <v>249945</v>
      </c>
      <c r="S1069" s="17" t="s">
        <v>10070</v>
      </c>
      <c r="T1069" s="17" t="s">
        <v>11182</v>
      </c>
      <c r="U1069" s="17" t="s">
        <v>6809</v>
      </c>
      <c r="V1069" s="17">
        <v>0</v>
      </c>
      <c r="W1069" s="17" t="s">
        <v>11184</v>
      </c>
      <c r="X1069" s="17">
        <v>102</v>
      </c>
      <c r="Y1069" s="17">
        <v>6</v>
      </c>
      <c r="Z1069" s="17" t="s">
        <v>11235</v>
      </c>
      <c r="AB1069" s="17" t="s">
        <v>11249</v>
      </c>
      <c r="AC1069" s="17" t="s">
        <v>1355</v>
      </c>
      <c r="AD1069" s="17">
        <v>0</v>
      </c>
      <c r="AE1069" s="17">
        <v>0</v>
      </c>
      <c r="AG1069" s="17" t="s">
        <v>10075</v>
      </c>
      <c r="AH1069" s="17" t="s">
        <v>9757</v>
      </c>
      <c r="AI1069" s="17">
        <v>126</v>
      </c>
      <c r="AJ1069" s="17" t="s">
        <v>3539</v>
      </c>
      <c r="AK1069" s="17" t="s">
        <v>3539</v>
      </c>
      <c r="AN1069" s="17">
        <v>0</v>
      </c>
    </row>
    <row r="1070" spans="1:40" x14ac:dyDescent="0.25">
      <c r="A1070" s="17" t="s">
        <v>3104</v>
      </c>
      <c r="B1070" s="17" t="s">
        <v>6498</v>
      </c>
      <c r="C1070" s="17" t="s">
        <v>3529</v>
      </c>
      <c r="D1070" s="17" t="s">
        <v>6594</v>
      </c>
      <c r="E1070" s="17" t="s">
        <v>6810</v>
      </c>
      <c r="F1070" s="17" t="s">
        <v>6811</v>
      </c>
      <c r="G1070" s="17" t="s">
        <v>3551</v>
      </c>
      <c r="H1070" s="17">
        <v>3</v>
      </c>
      <c r="I1070" s="17" t="s">
        <v>3534</v>
      </c>
      <c r="J1070" s="17" t="s">
        <v>3552</v>
      </c>
      <c r="K1070" s="17" t="s">
        <v>3737</v>
      </c>
      <c r="L1070" s="18" t="s">
        <v>6812</v>
      </c>
      <c r="M1070" s="19" t="s">
        <v>6813</v>
      </c>
      <c r="O1070" s="17" t="s">
        <v>3538</v>
      </c>
      <c r="P1070" s="17" t="s">
        <v>3539</v>
      </c>
      <c r="Q1070" s="17" t="s">
        <v>12309</v>
      </c>
      <c r="R1070" s="17">
        <v>103932</v>
      </c>
      <c r="S1070" s="19">
        <v>46363.511111111111</v>
      </c>
      <c r="T1070" s="17" t="s">
        <v>11182</v>
      </c>
      <c r="U1070" s="17" t="s">
        <v>6814</v>
      </c>
      <c r="V1070" s="17">
        <v>1784</v>
      </c>
      <c r="W1070" s="17" t="s">
        <v>11184</v>
      </c>
      <c r="X1070" s="17">
        <v>113</v>
      </c>
      <c r="Y1070" s="19">
        <v>5</v>
      </c>
      <c r="Z1070" s="17" t="s">
        <v>11235</v>
      </c>
      <c r="AB1070" s="17" t="s">
        <v>11186</v>
      </c>
      <c r="AC1070" s="17" t="s">
        <v>1355</v>
      </c>
      <c r="AD1070" s="17">
        <v>0</v>
      </c>
      <c r="AE1070" s="17">
        <v>0</v>
      </c>
      <c r="AG1070" s="17" t="s">
        <v>9821</v>
      </c>
      <c r="AH1070" s="17" t="s">
        <v>9764</v>
      </c>
      <c r="AI1070" s="17">
        <v>122</v>
      </c>
      <c r="AJ1070" s="17" t="s">
        <v>3539</v>
      </c>
      <c r="AK1070" s="17" t="s">
        <v>3539</v>
      </c>
      <c r="AN1070" s="17">
        <v>1710</v>
      </c>
    </row>
    <row r="1071" spans="1:40" x14ac:dyDescent="0.25">
      <c r="A1071" s="17" t="s">
        <v>3104</v>
      </c>
      <c r="B1071" s="17" t="s">
        <v>6498</v>
      </c>
      <c r="C1071" s="17" t="s">
        <v>3529</v>
      </c>
      <c r="D1071" s="17" t="s">
        <v>6594</v>
      </c>
      <c r="E1071" s="17" t="s">
        <v>6815</v>
      </c>
      <c r="F1071" s="17" t="s">
        <v>6816</v>
      </c>
      <c r="G1071" s="17" t="s">
        <v>3533</v>
      </c>
      <c r="H1071" s="17">
        <v>3</v>
      </c>
      <c r="I1071" s="17" t="s">
        <v>3534</v>
      </c>
      <c r="J1071" s="17" t="s">
        <v>4134</v>
      </c>
      <c r="K1071" s="17" t="s">
        <v>6817</v>
      </c>
      <c r="L1071" s="17" t="s">
        <v>4028</v>
      </c>
      <c r="M1071" s="19" t="s">
        <v>6818</v>
      </c>
      <c r="O1071" s="17" t="s">
        <v>3538</v>
      </c>
      <c r="P1071" s="17" t="s">
        <v>3539</v>
      </c>
      <c r="Q1071" s="17" t="s">
        <v>12310</v>
      </c>
      <c r="R1071" s="17">
        <v>221093</v>
      </c>
      <c r="S1071" s="17" t="s">
        <v>10090</v>
      </c>
      <c r="T1071" s="17" t="s">
        <v>11182</v>
      </c>
      <c r="U1071" s="17" t="s">
        <v>6819</v>
      </c>
      <c r="V1071" s="17">
        <v>1898</v>
      </c>
      <c r="W1071" s="17" t="s">
        <v>11184</v>
      </c>
      <c r="X1071" s="17">
        <v>102</v>
      </c>
      <c r="Y1071" s="17">
        <v>6</v>
      </c>
      <c r="Z1071" s="17" t="s">
        <v>11235</v>
      </c>
      <c r="AB1071" s="17" t="s">
        <v>11249</v>
      </c>
      <c r="AC1071" s="17" t="s">
        <v>1355</v>
      </c>
      <c r="AD1071" s="17">
        <v>0</v>
      </c>
      <c r="AE1071" s="17">
        <v>0</v>
      </c>
      <c r="AG1071" s="17" t="s">
        <v>9777</v>
      </c>
      <c r="AH1071" s="17" t="s">
        <v>9764</v>
      </c>
      <c r="AI1071" s="17">
        <v>122</v>
      </c>
      <c r="AJ1071" s="17" t="s">
        <v>3539</v>
      </c>
      <c r="AK1071" s="17" t="s">
        <v>9797</v>
      </c>
      <c r="AN1071" s="17">
        <v>1710</v>
      </c>
    </row>
    <row r="1072" spans="1:40" x14ac:dyDescent="0.25">
      <c r="A1072" s="17" t="s">
        <v>3104</v>
      </c>
      <c r="B1072" s="17" t="s">
        <v>6498</v>
      </c>
      <c r="C1072" s="17" t="s">
        <v>3529</v>
      </c>
      <c r="D1072" s="17" t="s">
        <v>6594</v>
      </c>
      <c r="E1072" s="17" t="s">
        <v>6820</v>
      </c>
      <c r="F1072" s="17" t="s">
        <v>6821</v>
      </c>
      <c r="G1072" s="17" t="s">
        <v>3551</v>
      </c>
      <c r="H1072" s="17">
        <v>3</v>
      </c>
      <c r="I1072" s="17" t="s">
        <v>3624</v>
      </c>
      <c r="J1072" s="17">
        <v>2008</v>
      </c>
      <c r="K1072" s="17" t="s">
        <v>3745</v>
      </c>
      <c r="L1072" s="17" t="s">
        <v>4057</v>
      </c>
      <c r="M1072" s="19">
        <v>45231.583333333336</v>
      </c>
      <c r="O1072" s="17" t="s">
        <v>3538</v>
      </c>
      <c r="P1072" s="17" t="s">
        <v>3539</v>
      </c>
      <c r="Q1072" s="17" t="s">
        <v>12311</v>
      </c>
      <c r="R1072" s="17">
        <v>136250</v>
      </c>
      <c r="S1072" s="17" t="s">
        <v>10073</v>
      </c>
      <c r="T1072" s="17" t="s">
        <v>11182</v>
      </c>
      <c r="U1072" s="17" t="s">
        <v>6822</v>
      </c>
      <c r="V1072" s="17">
        <v>1710</v>
      </c>
      <c r="W1072" s="17" t="s">
        <v>11234</v>
      </c>
      <c r="X1072" s="17">
        <v>122</v>
      </c>
      <c r="Y1072" s="17">
        <v>5</v>
      </c>
      <c r="Z1072" s="17" t="s">
        <v>11235</v>
      </c>
      <c r="AB1072" s="17" t="s">
        <v>11186</v>
      </c>
      <c r="AC1072" s="17" t="s">
        <v>1355</v>
      </c>
      <c r="AD1072" s="17">
        <v>0</v>
      </c>
      <c r="AE1072" s="17">
        <v>0</v>
      </c>
      <c r="AG1072" s="17" t="s">
        <v>9805</v>
      </c>
      <c r="AH1072" s="17" t="s">
        <v>9764</v>
      </c>
      <c r="AI1072" s="17">
        <v>102</v>
      </c>
      <c r="AJ1072" s="17" t="s">
        <v>3539</v>
      </c>
      <c r="AK1072" s="17" t="s">
        <v>9797</v>
      </c>
      <c r="AN1072" s="17">
        <v>0</v>
      </c>
    </row>
    <row r="1073" spans="1:40" x14ac:dyDescent="0.25">
      <c r="A1073" s="17" t="s">
        <v>3104</v>
      </c>
      <c r="B1073" s="17" t="s">
        <v>6498</v>
      </c>
      <c r="C1073" s="17" t="s">
        <v>3529</v>
      </c>
      <c r="D1073" s="17" t="s">
        <v>6594</v>
      </c>
      <c r="E1073" s="17" t="s">
        <v>6823</v>
      </c>
      <c r="F1073" s="17" t="s">
        <v>6824</v>
      </c>
      <c r="G1073" s="17" t="s">
        <v>3551</v>
      </c>
      <c r="H1073" s="17">
        <v>3</v>
      </c>
      <c r="I1073" s="17" t="s">
        <v>3624</v>
      </c>
      <c r="J1073" s="17">
        <v>2008</v>
      </c>
      <c r="K1073" s="17" t="s">
        <v>3745</v>
      </c>
      <c r="L1073" s="17" t="s">
        <v>4057</v>
      </c>
      <c r="M1073" s="19">
        <v>45047.395833333336</v>
      </c>
      <c r="O1073" s="17" t="s">
        <v>3538</v>
      </c>
      <c r="P1073" s="17" t="s">
        <v>3539</v>
      </c>
      <c r="Q1073" s="17" t="s">
        <v>12312</v>
      </c>
      <c r="R1073" s="17">
        <v>124748</v>
      </c>
      <c r="S1073" s="17" t="s">
        <v>10072</v>
      </c>
      <c r="T1073" s="17" t="s">
        <v>11182</v>
      </c>
      <c r="U1073" s="17" t="s">
        <v>6825</v>
      </c>
      <c r="V1073" s="17">
        <v>1710</v>
      </c>
      <c r="W1073" s="17" t="s">
        <v>11234</v>
      </c>
      <c r="X1073" s="17">
        <v>122</v>
      </c>
      <c r="Y1073" s="19">
        <v>5</v>
      </c>
      <c r="Z1073" s="17" t="s">
        <v>11235</v>
      </c>
      <c r="AB1073" s="17" t="s">
        <v>11186</v>
      </c>
      <c r="AC1073" s="17" t="s">
        <v>1355</v>
      </c>
      <c r="AD1073" s="17">
        <v>0</v>
      </c>
      <c r="AE1073" s="17">
        <v>0</v>
      </c>
      <c r="AG1073" s="17" t="s">
        <v>9882</v>
      </c>
      <c r="AH1073" s="17" t="s">
        <v>9764</v>
      </c>
      <c r="AI1073" s="17">
        <v>102</v>
      </c>
      <c r="AJ1073" s="17" t="s">
        <v>3539</v>
      </c>
      <c r="AK1073" s="17" t="s">
        <v>9797</v>
      </c>
      <c r="AN1073" s="17">
        <v>0</v>
      </c>
    </row>
    <row r="1074" spans="1:40" x14ac:dyDescent="0.25">
      <c r="A1074" s="17" t="s">
        <v>3104</v>
      </c>
      <c r="B1074" s="17" t="s">
        <v>6498</v>
      </c>
      <c r="C1074" s="17" t="s">
        <v>3529</v>
      </c>
      <c r="D1074" s="17" t="s">
        <v>6594</v>
      </c>
      <c r="E1074" s="17" t="s">
        <v>6826</v>
      </c>
      <c r="F1074" s="17" t="s">
        <v>6827</v>
      </c>
      <c r="G1074" s="17" t="s">
        <v>3656</v>
      </c>
      <c r="H1074" s="17">
        <v>3</v>
      </c>
      <c r="I1074" s="17" t="s">
        <v>3624</v>
      </c>
      <c r="J1074" s="17">
        <v>2008</v>
      </c>
      <c r="K1074" s="17" t="s">
        <v>3745</v>
      </c>
      <c r="L1074" s="18" t="s">
        <v>4057</v>
      </c>
      <c r="M1074" s="19">
        <v>45047.333333333336</v>
      </c>
      <c r="O1074" s="17" t="s">
        <v>3538</v>
      </c>
      <c r="P1074" s="17" t="s">
        <v>3539</v>
      </c>
      <c r="Q1074" s="17" t="s">
        <v>12313</v>
      </c>
      <c r="R1074" s="17">
        <v>134535</v>
      </c>
      <c r="S1074" s="19">
        <v>46363.354166666664</v>
      </c>
      <c r="T1074" s="17" t="s">
        <v>11182</v>
      </c>
      <c r="U1074" s="17" t="s">
        <v>6828</v>
      </c>
      <c r="V1074" s="17">
        <v>1710</v>
      </c>
      <c r="W1074" s="17" t="s">
        <v>11234</v>
      </c>
      <c r="X1074" s="17">
        <v>122</v>
      </c>
      <c r="Y1074" s="19">
        <v>5</v>
      </c>
      <c r="Z1074" s="17" t="s">
        <v>11235</v>
      </c>
      <c r="AB1074" s="17" t="s">
        <v>11186</v>
      </c>
      <c r="AC1074" s="17" t="s">
        <v>1355</v>
      </c>
      <c r="AD1074" s="17">
        <v>0</v>
      </c>
      <c r="AE1074" s="17">
        <v>0</v>
      </c>
      <c r="AG1074" s="17" t="s">
        <v>10079</v>
      </c>
      <c r="AH1074" s="17" t="s">
        <v>9764</v>
      </c>
      <c r="AI1074" s="17">
        <v>134</v>
      </c>
      <c r="AJ1074" s="17" t="s">
        <v>3539</v>
      </c>
      <c r="AK1074" s="17" t="s">
        <v>3539</v>
      </c>
      <c r="AN1074" s="17">
        <v>1784</v>
      </c>
    </row>
    <row r="1075" spans="1:40" x14ac:dyDescent="0.25">
      <c r="A1075" s="17" t="s">
        <v>3104</v>
      </c>
      <c r="B1075" s="17" t="s">
        <v>6498</v>
      </c>
      <c r="C1075" s="17" t="s">
        <v>3529</v>
      </c>
      <c r="D1075" s="17" t="s">
        <v>6594</v>
      </c>
      <c r="E1075" s="17" t="s">
        <v>6829</v>
      </c>
      <c r="F1075" s="17" t="s">
        <v>6830</v>
      </c>
      <c r="G1075" s="17" t="s">
        <v>3551</v>
      </c>
      <c r="H1075" s="17">
        <v>3</v>
      </c>
      <c r="I1075" s="17" t="s">
        <v>3624</v>
      </c>
      <c r="J1075" s="17">
        <v>2008</v>
      </c>
      <c r="K1075" s="17" t="s">
        <v>3745</v>
      </c>
      <c r="L1075" s="18" t="s">
        <v>4057</v>
      </c>
      <c r="M1075" s="19">
        <v>45079.548611111109</v>
      </c>
      <c r="O1075" s="17" t="s">
        <v>3538</v>
      </c>
      <c r="P1075" s="17" t="s">
        <v>3539</v>
      </c>
      <c r="R1075" s="17">
        <v>114451</v>
      </c>
      <c r="S1075" s="19">
        <v>46363.411805555559</v>
      </c>
      <c r="T1075" s="17" t="s">
        <v>11182</v>
      </c>
      <c r="U1075" s="17" t="s">
        <v>6831</v>
      </c>
      <c r="V1075" s="17">
        <v>1710</v>
      </c>
      <c r="W1075" s="17" t="s">
        <v>11234</v>
      </c>
      <c r="X1075" s="17">
        <v>122</v>
      </c>
      <c r="Y1075" s="17">
        <v>5</v>
      </c>
      <c r="Z1075" s="17" t="s">
        <v>11235</v>
      </c>
      <c r="AB1075" s="17" t="s">
        <v>11186</v>
      </c>
      <c r="AC1075" s="17" t="s">
        <v>1355</v>
      </c>
      <c r="AD1075" s="17">
        <v>0</v>
      </c>
      <c r="AE1075" s="17">
        <v>0</v>
      </c>
      <c r="AG1075" s="17" t="s">
        <v>9873</v>
      </c>
      <c r="AH1075" s="17" t="s">
        <v>9757</v>
      </c>
      <c r="AI1075" s="17">
        <v>31</v>
      </c>
      <c r="AJ1075" s="17" t="s">
        <v>3539</v>
      </c>
      <c r="AK1075" s="17" t="s">
        <v>3539</v>
      </c>
      <c r="AN1075" s="17">
        <v>2057</v>
      </c>
    </row>
    <row r="1076" spans="1:40" x14ac:dyDescent="0.25">
      <c r="A1076" s="17" t="s">
        <v>3104</v>
      </c>
      <c r="B1076" s="17" t="s">
        <v>6498</v>
      </c>
      <c r="C1076" s="17" t="s">
        <v>3529</v>
      </c>
      <c r="D1076" s="17" t="s">
        <v>6594</v>
      </c>
      <c r="E1076" s="17" t="s">
        <v>6832</v>
      </c>
      <c r="F1076" s="17" t="s">
        <v>6833</v>
      </c>
      <c r="G1076" s="17" t="s">
        <v>3551</v>
      </c>
      <c r="H1076" s="17">
        <v>3</v>
      </c>
      <c r="I1076" s="17" t="s">
        <v>3624</v>
      </c>
      <c r="J1076" s="17">
        <v>2008</v>
      </c>
      <c r="K1076" s="17" t="s">
        <v>3745</v>
      </c>
      <c r="L1076" s="17" t="s">
        <v>4057</v>
      </c>
      <c r="M1076" s="19">
        <v>45201.611111111109</v>
      </c>
      <c r="O1076" s="17" t="s">
        <v>3538</v>
      </c>
      <c r="P1076" s="17" t="s">
        <v>3539</v>
      </c>
      <c r="Q1076" s="17" t="s">
        <v>10076</v>
      </c>
      <c r="R1076" s="17">
        <v>158480</v>
      </c>
      <c r="S1076" s="17" t="s">
        <v>10077</v>
      </c>
      <c r="T1076" s="17" t="s">
        <v>11182</v>
      </c>
      <c r="U1076" s="17" t="s">
        <v>6834</v>
      </c>
      <c r="V1076" s="17">
        <v>1710</v>
      </c>
      <c r="W1076" s="17" t="s">
        <v>11234</v>
      </c>
      <c r="X1076" s="17">
        <v>122</v>
      </c>
      <c r="Y1076" s="19">
        <v>5</v>
      </c>
      <c r="Z1076" s="17" t="s">
        <v>11235</v>
      </c>
      <c r="AB1076" s="17" t="s">
        <v>11186</v>
      </c>
      <c r="AC1076" s="17" t="s">
        <v>1355</v>
      </c>
      <c r="AD1076" s="17">
        <v>0</v>
      </c>
      <c r="AE1076" s="17">
        <v>0</v>
      </c>
      <c r="AG1076" s="17" t="s">
        <v>9878</v>
      </c>
      <c r="AH1076" s="17" t="s">
        <v>9757</v>
      </c>
      <c r="AI1076" s="17">
        <v>31</v>
      </c>
      <c r="AJ1076" s="17" t="s">
        <v>3539</v>
      </c>
      <c r="AK1076" s="17" t="s">
        <v>3539</v>
      </c>
      <c r="AN1076" s="17">
        <v>2057</v>
      </c>
    </row>
    <row r="1077" spans="1:40" x14ac:dyDescent="0.25">
      <c r="A1077" s="17" t="s">
        <v>3104</v>
      </c>
      <c r="B1077" s="17" t="s">
        <v>6498</v>
      </c>
      <c r="C1077" s="17" t="s">
        <v>3529</v>
      </c>
      <c r="D1077" s="17" t="s">
        <v>6594</v>
      </c>
      <c r="E1077" s="17" t="s">
        <v>6835</v>
      </c>
      <c r="F1077" s="17" t="s">
        <v>6836</v>
      </c>
      <c r="G1077" s="17" t="s">
        <v>3533</v>
      </c>
      <c r="H1077" s="17">
        <v>3</v>
      </c>
      <c r="I1077" s="17" t="s">
        <v>3534</v>
      </c>
      <c r="J1077" s="17" t="s">
        <v>3777</v>
      </c>
      <c r="K1077" s="17" t="s">
        <v>4135</v>
      </c>
      <c r="L1077" s="17" t="s">
        <v>5509</v>
      </c>
      <c r="M1077" s="19" t="s">
        <v>6837</v>
      </c>
      <c r="O1077" s="17" t="s">
        <v>3538</v>
      </c>
      <c r="P1077" s="17" t="s">
        <v>3539</v>
      </c>
      <c r="Q1077" s="17" t="s">
        <v>12314</v>
      </c>
      <c r="R1077" s="17">
        <v>101462</v>
      </c>
      <c r="S1077" s="17" t="s">
        <v>10071</v>
      </c>
      <c r="T1077" s="17" t="s">
        <v>11182</v>
      </c>
      <c r="U1077" s="17" t="s">
        <v>6838</v>
      </c>
      <c r="V1077" s="17">
        <v>1863</v>
      </c>
      <c r="W1077" s="17" t="s">
        <v>11234</v>
      </c>
      <c r="X1077" s="17">
        <v>133</v>
      </c>
      <c r="Y1077" s="17">
        <v>7</v>
      </c>
      <c r="Z1077" s="17" t="s">
        <v>11235</v>
      </c>
      <c r="AB1077" s="17" t="s">
        <v>11186</v>
      </c>
      <c r="AC1077" s="17" t="s">
        <v>1355</v>
      </c>
      <c r="AD1077" s="17">
        <v>0</v>
      </c>
      <c r="AE1077" s="17">
        <v>0</v>
      </c>
      <c r="AG1077" s="17" t="s">
        <v>9878</v>
      </c>
      <c r="AH1077" s="17" t="s">
        <v>9757</v>
      </c>
      <c r="AI1077" s="17">
        <v>31</v>
      </c>
      <c r="AJ1077" s="17" t="s">
        <v>3539</v>
      </c>
      <c r="AK1077" s="17" t="s">
        <v>9771</v>
      </c>
      <c r="AN1077" s="17">
        <v>2057</v>
      </c>
    </row>
    <row r="1078" spans="1:40" x14ac:dyDescent="0.25">
      <c r="A1078" s="17" t="s">
        <v>3104</v>
      </c>
      <c r="B1078" s="17" t="s">
        <v>6498</v>
      </c>
      <c r="C1078" s="17" t="s">
        <v>3529</v>
      </c>
      <c r="D1078" s="17" t="s">
        <v>6594</v>
      </c>
      <c r="E1078" s="17" t="s">
        <v>6839</v>
      </c>
      <c r="F1078" s="17" t="s">
        <v>6840</v>
      </c>
      <c r="G1078" s="17" t="s">
        <v>3533</v>
      </c>
      <c r="H1078" s="17">
        <v>3</v>
      </c>
      <c r="I1078" s="17" t="s">
        <v>3534</v>
      </c>
      <c r="J1078" s="17" t="s">
        <v>4134</v>
      </c>
      <c r="K1078" s="17" t="s">
        <v>4135</v>
      </c>
      <c r="L1078" s="18">
        <v>44963</v>
      </c>
      <c r="M1078" s="19" t="s">
        <v>5279</v>
      </c>
      <c r="O1078" s="17" t="s">
        <v>3538</v>
      </c>
      <c r="P1078" s="17" t="s">
        <v>3539</v>
      </c>
      <c r="Q1078" s="17" t="s">
        <v>12315</v>
      </c>
      <c r="R1078" s="17">
        <v>39821</v>
      </c>
      <c r="S1078" s="19">
        <v>46060.340277777781</v>
      </c>
      <c r="T1078" s="17" t="s">
        <v>11182</v>
      </c>
      <c r="U1078" s="17" t="s">
        <v>6841</v>
      </c>
      <c r="V1078" s="17">
        <v>1784</v>
      </c>
      <c r="W1078" s="17" t="s">
        <v>11234</v>
      </c>
      <c r="X1078" s="17">
        <v>134</v>
      </c>
      <c r="Y1078" s="19">
        <v>7</v>
      </c>
      <c r="Z1078" s="17" t="s">
        <v>11235</v>
      </c>
      <c r="AB1078" s="17" t="s">
        <v>11186</v>
      </c>
      <c r="AC1078" s="17" t="s">
        <v>1355</v>
      </c>
      <c r="AD1078" s="17">
        <v>0</v>
      </c>
      <c r="AE1078" s="17">
        <v>0</v>
      </c>
      <c r="AG1078" s="17" t="s">
        <v>10082</v>
      </c>
      <c r="AH1078" s="17" t="s">
        <v>9757</v>
      </c>
      <c r="AI1078" s="17">
        <v>104</v>
      </c>
      <c r="AJ1078" s="17" t="s">
        <v>3539</v>
      </c>
      <c r="AK1078" s="17" t="s">
        <v>9771</v>
      </c>
      <c r="AN1078" s="17">
        <v>0</v>
      </c>
    </row>
    <row r="1079" spans="1:40" x14ac:dyDescent="0.25">
      <c r="A1079" s="17" t="s">
        <v>3104</v>
      </c>
      <c r="B1079" s="17" t="s">
        <v>6498</v>
      </c>
      <c r="C1079" s="17" t="s">
        <v>3529</v>
      </c>
      <c r="D1079" s="17" t="s">
        <v>6594</v>
      </c>
      <c r="E1079" s="17" t="s">
        <v>6842</v>
      </c>
      <c r="F1079" s="17" t="s">
        <v>6843</v>
      </c>
      <c r="G1079" s="17" t="s">
        <v>3551</v>
      </c>
      <c r="H1079" s="17">
        <v>3</v>
      </c>
      <c r="I1079" s="17" t="s">
        <v>3624</v>
      </c>
      <c r="J1079" s="17">
        <v>2008</v>
      </c>
      <c r="K1079" s="17" t="s">
        <v>3745</v>
      </c>
      <c r="L1079" s="17" t="s">
        <v>3746</v>
      </c>
      <c r="M1079" s="19">
        <v>45270.447916666664</v>
      </c>
      <c r="O1079" s="17" t="s">
        <v>3538</v>
      </c>
      <c r="P1079" s="17" t="s">
        <v>3539</v>
      </c>
      <c r="Q1079" s="17" t="s">
        <v>12316</v>
      </c>
      <c r="R1079" s="17">
        <v>85837</v>
      </c>
      <c r="S1079" s="17" t="s">
        <v>10086</v>
      </c>
      <c r="T1079" s="17" t="s">
        <v>11182</v>
      </c>
      <c r="U1079" s="17" t="s">
        <v>6844</v>
      </c>
      <c r="V1079" s="17">
        <v>1710</v>
      </c>
      <c r="W1079" s="17" t="s">
        <v>11234</v>
      </c>
      <c r="X1079" s="17">
        <v>123</v>
      </c>
      <c r="Y1079" s="17">
        <v>5</v>
      </c>
      <c r="Z1079" s="17" t="s">
        <v>11235</v>
      </c>
      <c r="AB1079" s="17" t="s">
        <v>11186</v>
      </c>
      <c r="AC1079" s="17" t="s">
        <v>1355</v>
      </c>
      <c r="AD1079" s="17">
        <v>0</v>
      </c>
      <c r="AE1079" s="17">
        <v>0</v>
      </c>
      <c r="AG1079" s="17" t="s">
        <v>9763</v>
      </c>
      <c r="AH1079" s="17" t="s">
        <v>9764</v>
      </c>
      <c r="AI1079" s="17">
        <v>120</v>
      </c>
      <c r="AJ1079" s="17" t="s">
        <v>3539</v>
      </c>
      <c r="AK1079" s="17" t="s">
        <v>3539</v>
      </c>
      <c r="AN1079" s="17">
        <v>1595</v>
      </c>
    </row>
    <row r="1080" spans="1:40" x14ac:dyDescent="0.25">
      <c r="A1080" s="17" t="s">
        <v>3104</v>
      </c>
      <c r="B1080" s="17" t="s">
        <v>6498</v>
      </c>
      <c r="C1080" s="17" t="s">
        <v>3529</v>
      </c>
      <c r="D1080" s="17" t="s">
        <v>6594</v>
      </c>
      <c r="E1080" s="17" t="s">
        <v>6845</v>
      </c>
      <c r="F1080" s="17" t="s">
        <v>6846</v>
      </c>
      <c r="G1080" s="17" t="s">
        <v>3551</v>
      </c>
      <c r="H1080" s="17">
        <v>3</v>
      </c>
      <c r="I1080" s="17" t="s">
        <v>3624</v>
      </c>
      <c r="J1080" s="17">
        <v>2008</v>
      </c>
      <c r="K1080" s="17" t="s">
        <v>3745</v>
      </c>
      <c r="L1080" s="18">
        <v>44993</v>
      </c>
      <c r="M1080" s="19">
        <v>45270.458333333336</v>
      </c>
      <c r="O1080" s="17" t="s">
        <v>3538</v>
      </c>
      <c r="P1080" s="17" t="s">
        <v>3539</v>
      </c>
      <c r="Q1080" s="17" t="s">
        <v>12317</v>
      </c>
      <c r="R1080" s="17">
        <v>111729</v>
      </c>
      <c r="S1080" s="17" t="s">
        <v>10088</v>
      </c>
      <c r="T1080" s="17" t="s">
        <v>11182</v>
      </c>
      <c r="U1080" s="17" t="s">
        <v>6847</v>
      </c>
      <c r="V1080" s="17">
        <v>1710</v>
      </c>
      <c r="W1080" s="17" t="s">
        <v>11234</v>
      </c>
      <c r="X1080" s="17">
        <v>123</v>
      </c>
      <c r="Y1080" s="19">
        <v>5</v>
      </c>
      <c r="Z1080" s="17" t="s">
        <v>11235</v>
      </c>
      <c r="AB1080" s="17" t="s">
        <v>11186</v>
      </c>
      <c r="AC1080" s="17" t="s">
        <v>1355</v>
      </c>
      <c r="AD1080" s="17">
        <v>0</v>
      </c>
      <c r="AE1080" s="17">
        <v>0</v>
      </c>
      <c r="AG1080" s="17" t="s">
        <v>9866</v>
      </c>
      <c r="AH1080" s="17" t="s">
        <v>9764</v>
      </c>
      <c r="AI1080" s="17">
        <v>120</v>
      </c>
      <c r="AJ1080" s="17" t="s">
        <v>3539</v>
      </c>
      <c r="AK1080" s="17" t="s">
        <v>9771</v>
      </c>
      <c r="AN1080" s="17">
        <v>1595</v>
      </c>
    </row>
    <row r="1081" spans="1:40" x14ac:dyDescent="0.25">
      <c r="A1081" s="17" t="s">
        <v>3104</v>
      </c>
      <c r="B1081" s="17" t="s">
        <v>6498</v>
      </c>
      <c r="C1081" s="17" t="s">
        <v>3529</v>
      </c>
      <c r="D1081" s="17" t="s">
        <v>6594</v>
      </c>
      <c r="E1081" s="17" t="s">
        <v>6848</v>
      </c>
      <c r="F1081" s="17" t="s">
        <v>6849</v>
      </c>
      <c r="G1081" s="17" t="s">
        <v>3551</v>
      </c>
      <c r="H1081" s="17">
        <v>3</v>
      </c>
      <c r="I1081" s="17" t="s">
        <v>3624</v>
      </c>
      <c r="J1081" s="17">
        <v>2008</v>
      </c>
      <c r="K1081" s="17" t="s">
        <v>3745</v>
      </c>
      <c r="L1081" s="18" t="s">
        <v>3746</v>
      </c>
      <c r="M1081" s="19">
        <v>45270.511805555558</v>
      </c>
      <c r="O1081" s="17" t="s">
        <v>3538</v>
      </c>
      <c r="P1081" s="17" t="s">
        <v>3539</v>
      </c>
      <c r="Q1081" s="17" t="s">
        <v>12318</v>
      </c>
      <c r="R1081" s="17">
        <v>140269</v>
      </c>
      <c r="S1081" s="19">
        <v>46302.456944444442</v>
      </c>
      <c r="T1081" s="17" t="s">
        <v>11182</v>
      </c>
      <c r="U1081" s="17" t="s">
        <v>6850</v>
      </c>
      <c r="V1081" s="17">
        <v>1710</v>
      </c>
      <c r="W1081" s="17" t="s">
        <v>11234</v>
      </c>
      <c r="X1081" s="17">
        <v>123</v>
      </c>
      <c r="Y1081" s="19">
        <v>5</v>
      </c>
      <c r="Z1081" s="17" t="s">
        <v>11235</v>
      </c>
      <c r="AB1081" s="17" t="s">
        <v>11186</v>
      </c>
      <c r="AC1081" s="17" t="s">
        <v>1355</v>
      </c>
      <c r="AD1081" s="17">
        <v>0</v>
      </c>
      <c r="AE1081" s="17">
        <v>0</v>
      </c>
      <c r="AG1081" s="17" t="s">
        <v>9763</v>
      </c>
      <c r="AH1081" s="17" t="s">
        <v>9764</v>
      </c>
      <c r="AI1081" s="17">
        <v>120</v>
      </c>
      <c r="AJ1081" s="17" t="s">
        <v>3539</v>
      </c>
      <c r="AK1081" s="17" t="s">
        <v>9771</v>
      </c>
      <c r="AN1081" s="17">
        <v>1595</v>
      </c>
    </row>
    <row r="1082" spans="1:40" x14ac:dyDescent="0.25">
      <c r="A1082" s="17" t="s">
        <v>3104</v>
      </c>
      <c r="B1082" s="17" t="s">
        <v>6498</v>
      </c>
      <c r="C1082" s="17" t="s">
        <v>3529</v>
      </c>
      <c r="D1082" s="17" t="s">
        <v>6594</v>
      </c>
      <c r="E1082" s="17" t="s">
        <v>6851</v>
      </c>
      <c r="F1082" s="17" t="s">
        <v>6852</v>
      </c>
      <c r="G1082" s="17" t="s">
        <v>3533</v>
      </c>
      <c r="H1082" s="17">
        <v>2</v>
      </c>
      <c r="I1082" s="17" t="s">
        <v>3534</v>
      </c>
      <c r="J1082" s="17" t="s">
        <v>3535</v>
      </c>
      <c r="K1082" s="17" t="s">
        <v>3536</v>
      </c>
      <c r="L1082" s="18" t="s">
        <v>5302</v>
      </c>
      <c r="M1082" s="19">
        <v>45055.3125</v>
      </c>
      <c r="O1082" s="17" t="s">
        <v>3538</v>
      </c>
      <c r="P1082" s="17" t="s">
        <v>3539</v>
      </c>
      <c r="Q1082" s="17" t="s">
        <v>12319</v>
      </c>
      <c r="R1082" s="17">
        <v>165243</v>
      </c>
      <c r="S1082" s="17" t="s">
        <v>10083</v>
      </c>
      <c r="T1082" s="17" t="s">
        <v>11182</v>
      </c>
      <c r="U1082" s="17" t="s">
        <v>6853</v>
      </c>
      <c r="V1082" s="17">
        <v>1595</v>
      </c>
      <c r="W1082" s="17" t="s">
        <v>11234</v>
      </c>
      <c r="X1082" s="17">
        <v>120</v>
      </c>
      <c r="Y1082" s="19">
        <v>5</v>
      </c>
      <c r="Z1082" s="17" t="s">
        <v>11235</v>
      </c>
      <c r="AB1082" s="17" t="s">
        <v>11186</v>
      </c>
      <c r="AC1082" s="17" t="s">
        <v>1355</v>
      </c>
      <c r="AD1082" s="17">
        <v>0</v>
      </c>
      <c r="AE1082" s="17">
        <v>0</v>
      </c>
      <c r="AG1082" s="17" t="s">
        <v>9763</v>
      </c>
      <c r="AH1082" s="17" t="s">
        <v>9764</v>
      </c>
      <c r="AI1082" s="17">
        <v>120</v>
      </c>
      <c r="AJ1082" s="17" t="s">
        <v>3539</v>
      </c>
      <c r="AK1082" s="17" t="s">
        <v>9771</v>
      </c>
      <c r="AN1082" s="17">
        <v>1595</v>
      </c>
    </row>
    <row r="1083" spans="1:40" x14ac:dyDescent="0.25">
      <c r="A1083" s="17" t="s">
        <v>3104</v>
      </c>
      <c r="B1083" s="17" t="s">
        <v>6498</v>
      </c>
      <c r="C1083" s="17" t="s">
        <v>3529</v>
      </c>
      <c r="D1083" s="17" t="s">
        <v>6594</v>
      </c>
      <c r="E1083" s="17" t="s">
        <v>6854</v>
      </c>
      <c r="F1083" s="17" t="s">
        <v>6855</v>
      </c>
      <c r="G1083" s="17" t="s">
        <v>3533</v>
      </c>
      <c r="H1083" s="17">
        <v>2</v>
      </c>
      <c r="I1083" s="17" t="s">
        <v>3534</v>
      </c>
      <c r="J1083" s="17" t="s">
        <v>3535</v>
      </c>
      <c r="K1083" s="17" t="s">
        <v>3536</v>
      </c>
      <c r="L1083" s="17" t="s">
        <v>5302</v>
      </c>
      <c r="M1083" s="19" t="s">
        <v>6856</v>
      </c>
      <c r="O1083" s="17" t="s">
        <v>3538</v>
      </c>
      <c r="P1083" s="17" t="s">
        <v>3539</v>
      </c>
      <c r="Q1083" s="17" t="s">
        <v>12320</v>
      </c>
      <c r="R1083" s="17">
        <v>77970</v>
      </c>
      <c r="S1083" s="19">
        <v>46241.398611111108</v>
      </c>
      <c r="T1083" s="17" t="s">
        <v>11182</v>
      </c>
      <c r="U1083" s="17" t="s">
        <v>6857</v>
      </c>
      <c r="V1083" s="17">
        <v>1595</v>
      </c>
      <c r="W1083" s="17" t="s">
        <v>11234</v>
      </c>
      <c r="X1083" s="17">
        <v>120</v>
      </c>
      <c r="Y1083" s="17">
        <v>5</v>
      </c>
      <c r="Z1083" s="17" t="s">
        <v>11235</v>
      </c>
      <c r="AB1083" s="17" t="s">
        <v>11186</v>
      </c>
      <c r="AC1083" s="17" t="s">
        <v>1355</v>
      </c>
      <c r="AD1083" s="17">
        <v>0</v>
      </c>
      <c r="AE1083" s="17">
        <v>0</v>
      </c>
      <c r="AG1083" s="17" t="s">
        <v>9779</v>
      </c>
      <c r="AH1083" s="17" t="s">
        <v>9764</v>
      </c>
      <c r="AI1083" s="17">
        <v>120</v>
      </c>
      <c r="AJ1083" s="17" t="s">
        <v>3539</v>
      </c>
      <c r="AK1083" s="17" t="s">
        <v>9771</v>
      </c>
      <c r="AN1083" s="17">
        <v>1595</v>
      </c>
    </row>
    <row r="1084" spans="1:40" x14ac:dyDescent="0.25">
      <c r="A1084" s="17" t="s">
        <v>3104</v>
      </c>
      <c r="B1084" s="17" t="s">
        <v>6498</v>
      </c>
      <c r="C1084" s="17" t="s">
        <v>3529</v>
      </c>
      <c r="D1084" s="17" t="s">
        <v>6594</v>
      </c>
      <c r="E1084" s="17" t="s">
        <v>6858</v>
      </c>
      <c r="F1084" s="17" t="s">
        <v>6859</v>
      </c>
      <c r="H1084" s="17" t="s">
        <v>4416</v>
      </c>
      <c r="I1084" s="17" t="s">
        <v>3534</v>
      </c>
      <c r="J1084" s="17" t="s">
        <v>3535</v>
      </c>
      <c r="K1084" s="17" t="s">
        <v>3536</v>
      </c>
      <c r="L1084" s="18" t="s">
        <v>5302</v>
      </c>
      <c r="M1084" s="19" t="s">
        <v>6856</v>
      </c>
      <c r="O1084" s="17" t="s">
        <v>3538</v>
      </c>
      <c r="P1084" s="17" t="s">
        <v>3539</v>
      </c>
      <c r="Q1084" s="17" t="s">
        <v>12304</v>
      </c>
      <c r="R1084" s="17">
        <v>96000</v>
      </c>
      <c r="S1084" s="19">
        <v>46240.832638888889</v>
      </c>
      <c r="T1084" s="17" t="s">
        <v>11330</v>
      </c>
      <c r="U1084" s="17" t="s">
        <v>6860</v>
      </c>
      <c r="V1084" s="17">
        <v>1595</v>
      </c>
      <c r="W1084" s="17" t="s">
        <v>11234</v>
      </c>
      <c r="X1084" s="17">
        <v>120</v>
      </c>
      <c r="Y1084" s="17">
        <v>5</v>
      </c>
      <c r="Z1084" s="17" t="s">
        <v>11235</v>
      </c>
      <c r="AB1084" s="17" t="s">
        <v>11186</v>
      </c>
      <c r="AC1084" s="17" t="s">
        <v>1355</v>
      </c>
      <c r="AD1084" s="17">
        <v>0</v>
      </c>
      <c r="AE1084" s="17">
        <v>0</v>
      </c>
      <c r="AG1084" s="17" t="s">
        <v>9763</v>
      </c>
      <c r="AH1084" s="17" t="s">
        <v>9764</v>
      </c>
      <c r="AI1084" s="17">
        <v>120</v>
      </c>
      <c r="AJ1084" s="17" t="s">
        <v>3539</v>
      </c>
      <c r="AK1084" s="17" t="s">
        <v>9771</v>
      </c>
      <c r="AN1084" s="17">
        <v>1595</v>
      </c>
    </row>
    <row r="1085" spans="1:40" x14ac:dyDescent="0.25">
      <c r="A1085" s="17" t="s">
        <v>3104</v>
      </c>
      <c r="B1085" s="17" t="s">
        <v>6498</v>
      </c>
      <c r="C1085" s="17" t="s">
        <v>3529</v>
      </c>
      <c r="D1085" s="17" t="s">
        <v>6594</v>
      </c>
      <c r="E1085" s="17" t="s">
        <v>6861</v>
      </c>
      <c r="F1085" s="17" t="s">
        <v>6862</v>
      </c>
      <c r="H1085" s="17" t="s">
        <v>4416</v>
      </c>
      <c r="I1085" s="17" t="s">
        <v>3534</v>
      </c>
      <c r="J1085" s="17" t="s">
        <v>3535</v>
      </c>
      <c r="K1085" s="17" t="s">
        <v>3536</v>
      </c>
      <c r="L1085" s="17" t="s">
        <v>5302</v>
      </c>
      <c r="M1085" s="17" t="s">
        <v>6863</v>
      </c>
      <c r="O1085" s="17" t="s">
        <v>3538</v>
      </c>
      <c r="P1085" s="17" t="s">
        <v>3539</v>
      </c>
      <c r="Q1085" s="17" t="s">
        <v>12321</v>
      </c>
      <c r="R1085" s="17">
        <v>125235</v>
      </c>
      <c r="S1085" s="19">
        <v>46302.439583333333</v>
      </c>
      <c r="T1085" s="17" t="s">
        <v>11182</v>
      </c>
      <c r="U1085" s="17" t="s">
        <v>6864</v>
      </c>
      <c r="V1085" s="17">
        <v>1595</v>
      </c>
      <c r="W1085" s="17" t="s">
        <v>11234</v>
      </c>
      <c r="X1085" s="17">
        <v>120</v>
      </c>
      <c r="Y1085" s="19">
        <v>5</v>
      </c>
      <c r="Z1085" s="17" t="s">
        <v>11235</v>
      </c>
      <c r="AB1085" s="17" t="s">
        <v>11186</v>
      </c>
      <c r="AC1085" s="17" t="s">
        <v>1355</v>
      </c>
      <c r="AD1085" s="17">
        <v>0</v>
      </c>
      <c r="AE1085" s="17">
        <v>0</v>
      </c>
      <c r="AG1085" s="17" t="s">
        <v>9866</v>
      </c>
      <c r="AH1085" s="17" t="s">
        <v>9764</v>
      </c>
      <c r="AI1085" s="17">
        <v>120</v>
      </c>
      <c r="AJ1085" s="17" t="s">
        <v>3539</v>
      </c>
      <c r="AK1085" s="17" t="s">
        <v>9771</v>
      </c>
      <c r="AN1085" s="17">
        <v>1595</v>
      </c>
    </row>
    <row r="1086" spans="1:40" x14ac:dyDescent="0.25">
      <c r="A1086" s="17" t="s">
        <v>3104</v>
      </c>
      <c r="B1086" s="17" t="s">
        <v>6498</v>
      </c>
      <c r="C1086" s="17" t="s">
        <v>3529</v>
      </c>
      <c r="D1086" s="17" t="s">
        <v>6594</v>
      </c>
      <c r="E1086" s="17" t="s">
        <v>6865</v>
      </c>
      <c r="F1086" s="17" t="s">
        <v>6866</v>
      </c>
      <c r="G1086" s="17" t="s">
        <v>3533</v>
      </c>
      <c r="H1086" s="17">
        <v>2</v>
      </c>
      <c r="I1086" s="17" t="s">
        <v>3534</v>
      </c>
      <c r="J1086" s="17" t="s">
        <v>3535</v>
      </c>
      <c r="K1086" s="17" t="s">
        <v>3536</v>
      </c>
      <c r="L1086" s="18" t="s">
        <v>5302</v>
      </c>
      <c r="M1086" s="19" t="s">
        <v>6867</v>
      </c>
      <c r="O1086" s="17" t="s">
        <v>3538</v>
      </c>
      <c r="P1086" s="17" t="s">
        <v>3539</v>
      </c>
      <c r="Q1086" s="17" t="s">
        <v>12322</v>
      </c>
      <c r="R1086" s="17">
        <v>83900</v>
      </c>
      <c r="S1086" s="17" t="s">
        <v>10085</v>
      </c>
      <c r="T1086" s="17" t="s">
        <v>11182</v>
      </c>
      <c r="U1086" s="17" t="s">
        <v>6868</v>
      </c>
      <c r="V1086" s="17">
        <v>1595</v>
      </c>
      <c r="W1086" s="17" t="s">
        <v>11234</v>
      </c>
      <c r="X1086" s="17">
        <v>120</v>
      </c>
      <c r="Y1086" s="19">
        <v>5</v>
      </c>
      <c r="Z1086" s="17" t="s">
        <v>11235</v>
      </c>
      <c r="AB1086" s="17" t="s">
        <v>11186</v>
      </c>
      <c r="AC1086" s="17" t="s">
        <v>1355</v>
      </c>
      <c r="AD1086" s="17">
        <v>0</v>
      </c>
      <c r="AE1086" s="17">
        <v>0</v>
      </c>
      <c r="AG1086" s="17" t="s">
        <v>10016</v>
      </c>
      <c r="AH1086" s="17" t="s">
        <v>9757</v>
      </c>
      <c r="AI1086" s="17">
        <v>31</v>
      </c>
      <c r="AJ1086" s="17" t="s">
        <v>3539</v>
      </c>
      <c r="AK1086" s="17" t="s">
        <v>3539</v>
      </c>
      <c r="AN1086" s="17">
        <v>2057</v>
      </c>
    </row>
    <row r="1087" spans="1:40" x14ac:dyDescent="0.25">
      <c r="A1087" s="17" t="s">
        <v>3104</v>
      </c>
      <c r="B1087" s="17" t="s">
        <v>6498</v>
      </c>
      <c r="C1087" s="17" t="s">
        <v>3529</v>
      </c>
      <c r="D1087" s="17" t="s">
        <v>6594</v>
      </c>
      <c r="E1087" s="17" t="s">
        <v>6869</v>
      </c>
      <c r="F1087" s="17" t="s">
        <v>6870</v>
      </c>
      <c r="G1087" s="17" t="s">
        <v>3533</v>
      </c>
      <c r="H1087" s="17">
        <v>2</v>
      </c>
      <c r="I1087" s="17" t="s">
        <v>3534</v>
      </c>
      <c r="J1087" s="17" t="s">
        <v>3535</v>
      </c>
      <c r="K1087" s="17" t="s">
        <v>3536</v>
      </c>
      <c r="L1087" s="17" t="s">
        <v>5302</v>
      </c>
      <c r="M1087" s="19" t="s">
        <v>6856</v>
      </c>
      <c r="O1087" s="17" t="s">
        <v>3538</v>
      </c>
      <c r="P1087" s="17" t="s">
        <v>3539</v>
      </c>
      <c r="Q1087" s="17" t="s">
        <v>12323</v>
      </c>
      <c r="R1087" s="17">
        <v>121200</v>
      </c>
      <c r="S1087" s="17" t="s">
        <v>10084</v>
      </c>
      <c r="T1087" s="17" t="s">
        <v>11182</v>
      </c>
      <c r="U1087" s="17" t="s">
        <v>6871</v>
      </c>
      <c r="V1087" s="17">
        <v>1595</v>
      </c>
      <c r="W1087" s="17" t="s">
        <v>11234</v>
      </c>
      <c r="X1087" s="17">
        <v>120</v>
      </c>
      <c r="Y1087" s="17">
        <v>5</v>
      </c>
      <c r="Z1087" s="17" t="s">
        <v>11235</v>
      </c>
      <c r="AB1087" s="17" t="s">
        <v>11186</v>
      </c>
      <c r="AC1087" s="17" t="s">
        <v>1355</v>
      </c>
      <c r="AD1087" s="17">
        <v>0</v>
      </c>
      <c r="AE1087" s="17">
        <v>0</v>
      </c>
      <c r="AG1087" s="17" t="s">
        <v>9779</v>
      </c>
      <c r="AH1087" s="17" t="s">
        <v>9764</v>
      </c>
      <c r="AI1087" s="17">
        <v>121</v>
      </c>
      <c r="AJ1087" s="17" t="s">
        <v>3539</v>
      </c>
      <c r="AK1087" s="17" t="s">
        <v>3539</v>
      </c>
      <c r="AN1087" s="17">
        <v>1580</v>
      </c>
    </row>
    <row r="1088" spans="1:40" x14ac:dyDescent="0.25">
      <c r="A1088" s="17" t="s">
        <v>3104</v>
      </c>
      <c r="B1088" s="17" t="s">
        <v>6498</v>
      </c>
      <c r="C1088" s="17" t="s">
        <v>3529</v>
      </c>
      <c r="D1088" s="17" t="s">
        <v>6594</v>
      </c>
      <c r="E1088" s="17" t="s">
        <v>6872</v>
      </c>
      <c r="F1088" s="17" t="s">
        <v>6873</v>
      </c>
      <c r="G1088" s="17" t="s">
        <v>3533</v>
      </c>
      <c r="H1088" s="17">
        <v>2</v>
      </c>
      <c r="I1088" s="17" t="s">
        <v>3534</v>
      </c>
      <c r="J1088" s="17" t="s">
        <v>3535</v>
      </c>
      <c r="K1088" s="17" t="s">
        <v>3536</v>
      </c>
      <c r="L1088" s="17" t="s">
        <v>5302</v>
      </c>
      <c r="M1088" s="19" t="s">
        <v>6856</v>
      </c>
      <c r="O1088" s="17" t="s">
        <v>3538</v>
      </c>
      <c r="P1088" s="17" t="s">
        <v>3539</v>
      </c>
      <c r="Q1088" s="17" t="s">
        <v>12324</v>
      </c>
      <c r="R1088" s="17">
        <v>42081</v>
      </c>
      <c r="S1088" s="19">
        <v>46180.595833333333</v>
      </c>
      <c r="T1088" s="17" t="s">
        <v>11182</v>
      </c>
      <c r="U1088" s="17" t="s">
        <v>6874</v>
      </c>
      <c r="V1088" s="17">
        <v>1595</v>
      </c>
      <c r="W1088" s="17" t="s">
        <v>11234</v>
      </c>
      <c r="X1088" s="17">
        <v>120</v>
      </c>
      <c r="Y1088" s="17">
        <v>5</v>
      </c>
      <c r="Z1088" s="17" t="s">
        <v>11235</v>
      </c>
      <c r="AB1088" s="17" t="s">
        <v>11186</v>
      </c>
      <c r="AC1088" s="17" t="s">
        <v>1355</v>
      </c>
      <c r="AD1088" s="17">
        <v>0</v>
      </c>
      <c r="AE1088" s="17">
        <v>0</v>
      </c>
      <c r="AG1088" s="17" t="s">
        <v>9763</v>
      </c>
      <c r="AH1088" s="17" t="s">
        <v>9764</v>
      </c>
      <c r="AI1088" s="17">
        <v>120</v>
      </c>
      <c r="AJ1088" s="17" t="s">
        <v>3539</v>
      </c>
      <c r="AK1088" s="17" t="s">
        <v>3539</v>
      </c>
      <c r="AN1088" s="17">
        <v>1595</v>
      </c>
    </row>
    <row r="1089" spans="1:40" x14ac:dyDescent="0.25">
      <c r="A1089" s="17" t="s">
        <v>3104</v>
      </c>
      <c r="B1089" s="17" t="s">
        <v>6498</v>
      </c>
      <c r="C1089" s="17" t="s">
        <v>3529</v>
      </c>
      <c r="D1089" s="17" t="s">
        <v>6594</v>
      </c>
      <c r="E1089" s="17" t="s">
        <v>6875</v>
      </c>
      <c r="F1089" s="17" t="s">
        <v>6876</v>
      </c>
      <c r="G1089" s="17" t="s">
        <v>3533</v>
      </c>
      <c r="H1089" s="17">
        <v>2</v>
      </c>
      <c r="I1089" s="17" t="s">
        <v>3534</v>
      </c>
      <c r="J1089" s="17" t="s">
        <v>3535</v>
      </c>
      <c r="K1089" s="17" t="s">
        <v>3536</v>
      </c>
      <c r="L1089" s="17" t="s">
        <v>5302</v>
      </c>
      <c r="M1089" s="19" t="s">
        <v>6856</v>
      </c>
      <c r="O1089" s="17" t="s">
        <v>3538</v>
      </c>
      <c r="P1089" s="17" t="s">
        <v>3539</v>
      </c>
      <c r="Q1089" s="17" t="s">
        <v>12325</v>
      </c>
      <c r="R1089" s="17">
        <v>104000</v>
      </c>
      <c r="S1089" s="19">
        <v>46272.78402777778</v>
      </c>
      <c r="T1089" s="17" t="s">
        <v>11182</v>
      </c>
      <c r="U1089" s="17" t="s">
        <v>6877</v>
      </c>
      <c r="V1089" s="17">
        <v>1595</v>
      </c>
      <c r="W1089" s="17" t="s">
        <v>11234</v>
      </c>
      <c r="X1089" s="17">
        <v>120</v>
      </c>
      <c r="Y1089" s="19">
        <v>5</v>
      </c>
      <c r="Z1089" s="17" t="s">
        <v>11235</v>
      </c>
      <c r="AB1089" s="17" t="s">
        <v>11186</v>
      </c>
      <c r="AC1089" s="17" t="s">
        <v>1355</v>
      </c>
      <c r="AD1089" s="17">
        <v>0</v>
      </c>
      <c r="AE1089" s="17">
        <v>0</v>
      </c>
      <c r="AG1089" s="17" t="s">
        <v>9777</v>
      </c>
      <c r="AH1089" s="17" t="s">
        <v>9764</v>
      </c>
      <c r="AI1089" s="17">
        <v>123</v>
      </c>
      <c r="AJ1089" s="17" t="s">
        <v>3539</v>
      </c>
      <c r="AK1089" s="17" t="s">
        <v>3539</v>
      </c>
      <c r="AN1089" s="17">
        <v>1710</v>
      </c>
    </row>
    <row r="1090" spans="1:40" x14ac:dyDescent="0.25">
      <c r="A1090" s="17" t="s">
        <v>3104</v>
      </c>
      <c r="B1090" s="17" t="s">
        <v>6498</v>
      </c>
      <c r="C1090" s="17" t="s">
        <v>3529</v>
      </c>
      <c r="D1090" s="17" t="s">
        <v>6594</v>
      </c>
      <c r="E1090" s="17" t="s">
        <v>6878</v>
      </c>
      <c r="F1090" s="17" t="s">
        <v>6879</v>
      </c>
      <c r="G1090" s="17" t="s">
        <v>3551</v>
      </c>
      <c r="H1090" s="17" t="s">
        <v>4424</v>
      </c>
      <c r="I1090" s="17" t="s">
        <v>3534</v>
      </c>
      <c r="J1090" s="17" t="s">
        <v>3552</v>
      </c>
      <c r="K1090" s="17" t="s">
        <v>4425</v>
      </c>
      <c r="L1090" s="17" t="s">
        <v>5302</v>
      </c>
      <c r="M1090" s="19" t="s">
        <v>6880</v>
      </c>
      <c r="O1090" s="17" t="s">
        <v>3538</v>
      </c>
      <c r="P1090" s="17" t="s">
        <v>3539</v>
      </c>
      <c r="Q1090" s="17" t="s">
        <v>12326</v>
      </c>
      <c r="R1090" s="17">
        <v>82848</v>
      </c>
      <c r="S1090" s="19">
        <v>46241.551388888889</v>
      </c>
      <c r="T1090" s="17" t="s">
        <v>11182</v>
      </c>
      <c r="U1090" s="17" t="s">
        <v>6881</v>
      </c>
      <c r="V1090" s="17">
        <v>2057</v>
      </c>
      <c r="W1090" s="17" t="s">
        <v>11270</v>
      </c>
      <c r="X1090" s="17">
        <v>31</v>
      </c>
      <c r="Y1090" s="17">
        <v>5</v>
      </c>
      <c r="Z1090" s="17" t="s">
        <v>11235</v>
      </c>
      <c r="AB1090" s="17" t="s">
        <v>11186</v>
      </c>
      <c r="AC1090" s="17" t="s">
        <v>1355</v>
      </c>
      <c r="AD1090" s="17">
        <v>0</v>
      </c>
      <c r="AE1090" s="17">
        <v>0</v>
      </c>
      <c r="AG1090" s="17" t="s">
        <v>10087</v>
      </c>
      <c r="AH1090" s="17" t="s">
        <v>9764</v>
      </c>
      <c r="AI1090" s="17">
        <v>123</v>
      </c>
      <c r="AJ1090" s="17" t="s">
        <v>3539</v>
      </c>
      <c r="AK1090" s="17" t="s">
        <v>9771</v>
      </c>
      <c r="AN1090" s="17">
        <v>1710</v>
      </c>
    </row>
    <row r="1091" spans="1:40" x14ac:dyDescent="0.25">
      <c r="A1091" s="17" t="s">
        <v>3104</v>
      </c>
      <c r="B1091" s="17" t="s">
        <v>6498</v>
      </c>
      <c r="C1091" s="17" t="s">
        <v>3529</v>
      </c>
      <c r="D1091" s="17" t="s">
        <v>6594</v>
      </c>
      <c r="E1091" s="17" t="s">
        <v>6882</v>
      </c>
      <c r="F1091" s="17" t="s">
        <v>6883</v>
      </c>
      <c r="G1091" s="17" t="s">
        <v>3551</v>
      </c>
      <c r="H1091" s="17" t="s">
        <v>4424</v>
      </c>
      <c r="I1091" s="17" t="s">
        <v>3534</v>
      </c>
      <c r="J1091" s="17" t="s">
        <v>3552</v>
      </c>
      <c r="K1091" s="17" t="s">
        <v>4425</v>
      </c>
      <c r="L1091" s="18" t="s">
        <v>4130</v>
      </c>
      <c r="M1091" s="19">
        <v>45115</v>
      </c>
      <c r="O1091" s="17" t="s">
        <v>3538</v>
      </c>
      <c r="P1091" s="17" t="s">
        <v>3539</v>
      </c>
      <c r="Q1091" s="17" t="s">
        <v>12327</v>
      </c>
      <c r="R1091" s="17">
        <v>57807</v>
      </c>
      <c r="S1091" s="17" t="s">
        <v>10080</v>
      </c>
      <c r="T1091" s="17" t="s">
        <v>11330</v>
      </c>
      <c r="U1091" s="17" t="s">
        <v>6884</v>
      </c>
      <c r="V1091" s="17">
        <v>2057</v>
      </c>
      <c r="W1091" s="17" t="s">
        <v>11270</v>
      </c>
      <c r="X1091" s="17">
        <v>31</v>
      </c>
      <c r="Y1091" s="17">
        <v>5</v>
      </c>
      <c r="Z1091" s="17" t="s">
        <v>11235</v>
      </c>
      <c r="AB1091" s="17" t="s">
        <v>11186</v>
      </c>
      <c r="AC1091" s="17" t="s">
        <v>1355</v>
      </c>
      <c r="AD1091" s="17">
        <v>0</v>
      </c>
      <c r="AE1091" s="17">
        <v>0</v>
      </c>
      <c r="AG1091" s="17" t="s">
        <v>9906</v>
      </c>
      <c r="AH1091" s="17" t="s">
        <v>9764</v>
      </c>
      <c r="AI1091" s="17">
        <v>123</v>
      </c>
      <c r="AJ1091" s="17" t="s">
        <v>3539</v>
      </c>
      <c r="AK1091" s="17" t="s">
        <v>9771</v>
      </c>
      <c r="AN1091" s="17">
        <v>1710</v>
      </c>
    </row>
    <row r="1092" spans="1:40" x14ac:dyDescent="0.25">
      <c r="A1092" s="17" t="s">
        <v>3104</v>
      </c>
      <c r="B1092" s="17" t="s">
        <v>6498</v>
      </c>
      <c r="C1092" s="17" t="s">
        <v>3529</v>
      </c>
      <c r="D1092" s="17" t="s">
        <v>6594</v>
      </c>
      <c r="E1092" s="17" t="s">
        <v>6885</v>
      </c>
      <c r="F1092" s="17" t="s">
        <v>6886</v>
      </c>
      <c r="G1092" s="17" t="s">
        <v>3551</v>
      </c>
      <c r="H1092" s="17" t="s">
        <v>4424</v>
      </c>
      <c r="I1092" s="17" t="s">
        <v>3534</v>
      </c>
      <c r="J1092" s="17" t="s">
        <v>3552</v>
      </c>
      <c r="K1092" s="17" t="s">
        <v>4425</v>
      </c>
      <c r="L1092" s="17" t="s">
        <v>4130</v>
      </c>
      <c r="M1092" s="19">
        <v>45115</v>
      </c>
      <c r="O1092" s="17" t="s">
        <v>3538</v>
      </c>
      <c r="P1092" s="17" t="s">
        <v>3539</v>
      </c>
      <c r="Q1092" s="17" t="s">
        <v>12328</v>
      </c>
      <c r="R1092" s="17">
        <v>43108</v>
      </c>
      <c r="S1092" s="19">
        <v>46363.773611111108</v>
      </c>
      <c r="T1092" s="17" t="s">
        <v>11182</v>
      </c>
      <c r="U1092" s="17" t="s">
        <v>6887</v>
      </c>
      <c r="V1092" s="17">
        <v>2057</v>
      </c>
      <c r="W1092" s="17" t="s">
        <v>11270</v>
      </c>
      <c r="X1092" s="17">
        <v>31</v>
      </c>
      <c r="Y1092" s="17">
        <v>5</v>
      </c>
      <c r="Z1092" s="17" t="s">
        <v>11235</v>
      </c>
      <c r="AB1092" s="17" t="s">
        <v>11186</v>
      </c>
      <c r="AC1092" s="17" t="s">
        <v>1355</v>
      </c>
      <c r="AD1092" s="17">
        <v>0</v>
      </c>
      <c r="AE1092" s="17">
        <v>0</v>
      </c>
      <c r="AG1092" s="17" t="s">
        <v>9798</v>
      </c>
      <c r="AH1092" s="17" t="s">
        <v>9757</v>
      </c>
      <c r="AI1092" s="17">
        <v>95</v>
      </c>
      <c r="AJ1092" s="17" t="s">
        <v>3539</v>
      </c>
      <c r="AK1092" s="17" t="s">
        <v>9771</v>
      </c>
      <c r="AN1092" s="17">
        <v>0</v>
      </c>
    </row>
    <row r="1093" spans="1:40" x14ac:dyDescent="0.25">
      <c r="A1093" s="17" t="s">
        <v>3104</v>
      </c>
      <c r="B1093" s="17" t="s">
        <v>6498</v>
      </c>
      <c r="C1093" s="17" t="s">
        <v>3529</v>
      </c>
      <c r="D1093" s="17" t="s">
        <v>6594</v>
      </c>
      <c r="E1093" s="17" t="s">
        <v>6888</v>
      </c>
      <c r="F1093" s="17" t="s">
        <v>6889</v>
      </c>
      <c r="G1093" s="17" t="s">
        <v>3551</v>
      </c>
      <c r="H1093" s="17" t="s">
        <v>4424</v>
      </c>
      <c r="I1093" s="17" t="s">
        <v>3534</v>
      </c>
      <c r="J1093" s="17" t="s">
        <v>3552</v>
      </c>
      <c r="K1093" s="17" t="s">
        <v>4425</v>
      </c>
      <c r="L1093" s="18" t="s">
        <v>4130</v>
      </c>
      <c r="M1093" s="19">
        <v>45115</v>
      </c>
      <c r="O1093" s="17" t="s">
        <v>3538</v>
      </c>
      <c r="P1093" s="17" t="s">
        <v>3539</v>
      </c>
      <c r="Q1093" s="17" t="s">
        <v>12329</v>
      </c>
      <c r="R1093" s="17">
        <v>156991</v>
      </c>
      <c r="S1093" s="17" t="s">
        <v>10081</v>
      </c>
      <c r="T1093" s="17" t="s">
        <v>11182</v>
      </c>
      <c r="U1093" s="17" t="s">
        <v>6890</v>
      </c>
      <c r="V1093" s="17">
        <v>2057</v>
      </c>
      <c r="W1093" s="17" t="s">
        <v>11270</v>
      </c>
      <c r="X1093" s="17">
        <v>31</v>
      </c>
      <c r="Y1093" s="17">
        <v>5</v>
      </c>
      <c r="Z1093" s="17" t="s">
        <v>11235</v>
      </c>
      <c r="AB1093" s="17" t="s">
        <v>11186</v>
      </c>
      <c r="AC1093" s="17" t="s">
        <v>1355</v>
      </c>
      <c r="AD1093" s="17">
        <v>0</v>
      </c>
      <c r="AE1093" s="17">
        <v>0</v>
      </c>
      <c r="AG1093" s="17" t="s">
        <v>9815</v>
      </c>
      <c r="AH1093" s="17" t="s">
        <v>9757</v>
      </c>
      <c r="AI1093" s="17">
        <v>28</v>
      </c>
      <c r="AJ1093" s="17" t="s">
        <v>3539</v>
      </c>
      <c r="AK1093" s="17" t="s">
        <v>3539</v>
      </c>
      <c r="AN1093" s="17">
        <v>2325</v>
      </c>
    </row>
    <row r="1094" spans="1:40" x14ac:dyDescent="0.25">
      <c r="A1094" s="17" t="s">
        <v>3104</v>
      </c>
      <c r="B1094" s="17" t="s">
        <v>6498</v>
      </c>
      <c r="C1094" s="17" t="s">
        <v>3529</v>
      </c>
      <c r="D1094" s="17" t="s">
        <v>6594</v>
      </c>
      <c r="E1094" s="17" t="s">
        <v>6891</v>
      </c>
      <c r="F1094" s="17" t="s">
        <v>6892</v>
      </c>
      <c r="G1094" s="17" t="s">
        <v>3551</v>
      </c>
      <c r="H1094" s="17" t="s">
        <v>3751</v>
      </c>
      <c r="I1094" s="17" t="s">
        <v>3752</v>
      </c>
      <c r="J1094" s="17" t="s">
        <v>3859</v>
      </c>
      <c r="K1094" s="17" t="s">
        <v>3860</v>
      </c>
      <c r="L1094" s="17" t="s">
        <v>3659</v>
      </c>
      <c r="M1094" s="17" t="s">
        <v>6893</v>
      </c>
      <c r="O1094" s="17" t="s">
        <v>3538</v>
      </c>
      <c r="P1094" s="17" t="s">
        <v>3539</v>
      </c>
      <c r="Q1094" s="17" t="s">
        <v>12330</v>
      </c>
      <c r="R1094" s="17">
        <v>138163</v>
      </c>
      <c r="S1094" s="17" t="s">
        <v>10089</v>
      </c>
      <c r="T1094" s="17" t="s">
        <v>11182</v>
      </c>
      <c r="U1094" s="17" t="s">
        <v>6894</v>
      </c>
      <c r="V1094" s="17">
        <v>2325</v>
      </c>
      <c r="W1094" s="17" t="s">
        <v>11270</v>
      </c>
      <c r="X1094" s="17">
        <v>28</v>
      </c>
      <c r="Y1094" s="19">
        <v>10</v>
      </c>
      <c r="Z1094" s="17" t="s">
        <v>11235</v>
      </c>
      <c r="AB1094" s="17" t="s">
        <v>11186</v>
      </c>
      <c r="AC1094" s="17" t="s">
        <v>1355</v>
      </c>
      <c r="AD1094" s="17">
        <v>0</v>
      </c>
      <c r="AE1094" s="17">
        <v>0</v>
      </c>
      <c r="AG1094" s="17" t="s">
        <v>9763</v>
      </c>
      <c r="AH1094" s="17" t="s">
        <v>9764</v>
      </c>
      <c r="AI1094" s="17">
        <v>120</v>
      </c>
      <c r="AJ1094" s="17" t="s">
        <v>3539</v>
      </c>
      <c r="AK1094" s="17" t="s">
        <v>9771</v>
      </c>
      <c r="AN1094" s="17">
        <v>1595</v>
      </c>
    </row>
    <row r="1095" spans="1:40" x14ac:dyDescent="0.25">
      <c r="A1095" s="17" t="s">
        <v>3104</v>
      </c>
      <c r="B1095" s="17" t="s">
        <v>6498</v>
      </c>
      <c r="C1095" s="17" t="s">
        <v>3529</v>
      </c>
      <c r="D1095" s="17" t="s">
        <v>6594</v>
      </c>
      <c r="E1095" s="17" t="s">
        <v>6895</v>
      </c>
      <c r="F1095" s="17" t="s">
        <v>6896</v>
      </c>
      <c r="G1095" s="17" t="s">
        <v>3533</v>
      </c>
      <c r="H1095" s="17">
        <v>2</v>
      </c>
      <c r="I1095" s="17" t="s">
        <v>3534</v>
      </c>
      <c r="J1095" s="17" t="s">
        <v>3535</v>
      </c>
      <c r="K1095" s="17" t="s">
        <v>3536</v>
      </c>
      <c r="L1095" s="17" t="s">
        <v>6897</v>
      </c>
      <c r="M1095" s="19">
        <v>45056</v>
      </c>
      <c r="O1095" s="17" t="s">
        <v>3538</v>
      </c>
      <c r="P1095" s="17" t="s">
        <v>3539</v>
      </c>
      <c r="R1095" s="17">
        <v>77378</v>
      </c>
      <c r="S1095" s="17" t="s">
        <v>12331</v>
      </c>
      <c r="T1095" s="17" t="s">
        <v>11182</v>
      </c>
      <c r="U1095" s="17" t="s">
        <v>6898</v>
      </c>
      <c r="V1095" s="17">
        <v>1595</v>
      </c>
      <c r="W1095" s="17" t="s">
        <v>11234</v>
      </c>
      <c r="X1095" s="17">
        <v>120</v>
      </c>
      <c r="Y1095" s="19">
        <v>5</v>
      </c>
      <c r="Z1095" s="17" t="s">
        <v>11235</v>
      </c>
      <c r="AB1095" s="17" t="s">
        <v>11186</v>
      </c>
      <c r="AC1095" s="17" t="s">
        <v>1355</v>
      </c>
      <c r="AD1095" s="17">
        <v>0</v>
      </c>
      <c r="AE1095" s="17">
        <v>0</v>
      </c>
      <c r="AG1095" s="17" t="s">
        <v>9763</v>
      </c>
      <c r="AH1095" s="17" t="s">
        <v>9764</v>
      </c>
      <c r="AI1095" s="17">
        <v>120</v>
      </c>
      <c r="AJ1095" s="17" t="s">
        <v>3539</v>
      </c>
      <c r="AK1095" s="17" t="s">
        <v>9771</v>
      </c>
      <c r="AN1095" s="17">
        <v>1595</v>
      </c>
    </row>
    <row r="1096" spans="1:40" x14ac:dyDescent="0.25">
      <c r="A1096" s="17" t="s">
        <v>3104</v>
      </c>
      <c r="B1096" s="17" t="s">
        <v>6498</v>
      </c>
      <c r="C1096" s="17" t="s">
        <v>3529</v>
      </c>
      <c r="D1096" s="17" t="s">
        <v>6594</v>
      </c>
      <c r="E1096" s="17" t="s">
        <v>6899</v>
      </c>
      <c r="F1096" s="17" t="s">
        <v>6900</v>
      </c>
      <c r="G1096" s="17" t="s">
        <v>3533</v>
      </c>
      <c r="H1096" s="17">
        <v>2</v>
      </c>
      <c r="I1096" s="17" t="s">
        <v>3534</v>
      </c>
      <c r="J1096" s="17" t="s">
        <v>3535</v>
      </c>
      <c r="K1096" s="17" t="s">
        <v>3536</v>
      </c>
      <c r="L1096" s="17" t="s">
        <v>3546</v>
      </c>
      <c r="M1096" s="17" t="s">
        <v>6901</v>
      </c>
      <c r="O1096" s="17" t="s">
        <v>3538</v>
      </c>
      <c r="P1096" s="17" t="s">
        <v>3539</v>
      </c>
      <c r="Q1096" s="17" t="s">
        <v>12332</v>
      </c>
      <c r="R1096" s="17">
        <v>90677</v>
      </c>
      <c r="S1096" s="19">
        <v>46333.407638888886</v>
      </c>
      <c r="T1096" s="17" t="s">
        <v>11182</v>
      </c>
      <c r="U1096" s="17" t="s">
        <v>6902</v>
      </c>
      <c r="V1096" s="17">
        <v>1595</v>
      </c>
      <c r="W1096" s="17" t="s">
        <v>11234</v>
      </c>
      <c r="X1096" s="17">
        <v>120</v>
      </c>
      <c r="Y1096" s="19">
        <v>5</v>
      </c>
      <c r="Z1096" s="17" t="s">
        <v>11235</v>
      </c>
      <c r="AB1096" s="17" t="s">
        <v>11186</v>
      </c>
      <c r="AC1096" s="17" t="s">
        <v>1355</v>
      </c>
      <c r="AD1096" s="17">
        <v>0</v>
      </c>
      <c r="AE1096" s="17">
        <v>0</v>
      </c>
      <c r="AG1096" s="17" t="s">
        <v>9892</v>
      </c>
      <c r="AH1096" s="17" t="s">
        <v>9757</v>
      </c>
      <c r="AI1096" s="17">
        <v>110</v>
      </c>
      <c r="AJ1096" s="17" t="s">
        <v>3539</v>
      </c>
      <c r="AK1096" s="17" t="s">
        <v>3539</v>
      </c>
      <c r="AN1096" s="17">
        <v>1896</v>
      </c>
    </row>
    <row r="1097" spans="1:40" x14ac:dyDescent="0.25">
      <c r="A1097" s="17" t="s">
        <v>3104</v>
      </c>
      <c r="B1097" s="17" t="s">
        <v>6498</v>
      </c>
      <c r="C1097" s="17" t="s">
        <v>3529</v>
      </c>
      <c r="D1097" s="17" t="s">
        <v>6594</v>
      </c>
      <c r="E1097" s="17" t="s">
        <v>6903</v>
      </c>
      <c r="F1097" s="17" t="s">
        <v>6904</v>
      </c>
      <c r="G1097" s="17" t="s">
        <v>3533</v>
      </c>
      <c r="H1097" s="17">
        <v>2</v>
      </c>
      <c r="I1097" s="17" t="s">
        <v>3534</v>
      </c>
      <c r="J1097" s="17" t="s">
        <v>3535</v>
      </c>
      <c r="K1097" s="17" t="s">
        <v>3536</v>
      </c>
      <c r="L1097" s="17" t="s">
        <v>3546</v>
      </c>
      <c r="M1097" s="19" t="s">
        <v>6901</v>
      </c>
      <c r="O1097" s="17" t="s">
        <v>3538</v>
      </c>
      <c r="P1097" s="17" t="s">
        <v>3539</v>
      </c>
      <c r="Q1097" s="17" t="s">
        <v>12333</v>
      </c>
      <c r="R1097" s="17">
        <v>153825</v>
      </c>
      <c r="S1097" s="19">
        <v>46362.366666666669</v>
      </c>
      <c r="T1097" s="17" t="s">
        <v>11182</v>
      </c>
      <c r="U1097" s="17" t="s">
        <v>6905</v>
      </c>
      <c r="V1097" s="17">
        <v>1595</v>
      </c>
      <c r="W1097" s="17" t="s">
        <v>11234</v>
      </c>
      <c r="X1097" s="17">
        <v>120</v>
      </c>
      <c r="Y1097" s="17">
        <v>5</v>
      </c>
      <c r="Z1097" s="17" t="s">
        <v>11235</v>
      </c>
      <c r="AB1097" s="17" t="s">
        <v>11186</v>
      </c>
      <c r="AC1097" s="17" t="s">
        <v>1355</v>
      </c>
      <c r="AD1097" s="17">
        <v>0</v>
      </c>
      <c r="AE1097" s="17">
        <v>0</v>
      </c>
      <c r="AG1097" s="17" t="s">
        <v>10091</v>
      </c>
      <c r="AH1097" s="17" t="s">
        <v>9764</v>
      </c>
      <c r="AI1097" s="17">
        <v>102</v>
      </c>
      <c r="AJ1097" s="17" t="s">
        <v>3539</v>
      </c>
      <c r="AK1097" s="17" t="s">
        <v>9797</v>
      </c>
      <c r="AN1097" s="17">
        <v>1898</v>
      </c>
    </row>
    <row r="1098" spans="1:40" x14ac:dyDescent="0.25">
      <c r="A1098" s="17" t="s">
        <v>3104</v>
      </c>
      <c r="B1098" s="17" t="s">
        <v>6498</v>
      </c>
      <c r="C1098" s="17" t="s">
        <v>3529</v>
      </c>
      <c r="D1098" s="17" t="s">
        <v>6594</v>
      </c>
      <c r="E1098" s="17" t="s">
        <v>6906</v>
      </c>
      <c r="F1098" s="17" t="s">
        <v>6907</v>
      </c>
      <c r="G1098" s="17" t="s">
        <v>3551</v>
      </c>
      <c r="H1098" s="17" t="s">
        <v>4424</v>
      </c>
      <c r="I1098" s="17" t="s">
        <v>3534</v>
      </c>
      <c r="J1098" s="17" t="s">
        <v>3552</v>
      </c>
      <c r="K1098" s="17" t="s">
        <v>3553</v>
      </c>
      <c r="L1098" s="17" t="s">
        <v>3554</v>
      </c>
      <c r="M1098" s="17" t="s">
        <v>6908</v>
      </c>
      <c r="O1098" s="17" t="s">
        <v>3538</v>
      </c>
      <c r="P1098" s="17" t="s">
        <v>3539</v>
      </c>
      <c r="Q1098" s="17" t="s">
        <v>12334</v>
      </c>
      <c r="R1098" s="17">
        <v>53404</v>
      </c>
      <c r="S1098" s="19">
        <v>46302.709027777775</v>
      </c>
      <c r="T1098" s="17" t="s">
        <v>11182</v>
      </c>
      <c r="U1098" s="17" t="s">
        <v>6909</v>
      </c>
      <c r="V1098" s="17">
        <v>1896</v>
      </c>
      <c r="W1098" s="17" t="s">
        <v>11240</v>
      </c>
      <c r="X1098" s="17">
        <v>110</v>
      </c>
      <c r="Y1098" s="17">
        <v>5</v>
      </c>
      <c r="Z1098" s="17" t="s">
        <v>11235</v>
      </c>
      <c r="AB1098" s="17" t="s">
        <v>11186</v>
      </c>
      <c r="AC1098" s="17" t="s">
        <v>1355</v>
      </c>
      <c r="AD1098" s="17">
        <v>0</v>
      </c>
      <c r="AE1098" s="17">
        <v>0</v>
      </c>
      <c r="AG1098" s="17" t="s">
        <v>9779</v>
      </c>
      <c r="AH1098" s="17" t="s">
        <v>9764</v>
      </c>
      <c r="AI1098" s="17">
        <v>95</v>
      </c>
      <c r="AJ1098" s="17" t="s">
        <v>3539</v>
      </c>
      <c r="AK1098" s="17" t="s">
        <v>9771</v>
      </c>
      <c r="AN1098" s="17">
        <v>1702</v>
      </c>
    </row>
    <row r="1099" spans="1:40" x14ac:dyDescent="0.25">
      <c r="A1099" s="17" t="s">
        <v>3104</v>
      </c>
      <c r="B1099" s="17" t="s">
        <v>6498</v>
      </c>
      <c r="C1099" s="17" t="s">
        <v>3529</v>
      </c>
      <c r="D1099" s="17" t="s">
        <v>6594</v>
      </c>
      <c r="E1099" s="17" t="s">
        <v>6910</v>
      </c>
      <c r="F1099" s="17" t="s">
        <v>6911</v>
      </c>
      <c r="G1099" s="17" t="s">
        <v>3533</v>
      </c>
      <c r="H1099" s="17">
        <v>3</v>
      </c>
      <c r="I1099" s="17" t="s">
        <v>3534</v>
      </c>
      <c r="J1099" s="17" t="s">
        <v>6170</v>
      </c>
      <c r="K1099" s="17" t="s">
        <v>6912</v>
      </c>
      <c r="L1099" s="18">
        <v>45725</v>
      </c>
      <c r="M1099" s="19" t="s">
        <v>6913</v>
      </c>
      <c r="O1099" s="17" t="s">
        <v>3538</v>
      </c>
      <c r="P1099" s="17" t="s">
        <v>3539</v>
      </c>
      <c r="Q1099" s="17" t="s">
        <v>12335</v>
      </c>
      <c r="R1099" s="17">
        <v>31091</v>
      </c>
      <c r="S1099" s="17" t="s">
        <v>10069</v>
      </c>
      <c r="T1099" s="17" t="s">
        <v>11182</v>
      </c>
      <c r="U1099" s="17" t="s">
        <v>6914</v>
      </c>
      <c r="V1099" s="17">
        <v>1890</v>
      </c>
      <c r="W1099" s="17" t="s">
        <v>11240</v>
      </c>
      <c r="X1099" s="17">
        <v>99</v>
      </c>
      <c r="Y1099" s="19">
        <v>6</v>
      </c>
      <c r="Z1099" s="17" t="s">
        <v>11235</v>
      </c>
      <c r="AB1099" s="17" t="s">
        <v>11186</v>
      </c>
      <c r="AC1099" s="17" t="s">
        <v>1355</v>
      </c>
      <c r="AD1099" s="17">
        <v>0</v>
      </c>
      <c r="AE1099" s="17">
        <v>0</v>
      </c>
      <c r="AG1099" s="17" t="s">
        <v>9763</v>
      </c>
      <c r="AH1099" s="17" t="s">
        <v>9764</v>
      </c>
      <c r="AI1099" s="17">
        <v>120</v>
      </c>
      <c r="AJ1099" s="17" t="s">
        <v>3539</v>
      </c>
      <c r="AK1099" s="17" t="s">
        <v>9771</v>
      </c>
      <c r="AN1099" s="17">
        <v>1595</v>
      </c>
    </row>
    <row r="1100" spans="1:40" x14ac:dyDescent="0.25">
      <c r="A1100" s="17" t="s">
        <v>3104</v>
      </c>
      <c r="B1100" s="17" t="s">
        <v>6498</v>
      </c>
      <c r="C1100" s="17" t="s">
        <v>3692</v>
      </c>
      <c r="D1100" s="17" t="s">
        <v>6499</v>
      </c>
      <c r="E1100" s="17" t="s">
        <v>6915</v>
      </c>
      <c r="F1100" s="17" t="s">
        <v>6916</v>
      </c>
      <c r="H1100" s="17" t="s">
        <v>4263</v>
      </c>
      <c r="I1100" s="17" t="s">
        <v>3534</v>
      </c>
      <c r="J1100" s="17" t="s">
        <v>4443</v>
      </c>
      <c r="K1100" s="17" t="s">
        <v>4444</v>
      </c>
      <c r="L1100" s="17" t="s">
        <v>5119</v>
      </c>
      <c r="M1100" s="19" t="s">
        <v>6917</v>
      </c>
      <c r="O1100" s="17" t="s">
        <v>3538</v>
      </c>
      <c r="P1100" s="17" t="s">
        <v>3539</v>
      </c>
      <c r="R1100" s="17">
        <v>215951</v>
      </c>
      <c r="S1100" s="19" t="s">
        <v>10096</v>
      </c>
      <c r="T1100" s="17" t="s">
        <v>11182</v>
      </c>
      <c r="U1100" s="17" t="s">
        <v>6918</v>
      </c>
      <c r="V1100" s="17">
        <v>1670</v>
      </c>
      <c r="W1100" s="17" t="s">
        <v>11184</v>
      </c>
      <c r="X1100" s="17">
        <v>82</v>
      </c>
      <c r="Y1100" s="19">
        <v>4</v>
      </c>
      <c r="AB1100" s="17" t="s">
        <v>11249</v>
      </c>
      <c r="AC1100" s="17" t="s">
        <v>1355</v>
      </c>
      <c r="AD1100" s="17">
        <v>0</v>
      </c>
      <c r="AE1100" s="17">
        <v>0</v>
      </c>
      <c r="AG1100" s="17" t="s">
        <v>9779</v>
      </c>
      <c r="AH1100" s="17" t="s">
        <v>9764</v>
      </c>
      <c r="AI1100" s="17">
        <v>120</v>
      </c>
      <c r="AJ1100" s="17" t="s">
        <v>3539</v>
      </c>
      <c r="AK1100" s="17" t="s">
        <v>3539</v>
      </c>
      <c r="AN1100" s="17">
        <v>1595</v>
      </c>
    </row>
    <row r="1101" spans="1:40" x14ac:dyDescent="0.25">
      <c r="A1101" s="17" t="s">
        <v>3104</v>
      </c>
      <c r="B1101" s="17" t="s">
        <v>6498</v>
      </c>
      <c r="C1101" s="17" t="s">
        <v>3692</v>
      </c>
      <c r="D1101" s="17" t="s">
        <v>6594</v>
      </c>
      <c r="E1101" s="17" t="s">
        <v>6919</v>
      </c>
      <c r="F1101" s="17" t="s">
        <v>6920</v>
      </c>
      <c r="H1101" s="17">
        <v>1</v>
      </c>
      <c r="I1101" s="17" t="s">
        <v>3624</v>
      </c>
      <c r="J1101" s="17" t="s">
        <v>6921</v>
      </c>
      <c r="K1101" s="17" t="s">
        <v>6922</v>
      </c>
      <c r="L1101" s="17" t="s">
        <v>6923</v>
      </c>
      <c r="M1101" s="17" t="s">
        <v>6924</v>
      </c>
      <c r="O1101" s="17" t="s">
        <v>3538</v>
      </c>
      <c r="P1101" s="17" t="s">
        <v>3539</v>
      </c>
      <c r="R1101" s="17">
        <v>163060</v>
      </c>
      <c r="S1101" s="17" t="s">
        <v>10093</v>
      </c>
      <c r="T1101" s="17" t="s">
        <v>11182</v>
      </c>
      <c r="U1101" s="17" t="s">
        <v>6925</v>
      </c>
      <c r="V1101" s="17">
        <v>1990</v>
      </c>
      <c r="W1101" s="17" t="s">
        <v>11184</v>
      </c>
      <c r="X1101" s="17">
        <v>0</v>
      </c>
      <c r="Y1101" s="17">
        <v>5</v>
      </c>
      <c r="Z1101" s="17">
        <v>0</v>
      </c>
      <c r="AB1101" s="17" t="s">
        <v>11186</v>
      </c>
      <c r="AC1101" s="17" t="s">
        <v>1355</v>
      </c>
      <c r="AD1101" s="17">
        <v>0</v>
      </c>
      <c r="AE1101" s="17">
        <v>0</v>
      </c>
      <c r="AG1101" s="17" t="s">
        <v>9779</v>
      </c>
      <c r="AH1101" s="17" t="s">
        <v>9764</v>
      </c>
      <c r="AI1101" s="17">
        <v>0</v>
      </c>
      <c r="AJ1101" s="17" t="s">
        <v>3539</v>
      </c>
      <c r="AK1101" s="17" t="s">
        <v>9771</v>
      </c>
      <c r="AN1101" s="17">
        <v>1990</v>
      </c>
    </row>
    <row r="1102" spans="1:40" x14ac:dyDescent="0.25">
      <c r="A1102" s="17" t="s">
        <v>3104</v>
      </c>
      <c r="B1102" s="17" t="s">
        <v>6498</v>
      </c>
      <c r="C1102" s="17" t="s">
        <v>3692</v>
      </c>
      <c r="D1102" s="17" t="s">
        <v>6594</v>
      </c>
      <c r="E1102" s="17" t="s">
        <v>6926</v>
      </c>
      <c r="F1102" s="17" t="s">
        <v>6927</v>
      </c>
      <c r="H1102" s="17" t="s">
        <v>4263</v>
      </c>
      <c r="I1102" s="17" t="s">
        <v>3534</v>
      </c>
      <c r="J1102" s="17" t="s">
        <v>4443</v>
      </c>
      <c r="K1102" s="17" t="s">
        <v>4444</v>
      </c>
      <c r="L1102" s="17" t="s">
        <v>6928</v>
      </c>
      <c r="M1102" s="19">
        <v>43348</v>
      </c>
      <c r="O1102" s="17" t="s">
        <v>3538</v>
      </c>
      <c r="P1102" s="17" t="s">
        <v>3539</v>
      </c>
      <c r="Q1102" s="17" t="s">
        <v>12336</v>
      </c>
      <c r="R1102" s="17">
        <v>172000</v>
      </c>
      <c r="S1102" s="19">
        <v>46060.306250000001</v>
      </c>
      <c r="T1102" s="17" t="s">
        <v>11182</v>
      </c>
      <c r="U1102" s="17" t="s">
        <v>6929</v>
      </c>
      <c r="V1102" s="17">
        <v>1670</v>
      </c>
      <c r="W1102" s="17" t="s">
        <v>11184</v>
      </c>
      <c r="X1102" s="17">
        <v>82</v>
      </c>
      <c r="Y1102" s="19">
        <v>4</v>
      </c>
      <c r="AB1102" s="17" t="s">
        <v>11249</v>
      </c>
      <c r="AC1102" s="17" t="s">
        <v>1355</v>
      </c>
      <c r="AD1102" s="17">
        <v>0</v>
      </c>
      <c r="AE1102" s="17">
        <v>0</v>
      </c>
      <c r="AG1102" s="17" t="s">
        <v>9779</v>
      </c>
      <c r="AH1102" s="17" t="s">
        <v>9764</v>
      </c>
      <c r="AI1102" s="17">
        <v>120</v>
      </c>
      <c r="AJ1102" s="17" t="s">
        <v>3539</v>
      </c>
      <c r="AK1102" s="17" t="s">
        <v>3539</v>
      </c>
      <c r="AN1102" s="17">
        <v>1595</v>
      </c>
    </row>
    <row r="1103" spans="1:40" x14ac:dyDescent="0.25">
      <c r="A1103" s="17" t="s">
        <v>3104</v>
      </c>
      <c r="B1103" s="17" t="s">
        <v>6498</v>
      </c>
      <c r="C1103" s="17" t="s">
        <v>3692</v>
      </c>
      <c r="D1103" s="17" t="s">
        <v>6594</v>
      </c>
      <c r="E1103" s="17" t="s">
        <v>6930</v>
      </c>
      <c r="F1103" s="17" t="s">
        <v>6931</v>
      </c>
      <c r="H1103" s="17">
        <v>2</v>
      </c>
      <c r="I1103" s="17" t="s">
        <v>3534</v>
      </c>
      <c r="J1103" s="17" t="s">
        <v>3809</v>
      </c>
      <c r="K1103" s="17" t="s">
        <v>3810</v>
      </c>
      <c r="L1103" s="18" t="s">
        <v>3811</v>
      </c>
      <c r="M1103" s="17" t="s">
        <v>6932</v>
      </c>
      <c r="O1103" s="17" t="s">
        <v>3538</v>
      </c>
      <c r="P1103" s="17" t="s">
        <v>3539</v>
      </c>
      <c r="Q1103" s="17" t="s">
        <v>12337</v>
      </c>
      <c r="R1103" s="17">
        <v>180394</v>
      </c>
      <c r="S1103" s="17" t="s">
        <v>10092</v>
      </c>
      <c r="T1103" s="17" t="s">
        <v>11182</v>
      </c>
      <c r="U1103" s="17" t="s">
        <v>6933</v>
      </c>
      <c r="V1103" s="17">
        <v>1702</v>
      </c>
      <c r="W1103" s="17" t="s">
        <v>11184</v>
      </c>
      <c r="X1103" s="17">
        <v>95</v>
      </c>
      <c r="Y1103" s="19">
        <v>4</v>
      </c>
      <c r="Z1103" s="17" t="s">
        <v>11235</v>
      </c>
      <c r="AB1103" s="17" t="s">
        <v>11249</v>
      </c>
      <c r="AC1103" s="17" t="s">
        <v>1355</v>
      </c>
      <c r="AD1103" s="17">
        <v>0</v>
      </c>
      <c r="AE1103" s="17">
        <v>0</v>
      </c>
      <c r="AG1103" s="17" t="s">
        <v>9763</v>
      </c>
      <c r="AH1103" s="17" t="s">
        <v>9764</v>
      </c>
      <c r="AI1103" s="17">
        <v>120</v>
      </c>
      <c r="AJ1103" s="17" t="s">
        <v>3539</v>
      </c>
      <c r="AK1103" s="17" t="s">
        <v>9771</v>
      </c>
      <c r="AN1103" s="17">
        <v>1595</v>
      </c>
    </row>
    <row r="1104" spans="1:40" x14ac:dyDescent="0.25">
      <c r="A1104" s="17" t="s">
        <v>3104</v>
      </c>
      <c r="B1104" s="17" t="s">
        <v>6498</v>
      </c>
      <c r="C1104" s="17" t="s">
        <v>3692</v>
      </c>
      <c r="D1104" s="17" t="s">
        <v>6594</v>
      </c>
      <c r="E1104" s="17" t="s">
        <v>6934</v>
      </c>
      <c r="F1104" s="17" t="s">
        <v>6935</v>
      </c>
      <c r="H1104" s="17">
        <v>2</v>
      </c>
      <c r="I1104" s="17" t="s">
        <v>3534</v>
      </c>
      <c r="J1104" s="17" t="s">
        <v>4453</v>
      </c>
      <c r="K1104" s="17" t="s">
        <v>4454</v>
      </c>
      <c r="L1104" s="17" t="s">
        <v>4411</v>
      </c>
      <c r="M1104" s="19" t="s">
        <v>6936</v>
      </c>
      <c r="O1104" s="17" t="s">
        <v>3538</v>
      </c>
      <c r="P1104" s="17" t="s">
        <v>3539</v>
      </c>
      <c r="R1104" s="17">
        <v>40289</v>
      </c>
      <c r="S1104" s="17" t="s">
        <v>6937</v>
      </c>
      <c r="T1104" s="17" t="s">
        <v>11182</v>
      </c>
      <c r="U1104" s="17" t="s">
        <v>6938</v>
      </c>
      <c r="V1104" s="17">
        <v>1595</v>
      </c>
      <c r="W1104" s="17" t="s">
        <v>11234</v>
      </c>
      <c r="X1104" s="17">
        <v>120</v>
      </c>
      <c r="Y1104" s="17">
        <v>5</v>
      </c>
      <c r="Z1104" s="17" t="s">
        <v>11235</v>
      </c>
      <c r="AB1104" s="17" t="s">
        <v>11186</v>
      </c>
      <c r="AC1104" s="17" t="s">
        <v>1355</v>
      </c>
      <c r="AD1104" s="17">
        <v>0</v>
      </c>
      <c r="AE1104" s="17">
        <v>0</v>
      </c>
      <c r="AG1104" s="17" t="s">
        <v>9763</v>
      </c>
      <c r="AH1104" s="17" t="s">
        <v>9764</v>
      </c>
      <c r="AI1104" s="17">
        <v>120</v>
      </c>
      <c r="AJ1104" s="17" t="s">
        <v>3539</v>
      </c>
      <c r="AK1104" s="17" t="s">
        <v>3539</v>
      </c>
      <c r="AN1104" s="17">
        <v>1595</v>
      </c>
    </row>
    <row r="1105" spans="1:40" x14ac:dyDescent="0.25">
      <c r="A1105" s="17" t="s">
        <v>3104</v>
      </c>
      <c r="B1105" s="17" t="s">
        <v>6498</v>
      </c>
      <c r="C1105" s="17" t="s">
        <v>3692</v>
      </c>
      <c r="D1105" s="17" t="s">
        <v>6594</v>
      </c>
      <c r="E1105" s="17" t="s">
        <v>6939</v>
      </c>
      <c r="F1105" s="17" t="s">
        <v>6940</v>
      </c>
      <c r="H1105" s="17" t="s">
        <v>4416</v>
      </c>
      <c r="I1105" s="17" t="s">
        <v>3534</v>
      </c>
      <c r="J1105" s="17" t="s">
        <v>4453</v>
      </c>
      <c r="K1105" s="17" t="s">
        <v>4454</v>
      </c>
      <c r="L1105" s="18" t="s">
        <v>4411</v>
      </c>
      <c r="M1105" s="19">
        <v>45238</v>
      </c>
      <c r="O1105" s="17" t="s">
        <v>3538</v>
      </c>
      <c r="P1105" s="17" t="s">
        <v>3539</v>
      </c>
      <c r="Q1105" s="17" t="s">
        <v>12338</v>
      </c>
      <c r="R1105" s="17">
        <v>153500</v>
      </c>
      <c r="S1105" s="19" t="s">
        <v>10094</v>
      </c>
      <c r="T1105" s="17" t="s">
        <v>11182</v>
      </c>
      <c r="U1105" s="17" t="s">
        <v>6941</v>
      </c>
      <c r="V1105" s="17">
        <v>1595</v>
      </c>
      <c r="W1105" s="17" t="s">
        <v>11234</v>
      </c>
      <c r="X1105" s="17">
        <v>120</v>
      </c>
      <c r="Y1105" s="19">
        <v>5</v>
      </c>
      <c r="Z1105" s="17" t="s">
        <v>11235</v>
      </c>
      <c r="AB1105" s="17" t="s">
        <v>11186</v>
      </c>
      <c r="AC1105" s="17" t="s">
        <v>1355</v>
      </c>
      <c r="AD1105" s="17">
        <v>0</v>
      </c>
      <c r="AE1105" s="17">
        <v>0</v>
      </c>
      <c r="AG1105" s="17" t="s">
        <v>9779</v>
      </c>
      <c r="AI1105" s="17">
        <v>82</v>
      </c>
      <c r="AJ1105" s="17" t="s">
        <v>3539</v>
      </c>
      <c r="AK1105" s="17" t="s">
        <v>9771</v>
      </c>
      <c r="AN1105" s="17">
        <v>1670</v>
      </c>
    </row>
    <row r="1106" spans="1:40" x14ac:dyDescent="0.25">
      <c r="A1106" s="17" t="s">
        <v>3104</v>
      </c>
      <c r="B1106" s="17" t="s">
        <v>6498</v>
      </c>
      <c r="C1106" s="17" t="s">
        <v>3692</v>
      </c>
      <c r="D1106" s="17" t="s">
        <v>6594</v>
      </c>
      <c r="E1106" s="17" t="s">
        <v>6942</v>
      </c>
      <c r="F1106" s="17" t="s">
        <v>6943</v>
      </c>
      <c r="H1106" s="17">
        <v>2</v>
      </c>
      <c r="I1106" s="17" t="s">
        <v>3534</v>
      </c>
      <c r="J1106" s="17" t="s">
        <v>4453</v>
      </c>
      <c r="K1106" s="17" t="s">
        <v>4454</v>
      </c>
      <c r="L1106" s="17" t="s">
        <v>4411</v>
      </c>
      <c r="M1106" s="19">
        <v>45238</v>
      </c>
      <c r="O1106" s="17" t="s">
        <v>3538</v>
      </c>
      <c r="P1106" s="17" t="s">
        <v>3539</v>
      </c>
      <c r="Q1106" s="17" t="s">
        <v>12339</v>
      </c>
      <c r="R1106" s="17">
        <v>90669</v>
      </c>
      <c r="S1106" s="19">
        <v>46088.495833333334</v>
      </c>
      <c r="T1106" s="17" t="s">
        <v>11182</v>
      </c>
      <c r="U1106" s="17" t="s">
        <v>6944</v>
      </c>
      <c r="V1106" s="17">
        <v>1595</v>
      </c>
      <c r="W1106" s="17" t="s">
        <v>11234</v>
      </c>
      <c r="X1106" s="17">
        <v>120</v>
      </c>
      <c r="Y1106" s="17">
        <v>5</v>
      </c>
      <c r="Z1106" s="17" t="s">
        <v>11235</v>
      </c>
      <c r="AB1106" s="17" t="s">
        <v>11186</v>
      </c>
      <c r="AC1106" s="17" t="s">
        <v>1355</v>
      </c>
      <c r="AD1106" s="17">
        <v>0</v>
      </c>
      <c r="AE1106" s="17">
        <v>0</v>
      </c>
      <c r="AG1106" s="17" t="s">
        <v>9871</v>
      </c>
      <c r="AH1106" s="17" t="s">
        <v>9764</v>
      </c>
      <c r="AI1106" s="17">
        <v>120</v>
      </c>
      <c r="AJ1106" s="17" t="s">
        <v>3539</v>
      </c>
      <c r="AK1106" s="17" t="s">
        <v>9771</v>
      </c>
      <c r="AN1106" s="17">
        <v>1595</v>
      </c>
    </row>
    <row r="1107" spans="1:40" x14ac:dyDescent="0.25">
      <c r="A1107" s="17" t="s">
        <v>3104</v>
      </c>
      <c r="B1107" s="17" t="s">
        <v>6498</v>
      </c>
      <c r="C1107" s="17" t="s">
        <v>3692</v>
      </c>
      <c r="D1107" s="17" t="s">
        <v>6594</v>
      </c>
      <c r="E1107" s="17" t="s">
        <v>6945</v>
      </c>
      <c r="F1107" s="17" t="s">
        <v>6946</v>
      </c>
      <c r="H1107" s="17">
        <v>2</v>
      </c>
      <c r="I1107" s="17" t="s">
        <v>3534</v>
      </c>
      <c r="J1107" s="17" t="s">
        <v>4453</v>
      </c>
      <c r="K1107" s="17" t="s">
        <v>4454</v>
      </c>
      <c r="L1107" s="17" t="s">
        <v>4411</v>
      </c>
      <c r="M1107" s="19">
        <v>45146</v>
      </c>
      <c r="O1107" s="17" t="s">
        <v>3538</v>
      </c>
      <c r="P1107" s="17" t="s">
        <v>3539</v>
      </c>
      <c r="Q1107" s="17" t="s">
        <v>12327</v>
      </c>
      <c r="R1107" s="17">
        <v>90880</v>
      </c>
      <c r="S1107" s="19">
        <v>46302.504861111112</v>
      </c>
      <c r="T1107" s="17" t="s">
        <v>11182</v>
      </c>
      <c r="U1107" s="17" t="s">
        <v>6947</v>
      </c>
      <c r="V1107" s="17">
        <v>1595</v>
      </c>
      <c r="W1107" s="17" t="s">
        <v>11234</v>
      </c>
      <c r="X1107" s="17">
        <v>120</v>
      </c>
      <c r="Y1107" s="17">
        <v>5</v>
      </c>
      <c r="Z1107" s="17" t="s">
        <v>11235</v>
      </c>
      <c r="AB1107" s="17" t="s">
        <v>11186</v>
      </c>
      <c r="AC1107" s="17" t="s">
        <v>1355</v>
      </c>
      <c r="AD1107" s="17">
        <v>0</v>
      </c>
      <c r="AE1107" s="17">
        <v>0</v>
      </c>
      <c r="AG1107" s="17" t="s">
        <v>9779</v>
      </c>
      <c r="AH1107" s="17" t="s">
        <v>9764</v>
      </c>
      <c r="AI1107" s="17">
        <v>120</v>
      </c>
      <c r="AJ1107" s="17" t="s">
        <v>3539</v>
      </c>
      <c r="AK1107" s="17" t="s">
        <v>9771</v>
      </c>
      <c r="AN1107" s="17">
        <v>1595</v>
      </c>
    </row>
    <row r="1108" spans="1:40" x14ac:dyDescent="0.25">
      <c r="A1108" s="17" t="s">
        <v>3104</v>
      </c>
      <c r="B1108" s="17" t="s">
        <v>6498</v>
      </c>
      <c r="C1108" s="17" t="s">
        <v>3692</v>
      </c>
      <c r="D1108" s="17" t="s">
        <v>6594</v>
      </c>
      <c r="E1108" s="17" t="s">
        <v>6948</v>
      </c>
      <c r="F1108" s="17" t="s">
        <v>6949</v>
      </c>
      <c r="H1108" s="17">
        <v>2</v>
      </c>
      <c r="I1108" s="17" t="s">
        <v>3534</v>
      </c>
      <c r="J1108" s="17" t="s">
        <v>4453</v>
      </c>
      <c r="K1108" s="17" t="s">
        <v>4454</v>
      </c>
      <c r="L1108" s="17" t="s">
        <v>5302</v>
      </c>
      <c r="M1108" s="19" t="s">
        <v>6950</v>
      </c>
      <c r="O1108" s="17" t="s">
        <v>3538</v>
      </c>
      <c r="P1108" s="17" t="s">
        <v>3539</v>
      </c>
      <c r="Q1108" s="17" t="s">
        <v>12340</v>
      </c>
      <c r="R1108" s="17">
        <v>27930</v>
      </c>
      <c r="S1108" s="19">
        <v>46272.518055555556</v>
      </c>
      <c r="T1108" s="17" t="s">
        <v>11182</v>
      </c>
      <c r="U1108" s="17" t="s">
        <v>6951</v>
      </c>
      <c r="V1108" s="17">
        <v>1595</v>
      </c>
      <c r="W1108" s="17" t="s">
        <v>11234</v>
      </c>
      <c r="X1108" s="17">
        <v>120</v>
      </c>
      <c r="Y1108" s="17">
        <v>5</v>
      </c>
      <c r="Z1108" s="17" t="s">
        <v>11235</v>
      </c>
      <c r="AB1108" s="17" t="s">
        <v>11186</v>
      </c>
      <c r="AC1108" s="17" t="s">
        <v>1355</v>
      </c>
      <c r="AD1108" s="17">
        <v>0</v>
      </c>
      <c r="AE1108" s="17">
        <v>0</v>
      </c>
      <c r="AG1108" s="17" t="s">
        <v>9779</v>
      </c>
      <c r="AH1108" s="17" t="s">
        <v>9764</v>
      </c>
      <c r="AI1108" s="17">
        <v>82</v>
      </c>
      <c r="AJ1108" s="17" t="s">
        <v>3539</v>
      </c>
      <c r="AK1108" s="17" t="s">
        <v>9771</v>
      </c>
      <c r="AN1108" s="17">
        <v>1670</v>
      </c>
    </row>
    <row r="1109" spans="1:40" x14ac:dyDescent="0.25">
      <c r="A1109" s="17" t="s">
        <v>3104</v>
      </c>
      <c r="B1109" s="17" t="s">
        <v>6498</v>
      </c>
      <c r="C1109" s="17" t="s">
        <v>3692</v>
      </c>
      <c r="D1109" s="17" t="s">
        <v>6594</v>
      </c>
      <c r="E1109" s="17" t="s">
        <v>6952</v>
      </c>
      <c r="F1109" s="17" t="s">
        <v>6953</v>
      </c>
      <c r="H1109" s="17">
        <v>2</v>
      </c>
      <c r="I1109" s="17" t="s">
        <v>3534</v>
      </c>
      <c r="J1109" s="17" t="s">
        <v>4453</v>
      </c>
      <c r="K1109" s="17" t="s">
        <v>4454</v>
      </c>
      <c r="L1109" s="18" t="s">
        <v>4411</v>
      </c>
      <c r="M1109" s="19">
        <v>45238</v>
      </c>
      <c r="O1109" s="17" t="s">
        <v>3538</v>
      </c>
      <c r="P1109" s="17" t="s">
        <v>3539</v>
      </c>
      <c r="Q1109" s="17" t="s">
        <v>12341</v>
      </c>
      <c r="R1109" s="17">
        <v>65556</v>
      </c>
      <c r="S1109" s="19">
        <v>46302.349305555559</v>
      </c>
      <c r="T1109" s="17" t="s">
        <v>11182</v>
      </c>
      <c r="U1109" s="17" t="s">
        <v>6954</v>
      </c>
      <c r="V1109" s="17">
        <v>1595</v>
      </c>
      <c r="W1109" s="17" t="s">
        <v>11234</v>
      </c>
      <c r="X1109" s="17">
        <v>120</v>
      </c>
      <c r="Y1109" s="19">
        <v>5</v>
      </c>
      <c r="Z1109" s="17" t="s">
        <v>11235</v>
      </c>
      <c r="AB1109" s="17" t="s">
        <v>11186</v>
      </c>
      <c r="AC1109" s="17" t="s">
        <v>1355</v>
      </c>
      <c r="AD1109" s="17">
        <v>0</v>
      </c>
      <c r="AE1109" s="17">
        <v>0</v>
      </c>
      <c r="AG1109" s="17" t="s">
        <v>9779</v>
      </c>
      <c r="AH1109" s="17" t="s">
        <v>9764</v>
      </c>
      <c r="AI1109" s="17">
        <v>120</v>
      </c>
      <c r="AJ1109" s="17" t="s">
        <v>3539</v>
      </c>
      <c r="AK1109" s="17" t="s">
        <v>9771</v>
      </c>
      <c r="AN1109" s="17">
        <v>1595</v>
      </c>
    </row>
    <row r="1110" spans="1:40" x14ac:dyDescent="0.25">
      <c r="A1110" s="17" t="s">
        <v>3104</v>
      </c>
      <c r="B1110" s="17" t="s">
        <v>6498</v>
      </c>
      <c r="C1110" s="17" t="s">
        <v>3692</v>
      </c>
      <c r="D1110" s="17" t="s">
        <v>6594</v>
      </c>
      <c r="E1110" s="17" t="s">
        <v>6955</v>
      </c>
      <c r="F1110" s="17" t="s">
        <v>6956</v>
      </c>
      <c r="H1110" s="17">
        <v>2</v>
      </c>
      <c r="I1110" s="17" t="s">
        <v>3534</v>
      </c>
      <c r="J1110" s="17" t="s">
        <v>4453</v>
      </c>
      <c r="K1110" s="17" t="s">
        <v>4454</v>
      </c>
      <c r="L1110" s="17" t="s">
        <v>4411</v>
      </c>
      <c r="M1110" s="19">
        <v>45238</v>
      </c>
      <c r="O1110" s="17" t="s">
        <v>3538</v>
      </c>
      <c r="P1110" s="17" t="s">
        <v>3539</v>
      </c>
      <c r="Q1110" s="17" t="s">
        <v>12342</v>
      </c>
      <c r="R1110" s="17">
        <v>83368</v>
      </c>
      <c r="S1110" s="19" t="s">
        <v>10095</v>
      </c>
      <c r="T1110" s="17" t="s">
        <v>11182</v>
      </c>
      <c r="U1110" s="17" t="s">
        <v>6957</v>
      </c>
      <c r="V1110" s="17">
        <v>1595</v>
      </c>
      <c r="W1110" s="17" t="s">
        <v>11234</v>
      </c>
      <c r="X1110" s="17">
        <v>120</v>
      </c>
      <c r="Y1110" s="17">
        <v>5</v>
      </c>
      <c r="Z1110" s="17" t="s">
        <v>11235</v>
      </c>
      <c r="AB1110" s="17" t="s">
        <v>11186</v>
      </c>
      <c r="AC1110" s="17" t="s">
        <v>1355</v>
      </c>
      <c r="AD1110" s="17">
        <v>0</v>
      </c>
      <c r="AE1110" s="17">
        <v>0</v>
      </c>
      <c r="AI1110" s="17">
        <v>0</v>
      </c>
      <c r="AJ1110" s="17" t="s">
        <v>6626</v>
      </c>
      <c r="AK1110" s="17" t="s">
        <v>6626</v>
      </c>
      <c r="AN1110" s="17">
        <v>3500</v>
      </c>
    </row>
    <row r="1111" spans="1:40" x14ac:dyDescent="0.25">
      <c r="A1111" s="17" t="s">
        <v>3104</v>
      </c>
      <c r="B1111" s="17" t="s">
        <v>6498</v>
      </c>
      <c r="C1111" s="17" t="s">
        <v>3692</v>
      </c>
      <c r="D1111" s="17" t="s">
        <v>6594</v>
      </c>
      <c r="E1111" s="17" t="s">
        <v>6958</v>
      </c>
      <c r="F1111" s="17" t="s">
        <v>6959</v>
      </c>
      <c r="H1111" s="17">
        <v>2</v>
      </c>
      <c r="I1111" s="17" t="s">
        <v>3534</v>
      </c>
      <c r="J1111" s="17" t="s">
        <v>4453</v>
      </c>
      <c r="K1111" s="17" t="s">
        <v>4454</v>
      </c>
      <c r="L1111" s="18" t="s">
        <v>4411</v>
      </c>
      <c r="M1111" s="19">
        <v>45238</v>
      </c>
      <c r="O1111" s="17" t="s">
        <v>3538</v>
      </c>
      <c r="P1111" s="17" t="s">
        <v>3539</v>
      </c>
      <c r="Q1111" s="17" t="s">
        <v>12343</v>
      </c>
      <c r="R1111" s="17">
        <v>75054</v>
      </c>
      <c r="S1111" s="19">
        <v>46210.637499999997</v>
      </c>
      <c r="T1111" s="17" t="s">
        <v>11182</v>
      </c>
      <c r="U1111" s="17" t="s">
        <v>6960</v>
      </c>
      <c r="V1111" s="17">
        <v>1595</v>
      </c>
      <c r="W1111" s="17" t="s">
        <v>11234</v>
      </c>
      <c r="X1111" s="17">
        <v>120</v>
      </c>
      <c r="Y1111" s="19">
        <v>5</v>
      </c>
      <c r="Z1111" s="17" t="s">
        <v>11235</v>
      </c>
      <c r="AB1111" s="17" t="s">
        <v>11186</v>
      </c>
      <c r="AC1111" s="17" t="s">
        <v>1355</v>
      </c>
      <c r="AD1111" s="17">
        <v>0</v>
      </c>
      <c r="AE1111" s="17">
        <v>0</v>
      </c>
      <c r="AI1111" s="17">
        <v>344</v>
      </c>
      <c r="AJ1111" s="17" t="s">
        <v>6969</v>
      </c>
      <c r="AK1111" s="17" t="s">
        <v>6969</v>
      </c>
      <c r="AN1111" s="17">
        <v>3500</v>
      </c>
    </row>
    <row r="1112" spans="1:40" x14ac:dyDescent="0.25">
      <c r="A1112" s="17" t="s">
        <v>3104</v>
      </c>
      <c r="B1112" s="17" t="s">
        <v>6498</v>
      </c>
      <c r="C1112" s="17" t="s">
        <v>3557</v>
      </c>
      <c r="D1112" s="17" t="s">
        <v>6499</v>
      </c>
      <c r="E1112" s="17" t="s">
        <v>6961</v>
      </c>
      <c r="F1112" s="17" t="s">
        <v>158</v>
      </c>
      <c r="G1112" s="17" t="s">
        <v>3004</v>
      </c>
      <c r="H1112" s="17" t="s">
        <v>3004</v>
      </c>
      <c r="I1112" s="17" t="s">
        <v>3559</v>
      </c>
      <c r="J1112" s="17" t="s">
        <v>4747</v>
      </c>
      <c r="K1112" s="17" t="s">
        <v>6962</v>
      </c>
      <c r="L1112" s="18" t="s">
        <v>6963</v>
      </c>
      <c r="M1112" s="19" t="s">
        <v>6964</v>
      </c>
      <c r="O1112" s="17" t="s">
        <v>3538</v>
      </c>
      <c r="P1112" s="17" t="s">
        <v>3539</v>
      </c>
      <c r="R1112" s="17">
        <v>198367</v>
      </c>
      <c r="S1112" s="17" t="s">
        <v>6965</v>
      </c>
      <c r="T1112" s="17" t="s">
        <v>11526</v>
      </c>
      <c r="U1112" s="17" t="s">
        <v>2572</v>
      </c>
      <c r="V1112" s="17">
        <v>3500</v>
      </c>
      <c r="W1112" s="17" t="s">
        <v>11184</v>
      </c>
      <c r="X1112" s="17">
        <v>0</v>
      </c>
      <c r="Y1112" s="17">
        <v>8</v>
      </c>
      <c r="Z1112" s="17" t="s">
        <v>11226</v>
      </c>
      <c r="AB1112" s="17" t="s">
        <v>11249</v>
      </c>
      <c r="AC1112" s="17" t="s">
        <v>1355</v>
      </c>
      <c r="AD1112" s="17">
        <v>0</v>
      </c>
      <c r="AE1112" s="17">
        <v>0</v>
      </c>
      <c r="AI1112" s="17">
        <v>0</v>
      </c>
      <c r="AJ1112" s="17" t="s">
        <v>6984</v>
      </c>
      <c r="AK1112" s="17" t="s">
        <v>6984</v>
      </c>
      <c r="AN1112" s="17">
        <v>3500</v>
      </c>
    </row>
    <row r="1113" spans="1:40" x14ac:dyDescent="0.25">
      <c r="A1113" s="17" t="s">
        <v>3104</v>
      </c>
      <c r="B1113" s="17" t="s">
        <v>6498</v>
      </c>
      <c r="C1113" s="17" t="s">
        <v>3557</v>
      </c>
      <c r="D1113" s="17" t="s">
        <v>6499</v>
      </c>
      <c r="E1113" s="17" t="s">
        <v>6966</v>
      </c>
      <c r="F1113" s="17" t="s">
        <v>160</v>
      </c>
      <c r="G1113" s="17" t="s">
        <v>3004</v>
      </c>
      <c r="H1113" s="17" t="s">
        <v>3004</v>
      </c>
      <c r="I1113" s="17" t="s">
        <v>3559</v>
      </c>
      <c r="J1113" s="17" t="s">
        <v>4747</v>
      </c>
      <c r="K1113" s="17" t="s">
        <v>6962</v>
      </c>
      <c r="L1113" s="17" t="s">
        <v>6963</v>
      </c>
      <c r="M1113" s="17" t="s">
        <v>6964</v>
      </c>
      <c r="O1113" s="17" t="s">
        <v>3538</v>
      </c>
      <c r="P1113" s="17" t="s">
        <v>3539</v>
      </c>
      <c r="R1113" s="17">
        <v>280483</v>
      </c>
      <c r="S1113" s="19" t="s">
        <v>12344</v>
      </c>
      <c r="T1113" s="17" t="s">
        <v>11526</v>
      </c>
      <c r="U1113" s="17" t="s">
        <v>2552</v>
      </c>
      <c r="V1113" s="17">
        <v>3500</v>
      </c>
      <c r="W1113" s="17" t="s">
        <v>11184</v>
      </c>
      <c r="X1113" s="17">
        <v>195</v>
      </c>
      <c r="Y1113" s="17">
        <v>8</v>
      </c>
      <c r="Z1113" s="17" t="s">
        <v>11226</v>
      </c>
      <c r="AB1113" s="17" t="s">
        <v>11249</v>
      </c>
      <c r="AC1113" s="17" t="s">
        <v>1355</v>
      </c>
      <c r="AD1113" s="17">
        <v>6</v>
      </c>
      <c r="AE1113" s="17">
        <v>0</v>
      </c>
      <c r="AF1113" s="17" t="s">
        <v>9852</v>
      </c>
      <c r="AI1113" s="17">
        <v>0</v>
      </c>
      <c r="AJ1113" s="17" t="s">
        <v>3539</v>
      </c>
      <c r="AK1113" s="17" t="s">
        <v>3539</v>
      </c>
      <c r="AN1113" s="17">
        <v>3500</v>
      </c>
    </row>
    <row r="1114" spans="1:40" x14ac:dyDescent="0.25">
      <c r="A1114" s="17" t="s">
        <v>3104</v>
      </c>
      <c r="B1114" s="17" t="s">
        <v>6498</v>
      </c>
      <c r="C1114" s="17" t="s">
        <v>3557</v>
      </c>
      <c r="D1114" s="17" t="s">
        <v>6499</v>
      </c>
      <c r="E1114" s="17" t="s">
        <v>6967</v>
      </c>
      <c r="F1114" s="17" t="s">
        <v>6968</v>
      </c>
      <c r="G1114" s="17" t="s">
        <v>3004</v>
      </c>
      <c r="H1114" s="17" t="s">
        <v>3004</v>
      </c>
      <c r="I1114" s="17" t="s">
        <v>3559</v>
      </c>
      <c r="J1114" s="17" t="s">
        <v>4747</v>
      </c>
      <c r="L1114" s="18">
        <v>44239</v>
      </c>
      <c r="M1114" s="19">
        <v>45720.333333333336</v>
      </c>
      <c r="O1114" s="17" t="s">
        <v>4349</v>
      </c>
      <c r="P1114" s="17" t="s">
        <v>6969</v>
      </c>
      <c r="R1114" s="17">
        <v>0</v>
      </c>
      <c r="S1114" s="19">
        <v>44208</v>
      </c>
      <c r="T1114" s="17" t="s">
        <v>11182</v>
      </c>
      <c r="U1114" s="17" t="s">
        <v>6970</v>
      </c>
      <c r="V1114" s="17">
        <v>3500</v>
      </c>
      <c r="W1114" s="17" t="s">
        <v>11184</v>
      </c>
      <c r="X1114" s="17">
        <v>344</v>
      </c>
      <c r="Y1114" s="19">
        <v>8</v>
      </c>
      <c r="Z1114" s="17" t="s">
        <v>11226</v>
      </c>
      <c r="AB1114" s="17" t="s">
        <v>11186</v>
      </c>
      <c r="AC1114" s="17" t="s">
        <v>1355</v>
      </c>
      <c r="AD1114" s="17">
        <v>6</v>
      </c>
      <c r="AE1114" s="17">
        <v>0</v>
      </c>
      <c r="AF1114" s="17" t="s">
        <v>9854</v>
      </c>
      <c r="AI1114" s="17">
        <v>195</v>
      </c>
      <c r="AJ1114" s="17" t="s">
        <v>3539</v>
      </c>
      <c r="AK1114" s="17" t="s">
        <v>3539</v>
      </c>
      <c r="AN1114" s="17">
        <v>3500</v>
      </c>
    </row>
    <row r="1115" spans="1:40" x14ac:dyDescent="0.25">
      <c r="A1115" s="17" t="s">
        <v>3104</v>
      </c>
      <c r="B1115" s="17" t="s">
        <v>6498</v>
      </c>
      <c r="C1115" s="17" t="s">
        <v>3557</v>
      </c>
      <c r="D1115" s="17" t="s">
        <v>6499</v>
      </c>
      <c r="E1115" s="17" t="s">
        <v>12345</v>
      </c>
      <c r="F1115" s="17" t="s">
        <v>10251</v>
      </c>
      <c r="G1115" s="17" t="s">
        <v>3004</v>
      </c>
      <c r="H1115" s="17" t="s">
        <v>3004</v>
      </c>
      <c r="I1115" s="17" t="s">
        <v>4951</v>
      </c>
      <c r="J1115" s="17" t="s">
        <v>11796</v>
      </c>
      <c r="L1115" s="18">
        <v>46088</v>
      </c>
      <c r="M1115" s="17" t="s">
        <v>12346</v>
      </c>
      <c r="O1115" s="17" t="s">
        <v>3538</v>
      </c>
      <c r="P1115" s="17" t="s">
        <v>3539</v>
      </c>
      <c r="R1115" s="17">
        <v>0</v>
      </c>
      <c r="S1115" s="17" t="s">
        <v>12346</v>
      </c>
      <c r="T1115" s="17" t="s">
        <v>11182</v>
      </c>
      <c r="U1115" s="17" t="s">
        <v>10225</v>
      </c>
      <c r="V1115" s="17">
        <v>3500</v>
      </c>
      <c r="W1115" s="17" t="s">
        <v>11184</v>
      </c>
      <c r="X1115" s="17">
        <v>0</v>
      </c>
      <c r="Y1115" s="17">
        <v>7</v>
      </c>
      <c r="Z1115" s="17" t="s">
        <v>11226</v>
      </c>
      <c r="AB1115" s="17" t="s">
        <v>11186</v>
      </c>
      <c r="AC1115" s="17" t="s">
        <v>1355</v>
      </c>
      <c r="AD1115" s="17">
        <v>0</v>
      </c>
      <c r="AE1115" s="17">
        <v>0</v>
      </c>
      <c r="AI1115" s="17">
        <v>0</v>
      </c>
      <c r="AJ1115" s="17" t="s">
        <v>3522</v>
      </c>
      <c r="AK1115" s="17" t="s">
        <v>3522</v>
      </c>
      <c r="AN1115" s="17">
        <v>16000</v>
      </c>
    </row>
    <row r="1116" spans="1:40" x14ac:dyDescent="0.25">
      <c r="A1116" s="17" t="s">
        <v>3104</v>
      </c>
      <c r="B1116" s="17" t="s">
        <v>6498</v>
      </c>
      <c r="C1116" s="17" t="s">
        <v>3557</v>
      </c>
      <c r="D1116" s="17" t="s">
        <v>6499</v>
      </c>
      <c r="E1116" s="17" t="s">
        <v>12347</v>
      </c>
      <c r="F1116" s="17" t="s">
        <v>10250</v>
      </c>
      <c r="G1116" s="17" t="s">
        <v>3004</v>
      </c>
      <c r="H1116" s="17" t="s">
        <v>3004</v>
      </c>
      <c r="I1116" s="17" t="s">
        <v>4951</v>
      </c>
      <c r="J1116" s="17" t="s">
        <v>11796</v>
      </c>
      <c r="L1116" s="18" t="s">
        <v>9965</v>
      </c>
      <c r="M1116" s="19" t="s">
        <v>12346</v>
      </c>
      <c r="O1116" s="17" t="s">
        <v>3538</v>
      </c>
      <c r="P1116" s="17" t="s">
        <v>3539</v>
      </c>
      <c r="R1116" s="17">
        <v>0</v>
      </c>
      <c r="S1116" s="17" t="s">
        <v>12346</v>
      </c>
      <c r="T1116" s="17" t="s">
        <v>11182</v>
      </c>
      <c r="U1116" s="17" t="s">
        <v>10226</v>
      </c>
      <c r="V1116" s="17">
        <v>3500</v>
      </c>
      <c r="W1116" s="17" t="s">
        <v>11184</v>
      </c>
      <c r="X1116" s="17">
        <v>0</v>
      </c>
      <c r="Y1116" s="17">
        <v>7</v>
      </c>
      <c r="Z1116" s="17" t="s">
        <v>11226</v>
      </c>
      <c r="AB1116" s="17" t="s">
        <v>11186</v>
      </c>
      <c r="AC1116" s="17" t="s">
        <v>853</v>
      </c>
      <c r="AD1116" s="17">
        <v>27</v>
      </c>
      <c r="AE1116" s="17">
        <v>18</v>
      </c>
      <c r="AF1116" s="17" t="s">
        <v>9854</v>
      </c>
      <c r="AH1116" s="17" t="s">
        <v>9757</v>
      </c>
      <c r="AI1116" s="17">
        <v>0</v>
      </c>
      <c r="AJ1116" s="17" t="s">
        <v>3539</v>
      </c>
      <c r="AK1116" s="17" t="s">
        <v>9771</v>
      </c>
      <c r="AL1116" s="17" t="s">
        <v>841</v>
      </c>
      <c r="AN1116" s="17">
        <v>19000</v>
      </c>
    </row>
    <row r="1117" spans="1:40" x14ac:dyDescent="0.25">
      <c r="A1117" s="17" t="s">
        <v>3104</v>
      </c>
      <c r="B1117" s="17" t="s">
        <v>6498</v>
      </c>
      <c r="C1117" s="17" t="s">
        <v>3557</v>
      </c>
      <c r="D1117" s="17" t="s">
        <v>6499</v>
      </c>
      <c r="E1117" s="17" t="s">
        <v>12348</v>
      </c>
      <c r="F1117" s="17" t="s">
        <v>12349</v>
      </c>
      <c r="G1117" s="17" t="s">
        <v>3004</v>
      </c>
      <c r="H1117" s="17" t="s">
        <v>3004</v>
      </c>
      <c r="I1117" s="17" t="s">
        <v>4951</v>
      </c>
      <c r="J1117" s="17" t="s">
        <v>11796</v>
      </c>
      <c r="L1117" s="17" t="s">
        <v>9945</v>
      </c>
      <c r="M1117" s="19" t="s">
        <v>12346</v>
      </c>
      <c r="O1117" s="17" t="s">
        <v>3538</v>
      </c>
      <c r="P1117" s="17" t="s">
        <v>3539</v>
      </c>
      <c r="R1117" s="17">
        <v>0</v>
      </c>
      <c r="S1117" s="17" t="s">
        <v>12346</v>
      </c>
      <c r="T1117" s="17" t="s">
        <v>11182</v>
      </c>
      <c r="U1117" s="17" t="s">
        <v>12350</v>
      </c>
      <c r="V1117" s="17">
        <v>3500</v>
      </c>
      <c r="W1117" s="17" t="s">
        <v>11184</v>
      </c>
      <c r="X1117" s="17">
        <v>0</v>
      </c>
      <c r="Y1117" s="17">
        <v>7</v>
      </c>
      <c r="Z1117" s="17" t="s">
        <v>11226</v>
      </c>
      <c r="AB1117" s="17" t="s">
        <v>11186</v>
      </c>
      <c r="AC1117" s="17" t="s">
        <v>853</v>
      </c>
      <c r="AD1117" s="17">
        <v>27</v>
      </c>
      <c r="AE1117" s="17">
        <v>18</v>
      </c>
      <c r="AF1117" s="17" t="s">
        <v>9850</v>
      </c>
      <c r="AH1117" s="17" t="s">
        <v>9757</v>
      </c>
      <c r="AI1117" s="17">
        <v>0</v>
      </c>
      <c r="AJ1117" s="17" t="s">
        <v>3539</v>
      </c>
      <c r="AK1117" s="17" t="s">
        <v>3539</v>
      </c>
      <c r="AL1117" s="17" t="s">
        <v>841</v>
      </c>
      <c r="AM1117" s="17" t="s">
        <v>841</v>
      </c>
      <c r="AN1117" s="17">
        <v>19000</v>
      </c>
    </row>
    <row r="1118" spans="1:40" x14ac:dyDescent="0.25">
      <c r="A1118" s="17" t="s">
        <v>3104</v>
      </c>
      <c r="B1118" s="17" t="s">
        <v>6498</v>
      </c>
      <c r="C1118" s="17" t="s">
        <v>3557</v>
      </c>
      <c r="D1118" s="17" t="s">
        <v>6594</v>
      </c>
      <c r="E1118" s="17" t="s">
        <v>6976</v>
      </c>
      <c r="F1118" s="17" t="s">
        <v>6977</v>
      </c>
      <c r="G1118" s="17" t="s">
        <v>3004</v>
      </c>
      <c r="H1118" s="17" t="s">
        <v>3004</v>
      </c>
      <c r="I1118" s="17" t="s">
        <v>3517</v>
      </c>
      <c r="J1118" s="17" t="s">
        <v>3563</v>
      </c>
      <c r="L1118" s="17" t="s">
        <v>6978</v>
      </c>
      <c r="M1118" s="19">
        <v>45302.333333333336</v>
      </c>
      <c r="O1118" s="17" t="s">
        <v>4349</v>
      </c>
      <c r="P1118" s="17" t="s">
        <v>6626</v>
      </c>
      <c r="R1118" s="17">
        <v>0</v>
      </c>
      <c r="S1118" s="17" t="s">
        <v>6979</v>
      </c>
      <c r="T1118" s="17" t="s">
        <v>11182</v>
      </c>
      <c r="U1118" s="17" t="s">
        <v>6980</v>
      </c>
      <c r="V1118" s="17">
        <v>3500</v>
      </c>
      <c r="W1118" s="17" t="s">
        <v>11184</v>
      </c>
      <c r="X1118" s="17">
        <v>0</v>
      </c>
      <c r="Y1118" s="17">
        <v>8</v>
      </c>
      <c r="Z1118" s="17" t="s">
        <v>11226</v>
      </c>
      <c r="AB1118" s="17" t="s">
        <v>11186</v>
      </c>
      <c r="AC1118" s="17" t="s">
        <v>853</v>
      </c>
      <c r="AD1118" s="17">
        <v>27</v>
      </c>
      <c r="AE1118" s="17">
        <v>18</v>
      </c>
      <c r="AF1118" s="17" t="s">
        <v>9850</v>
      </c>
      <c r="AH1118" s="17" t="s">
        <v>9757</v>
      </c>
      <c r="AI1118" s="17">
        <v>0</v>
      </c>
      <c r="AJ1118" s="17" t="s">
        <v>3539</v>
      </c>
      <c r="AK1118" s="17" t="s">
        <v>3539</v>
      </c>
      <c r="AL1118" s="17" t="s">
        <v>841</v>
      </c>
      <c r="AM1118" s="17" t="s">
        <v>841</v>
      </c>
      <c r="AN1118" s="17">
        <v>19000</v>
      </c>
    </row>
    <row r="1119" spans="1:40" x14ac:dyDescent="0.25">
      <c r="A1119" s="17" t="s">
        <v>3104</v>
      </c>
      <c r="B1119" s="17" t="s">
        <v>6498</v>
      </c>
      <c r="C1119" s="17" t="s">
        <v>3557</v>
      </c>
      <c r="D1119" s="17" t="s">
        <v>6594</v>
      </c>
      <c r="E1119" s="17" t="s">
        <v>6981</v>
      </c>
      <c r="F1119" s="17" t="s">
        <v>6982</v>
      </c>
      <c r="G1119" s="17" t="s">
        <v>3004</v>
      </c>
      <c r="H1119" s="17" t="s">
        <v>3004</v>
      </c>
      <c r="I1119" s="17" t="s">
        <v>3517</v>
      </c>
      <c r="J1119" s="17" t="s">
        <v>4470</v>
      </c>
      <c r="L1119" s="18">
        <v>44986</v>
      </c>
      <c r="M1119" s="19" t="s">
        <v>6983</v>
      </c>
      <c r="O1119" s="17" t="s">
        <v>4349</v>
      </c>
      <c r="P1119" s="17" t="s">
        <v>6984</v>
      </c>
      <c r="R1119" s="17">
        <v>0</v>
      </c>
      <c r="S1119" s="17" t="s">
        <v>6983</v>
      </c>
      <c r="T1119" s="17" t="s">
        <v>11182</v>
      </c>
      <c r="U1119" s="17" t="s">
        <v>6985</v>
      </c>
      <c r="V1119" s="17">
        <v>3500</v>
      </c>
      <c r="W1119" s="17" t="s">
        <v>11184</v>
      </c>
      <c r="X1119" s="17">
        <v>0</v>
      </c>
      <c r="Y1119" s="17">
        <v>8</v>
      </c>
      <c r="Z1119" s="17" t="s">
        <v>11226</v>
      </c>
      <c r="AB1119" s="17" t="s">
        <v>11186</v>
      </c>
      <c r="AC1119" s="17" t="s">
        <v>853</v>
      </c>
      <c r="AD1119" s="17">
        <v>27</v>
      </c>
      <c r="AE1119" s="17">
        <v>18</v>
      </c>
      <c r="AF1119" s="17" t="s">
        <v>9854</v>
      </c>
      <c r="AH1119" s="17" t="s">
        <v>9757</v>
      </c>
      <c r="AI1119" s="17">
        <v>0</v>
      </c>
      <c r="AJ1119" s="17" t="s">
        <v>3539</v>
      </c>
      <c r="AK1119" s="17" t="s">
        <v>9771</v>
      </c>
      <c r="AL1119" s="17" t="s">
        <v>841</v>
      </c>
      <c r="AN1119" s="17">
        <v>19500</v>
      </c>
    </row>
    <row r="1120" spans="1:40" x14ac:dyDescent="0.25">
      <c r="A1120" s="17" t="s">
        <v>3013</v>
      </c>
      <c r="B1120" s="17" t="s">
        <v>6986</v>
      </c>
      <c r="C1120" s="17" t="s">
        <v>3514</v>
      </c>
      <c r="D1120" s="17" t="s">
        <v>6987</v>
      </c>
      <c r="E1120" s="17" t="s">
        <v>6988</v>
      </c>
      <c r="F1120" s="17" t="s">
        <v>61</v>
      </c>
      <c r="G1120" s="17" t="s">
        <v>2999</v>
      </c>
      <c r="I1120" s="17" t="s">
        <v>4499</v>
      </c>
      <c r="J1120" s="17" t="s">
        <v>4500</v>
      </c>
      <c r="K1120" s="17" t="s">
        <v>4832</v>
      </c>
      <c r="L1120" s="17" t="s">
        <v>4756</v>
      </c>
      <c r="M1120" s="19" t="s">
        <v>6989</v>
      </c>
      <c r="O1120" s="17" t="s">
        <v>3538</v>
      </c>
      <c r="P1120" s="17" t="s">
        <v>3539</v>
      </c>
      <c r="Q1120" s="17" t="s">
        <v>12351</v>
      </c>
      <c r="R1120" s="17">
        <v>997272</v>
      </c>
      <c r="S1120" s="17" t="s">
        <v>6990</v>
      </c>
      <c r="T1120" s="17" t="s">
        <v>11286</v>
      </c>
      <c r="U1120" s="17" t="s">
        <v>1587</v>
      </c>
      <c r="V1120" s="17">
        <v>16000</v>
      </c>
      <c r="W1120" s="17" t="s">
        <v>11184</v>
      </c>
      <c r="X1120" s="17">
        <v>0</v>
      </c>
      <c r="Y1120" s="17">
        <v>21</v>
      </c>
      <c r="AB1120" s="17" t="s">
        <v>11186</v>
      </c>
      <c r="AC1120" s="17" t="s">
        <v>1355</v>
      </c>
      <c r="AD1120" s="17">
        <v>0</v>
      </c>
      <c r="AE1120" s="17">
        <v>0</v>
      </c>
      <c r="AF1120" s="17" t="s">
        <v>9850</v>
      </c>
      <c r="AI1120" s="17">
        <v>0</v>
      </c>
      <c r="AJ1120" s="17" t="s">
        <v>3539</v>
      </c>
      <c r="AK1120" s="17" t="s">
        <v>3539</v>
      </c>
      <c r="AL1120" s="17" t="s">
        <v>841</v>
      </c>
      <c r="AN1120" s="17">
        <v>7200</v>
      </c>
    </row>
    <row r="1121" spans="1:40" x14ac:dyDescent="0.25">
      <c r="A1121" s="17" t="s">
        <v>3013</v>
      </c>
      <c r="B1121" s="17" t="s">
        <v>6986</v>
      </c>
      <c r="C1121" s="17" t="s">
        <v>3514</v>
      </c>
      <c r="D1121" s="17" t="s">
        <v>6987</v>
      </c>
      <c r="E1121" s="17" t="s">
        <v>6991</v>
      </c>
      <c r="F1121" s="17" t="s">
        <v>6992</v>
      </c>
      <c r="G1121" s="17" t="s">
        <v>2985</v>
      </c>
      <c r="H1121" s="17" t="s">
        <v>2985</v>
      </c>
      <c r="I1121" s="17" t="s">
        <v>5796</v>
      </c>
      <c r="J1121" s="17" t="s">
        <v>6993</v>
      </c>
      <c r="L1121" s="18" t="s">
        <v>6994</v>
      </c>
      <c r="M1121" s="19">
        <v>44207</v>
      </c>
      <c r="O1121" s="17" t="s">
        <v>4349</v>
      </c>
      <c r="P1121" s="17" t="s">
        <v>4360</v>
      </c>
      <c r="R1121" s="17">
        <v>241244</v>
      </c>
      <c r="S1121" s="17" t="s">
        <v>6995</v>
      </c>
      <c r="T1121" s="17" t="s">
        <v>11182</v>
      </c>
      <c r="U1121" s="17" t="s">
        <v>6996</v>
      </c>
      <c r="V1121" s="17">
        <v>19000</v>
      </c>
      <c r="W1121" s="17" t="s">
        <v>11184</v>
      </c>
      <c r="X1121" s="17">
        <v>0</v>
      </c>
      <c r="Y1121" s="17">
        <v>25</v>
      </c>
      <c r="Z1121" s="17" t="s">
        <v>11185</v>
      </c>
      <c r="AB1121" s="17" t="s">
        <v>11186</v>
      </c>
      <c r="AC1121" s="17" t="s">
        <v>853</v>
      </c>
      <c r="AD1121" s="17">
        <v>27</v>
      </c>
      <c r="AE1121" s="17">
        <v>18</v>
      </c>
      <c r="AF1121" s="17" t="s">
        <v>9861</v>
      </c>
      <c r="AH1121" s="17" t="s">
        <v>9757</v>
      </c>
      <c r="AI1121" s="17">
        <v>0</v>
      </c>
      <c r="AJ1121" s="17" t="s">
        <v>3539</v>
      </c>
      <c r="AK1121" s="17" t="s">
        <v>3539</v>
      </c>
      <c r="AL1121" s="17" t="s">
        <v>841</v>
      </c>
      <c r="AM1121" s="17" t="s">
        <v>841</v>
      </c>
      <c r="AN1121" s="17">
        <v>19000</v>
      </c>
    </row>
    <row r="1122" spans="1:40" x14ac:dyDescent="0.25">
      <c r="A1122" s="17" t="s">
        <v>3013</v>
      </c>
      <c r="B1122" s="17" t="s">
        <v>6986</v>
      </c>
      <c r="C1122" s="17" t="s">
        <v>3514</v>
      </c>
      <c r="D1122" s="17" t="s">
        <v>6987</v>
      </c>
      <c r="E1122" s="17" t="s">
        <v>6997</v>
      </c>
      <c r="F1122" s="17" t="s">
        <v>185</v>
      </c>
      <c r="G1122" s="17" t="s">
        <v>2999</v>
      </c>
      <c r="I1122" s="17" t="s">
        <v>3559</v>
      </c>
      <c r="J1122" s="17" t="s">
        <v>3588</v>
      </c>
      <c r="K1122" s="17" t="s">
        <v>4293</v>
      </c>
      <c r="L1122" s="18" t="s">
        <v>6998</v>
      </c>
      <c r="M1122" s="19" t="s">
        <v>6999</v>
      </c>
      <c r="O1122" s="17" t="s">
        <v>3538</v>
      </c>
      <c r="P1122" s="17" t="s">
        <v>3539</v>
      </c>
      <c r="R1122" s="17">
        <v>293197</v>
      </c>
      <c r="S1122" s="17" t="s">
        <v>12352</v>
      </c>
      <c r="T1122" s="17" t="s">
        <v>11182</v>
      </c>
      <c r="U1122" s="17" t="s">
        <v>1577</v>
      </c>
      <c r="V1122" s="17">
        <v>16000</v>
      </c>
      <c r="W1122" s="17" t="s">
        <v>11184</v>
      </c>
      <c r="X1122" s="17">
        <v>0</v>
      </c>
      <c r="Y1122" s="17">
        <v>21</v>
      </c>
      <c r="AB1122" s="17" t="s">
        <v>11186</v>
      </c>
      <c r="AC1122" s="17" t="s">
        <v>853</v>
      </c>
      <c r="AD1122" s="17">
        <v>0</v>
      </c>
      <c r="AE1122" s="17">
        <v>0</v>
      </c>
      <c r="AF1122" s="17" t="s">
        <v>9756</v>
      </c>
      <c r="AH1122" s="17" t="s">
        <v>9757</v>
      </c>
      <c r="AI1122" s="17">
        <v>0</v>
      </c>
      <c r="AJ1122" s="17" t="s">
        <v>3539</v>
      </c>
      <c r="AK1122" s="17" t="s">
        <v>3539</v>
      </c>
      <c r="AL1122" s="17" t="s">
        <v>841</v>
      </c>
      <c r="AM1122" s="17" t="s">
        <v>841</v>
      </c>
      <c r="AN1122" s="17">
        <v>19000</v>
      </c>
    </row>
    <row r="1123" spans="1:40" x14ac:dyDescent="0.25">
      <c r="A1123" s="17" t="s">
        <v>3013</v>
      </c>
      <c r="B1123" s="17" t="s">
        <v>6986</v>
      </c>
      <c r="C1123" s="17" t="s">
        <v>3514</v>
      </c>
      <c r="D1123" s="17" t="s">
        <v>6987</v>
      </c>
      <c r="E1123" s="17" t="s">
        <v>7000</v>
      </c>
      <c r="F1123" s="17" t="s">
        <v>340</v>
      </c>
      <c r="G1123" s="17" t="s">
        <v>3164</v>
      </c>
      <c r="H1123" s="17" t="s">
        <v>3164</v>
      </c>
      <c r="I1123" s="17" t="s">
        <v>3559</v>
      </c>
      <c r="J1123" s="17" t="s">
        <v>3588</v>
      </c>
      <c r="K1123" s="17" t="s">
        <v>4279</v>
      </c>
      <c r="L1123" s="18">
        <v>44987</v>
      </c>
      <c r="M1123" s="19">
        <v>45201.357638888891</v>
      </c>
      <c r="O1123" s="17" t="s">
        <v>3538</v>
      </c>
      <c r="P1123" s="17" t="s">
        <v>3539</v>
      </c>
      <c r="R1123" s="17">
        <v>164430</v>
      </c>
      <c r="S1123" s="17" t="s">
        <v>12353</v>
      </c>
      <c r="T1123" s="17" t="s">
        <v>11182</v>
      </c>
      <c r="U1123" s="17" t="s">
        <v>1573</v>
      </c>
      <c r="V1123" s="17">
        <v>16000</v>
      </c>
      <c r="W1123" s="17" t="s">
        <v>11184</v>
      </c>
      <c r="X1123" s="17">
        <v>0</v>
      </c>
      <c r="Y1123" s="17">
        <v>21</v>
      </c>
      <c r="Z1123" s="17" t="s">
        <v>11185</v>
      </c>
      <c r="AB1123" s="17" t="s">
        <v>11186</v>
      </c>
      <c r="AC1123" s="17" t="s">
        <v>853</v>
      </c>
      <c r="AD1123" s="17">
        <v>27</v>
      </c>
      <c r="AE1123" s="17">
        <v>18</v>
      </c>
      <c r="AF1123" s="17" t="s">
        <v>9861</v>
      </c>
      <c r="AH1123" s="17" t="s">
        <v>9757</v>
      </c>
      <c r="AI1123" s="17">
        <v>0</v>
      </c>
      <c r="AJ1123" s="17" t="s">
        <v>3539</v>
      </c>
      <c r="AK1123" s="17" t="s">
        <v>3539</v>
      </c>
      <c r="AL1123" s="17" t="s">
        <v>841</v>
      </c>
      <c r="AN1123" s="17">
        <v>19000</v>
      </c>
    </row>
    <row r="1124" spans="1:40" x14ac:dyDescent="0.25">
      <c r="A1124" s="17" t="s">
        <v>3013</v>
      </c>
      <c r="B1124" s="17" t="s">
        <v>6986</v>
      </c>
      <c r="C1124" s="17" t="s">
        <v>3514</v>
      </c>
      <c r="D1124" s="17" t="s">
        <v>6987</v>
      </c>
      <c r="E1124" s="17" t="s">
        <v>7001</v>
      </c>
      <c r="F1124" s="17" t="s">
        <v>422</v>
      </c>
      <c r="G1124" s="17" t="s">
        <v>2999</v>
      </c>
      <c r="H1124" s="17" t="s">
        <v>2999</v>
      </c>
      <c r="I1124" s="17" t="s">
        <v>3517</v>
      </c>
      <c r="J1124" s="17" t="s">
        <v>3518</v>
      </c>
      <c r="L1124" s="18">
        <v>45026</v>
      </c>
      <c r="M1124" s="19">
        <v>45326</v>
      </c>
      <c r="O1124" s="17" t="s">
        <v>3521</v>
      </c>
      <c r="P1124" s="17" t="s">
        <v>3522</v>
      </c>
      <c r="R1124" s="17">
        <v>163808</v>
      </c>
      <c r="S1124" s="17" t="s">
        <v>12354</v>
      </c>
      <c r="T1124" s="17" t="s">
        <v>11182</v>
      </c>
      <c r="U1124" s="17" t="s">
        <v>7002</v>
      </c>
      <c r="V1124" s="17">
        <v>16000</v>
      </c>
      <c r="W1124" s="17" t="s">
        <v>11184</v>
      </c>
      <c r="X1124" s="17">
        <v>0</v>
      </c>
      <c r="Y1124" s="17">
        <v>12</v>
      </c>
      <c r="Z1124" s="17" t="s">
        <v>11185</v>
      </c>
      <c r="AB1124" s="17" t="s">
        <v>11186</v>
      </c>
      <c r="AC1124" s="17" t="s">
        <v>1355</v>
      </c>
      <c r="AD1124" s="17">
        <v>27</v>
      </c>
      <c r="AE1124" s="17">
        <v>18</v>
      </c>
      <c r="AF1124" s="17" t="s">
        <v>9753</v>
      </c>
      <c r="AH1124" s="17" t="s">
        <v>9757</v>
      </c>
      <c r="AI1124" s="17">
        <v>0</v>
      </c>
      <c r="AJ1124" s="17" t="s">
        <v>3539</v>
      </c>
      <c r="AK1124" s="17" t="s">
        <v>3539</v>
      </c>
      <c r="AL1124" s="17" t="s">
        <v>841</v>
      </c>
      <c r="AM1124" s="17" t="s">
        <v>841</v>
      </c>
      <c r="AN1124" s="17">
        <v>19000</v>
      </c>
    </row>
    <row r="1125" spans="1:40" x14ac:dyDescent="0.25">
      <c r="A1125" s="17" t="s">
        <v>3013</v>
      </c>
      <c r="B1125" s="17" t="s">
        <v>6986</v>
      </c>
      <c r="C1125" s="17" t="s">
        <v>3514</v>
      </c>
      <c r="D1125" s="17" t="s">
        <v>6987</v>
      </c>
      <c r="E1125" s="17" t="s">
        <v>7003</v>
      </c>
      <c r="F1125" s="17" t="s">
        <v>434</v>
      </c>
      <c r="G1125" s="17" t="s">
        <v>2999</v>
      </c>
      <c r="H1125" s="17" t="s">
        <v>2999</v>
      </c>
      <c r="I1125" s="17" t="s">
        <v>3517</v>
      </c>
      <c r="J1125" s="17" t="s">
        <v>3518</v>
      </c>
      <c r="L1125" s="17" t="s">
        <v>5918</v>
      </c>
      <c r="M1125" s="19" t="s">
        <v>3729</v>
      </c>
      <c r="O1125" s="17" t="s">
        <v>3521</v>
      </c>
      <c r="P1125" s="17" t="s">
        <v>3522</v>
      </c>
      <c r="R1125" s="17">
        <v>80210</v>
      </c>
      <c r="S1125" s="17" t="s">
        <v>12355</v>
      </c>
      <c r="T1125" s="17" t="s">
        <v>11182</v>
      </c>
      <c r="U1125" s="17" t="s">
        <v>1671</v>
      </c>
      <c r="V1125" s="17">
        <v>16000</v>
      </c>
      <c r="W1125" s="17" t="s">
        <v>11184</v>
      </c>
      <c r="X1125" s="17">
        <v>0</v>
      </c>
      <c r="Y1125" s="17">
        <v>12</v>
      </c>
      <c r="Z1125" s="17" t="s">
        <v>11185</v>
      </c>
      <c r="AB1125" s="17" t="s">
        <v>11186</v>
      </c>
      <c r="AC1125" s="17" t="s">
        <v>853</v>
      </c>
      <c r="AD1125" s="17">
        <v>27</v>
      </c>
      <c r="AE1125" s="17">
        <v>18</v>
      </c>
      <c r="AF1125" s="17" t="s">
        <v>9850</v>
      </c>
      <c r="AH1125" s="17" t="s">
        <v>9757</v>
      </c>
      <c r="AI1125" s="17">
        <v>0</v>
      </c>
      <c r="AJ1125" s="17" t="s">
        <v>3539</v>
      </c>
      <c r="AK1125" s="17" t="s">
        <v>3539</v>
      </c>
      <c r="AL1125" s="17" t="s">
        <v>841</v>
      </c>
      <c r="AM1125" s="17" t="s">
        <v>841</v>
      </c>
      <c r="AN1125" s="17">
        <v>19000</v>
      </c>
    </row>
    <row r="1126" spans="1:40" x14ac:dyDescent="0.25">
      <c r="A1126" s="17" t="s">
        <v>3013</v>
      </c>
      <c r="B1126" s="17" t="s">
        <v>6986</v>
      </c>
      <c r="C1126" s="17" t="s">
        <v>3514</v>
      </c>
      <c r="D1126" s="17" t="s">
        <v>6987</v>
      </c>
      <c r="E1126" s="17" t="s">
        <v>7004</v>
      </c>
      <c r="F1126" s="17" t="s">
        <v>555</v>
      </c>
      <c r="G1126" s="17" t="s">
        <v>3166</v>
      </c>
      <c r="H1126" s="17" t="s">
        <v>3166</v>
      </c>
      <c r="I1126" s="17" t="s">
        <v>3559</v>
      </c>
      <c r="J1126" s="17" t="s">
        <v>4292</v>
      </c>
      <c r="K1126" s="17" t="s">
        <v>4590</v>
      </c>
      <c r="L1126" s="17" t="s">
        <v>5955</v>
      </c>
      <c r="M1126" s="19" t="s">
        <v>7005</v>
      </c>
      <c r="O1126" s="17" t="s">
        <v>3538</v>
      </c>
      <c r="P1126" s="17" t="s">
        <v>3539</v>
      </c>
      <c r="R1126" s="17">
        <v>66391</v>
      </c>
      <c r="S1126" s="17" t="s">
        <v>12356</v>
      </c>
      <c r="T1126" s="17" t="s">
        <v>11182</v>
      </c>
      <c r="U1126" s="17" t="s">
        <v>1596</v>
      </c>
      <c r="V1126" s="17">
        <v>19000</v>
      </c>
      <c r="W1126" s="17" t="s">
        <v>11184</v>
      </c>
      <c r="X1126" s="17">
        <v>0</v>
      </c>
      <c r="Y1126" s="19">
        <v>21</v>
      </c>
      <c r="Z1126" s="17" t="s">
        <v>11185</v>
      </c>
      <c r="AB1126" s="17" t="s">
        <v>11186</v>
      </c>
      <c r="AC1126" s="17" t="s">
        <v>1355</v>
      </c>
      <c r="AD1126" s="17">
        <v>27</v>
      </c>
      <c r="AE1126" s="17">
        <v>18</v>
      </c>
      <c r="AF1126" s="17" t="s">
        <v>9753</v>
      </c>
      <c r="AH1126" s="17" t="s">
        <v>9757</v>
      </c>
      <c r="AI1126" s="17">
        <v>0</v>
      </c>
      <c r="AJ1126" s="17" t="s">
        <v>3539</v>
      </c>
      <c r="AK1126" s="17" t="s">
        <v>3539</v>
      </c>
      <c r="AL1126" s="17" t="s">
        <v>841</v>
      </c>
      <c r="AM1126" s="17" t="s">
        <v>841</v>
      </c>
      <c r="AN1126" s="17">
        <v>19000</v>
      </c>
    </row>
    <row r="1127" spans="1:40" x14ac:dyDescent="0.25">
      <c r="A1127" s="17" t="s">
        <v>3013</v>
      </c>
      <c r="B1127" s="17" t="s">
        <v>6986</v>
      </c>
      <c r="C1127" s="17" t="s">
        <v>3514</v>
      </c>
      <c r="D1127" s="17" t="s">
        <v>6987</v>
      </c>
      <c r="E1127" s="17" t="s">
        <v>7006</v>
      </c>
      <c r="F1127" s="17" t="s">
        <v>556</v>
      </c>
      <c r="G1127" s="17" t="s">
        <v>2985</v>
      </c>
      <c r="H1127" s="17" t="s">
        <v>2985</v>
      </c>
      <c r="I1127" s="17" t="s">
        <v>3559</v>
      </c>
      <c r="J1127" s="17" t="s">
        <v>4292</v>
      </c>
      <c r="K1127" s="17" t="s">
        <v>4590</v>
      </c>
      <c r="L1127" s="17" t="s">
        <v>5543</v>
      </c>
      <c r="M1127" s="19">
        <v>45545.472222222219</v>
      </c>
      <c r="O1127" s="17" t="s">
        <v>3538</v>
      </c>
      <c r="P1127" s="17" t="s">
        <v>3539</v>
      </c>
      <c r="R1127" s="17">
        <v>745698</v>
      </c>
      <c r="S1127" s="17" t="s">
        <v>12357</v>
      </c>
      <c r="T1127" s="17" t="s">
        <v>11182</v>
      </c>
      <c r="U1127" s="17" t="s">
        <v>1581</v>
      </c>
      <c r="V1127" s="17">
        <v>19000</v>
      </c>
      <c r="W1127" s="17" t="s">
        <v>11184</v>
      </c>
      <c r="X1127" s="17">
        <v>0</v>
      </c>
      <c r="Y1127" s="17">
        <v>21</v>
      </c>
      <c r="Z1127" s="17" t="s">
        <v>11185</v>
      </c>
      <c r="AB1127" s="17" t="s">
        <v>11186</v>
      </c>
      <c r="AC1127" s="17" t="s">
        <v>853</v>
      </c>
      <c r="AD1127" s="17">
        <v>27</v>
      </c>
      <c r="AE1127" s="17">
        <v>18</v>
      </c>
      <c r="AF1127" s="17" t="s">
        <v>9753</v>
      </c>
      <c r="AH1127" s="17" t="s">
        <v>9754</v>
      </c>
      <c r="AI1127" s="17">
        <v>0</v>
      </c>
      <c r="AJ1127" s="17" t="s">
        <v>3539</v>
      </c>
      <c r="AK1127" s="17" t="s">
        <v>9771</v>
      </c>
      <c r="AL1127" s="17" t="s">
        <v>841</v>
      </c>
      <c r="AN1127" s="17">
        <v>19000</v>
      </c>
    </row>
    <row r="1128" spans="1:40" x14ac:dyDescent="0.25">
      <c r="A1128" s="17" t="s">
        <v>3013</v>
      </c>
      <c r="B1128" s="17" t="s">
        <v>6986</v>
      </c>
      <c r="C1128" s="17" t="s">
        <v>3514</v>
      </c>
      <c r="D1128" s="17" t="s">
        <v>6987</v>
      </c>
      <c r="E1128" s="17" t="s">
        <v>7007</v>
      </c>
      <c r="F1128" s="17" t="s">
        <v>562</v>
      </c>
      <c r="G1128" s="17" t="s">
        <v>2985</v>
      </c>
      <c r="H1128" s="17" t="s">
        <v>2985</v>
      </c>
      <c r="I1128" s="17" t="s">
        <v>3559</v>
      </c>
      <c r="J1128" s="17" t="s">
        <v>4292</v>
      </c>
      <c r="K1128" s="17" t="s">
        <v>4590</v>
      </c>
      <c r="L1128" s="17" t="s">
        <v>5543</v>
      </c>
      <c r="M1128" s="19" t="s">
        <v>7008</v>
      </c>
      <c r="O1128" s="17" t="s">
        <v>3538</v>
      </c>
      <c r="P1128" s="17" t="s">
        <v>3539</v>
      </c>
      <c r="R1128" s="17">
        <v>70742</v>
      </c>
      <c r="S1128" s="19" t="s">
        <v>12358</v>
      </c>
      <c r="T1128" s="17" t="s">
        <v>11182</v>
      </c>
      <c r="U1128" s="17" t="s">
        <v>1631</v>
      </c>
      <c r="V1128" s="17">
        <v>19000</v>
      </c>
      <c r="W1128" s="17" t="s">
        <v>11184</v>
      </c>
      <c r="X1128" s="17">
        <v>0</v>
      </c>
      <c r="Y1128" s="17">
        <v>21</v>
      </c>
      <c r="Z1128" s="17" t="s">
        <v>11185</v>
      </c>
      <c r="AA1128" s="17">
        <v>2</v>
      </c>
      <c r="AB1128" s="17" t="s">
        <v>11249</v>
      </c>
      <c r="AC1128" s="17" t="s">
        <v>853</v>
      </c>
      <c r="AD1128" s="17">
        <v>27</v>
      </c>
      <c r="AE1128" s="17">
        <v>0</v>
      </c>
      <c r="AF1128" s="17" t="s">
        <v>9756</v>
      </c>
      <c r="AH1128" s="17" t="s">
        <v>9757</v>
      </c>
      <c r="AI1128" s="17">
        <v>0</v>
      </c>
      <c r="AJ1128" s="17" t="s">
        <v>3539</v>
      </c>
      <c r="AK1128" s="17" t="s">
        <v>3539</v>
      </c>
      <c r="AL1128" s="17" t="s">
        <v>841</v>
      </c>
      <c r="AM1128" s="17" t="s">
        <v>841</v>
      </c>
      <c r="AN1128" s="17">
        <v>19000</v>
      </c>
    </row>
    <row r="1129" spans="1:40" x14ac:dyDescent="0.25">
      <c r="A1129" s="17" t="s">
        <v>3013</v>
      </c>
      <c r="B1129" s="17" t="s">
        <v>6986</v>
      </c>
      <c r="C1129" s="17" t="s">
        <v>3514</v>
      </c>
      <c r="D1129" s="17" t="s">
        <v>6987</v>
      </c>
      <c r="E1129" s="17" t="s">
        <v>7009</v>
      </c>
      <c r="F1129" s="17" t="s">
        <v>589</v>
      </c>
      <c r="G1129" s="17" t="s">
        <v>2999</v>
      </c>
      <c r="H1129" s="17" t="s">
        <v>2999</v>
      </c>
      <c r="I1129" s="17" t="s">
        <v>3559</v>
      </c>
      <c r="J1129" s="17" t="s">
        <v>3588</v>
      </c>
      <c r="K1129" s="17" t="s">
        <v>3589</v>
      </c>
      <c r="L1129" s="18" t="s">
        <v>5190</v>
      </c>
      <c r="M1129" s="19" t="s">
        <v>7010</v>
      </c>
      <c r="O1129" s="17" t="s">
        <v>3538</v>
      </c>
      <c r="P1129" s="17" t="s">
        <v>3539</v>
      </c>
      <c r="R1129" s="17">
        <v>72146</v>
      </c>
      <c r="S1129" s="17" t="s">
        <v>12359</v>
      </c>
      <c r="T1129" s="17" t="s">
        <v>11182</v>
      </c>
      <c r="U1129" s="17" t="s">
        <v>1602</v>
      </c>
      <c r="V1129" s="17">
        <v>16000</v>
      </c>
      <c r="W1129" s="17" t="s">
        <v>11184</v>
      </c>
      <c r="X1129" s="17">
        <v>0</v>
      </c>
      <c r="Y1129" s="17">
        <v>21</v>
      </c>
      <c r="Z1129" s="17" t="s">
        <v>11185</v>
      </c>
      <c r="AA1129" s="17">
        <v>2</v>
      </c>
      <c r="AB1129" s="17" t="s">
        <v>11249</v>
      </c>
      <c r="AC1129" s="17" t="s">
        <v>1355</v>
      </c>
      <c r="AD1129" s="17">
        <v>0</v>
      </c>
      <c r="AE1129" s="17">
        <v>0</v>
      </c>
      <c r="AF1129" s="17" t="s">
        <v>9862</v>
      </c>
      <c r="AI1129" s="17">
        <v>0</v>
      </c>
      <c r="AJ1129" s="17" t="s">
        <v>3539</v>
      </c>
      <c r="AK1129" s="17" t="s">
        <v>3539</v>
      </c>
      <c r="AL1129" s="17" t="s">
        <v>841</v>
      </c>
      <c r="AM1129" s="17" t="s">
        <v>841</v>
      </c>
      <c r="AN1129" s="17">
        <v>19000</v>
      </c>
    </row>
    <row r="1130" spans="1:40" x14ac:dyDescent="0.25">
      <c r="A1130" s="17" t="s">
        <v>3013</v>
      </c>
      <c r="B1130" s="17" t="s">
        <v>6986</v>
      </c>
      <c r="C1130" s="17" t="s">
        <v>3514</v>
      </c>
      <c r="D1130" s="17" t="s">
        <v>6987</v>
      </c>
      <c r="E1130" s="17" t="s">
        <v>7011</v>
      </c>
      <c r="F1130" s="17" t="s">
        <v>592</v>
      </c>
      <c r="G1130" s="17" t="s">
        <v>2999</v>
      </c>
      <c r="H1130" s="17" t="s">
        <v>2999</v>
      </c>
      <c r="I1130" s="17" t="s">
        <v>3559</v>
      </c>
      <c r="J1130" s="17" t="s">
        <v>3588</v>
      </c>
      <c r="K1130" s="17" t="s">
        <v>3589</v>
      </c>
      <c r="L1130" s="18">
        <v>45515</v>
      </c>
      <c r="M1130" s="19" t="s">
        <v>7012</v>
      </c>
      <c r="O1130" s="17" t="s">
        <v>3538</v>
      </c>
      <c r="P1130" s="17" t="s">
        <v>3539</v>
      </c>
      <c r="R1130" s="17">
        <v>234566</v>
      </c>
      <c r="S1130" s="19">
        <v>46362.231944444444</v>
      </c>
      <c r="T1130" s="17" t="s">
        <v>11182</v>
      </c>
      <c r="U1130" s="17" t="s">
        <v>1579</v>
      </c>
      <c r="V1130" s="17">
        <v>16000</v>
      </c>
      <c r="W1130" s="17" t="s">
        <v>11184</v>
      </c>
      <c r="X1130" s="17">
        <v>0</v>
      </c>
      <c r="Y1130" s="17">
        <v>21</v>
      </c>
      <c r="Z1130" s="17" t="s">
        <v>11185</v>
      </c>
      <c r="AB1130" s="17" t="s">
        <v>11186</v>
      </c>
      <c r="AC1130" s="17" t="s">
        <v>1355</v>
      </c>
      <c r="AD1130" s="17">
        <v>0</v>
      </c>
      <c r="AE1130" s="17">
        <v>0</v>
      </c>
      <c r="AF1130" s="17" t="s">
        <v>9853</v>
      </c>
      <c r="AI1130" s="17">
        <v>0</v>
      </c>
      <c r="AJ1130" s="17" t="s">
        <v>3539</v>
      </c>
      <c r="AK1130" s="17" t="s">
        <v>3539</v>
      </c>
      <c r="AL1130" s="17" t="s">
        <v>841</v>
      </c>
      <c r="AN1130" s="17">
        <v>19000</v>
      </c>
    </row>
    <row r="1131" spans="1:40" x14ac:dyDescent="0.25">
      <c r="A1131" s="17" t="s">
        <v>3013</v>
      </c>
      <c r="B1131" s="17" t="s">
        <v>6986</v>
      </c>
      <c r="C1131" s="17" t="s">
        <v>3514</v>
      </c>
      <c r="D1131" s="17" t="s">
        <v>6987</v>
      </c>
      <c r="E1131" s="17" t="s">
        <v>7013</v>
      </c>
      <c r="F1131" s="17" t="s">
        <v>616</v>
      </c>
      <c r="G1131" s="17" t="s">
        <v>2999</v>
      </c>
      <c r="H1131" s="17" t="s">
        <v>2999</v>
      </c>
      <c r="I1131" s="17" t="s">
        <v>3559</v>
      </c>
      <c r="J1131" s="17" t="s">
        <v>3588</v>
      </c>
      <c r="K1131" s="17" t="s">
        <v>3589</v>
      </c>
      <c r="L1131" s="18">
        <v>45334</v>
      </c>
      <c r="M1131" s="17" t="s">
        <v>7014</v>
      </c>
      <c r="O1131" s="17" t="s">
        <v>3538</v>
      </c>
      <c r="P1131" s="17" t="s">
        <v>3539</v>
      </c>
      <c r="R1131" s="17">
        <v>59115</v>
      </c>
      <c r="S1131" s="19">
        <v>46241.492361111108</v>
      </c>
      <c r="T1131" s="17" t="s">
        <v>11182</v>
      </c>
      <c r="U1131" s="17" t="s">
        <v>2774</v>
      </c>
      <c r="V1131" s="17">
        <v>16000</v>
      </c>
      <c r="W1131" s="17" t="s">
        <v>11184</v>
      </c>
      <c r="X1131" s="17">
        <v>0</v>
      </c>
      <c r="Y1131" s="17">
        <v>21</v>
      </c>
      <c r="Z1131" s="17" t="s">
        <v>11185</v>
      </c>
      <c r="AA1131" s="17">
        <v>2</v>
      </c>
      <c r="AB1131" s="17" t="s">
        <v>11249</v>
      </c>
      <c r="AC1131" s="17" t="s">
        <v>1355</v>
      </c>
      <c r="AD1131" s="17">
        <v>27</v>
      </c>
      <c r="AE1131" s="17">
        <v>18</v>
      </c>
      <c r="AF1131" s="17" t="s">
        <v>9861</v>
      </c>
      <c r="AH1131" s="17" t="s">
        <v>9754</v>
      </c>
      <c r="AI1131" s="17">
        <v>0</v>
      </c>
      <c r="AJ1131" s="17" t="s">
        <v>3539</v>
      </c>
      <c r="AK1131" s="17" t="s">
        <v>3539</v>
      </c>
      <c r="AN1131" s="17">
        <v>19000</v>
      </c>
    </row>
    <row r="1132" spans="1:40" x14ac:dyDescent="0.25">
      <c r="A1132" s="17" t="s">
        <v>3013</v>
      </c>
      <c r="B1132" s="17" t="s">
        <v>6986</v>
      </c>
      <c r="C1132" s="17" t="s">
        <v>3514</v>
      </c>
      <c r="D1132" s="17" t="s">
        <v>6987</v>
      </c>
      <c r="E1132" s="17" t="s">
        <v>7015</v>
      </c>
      <c r="F1132" s="17" t="s">
        <v>757</v>
      </c>
      <c r="G1132" s="17" t="s">
        <v>3166</v>
      </c>
      <c r="H1132" s="17" t="s">
        <v>3167</v>
      </c>
      <c r="I1132" s="17" t="s">
        <v>3559</v>
      </c>
      <c r="J1132" s="17" t="s">
        <v>4292</v>
      </c>
      <c r="K1132" s="17" t="s">
        <v>4590</v>
      </c>
      <c r="L1132" s="18" t="s">
        <v>4348</v>
      </c>
      <c r="M1132" s="19">
        <v>45942.5</v>
      </c>
      <c r="O1132" s="17" t="s">
        <v>3538</v>
      </c>
      <c r="P1132" s="17" t="s">
        <v>3539</v>
      </c>
      <c r="R1132" s="17">
        <v>25711</v>
      </c>
      <c r="S1132" s="17" t="s">
        <v>12360</v>
      </c>
      <c r="T1132" s="17" t="s">
        <v>11182</v>
      </c>
      <c r="U1132" s="17" t="s">
        <v>7016</v>
      </c>
      <c r="V1132" s="17">
        <v>19000</v>
      </c>
      <c r="W1132" s="17" t="s">
        <v>11184</v>
      </c>
      <c r="X1132" s="17">
        <v>0</v>
      </c>
      <c r="Y1132" s="17">
        <v>21</v>
      </c>
      <c r="Z1132" s="17" t="s">
        <v>11185</v>
      </c>
      <c r="AA1132" s="17">
        <v>2</v>
      </c>
      <c r="AB1132" s="17" t="s">
        <v>11249</v>
      </c>
      <c r="AC1132" s="17" t="s">
        <v>853</v>
      </c>
      <c r="AD1132" s="17">
        <v>27</v>
      </c>
      <c r="AE1132" s="17">
        <v>18</v>
      </c>
      <c r="AF1132" s="17" t="s">
        <v>9861</v>
      </c>
      <c r="AH1132" s="17" t="s">
        <v>9757</v>
      </c>
      <c r="AI1132" s="17">
        <v>0</v>
      </c>
      <c r="AJ1132" s="17" t="s">
        <v>3539</v>
      </c>
      <c r="AK1132" s="17" t="s">
        <v>3539</v>
      </c>
      <c r="AL1132" s="17" t="s">
        <v>841</v>
      </c>
      <c r="AM1132" s="17" t="s">
        <v>841</v>
      </c>
      <c r="AN1132" s="17">
        <v>19000</v>
      </c>
    </row>
    <row r="1133" spans="1:40" x14ac:dyDescent="0.25">
      <c r="A1133" s="17" t="s">
        <v>3013</v>
      </c>
      <c r="B1133" s="17" t="s">
        <v>6986</v>
      </c>
      <c r="C1133" s="17" t="s">
        <v>3514</v>
      </c>
      <c r="D1133" s="17" t="s">
        <v>6987</v>
      </c>
      <c r="E1133" s="17" t="s">
        <v>12361</v>
      </c>
      <c r="F1133" s="17" t="s">
        <v>12362</v>
      </c>
      <c r="G1133" s="17" t="s">
        <v>2996</v>
      </c>
      <c r="H1133" s="17" t="s">
        <v>2996</v>
      </c>
      <c r="I1133" s="17" t="s">
        <v>3559</v>
      </c>
      <c r="J1133" s="17" t="s">
        <v>5508</v>
      </c>
      <c r="K1133" s="17" t="s">
        <v>5556</v>
      </c>
      <c r="L1133" s="18" t="s">
        <v>11262</v>
      </c>
      <c r="M1133" s="19">
        <v>46364.362500000003</v>
      </c>
      <c r="O1133" s="17" t="s">
        <v>3538</v>
      </c>
      <c r="P1133" s="17" t="s">
        <v>3539</v>
      </c>
      <c r="R1133" s="17">
        <v>0</v>
      </c>
      <c r="S1133" s="19">
        <v>46364.362500000003</v>
      </c>
      <c r="T1133" s="17" t="s">
        <v>11182</v>
      </c>
      <c r="U1133" s="17" t="s">
        <v>12363</v>
      </c>
      <c r="V1133" s="17">
        <v>10000</v>
      </c>
      <c r="W1133" s="17" t="s">
        <v>11184</v>
      </c>
      <c r="X1133" s="17">
        <v>0</v>
      </c>
      <c r="Y1133" s="17">
        <v>14</v>
      </c>
      <c r="Z1133" s="17" t="s">
        <v>11198</v>
      </c>
      <c r="AA1133" s="17">
        <v>2</v>
      </c>
      <c r="AB1133" s="17" t="s">
        <v>11249</v>
      </c>
      <c r="AC1133" s="17" t="s">
        <v>853</v>
      </c>
      <c r="AD1133" s="17">
        <v>27</v>
      </c>
      <c r="AE1133" s="17">
        <v>0</v>
      </c>
      <c r="AF1133" s="17" t="s">
        <v>9768</v>
      </c>
      <c r="AH1133" s="17" t="s">
        <v>9757</v>
      </c>
      <c r="AI1133" s="17">
        <v>0</v>
      </c>
      <c r="AJ1133" s="17" t="s">
        <v>3539</v>
      </c>
      <c r="AK1133" s="17" t="s">
        <v>3539</v>
      </c>
      <c r="AL1133" s="17" t="s">
        <v>841</v>
      </c>
      <c r="AM1133" s="17" t="s">
        <v>841</v>
      </c>
      <c r="AN1133" s="17">
        <v>19000</v>
      </c>
    </row>
    <row r="1134" spans="1:40" x14ac:dyDescent="0.25">
      <c r="A1134" s="17" t="s">
        <v>3013</v>
      </c>
      <c r="B1134" s="17" t="s">
        <v>6986</v>
      </c>
      <c r="C1134" s="17" t="s">
        <v>3514</v>
      </c>
      <c r="D1134" s="17" t="s">
        <v>7017</v>
      </c>
      <c r="E1134" s="17" t="s">
        <v>7018</v>
      </c>
      <c r="F1134" s="17" t="s">
        <v>128</v>
      </c>
      <c r="G1134" s="17" t="s">
        <v>2985</v>
      </c>
      <c r="H1134" s="17" t="s">
        <v>3167</v>
      </c>
      <c r="I1134" s="17" t="s">
        <v>3559</v>
      </c>
      <c r="J1134" s="17" t="s">
        <v>4292</v>
      </c>
      <c r="K1134" s="17" t="s">
        <v>5503</v>
      </c>
      <c r="L1134" s="18">
        <v>42837</v>
      </c>
      <c r="M1134" s="19">
        <v>42898</v>
      </c>
      <c r="O1134" s="17" t="s">
        <v>3538</v>
      </c>
      <c r="P1134" s="17" t="s">
        <v>3539</v>
      </c>
      <c r="Q1134" s="17" t="s">
        <v>12364</v>
      </c>
      <c r="R1134" s="17">
        <v>438526</v>
      </c>
      <c r="S1134" s="17" t="s">
        <v>11869</v>
      </c>
      <c r="T1134" s="17" t="s">
        <v>11286</v>
      </c>
      <c r="U1134" s="17" t="s">
        <v>1663</v>
      </c>
      <c r="V1134" s="17">
        <v>19500</v>
      </c>
      <c r="W1134" s="17" t="s">
        <v>11184</v>
      </c>
      <c r="X1134" s="17">
        <v>0</v>
      </c>
      <c r="Y1134" s="17">
        <v>21</v>
      </c>
      <c r="AB1134" s="17" t="s">
        <v>11249</v>
      </c>
      <c r="AC1134" s="17" t="s">
        <v>853</v>
      </c>
      <c r="AD1134" s="17">
        <v>27</v>
      </c>
      <c r="AE1134" s="17">
        <v>0</v>
      </c>
      <c r="AF1134" s="17" t="s">
        <v>9862</v>
      </c>
      <c r="AH1134" s="17" t="s">
        <v>9757</v>
      </c>
      <c r="AI1134" s="17">
        <v>0</v>
      </c>
      <c r="AJ1134" s="17" t="s">
        <v>3539</v>
      </c>
      <c r="AK1134" s="17" t="s">
        <v>3539</v>
      </c>
      <c r="AL1134" s="17" t="s">
        <v>841</v>
      </c>
      <c r="AM1134" s="17" t="s">
        <v>841</v>
      </c>
      <c r="AN1134" s="17">
        <v>19000</v>
      </c>
    </row>
    <row r="1135" spans="1:40" x14ac:dyDescent="0.25">
      <c r="A1135" s="17" t="s">
        <v>3013</v>
      </c>
      <c r="B1135" s="17" t="s">
        <v>6986</v>
      </c>
      <c r="C1135" s="17" t="s">
        <v>3514</v>
      </c>
      <c r="D1135" s="17" t="s">
        <v>7017</v>
      </c>
      <c r="E1135" s="17" t="s">
        <v>7019</v>
      </c>
      <c r="F1135" s="17" t="s">
        <v>141</v>
      </c>
      <c r="G1135" s="17" t="s">
        <v>2985</v>
      </c>
      <c r="H1135" s="17" t="s">
        <v>3167</v>
      </c>
      <c r="I1135" s="17" t="s">
        <v>4499</v>
      </c>
      <c r="J1135" s="17" t="s">
        <v>5207</v>
      </c>
      <c r="K1135" s="17" t="s">
        <v>5208</v>
      </c>
      <c r="L1135" s="18" t="s">
        <v>7020</v>
      </c>
      <c r="M1135" s="19" t="s">
        <v>7021</v>
      </c>
      <c r="O1135" s="17" t="s">
        <v>3538</v>
      </c>
      <c r="P1135" s="17" t="s">
        <v>3539</v>
      </c>
      <c r="R1135" s="17">
        <v>422224</v>
      </c>
      <c r="S1135" s="17" t="s">
        <v>12365</v>
      </c>
      <c r="T1135" s="17" t="s">
        <v>11182</v>
      </c>
      <c r="U1135" s="17" t="s">
        <v>1689</v>
      </c>
      <c r="V1135" s="17">
        <v>19000</v>
      </c>
      <c r="W1135" s="17" t="s">
        <v>11184</v>
      </c>
      <c r="X1135" s="17">
        <v>0</v>
      </c>
      <c r="Y1135" s="17">
        <v>29</v>
      </c>
      <c r="AB1135" s="17" t="s">
        <v>11249</v>
      </c>
      <c r="AC1135" s="17" t="s">
        <v>1355</v>
      </c>
      <c r="AD1135" s="17">
        <v>0</v>
      </c>
      <c r="AE1135" s="17">
        <v>0</v>
      </c>
      <c r="AI1135" s="17">
        <v>0</v>
      </c>
      <c r="AJ1135" s="17" t="s">
        <v>5505</v>
      </c>
      <c r="AK1135" s="17" t="s">
        <v>5505</v>
      </c>
      <c r="AN1135" s="17">
        <v>14000</v>
      </c>
    </row>
    <row r="1136" spans="1:40" x14ac:dyDescent="0.25">
      <c r="A1136" s="17" t="s">
        <v>3013</v>
      </c>
      <c r="B1136" s="17" t="s">
        <v>6986</v>
      </c>
      <c r="C1136" s="17" t="s">
        <v>3514</v>
      </c>
      <c r="D1136" s="17" t="s">
        <v>7017</v>
      </c>
      <c r="E1136" s="17" t="s">
        <v>7022</v>
      </c>
      <c r="F1136" s="17" t="s">
        <v>249</v>
      </c>
      <c r="G1136" s="17" t="s">
        <v>2999</v>
      </c>
      <c r="H1136" s="17" t="s">
        <v>2999</v>
      </c>
      <c r="I1136" s="17" t="s">
        <v>4951</v>
      </c>
      <c r="J1136" s="17" t="s">
        <v>6620</v>
      </c>
      <c r="K1136" s="17" t="s">
        <v>6701</v>
      </c>
      <c r="L1136" s="18">
        <v>44288</v>
      </c>
      <c r="M1136" s="19">
        <v>44532.375</v>
      </c>
      <c r="O1136" s="17" t="s">
        <v>3538</v>
      </c>
      <c r="P1136" s="17" t="s">
        <v>3539</v>
      </c>
      <c r="R1136" s="17">
        <v>263222</v>
      </c>
      <c r="S1136" s="17" t="s">
        <v>12366</v>
      </c>
      <c r="T1136" s="17" t="s">
        <v>11182</v>
      </c>
      <c r="U1136" s="17" t="s">
        <v>1621</v>
      </c>
      <c r="V1136" s="17">
        <v>15500</v>
      </c>
      <c r="W1136" s="17" t="s">
        <v>11184</v>
      </c>
      <c r="X1136" s="17">
        <v>0</v>
      </c>
      <c r="Y1136" s="17">
        <v>18</v>
      </c>
      <c r="Z1136" s="17" t="s">
        <v>11185</v>
      </c>
      <c r="AB1136" s="17" t="s">
        <v>11249</v>
      </c>
      <c r="AC1136" s="17" t="s">
        <v>1355</v>
      </c>
      <c r="AD1136" s="17">
        <v>0</v>
      </c>
      <c r="AE1136" s="17">
        <v>0</v>
      </c>
      <c r="AI1136" s="17">
        <v>0</v>
      </c>
      <c r="AJ1136" s="17" t="s">
        <v>4360</v>
      </c>
      <c r="AK1136" s="17" t="s">
        <v>4360</v>
      </c>
      <c r="AN1136" s="17">
        <v>19000</v>
      </c>
    </row>
    <row r="1137" spans="1:40" x14ac:dyDescent="0.25">
      <c r="A1137" s="17" t="s">
        <v>3013</v>
      </c>
      <c r="B1137" s="17" t="s">
        <v>6986</v>
      </c>
      <c r="C1137" s="17" t="s">
        <v>3514</v>
      </c>
      <c r="D1137" s="17" t="s">
        <v>7017</v>
      </c>
      <c r="E1137" s="17" t="s">
        <v>7023</v>
      </c>
      <c r="F1137" s="17" t="s">
        <v>390</v>
      </c>
      <c r="G1137" s="17" t="s">
        <v>3166</v>
      </c>
      <c r="H1137" s="17" t="s">
        <v>3166</v>
      </c>
      <c r="I1137" s="17" t="s">
        <v>4951</v>
      </c>
      <c r="J1137" s="17" t="s">
        <v>6620</v>
      </c>
      <c r="K1137" s="17" t="s">
        <v>6621</v>
      </c>
      <c r="L1137" s="18" t="s">
        <v>5714</v>
      </c>
      <c r="M1137" s="19">
        <v>44995</v>
      </c>
      <c r="O1137" s="17" t="s">
        <v>3538</v>
      </c>
      <c r="P1137" s="17" t="s">
        <v>3539</v>
      </c>
      <c r="Q1137" s="17" t="s">
        <v>12367</v>
      </c>
      <c r="R1137" s="17">
        <v>0</v>
      </c>
      <c r="S1137" s="17" t="s">
        <v>7024</v>
      </c>
      <c r="T1137" s="17" t="s">
        <v>11182</v>
      </c>
      <c r="U1137" s="17" t="s">
        <v>1673</v>
      </c>
      <c r="V1137" s="17">
        <v>19000</v>
      </c>
      <c r="W1137" s="17" t="s">
        <v>11184</v>
      </c>
      <c r="X1137" s="17">
        <v>0</v>
      </c>
      <c r="Y1137" s="17">
        <v>18</v>
      </c>
      <c r="Z1137" s="17" t="s">
        <v>11185</v>
      </c>
      <c r="AB1137" s="17" t="s">
        <v>11186</v>
      </c>
      <c r="AC1137" s="17" t="s">
        <v>853</v>
      </c>
      <c r="AD1137" s="17">
        <v>24</v>
      </c>
      <c r="AE1137" s="17">
        <v>15</v>
      </c>
      <c r="AF1137" s="17" t="s">
        <v>9854</v>
      </c>
      <c r="AH1137" s="17" t="s">
        <v>9757</v>
      </c>
      <c r="AI1137" s="17">
        <v>0</v>
      </c>
      <c r="AJ1137" s="17" t="s">
        <v>3539</v>
      </c>
      <c r="AK1137" s="17" t="s">
        <v>3539</v>
      </c>
      <c r="AL1137" s="17" t="s">
        <v>841</v>
      </c>
      <c r="AM1137" s="17" t="s">
        <v>841</v>
      </c>
      <c r="AN1137" s="17">
        <v>15500</v>
      </c>
    </row>
    <row r="1138" spans="1:40" x14ac:dyDescent="0.25">
      <c r="A1138" s="17" t="s">
        <v>3013</v>
      </c>
      <c r="B1138" s="17" t="s">
        <v>6986</v>
      </c>
      <c r="C1138" s="17" t="s">
        <v>3514</v>
      </c>
      <c r="D1138" s="17" t="s">
        <v>7017</v>
      </c>
      <c r="E1138" s="17" t="s">
        <v>7025</v>
      </c>
      <c r="F1138" s="17" t="s">
        <v>455</v>
      </c>
      <c r="G1138" s="17" t="s">
        <v>3166</v>
      </c>
      <c r="H1138" s="17" t="s">
        <v>3167</v>
      </c>
      <c r="I1138" s="17" t="s">
        <v>3559</v>
      </c>
      <c r="J1138" s="17" t="s">
        <v>4292</v>
      </c>
      <c r="K1138" s="17" t="s">
        <v>4590</v>
      </c>
      <c r="L1138" s="18" t="s">
        <v>7026</v>
      </c>
      <c r="M1138" s="17" t="s">
        <v>7027</v>
      </c>
      <c r="O1138" s="17" t="s">
        <v>3538</v>
      </c>
      <c r="P1138" s="17" t="s">
        <v>3539</v>
      </c>
      <c r="R1138" s="17">
        <v>101332</v>
      </c>
      <c r="S1138" s="17" t="s">
        <v>12368</v>
      </c>
      <c r="T1138" s="17" t="s">
        <v>11182</v>
      </c>
      <c r="U1138" s="17" t="s">
        <v>1669</v>
      </c>
      <c r="V1138" s="17">
        <v>19000</v>
      </c>
      <c r="W1138" s="17" t="s">
        <v>11184</v>
      </c>
      <c r="X1138" s="17">
        <v>0</v>
      </c>
      <c r="Y1138" s="17">
        <v>21</v>
      </c>
      <c r="Z1138" s="17" t="s">
        <v>11185</v>
      </c>
      <c r="AB1138" s="17" t="s">
        <v>11186</v>
      </c>
      <c r="AC1138" s="17" t="s">
        <v>853</v>
      </c>
      <c r="AD1138" s="17">
        <v>27</v>
      </c>
      <c r="AE1138" s="17">
        <v>0</v>
      </c>
      <c r="AF1138" s="17" t="s">
        <v>9756</v>
      </c>
      <c r="AH1138" s="17" t="s">
        <v>9757</v>
      </c>
      <c r="AI1138" s="17">
        <v>0</v>
      </c>
      <c r="AJ1138" s="17" t="s">
        <v>3539</v>
      </c>
      <c r="AK1138" s="17" t="s">
        <v>3539</v>
      </c>
      <c r="AL1138" s="17" t="s">
        <v>841</v>
      </c>
      <c r="AM1138" s="17" t="s">
        <v>841</v>
      </c>
      <c r="AN1138" s="17">
        <v>19000</v>
      </c>
    </row>
    <row r="1139" spans="1:40" x14ac:dyDescent="0.25">
      <c r="A1139" s="17" t="s">
        <v>3013</v>
      </c>
      <c r="B1139" s="17" t="s">
        <v>6986</v>
      </c>
      <c r="C1139" s="17" t="s">
        <v>3514</v>
      </c>
      <c r="D1139" s="17" t="s">
        <v>7017</v>
      </c>
      <c r="E1139" s="17" t="s">
        <v>7028</v>
      </c>
      <c r="F1139" s="17" t="s">
        <v>533</v>
      </c>
      <c r="G1139" s="17" t="s">
        <v>3166</v>
      </c>
      <c r="H1139" s="17" t="s">
        <v>3167</v>
      </c>
      <c r="I1139" s="17" t="s">
        <v>3559</v>
      </c>
      <c r="J1139" s="17" t="s">
        <v>4292</v>
      </c>
      <c r="K1139" s="17" t="s">
        <v>4590</v>
      </c>
      <c r="L1139" s="18" t="s">
        <v>7029</v>
      </c>
      <c r="M1139" s="19">
        <v>45605.395833333336</v>
      </c>
      <c r="O1139" s="17" t="s">
        <v>3538</v>
      </c>
      <c r="P1139" s="17" t="s">
        <v>3539</v>
      </c>
      <c r="Q1139" s="17" t="s">
        <v>12369</v>
      </c>
      <c r="R1139" s="17">
        <v>96800</v>
      </c>
      <c r="S1139" s="17" t="s">
        <v>12370</v>
      </c>
      <c r="T1139" s="17" t="s">
        <v>11182</v>
      </c>
      <c r="U1139" s="17" t="s">
        <v>1653</v>
      </c>
      <c r="V1139" s="17">
        <v>19000</v>
      </c>
      <c r="W1139" s="17" t="s">
        <v>11184</v>
      </c>
      <c r="X1139" s="17">
        <v>0</v>
      </c>
      <c r="Y1139" s="17">
        <v>21</v>
      </c>
      <c r="Z1139" s="17" t="s">
        <v>11185</v>
      </c>
      <c r="AB1139" s="17" t="s">
        <v>11186</v>
      </c>
      <c r="AC1139" s="17" t="s">
        <v>1355</v>
      </c>
      <c r="AD1139" s="17">
        <v>0</v>
      </c>
      <c r="AE1139" s="17">
        <v>0</v>
      </c>
      <c r="AI1139" s="17">
        <v>0</v>
      </c>
      <c r="AJ1139" s="17" t="s">
        <v>3522</v>
      </c>
      <c r="AK1139" s="17" t="s">
        <v>3522</v>
      </c>
      <c r="AN1139" s="17">
        <v>16000</v>
      </c>
    </row>
    <row r="1140" spans="1:40" x14ac:dyDescent="0.25">
      <c r="A1140" s="17" t="s">
        <v>3013</v>
      </c>
      <c r="B1140" s="17" t="s">
        <v>6986</v>
      </c>
      <c r="C1140" s="17" t="s">
        <v>3514</v>
      </c>
      <c r="D1140" s="17" t="s">
        <v>7017</v>
      </c>
      <c r="E1140" s="17" t="s">
        <v>7030</v>
      </c>
      <c r="F1140" s="17" t="s">
        <v>579</v>
      </c>
      <c r="G1140" s="17" t="s">
        <v>3166</v>
      </c>
      <c r="H1140" s="17" t="s">
        <v>3166</v>
      </c>
      <c r="I1140" s="17" t="s">
        <v>3559</v>
      </c>
      <c r="J1140" s="17" t="s">
        <v>4292</v>
      </c>
      <c r="K1140" s="17" t="s">
        <v>4590</v>
      </c>
      <c r="L1140" s="17" t="s">
        <v>5543</v>
      </c>
      <c r="M1140" s="19">
        <v>45545.479166666664</v>
      </c>
      <c r="O1140" s="17" t="s">
        <v>3538</v>
      </c>
      <c r="P1140" s="17" t="s">
        <v>3539</v>
      </c>
      <c r="R1140" s="17">
        <v>93543</v>
      </c>
      <c r="S1140" s="19" t="s">
        <v>12371</v>
      </c>
      <c r="T1140" s="17" t="s">
        <v>11182</v>
      </c>
      <c r="U1140" s="17" t="s">
        <v>1594</v>
      </c>
      <c r="V1140" s="17">
        <v>19000</v>
      </c>
      <c r="W1140" s="17" t="s">
        <v>11184</v>
      </c>
      <c r="X1140" s="17">
        <v>0</v>
      </c>
      <c r="Y1140" s="19">
        <v>21</v>
      </c>
      <c r="Z1140" s="17" t="s">
        <v>11185</v>
      </c>
      <c r="AB1140" s="17" t="s">
        <v>11186</v>
      </c>
      <c r="AC1140" s="17" t="s">
        <v>1355</v>
      </c>
      <c r="AD1140" s="17">
        <v>0</v>
      </c>
      <c r="AE1140" s="17">
        <v>0</v>
      </c>
      <c r="AI1140" s="17">
        <v>0</v>
      </c>
      <c r="AJ1140" s="17" t="s">
        <v>4360</v>
      </c>
      <c r="AK1140" s="17" t="s">
        <v>4360</v>
      </c>
      <c r="AN1140" s="17">
        <v>16000</v>
      </c>
    </row>
    <row r="1141" spans="1:40" x14ac:dyDescent="0.25">
      <c r="A1141" s="17" t="s">
        <v>3013</v>
      </c>
      <c r="B1141" s="17" t="s">
        <v>6986</v>
      </c>
      <c r="C1141" s="17" t="s">
        <v>3514</v>
      </c>
      <c r="D1141" s="17" t="s">
        <v>7017</v>
      </c>
      <c r="E1141" s="17" t="s">
        <v>7031</v>
      </c>
      <c r="F1141" s="17" t="s">
        <v>624</v>
      </c>
      <c r="G1141" s="17" t="s">
        <v>3166</v>
      </c>
      <c r="H1141" s="17" t="s">
        <v>3166</v>
      </c>
      <c r="I1141" s="17" t="s">
        <v>3559</v>
      </c>
      <c r="J1141" s="17" t="s">
        <v>4292</v>
      </c>
      <c r="K1141" s="17" t="s">
        <v>4590</v>
      </c>
      <c r="L1141" s="17" t="s">
        <v>4901</v>
      </c>
      <c r="M1141" s="19" t="s">
        <v>7032</v>
      </c>
      <c r="O1141" s="17" t="s">
        <v>3538</v>
      </c>
      <c r="P1141" s="17" t="s">
        <v>3539</v>
      </c>
      <c r="Q1141" s="17" t="s">
        <v>12367</v>
      </c>
      <c r="R1141" s="17">
        <v>67305</v>
      </c>
      <c r="S1141" s="17" t="s">
        <v>12372</v>
      </c>
      <c r="T1141" s="17" t="s">
        <v>11182</v>
      </c>
      <c r="U1141" s="17" t="s">
        <v>2771</v>
      </c>
      <c r="V1141" s="17">
        <v>19000</v>
      </c>
      <c r="W1141" s="17" t="s">
        <v>11184</v>
      </c>
      <c r="X1141" s="17">
        <v>0</v>
      </c>
      <c r="Y1141" s="17">
        <v>21</v>
      </c>
      <c r="Z1141" s="17" t="s">
        <v>11185</v>
      </c>
      <c r="AA1141" s="17">
        <v>2</v>
      </c>
      <c r="AB1141" s="17" t="s">
        <v>11249</v>
      </c>
      <c r="AC1141" s="17" t="s">
        <v>1355</v>
      </c>
      <c r="AD1141" s="17">
        <v>0</v>
      </c>
      <c r="AE1141" s="17">
        <v>0</v>
      </c>
      <c r="AF1141" s="17" t="s">
        <v>9852</v>
      </c>
      <c r="AH1141" s="17" t="s">
        <v>9757</v>
      </c>
      <c r="AI1141" s="17">
        <v>0</v>
      </c>
      <c r="AJ1141" s="17" t="s">
        <v>3539</v>
      </c>
      <c r="AK1141" s="17" t="s">
        <v>3539</v>
      </c>
      <c r="AL1141" s="17" t="s">
        <v>841</v>
      </c>
      <c r="AN1141" s="17">
        <v>19000</v>
      </c>
    </row>
    <row r="1142" spans="1:40" x14ac:dyDescent="0.25">
      <c r="A1142" s="17" t="s">
        <v>3013</v>
      </c>
      <c r="B1142" s="17" t="s">
        <v>6986</v>
      </c>
      <c r="C1142" s="17" t="s">
        <v>3514</v>
      </c>
      <c r="D1142" s="17" t="s">
        <v>7017</v>
      </c>
      <c r="E1142" s="17" t="s">
        <v>7033</v>
      </c>
      <c r="F1142" s="17" t="s">
        <v>716</v>
      </c>
      <c r="G1142" s="17" t="s">
        <v>3166</v>
      </c>
      <c r="H1142" s="17" t="s">
        <v>3166</v>
      </c>
      <c r="I1142" s="17" t="s">
        <v>3559</v>
      </c>
      <c r="J1142" s="17" t="s">
        <v>4292</v>
      </c>
      <c r="K1142" s="17" t="s">
        <v>4590</v>
      </c>
      <c r="L1142" s="18" t="s">
        <v>7034</v>
      </c>
      <c r="M1142" s="19" t="s">
        <v>7035</v>
      </c>
      <c r="O1142" s="17" t="s">
        <v>3538</v>
      </c>
      <c r="P1142" s="17" t="s">
        <v>3539</v>
      </c>
      <c r="Q1142" s="17" t="s">
        <v>12364</v>
      </c>
      <c r="R1142" s="17">
        <v>32800</v>
      </c>
      <c r="S1142" s="17" t="s">
        <v>12111</v>
      </c>
      <c r="T1142" s="17" t="s">
        <v>11182</v>
      </c>
      <c r="U1142" s="17" t="s">
        <v>2792</v>
      </c>
      <c r="V1142" s="17">
        <v>19000</v>
      </c>
      <c r="W1142" s="17" t="s">
        <v>11184</v>
      </c>
      <c r="X1142" s="17">
        <v>0</v>
      </c>
      <c r="Y1142" s="17">
        <v>21</v>
      </c>
      <c r="Z1142" s="17" t="s">
        <v>11185</v>
      </c>
      <c r="AA1142" s="17">
        <v>2</v>
      </c>
      <c r="AB1142" s="17" t="s">
        <v>11249</v>
      </c>
      <c r="AC1142" s="17" t="s">
        <v>1355</v>
      </c>
      <c r="AD1142" s="17">
        <v>0</v>
      </c>
      <c r="AE1142" s="17">
        <v>0</v>
      </c>
      <c r="AF1142" s="17" t="s">
        <v>9853</v>
      </c>
      <c r="AI1142" s="17">
        <v>0</v>
      </c>
      <c r="AJ1142" s="17" t="s">
        <v>3539</v>
      </c>
      <c r="AK1142" s="17" t="s">
        <v>3539</v>
      </c>
      <c r="AL1142" s="17" t="s">
        <v>841</v>
      </c>
      <c r="AN1142" s="17">
        <v>19000</v>
      </c>
    </row>
    <row r="1143" spans="1:40" x14ac:dyDescent="0.25">
      <c r="A1143" s="17" t="s">
        <v>3013</v>
      </c>
      <c r="B1143" s="17" t="s">
        <v>6986</v>
      </c>
      <c r="C1143" s="17" t="s">
        <v>3514</v>
      </c>
      <c r="D1143" s="17" t="s">
        <v>7017</v>
      </c>
      <c r="E1143" s="17" t="s">
        <v>12373</v>
      </c>
      <c r="F1143" s="17" t="s">
        <v>12374</v>
      </c>
      <c r="G1143" s="17" t="s">
        <v>2996</v>
      </c>
      <c r="H1143" s="17" t="s">
        <v>2996</v>
      </c>
      <c r="I1143" s="17" t="s">
        <v>3559</v>
      </c>
      <c r="J1143" s="17" t="s">
        <v>5508</v>
      </c>
      <c r="K1143" s="17" t="s">
        <v>5556</v>
      </c>
      <c r="L1143" s="18" t="s">
        <v>11605</v>
      </c>
      <c r="M1143" s="19">
        <v>46211.40625</v>
      </c>
      <c r="O1143" s="17" t="s">
        <v>3538</v>
      </c>
      <c r="P1143" s="17" t="s">
        <v>3539</v>
      </c>
      <c r="R1143" s="17">
        <v>0</v>
      </c>
      <c r="S1143" s="19">
        <v>46211.40625</v>
      </c>
      <c r="T1143" s="17" t="s">
        <v>11182</v>
      </c>
      <c r="U1143" s="17" t="s">
        <v>12375</v>
      </c>
      <c r="V1143" s="17">
        <v>10000</v>
      </c>
      <c r="W1143" s="17" t="s">
        <v>11184</v>
      </c>
      <c r="X1143" s="17">
        <v>0</v>
      </c>
      <c r="Y1143" s="19">
        <v>14</v>
      </c>
      <c r="Z1143" s="17" t="s">
        <v>11198</v>
      </c>
      <c r="AA1143" s="17">
        <v>2</v>
      </c>
      <c r="AB1143" s="17" t="s">
        <v>11249</v>
      </c>
      <c r="AC1143" s="17" t="s">
        <v>1355</v>
      </c>
      <c r="AD1143" s="17">
        <v>0</v>
      </c>
      <c r="AE1143" s="17">
        <v>0</v>
      </c>
      <c r="AI1143" s="17">
        <v>0</v>
      </c>
      <c r="AJ1143" s="17" t="s">
        <v>4360</v>
      </c>
      <c r="AK1143" s="17" t="s">
        <v>4360</v>
      </c>
      <c r="AN1143" s="17">
        <v>19000</v>
      </c>
    </row>
    <row r="1144" spans="1:40" x14ac:dyDescent="0.25">
      <c r="A1144" s="17" t="s">
        <v>3013</v>
      </c>
      <c r="B1144" s="17" t="s">
        <v>6986</v>
      </c>
      <c r="C1144" s="17" t="s">
        <v>3514</v>
      </c>
      <c r="D1144" s="17" t="s">
        <v>7036</v>
      </c>
      <c r="E1144" s="17" t="s">
        <v>7037</v>
      </c>
      <c r="F1144" s="17" t="s">
        <v>45</v>
      </c>
      <c r="G1144" s="17" t="s">
        <v>3166</v>
      </c>
      <c r="H1144" s="17" t="s">
        <v>3166</v>
      </c>
      <c r="I1144" s="17" t="s">
        <v>4499</v>
      </c>
      <c r="J1144" s="17" t="s">
        <v>5207</v>
      </c>
      <c r="K1144" s="17" t="s">
        <v>5208</v>
      </c>
      <c r="L1144" s="18">
        <v>42348</v>
      </c>
      <c r="M1144" s="19" t="s">
        <v>7038</v>
      </c>
      <c r="O1144" s="17" t="s">
        <v>3538</v>
      </c>
      <c r="P1144" s="17" t="s">
        <v>3539</v>
      </c>
      <c r="Q1144" s="17" t="s">
        <v>12376</v>
      </c>
      <c r="R1144" s="17">
        <v>506898</v>
      </c>
      <c r="S1144" s="17" t="s">
        <v>12377</v>
      </c>
      <c r="T1144" s="17" t="s">
        <v>11286</v>
      </c>
      <c r="U1144" s="17" t="s">
        <v>1659</v>
      </c>
      <c r="V1144" s="17">
        <v>19000</v>
      </c>
      <c r="W1144" s="17" t="s">
        <v>11184</v>
      </c>
      <c r="X1144" s="17">
        <v>0</v>
      </c>
      <c r="Y1144" s="19">
        <v>29</v>
      </c>
      <c r="AB1144" s="17" t="s">
        <v>11186</v>
      </c>
      <c r="AC1144" s="17" t="s">
        <v>1355</v>
      </c>
      <c r="AD1144" s="17">
        <v>0</v>
      </c>
      <c r="AE1144" s="17">
        <v>0</v>
      </c>
      <c r="AF1144" s="17" t="s">
        <v>9891</v>
      </c>
      <c r="AH1144" s="17" t="s">
        <v>9757</v>
      </c>
      <c r="AI1144" s="17">
        <v>0</v>
      </c>
      <c r="AJ1144" s="17" t="s">
        <v>3539</v>
      </c>
      <c r="AK1144" s="17" t="s">
        <v>3539</v>
      </c>
      <c r="AL1144" s="17" t="s">
        <v>841</v>
      </c>
      <c r="AN1144" s="17">
        <v>16000</v>
      </c>
    </row>
    <row r="1145" spans="1:40" x14ac:dyDescent="0.25">
      <c r="A1145" s="17" t="s">
        <v>3013</v>
      </c>
      <c r="B1145" s="17" t="s">
        <v>6986</v>
      </c>
      <c r="C1145" s="17" t="s">
        <v>3514</v>
      </c>
      <c r="D1145" s="17" t="s">
        <v>7036</v>
      </c>
      <c r="E1145" s="17" t="s">
        <v>7039</v>
      </c>
      <c r="F1145" s="17" t="s">
        <v>116</v>
      </c>
      <c r="G1145" s="17" t="s">
        <v>3166</v>
      </c>
      <c r="H1145" s="17" t="s">
        <v>3167</v>
      </c>
      <c r="I1145" s="17" t="s">
        <v>4499</v>
      </c>
      <c r="J1145" s="17" t="s">
        <v>5207</v>
      </c>
      <c r="K1145" s="17" t="s">
        <v>5208</v>
      </c>
      <c r="L1145" s="18" t="s">
        <v>6792</v>
      </c>
      <c r="M1145" s="17" t="s">
        <v>7040</v>
      </c>
      <c r="O1145" s="17" t="s">
        <v>3538</v>
      </c>
      <c r="P1145" s="17" t="s">
        <v>3539</v>
      </c>
      <c r="Q1145" s="17" t="s">
        <v>12378</v>
      </c>
      <c r="R1145" s="17">
        <v>405040</v>
      </c>
      <c r="S1145" s="17" t="s">
        <v>12379</v>
      </c>
      <c r="T1145" s="17" t="s">
        <v>11182</v>
      </c>
      <c r="U1145" s="17" t="s">
        <v>1589</v>
      </c>
      <c r="V1145" s="17">
        <v>19000</v>
      </c>
      <c r="W1145" s="17" t="s">
        <v>11184</v>
      </c>
      <c r="X1145" s="17">
        <v>0</v>
      </c>
      <c r="Y1145" s="17">
        <v>29</v>
      </c>
      <c r="AB1145" s="17" t="s">
        <v>11249</v>
      </c>
      <c r="AC1145" s="17" t="s">
        <v>853</v>
      </c>
      <c r="AD1145" s="17">
        <v>0</v>
      </c>
      <c r="AE1145" s="17">
        <v>0</v>
      </c>
      <c r="AF1145" s="17" t="s">
        <v>9851</v>
      </c>
      <c r="AH1145" s="17" t="s">
        <v>9757</v>
      </c>
      <c r="AI1145" s="17">
        <v>0</v>
      </c>
      <c r="AJ1145" s="17" t="s">
        <v>3539</v>
      </c>
      <c r="AK1145" s="17" t="s">
        <v>3539</v>
      </c>
      <c r="AL1145" s="17" t="s">
        <v>841</v>
      </c>
      <c r="AN1145" s="17">
        <v>19000</v>
      </c>
    </row>
    <row r="1146" spans="1:40" x14ac:dyDescent="0.25">
      <c r="A1146" s="17" t="s">
        <v>3013</v>
      </c>
      <c r="B1146" s="17" t="s">
        <v>6986</v>
      </c>
      <c r="C1146" s="17" t="s">
        <v>3514</v>
      </c>
      <c r="D1146" s="17" t="s">
        <v>7036</v>
      </c>
      <c r="E1146" s="17" t="s">
        <v>7041</v>
      </c>
      <c r="F1146" s="17" t="s">
        <v>459</v>
      </c>
      <c r="G1146" s="17" t="s">
        <v>3166</v>
      </c>
      <c r="H1146" s="17" t="s">
        <v>3167</v>
      </c>
      <c r="I1146" s="17" t="s">
        <v>3559</v>
      </c>
      <c r="J1146" s="17" t="s">
        <v>4292</v>
      </c>
      <c r="K1146" s="17" t="s">
        <v>4590</v>
      </c>
      <c r="L1146" s="17" t="s">
        <v>7042</v>
      </c>
      <c r="M1146" s="19">
        <v>45358.427083333336</v>
      </c>
      <c r="O1146" s="17" t="s">
        <v>3538</v>
      </c>
      <c r="P1146" s="17" t="s">
        <v>3539</v>
      </c>
      <c r="Q1146" s="17" t="s">
        <v>1168</v>
      </c>
      <c r="R1146" s="17">
        <v>101745</v>
      </c>
      <c r="S1146" s="17" t="s">
        <v>12380</v>
      </c>
      <c r="T1146" s="17" t="s">
        <v>11182</v>
      </c>
      <c r="U1146" s="17" t="s">
        <v>1695</v>
      </c>
      <c r="V1146" s="17">
        <v>19000</v>
      </c>
      <c r="W1146" s="17" t="s">
        <v>11184</v>
      </c>
      <c r="X1146" s="17">
        <v>0</v>
      </c>
      <c r="Y1146" s="17">
        <v>21</v>
      </c>
      <c r="Z1146" s="17" t="s">
        <v>11185</v>
      </c>
      <c r="AB1146" s="17" t="s">
        <v>11186</v>
      </c>
      <c r="AC1146" s="17" t="s">
        <v>1355</v>
      </c>
      <c r="AD1146" s="17">
        <v>27</v>
      </c>
      <c r="AE1146" s="17">
        <v>18</v>
      </c>
      <c r="AF1146" s="17" t="s">
        <v>9753</v>
      </c>
      <c r="AH1146" s="17" t="s">
        <v>9757</v>
      </c>
      <c r="AI1146" s="17">
        <v>0</v>
      </c>
      <c r="AJ1146" s="17" t="s">
        <v>3539</v>
      </c>
      <c r="AK1146" s="17" t="s">
        <v>3539</v>
      </c>
      <c r="AL1146" s="17" t="s">
        <v>841</v>
      </c>
      <c r="AM1146" s="17" t="s">
        <v>841</v>
      </c>
      <c r="AN1146" s="17">
        <v>19000</v>
      </c>
    </row>
    <row r="1147" spans="1:40" x14ac:dyDescent="0.25">
      <c r="A1147" s="17" t="s">
        <v>3013</v>
      </c>
      <c r="B1147" s="17" t="s">
        <v>6986</v>
      </c>
      <c r="C1147" s="17" t="s">
        <v>3514</v>
      </c>
      <c r="D1147" s="17" t="s">
        <v>7036</v>
      </c>
      <c r="E1147" s="17" t="s">
        <v>7043</v>
      </c>
      <c r="F1147" s="17" t="s">
        <v>493</v>
      </c>
      <c r="G1147" s="17" t="s">
        <v>3166</v>
      </c>
      <c r="H1147" s="17" t="s">
        <v>3167</v>
      </c>
      <c r="I1147" s="17" t="s">
        <v>3559</v>
      </c>
      <c r="J1147" s="17" t="s">
        <v>4292</v>
      </c>
      <c r="K1147" s="17" t="s">
        <v>4590</v>
      </c>
      <c r="L1147" s="18" t="s">
        <v>7044</v>
      </c>
      <c r="M1147" s="17" t="s">
        <v>7045</v>
      </c>
      <c r="O1147" s="17" t="s">
        <v>3538</v>
      </c>
      <c r="P1147" s="17" t="s">
        <v>3539</v>
      </c>
      <c r="Q1147" s="17" t="s">
        <v>12381</v>
      </c>
      <c r="R1147" s="17">
        <v>91300</v>
      </c>
      <c r="S1147" s="17" t="s">
        <v>12382</v>
      </c>
      <c r="T1147" s="17" t="s">
        <v>11182</v>
      </c>
      <c r="U1147" s="17" t="s">
        <v>1644</v>
      </c>
      <c r="V1147" s="17">
        <v>19000</v>
      </c>
      <c r="W1147" s="17" t="s">
        <v>11184</v>
      </c>
      <c r="X1147" s="17">
        <v>0</v>
      </c>
      <c r="Y1147" s="17">
        <v>21</v>
      </c>
      <c r="Z1147" s="17" t="s">
        <v>11185</v>
      </c>
      <c r="AB1147" s="17" t="s">
        <v>11186</v>
      </c>
      <c r="AC1147" s="17" t="s">
        <v>853</v>
      </c>
      <c r="AD1147" s="17">
        <v>24</v>
      </c>
      <c r="AE1147" s="17">
        <v>15</v>
      </c>
      <c r="AF1147" s="17" t="s">
        <v>9851</v>
      </c>
      <c r="AH1147" s="17" t="s">
        <v>9757</v>
      </c>
      <c r="AI1147" s="17">
        <v>0</v>
      </c>
      <c r="AJ1147" s="17" t="s">
        <v>3539</v>
      </c>
      <c r="AK1147" s="17" t="s">
        <v>3539</v>
      </c>
      <c r="AL1147" s="17" t="s">
        <v>841</v>
      </c>
      <c r="AM1147" s="17" t="s">
        <v>841</v>
      </c>
      <c r="AN1147" s="17">
        <v>16000</v>
      </c>
    </row>
    <row r="1148" spans="1:40" x14ac:dyDescent="0.25">
      <c r="A1148" s="17" t="s">
        <v>3013</v>
      </c>
      <c r="B1148" s="17" t="s">
        <v>6986</v>
      </c>
      <c r="C1148" s="17" t="s">
        <v>3514</v>
      </c>
      <c r="D1148" s="17" t="s">
        <v>7036</v>
      </c>
      <c r="E1148" s="17" t="s">
        <v>7046</v>
      </c>
      <c r="F1148" s="17" t="s">
        <v>495</v>
      </c>
      <c r="G1148" s="17" t="s">
        <v>3166</v>
      </c>
      <c r="H1148" s="17" t="s">
        <v>3167</v>
      </c>
      <c r="I1148" s="17" t="s">
        <v>3559</v>
      </c>
      <c r="J1148" s="17" t="s">
        <v>4292</v>
      </c>
      <c r="K1148" s="17" t="s">
        <v>4590</v>
      </c>
      <c r="L1148" s="18" t="s">
        <v>6376</v>
      </c>
      <c r="M1148" s="19">
        <v>45419.388888888891</v>
      </c>
      <c r="O1148" s="17" t="s">
        <v>3538</v>
      </c>
      <c r="P1148" s="17" t="s">
        <v>3539</v>
      </c>
      <c r="Q1148" s="17" t="s">
        <v>12383</v>
      </c>
      <c r="R1148" s="17">
        <v>93484</v>
      </c>
      <c r="S1148" s="17" t="s">
        <v>12384</v>
      </c>
      <c r="T1148" s="17" t="s">
        <v>11182</v>
      </c>
      <c r="U1148" s="17" t="s">
        <v>1619</v>
      </c>
      <c r="V1148" s="17">
        <v>19000</v>
      </c>
      <c r="W1148" s="17" t="s">
        <v>11184</v>
      </c>
      <c r="X1148" s="17">
        <v>0</v>
      </c>
      <c r="Y1148" s="17">
        <v>21</v>
      </c>
      <c r="Z1148" s="17" t="s">
        <v>11185</v>
      </c>
      <c r="AB1148" s="17" t="s">
        <v>11186</v>
      </c>
      <c r="AC1148" s="17" t="s">
        <v>853</v>
      </c>
      <c r="AD1148" s="17">
        <v>27</v>
      </c>
      <c r="AE1148" s="17">
        <v>18</v>
      </c>
      <c r="AF1148" s="17" t="s">
        <v>9853</v>
      </c>
      <c r="AH1148" s="17" t="s">
        <v>9757</v>
      </c>
      <c r="AI1148" s="17">
        <v>0</v>
      </c>
      <c r="AJ1148" s="17" t="s">
        <v>3539</v>
      </c>
      <c r="AK1148" s="17" t="s">
        <v>3539</v>
      </c>
      <c r="AL1148" s="17" t="s">
        <v>841</v>
      </c>
      <c r="AM1148" s="17" t="s">
        <v>841</v>
      </c>
      <c r="AN1148" s="17">
        <v>19000</v>
      </c>
    </row>
    <row r="1149" spans="1:40" x14ac:dyDescent="0.25">
      <c r="A1149" s="17" t="s">
        <v>3013</v>
      </c>
      <c r="B1149" s="17" t="s">
        <v>6986</v>
      </c>
      <c r="C1149" s="17" t="s">
        <v>3514</v>
      </c>
      <c r="D1149" s="17" t="s">
        <v>7036</v>
      </c>
      <c r="E1149" s="17" t="s">
        <v>7047</v>
      </c>
      <c r="F1149" s="17" t="s">
        <v>499</v>
      </c>
      <c r="G1149" s="17" t="s">
        <v>3166</v>
      </c>
      <c r="H1149" s="17" t="s">
        <v>3167</v>
      </c>
      <c r="I1149" s="17" t="s">
        <v>3559</v>
      </c>
      <c r="J1149" s="17" t="s">
        <v>4292</v>
      </c>
      <c r="K1149" s="17" t="s">
        <v>4590</v>
      </c>
      <c r="L1149" s="18" t="s">
        <v>7044</v>
      </c>
      <c r="M1149" s="19" t="s">
        <v>7048</v>
      </c>
      <c r="O1149" s="17" t="s">
        <v>3538</v>
      </c>
      <c r="P1149" s="17" t="s">
        <v>3539</v>
      </c>
      <c r="Q1149" s="17" t="s">
        <v>12385</v>
      </c>
      <c r="R1149" s="17">
        <v>92500</v>
      </c>
      <c r="S1149" s="17" t="s">
        <v>12386</v>
      </c>
      <c r="T1149" s="17" t="s">
        <v>11182</v>
      </c>
      <c r="U1149" s="17" t="s">
        <v>1592</v>
      </c>
      <c r="V1149" s="17">
        <v>19000</v>
      </c>
      <c r="W1149" s="17" t="s">
        <v>11184</v>
      </c>
      <c r="X1149" s="17">
        <v>0</v>
      </c>
      <c r="Y1149" s="17">
        <v>21</v>
      </c>
      <c r="Z1149" s="17" t="s">
        <v>11185</v>
      </c>
      <c r="AB1149" s="17" t="s">
        <v>11186</v>
      </c>
      <c r="AC1149" s="17" t="s">
        <v>1355</v>
      </c>
      <c r="AD1149" s="17">
        <v>27</v>
      </c>
      <c r="AE1149" s="17">
        <v>18</v>
      </c>
      <c r="AF1149" s="17" t="s">
        <v>9854</v>
      </c>
      <c r="AH1149" s="17" t="s">
        <v>9757</v>
      </c>
      <c r="AI1149" s="17">
        <v>0</v>
      </c>
      <c r="AJ1149" s="17" t="s">
        <v>3539</v>
      </c>
      <c r="AK1149" s="17" t="s">
        <v>3539</v>
      </c>
      <c r="AL1149" s="17" t="s">
        <v>841</v>
      </c>
      <c r="AM1149" s="17" t="s">
        <v>841</v>
      </c>
      <c r="AN1149" s="17">
        <v>19000</v>
      </c>
    </row>
    <row r="1150" spans="1:40" x14ac:dyDescent="0.25">
      <c r="A1150" s="17" t="s">
        <v>3013</v>
      </c>
      <c r="B1150" s="17" t="s">
        <v>6986</v>
      </c>
      <c r="C1150" s="17" t="s">
        <v>3514</v>
      </c>
      <c r="D1150" s="17" t="s">
        <v>7036</v>
      </c>
      <c r="E1150" s="17" t="s">
        <v>7049</v>
      </c>
      <c r="F1150" s="17" t="s">
        <v>528</v>
      </c>
      <c r="G1150" s="17" t="s">
        <v>3166</v>
      </c>
      <c r="H1150" s="17" t="s">
        <v>3167</v>
      </c>
      <c r="I1150" s="17" t="s">
        <v>3559</v>
      </c>
      <c r="J1150" s="17" t="s">
        <v>4292</v>
      </c>
      <c r="K1150" s="17" t="s">
        <v>4590</v>
      </c>
      <c r="L1150" s="18">
        <v>45329</v>
      </c>
      <c r="M1150" s="19" t="s">
        <v>7050</v>
      </c>
      <c r="O1150" s="17" t="s">
        <v>3538</v>
      </c>
      <c r="P1150" s="17" t="s">
        <v>3539</v>
      </c>
      <c r="R1150" s="17">
        <v>93774</v>
      </c>
      <c r="S1150" s="17" t="s">
        <v>12387</v>
      </c>
      <c r="T1150" s="17" t="s">
        <v>11182</v>
      </c>
      <c r="U1150" s="17" t="s">
        <v>1651</v>
      </c>
      <c r="V1150" s="17">
        <v>19000</v>
      </c>
      <c r="W1150" s="17" t="s">
        <v>11184</v>
      </c>
      <c r="X1150" s="17">
        <v>0</v>
      </c>
      <c r="Y1150" s="17">
        <v>21</v>
      </c>
      <c r="Z1150" s="17" t="s">
        <v>11185</v>
      </c>
      <c r="AB1150" s="17" t="s">
        <v>11186</v>
      </c>
      <c r="AC1150" s="17" t="s">
        <v>1355</v>
      </c>
      <c r="AD1150" s="17">
        <v>24</v>
      </c>
      <c r="AE1150" s="17">
        <v>8</v>
      </c>
      <c r="AF1150" s="17" t="s">
        <v>9862</v>
      </c>
      <c r="AH1150" s="17" t="s">
        <v>9754</v>
      </c>
      <c r="AI1150" s="17">
        <v>0</v>
      </c>
      <c r="AJ1150" s="17" t="s">
        <v>3539</v>
      </c>
      <c r="AK1150" s="17" t="s">
        <v>9771</v>
      </c>
      <c r="AN1150" s="17">
        <v>16000</v>
      </c>
    </row>
    <row r="1151" spans="1:40" x14ac:dyDescent="0.25">
      <c r="A1151" s="17" t="s">
        <v>3013</v>
      </c>
      <c r="B1151" s="17" t="s">
        <v>6986</v>
      </c>
      <c r="C1151" s="17" t="s">
        <v>3514</v>
      </c>
      <c r="D1151" s="17" t="s">
        <v>7036</v>
      </c>
      <c r="E1151" s="17" t="s">
        <v>7051</v>
      </c>
      <c r="F1151" s="17" t="s">
        <v>596</v>
      </c>
      <c r="G1151" s="17" t="s">
        <v>3166</v>
      </c>
      <c r="H1151" s="17" t="s">
        <v>3167</v>
      </c>
      <c r="I1151" s="17" t="s">
        <v>3559</v>
      </c>
      <c r="J1151" s="17" t="s">
        <v>4292</v>
      </c>
      <c r="K1151" s="17" t="s">
        <v>4590</v>
      </c>
      <c r="L1151" s="18" t="s">
        <v>7052</v>
      </c>
      <c r="M1151" s="19" t="s">
        <v>7053</v>
      </c>
      <c r="O1151" s="17" t="s">
        <v>3538</v>
      </c>
      <c r="P1151" s="17" t="s">
        <v>3539</v>
      </c>
      <c r="R1151" s="17">
        <v>53180</v>
      </c>
      <c r="S1151" s="17" t="s">
        <v>12388</v>
      </c>
      <c r="T1151" s="17" t="s">
        <v>11182</v>
      </c>
      <c r="U1151" s="17" t="s">
        <v>1613</v>
      </c>
      <c r="V1151" s="17">
        <v>19000</v>
      </c>
      <c r="W1151" s="17" t="s">
        <v>11184</v>
      </c>
      <c r="X1151" s="17">
        <v>0</v>
      </c>
      <c r="Y1151" s="17">
        <v>21</v>
      </c>
      <c r="Z1151" s="17" t="s">
        <v>11185</v>
      </c>
      <c r="AA1151" s="17">
        <v>2</v>
      </c>
      <c r="AB1151" s="17" t="s">
        <v>11249</v>
      </c>
      <c r="AC1151" s="17" t="s">
        <v>1355</v>
      </c>
      <c r="AD1151" s="17">
        <v>27</v>
      </c>
      <c r="AE1151" s="17">
        <v>12</v>
      </c>
      <c r="AF1151" s="17" t="s">
        <v>9753</v>
      </c>
      <c r="AH1151" s="17" t="s">
        <v>9754</v>
      </c>
      <c r="AI1151" s="17">
        <v>0</v>
      </c>
      <c r="AJ1151" s="17" t="s">
        <v>3539</v>
      </c>
      <c r="AK1151" s="17" t="s">
        <v>9771</v>
      </c>
      <c r="AL1151" s="17" t="s">
        <v>841</v>
      </c>
      <c r="AN1151" s="17">
        <v>19000</v>
      </c>
    </row>
    <row r="1152" spans="1:40" x14ac:dyDescent="0.25">
      <c r="A1152" s="17" t="s">
        <v>3013</v>
      </c>
      <c r="B1152" s="17" t="s">
        <v>6986</v>
      </c>
      <c r="C1152" s="17" t="s">
        <v>3514</v>
      </c>
      <c r="D1152" s="17" t="s">
        <v>7036</v>
      </c>
      <c r="E1152" s="17" t="s">
        <v>7054</v>
      </c>
      <c r="F1152" s="17" t="s">
        <v>603</v>
      </c>
      <c r="G1152" s="17" t="s">
        <v>3166</v>
      </c>
      <c r="H1152" s="17" t="s">
        <v>3167</v>
      </c>
      <c r="I1152" s="17" t="s">
        <v>3559</v>
      </c>
      <c r="J1152" s="17" t="s">
        <v>4292</v>
      </c>
      <c r="K1152" s="17" t="s">
        <v>4590</v>
      </c>
      <c r="L1152" s="17" t="s">
        <v>4909</v>
      </c>
      <c r="M1152" s="19" t="s">
        <v>7055</v>
      </c>
      <c r="O1152" s="17" t="s">
        <v>3538</v>
      </c>
      <c r="P1152" s="17" t="s">
        <v>3539</v>
      </c>
      <c r="R1152" s="17">
        <v>72737</v>
      </c>
      <c r="S1152" s="17" t="s">
        <v>12389</v>
      </c>
      <c r="T1152" s="17" t="s">
        <v>11182</v>
      </c>
      <c r="U1152" s="17" t="s">
        <v>1617</v>
      </c>
      <c r="V1152" s="17">
        <v>19000</v>
      </c>
      <c r="W1152" s="17" t="s">
        <v>11184</v>
      </c>
      <c r="X1152" s="17">
        <v>0</v>
      </c>
      <c r="Y1152" s="17">
        <v>21</v>
      </c>
      <c r="Z1152" s="17" t="s">
        <v>11185</v>
      </c>
      <c r="AA1152" s="17">
        <v>2</v>
      </c>
      <c r="AB1152" s="17" t="s">
        <v>11249</v>
      </c>
      <c r="AC1152" s="17" t="s">
        <v>853</v>
      </c>
      <c r="AD1152" s="17">
        <v>27</v>
      </c>
      <c r="AE1152" s="17">
        <v>0</v>
      </c>
      <c r="AF1152" s="17" t="s">
        <v>9770</v>
      </c>
      <c r="AH1152" s="17" t="s">
        <v>9757</v>
      </c>
      <c r="AI1152" s="17">
        <v>0</v>
      </c>
      <c r="AJ1152" s="17" t="s">
        <v>3539</v>
      </c>
      <c r="AK1152" s="17" t="s">
        <v>3539</v>
      </c>
      <c r="AL1152" s="17" t="s">
        <v>841</v>
      </c>
      <c r="AM1152" s="17" t="s">
        <v>841</v>
      </c>
      <c r="AN1152" s="17">
        <v>19000</v>
      </c>
    </row>
    <row r="1153" spans="1:40" x14ac:dyDescent="0.25">
      <c r="A1153" s="17" t="s">
        <v>3013</v>
      </c>
      <c r="B1153" s="17" t="s">
        <v>6986</v>
      </c>
      <c r="C1153" s="17" t="s">
        <v>3514</v>
      </c>
      <c r="D1153" s="17" t="s">
        <v>7036</v>
      </c>
      <c r="E1153" s="17" t="s">
        <v>7056</v>
      </c>
      <c r="F1153" s="17" t="s">
        <v>726</v>
      </c>
      <c r="G1153" s="17" t="s">
        <v>3166</v>
      </c>
      <c r="H1153" s="17" t="s">
        <v>3166</v>
      </c>
      <c r="I1153" s="17" t="s">
        <v>3559</v>
      </c>
      <c r="J1153" s="17" t="s">
        <v>4292</v>
      </c>
      <c r="K1153" s="17" t="s">
        <v>4590</v>
      </c>
      <c r="L1153" s="18" t="s">
        <v>7034</v>
      </c>
      <c r="M1153" s="17" t="s">
        <v>7035</v>
      </c>
      <c r="O1153" s="17" t="s">
        <v>3538</v>
      </c>
      <c r="P1153" s="17" t="s">
        <v>3539</v>
      </c>
      <c r="R1153" s="17">
        <v>25421</v>
      </c>
      <c r="S1153" s="17" t="s">
        <v>12390</v>
      </c>
      <c r="T1153" s="17" t="s">
        <v>11182</v>
      </c>
      <c r="U1153" s="17" t="s">
        <v>2779</v>
      </c>
      <c r="V1153" s="17">
        <v>19000</v>
      </c>
      <c r="W1153" s="17" t="s">
        <v>11184</v>
      </c>
      <c r="X1153" s="17">
        <v>0</v>
      </c>
      <c r="Y1153" s="17">
        <v>21</v>
      </c>
      <c r="Z1153" s="17" t="s">
        <v>11185</v>
      </c>
      <c r="AB1153" s="17" t="s">
        <v>11186</v>
      </c>
      <c r="AC1153" s="17" t="s">
        <v>853</v>
      </c>
      <c r="AD1153" s="17">
        <v>27</v>
      </c>
      <c r="AE1153" s="17">
        <v>18</v>
      </c>
      <c r="AH1153" s="17" t="s">
        <v>9757</v>
      </c>
      <c r="AI1153" s="17">
        <v>0</v>
      </c>
      <c r="AJ1153" s="17" t="s">
        <v>3539</v>
      </c>
      <c r="AK1153" s="17" t="s">
        <v>9771</v>
      </c>
      <c r="AL1153" s="17" t="s">
        <v>841</v>
      </c>
      <c r="AN1153" s="17">
        <v>19000</v>
      </c>
    </row>
    <row r="1154" spans="1:40" x14ac:dyDescent="0.25">
      <c r="A1154" s="17" t="s">
        <v>3013</v>
      </c>
      <c r="B1154" s="17" t="s">
        <v>6986</v>
      </c>
      <c r="C1154" s="17" t="s">
        <v>3514</v>
      </c>
      <c r="D1154" s="17" t="s">
        <v>7057</v>
      </c>
      <c r="E1154" s="17" t="s">
        <v>7058</v>
      </c>
      <c r="F1154" s="17" t="s">
        <v>23</v>
      </c>
      <c r="G1154" s="17" t="s">
        <v>2985</v>
      </c>
      <c r="I1154" s="17" t="s">
        <v>4499</v>
      </c>
      <c r="J1154" s="17" t="s">
        <v>5207</v>
      </c>
      <c r="K1154" s="17" t="s">
        <v>5208</v>
      </c>
      <c r="L1154" s="18">
        <v>42037</v>
      </c>
      <c r="M1154" s="19" t="s">
        <v>7059</v>
      </c>
      <c r="O1154" s="17" t="s">
        <v>3538</v>
      </c>
      <c r="P1154" s="17" t="s">
        <v>3539</v>
      </c>
      <c r="Q1154" s="17" t="s">
        <v>12391</v>
      </c>
      <c r="R1154" s="17">
        <v>638757</v>
      </c>
      <c r="S1154" s="17" t="s">
        <v>12392</v>
      </c>
      <c r="T1154" s="17" t="s">
        <v>11286</v>
      </c>
      <c r="U1154" s="17" t="s">
        <v>1575</v>
      </c>
      <c r="V1154" s="17">
        <v>19000</v>
      </c>
      <c r="W1154" s="17" t="s">
        <v>11184</v>
      </c>
      <c r="X1154" s="17">
        <v>0</v>
      </c>
      <c r="Y1154" s="17">
        <v>29</v>
      </c>
      <c r="AB1154" s="17" t="s">
        <v>11186</v>
      </c>
      <c r="AC1154" s="17" t="s">
        <v>853</v>
      </c>
      <c r="AD1154" s="17">
        <v>27</v>
      </c>
      <c r="AE1154" s="17">
        <v>0</v>
      </c>
      <c r="AF1154" s="17" t="s">
        <v>9770</v>
      </c>
      <c r="AH1154" s="17" t="s">
        <v>9757</v>
      </c>
      <c r="AI1154" s="17">
        <v>0</v>
      </c>
      <c r="AJ1154" s="17" t="s">
        <v>3539</v>
      </c>
      <c r="AK1154" s="17" t="s">
        <v>3539</v>
      </c>
      <c r="AL1154" s="17" t="s">
        <v>841</v>
      </c>
      <c r="AM1154" s="17" t="s">
        <v>841</v>
      </c>
      <c r="AN1154" s="17">
        <v>19000</v>
      </c>
    </row>
    <row r="1155" spans="1:40" x14ac:dyDescent="0.25">
      <c r="A1155" s="17" t="s">
        <v>3013</v>
      </c>
      <c r="B1155" s="17" t="s">
        <v>6986</v>
      </c>
      <c r="C1155" s="17" t="s">
        <v>3514</v>
      </c>
      <c r="D1155" s="17" t="s">
        <v>7057</v>
      </c>
      <c r="E1155" s="17" t="s">
        <v>7060</v>
      </c>
      <c r="F1155" s="17" t="s">
        <v>60</v>
      </c>
      <c r="G1155" s="17" t="s">
        <v>3166</v>
      </c>
      <c r="H1155" s="17" t="s">
        <v>3166</v>
      </c>
      <c r="I1155" s="17" t="s">
        <v>4499</v>
      </c>
      <c r="J1155" s="17" t="s">
        <v>5207</v>
      </c>
      <c r="K1155" s="17" t="s">
        <v>5208</v>
      </c>
      <c r="L1155" s="18" t="s">
        <v>7061</v>
      </c>
      <c r="M1155" s="19">
        <v>42075</v>
      </c>
      <c r="O1155" s="17" t="s">
        <v>3538</v>
      </c>
      <c r="P1155" s="17" t="s">
        <v>3539</v>
      </c>
      <c r="R1155" s="17">
        <v>500298</v>
      </c>
      <c r="S1155" s="17" t="s">
        <v>12393</v>
      </c>
      <c r="T1155" s="17" t="s">
        <v>11286</v>
      </c>
      <c r="U1155" s="17" t="s">
        <v>1642</v>
      </c>
      <c r="V1155" s="17">
        <v>19000</v>
      </c>
      <c r="W1155" s="17" t="s">
        <v>11184</v>
      </c>
      <c r="X1155" s="17">
        <v>0</v>
      </c>
      <c r="Y1155" s="17">
        <v>29</v>
      </c>
      <c r="AB1155" s="17" t="s">
        <v>11186</v>
      </c>
      <c r="AC1155" s="17" t="s">
        <v>1355</v>
      </c>
      <c r="AD1155" s="17">
        <v>27</v>
      </c>
      <c r="AE1155" s="17">
        <v>18</v>
      </c>
      <c r="AI1155" s="17">
        <v>0</v>
      </c>
      <c r="AJ1155" s="17" t="s">
        <v>3539</v>
      </c>
      <c r="AK1155" s="17" t="s">
        <v>9771</v>
      </c>
      <c r="AN1155" s="17">
        <v>19000</v>
      </c>
    </row>
    <row r="1156" spans="1:40" x14ac:dyDescent="0.25">
      <c r="A1156" s="17" t="s">
        <v>3013</v>
      </c>
      <c r="B1156" s="17" t="s">
        <v>6986</v>
      </c>
      <c r="C1156" s="17" t="s">
        <v>3514</v>
      </c>
      <c r="D1156" s="17" t="s">
        <v>7057</v>
      </c>
      <c r="E1156" s="17" t="s">
        <v>7062</v>
      </c>
      <c r="F1156" s="17" t="s">
        <v>7063</v>
      </c>
      <c r="G1156" s="17" t="s">
        <v>2985</v>
      </c>
      <c r="H1156" s="17" t="s">
        <v>2985</v>
      </c>
      <c r="I1156" s="17" t="s">
        <v>4951</v>
      </c>
      <c r="J1156" s="17" t="s">
        <v>6620</v>
      </c>
      <c r="L1156" s="18">
        <v>43320</v>
      </c>
      <c r="M1156" s="19">
        <v>45454.333333333336</v>
      </c>
      <c r="O1156" s="17" t="s">
        <v>4349</v>
      </c>
      <c r="P1156" s="17" t="s">
        <v>4360</v>
      </c>
      <c r="R1156" s="17">
        <v>229730</v>
      </c>
      <c r="S1156" s="19">
        <v>45722.459027777775</v>
      </c>
      <c r="T1156" s="17" t="s">
        <v>11182</v>
      </c>
      <c r="U1156" s="17" t="s">
        <v>7064</v>
      </c>
      <c r="V1156" s="17">
        <v>19000</v>
      </c>
      <c r="W1156" s="17" t="s">
        <v>11184</v>
      </c>
      <c r="X1156" s="17">
        <v>0</v>
      </c>
      <c r="Y1156" s="17">
        <v>18</v>
      </c>
      <c r="Z1156" s="17" t="s">
        <v>11185</v>
      </c>
      <c r="AB1156" s="17" t="s">
        <v>11186</v>
      </c>
      <c r="AC1156" s="17" t="s">
        <v>853</v>
      </c>
      <c r="AD1156" s="17">
        <v>9</v>
      </c>
      <c r="AE1156" s="17">
        <v>0</v>
      </c>
      <c r="AF1156" s="17" t="s">
        <v>9852</v>
      </c>
      <c r="AI1156" s="17">
        <v>0</v>
      </c>
      <c r="AJ1156" s="17" t="s">
        <v>3539</v>
      </c>
      <c r="AK1156" s="17" t="s">
        <v>3539</v>
      </c>
      <c r="AL1156" s="17" t="s">
        <v>841</v>
      </c>
      <c r="AM1156" s="17" t="s">
        <v>841</v>
      </c>
      <c r="AN1156" s="17">
        <v>7200</v>
      </c>
    </row>
    <row r="1157" spans="1:40" x14ac:dyDescent="0.25">
      <c r="A1157" s="17" t="s">
        <v>3013</v>
      </c>
      <c r="B1157" s="17" t="s">
        <v>6986</v>
      </c>
      <c r="C1157" s="17" t="s">
        <v>3514</v>
      </c>
      <c r="D1157" s="17" t="s">
        <v>7057</v>
      </c>
      <c r="E1157" s="17" t="s">
        <v>7065</v>
      </c>
      <c r="F1157" s="17" t="s">
        <v>186</v>
      </c>
      <c r="G1157" s="17" t="s">
        <v>2985</v>
      </c>
      <c r="I1157" s="17" t="s">
        <v>3559</v>
      </c>
      <c r="J1157" s="17" t="s">
        <v>4292</v>
      </c>
      <c r="K1157" s="17" t="s">
        <v>4293</v>
      </c>
      <c r="L1157" s="18" t="s">
        <v>6998</v>
      </c>
      <c r="M1157" s="19" t="s">
        <v>6999</v>
      </c>
      <c r="O1157" s="17" t="s">
        <v>3538</v>
      </c>
      <c r="P1157" s="17" t="s">
        <v>3539</v>
      </c>
      <c r="R1157" s="17">
        <v>339830</v>
      </c>
      <c r="S1157" s="17" t="s">
        <v>12394</v>
      </c>
      <c r="T1157" s="17" t="s">
        <v>11286</v>
      </c>
      <c r="U1157" s="17" t="s">
        <v>1667</v>
      </c>
      <c r="V1157" s="17">
        <v>19000</v>
      </c>
      <c r="W1157" s="17" t="s">
        <v>11184</v>
      </c>
      <c r="X1157" s="17">
        <v>0</v>
      </c>
      <c r="Y1157" s="17">
        <v>21</v>
      </c>
      <c r="AB1157" s="17" t="s">
        <v>11186</v>
      </c>
      <c r="AC1157" s="17" t="s">
        <v>853</v>
      </c>
      <c r="AD1157" s="17">
        <v>27</v>
      </c>
      <c r="AE1157" s="17">
        <v>18</v>
      </c>
      <c r="AF1157" s="17" t="s">
        <v>9853</v>
      </c>
      <c r="AH1157" s="17" t="s">
        <v>9757</v>
      </c>
      <c r="AI1157" s="17">
        <v>0</v>
      </c>
      <c r="AJ1157" s="17" t="s">
        <v>3539</v>
      </c>
      <c r="AK1157" s="17" t="s">
        <v>3539</v>
      </c>
      <c r="AL1157" s="17" t="s">
        <v>841</v>
      </c>
      <c r="AM1157" s="17" t="s">
        <v>841</v>
      </c>
      <c r="AN1157" s="17">
        <v>19000</v>
      </c>
    </row>
    <row r="1158" spans="1:40" x14ac:dyDescent="0.25">
      <c r="A1158" s="17" t="s">
        <v>3013</v>
      </c>
      <c r="B1158" s="17" t="s">
        <v>6986</v>
      </c>
      <c r="C1158" s="17" t="s">
        <v>3514</v>
      </c>
      <c r="D1158" s="17" t="s">
        <v>7057</v>
      </c>
      <c r="E1158" s="17" t="s">
        <v>7066</v>
      </c>
      <c r="F1158" s="17" t="s">
        <v>189</v>
      </c>
      <c r="G1158" s="17" t="s">
        <v>2985</v>
      </c>
      <c r="I1158" s="17" t="s">
        <v>3559</v>
      </c>
      <c r="J1158" s="17" t="s">
        <v>4292</v>
      </c>
      <c r="K1158" s="17" t="s">
        <v>4293</v>
      </c>
      <c r="L1158" s="17" t="s">
        <v>7067</v>
      </c>
      <c r="M1158" s="19">
        <v>43528</v>
      </c>
      <c r="O1158" s="17" t="s">
        <v>3538</v>
      </c>
      <c r="P1158" s="17" t="s">
        <v>3539</v>
      </c>
      <c r="R1158" s="17">
        <v>232704</v>
      </c>
      <c r="S1158" s="17" t="s">
        <v>12395</v>
      </c>
      <c r="T1158" s="17" t="s">
        <v>11182</v>
      </c>
      <c r="U1158" s="17" t="s">
        <v>1655</v>
      </c>
      <c r="V1158" s="17">
        <v>16000</v>
      </c>
      <c r="W1158" s="17" t="s">
        <v>11184</v>
      </c>
      <c r="X1158" s="17">
        <v>0</v>
      </c>
      <c r="Y1158" s="19">
        <v>21</v>
      </c>
      <c r="AB1158" s="17" t="s">
        <v>11186</v>
      </c>
      <c r="AC1158" s="17" t="s">
        <v>853</v>
      </c>
      <c r="AD1158" s="17">
        <v>9</v>
      </c>
      <c r="AE1158" s="17">
        <v>0</v>
      </c>
      <c r="AF1158" s="17" t="s">
        <v>9852</v>
      </c>
      <c r="AI1158" s="17">
        <v>0</v>
      </c>
      <c r="AJ1158" s="17" t="s">
        <v>3539</v>
      </c>
      <c r="AK1158" s="17" t="s">
        <v>3539</v>
      </c>
      <c r="AL1158" s="17" t="s">
        <v>841</v>
      </c>
      <c r="AM1158" s="17" t="s">
        <v>841</v>
      </c>
      <c r="AN1158" s="17">
        <v>7200</v>
      </c>
    </row>
    <row r="1159" spans="1:40" x14ac:dyDescent="0.25">
      <c r="A1159" s="17" t="s">
        <v>3013</v>
      </c>
      <c r="B1159" s="17" t="s">
        <v>6986</v>
      </c>
      <c r="C1159" s="17" t="s">
        <v>3514</v>
      </c>
      <c r="D1159" s="17" t="s">
        <v>7057</v>
      </c>
      <c r="E1159" s="17" t="s">
        <v>7068</v>
      </c>
      <c r="F1159" s="17" t="s">
        <v>192</v>
      </c>
      <c r="G1159" s="17" t="s">
        <v>2985</v>
      </c>
      <c r="I1159" s="17" t="s">
        <v>3559</v>
      </c>
      <c r="J1159" s="17" t="s">
        <v>4292</v>
      </c>
      <c r="K1159" s="17" t="s">
        <v>4293</v>
      </c>
      <c r="L1159" s="17" t="s">
        <v>7067</v>
      </c>
      <c r="M1159" s="19">
        <v>43528</v>
      </c>
      <c r="O1159" s="17" t="s">
        <v>3538</v>
      </c>
      <c r="P1159" s="17" t="s">
        <v>3539</v>
      </c>
      <c r="Q1159" s="17" t="s">
        <v>12396</v>
      </c>
      <c r="R1159" s="17">
        <v>271300</v>
      </c>
      <c r="S1159" s="17" t="s">
        <v>12397</v>
      </c>
      <c r="T1159" s="17" t="s">
        <v>11182</v>
      </c>
      <c r="U1159" s="17" t="s">
        <v>1682</v>
      </c>
      <c r="V1159" s="17">
        <v>16000</v>
      </c>
      <c r="W1159" s="17" t="s">
        <v>11184</v>
      </c>
      <c r="X1159" s="17">
        <v>0</v>
      </c>
      <c r="Y1159" s="17">
        <v>21</v>
      </c>
      <c r="AB1159" s="17" t="s">
        <v>11186</v>
      </c>
      <c r="AC1159" s="17" t="s">
        <v>853</v>
      </c>
      <c r="AD1159" s="17">
        <v>27</v>
      </c>
      <c r="AE1159" s="17">
        <v>18</v>
      </c>
      <c r="AF1159" s="17" t="s">
        <v>9862</v>
      </c>
      <c r="AH1159" s="17" t="s">
        <v>9757</v>
      </c>
      <c r="AI1159" s="17">
        <v>0</v>
      </c>
      <c r="AJ1159" s="17" t="s">
        <v>3539</v>
      </c>
      <c r="AK1159" s="17" t="s">
        <v>3539</v>
      </c>
      <c r="AL1159" s="17" t="s">
        <v>841</v>
      </c>
      <c r="AM1159" s="17" t="s">
        <v>841</v>
      </c>
      <c r="AN1159" s="17">
        <v>19000</v>
      </c>
    </row>
    <row r="1160" spans="1:40" x14ac:dyDescent="0.25">
      <c r="A1160" s="17" t="s">
        <v>3013</v>
      </c>
      <c r="B1160" s="17" t="s">
        <v>6986</v>
      </c>
      <c r="C1160" s="17" t="s">
        <v>3514</v>
      </c>
      <c r="D1160" s="17" t="s">
        <v>7057</v>
      </c>
      <c r="E1160" s="17" t="s">
        <v>7069</v>
      </c>
      <c r="F1160" s="17" t="s">
        <v>236</v>
      </c>
      <c r="G1160" s="17" t="s">
        <v>3049</v>
      </c>
      <c r="H1160" s="17" t="s">
        <v>3049</v>
      </c>
      <c r="I1160" s="17" t="s">
        <v>3559</v>
      </c>
      <c r="J1160" s="17" t="s">
        <v>4347</v>
      </c>
      <c r="L1160" s="18">
        <v>44053</v>
      </c>
      <c r="M1160" s="19">
        <v>44567</v>
      </c>
      <c r="O1160" s="17" t="s">
        <v>3521</v>
      </c>
      <c r="P1160" s="17" t="s">
        <v>5505</v>
      </c>
      <c r="R1160" s="17">
        <v>923536</v>
      </c>
      <c r="S1160" s="19" t="s">
        <v>7070</v>
      </c>
      <c r="T1160" s="17" t="s">
        <v>11182</v>
      </c>
      <c r="U1160" s="17" t="s">
        <v>7071</v>
      </c>
      <c r="V1160" s="17">
        <v>14000</v>
      </c>
      <c r="W1160" s="17" t="s">
        <v>11184</v>
      </c>
      <c r="X1160" s="17">
        <v>0</v>
      </c>
      <c r="Y1160" s="17">
        <v>21</v>
      </c>
      <c r="Z1160" s="17" t="s">
        <v>11185</v>
      </c>
      <c r="AB1160" s="17" t="s">
        <v>11186</v>
      </c>
      <c r="AC1160" s="17" t="s">
        <v>1355</v>
      </c>
      <c r="AD1160" s="17">
        <v>0</v>
      </c>
      <c r="AE1160" s="17">
        <v>0</v>
      </c>
      <c r="AF1160" s="17" t="s">
        <v>9753</v>
      </c>
      <c r="AH1160" s="17" t="s">
        <v>9757</v>
      </c>
      <c r="AI1160" s="17">
        <v>0</v>
      </c>
      <c r="AJ1160" s="17" t="s">
        <v>3539</v>
      </c>
      <c r="AK1160" s="17" t="s">
        <v>3539</v>
      </c>
      <c r="AL1160" s="17" t="s">
        <v>841</v>
      </c>
      <c r="AN1160" s="17">
        <v>19000</v>
      </c>
    </row>
    <row r="1161" spans="1:40" x14ac:dyDescent="0.25">
      <c r="A1161" s="17" t="s">
        <v>3013</v>
      </c>
      <c r="B1161" s="17" t="s">
        <v>6986</v>
      </c>
      <c r="C1161" s="17" t="s">
        <v>3514</v>
      </c>
      <c r="D1161" s="17" t="s">
        <v>7057</v>
      </c>
      <c r="E1161" s="17" t="s">
        <v>7072</v>
      </c>
      <c r="F1161" s="17" t="s">
        <v>284</v>
      </c>
      <c r="G1161" s="17" t="s">
        <v>2985</v>
      </c>
      <c r="H1161" s="17" t="s">
        <v>2985</v>
      </c>
      <c r="I1161" s="17" t="s">
        <v>3559</v>
      </c>
      <c r="J1161" s="17" t="s">
        <v>4292</v>
      </c>
      <c r="K1161" s="17" t="s">
        <v>4842</v>
      </c>
      <c r="L1161" s="17" t="s">
        <v>4077</v>
      </c>
      <c r="M1161" s="19" t="s">
        <v>7073</v>
      </c>
      <c r="O1161" s="17" t="s">
        <v>3538</v>
      </c>
      <c r="P1161" s="17" t="s">
        <v>3539</v>
      </c>
      <c r="Q1161" s="17" t="s">
        <v>12398</v>
      </c>
      <c r="R1161" s="17">
        <v>1200000</v>
      </c>
      <c r="S1161" s="17" t="s">
        <v>12399</v>
      </c>
      <c r="T1161" s="17" t="s">
        <v>11182</v>
      </c>
      <c r="U1161" s="17" t="s">
        <v>1647</v>
      </c>
      <c r="V1161" s="17">
        <v>19000</v>
      </c>
      <c r="W1161" s="17" t="s">
        <v>11303</v>
      </c>
      <c r="X1161" s="17">
        <v>0</v>
      </c>
      <c r="Y1161" s="17">
        <v>24</v>
      </c>
      <c r="Z1161" s="17" t="s">
        <v>11185</v>
      </c>
      <c r="AB1161" s="17" t="s">
        <v>11186</v>
      </c>
      <c r="AC1161" s="17" t="s">
        <v>853</v>
      </c>
      <c r="AD1161" s="17">
        <v>0</v>
      </c>
      <c r="AE1161" s="17">
        <v>0</v>
      </c>
      <c r="AF1161" s="17" t="s">
        <v>9756</v>
      </c>
      <c r="AH1161" s="17" t="s">
        <v>9757</v>
      </c>
      <c r="AI1161" s="17">
        <v>0</v>
      </c>
      <c r="AJ1161" s="17" t="s">
        <v>3539</v>
      </c>
      <c r="AK1161" s="17" t="s">
        <v>3539</v>
      </c>
      <c r="AL1161" s="17" t="s">
        <v>841</v>
      </c>
      <c r="AM1161" s="17" t="s">
        <v>841</v>
      </c>
      <c r="AN1161" s="17">
        <v>19000</v>
      </c>
    </row>
    <row r="1162" spans="1:40" x14ac:dyDescent="0.25">
      <c r="A1162" s="17" t="s">
        <v>3013</v>
      </c>
      <c r="B1162" s="17" t="s">
        <v>6986</v>
      </c>
      <c r="C1162" s="17" t="s">
        <v>3514</v>
      </c>
      <c r="D1162" s="17" t="s">
        <v>7057</v>
      </c>
      <c r="E1162" s="17" t="s">
        <v>7074</v>
      </c>
      <c r="F1162" s="17" t="s">
        <v>342</v>
      </c>
      <c r="G1162" s="17" t="s">
        <v>2985</v>
      </c>
      <c r="H1162" s="17" t="s">
        <v>2985</v>
      </c>
      <c r="I1162" s="17" t="s">
        <v>3559</v>
      </c>
      <c r="J1162" s="17" t="s">
        <v>4292</v>
      </c>
      <c r="K1162" s="17" t="s">
        <v>4842</v>
      </c>
      <c r="L1162" s="18">
        <v>45141</v>
      </c>
      <c r="M1162" s="19" t="s">
        <v>7075</v>
      </c>
      <c r="O1162" s="17" t="s">
        <v>3538</v>
      </c>
      <c r="P1162" s="17" t="s">
        <v>3539</v>
      </c>
      <c r="R1162" s="17">
        <v>82454</v>
      </c>
      <c r="S1162" s="17" t="s">
        <v>12400</v>
      </c>
      <c r="T1162" s="17" t="s">
        <v>11182</v>
      </c>
      <c r="U1162" s="17" t="s">
        <v>1661</v>
      </c>
      <c r="V1162" s="17">
        <v>19535</v>
      </c>
      <c r="W1162" s="17" t="s">
        <v>11303</v>
      </c>
      <c r="X1162" s="17">
        <v>0</v>
      </c>
      <c r="Y1162" s="17">
        <v>24</v>
      </c>
      <c r="Z1162" s="17" t="s">
        <v>11185</v>
      </c>
      <c r="AB1162" s="17" t="s">
        <v>11186</v>
      </c>
      <c r="AC1162" s="17" t="s">
        <v>853</v>
      </c>
      <c r="AD1162" s="17">
        <v>27</v>
      </c>
      <c r="AE1162" s="17">
        <v>15</v>
      </c>
      <c r="AF1162" s="17" t="s">
        <v>9855</v>
      </c>
      <c r="AH1162" s="17" t="s">
        <v>9757</v>
      </c>
      <c r="AI1162" s="17">
        <v>0</v>
      </c>
      <c r="AJ1162" s="17" t="s">
        <v>3539</v>
      </c>
      <c r="AK1162" s="17" t="s">
        <v>3539</v>
      </c>
      <c r="AL1162" s="17" t="s">
        <v>841</v>
      </c>
      <c r="AM1162" s="17" t="s">
        <v>841</v>
      </c>
      <c r="AN1162" s="17">
        <v>16000</v>
      </c>
    </row>
    <row r="1163" spans="1:40" x14ac:dyDescent="0.25">
      <c r="A1163" s="17" t="s">
        <v>3013</v>
      </c>
      <c r="B1163" s="17" t="s">
        <v>6986</v>
      </c>
      <c r="C1163" s="17" t="s">
        <v>3514</v>
      </c>
      <c r="D1163" s="17" t="s">
        <v>7057</v>
      </c>
      <c r="E1163" s="17" t="s">
        <v>7076</v>
      </c>
      <c r="F1163" s="17" t="s">
        <v>366</v>
      </c>
      <c r="G1163" s="17" t="s">
        <v>2985</v>
      </c>
      <c r="H1163" s="17" t="s">
        <v>2985</v>
      </c>
      <c r="I1163" s="17" t="s">
        <v>3559</v>
      </c>
      <c r="J1163" s="17" t="s">
        <v>4292</v>
      </c>
      <c r="K1163" s="17" t="s">
        <v>4842</v>
      </c>
      <c r="L1163" s="18">
        <v>44987</v>
      </c>
      <c r="M1163" s="19">
        <v>45201.402777777781</v>
      </c>
      <c r="O1163" s="17" t="s">
        <v>3538</v>
      </c>
      <c r="P1163" s="17" t="s">
        <v>3539</v>
      </c>
      <c r="Q1163" s="17" t="s">
        <v>12401</v>
      </c>
      <c r="R1163" s="17">
        <v>132534</v>
      </c>
      <c r="S1163" s="17" t="s">
        <v>12402</v>
      </c>
      <c r="T1163" s="17" t="s">
        <v>11182</v>
      </c>
      <c r="U1163" s="17" t="s">
        <v>1638</v>
      </c>
      <c r="V1163" s="17">
        <v>19568</v>
      </c>
      <c r="W1163" s="17" t="s">
        <v>11303</v>
      </c>
      <c r="X1163" s="17">
        <v>0</v>
      </c>
      <c r="Y1163" s="17">
        <v>24</v>
      </c>
      <c r="Z1163" s="17" t="s">
        <v>11185</v>
      </c>
      <c r="AB1163" s="17" t="s">
        <v>11186</v>
      </c>
      <c r="AC1163" s="17" t="s">
        <v>853</v>
      </c>
      <c r="AD1163" s="17">
        <v>27</v>
      </c>
      <c r="AE1163" s="17">
        <v>18</v>
      </c>
      <c r="AF1163" s="17" t="s">
        <v>9852</v>
      </c>
      <c r="AH1163" s="17" t="s">
        <v>9757</v>
      </c>
      <c r="AI1163" s="17">
        <v>0</v>
      </c>
      <c r="AJ1163" s="17" t="s">
        <v>3539</v>
      </c>
      <c r="AK1163" s="17" t="s">
        <v>3539</v>
      </c>
      <c r="AL1163" s="17" t="s">
        <v>841</v>
      </c>
      <c r="AM1163" s="17" t="s">
        <v>841</v>
      </c>
      <c r="AN1163" s="17">
        <v>19000</v>
      </c>
    </row>
    <row r="1164" spans="1:40" x14ac:dyDescent="0.25">
      <c r="A1164" s="17" t="s">
        <v>3013</v>
      </c>
      <c r="B1164" s="17" t="s">
        <v>6986</v>
      </c>
      <c r="C1164" s="17" t="s">
        <v>3514</v>
      </c>
      <c r="D1164" s="17" t="s">
        <v>7057</v>
      </c>
      <c r="E1164" s="17" t="s">
        <v>7077</v>
      </c>
      <c r="F1164" s="17" t="s">
        <v>3192</v>
      </c>
      <c r="G1164" s="17" t="s">
        <v>2999</v>
      </c>
      <c r="H1164" s="17" t="s">
        <v>2999</v>
      </c>
      <c r="I1164" s="17" t="s">
        <v>3517</v>
      </c>
      <c r="J1164" s="17" t="s">
        <v>3518</v>
      </c>
      <c r="L1164" s="18" t="s">
        <v>4667</v>
      </c>
      <c r="M1164" s="17" t="s">
        <v>3729</v>
      </c>
      <c r="O1164" s="17" t="s">
        <v>4349</v>
      </c>
      <c r="P1164" s="17" t="s">
        <v>4360</v>
      </c>
      <c r="R1164" s="17">
        <v>83415</v>
      </c>
      <c r="S1164" s="19">
        <v>46060.306250000001</v>
      </c>
      <c r="T1164" s="17" t="s">
        <v>11182</v>
      </c>
      <c r="U1164" s="17" t="s">
        <v>3193</v>
      </c>
      <c r="V1164" s="17">
        <v>16000</v>
      </c>
      <c r="W1164" s="17" t="s">
        <v>11184</v>
      </c>
      <c r="X1164" s="17">
        <v>0</v>
      </c>
      <c r="Y1164" s="17">
        <v>12</v>
      </c>
      <c r="Z1164" s="17" t="s">
        <v>11185</v>
      </c>
      <c r="AB1164" s="17" t="s">
        <v>11186</v>
      </c>
      <c r="AC1164" s="17" t="s">
        <v>853</v>
      </c>
      <c r="AD1164" s="17">
        <v>27</v>
      </c>
      <c r="AE1164" s="17">
        <v>0</v>
      </c>
      <c r="AF1164" s="17" t="s">
        <v>9852</v>
      </c>
      <c r="AH1164" s="17" t="s">
        <v>9757</v>
      </c>
      <c r="AI1164" s="17">
        <v>0</v>
      </c>
      <c r="AJ1164" s="17" t="s">
        <v>3539</v>
      </c>
      <c r="AK1164" s="17" t="s">
        <v>3539</v>
      </c>
      <c r="AL1164" s="17" t="s">
        <v>841</v>
      </c>
      <c r="AM1164" s="17" t="s">
        <v>841</v>
      </c>
      <c r="AN1164" s="17">
        <v>19000</v>
      </c>
    </row>
    <row r="1165" spans="1:40" x14ac:dyDescent="0.25">
      <c r="A1165" s="17" t="s">
        <v>3013</v>
      </c>
      <c r="B1165" s="17" t="s">
        <v>6986</v>
      </c>
      <c r="C1165" s="17" t="s">
        <v>3514</v>
      </c>
      <c r="D1165" s="17" t="s">
        <v>7057</v>
      </c>
      <c r="E1165" s="17" t="s">
        <v>7078</v>
      </c>
      <c r="F1165" s="17" t="s">
        <v>427</v>
      </c>
      <c r="G1165" s="17" t="s">
        <v>2999</v>
      </c>
      <c r="H1165" s="17" t="s">
        <v>2999</v>
      </c>
      <c r="I1165" s="17" t="s">
        <v>3517</v>
      </c>
      <c r="J1165" s="17" t="s">
        <v>3518</v>
      </c>
      <c r="L1165" s="18">
        <v>45149</v>
      </c>
      <c r="M1165" s="19" t="s">
        <v>3729</v>
      </c>
      <c r="O1165" s="17" t="s">
        <v>3521</v>
      </c>
      <c r="P1165" s="17" t="s">
        <v>3522</v>
      </c>
      <c r="R1165" s="17">
        <v>101619</v>
      </c>
      <c r="S1165" s="17" t="s">
        <v>12403</v>
      </c>
      <c r="T1165" s="17" t="s">
        <v>11182</v>
      </c>
      <c r="U1165" s="17" t="s">
        <v>1609</v>
      </c>
      <c r="V1165" s="17">
        <v>16000</v>
      </c>
      <c r="W1165" s="17" t="s">
        <v>11184</v>
      </c>
      <c r="X1165" s="17">
        <v>0</v>
      </c>
      <c r="Y1165" s="17">
        <v>12</v>
      </c>
      <c r="Z1165" s="17" t="s">
        <v>11185</v>
      </c>
      <c r="AB1165" s="17" t="s">
        <v>11186</v>
      </c>
      <c r="AC1165" s="17" t="s">
        <v>1355</v>
      </c>
      <c r="AD1165" s="17">
        <v>0</v>
      </c>
      <c r="AE1165" s="17">
        <v>0</v>
      </c>
      <c r="AI1165" s="17">
        <v>0</v>
      </c>
      <c r="AJ1165" s="17" t="s">
        <v>3522</v>
      </c>
      <c r="AK1165" s="17" t="s">
        <v>3522</v>
      </c>
      <c r="AN1165" s="17">
        <v>16000</v>
      </c>
    </row>
    <row r="1166" spans="1:40" x14ac:dyDescent="0.25">
      <c r="A1166" s="17" t="s">
        <v>3013</v>
      </c>
      <c r="B1166" s="17" t="s">
        <v>6986</v>
      </c>
      <c r="C1166" s="17" t="s">
        <v>3514</v>
      </c>
      <c r="D1166" s="17" t="s">
        <v>7057</v>
      </c>
      <c r="E1166" s="17" t="s">
        <v>7079</v>
      </c>
      <c r="F1166" s="17" t="s">
        <v>471</v>
      </c>
      <c r="G1166" s="17" t="s">
        <v>2985</v>
      </c>
      <c r="H1166" s="17" t="s">
        <v>2985</v>
      </c>
      <c r="I1166" s="17" t="s">
        <v>3559</v>
      </c>
      <c r="J1166" s="17" t="s">
        <v>4292</v>
      </c>
      <c r="K1166" s="17" t="s">
        <v>4864</v>
      </c>
      <c r="L1166" s="18" t="s">
        <v>7044</v>
      </c>
      <c r="M1166" s="17" t="s">
        <v>7080</v>
      </c>
      <c r="O1166" s="17" t="s">
        <v>3538</v>
      </c>
      <c r="P1166" s="17" t="s">
        <v>3539</v>
      </c>
      <c r="Q1166" s="17" t="s">
        <v>12351</v>
      </c>
      <c r="R1166" s="17">
        <v>89147</v>
      </c>
      <c r="S1166" s="19" t="s">
        <v>12404</v>
      </c>
      <c r="T1166" s="17" t="s">
        <v>11182</v>
      </c>
      <c r="U1166" s="17" t="s">
        <v>1598</v>
      </c>
      <c r="V1166" s="17">
        <v>19000</v>
      </c>
      <c r="W1166" s="17" t="s">
        <v>11638</v>
      </c>
      <c r="X1166" s="17">
        <v>0</v>
      </c>
      <c r="Y1166" s="17">
        <v>21</v>
      </c>
      <c r="Z1166" s="17" t="s">
        <v>11185</v>
      </c>
      <c r="AB1166" s="17" t="s">
        <v>11186</v>
      </c>
      <c r="AC1166" s="17" t="s">
        <v>1355</v>
      </c>
      <c r="AD1166" s="17">
        <v>27</v>
      </c>
      <c r="AE1166" s="17">
        <v>18</v>
      </c>
      <c r="AF1166" s="17" t="s">
        <v>9852</v>
      </c>
      <c r="AH1166" s="17" t="s">
        <v>9757</v>
      </c>
      <c r="AI1166" s="17">
        <v>0</v>
      </c>
      <c r="AJ1166" s="17" t="s">
        <v>3539</v>
      </c>
      <c r="AK1166" s="17" t="s">
        <v>3539</v>
      </c>
      <c r="AN1166" s="17">
        <v>19535</v>
      </c>
    </row>
    <row r="1167" spans="1:40" x14ac:dyDescent="0.25">
      <c r="A1167" s="17" t="s">
        <v>3013</v>
      </c>
      <c r="B1167" s="17" t="s">
        <v>6986</v>
      </c>
      <c r="C1167" s="17" t="s">
        <v>3514</v>
      </c>
      <c r="D1167" s="17" t="s">
        <v>7057</v>
      </c>
      <c r="E1167" s="17" t="s">
        <v>7081</v>
      </c>
      <c r="F1167" s="17" t="s">
        <v>511</v>
      </c>
      <c r="G1167" s="17" t="s">
        <v>3075</v>
      </c>
      <c r="H1167" s="17" t="s">
        <v>3075</v>
      </c>
      <c r="I1167" s="17" t="s">
        <v>3559</v>
      </c>
      <c r="J1167" s="17" t="s">
        <v>4489</v>
      </c>
      <c r="K1167" s="17" t="s">
        <v>7082</v>
      </c>
      <c r="L1167" s="18">
        <v>45449</v>
      </c>
      <c r="M1167" s="19">
        <v>45389.354166666664</v>
      </c>
      <c r="O1167" s="17" t="s">
        <v>3538</v>
      </c>
      <c r="P1167" s="17" t="s">
        <v>3539</v>
      </c>
      <c r="Q1167" s="17" t="s">
        <v>12405</v>
      </c>
      <c r="R1167" s="17">
        <v>44131</v>
      </c>
      <c r="S1167" s="17" t="s">
        <v>12406</v>
      </c>
      <c r="T1167" s="17" t="s">
        <v>11182</v>
      </c>
      <c r="U1167" s="17" t="s">
        <v>1684</v>
      </c>
      <c r="V1167" s="17">
        <v>13000</v>
      </c>
      <c r="W1167" s="17" t="s">
        <v>11638</v>
      </c>
      <c r="X1167" s="17">
        <v>0</v>
      </c>
      <c r="Y1167" s="17">
        <v>14</v>
      </c>
      <c r="Z1167" s="17" t="s">
        <v>11185</v>
      </c>
      <c r="AB1167" s="17" t="s">
        <v>11186</v>
      </c>
      <c r="AC1167" s="17" t="s">
        <v>1355</v>
      </c>
      <c r="AD1167" s="17">
        <v>27</v>
      </c>
      <c r="AE1167" s="17">
        <v>18</v>
      </c>
      <c r="AF1167" s="17" t="s">
        <v>9854</v>
      </c>
      <c r="AH1167" s="17" t="s">
        <v>9754</v>
      </c>
      <c r="AI1167" s="17">
        <v>0</v>
      </c>
      <c r="AJ1167" s="17" t="s">
        <v>3539</v>
      </c>
      <c r="AK1167" s="17" t="s">
        <v>3539</v>
      </c>
      <c r="AL1167" s="17" t="s">
        <v>841</v>
      </c>
      <c r="AN1167" s="17">
        <v>19000</v>
      </c>
    </row>
    <row r="1168" spans="1:40" x14ac:dyDescent="0.25">
      <c r="A1168" s="17" t="s">
        <v>3013</v>
      </c>
      <c r="B1168" s="17" t="s">
        <v>6986</v>
      </c>
      <c r="C1168" s="17" t="s">
        <v>3514</v>
      </c>
      <c r="D1168" s="17" t="s">
        <v>7057</v>
      </c>
      <c r="E1168" s="17" t="s">
        <v>7083</v>
      </c>
      <c r="F1168" s="17" t="s">
        <v>513</v>
      </c>
      <c r="G1168" s="17" t="s">
        <v>3260</v>
      </c>
      <c r="H1168" s="17" t="s">
        <v>3260</v>
      </c>
      <c r="I1168" s="17" t="s">
        <v>3517</v>
      </c>
      <c r="J1168" s="17" t="s">
        <v>4493</v>
      </c>
      <c r="K1168" s="17" t="s">
        <v>4854</v>
      </c>
      <c r="L1168" s="17" t="s">
        <v>4936</v>
      </c>
      <c r="M1168" s="19">
        <v>45634.333333333336</v>
      </c>
      <c r="O1168" s="17" t="s">
        <v>3538</v>
      </c>
      <c r="P1168" s="17" t="s">
        <v>3539</v>
      </c>
      <c r="Q1168" s="17" t="s">
        <v>12407</v>
      </c>
      <c r="R1168" s="17">
        <v>26160</v>
      </c>
      <c r="S1168" s="17" t="s">
        <v>12408</v>
      </c>
      <c r="T1168" s="17" t="s">
        <v>11182</v>
      </c>
      <c r="U1168" s="17" t="s">
        <v>1636</v>
      </c>
      <c r="V1168" s="17">
        <v>7200</v>
      </c>
      <c r="W1168" s="17" t="s">
        <v>11303</v>
      </c>
      <c r="X1168" s="17">
        <v>0</v>
      </c>
      <c r="Y1168" s="17">
        <v>8</v>
      </c>
      <c r="Z1168" s="17" t="s">
        <v>11198</v>
      </c>
      <c r="AB1168" s="17" t="s">
        <v>11186</v>
      </c>
      <c r="AC1168" s="17" t="s">
        <v>1355</v>
      </c>
      <c r="AD1168" s="17">
        <v>24</v>
      </c>
      <c r="AE1168" s="17">
        <v>15</v>
      </c>
      <c r="AF1168" s="17" t="s">
        <v>9862</v>
      </c>
      <c r="AH1168" s="17" t="s">
        <v>9754</v>
      </c>
      <c r="AI1168" s="17">
        <v>0</v>
      </c>
      <c r="AJ1168" s="17" t="s">
        <v>3539</v>
      </c>
      <c r="AK1168" s="17" t="s">
        <v>3539</v>
      </c>
      <c r="AL1168" s="17" t="s">
        <v>841</v>
      </c>
      <c r="AN1168" s="17">
        <v>16000</v>
      </c>
    </row>
    <row r="1169" spans="1:40" x14ac:dyDescent="0.25">
      <c r="A1169" s="17" t="s">
        <v>3013</v>
      </c>
      <c r="B1169" s="17" t="s">
        <v>6986</v>
      </c>
      <c r="C1169" s="17" t="s">
        <v>3514</v>
      </c>
      <c r="D1169" s="17" t="s">
        <v>7057</v>
      </c>
      <c r="E1169" s="17" t="s">
        <v>7084</v>
      </c>
      <c r="F1169" s="17" t="s">
        <v>515</v>
      </c>
      <c r="G1169" s="17" t="s">
        <v>3166</v>
      </c>
      <c r="H1169" s="17" t="s">
        <v>3167</v>
      </c>
      <c r="I1169" s="17" t="s">
        <v>3559</v>
      </c>
      <c r="J1169" s="17" t="s">
        <v>4292</v>
      </c>
      <c r="K1169" s="17" t="s">
        <v>4864</v>
      </c>
      <c r="L1169" s="17" t="s">
        <v>7029</v>
      </c>
      <c r="M1169" s="19">
        <v>45299.447916666664</v>
      </c>
      <c r="O1169" s="17" t="s">
        <v>3538</v>
      </c>
      <c r="P1169" s="17" t="s">
        <v>3539</v>
      </c>
      <c r="Q1169" s="17" t="s">
        <v>12409</v>
      </c>
      <c r="R1169" s="17">
        <v>72710</v>
      </c>
      <c r="S1169" s="17" t="s">
        <v>12410</v>
      </c>
      <c r="T1169" s="17" t="s">
        <v>11182</v>
      </c>
      <c r="U1169" s="17" t="s">
        <v>1585</v>
      </c>
      <c r="V1169" s="17">
        <v>19000</v>
      </c>
      <c r="W1169" s="17" t="s">
        <v>11638</v>
      </c>
      <c r="X1169" s="17">
        <v>0</v>
      </c>
      <c r="Y1169" s="17">
        <v>21</v>
      </c>
      <c r="Z1169" s="17" t="s">
        <v>11185</v>
      </c>
      <c r="AB1169" s="17" t="s">
        <v>11186</v>
      </c>
      <c r="AC1169" s="17" t="s">
        <v>1355</v>
      </c>
      <c r="AD1169" s="17">
        <v>0</v>
      </c>
      <c r="AE1169" s="17">
        <v>0</v>
      </c>
      <c r="AF1169" s="17" t="s">
        <v>9855</v>
      </c>
      <c r="AI1169" s="17">
        <v>0</v>
      </c>
      <c r="AJ1169" s="17" t="s">
        <v>3539</v>
      </c>
      <c r="AK1169" s="17" t="s">
        <v>3539</v>
      </c>
      <c r="AL1169" s="17" t="s">
        <v>841</v>
      </c>
      <c r="AM1169" s="17" t="s">
        <v>841</v>
      </c>
      <c r="AN1169" s="17">
        <v>19000</v>
      </c>
    </row>
    <row r="1170" spans="1:40" x14ac:dyDescent="0.25">
      <c r="A1170" s="17" t="s">
        <v>3013</v>
      </c>
      <c r="B1170" s="17" t="s">
        <v>6986</v>
      </c>
      <c r="C1170" s="17" t="s">
        <v>3514</v>
      </c>
      <c r="D1170" s="17" t="s">
        <v>7057</v>
      </c>
      <c r="E1170" s="17" t="s">
        <v>7085</v>
      </c>
      <c r="F1170" s="17" t="s">
        <v>517</v>
      </c>
      <c r="G1170" s="17" t="s">
        <v>2985</v>
      </c>
      <c r="H1170" s="17" t="s">
        <v>2985</v>
      </c>
      <c r="I1170" s="17" t="s">
        <v>3559</v>
      </c>
      <c r="J1170" s="17" t="s">
        <v>4292</v>
      </c>
      <c r="K1170" s="17" t="s">
        <v>4864</v>
      </c>
      <c r="L1170" s="17" t="s">
        <v>7086</v>
      </c>
      <c r="M1170" s="19">
        <v>45605.4375</v>
      </c>
      <c r="O1170" s="17" t="s">
        <v>3538</v>
      </c>
      <c r="P1170" s="17" t="s">
        <v>3539</v>
      </c>
      <c r="Q1170" s="17" t="s">
        <v>12411</v>
      </c>
      <c r="R1170" s="17">
        <v>78501</v>
      </c>
      <c r="S1170" s="17" t="s">
        <v>12412</v>
      </c>
      <c r="T1170" s="17" t="s">
        <v>11182</v>
      </c>
      <c r="U1170" s="17" t="s">
        <v>1625</v>
      </c>
      <c r="V1170" s="17">
        <v>19000</v>
      </c>
      <c r="W1170" s="17" t="s">
        <v>11638</v>
      </c>
      <c r="X1170" s="17">
        <v>0</v>
      </c>
      <c r="Y1170" s="17">
        <v>21</v>
      </c>
      <c r="Z1170" s="17" t="s">
        <v>11185</v>
      </c>
      <c r="AB1170" s="17" t="s">
        <v>11186</v>
      </c>
      <c r="AC1170" s="17" t="s">
        <v>1355</v>
      </c>
      <c r="AD1170" s="17">
        <v>27</v>
      </c>
      <c r="AE1170" s="17">
        <v>18</v>
      </c>
      <c r="AF1170" s="17" t="s">
        <v>9756</v>
      </c>
      <c r="AH1170" s="17" t="s">
        <v>9754</v>
      </c>
      <c r="AI1170" s="17">
        <v>0</v>
      </c>
      <c r="AJ1170" s="17" t="s">
        <v>3539</v>
      </c>
      <c r="AK1170" s="17" t="s">
        <v>3539</v>
      </c>
      <c r="AL1170" s="17" t="s">
        <v>841</v>
      </c>
      <c r="AN1170" s="17">
        <v>16000</v>
      </c>
    </row>
    <row r="1171" spans="1:40" x14ac:dyDescent="0.25">
      <c r="A1171" s="17" t="s">
        <v>3013</v>
      </c>
      <c r="B1171" s="17" t="s">
        <v>6986</v>
      </c>
      <c r="C1171" s="17" t="s">
        <v>3514</v>
      </c>
      <c r="D1171" s="17" t="s">
        <v>7057</v>
      </c>
      <c r="E1171" s="17" t="s">
        <v>7087</v>
      </c>
      <c r="F1171" s="17" t="s">
        <v>548</v>
      </c>
      <c r="G1171" s="17" t="s">
        <v>2985</v>
      </c>
      <c r="H1171" s="17" t="s">
        <v>2985</v>
      </c>
      <c r="I1171" s="17" t="s">
        <v>3559</v>
      </c>
      <c r="J1171" s="17" t="s">
        <v>4292</v>
      </c>
      <c r="K1171" s="17" t="s">
        <v>4864</v>
      </c>
      <c r="L1171" s="17" t="s">
        <v>4947</v>
      </c>
      <c r="M1171" s="19">
        <v>45484.458333333336</v>
      </c>
      <c r="O1171" s="17" t="s">
        <v>3538</v>
      </c>
      <c r="P1171" s="17" t="s">
        <v>3539</v>
      </c>
      <c r="Q1171" s="17" t="s">
        <v>12413</v>
      </c>
      <c r="R1171" s="17">
        <v>77711</v>
      </c>
      <c r="S1171" s="17" t="s">
        <v>12414</v>
      </c>
      <c r="T1171" s="17" t="s">
        <v>11182</v>
      </c>
      <c r="U1171" s="17" t="s">
        <v>1691</v>
      </c>
      <c r="V1171" s="17">
        <v>19000</v>
      </c>
      <c r="W1171" s="17" t="s">
        <v>11638</v>
      </c>
      <c r="X1171" s="17">
        <v>0</v>
      </c>
      <c r="Y1171" s="17">
        <v>21</v>
      </c>
      <c r="Z1171" s="17" t="s">
        <v>11185</v>
      </c>
      <c r="AB1171" s="17" t="s">
        <v>11186</v>
      </c>
      <c r="AC1171" s="17" t="s">
        <v>1355</v>
      </c>
      <c r="AD1171" s="17">
        <v>27</v>
      </c>
      <c r="AE1171" s="17">
        <v>18</v>
      </c>
      <c r="AF1171" s="17" t="s">
        <v>9756</v>
      </c>
      <c r="AH1171" s="17" t="s">
        <v>9754</v>
      </c>
      <c r="AI1171" s="17">
        <v>0</v>
      </c>
      <c r="AJ1171" s="17" t="s">
        <v>3539</v>
      </c>
      <c r="AK1171" s="17" t="s">
        <v>3539</v>
      </c>
      <c r="AL1171" s="17" t="s">
        <v>841</v>
      </c>
      <c r="AN1171" s="17">
        <v>16000</v>
      </c>
    </row>
    <row r="1172" spans="1:40" x14ac:dyDescent="0.25">
      <c r="A1172" s="17" t="s">
        <v>3013</v>
      </c>
      <c r="B1172" s="17" t="s">
        <v>6986</v>
      </c>
      <c r="C1172" s="17" t="s">
        <v>3514</v>
      </c>
      <c r="D1172" s="17" t="s">
        <v>7057</v>
      </c>
      <c r="E1172" s="17" t="s">
        <v>7088</v>
      </c>
      <c r="F1172" s="17" t="s">
        <v>550</v>
      </c>
      <c r="G1172" s="17" t="s">
        <v>2985</v>
      </c>
      <c r="H1172" s="17" t="s">
        <v>2985</v>
      </c>
      <c r="I1172" s="17" t="s">
        <v>3559</v>
      </c>
      <c r="J1172" s="17" t="s">
        <v>4292</v>
      </c>
      <c r="K1172" s="17" t="s">
        <v>4864</v>
      </c>
      <c r="L1172" s="18">
        <v>45301</v>
      </c>
      <c r="M1172" s="19" t="s">
        <v>7089</v>
      </c>
      <c r="O1172" s="17" t="s">
        <v>3538</v>
      </c>
      <c r="P1172" s="17" t="s">
        <v>3539</v>
      </c>
      <c r="Q1172" s="17" t="s">
        <v>12415</v>
      </c>
      <c r="R1172" s="17">
        <v>53965</v>
      </c>
      <c r="S1172" s="17" t="s">
        <v>12416</v>
      </c>
      <c r="T1172" s="17" t="s">
        <v>11182</v>
      </c>
      <c r="U1172" s="17" t="s">
        <v>1657</v>
      </c>
      <c r="V1172" s="17">
        <v>19000</v>
      </c>
      <c r="W1172" s="17" t="s">
        <v>11638</v>
      </c>
      <c r="X1172" s="17">
        <v>0</v>
      </c>
      <c r="Y1172" s="17">
        <v>21</v>
      </c>
      <c r="Z1172" s="17" t="s">
        <v>11185</v>
      </c>
      <c r="AB1172" s="17" t="s">
        <v>11186</v>
      </c>
      <c r="AC1172" s="17" t="s">
        <v>1355</v>
      </c>
      <c r="AD1172" s="17">
        <v>27</v>
      </c>
      <c r="AE1172" s="17">
        <v>18</v>
      </c>
      <c r="AF1172" s="17" t="s">
        <v>9851</v>
      </c>
      <c r="AH1172" s="17" t="s">
        <v>9754</v>
      </c>
      <c r="AI1172" s="17">
        <v>0</v>
      </c>
      <c r="AJ1172" s="17" t="s">
        <v>3539</v>
      </c>
      <c r="AK1172" s="17" t="s">
        <v>3539</v>
      </c>
      <c r="AN1172" s="17">
        <v>19568</v>
      </c>
    </row>
    <row r="1173" spans="1:40" x14ac:dyDescent="0.25">
      <c r="A1173" s="17" t="s">
        <v>3013</v>
      </c>
      <c r="B1173" s="17" t="s">
        <v>6986</v>
      </c>
      <c r="C1173" s="17" t="s">
        <v>3514</v>
      </c>
      <c r="D1173" s="17" t="s">
        <v>7057</v>
      </c>
      <c r="E1173" s="17" t="s">
        <v>7090</v>
      </c>
      <c r="F1173" s="17" t="s">
        <v>576</v>
      </c>
      <c r="G1173" s="17" t="s">
        <v>2985</v>
      </c>
      <c r="H1173" s="17" t="s">
        <v>2985</v>
      </c>
      <c r="I1173" s="17" t="s">
        <v>3559</v>
      </c>
      <c r="J1173" s="17" t="s">
        <v>4292</v>
      </c>
      <c r="K1173" s="17" t="s">
        <v>4864</v>
      </c>
      <c r="L1173" s="18">
        <v>45301</v>
      </c>
      <c r="M1173" s="19">
        <v>45545.486111111109</v>
      </c>
      <c r="O1173" s="17" t="s">
        <v>3538</v>
      </c>
      <c r="P1173" s="17" t="s">
        <v>3539</v>
      </c>
      <c r="Q1173" s="17" t="s">
        <v>12417</v>
      </c>
      <c r="R1173" s="17">
        <v>52483</v>
      </c>
      <c r="S1173" s="17" t="s">
        <v>12418</v>
      </c>
      <c r="T1173" s="17" t="s">
        <v>11182</v>
      </c>
      <c r="U1173" s="17" t="s">
        <v>1634</v>
      </c>
      <c r="V1173" s="17">
        <v>19000</v>
      </c>
      <c r="W1173" s="17" t="s">
        <v>11638</v>
      </c>
      <c r="X1173" s="17">
        <v>0</v>
      </c>
      <c r="Y1173" s="17">
        <v>21</v>
      </c>
      <c r="Z1173" s="17" t="s">
        <v>11185</v>
      </c>
      <c r="AB1173" s="17" t="s">
        <v>11186</v>
      </c>
      <c r="AC1173" s="17" t="s">
        <v>853</v>
      </c>
      <c r="AD1173" s="17">
        <v>27</v>
      </c>
      <c r="AE1173" s="17">
        <v>18</v>
      </c>
      <c r="AF1173" s="17" t="s">
        <v>9756</v>
      </c>
      <c r="AH1173" s="17" t="s">
        <v>9757</v>
      </c>
      <c r="AI1173" s="17">
        <v>0</v>
      </c>
      <c r="AJ1173" s="17" t="s">
        <v>3539</v>
      </c>
      <c r="AK1173" s="17" t="s">
        <v>3539</v>
      </c>
      <c r="AL1173" s="17" t="s">
        <v>841</v>
      </c>
      <c r="AM1173" s="17" t="s">
        <v>841</v>
      </c>
      <c r="AN1173" s="17">
        <v>16000</v>
      </c>
    </row>
    <row r="1174" spans="1:40" x14ac:dyDescent="0.25">
      <c r="A1174" s="17" t="s">
        <v>3013</v>
      </c>
      <c r="B1174" s="17" t="s">
        <v>6986</v>
      </c>
      <c r="C1174" s="17" t="s">
        <v>3514</v>
      </c>
      <c r="D1174" s="17" t="s">
        <v>7057</v>
      </c>
      <c r="E1174" s="17" t="s">
        <v>7091</v>
      </c>
      <c r="F1174" s="17" t="s">
        <v>581</v>
      </c>
      <c r="G1174" s="17" t="s">
        <v>3166</v>
      </c>
      <c r="H1174" s="17" t="s">
        <v>3167</v>
      </c>
      <c r="I1174" s="17" t="s">
        <v>3559</v>
      </c>
      <c r="J1174" s="17" t="s">
        <v>4292</v>
      </c>
      <c r="K1174" s="17" t="s">
        <v>4864</v>
      </c>
      <c r="L1174" s="18" t="s">
        <v>5359</v>
      </c>
      <c r="M1174" s="19">
        <v>45718.465277777781</v>
      </c>
      <c r="O1174" s="17" t="s">
        <v>3538</v>
      </c>
      <c r="P1174" s="17" t="s">
        <v>3539</v>
      </c>
      <c r="R1174" s="17">
        <v>58049</v>
      </c>
      <c r="S1174" s="17" t="s">
        <v>12419</v>
      </c>
      <c r="T1174" s="17" t="s">
        <v>11182</v>
      </c>
      <c r="U1174" s="17" t="s">
        <v>1677</v>
      </c>
      <c r="V1174" s="17">
        <v>19000</v>
      </c>
      <c r="W1174" s="17" t="s">
        <v>11638</v>
      </c>
      <c r="X1174" s="17">
        <v>0</v>
      </c>
      <c r="Y1174" s="17">
        <v>21</v>
      </c>
      <c r="Z1174" s="17" t="s">
        <v>11185</v>
      </c>
      <c r="AB1174" s="17" t="s">
        <v>11186</v>
      </c>
      <c r="AC1174" s="17" t="s">
        <v>1355</v>
      </c>
      <c r="AD1174" s="17">
        <v>0</v>
      </c>
      <c r="AE1174" s="17">
        <v>0</v>
      </c>
      <c r="AF1174" s="17" t="s">
        <v>9850</v>
      </c>
      <c r="AI1174" s="17">
        <v>0</v>
      </c>
      <c r="AJ1174" s="17" t="s">
        <v>3539</v>
      </c>
      <c r="AK1174" s="17" t="s">
        <v>3539</v>
      </c>
      <c r="AL1174" s="17" t="s">
        <v>841</v>
      </c>
      <c r="AN1174" s="17">
        <v>13000</v>
      </c>
    </row>
    <row r="1175" spans="1:40" x14ac:dyDescent="0.25">
      <c r="A1175" s="17" t="s">
        <v>3013</v>
      </c>
      <c r="B1175" s="17" t="s">
        <v>6986</v>
      </c>
      <c r="C1175" s="17" t="s">
        <v>3514</v>
      </c>
      <c r="D1175" s="17" t="s">
        <v>7057</v>
      </c>
      <c r="E1175" s="17" t="s">
        <v>7092</v>
      </c>
      <c r="F1175" s="17" t="s">
        <v>582</v>
      </c>
      <c r="G1175" s="17" t="s">
        <v>2985</v>
      </c>
      <c r="H1175" s="17" t="s">
        <v>2985</v>
      </c>
      <c r="I1175" s="17" t="s">
        <v>3559</v>
      </c>
      <c r="J1175" s="17" t="s">
        <v>4292</v>
      </c>
      <c r="K1175" s="17" t="s">
        <v>4864</v>
      </c>
      <c r="L1175" s="18" t="s">
        <v>7093</v>
      </c>
      <c r="M1175" s="19">
        <v>45394.416666666664</v>
      </c>
      <c r="O1175" s="17" t="s">
        <v>3538</v>
      </c>
      <c r="P1175" s="17" t="s">
        <v>3539</v>
      </c>
      <c r="Q1175" s="17" t="s">
        <v>12420</v>
      </c>
      <c r="R1175" s="17">
        <v>73842</v>
      </c>
      <c r="S1175" s="17" t="s">
        <v>12421</v>
      </c>
      <c r="T1175" s="17" t="s">
        <v>11182</v>
      </c>
      <c r="U1175" s="17" t="s">
        <v>2781</v>
      </c>
      <c r="V1175" s="17">
        <v>19000</v>
      </c>
      <c r="W1175" s="17" t="s">
        <v>11638</v>
      </c>
      <c r="X1175" s="17">
        <v>0</v>
      </c>
      <c r="Y1175" s="17">
        <v>21</v>
      </c>
      <c r="Z1175" s="17" t="s">
        <v>11185</v>
      </c>
      <c r="AA1175" s="17">
        <v>2</v>
      </c>
      <c r="AB1175" s="17" t="s">
        <v>11249</v>
      </c>
      <c r="AC1175" s="17" t="s">
        <v>853</v>
      </c>
      <c r="AD1175" s="17">
        <v>24</v>
      </c>
      <c r="AE1175" s="17">
        <v>15</v>
      </c>
      <c r="AF1175" s="17" t="s">
        <v>9891</v>
      </c>
      <c r="AH1175" s="17" t="s">
        <v>9757</v>
      </c>
      <c r="AI1175" s="17">
        <v>0</v>
      </c>
      <c r="AJ1175" s="17" t="s">
        <v>3539</v>
      </c>
      <c r="AK1175" s="17" t="s">
        <v>3539</v>
      </c>
      <c r="AL1175" s="17" t="s">
        <v>841</v>
      </c>
      <c r="AM1175" s="17" t="s">
        <v>841</v>
      </c>
      <c r="AN1175" s="17">
        <v>16000</v>
      </c>
    </row>
    <row r="1176" spans="1:40" x14ac:dyDescent="0.25">
      <c r="A1176" s="17" t="s">
        <v>3013</v>
      </c>
      <c r="B1176" s="17" t="s">
        <v>6986</v>
      </c>
      <c r="C1176" s="17" t="s">
        <v>3514</v>
      </c>
      <c r="D1176" s="17" t="s">
        <v>7057</v>
      </c>
      <c r="E1176" s="17" t="s">
        <v>7094</v>
      </c>
      <c r="F1176" s="17" t="s">
        <v>588</v>
      </c>
      <c r="G1176" s="17" t="s">
        <v>3166</v>
      </c>
      <c r="H1176" s="17" t="s">
        <v>3166</v>
      </c>
      <c r="I1176" s="17" t="s">
        <v>3559</v>
      </c>
      <c r="J1176" s="17" t="s">
        <v>4292</v>
      </c>
      <c r="K1176" s="17" t="s">
        <v>4864</v>
      </c>
      <c r="L1176" s="17" t="s">
        <v>4901</v>
      </c>
      <c r="M1176" s="17" t="s">
        <v>7095</v>
      </c>
      <c r="O1176" s="17" t="s">
        <v>3538</v>
      </c>
      <c r="P1176" s="17" t="s">
        <v>3539</v>
      </c>
      <c r="Q1176" s="17" t="s">
        <v>12422</v>
      </c>
      <c r="R1176" s="17">
        <v>122196</v>
      </c>
      <c r="S1176" s="17" t="s">
        <v>12423</v>
      </c>
      <c r="T1176" s="17" t="s">
        <v>11182</v>
      </c>
      <c r="U1176" s="17" t="s">
        <v>1615</v>
      </c>
      <c r="V1176" s="17">
        <v>19000</v>
      </c>
      <c r="W1176" s="17" t="s">
        <v>11638</v>
      </c>
      <c r="X1176" s="17">
        <v>0</v>
      </c>
      <c r="Y1176" s="19">
        <v>21</v>
      </c>
      <c r="Z1176" s="17" t="s">
        <v>11185</v>
      </c>
      <c r="AA1176" s="17">
        <v>2</v>
      </c>
      <c r="AB1176" s="17" t="s">
        <v>11249</v>
      </c>
      <c r="AC1176" s="17" t="s">
        <v>853</v>
      </c>
      <c r="AD1176" s="17">
        <v>27</v>
      </c>
      <c r="AE1176" s="17">
        <v>18</v>
      </c>
      <c r="AF1176" s="17" t="s">
        <v>9854</v>
      </c>
      <c r="AH1176" s="17" t="s">
        <v>9757</v>
      </c>
      <c r="AI1176" s="17">
        <v>0</v>
      </c>
      <c r="AJ1176" s="17" t="s">
        <v>3539</v>
      </c>
      <c r="AK1176" s="17" t="s">
        <v>3539</v>
      </c>
      <c r="AL1176" s="17" t="s">
        <v>841</v>
      </c>
      <c r="AM1176" s="17" t="s">
        <v>841</v>
      </c>
      <c r="AN1176" s="17">
        <v>19000</v>
      </c>
    </row>
    <row r="1177" spans="1:40" x14ac:dyDescent="0.25">
      <c r="A1177" s="17" t="s">
        <v>3013</v>
      </c>
      <c r="B1177" s="17" t="s">
        <v>6986</v>
      </c>
      <c r="C1177" s="17" t="s">
        <v>3514</v>
      </c>
      <c r="D1177" s="17" t="s">
        <v>7057</v>
      </c>
      <c r="E1177" s="17" t="s">
        <v>7096</v>
      </c>
      <c r="F1177" s="17" t="s">
        <v>601</v>
      </c>
      <c r="G1177" s="17" t="s">
        <v>3164</v>
      </c>
      <c r="H1177" s="17" t="s">
        <v>3165</v>
      </c>
      <c r="I1177" s="17" t="s">
        <v>3559</v>
      </c>
      <c r="J1177" s="17" t="s">
        <v>3588</v>
      </c>
      <c r="K1177" s="17" t="s">
        <v>4892</v>
      </c>
      <c r="L1177" s="17" t="s">
        <v>4901</v>
      </c>
      <c r="M1177" s="19" t="s">
        <v>7095</v>
      </c>
      <c r="O1177" s="17" t="s">
        <v>3538</v>
      </c>
      <c r="P1177" s="17" t="s">
        <v>3539</v>
      </c>
      <c r="R1177" s="17">
        <v>76602</v>
      </c>
      <c r="S1177" s="17" t="s">
        <v>12424</v>
      </c>
      <c r="T1177" s="17" t="s">
        <v>11182</v>
      </c>
      <c r="U1177" s="17" t="s">
        <v>2761</v>
      </c>
      <c r="V1177" s="17">
        <v>16000</v>
      </c>
      <c r="W1177" s="17" t="s">
        <v>11638</v>
      </c>
      <c r="X1177" s="17">
        <v>0</v>
      </c>
      <c r="Y1177" s="17">
        <v>21</v>
      </c>
      <c r="Z1177" s="17" t="s">
        <v>11185</v>
      </c>
      <c r="AA1177" s="17">
        <v>2</v>
      </c>
      <c r="AB1177" s="17" t="s">
        <v>11249</v>
      </c>
      <c r="AC1177" s="17" t="s">
        <v>853</v>
      </c>
      <c r="AD1177" s="17">
        <v>27</v>
      </c>
      <c r="AE1177" s="17">
        <v>18</v>
      </c>
      <c r="AF1177" s="17" t="s">
        <v>9852</v>
      </c>
      <c r="AH1177" s="17" t="s">
        <v>9757</v>
      </c>
      <c r="AI1177" s="17">
        <v>0</v>
      </c>
      <c r="AJ1177" s="17" t="s">
        <v>3539</v>
      </c>
      <c r="AK1177" s="17" t="s">
        <v>3539</v>
      </c>
      <c r="AL1177" s="17" t="s">
        <v>841</v>
      </c>
      <c r="AM1177" s="17" t="s">
        <v>841</v>
      </c>
      <c r="AN1177" s="17">
        <v>19000</v>
      </c>
    </row>
    <row r="1178" spans="1:40" x14ac:dyDescent="0.25">
      <c r="A1178" s="17" t="s">
        <v>3013</v>
      </c>
      <c r="B1178" s="17" t="s">
        <v>6986</v>
      </c>
      <c r="C1178" s="17" t="s">
        <v>3514</v>
      </c>
      <c r="D1178" s="17" t="s">
        <v>7057</v>
      </c>
      <c r="E1178" s="17" t="s">
        <v>7097</v>
      </c>
      <c r="F1178" s="17" t="s">
        <v>625</v>
      </c>
      <c r="G1178" s="17" t="s">
        <v>3260</v>
      </c>
      <c r="H1178" s="17" t="s">
        <v>3260</v>
      </c>
      <c r="I1178" s="17" t="s">
        <v>3517</v>
      </c>
      <c r="J1178" s="17" t="s">
        <v>4598</v>
      </c>
      <c r="L1178" s="17" t="s">
        <v>5353</v>
      </c>
      <c r="M1178" s="19">
        <v>45424.427083333336</v>
      </c>
      <c r="O1178" s="17" t="s">
        <v>3538</v>
      </c>
      <c r="P1178" s="17" t="s">
        <v>3539</v>
      </c>
      <c r="Q1178" s="17" t="s">
        <v>12425</v>
      </c>
      <c r="R1178" s="17">
        <v>38362</v>
      </c>
      <c r="S1178" s="19" t="s">
        <v>12426</v>
      </c>
      <c r="T1178" s="17" t="s">
        <v>11182</v>
      </c>
      <c r="U1178" s="17" t="s">
        <v>1600</v>
      </c>
      <c r="V1178" s="17">
        <v>7200</v>
      </c>
      <c r="W1178" s="17" t="s">
        <v>11184</v>
      </c>
      <c r="X1178" s="17">
        <v>0</v>
      </c>
      <c r="Y1178" s="17">
        <v>8</v>
      </c>
      <c r="Z1178" s="17" t="s">
        <v>11198</v>
      </c>
      <c r="AA1178" s="17">
        <v>2</v>
      </c>
      <c r="AB1178" s="17" t="s">
        <v>11249</v>
      </c>
      <c r="AC1178" s="17" t="s">
        <v>853</v>
      </c>
      <c r="AD1178" s="17">
        <v>54</v>
      </c>
      <c r="AE1178" s="17">
        <v>0</v>
      </c>
      <c r="AF1178" s="17" t="s">
        <v>9753</v>
      </c>
      <c r="AI1178" s="17">
        <v>0</v>
      </c>
      <c r="AJ1178" s="17" t="s">
        <v>3539</v>
      </c>
      <c r="AK1178" s="17" t="s">
        <v>3539</v>
      </c>
      <c r="AN1178" s="17">
        <v>18000</v>
      </c>
    </row>
    <row r="1179" spans="1:40" x14ac:dyDescent="0.25">
      <c r="A1179" s="17" t="s">
        <v>3013</v>
      </c>
      <c r="B1179" s="17" t="s">
        <v>6986</v>
      </c>
      <c r="C1179" s="17" t="s">
        <v>3514</v>
      </c>
      <c r="D1179" s="17" t="s">
        <v>7057</v>
      </c>
      <c r="E1179" s="17" t="s">
        <v>7098</v>
      </c>
      <c r="F1179" s="17" t="s">
        <v>634</v>
      </c>
      <c r="G1179" s="17" t="s">
        <v>3260</v>
      </c>
      <c r="H1179" s="17" t="s">
        <v>3260</v>
      </c>
      <c r="I1179" s="17" t="s">
        <v>3517</v>
      </c>
      <c r="J1179" s="17" t="s">
        <v>4598</v>
      </c>
      <c r="L1179" s="17" t="s">
        <v>5353</v>
      </c>
      <c r="M1179" s="19">
        <v>45424.427083333336</v>
      </c>
      <c r="O1179" s="17" t="s">
        <v>3538</v>
      </c>
      <c r="P1179" s="17" t="s">
        <v>3539</v>
      </c>
      <c r="Q1179" s="17" t="s">
        <v>12427</v>
      </c>
      <c r="R1179" s="17">
        <v>32471</v>
      </c>
      <c r="S1179" s="19" t="s">
        <v>11640</v>
      </c>
      <c r="T1179" s="17" t="s">
        <v>11182</v>
      </c>
      <c r="U1179" s="17" t="s">
        <v>1605</v>
      </c>
      <c r="V1179" s="17">
        <v>7200</v>
      </c>
      <c r="W1179" s="17" t="s">
        <v>11184</v>
      </c>
      <c r="X1179" s="17">
        <v>0</v>
      </c>
      <c r="Y1179" s="17">
        <v>8</v>
      </c>
      <c r="Z1179" s="17" t="s">
        <v>11198</v>
      </c>
      <c r="AA1179" s="17">
        <v>2</v>
      </c>
      <c r="AB1179" s="17" t="s">
        <v>11186</v>
      </c>
      <c r="AC1179" s="17" t="s">
        <v>1355</v>
      </c>
      <c r="AD1179" s="17">
        <v>0</v>
      </c>
      <c r="AE1179" s="17">
        <v>0</v>
      </c>
      <c r="AF1179" s="17" t="s">
        <v>9854</v>
      </c>
      <c r="AI1179" s="17">
        <v>0</v>
      </c>
      <c r="AJ1179" s="17" t="s">
        <v>3539</v>
      </c>
      <c r="AK1179" s="17" t="s">
        <v>3539</v>
      </c>
      <c r="AN1179" s="17">
        <v>38000</v>
      </c>
    </row>
    <row r="1180" spans="1:40" x14ac:dyDescent="0.25">
      <c r="A1180" s="17" t="s">
        <v>3013</v>
      </c>
      <c r="B1180" s="17" t="s">
        <v>6986</v>
      </c>
      <c r="C1180" s="17" t="s">
        <v>3514</v>
      </c>
      <c r="D1180" s="17" t="s">
        <v>7057</v>
      </c>
      <c r="E1180" s="17" t="s">
        <v>7099</v>
      </c>
      <c r="F1180" s="17" t="s">
        <v>644</v>
      </c>
      <c r="G1180" s="17" t="s">
        <v>2985</v>
      </c>
      <c r="H1180" s="17" t="s">
        <v>2985</v>
      </c>
      <c r="I1180" s="17" t="s">
        <v>3559</v>
      </c>
      <c r="J1180" s="17" t="s">
        <v>4292</v>
      </c>
      <c r="K1180" s="17" t="s">
        <v>4864</v>
      </c>
      <c r="L1180" s="18">
        <v>45334</v>
      </c>
      <c r="M1180" s="19">
        <v>45394.416666666664</v>
      </c>
      <c r="O1180" s="17" t="s">
        <v>3538</v>
      </c>
      <c r="P1180" s="17" t="s">
        <v>3539</v>
      </c>
      <c r="Q1180" s="17" t="s">
        <v>12428</v>
      </c>
      <c r="R1180" s="17">
        <v>77422</v>
      </c>
      <c r="S1180" s="17" t="s">
        <v>12429</v>
      </c>
      <c r="T1180" s="17" t="s">
        <v>11182</v>
      </c>
      <c r="U1180" s="17" t="s">
        <v>2757</v>
      </c>
      <c r="V1180" s="17">
        <v>19000</v>
      </c>
      <c r="W1180" s="17" t="s">
        <v>11638</v>
      </c>
      <c r="X1180" s="17">
        <v>0</v>
      </c>
      <c r="Y1180" s="17">
        <v>21</v>
      </c>
      <c r="Z1180" s="17" t="s">
        <v>11185</v>
      </c>
      <c r="AA1180" s="17">
        <v>2</v>
      </c>
      <c r="AB1180" s="17" t="s">
        <v>11249</v>
      </c>
      <c r="AC1180" s="17" t="s">
        <v>1355</v>
      </c>
      <c r="AD1180" s="17">
        <v>54</v>
      </c>
      <c r="AE1180" s="17">
        <v>33</v>
      </c>
      <c r="AI1180" s="17">
        <v>0</v>
      </c>
      <c r="AJ1180" s="17" t="s">
        <v>3539</v>
      </c>
      <c r="AK1180" s="17" t="s">
        <v>9771</v>
      </c>
      <c r="AN1180" s="17">
        <v>0</v>
      </c>
    </row>
    <row r="1181" spans="1:40" x14ac:dyDescent="0.25">
      <c r="A1181" s="17" t="s">
        <v>3013</v>
      </c>
      <c r="B1181" s="17" t="s">
        <v>6986</v>
      </c>
      <c r="C1181" s="17" t="s">
        <v>3514</v>
      </c>
      <c r="D1181" s="17" t="s">
        <v>7057</v>
      </c>
      <c r="E1181" s="17" t="s">
        <v>7100</v>
      </c>
      <c r="F1181" s="17" t="s">
        <v>677</v>
      </c>
      <c r="G1181" s="17" t="s">
        <v>2985</v>
      </c>
      <c r="H1181" s="17" t="s">
        <v>2985</v>
      </c>
      <c r="I1181" s="17" t="s">
        <v>3559</v>
      </c>
      <c r="J1181" s="17" t="s">
        <v>4292</v>
      </c>
      <c r="K1181" s="17" t="s">
        <v>4864</v>
      </c>
      <c r="L1181" s="18">
        <v>45963</v>
      </c>
      <c r="M1181" s="19">
        <v>45811.458333333336</v>
      </c>
      <c r="O1181" s="17" t="s">
        <v>3538</v>
      </c>
      <c r="P1181" s="17" t="s">
        <v>3539</v>
      </c>
      <c r="Q1181" s="17" t="s">
        <v>12430</v>
      </c>
      <c r="R1181" s="17">
        <v>47135</v>
      </c>
      <c r="S1181" s="17" t="s">
        <v>12431</v>
      </c>
      <c r="T1181" s="17" t="s">
        <v>11182</v>
      </c>
      <c r="U1181" s="17" t="s">
        <v>1649</v>
      </c>
      <c r="V1181" s="17">
        <v>19000</v>
      </c>
      <c r="W1181" s="17" t="s">
        <v>11638</v>
      </c>
      <c r="X1181" s="17">
        <v>0</v>
      </c>
      <c r="Y1181" s="19">
        <v>21</v>
      </c>
      <c r="Z1181" s="17" t="s">
        <v>11185</v>
      </c>
      <c r="AA1181" s="17">
        <v>2</v>
      </c>
      <c r="AB1181" s="17" t="s">
        <v>11249</v>
      </c>
      <c r="AC1181" s="17" t="s">
        <v>1355</v>
      </c>
      <c r="AD1181" s="17">
        <v>0</v>
      </c>
      <c r="AE1181" s="17">
        <v>0</v>
      </c>
      <c r="AI1181" s="17">
        <v>0</v>
      </c>
      <c r="AJ1181" s="17" t="s">
        <v>3539</v>
      </c>
      <c r="AK1181" s="17" t="s">
        <v>3539</v>
      </c>
      <c r="AN1181" s="17">
        <v>0</v>
      </c>
    </row>
    <row r="1182" spans="1:40" x14ac:dyDescent="0.25">
      <c r="A1182" s="17" t="s">
        <v>3013</v>
      </c>
      <c r="B1182" s="17" t="s">
        <v>6986</v>
      </c>
      <c r="C1182" s="17" t="s">
        <v>3514</v>
      </c>
      <c r="D1182" s="17" t="s">
        <v>7057</v>
      </c>
      <c r="E1182" s="17" t="s">
        <v>7101</v>
      </c>
      <c r="F1182" s="17" t="s">
        <v>710</v>
      </c>
      <c r="G1182" s="17" t="s">
        <v>2985</v>
      </c>
      <c r="H1182" s="17" t="s">
        <v>2985</v>
      </c>
      <c r="I1182" s="17" t="s">
        <v>3559</v>
      </c>
      <c r="J1182" s="17" t="s">
        <v>4292</v>
      </c>
      <c r="K1182" s="17" t="s">
        <v>4864</v>
      </c>
      <c r="L1182" s="18" t="s">
        <v>7034</v>
      </c>
      <c r="M1182" s="19" t="s">
        <v>7102</v>
      </c>
      <c r="O1182" s="17" t="s">
        <v>3538</v>
      </c>
      <c r="P1182" s="17" t="s">
        <v>3539</v>
      </c>
      <c r="R1182" s="17">
        <v>29442</v>
      </c>
      <c r="S1182" s="17" t="s">
        <v>12432</v>
      </c>
      <c r="T1182" s="17" t="s">
        <v>11182</v>
      </c>
      <c r="U1182" s="17" t="s">
        <v>2788</v>
      </c>
      <c r="V1182" s="17">
        <v>19000</v>
      </c>
      <c r="W1182" s="17" t="s">
        <v>11638</v>
      </c>
      <c r="X1182" s="17">
        <v>0</v>
      </c>
      <c r="Y1182" s="19">
        <v>21</v>
      </c>
      <c r="Z1182" s="17" t="s">
        <v>11185</v>
      </c>
      <c r="AB1182" s="17" t="s">
        <v>11186</v>
      </c>
      <c r="AC1182" s="17" t="s">
        <v>1355</v>
      </c>
      <c r="AD1182" s="17">
        <v>0</v>
      </c>
      <c r="AE1182" s="17">
        <v>0</v>
      </c>
      <c r="AI1182" s="17">
        <v>0</v>
      </c>
      <c r="AJ1182" s="17" t="s">
        <v>3539</v>
      </c>
      <c r="AK1182" s="17" t="s">
        <v>3539</v>
      </c>
      <c r="AN1182" s="17">
        <v>0</v>
      </c>
    </row>
    <row r="1183" spans="1:40" x14ac:dyDescent="0.25">
      <c r="A1183" s="17" t="s">
        <v>3013</v>
      </c>
      <c r="B1183" s="17" t="s">
        <v>6986</v>
      </c>
      <c r="C1183" s="17" t="s">
        <v>3514</v>
      </c>
      <c r="D1183" s="17" t="s">
        <v>7057</v>
      </c>
      <c r="E1183" s="17" t="s">
        <v>7103</v>
      </c>
      <c r="F1183" s="17" t="s">
        <v>728</v>
      </c>
      <c r="G1183" s="17" t="s">
        <v>3166</v>
      </c>
      <c r="H1183" s="17" t="s">
        <v>3166</v>
      </c>
      <c r="I1183" s="17" t="s">
        <v>3559</v>
      </c>
      <c r="J1183" s="17" t="s">
        <v>4292</v>
      </c>
      <c r="K1183" s="17" t="s">
        <v>4864</v>
      </c>
      <c r="L1183" s="18">
        <v>46000</v>
      </c>
      <c r="M1183" s="19" t="s">
        <v>7104</v>
      </c>
      <c r="O1183" s="17" t="s">
        <v>3538</v>
      </c>
      <c r="P1183" s="17" t="s">
        <v>3539</v>
      </c>
      <c r="R1183" s="17">
        <v>28364</v>
      </c>
      <c r="S1183" s="17" t="s">
        <v>11641</v>
      </c>
      <c r="T1183" s="17" t="s">
        <v>11182</v>
      </c>
      <c r="U1183" s="17" t="s">
        <v>2763</v>
      </c>
      <c r="V1183" s="17">
        <v>19000</v>
      </c>
      <c r="W1183" s="17" t="s">
        <v>11638</v>
      </c>
      <c r="X1183" s="17">
        <v>0</v>
      </c>
      <c r="Y1183" s="19">
        <v>21</v>
      </c>
      <c r="Z1183" s="17" t="s">
        <v>11185</v>
      </c>
      <c r="AA1183" s="17">
        <v>2</v>
      </c>
      <c r="AB1183" s="17" t="s">
        <v>11249</v>
      </c>
      <c r="AC1183" s="17" t="s">
        <v>1355</v>
      </c>
      <c r="AD1183" s="17">
        <v>0</v>
      </c>
      <c r="AE1183" s="17">
        <v>0</v>
      </c>
      <c r="AI1183" s="17">
        <v>0</v>
      </c>
      <c r="AJ1183" s="17" t="s">
        <v>3539</v>
      </c>
      <c r="AK1183" s="17" t="s">
        <v>3539</v>
      </c>
      <c r="AN1183" s="17">
        <v>0</v>
      </c>
    </row>
    <row r="1184" spans="1:40" x14ac:dyDescent="0.25">
      <c r="A1184" s="17" t="s">
        <v>3013</v>
      </c>
      <c r="B1184" s="17" t="s">
        <v>6986</v>
      </c>
      <c r="C1184" s="17" t="s">
        <v>3514</v>
      </c>
      <c r="D1184" s="17" t="s">
        <v>7057</v>
      </c>
      <c r="E1184" s="17" t="s">
        <v>7105</v>
      </c>
      <c r="F1184" s="17" t="s">
        <v>730</v>
      </c>
      <c r="G1184" s="17" t="s">
        <v>3166</v>
      </c>
      <c r="H1184" s="17" t="s">
        <v>3166</v>
      </c>
      <c r="I1184" s="17" t="s">
        <v>3559</v>
      </c>
      <c r="J1184" s="17" t="s">
        <v>4292</v>
      </c>
      <c r="K1184" s="17" t="s">
        <v>4864</v>
      </c>
      <c r="L1184" s="18" t="s">
        <v>7034</v>
      </c>
      <c r="M1184" s="19" t="s">
        <v>7102</v>
      </c>
      <c r="O1184" s="17" t="s">
        <v>3538</v>
      </c>
      <c r="P1184" s="17" t="s">
        <v>3539</v>
      </c>
      <c r="R1184" s="17">
        <v>43100</v>
      </c>
      <c r="S1184" s="17" t="s">
        <v>12433</v>
      </c>
      <c r="T1184" s="17" t="s">
        <v>11182</v>
      </c>
      <c r="U1184" s="17" t="s">
        <v>2769</v>
      </c>
      <c r="V1184" s="17">
        <v>19000</v>
      </c>
      <c r="W1184" s="17" t="s">
        <v>11638</v>
      </c>
      <c r="X1184" s="17">
        <v>0</v>
      </c>
      <c r="Y1184" s="19">
        <v>21</v>
      </c>
      <c r="Z1184" s="17" t="s">
        <v>11185</v>
      </c>
      <c r="AA1184" s="17">
        <v>2</v>
      </c>
      <c r="AB1184" s="17" t="s">
        <v>11249</v>
      </c>
      <c r="AC1184" s="17" t="s">
        <v>1355</v>
      </c>
      <c r="AD1184" s="17">
        <v>0</v>
      </c>
      <c r="AE1184" s="17">
        <v>0</v>
      </c>
      <c r="AI1184" s="17">
        <v>0</v>
      </c>
      <c r="AJ1184" s="17" t="s">
        <v>3539</v>
      </c>
      <c r="AK1184" s="17" t="s">
        <v>3539</v>
      </c>
      <c r="AN1184" s="17">
        <v>0</v>
      </c>
    </row>
    <row r="1185" spans="1:40" x14ac:dyDescent="0.25">
      <c r="A1185" s="17" t="s">
        <v>3013</v>
      </c>
      <c r="B1185" s="17" t="s">
        <v>6986</v>
      </c>
      <c r="C1185" s="17" t="s">
        <v>3514</v>
      </c>
      <c r="D1185" s="17" t="s">
        <v>7057</v>
      </c>
      <c r="E1185" s="17" t="s">
        <v>12434</v>
      </c>
      <c r="F1185" s="17" t="s">
        <v>12435</v>
      </c>
      <c r="G1185" s="17" t="s">
        <v>2996</v>
      </c>
      <c r="H1185" s="17" t="s">
        <v>2996</v>
      </c>
      <c r="I1185" s="17" t="s">
        <v>3559</v>
      </c>
      <c r="J1185" s="17" t="s">
        <v>5508</v>
      </c>
      <c r="K1185" s="17" t="s">
        <v>5556</v>
      </c>
      <c r="L1185" s="18" t="s">
        <v>11262</v>
      </c>
      <c r="M1185" s="19">
        <v>46364.362500000003</v>
      </c>
      <c r="O1185" s="17" t="s">
        <v>3538</v>
      </c>
      <c r="P1185" s="17" t="s">
        <v>3539</v>
      </c>
      <c r="R1185" s="17">
        <v>0</v>
      </c>
      <c r="S1185" s="19">
        <v>46364.362500000003</v>
      </c>
      <c r="T1185" s="17" t="s">
        <v>11182</v>
      </c>
      <c r="U1185" s="17" t="s">
        <v>12436</v>
      </c>
      <c r="V1185" s="17">
        <v>10000</v>
      </c>
      <c r="W1185" s="17" t="s">
        <v>11184</v>
      </c>
      <c r="X1185" s="17">
        <v>0</v>
      </c>
      <c r="Y1185" s="19">
        <v>14</v>
      </c>
      <c r="Z1185" s="17" t="s">
        <v>11198</v>
      </c>
      <c r="AA1185" s="17">
        <v>2</v>
      </c>
      <c r="AB1185" s="17" t="s">
        <v>11249</v>
      </c>
      <c r="AC1185" s="17" t="s">
        <v>1355</v>
      </c>
      <c r="AD1185" s="17">
        <v>0</v>
      </c>
      <c r="AE1185" s="17">
        <v>0</v>
      </c>
      <c r="AI1185" s="17">
        <v>0</v>
      </c>
      <c r="AJ1185" s="17" t="s">
        <v>3539</v>
      </c>
      <c r="AK1185" s="17" t="s">
        <v>3539</v>
      </c>
      <c r="AN1185" s="17">
        <v>0</v>
      </c>
    </row>
    <row r="1186" spans="1:40" x14ac:dyDescent="0.25">
      <c r="A1186" s="17" t="s">
        <v>3013</v>
      </c>
      <c r="B1186" s="17" t="s">
        <v>6986</v>
      </c>
      <c r="C1186" s="17" t="s">
        <v>3514</v>
      </c>
      <c r="D1186" s="17" t="s">
        <v>7057</v>
      </c>
      <c r="E1186" s="17" t="s">
        <v>12437</v>
      </c>
      <c r="F1186" s="17" t="s">
        <v>12438</v>
      </c>
      <c r="G1186" s="17" t="s">
        <v>2996</v>
      </c>
      <c r="H1186" s="17" t="s">
        <v>2996</v>
      </c>
      <c r="I1186" s="17" t="s">
        <v>3559</v>
      </c>
      <c r="J1186" s="17" t="s">
        <v>5508</v>
      </c>
      <c r="K1186" s="17" t="s">
        <v>5556</v>
      </c>
      <c r="L1186" s="18" t="s">
        <v>11605</v>
      </c>
      <c r="M1186" s="19">
        <v>46211.40625</v>
      </c>
      <c r="O1186" s="17" t="s">
        <v>3538</v>
      </c>
      <c r="P1186" s="17" t="s">
        <v>3539</v>
      </c>
      <c r="R1186" s="17">
        <v>0</v>
      </c>
      <c r="S1186" s="19">
        <v>46211.40625</v>
      </c>
      <c r="T1186" s="17" t="s">
        <v>11182</v>
      </c>
      <c r="U1186" s="17" t="s">
        <v>12439</v>
      </c>
      <c r="V1186" s="17">
        <v>10000</v>
      </c>
      <c r="W1186" s="17" t="s">
        <v>11184</v>
      </c>
      <c r="X1186" s="17">
        <v>0</v>
      </c>
      <c r="Y1186" s="17">
        <v>14</v>
      </c>
      <c r="Z1186" s="17" t="s">
        <v>11198</v>
      </c>
      <c r="AA1186" s="17">
        <v>2</v>
      </c>
      <c r="AB1186" s="17" t="s">
        <v>11249</v>
      </c>
      <c r="AC1186" s="17" t="s">
        <v>1355</v>
      </c>
      <c r="AD1186" s="17">
        <v>0</v>
      </c>
      <c r="AE1186" s="17">
        <v>0</v>
      </c>
      <c r="AI1186" s="17">
        <v>0</v>
      </c>
      <c r="AJ1186" s="17" t="s">
        <v>3539</v>
      </c>
      <c r="AK1186" s="17" t="s">
        <v>3539</v>
      </c>
      <c r="AN1186" s="17">
        <v>19000</v>
      </c>
    </row>
    <row r="1187" spans="1:40" x14ac:dyDescent="0.25">
      <c r="A1187" s="17" t="s">
        <v>3013</v>
      </c>
      <c r="B1187" s="17" t="s">
        <v>6986</v>
      </c>
      <c r="C1187" s="17" t="s">
        <v>3605</v>
      </c>
      <c r="D1187" s="17" t="s">
        <v>7057</v>
      </c>
      <c r="E1187" s="17" t="s">
        <v>7106</v>
      </c>
      <c r="F1187" s="17" t="s">
        <v>7107</v>
      </c>
      <c r="G1187" s="17" t="s">
        <v>3608</v>
      </c>
      <c r="I1187" s="17" t="s">
        <v>4609</v>
      </c>
      <c r="L1187" s="18">
        <v>42588</v>
      </c>
      <c r="M1187" s="19">
        <v>42619</v>
      </c>
      <c r="O1187" s="17" t="s">
        <v>3538</v>
      </c>
      <c r="P1187" s="17" t="s">
        <v>3539</v>
      </c>
      <c r="R1187" s="17">
        <v>0</v>
      </c>
      <c r="S1187" s="17" t="s">
        <v>7108</v>
      </c>
      <c r="T1187" s="17" t="s">
        <v>11182</v>
      </c>
      <c r="V1187" s="17">
        <v>0</v>
      </c>
      <c r="X1187" s="17">
        <v>0</v>
      </c>
      <c r="Y1187" s="17">
        <v>0</v>
      </c>
      <c r="AB1187" s="17" t="s">
        <v>11186</v>
      </c>
      <c r="AC1187" s="17" t="s">
        <v>1355</v>
      </c>
      <c r="AD1187" s="17">
        <v>0</v>
      </c>
      <c r="AE1187" s="17">
        <v>0</v>
      </c>
      <c r="AI1187" s="17">
        <v>0</v>
      </c>
      <c r="AJ1187" s="17" t="s">
        <v>3539</v>
      </c>
      <c r="AK1187" s="17" t="s">
        <v>9771</v>
      </c>
      <c r="AN1187" s="17">
        <v>19000</v>
      </c>
    </row>
    <row r="1188" spans="1:40" x14ac:dyDescent="0.25">
      <c r="A1188" s="17" t="s">
        <v>3013</v>
      </c>
      <c r="B1188" s="17" t="s">
        <v>6986</v>
      </c>
      <c r="C1188" s="17" t="s">
        <v>3605</v>
      </c>
      <c r="D1188" s="17" t="s">
        <v>7057</v>
      </c>
      <c r="E1188" s="17" t="s">
        <v>7109</v>
      </c>
      <c r="F1188" s="17" t="s">
        <v>7110</v>
      </c>
      <c r="G1188" s="17" t="s">
        <v>3608</v>
      </c>
      <c r="H1188" s="17" t="s">
        <v>3608</v>
      </c>
      <c r="I1188" s="17" t="s">
        <v>4609</v>
      </c>
      <c r="J1188" s="17" t="s">
        <v>4609</v>
      </c>
      <c r="K1188" s="17" t="s">
        <v>4929</v>
      </c>
      <c r="L1188" s="18" t="s">
        <v>7111</v>
      </c>
      <c r="M1188" s="17" t="s">
        <v>4340</v>
      </c>
      <c r="O1188" s="17" t="s">
        <v>3538</v>
      </c>
      <c r="P1188" s="17" t="s">
        <v>3539</v>
      </c>
      <c r="R1188" s="17">
        <v>0</v>
      </c>
      <c r="S1188" s="17" t="s">
        <v>7112</v>
      </c>
      <c r="T1188" s="17" t="s">
        <v>11182</v>
      </c>
      <c r="U1188" s="17" t="s">
        <v>7113</v>
      </c>
      <c r="V1188" s="17">
        <v>38000</v>
      </c>
      <c r="X1188" s="17">
        <v>0</v>
      </c>
      <c r="Y1188" s="17">
        <v>0</v>
      </c>
      <c r="Z1188" s="17">
        <v>4</v>
      </c>
      <c r="AB1188" s="17" t="s">
        <v>11186</v>
      </c>
      <c r="AC1188" s="17" t="s">
        <v>1355</v>
      </c>
      <c r="AD1188" s="17">
        <v>0</v>
      </c>
      <c r="AE1188" s="17">
        <v>0</v>
      </c>
      <c r="AI1188" s="17">
        <v>0</v>
      </c>
      <c r="AJ1188" s="17" t="s">
        <v>3539</v>
      </c>
      <c r="AK1188" s="17" t="s">
        <v>3539</v>
      </c>
      <c r="AN1188" s="17">
        <v>19000</v>
      </c>
    </row>
    <row r="1189" spans="1:40" x14ac:dyDescent="0.25">
      <c r="A1189" s="17" t="s">
        <v>3013</v>
      </c>
      <c r="B1189" s="17" t="s">
        <v>6986</v>
      </c>
      <c r="C1189" s="17" t="s">
        <v>3605</v>
      </c>
      <c r="D1189" s="17" t="s">
        <v>7057</v>
      </c>
      <c r="E1189" s="17" t="s">
        <v>7114</v>
      </c>
      <c r="F1189" s="17" t="s">
        <v>7115</v>
      </c>
      <c r="G1189" s="17" t="s">
        <v>3608</v>
      </c>
      <c r="H1189" s="17" t="s">
        <v>3608</v>
      </c>
      <c r="I1189" s="17" t="s">
        <v>4609</v>
      </c>
      <c r="J1189" s="17" t="s">
        <v>4609</v>
      </c>
      <c r="L1189" s="18" t="s">
        <v>7116</v>
      </c>
      <c r="M1189" s="19">
        <v>45755</v>
      </c>
      <c r="O1189" s="17" t="s">
        <v>3538</v>
      </c>
      <c r="P1189" s="17" t="s">
        <v>3539</v>
      </c>
      <c r="R1189" s="17">
        <v>0</v>
      </c>
      <c r="S1189" s="17" t="s">
        <v>7117</v>
      </c>
      <c r="T1189" s="17" t="s">
        <v>11182</v>
      </c>
      <c r="U1189" s="17" t="s">
        <v>7118</v>
      </c>
      <c r="V1189" s="17">
        <v>18000</v>
      </c>
      <c r="X1189" s="17">
        <v>0</v>
      </c>
      <c r="Y1189" s="17">
        <v>0</v>
      </c>
      <c r="Z1189" s="17">
        <v>4</v>
      </c>
      <c r="AA1189" s="17">
        <v>3</v>
      </c>
      <c r="AB1189" s="17" t="s">
        <v>11249</v>
      </c>
      <c r="AC1189" s="17" t="s">
        <v>1355</v>
      </c>
      <c r="AD1189" s="17">
        <v>0</v>
      </c>
      <c r="AE1189" s="17">
        <v>0</v>
      </c>
      <c r="AG1189" s="17" t="s">
        <v>9815</v>
      </c>
      <c r="AH1189" s="17" t="s">
        <v>9757</v>
      </c>
      <c r="AI1189" s="17">
        <v>125</v>
      </c>
      <c r="AJ1189" s="17" t="s">
        <v>3539</v>
      </c>
      <c r="AK1189" s="17" t="s">
        <v>3539</v>
      </c>
      <c r="AN1189" s="17">
        <v>1775</v>
      </c>
    </row>
    <row r="1190" spans="1:40" x14ac:dyDescent="0.25">
      <c r="A1190" s="17" t="s">
        <v>3013</v>
      </c>
      <c r="B1190" s="17" t="s">
        <v>6986</v>
      </c>
      <c r="C1190" s="17" t="s">
        <v>4356</v>
      </c>
      <c r="D1190" s="17" t="s">
        <v>7057</v>
      </c>
      <c r="E1190" s="17" t="s">
        <v>7119</v>
      </c>
      <c r="F1190" s="17" t="s">
        <v>16</v>
      </c>
      <c r="G1190" s="17" t="s">
        <v>2973</v>
      </c>
      <c r="I1190" s="17" t="s">
        <v>3559</v>
      </c>
      <c r="J1190" s="17" t="s">
        <v>7120</v>
      </c>
      <c r="K1190" s="17">
        <v>430.19</v>
      </c>
      <c r="L1190" s="18" t="s">
        <v>7121</v>
      </c>
      <c r="M1190" s="19" t="s">
        <v>7122</v>
      </c>
      <c r="O1190" s="17" t="s">
        <v>3538</v>
      </c>
      <c r="P1190" s="17" t="s">
        <v>3539</v>
      </c>
      <c r="R1190" s="17">
        <v>1434329</v>
      </c>
      <c r="S1190" s="17" t="s">
        <v>12440</v>
      </c>
      <c r="T1190" s="17" t="s">
        <v>11182</v>
      </c>
      <c r="U1190" s="17" t="s">
        <v>2133</v>
      </c>
      <c r="V1190" s="17">
        <v>19000</v>
      </c>
      <c r="W1190" s="17" t="s">
        <v>11184</v>
      </c>
      <c r="X1190" s="17">
        <v>0</v>
      </c>
      <c r="Y1190" s="19">
        <v>29</v>
      </c>
      <c r="Z1190" s="17" t="s">
        <v>11185</v>
      </c>
      <c r="AB1190" s="17" t="s">
        <v>11186</v>
      </c>
      <c r="AC1190" s="17" t="s">
        <v>1355</v>
      </c>
      <c r="AD1190" s="17">
        <v>0</v>
      </c>
      <c r="AE1190" s="17">
        <v>0</v>
      </c>
      <c r="AG1190" s="17" t="s">
        <v>9798</v>
      </c>
      <c r="AI1190" s="17">
        <v>111</v>
      </c>
      <c r="AJ1190" s="17" t="s">
        <v>3539</v>
      </c>
      <c r="AK1190" s="17" t="s">
        <v>9797</v>
      </c>
      <c r="AN1190" s="17">
        <v>0</v>
      </c>
    </row>
    <row r="1191" spans="1:40" x14ac:dyDescent="0.25">
      <c r="A1191" s="17" t="s">
        <v>3013</v>
      </c>
      <c r="B1191" s="17" t="s">
        <v>6986</v>
      </c>
      <c r="C1191" s="17" t="s">
        <v>4356</v>
      </c>
      <c r="D1191" s="17" t="s">
        <v>7057</v>
      </c>
      <c r="E1191" s="17" t="s">
        <v>7123</v>
      </c>
      <c r="F1191" s="17" t="s">
        <v>470</v>
      </c>
      <c r="G1191" s="17" t="s">
        <v>2973</v>
      </c>
      <c r="H1191" s="17" t="s">
        <v>2973</v>
      </c>
      <c r="I1191" s="17" t="s">
        <v>3559</v>
      </c>
      <c r="J1191" s="17" t="s">
        <v>4613</v>
      </c>
      <c r="K1191" s="17" t="s">
        <v>7124</v>
      </c>
      <c r="L1191" s="18">
        <v>45418</v>
      </c>
      <c r="M1191" s="19" t="s">
        <v>6702</v>
      </c>
      <c r="O1191" s="17" t="s">
        <v>3538</v>
      </c>
      <c r="P1191" s="17" t="s">
        <v>3539</v>
      </c>
      <c r="R1191" s="17">
        <v>324069</v>
      </c>
      <c r="S1191" s="17" t="s">
        <v>12441</v>
      </c>
      <c r="T1191" s="17" t="s">
        <v>11182</v>
      </c>
      <c r="U1191" s="17" t="s">
        <v>1686</v>
      </c>
      <c r="V1191" s="17">
        <v>19000</v>
      </c>
      <c r="W1191" s="17" t="s">
        <v>11638</v>
      </c>
      <c r="X1191" s="17">
        <v>0</v>
      </c>
      <c r="Y1191" s="17">
        <v>34</v>
      </c>
      <c r="Z1191" s="17" t="s">
        <v>11185</v>
      </c>
      <c r="AB1191" s="17" t="s">
        <v>11186</v>
      </c>
      <c r="AC1191" s="17" t="s">
        <v>1355</v>
      </c>
      <c r="AD1191" s="17">
        <v>0</v>
      </c>
      <c r="AE1191" s="17">
        <v>0</v>
      </c>
      <c r="AG1191" s="17" t="s">
        <v>9818</v>
      </c>
      <c r="AH1191" s="17" t="s">
        <v>9757</v>
      </c>
      <c r="AI1191" s="17">
        <v>30</v>
      </c>
      <c r="AJ1191" s="17" t="s">
        <v>3539</v>
      </c>
      <c r="AK1191" s="17" t="s">
        <v>9771</v>
      </c>
      <c r="AN1191" s="17">
        <v>2057</v>
      </c>
    </row>
    <row r="1192" spans="1:40" x14ac:dyDescent="0.25">
      <c r="A1192" s="17" t="s">
        <v>3013</v>
      </c>
      <c r="B1192" s="17" t="s">
        <v>6986</v>
      </c>
      <c r="C1192" s="17" t="s">
        <v>4356</v>
      </c>
      <c r="D1192" s="17" t="s">
        <v>7057</v>
      </c>
      <c r="E1192" s="17" t="s">
        <v>7125</v>
      </c>
      <c r="F1192" s="17" t="s">
        <v>472</v>
      </c>
      <c r="G1192" s="17" t="s">
        <v>2973</v>
      </c>
      <c r="H1192" s="17" t="s">
        <v>2973</v>
      </c>
      <c r="I1192" s="17" t="s">
        <v>3559</v>
      </c>
      <c r="J1192" s="17" t="s">
        <v>4613</v>
      </c>
      <c r="K1192" s="17" t="s">
        <v>7124</v>
      </c>
      <c r="L1192" s="18" t="s">
        <v>7126</v>
      </c>
      <c r="M1192" s="17" t="s">
        <v>7127</v>
      </c>
      <c r="O1192" s="17" t="s">
        <v>3538</v>
      </c>
      <c r="P1192" s="17" t="s">
        <v>3539</v>
      </c>
      <c r="Q1192" s="17" t="s">
        <v>12442</v>
      </c>
      <c r="R1192" s="17">
        <v>307441</v>
      </c>
      <c r="S1192" s="17" t="s">
        <v>12443</v>
      </c>
      <c r="T1192" s="17" t="s">
        <v>11182</v>
      </c>
      <c r="U1192" s="17" t="s">
        <v>1675</v>
      </c>
      <c r="V1192" s="17">
        <v>19000</v>
      </c>
      <c r="W1192" s="17" t="s">
        <v>11638</v>
      </c>
      <c r="X1192" s="17">
        <v>0</v>
      </c>
      <c r="Y1192" s="17">
        <v>34</v>
      </c>
      <c r="Z1192" s="17" t="s">
        <v>11185</v>
      </c>
      <c r="AB1192" s="17" t="s">
        <v>11186</v>
      </c>
      <c r="AC1192" s="17" t="s">
        <v>1355</v>
      </c>
      <c r="AD1192" s="17">
        <v>0</v>
      </c>
      <c r="AE1192" s="17">
        <v>0</v>
      </c>
      <c r="AG1192" s="17" t="s">
        <v>9804</v>
      </c>
      <c r="AH1192" s="17" t="s">
        <v>9757</v>
      </c>
      <c r="AI1192" s="17">
        <v>30</v>
      </c>
      <c r="AJ1192" s="17" t="s">
        <v>3539</v>
      </c>
      <c r="AK1192" s="17" t="s">
        <v>3539</v>
      </c>
      <c r="AN1192" s="17">
        <v>2057</v>
      </c>
    </row>
    <row r="1193" spans="1:40" x14ac:dyDescent="0.25">
      <c r="A1193" s="17" t="s">
        <v>3013</v>
      </c>
      <c r="B1193" s="17" t="s">
        <v>6986</v>
      </c>
      <c r="C1193" s="17" t="s">
        <v>3529</v>
      </c>
      <c r="D1193" s="17" t="s">
        <v>7057</v>
      </c>
      <c r="E1193" s="17" t="s">
        <v>3985</v>
      </c>
      <c r="F1193" s="17" t="s">
        <v>3476</v>
      </c>
      <c r="G1193" s="17" t="s">
        <v>3551</v>
      </c>
      <c r="H1193" s="17">
        <v>3</v>
      </c>
      <c r="I1193" s="17" t="s">
        <v>3534</v>
      </c>
      <c r="J1193" s="17" t="s">
        <v>3552</v>
      </c>
      <c r="K1193" s="17" t="s">
        <v>3986</v>
      </c>
      <c r="L1193" s="18" t="s">
        <v>3987</v>
      </c>
      <c r="M1193" s="19" t="s">
        <v>3988</v>
      </c>
      <c r="O1193" s="17" t="s">
        <v>3538</v>
      </c>
      <c r="P1193" s="17" t="s">
        <v>3539</v>
      </c>
      <c r="Q1193" s="17" t="s">
        <v>12444</v>
      </c>
      <c r="R1193" s="17">
        <v>55071</v>
      </c>
      <c r="S1193" s="17" t="s">
        <v>12445</v>
      </c>
      <c r="T1193" s="17" t="s">
        <v>11182</v>
      </c>
      <c r="U1193" s="17" t="s">
        <v>2929</v>
      </c>
      <c r="V1193" s="17">
        <v>0</v>
      </c>
      <c r="W1193" s="17" t="s">
        <v>11184</v>
      </c>
      <c r="X1193" s="17">
        <v>98</v>
      </c>
      <c r="Y1193" s="17">
        <v>5</v>
      </c>
      <c r="AB1193" s="17" t="s">
        <v>11249</v>
      </c>
      <c r="AC1193" s="17" t="s">
        <v>1355</v>
      </c>
      <c r="AD1193" s="17">
        <v>0</v>
      </c>
      <c r="AE1193" s="17">
        <v>0</v>
      </c>
      <c r="AG1193" s="17" t="s">
        <v>9777</v>
      </c>
      <c r="AH1193" s="17" t="s">
        <v>9757</v>
      </c>
      <c r="AI1193" s="17">
        <v>125</v>
      </c>
      <c r="AJ1193" s="17" t="s">
        <v>3539</v>
      </c>
      <c r="AK1193" s="17" t="s">
        <v>3539</v>
      </c>
      <c r="AN1193" s="17">
        <v>1775</v>
      </c>
    </row>
    <row r="1194" spans="1:40" x14ac:dyDescent="0.25">
      <c r="A1194" s="17" t="s">
        <v>3013</v>
      </c>
      <c r="B1194" s="17" t="s">
        <v>6986</v>
      </c>
      <c r="C1194" s="17" t="s">
        <v>3529</v>
      </c>
      <c r="D1194" s="17" t="s">
        <v>7057</v>
      </c>
      <c r="E1194" s="17" t="s">
        <v>7128</v>
      </c>
      <c r="F1194" s="17" t="s">
        <v>7129</v>
      </c>
      <c r="G1194" s="17" t="s">
        <v>3551</v>
      </c>
      <c r="H1194" s="17">
        <v>3</v>
      </c>
      <c r="I1194" s="17" t="s">
        <v>3534</v>
      </c>
      <c r="J1194" s="17" t="s">
        <v>3552</v>
      </c>
      <c r="K1194" s="17" t="s">
        <v>3737</v>
      </c>
      <c r="L1194" s="17" t="s">
        <v>3738</v>
      </c>
      <c r="M1194" s="19">
        <v>43778</v>
      </c>
      <c r="O1194" s="17" t="s">
        <v>3538</v>
      </c>
      <c r="P1194" s="17" t="s">
        <v>3539</v>
      </c>
      <c r="R1194" s="17">
        <v>198343</v>
      </c>
      <c r="S1194" s="17" t="s">
        <v>12446</v>
      </c>
      <c r="T1194" s="17" t="s">
        <v>11182</v>
      </c>
      <c r="U1194" s="17" t="s">
        <v>7130</v>
      </c>
      <c r="V1194" s="17">
        <v>0</v>
      </c>
      <c r="W1194" s="17" t="s">
        <v>11184</v>
      </c>
      <c r="X1194" s="17">
        <v>111</v>
      </c>
      <c r="Y1194" s="17">
        <v>5</v>
      </c>
      <c r="AB1194" s="17" t="s">
        <v>11249</v>
      </c>
      <c r="AC1194" s="17" t="s">
        <v>1355</v>
      </c>
      <c r="AD1194" s="17">
        <v>0</v>
      </c>
      <c r="AE1194" s="17">
        <v>0</v>
      </c>
      <c r="AG1194" s="17" t="s">
        <v>9893</v>
      </c>
      <c r="AH1194" s="17" t="s">
        <v>9764</v>
      </c>
      <c r="AI1194" s="17">
        <v>116</v>
      </c>
      <c r="AJ1194" s="17" t="s">
        <v>3539</v>
      </c>
      <c r="AK1194" s="17" t="s">
        <v>3539</v>
      </c>
      <c r="AN1194" s="17">
        <v>1730</v>
      </c>
    </row>
    <row r="1195" spans="1:40" x14ac:dyDescent="0.25">
      <c r="A1195" s="17" t="s">
        <v>3013</v>
      </c>
      <c r="B1195" s="17" t="s">
        <v>6986</v>
      </c>
      <c r="C1195" s="17" t="s">
        <v>3529</v>
      </c>
      <c r="D1195" s="17" t="s">
        <v>7057</v>
      </c>
      <c r="E1195" s="17" t="s">
        <v>7131</v>
      </c>
      <c r="F1195" s="17" t="s">
        <v>7132</v>
      </c>
      <c r="G1195" s="17" t="s">
        <v>3551</v>
      </c>
      <c r="H1195" s="17" t="s">
        <v>4424</v>
      </c>
      <c r="I1195" s="17" t="s">
        <v>3624</v>
      </c>
      <c r="J1195" s="17">
        <v>2008</v>
      </c>
      <c r="K1195" s="17" t="s">
        <v>5270</v>
      </c>
      <c r="L1195" s="18" t="s">
        <v>5271</v>
      </c>
      <c r="M1195" s="19">
        <v>44686.416666666664</v>
      </c>
      <c r="O1195" s="17" t="s">
        <v>3538</v>
      </c>
      <c r="P1195" s="17" t="s">
        <v>3539</v>
      </c>
      <c r="Q1195" s="17" t="s">
        <v>12447</v>
      </c>
      <c r="R1195" s="17">
        <v>273795</v>
      </c>
      <c r="S1195" s="17" t="s">
        <v>12448</v>
      </c>
      <c r="T1195" s="17" t="s">
        <v>11182</v>
      </c>
      <c r="U1195" s="17" t="s">
        <v>7133</v>
      </c>
      <c r="V1195" s="17">
        <v>1775</v>
      </c>
      <c r="W1195" s="17" t="s">
        <v>11184</v>
      </c>
      <c r="X1195" s="17">
        <v>125</v>
      </c>
      <c r="Y1195" s="17">
        <v>7</v>
      </c>
      <c r="Z1195" s="17" t="s">
        <v>11235</v>
      </c>
      <c r="AB1195" s="17" t="s">
        <v>11186</v>
      </c>
      <c r="AC1195" s="17" t="s">
        <v>1355</v>
      </c>
      <c r="AD1195" s="17">
        <v>0</v>
      </c>
      <c r="AE1195" s="17">
        <v>0</v>
      </c>
      <c r="AG1195" s="17" t="s">
        <v>10079</v>
      </c>
      <c r="AH1195" s="17" t="s">
        <v>9764</v>
      </c>
      <c r="AI1195" s="17">
        <v>136</v>
      </c>
      <c r="AJ1195" s="17" t="s">
        <v>3539</v>
      </c>
      <c r="AK1195" s="17" t="s">
        <v>9797</v>
      </c>
      <c r="AN1195" s="17">
        <v>1863</v>
      </c>
    </row>
    <row r="1196" spans="1:40" x14ac:dyDescent="0.25">
      <c r="A1196" s="17" t="s">
        <v>3013</v>
      </c>
      <c r="B1196" s="17" t="s">
        <v>6986</v>
      </c>
      <c r="C1196" s="17" t="s">
        <v>3529</v>
      </c>
      <c r="D1196" s="17" t="s">
        <v>7057</v>
      </c>
      <c r="E1196" s="17" t="s">
        <v>7134</v>
      </c>
      <c r="F1196" s="17" t="s">
        <v>7135</v>
      </c>
      <c r="G1196" s="17" t="s">
        <v>3551</v>
      </c>
      <c r="H1196" s="17" t="s">
        <v>4424</v>
      </c>
      <c r="I1196" s="17" t="s">
        <v>3624</v>
      </c>
      <c r="J1196" s="17">
        <v>2008</v>
      </c>
      <c r="K1196" s="17" t="s">
        <v>7136</v>
      </c>
      <c r="L1196" s="18" t="s">
        <v>5271</v>
      </c>
      <c r="M1196" s="19">
        <v>44686.416666666664</v>
      </c>
      <c r="O1196" s="17" t="s">
        <v>3538</v>
      </c>
      <c r="P1196" s="17" t="s">
        <v>3539</v>
      </c>
      <c r="Q1196" s="17" t="s">
        <v>12449</v>
      </c>
      <c r="R1196" s="17">
        <v>151307</v>
      </c>
      <c r="S1196" s="17" t="s">
        <v>12450</v>
      </c>
      <c r="T1196" s="17" t="s">
        <v>11182</v>
      </c>
      <c r="U1196" s="17" t="s">
        <v>7137</v>
      </c>
      <c r="V1196" s="17">
        <v>1730</v>
      </c>
      <c r="W1196" s="17" t="s">
        <v>11184</v>
      </c>
      <c r="X1196" s="17">
        <v>116</v>
      </c>
      <c r="Y1196" s="17">
        <v>6</v>
      </c>
      <c r="Z1196" s="17" t="s">
        <v>11235</v>
      </c>
      <c r="AB1196" s="17" t="s">
        <v>11186</v>
      </c>
      <c r="AC1196" s="17" t="s">
        <v>1355</v>
      </c>
      <c r="AD1196" s="17">
        <v>0</v>
      </c>
      <c r="AE1196" s="17">
        <v>0</v>
      </c>
      <c r="AG1196" s="17" t="s">
        <v>10079</v>
      </c>
      <c r="AH1196" s="17" t="s">
        <v>9764</v>
      </c>
      <c r="AI1196" s="17">
        <v>136</v>
      </c>
      <c r="AJ1196" s="17" t="s">
        <v>3539</v>
      </c>
      <c r="AK1196" s="17" t="s">
        <v>3539</v>
      </c>
      <c r="AN1196" s="17">
        <v>1863</v>
      </c>
    </row>
    <row r="1197" spans="1:40" x14ac:dyDescent="0.25">
      <c r="A1197" s="17" t="s">
        <v>3013</v>
      </c>
      <c r="B1197" s="17" t="s">
        <v>6986</v>
      </c>
      <c r="C1197" s="17" t="s">
        <v>3529</v>
      </c>
      <c r="D1197" s="17" t="s">
        <v>7057</v>
      </c>
      <c r="E1197" s="17" t="s">
        <v>7138</v>
      </c>
      <c r="F1197" s="17" t="s">
        <v>7139</v>
      </c>
      <c r="G1197" s="17" t="s">
        <v>3551</v>
      </c>
      <c r="H1197" s="17">
        <v>3</v>
      </c>
      <c r="I1197" s="17" t="s">
        <v>3534</v>
      </c>
      <c r="J1197" s="17" t="s">
        <v>3552</v>
      </c>
      <c r="K1197" s="17" t="s">
        <v>4425</v>
      </c>
      <c r="L1197" s="18">
        <v>44776</v>
      </c>
      <c r="M1197" s="19">
        <v>44685</v>
      </c>
      <c r="O1197" s="17" t="s">
        <v>3538</v>
      </c>
      <c r="P1197" s="17" t="s">
        <v>3539</v>
      </c>
      <c r="Q1197" s="17" t="s">
        <v>12451</v>
      </c>
      <c r="R1197" s="17">
        <v>140871</v>
      </c>
      <c r="S1197" s="17" t="s">
        <v>12452</v>
      </c>
      <c r="T1197" s="17" t="s">
        <v>11182</v>
      </c>
      <c r="U1197" s="17" t="s">
        <v>7140</v>
      </c>
      <c r="V1197" s="17">
        <v>2057</v>
      </c>
      <c r="W1197" s="17" t="s">
        <v>11270</v>
      </c>
      <c r="X1197" s="17">
        <v>30</v>
      </c>
      <c r="Y1197" s="17">
        <v>5</v>
      </c>
      <c r="Z1197" s="17" t="s">
        <v>11235</v>
      </c>
      <c r="AB1197" s="17" t="s">
        <v>11186</v>
      </c>
      <c r="AC1197" s="17" t="s">
        <v>1355</v>
      </c>
      <c r="AD1197" s="17">
        <v>0</v>
      </c>
      <c r="AE1197" s="17">
        <v>0</v>
      </c>
      <c r="AG1197" s="17" t="s">
        <v>9841</v>
      </c>
      <c r="AH1197" s="17" t="s">
        <v>9764</v>
      </c>
      <c r="AI1197" s="17">
        <v>136</v>
      </c>
      <c r="AJ1197" s="17" t="s">
        <v>3539</v>
      </c>
      <c r="AK1197" s="17" t="s">
        <v>3539</v>
      </c>
      <c r="AN1197" s="17">
        <v>1863</v>
      </c>
    </row>
    <row r="1198" spans="1:40" x14ac:dyDescent="0.25">
      <c r="A1198" s="17" t="s">
        <v>3013</v>
      </c>
      <c r="B1198" s="17" t="s">
        <v>6986</v>
      </c>
      <c r="C1198" s="17" t="s">
        <v>3529</v>
      </c>
      <c r="D1198" s="17" t="s">
        <v>7057</v>
      </c>
      <c r="E1198" s="17" t="s">
        <v>7141</v>
      </c>
      <c r="F1198" s="17" t="s">
        <v>7142</v>
      </c>
      <c r="G1198" s="17" t="s">
        <v>3551</v>
      </c>
      <c r="H1198" s="17" t="s">
        <v>4424</v>
      </c>
      <c r="I1198" s="17" t="s">
        <v>3534</v>
      </c>
      <c r="J1198" s="17" t="s">
        <v>3552</v>
      </c>
      <c r="K1198" s="17" t="s">
        <v>4425</v>
      </c>
      <c r="L1198" s="18">
        <v>44776</v>
      </c>
      <c r="M1198" s="17" t="s">
        <v>7143</v>
      </c>
      <c r="O1198" s="17" t="s">
        <v>3538</v>
      </c>
      <c r="P1198" s="17" t="s">
        <v>3539</v>
      </c>
      <c r="Q1198" s="17" t="s">
        <v>12453</v>
      </c>
      <c r="R1198" s="17">
        <v>141930</v>
      </c>
      <c r="S1198" s="19" t="s">
        <v>12454</v>
      </c>
      <c r="T1198" s="17" t="s">
        <v>11182</v>
      </c>
      <c r="U1198" s="17" t="s">
        <v>7144</v>
      </c>
      <c r="V1198" s="17">
        <v>2057</v>
      </c>
      <c r="W1198" s="17" t="s">
        <v>11270</v>
      </c>
      <c r="X1198" s="17">
        <v>30</v>
      </c>
      <c r="Y1198" s="17">
        <v>5</v>
      </c>
      <c r="Z1198" s="17" t="s">
        <v>11235</v>
      </c>
      <c r="AB1198" s="17" t="s">
        <v>11186</v>
      </c>
      <c r="AC1198" s="17" t="s">
        <v>1355</v>
      </c>
      <c r="AD1198" s="17">
        <v>0</v>
      </c>
      <c r="AE1198" s="17">
        <v>0</v>
      </c>
      <c r="AG1198" s="17" t="s">
        <v>9882</v>
      </c>
      <c r="AH1198" s="17" t="s">
        <v>9764</v>
      </c>
      <c r="AI1198" s="17">
        <v>136</v>
      </c>
      <c r="AJ1198" s="17" t="s">
        <v>3539</v>
      </c>
      <c r="AK1198" s="17" t="s">
        <v>3539</v>
      </c>
      <c r="AN1198" s="17">
        <v>1863</v>
      </c>
    </row>
    <row r="1199" spans="1:40" x14ac:dyDescent="0.25">
      <c r="A1199" s="17" t="s">
        <v>3013</v>
      </c>
      <c r="B1199" s="17" t="s">
        <v>6986</v>
      </c>
      <c r="C1199" s="17" t="s">
        <v>3529</v>
      </c>
      <c r="D1199" s="17" t="s">
        <v>7057</v>
      </c>
      <c r="E1199" s="17" t="s">
        <v>7145</v>
      </c>
      <c r="F1199" s="17" t="s">
        <v>7146</v>
      </c>
      <c r="G1199" s="17" t="s">
        <v>3551</v>
      </c>
      <c r="H1199" s="17">
        <v>5</v>
      </c>
      <c r="I1199" s="17" t="s">
        <v>3624</v>
      </c>
      <c r="J1199" s="17">
        <v>3008</v>
      </c>
      <c r="K1199" s="17" t="s">
        <v>3658</v>
      </c>
      <c r="L1199" s="18" t="s">
        <v>3702</v>
      </c>
      <c r="M1199" s="17" t="s">
        <v>7147</v>
      </c>
      <c r="O1199" s="17" t="s">
        <v>3538</v>
      </c>
      <c r="P1199" s="17" t="s">
        <v>3539</v>
      </c>
      <c r="R1199" s="17">
        <v>74700</v>
      </c>
      <c r="S1199" s="17" t="s">
        <v>7148</v>
      </c>
      <c r="T1199" s="17" t="s">
        <v>11311</v>
      </c>
      <c r="U1199" s="17" t="s">
        <v>7149</v>
      </c>
      <c r="V1199" s="17">
        <v>1940</v>
      </c>
      <c r="W1199" s="17" t="s">
        <v>11234</v>
      </c>
      <c r="X1199" s="17">
        <v>144</v>
      </c>
      <c r="Y1199" s="17">
        <v>7</v>
      </c>
      <c r="Z1199" s="17" t="s">
        <v>11235</v>
      </c>
      <c r="AB1199" s="17" t="s">
        <v>11186</v>
      </c>
      <c r="AC1199" s="17" t="s">
        <v>1355</v>
      </c>
      <c r="AD1199" s="17">
        <v>0</v>
      </c>
      <c r="AE1199" s="17">
        <v>0</v>
      </c>
      <c r="AG1199" s="17" t="s">
        <v>9815</v>
      </c>
      <c r="AH1199" s="17" t="s">
        <v>9764</v>
      </c>
      <c r="AI1199" s="17">
        <v>136</v>
      </c>
      <c r="AJ1199" s="17" t="s">
        <v>3539</v>
      </c>
      <c r="AK1199" s="17" t="s">
        <v>3539</v>
      </c>
      <c r="AN1199" s="17">
        <v>1863</v>
      </c>
    </row>
    <row r="1200" spans="1:40" x14ac:dyDescent="0.25">
      <c r="A1200" s="17" t="s">
        <v>3013</v>
      </c>
      <c r="B1200" s="17" t="s">
        <v>6986</v>
      </c>
      <c r="C1200" s="17" t="s">
        <v>3529</v>
      </c>
      <c r="D1200" s="17" t="s">
        <v>7057</v>
      </c>
      <c r="E1200" s="17" t="s">
        <v>7150</v>
      </c>
      <c r="F1200" s="17" t="s">
        <v>7151</v>
      </c>
      <c r="G1200" s="17" t="s">
        <v>3656</v>
      </c>
      <c r="H1200" s="17">
        <v>3</v>
      </c>
      <c r="I1200" s="17" t="s">
        <v>3534</v>
      </c>
      <c r="J1200" s="17" t="s">
        <v>3777</v>
      </c>
      <c r="K1200" s="17" t="s">
        <v>4135</v>
      </c>
      <c r="L1200" s="18">
        <v>45144</v>
      </c>
      <c r="M1200" s="19" t="s">
        <v>7152</v>
      </c>
      <c r="O1200" s="17" t="s">
        <v>3538</v>
      </c>
      <c r="P1200" s="17" t="s">
        <v>3539</v>
      </c>
      <c r="Q1200" s="17" t="s">
        <v>12455</v>
      </c>
      <c r="R1200" s="17">
        <v>152400</v>
      </c>
      <c r="S1200" s="17" t="s">
        <v>12456</v>
      </c>
      <c r="T1200" s="17" t="s">
        <v>11182</v>
      </c>
      <c r="U1200" s="17" t="s">
        <v>7153</v>
      </c>
      <c r="V1200" s="17">
        <v>1863</v>
      </c>
      <c r="W1200" s="17" t="s">
        <v>11234</v>
      </c>
      <c r="X1200" s="17">
        <v>136</v>
      </c>
      <c r="Y1200" s="17">
        <v>7</v>
      </c>
      <c r="Z1200" s="17" t="s">
        <v>11235</v>
      </c>
      <c r="AB1200" s="17" t="s">
        <v>11186</v>
      </c>
      <c r="AC1200" s="17" t="s">
        <v>1355</v>
      </c>
      <c r="AD1200" s="17">
        <v>0</v>
      </c>
      <c r="AE1200" s="17">
        <v>0</v>
      </c>
      <c r="AG1200" s="17" t="s">
        <v>9763</v>
      </c>
      <c r="AH1200" s="17" t="s">
        <v>9764</v>
      </c>
      <c r="AI1200" s="17">
        <v>120</v>
      </c>
      <c r="AJ1200" s="17" t="s">
        <v>3539</v>
      </c>
      <c r="AK1200" s="17" t="s">
        <v>3539</v>
      </c>
      <c r="AN1200" s="17">
        <v>1595</v>
      </c>
    </row>
    <row r="1201" spans="1:40" x14ac:dyDescent="0.25">
      <c r="A1201" s="17" t="s">
        <v>3013</v>
      </c>
      <c r="B1201" s="17" t="s">
        <v>6986</v>
      </c>
      <c r="C1201" s="17" t="s">
        <v>3529</v>
      </c>
      <c r="D1201" s="17" t="s">
        <v>7057</v>
      </c>
      <c r="E1201" s="17" t="s">
        <v>7154</v>
      </c>
      <c r="F1201" s="17" t="s">
        <v>7155</v>
      </c>
      <c r="G1201" s="17" t="s">
        <v>3656</v>
      </c>
      <c r="H1201" s="17">
        <v>3</v>
      </c>
      <c r="I1201" s="17" t="s">
        <v>3534</v>
      </c>
      <c r="J1201" s="17" t="s">
        <v>3777</v>
      </c>
      <c r="K1201" s="17" t="s">
        <v>4135</v>
      </c>
      <c r="L1201" s="18">
        <v>45144</v>
      </c>
      <c r="M1201" s="19" t="s">
        <v>7152</v>
      </c>
      <c r="O1201" s="17" t="s">
        <v>3538</v>
      </c>
      <c r="P1201" s="17" t="s">
        <v>3539</v>
      </c>
      <c r="Q1201" s="17" t="s">
        <v>12457</v>
      </c>
      <c r="R1201" s="17">
        <v>176807</v>
      </c>
      <c r="S1201" s="17" t="s">
        <v>12458</v>
      </c>
      <c r="T1201" s="17" t="s">
        <v>11182</v>
      </c>
      <c r="U1201" s="17" t="s">
        <v>7156</v>
      </c>
      <c r="V1201" s="17">
        <v>1863</v>
      </c>
      <c r="W1201" s="17" t="s">
        <v>11234</v>
      </c>
      <c r="X1201" s="17">
        <v>136</v>
      </c>
      <c r="Y1201" s="17">
        <v>7</v>
      </c>
      <c r="Z1201" s="17" t="s">
        <v>11235</v>
      </c>
      <c r="AB1201" s="17" t="s">
        <v>11186</v>
      </c>
      <c r="AC1201" s="17" t="s">
        <v>1355</v>
      </c>
      <c r="AD1201" s="17">
        <v>0</v>
      </c>
      <c r="AE1201" s="17">
        <v>0</v>
      </c>
      <c r="AG1201" s="17" t="s">
        <v>9763</v>
      </c>
      <c r="AH1201" s="17" t="s">
        <v>9764</v>
      </c>
      <c r="AI1201" s="17">
        <v>120</v>
      </c>
      <c r="AJ1201" s="17" t="s">
        <v>3539</v>
      </c>
      <c r="AK1201" s="17" t="s">
        <v>3539</v>
      </c>
      <c r="AN1201" s="17">
        <v>1595</v>
      </c>
    </row>
    <row r="1202" spans="1:40" x14ac:dyDescent="0.25">
      <c r="A1202" s="17" t="s">
        <v>3013</v>
      </c>
      <c r="B1202" s="17" t="s">
        <v>6986</v>
      </c>
      <c r="C1202" s="17" t="s">
        <v>3529</v>
      </c>
      <c r="D1202" s="17" t="s">
        <v>7057</v>
      </c>
      <c r="E1202" s="17" t="s">
        <v>7157</v>
      </c>
      <c r="F1202" s="17" t="s">
        <v>7158</v>
      </c>
      <c r="G1202" s="17" t="s">
        <v>3656</v>
      </c>
      <c r="H1202" s="17">
        <v>3</v>
      </c>
      <c r="I1202" s="17" t="s">
        <v>3534</v>
      </c>
      <c r="J1202" s="17" t="s">
        <v>3777</v>
      </c>
      <c r="K1202" s="17" t="s">
        <v>4135</v>
      </c>
      <c r="L1202" s="18">
        <v>44963</v>
      </c>
      <c r="M1202" s="19">
        <v>45266.402777777781</v>
      </c>
      <c r="O1202" s="17" t="s">
        <v>3538</v>
      </c>
      <c r="P1202" s="17" t="s">
        <v>3539</v>
      </c>
      <c r="Q1202" s="17" t="s">
        <v>12459</v>
      </c>
      <c r="R1202" s="17">
        <v>114409</v>
      </c>
      <c r="S1202" s="17" t="s">
        <v>11783</v>
      </c>
      <c r="T1202" s="17" t="s">
        <v>11182</v>
      </c>
      <c r="U1202" s="17" t="s">
        <v>7159</v>
      </c>
      <c r="V1202" s="17">
        <v>1863</v>
      </c>
      <c r="W1202" s="17" t="s">
        <v>11234</v>
      </c>
      <c r="X1202" s="17">
        <v>136</v>
      </c>
      <c r="Y1202" s="17">
        <v>7</v>
      </c>
      <c r="Z1202" s="17" t="s">
        <v>11235</v>
      </c>
      <c r="AB1202" s="17" t="s">
        <v>11186</v>
      </c>
      <c r="AC1202" s="17" t="s">
        <v>1355</v>
      </c>
      <c r="AD1202" s="17">
        <v>0</v>
      </c>
      <c r="AE1202" s="17">
        <v>0</v>
      </c>
      <c r="AG1202" s="17" t="s">
        <v>9763</v>
      </c>
      <c r="AH1202" s="17" t="s">
        <v>9764</v>
      </c>
      <c r="AI1202" s="17">
        <v>120</v>
      </c>
      <c r="AJ1202" s="17" t="s">
        <v>3539</v>
      </c>
      <c r="AK1202" s="17" t="s">
        <v>3539</v>
      </c>
      <c r="AN1202" s="17">
        <v>1595</v>
      </c>
    </row>
    <row r="1203" spans="1:40" x14ac:dyDescent="0.25">
      <c r="A1203" s="17" t="s">
        <v>3013</v>
      </c>
      <c r="B1203" s="17" t="s">
        <v>6986</v>
      </c>
      <c r="C1203" s="17" t="s">
        <v>3529</v>
      </c>
      <c r="D1203" s="17" t="s">
        <v>7057</v>
      </c>
      <c r="E1203" s="17" t="s">
        <v>7160</v>
      </c>
      <c r="F1203" s="17" t="s">
        <v>7161</v>
      </c>
      <c r="G1203" s="17" t="s">
        <v>3656</v>
      </c>
      <c r="H1203" s="17">
        <v>3</v>
      </c>
      <c r="I1203" s="17" t="s">
        <v>3534</v>
      </c>
      <c r="J1203" s="17" t="s">
        <v>3777</v>
      </c>
      <c r="K1203" s="17" t="s">
        <v>4135</v>
      </c>
      <c r="L1203" s="18">
        <v>44963</v>
      </c>
      <c r="M1203" s="19">
        <v>45266.402777777781</v>
      </c>
      <c r="O1203" s="17" t="s">
        <v>3538</v>
      </c>
      <c r="P1203" s="17" t="s">
        <v>3539</v>
      </c>
      <c r="Q1203" s="17" t="s">
        <v>12460</v>
      </c>
      <c r="R1203" s="17">
        <v>143960</v>
      </c>
      <c r="S1203" s="17" t="s">
        <v>12461</v>
      </c>
      <c r="T1203" s="17" t="s">
        <v>11182</v>
      </c>
      <c r="U1203" s="17" t="s">
        <v>7162</v>
      </c>
      <c r="V1203" s="17">
        <v>1863</v>
      </c>
      <c r="W1203" s="17" t="s">
        <v>11234</v>
      </c>
      <c r="X1203" s="17">
        <v>136</v>
      </c>
      <c r="Y1203" s="17">
        <v>7</v>
      </c>
      <c r="Z1203" s="17" t="s">
        <v>11235</v>
      </c>
      <c r="AB1203" s="17" t="s">
        <v>11186</v>
      </c>
      <c r="AC1203" s="17" t="s">
        <v>1355</v>
      </c>
      <c r="AD1203" s="17">
        <v>0</v>
      </c>
      <c r="AE1203" s="17">
        <v>0</v>
      </c>
      <c r="AG1203" s="17" t="s">
        <v>9763</v>
      </c>
      <c r="AH1203" s="17" t="s">
        <v>9764</v>
      </c>
      <c r="AI1203" s="17">
        <v>120</v>
      </c>
      <c r="AJ1203" s="17" t="s">
        <v>3539</v>
      </c>
      <c r="AK1203" s="17" t="s">
        <v>3539</v>
      </c>
      <c r="AN1203" s="17">
        <v>1595</v>
      </c>
    </row>
    <row r="1204" spans="1:40" x14ac:dyDescent="0.25">
      <c r="A1204" s="17" t="s">
        <v>3013</v>
      </c>
      <c r="B1204" s="17" t="s">
        <v>6986</v>
      </c>
      <c r="C1204" s="17" t="s">
        <v>3529</v>
      </c>
      <c r="D1204" s="17" t="s">
        <v>7057</v>
      </c>
      <c r="E1204" s="17" t="s">
        <v>7163</v>
      </c>
      <c r="F1204" s="17" t="s">
        <v>7164</v>
      </c>
      <c r="G1204" s="17" t="s">
        <v>3656</v>
      </c>
      <c r="H1204" s="17">
        <v>3</v>
      </c>
      <c r="I1204" s="17" t="s">
        <v>3534</v>
      </c>
      <c r="J1204" s="17" t="s">
        <v>3777</v>
      </c>
      <c r="K1204" s="17" t="s">
        <v>4135</v>
      </c>
      <c r="L1204" s="18">
        <v>44963</v>
      </c>
      <c r="M1204" s="19" t="s">
        <v>7165</v>
      </c>
      <c r="O1204" s="17" t="s">
        <v>3538</v>
      </c>
      <c r="P1204" s="17" t="s">
        <v>3539</v>
      </c>
      <c r="Q1204" s="17" t="s">
        <v>12462</v>
      </c>
      <c r="R1204" s="17">
        <v>115496</v>
      </c>
      <c r="S1204" s="17" t="s">
        <v>12463</v>
      </c>
      <c r="T1204" s="17" t="s">
        <v>11182</v>
      </c>
      <c r="U1204" s="17" t="s">
        <v>7166</v>
      </c>
      <c r="V1204" s="17">
        <v>1863</v>
      </c>
      <c r="W1204" s="17" t="s">
        <v>11234</v>
      </c>
      <c r="X1204" s="17">
        <v>136</v>
      </c>
      <c r="Y1204" s="17">
        <v>7</v>
      </c>
      <c r="Z1204" s="17" t="s">
        <v>11235</v>
      </c>
      <c r="AB1204" s="17" t="s">
        <v>11186</v>
      </c>
      <c r="AC1204" s="17" t="s">
        <v>1355</v>
      </c>
      <c r="AD1204" s="17">
        <v>0</v>
      </c>
      <c r="AE1204" s="17">
        <v>0</v>
      </c>
      <c r="AG1204" s="17" t="s">
        <v>9763</v>
      </c>
      <c r="AH1204" s="17" t="s">
        <v>9764</v>
      </c>
      <c r="AI1204" s="17">
        <v>120</v>
      </c>
      <c r="AJ1204" s="17" t="s">
        <v>3539</v>
      </c>
      <c r="AK1204" s="17" t="s">
        <v>3539</v>
      </c>
      <c r="AN1204" s="17">
        <v>1595</v>
      </c>
    </row>
    <row r="1205" spans="1:40" x14ac:dyDescent="0.25">
      <c r="A1205" s="17" t="s">
        <v>3013</v>
      </c>
      <c r="B1205" s="17" t="s">
        <v>6986</v>
      </c>
      <c r="C1205" s="17" t="s">
        <v>3529</v>
      </c>
      <c r="D1205" s="17" t="s">
        <v>7057</v>
      </c>
      <c r="E1205" s="17" t="s">
        <v>7167</v>
      </c>
      <c r="F1205" s="17" t="s">
        <v>7168</v>
      </c>
      <c r="G1205" s="17" t="s">
        <v>3551</v>
      </c>
      <c r="H1205" s="17" t="s">
        <v>4424</v>
      </c>
      <c r="I1205" s="17" t="s">
        <v>3534</v>
      </c>
      <c r="J1205" s="17" t="s">
        <v>3552</v>
      </c>
      <c r="K1205" s="17" t="s">
        <v>4425</v>
      </c>
      <c r="L1205" s="17" t="s">
        <v>4130</v>
      </c>
      <c r="M1205" s="19">
        <v>44993.416666666664</v>
      </c>
      <c r="O1205" s="17" t="s">
        <v>3538</v>
      </c>
      <c r="P1205" s="17" t="s">
        <v>3539</v>
      </c>
      <c r="Q1205" s="17" t="s">
        <v>12464</v>
      </c>
      <c r="R1205" s="17">
        <v>112336</v>
      </c>
      <c r="S1205" s="17" t="s">
        <v>11641</v>
      </c>
      <c r="T1205" s="17" t="s">
        <v>11182</v>
      </c>
      <c r="U1205" s="17" t="s">
        <v>7169</v>
      </c>
      <c r="V1205" s="17">
        <v>2057</v>
      </c>
      <c r="W1205" s="17" t="s">
        <v>11270</v>
      </c>
      <c r="X1205" s="17">
        <v>31</v>
      </c>
      <c r="Y1205" s="17">
        <v>5</v>
      </c>
      <c r="Z1205" s="17" t="s">
        <v>11235</v>
      </c>
      <c r="AB1205" s="17" t="s">
        <v>11186</v>
      </c>
      <c r="AC1205" s="17" t="s">
        <v>1355</v>
      </c>
      <c r="AD1205" s="17">
        <v>0</v>
      </c>
      <c r="AE1205" s="17">
        <v>0</v>
      </c>
      <c r="AG1205" s="17" t="s">
        <v>9763</v>
      </c>
      <c r="AH1205" s="17" t="s">
        <v>9764</v>
      </c>
      <c r="AI1205" s="17">
        <v>120</v>
      </c>
      <c r="AJ1205" s="17" t="s">
        <v>3539</v>
      </c>
      <c r="AK1205" s="17" t="s">
        <v>3539</v>
      </c>
      <c r="AN1205" s="17">
        <v>1595</v>
      </c>
    </row>
    <row r="1206" spans="1:40" x14ac:dyDescent="0.25">
      <c r="A1206" s="17" t="s">
        <v>3013</v>
      </c>
      <c r="B1206" s="17" t="s">
        <v>6986</v>
      </c>
      <c r="C1206" s="17" t="s">
        <v>3529</v>
      </c>
      <c r="D1206" s="17" t="s">
        <v>7057</v>
      </c>
      <c r="E1206" s="17" t="s">
        <v>7170</v>
      </c>
      <c r="F1206" s="17" t="s">
        <v>7171</v>
      </c>
      <c r="G1206" s="17" t="s">
        <v>3551</v>
      </c>
      <c r="H1206" s="17" t="s">
        <v>4424</v>
      </c>
      <c r="I1206" s="17" t="s">
        <v>3534</v>
      </c>
      <c r="J1206" s="17" t="s">
        <v>3552</v>
      </c>
      <c r="K1206" s="17" t="s">
        <v>4425</v>
      </c>
      <c r="L1206" s="17" t="s">
        <v>4130</v>
      </c>
      <c r="M1206" s="19" t="s">
        <v>7172</v>
      </c>
      <c r="O1206" s="17" t="s">
        <v>3538</v>
      </c>
      <c r="P1206" s="17" t="s">
        <v>3539</v>
      </c>
      <c r="Q1206" s="17" t="s">
        <v>12465</v>
      </c>
      <c r="R1206" s="17">
        <v>71000</v>
      </c>
      <c r="S1206" s="19" t="s">
        <v>12466</v>
      </c>
      <c r="T1206" s="17" t="s">
        <v>11182</v>
      </c>
      <c r="U1206" s="17" t="s">
        <v>7173</v>
      </c>
      <c r="V1206" s="17">
        <v>2057</v>
      </c>
      <c r="W1206" s="17" t="s">
        <v>11270</v>
      </c>
      <c r="X1206" s="17">
        <v>31</v>
      </c>
      <c r="Y1206" s="19">
        <v>5</v>
      </c>
      <c r="Z1206" s="17" t="s">
        <v>11235</v>
      </c>
      <c r="AB1206" s="17" t="s">
        <v>11186</v>
      </c>
      <c r="AC1206" s="17" t="s">
        <v>1355</v>
      </c>
      <c r="AD1206" s="17">
        <v>0</v>
      </c>
      <c r="AE1206" s="17">
        <v>0</v>
      </c>
      <c r="AG1206" s="17" t="s">
        <v>9866</v>
      </c>
      <c r="AH1206" s="17" t="s">
        <v>9764</v>
      </c>
      <c r="AI1206" s="17">
        <v>120</v>
      </c>
      <c r="AJ1206" s="17" t="s">
        <v>3539</v>
      </c>
      <c r="AK1206" s="17" t="s">
        <v>3539</v>
      </c>
      <c r="AN1206" s="17">
        <v>1595</v>
      </c>
    </row>
    <row r="1207" spans="1:40" x14ac:dyDescent="0.25">
      <c r="A1207" s="17" t="s">
        <v>3013</v>
      </c>
      <c r="B1207" s="17" t="s">
        <v>6986</v>
      </c>
      <c r="C1207" s="17" t="s">
        <v>3529</v>
      </c>
      <c r="D1207" s="17" t="s">
        <v>7057</v>
      </c>
      <c r="E1207" s="17" t="s">
        <v>7174</v>
      </c>
      <c r="F1207" s="17" t="s">
        <v>7175</v>
      </c>
      <c r="G1207" s="17" t="s">
        <v>3533</v>
      </c>
      <c r="H1207" s="17">
        <v>2</v>
      </c>
      <c r="I1207" s="17" t="s">
        <v>3534</v>
      </c>
      <c r="J1207" s="17" t="s">
        <v>3535</v>
      </c>
      <c r="K1207" s="17" t="s">
        <v>3536</v>
      </c>
      <c r="L1207" s="17" t="s">
        <v>6553</v>
      </c>
      <c r="M1207" s="19">
        <v>44993.354166666664</v>
      </c>
      <c r="O1207" s="17" t="s">
        <v>3538</v>
      </c>
      <c r="P1207" s="17" t="s">
        <v>3539</v>
      </c>
      <c r="Q1207" s="17" t="s">
        <v>12467</v>
      </c>
      <c r="R1207" s="17">
        <v>164446</v>
      </c>
      <c r="S1207" s="17" t="s">
        <v>12468</v>
      </c>
      <c r="T1207" s="17" t="s">
        <v>11182</v>
      </c>
      <c r="U1207" s="17" t="s">
        <v>7176</v>
      </c>
      <c r="V1207" s="17">
        <v>1595</v>
      </c>
      <c r="W1207" s="17" t="s">
        <v>11234</v>
      </c>
      <c r="X1207" s="17">
        <v>120</v>
      </c>
      <c r="Y1207" s="17">
        <v>5</v>
      </c>
      <c r="Z1207" s="17" t="s">
        <v>11235</v>
      </c>
      <c r="AB1207" s="17" t="s">
        <v>11186</v>
      </c>
      <c r="AC1207" s="17" t="s">
        <v>1355</v>
      </c>
      <c r="AD1207" s="17">
        <v>0</v>
      </c>
      <c r="AE1207" s="17">
        <v>0</v>
      </c>
      <c r="AG1207" s="17" t="s">
        <v>9866</v>
      </c>
      <c r="AH1207" s="17" t="s">
        <v>9764</v>
      </c>
      <c r="AI1207" s="17">
        <v>120</v>
      </c>
      <c r="AJ1207" s="17" t="s">
        <v>3539</v>
      </c>
      <c r="AK1207" s="17" t="s">
        <v>3539</v>
      </c>
      <c r="AN1207" s="17">
        <v>1595</v>
      </c>
    </row>
    <row r="1208" spans="1:40" x14ac:dyDescent="0.25">
      <c r="A1208" s="17" t="s">
        <v>3013</v>
      </c>
      <c r="B1208" s="17" t="s">
        <v>6986</v>
      </c>
      <c r="C1208" s="17" t="s">
        <v>3529</v>
      </c>
      <c r="D1208" s="17" t="s">
        <v>7057</v>
      </c>
      <c r="E1208" s="17" t="s">
        <v>7177</v>
      </c>
      <c r="F1208" s="17" t="s">
        <v>7178</v>
      </c>
      <c r="G1208" s="17" t="s">
        <v>3533</v>
      </c>
      <c r="H1208" s="17">
        <v>2</v>
      </c>
      <c r="I1208" s="17" t="s">
        <v>3534</v>
      </c>
      <c r="J1208" s="17" t="s">
        <v>3535</v>
      </c>
      <c r="K1208" s="17" t="s">
        <v>3536</v>
      </c>
      <c r="L1208" s="17" t="s">
        <v>6553</v>
      </c>
      <c r="M1208" s="19">
        <v>44993.020833333336</v>
      </c>
      <c r="O1208" s="17" t="s">
        <v>3538</v>
      </c>
      <c r="P1208" s="17" t="s">
        <v>3539</v>
      </c>
      <c r="Q1208" s="17" t="s">
        <v>12469</v>
      </c>
      <c r="R1208" s="17">
        <v>137358</v>
      </c>
      <c r="S1208" s="19" t="s">
        <v>12470</v>
      </c>
      <c r="T1208" s="17" t="s">
        <v>11182</v>
      </c>
      <c r="U1208" s="17" t="s">
        <v>7179</v>
      </c>
      <c r="V1208" s="17">
        <v>1595</v>
      </c>
      <c r="W1208" s="17" t="s">
        <v>11234</v>
      </c>
      <c r="X1208" s="17">
        <v>120</v>
      </c>
      <c r="Y1208" s="17">
        <v>5</v>
      </c>
      <c r="Z1208" s="17" t="s">
        <v>11235</v>
      </c>
      <c r="AB1208" s="17" t="s">
        <v>11186</v>
      </c>
      <c r="AC1208" s="17" t="s">
        <v>1355</v>
      </c>
      <c r="AD1208" s="17">
        <v>0</v>
      </c>
      <c r="AE1208" s="17">
        <v>0</v>
      </c>
      <c r="AG1208" s="17" t="s">
        <v>9866</v>
      </c>
      <c r="AH1208" s="17" t="s">
        <v>9764</v>
      </c>
      <c r="AI1208" s="17">
        <v>120</v>
      </c>
      <c r="AJ1208" s="17" t="s">
        <v>3539</v>
      </c>
      <c r="AK1208" s="17" t="s">
        <v>3539</v>
      </c>
      <c r="AN1208" s="17">
        <v>1595</v>
      </c>
    </row>
    <row r="1209" spans="1:40" x14ac:dyDescent="0.25">
      <c r="A1209" s="17" t="s">
        <v>3013</v>
      </c>
      <c r="B1209" s="17" t="s">
        <v>6986</v>
      </c>
      <c r="C1209" s="17" t="s">
        <v>3529</v>
      </c>
      <c r="D1209" s="17" t="s">
        <v>7057</v>
      </c>
      <c r="E1209" s="17" t="s">
        <v>7180</v>
      </c>
      <c r="F1209" s="17" t="s">
        <v>7181</v>
      </c>
      <c r="G1209" s="17" t="s">
        <v>3533</v>
      </c>
      <c r="H1209" s="17">
        <v>2</v>
      </c>
      <c r="I1209" s="17" t="s">
        <v>3534</v>
      </c>
      <c r="J1209" s="17" t="s">
        <v>3535</v>
      </c>
      <c r="K1209" s="17" t="s">
        <v>3536</v>
      </c>
      <c r="L1209" s="17" t="s">
        <v>6553</v>
      </c>
      <c r="M1209" s="19">
        <v>44993.354166666664</v>
      </c>
      <c r="O1209" s="17" t="s">
        <v>3538</v>
      </c>
      <c r="P1209" s="17" t="s">
        <v>3539</v>
      </c>
      <c r="Q1209" s="17" t="s">
        <v>12471</v>
      </c>
      <c r="R1209" s="17">
        <v>109173</v>
      </c>
      <c r="S1209" s="19">
        <v>46302.669444444444</v>
      </c>
      <c r="T1209" s="17" t="s">
        <v>11182</v>
      </c>
      <c r="U1209" s="17" t="s">
        <v>7182</v>
      </c>
      <c r="V1209" s="17">
        <v>1595</v>
      </c>
      <c r="W1209" s="17" t="s">
        <v>11234</v>
      </c>
      <c r="X1209" s="17">
        <v>120</v>
      </c>
      <c r="Y1209" s="17">
        <v>5</v>
      </c>
      <c r="Z1209" s="17" t="s">
        <v>11235</v>
      </c>
      <c r="AB1209" s="17" t="s">
        <v>11186</v>
      </c>
      <c r="AC1209" s="17" t="s">
        <v>1355</v>
      </c>
      <c r="AD1209" s="17">
        <v>0</v>
      </c>
      <c r="AE1209" s="17">
        <v>0</v>
      </c>
      <c r="AG1209" s="17" t="s">
        <v>10097</v>
      </c>
      <c r="AH1209" s="17" t="s">
        <v>9757</v>
      </c>
      <c r="AI1209" s="17">
        <v>31</v>
      </c>
      <c r="AJ1209" s="17" t="s">
        <v>3539</v>
      </c>
      <c r="AK1209" s="17" t="s">
        <v>3539</v>
      </c>
      <c r="AN1209" s="17">
        <v>2057</v>
      </c>
    </row>
    <row r="1210" spans="1:40" x14ac:dyDescent="0.25">
      <c r="A1210" s="17" t="s">
        <v>3013</v>
      </c>
      <c r="B1210" s="17" t="s">
        <v>6986</v>
      </c>
      <c r="C1210" s="17" t="s">
        <v>3529</v>
      </c>
      <c r="D1210" s="17" t="s">
        <v>7057</v>
      </c>
      <c r="E1210" s="17" t="s">
        <v>7183</v>
      </c>
      <c r="F1210" s="17" t="s">
        <v>7184</v>
      </c>
      <c r="G1210" s="17" t="s">
        <v>3533</v>
      </c>
      <c r="H1210" s="17">
        <v>2</v>
      </c>
      <c r="I1210" s="17" t="s">
        <v>3534</v>
      </c>
      <c r="J1210" s="17" t="s">
        <v>3535</v>
      </c>
      <c r="K1210" s="17" t="s">
        <v>3536</v>
      </c>
      <c r="L1210" s="17" t="s">
        <v>6553</v>
      </c>
      <c r="M1210" s="19">
        <v>44993.416666666664</v>
      </c>
      <c r="O1210" s="17" t="s">
        <v>3538</v>
      </c>
      <c r="P1210" s="17" t="s">
        <v>3539</v>
      </c>
      <c r="Q1210" s="17" t="s">
        <v>12472</v>
      </c>
      <c r="R1210" s="17">
        <v>121303</v>
      </c>
      <c r="S1210" s="17" t="s">
        <v>12473</v>
      </c>
      <c r="T1210" s="17" t="s">
        <v>11182</v>
      </c>
      <c r="U1210" s="17" t="s">
        <v>7185</v>
      </c>
      <c r="V1210" s="17">
        <v>1595</v>
      </c>
      <c r="W1210" s="17" t="s">
        <v>11234</v>
      </c>
      <c r="X1210" s="17">
        <v>120</v>
      </c>
      <c r="Y1210" s="17">
        <v>5</v>
      </c>
      <c r="Z1210" s="17" t="s">
        <v>11235</v>
      </c>
      <c r="AB1210" s="17" t="s">
        <v>11186</v>
      </c>
      <c r="AC1210" s="17" t="s">
        <v>1355</v>
      </c>
      <c r="AD1210" s="17">
        <v>0</v>
      </c>
      <c r="AE1210" s="17">
        <v>0</v>
      </c>
      <c r="AG1210" s="17" t="s">
        <v>9777</v>
      </c>
      <c r="AH1210" s="17" t="s">
        <v>9757</v>
      </c>
      <c r="AI1210" s="17">
        <v>144</v>
      </c>
      <c r="AJ1210" s="17" t="s">
        <v>3539</v>
      </c>
      <c r="AK1210" s="17" t="s">
        <v>3539</v>
      </c>
      <c r="AN1210" s="17">
        <v>1940</v>
      </c>
    </row>
    <row r="1211" spans="1:40" x14ac:dyDescent="0.25">
      <c r="A1211" s="17" t="s">
        <v>3013</v>
      </c>
      <c r="B1211" s="17" t="s">
        <v>6986</v>
      </c>
      <c r="C1211" s="17" t="s">
        <v>3529</v>
      </c>
      <c r="D1211" s="17" t="s">
        <v>7057</v>
      </c>
      <c r="E1211" s="17" t="s">
        <v>7186</v>
      </c>
      <c r="F1211" s="17" t="s">
        <v>7187</v>
      </c>
      <c r="G1211" s="17" t="s">
        <v>3533</v>
      </c>
      <c r="H1211" s="17">
        <v>2</v>
      </c>
      <c r="I1211" s="17" t="s">
        <v>3534</v>
      </c>
      <c r="J1211" s="17" t="s">
        <v>3535</v>
      </c>
      <c r="K1211" s="17" t="s">
        <v>3536</v>
      </c>
      <c r="L1211" s="18" t="s">
        <v>6553</v>
      </c>
      <c r="M1211" s="19">
        <v>44993.354166666664</v>
      </c>
      <c r="O1211" s="17" t="s">
        <v>3538</v>
      </c>
      <c r="P1211" s="17" t="s">
        <v>3539</v>
      </c>
      <c r="Q1211" s="17" t="s">
        <v>12474</v>
      </c>
      <c r="R1211" s="17">
        <v>177530</v>
      </c>
      <c r="S1211" s="17" t="s">
        <v>12360</v>
      </c>
      <c r="T1211" s="17" t="s">
        <v>11182</v>
      </c>
      <c r="U1211" s="17" t="s">
        <v>7188</v>
      </c>
      <c r="V1211" s="17">
        <v>1595</v>
      </c>
      <c r="W1211" s="17" t="s">
        <v>11234</v>
      </c>
      <c r="X1211" s="17">
        <v>120</v>
      </c>
      <c r="Y1211" s="17">
        <v>5</v>
      </c>
      <c r="Z1211" s="17" t="s">
        <v>11235</v>
      </c>
      <c r="AB1211" s="17" t="s">
        <v>11186</v>
      </c>
      <c r="AC1211" s="17" t="s">
        <v>1355</v>
      </c>
      <c r="AD1211" s="17">
        <v>0</v>
      </c>
      <c r="AE1211" s="17">
        <v>0</v>
      </c>
      <c r="AG1211" s="17" t="s">
        <v>9763</v>
      </c>
      <c r="AH1211" s="17" t="s">
        <v>9764</v>
      </c>
      <c r="AI1211" s="17">
        <v>120</v>
      </c>
      <c r="AJ1211" s="17" t="s">
        <v>3539</v>
      </c>
      <c r="AK1211" s="17" t="s">
        <v>3539</v>
      </c>
      <c r="AN1211" s="17">
        <v>1595</v>
      </c>
    </row>
    <row r="1212" spans="1:40" x14ac:dyDescent="0.25">
      <c r="A1212" s="17" t="s">
        <v>3013</v>
      </c>
      <c r="B1212" s="17" t="s">
        <v>6986</v>
      </c>
      <c r="C1212" s="17" t="s">
        <v>3529</v>
      </c>
      <c r="D1212" s="17" t="s">
        <v>7057</v>
      </c>
      <c r="E1212" s="17" t="s">
        <v>7189</v>
      </c>
      <c r="F1212" s="17" t="s">
        <v>7190</v>
      </c>
      <c r="G1212" s="17" t="s">
        <v>3533</v>
      </c>
      <c r="H1212" s="17">
        <v>2</v>
      </c>
      <c r="I1212" s="17" t="s">
        <v>3534</v>
      </c>
      <c r="J1212" s="17" t="s">
        <v>3535</v>
      </c>
      <c r="K1212" s="17" t="s">
        <v>3536</v>
      </c>
      <c r="L1212" s="18" t="s">
        <v>6553</v>
      </c>
      <c r="M1212" s="19">
        <v>44993.354166666664</v>
      </c>
      <c r="O1212" s="17" t="s">
        <v>3538</v>
      </c>
      <c r="P1212" s="17" t="s">
        <v>3539</v>
      </c>
      <c r="Q1212" s="17" t="s">
        <v>12475</v>
      </c>
      <c r="R1212" s="17">
        <v>97413</v>
      </c>
      <c r="S1212" s="19" t="s">
        <v>12476</v>
      </c>
      <c r="T1212" s="17" t="s">
        <v>11182</v>
      </c>
      <c r="U1212" s="17" t="s">
        <v>7191</v>
      </c>
      <c r="V1212" s="17">
        <v>1595</v>
      </c>
      <c r="W1212" s="17" t="s">
        <v>11234</v>
      </c>
      <c r="X1212" s="17">
        <v>120</v>
      </c>
      <c r="Y1212" s="17">
        <v>5</v>
      </c>
      <c r="Z1212" s="17" t="s">
        <v>11235</v>
      </c>
      <c r="AB1212" s="17" t="s">
        <v>11186</v>
      </c>
      <c r="AC1212" s="17" t="s">
        <v>1355</v>
      </c>
      <c r="AD1212" s="17">
        <v>0</v>
      </c>
      <c r="AE1212" s="17">
        <v>0</v>
      </c>
      <c r="AG1212" s="17" t="s">
        <v>9763</v>
      </c>
      <c r="AH1212" s="17" t="s">
        <v>9764</v>
      </c>
      <c r="AI1212" s="17">
        <v>120</v>
      </c>
      <c r="AJ1212" s="17" t="s">
        <v>3539</v>
      </c>
      <c r="AK1212" s="17" t="s">
        <v>3539</v>
      </c>
      <c r="AN1212" s="17">
        <v>1595</v>
      </c>
    </row>
    <row r="1213" spans="1:40" x14ac:dyDescent="0.25">
      <c r="A1213" s="17" t="s">
        <v>3013</v>
      </c>
      <c r="B1213" s="17" t="s">
        <v>6986</v>
      </c>
      <c r="C1213" s="17" t="s">
        <v>3529</v>
      </c>
      <c r="D1213" s="17" t="s">
        <v>7057</v>
      </c>
      <c r="E1213" s="17" t="s">
        <v>7192</v>
      </c>
      <c r="F1213" s="17" t="s">
        <v>7193</v>
      </c>
      <c r="H1213" s="17" t="s">
        <v>4416</v>
      </c>
      <c r="I1213" s="17" t="s">
        <v>3534</v>
      </c>
      <c r="J1213" s="17" t="s">
        <v>3535</v>
      </c>
      <c r="K1213" s="17" t="s">
        <v>3536</v>
      </c>
      <c r="L1213" s="18" t="s">
        <v>6553</v>
      </c>
      <c r="M1213" s="19">
        <v>44993.416666666664</v>
      </c>
      <c r="O1213" s="17" t="s">
        <v>3538</v>
      </c>
      <c r="P1213" s="17" t="s">
        <v>3539</v>
      </c>
      <c r="Q1213" s="17" t="s">
        <v>12477</v>
      </c>
      <c r="R1213" s="17">
        <v>61662</v>
      </c>
      <c r="S1213" s="17" t="s">
        <v>12478</v>
      </c>
      <c r="T1213" s="17" t="s">
        <v>11182</v>
      </c>
      <c r="U1213" s="17" t="s">
        <v>7194</v>
      </c>
      <c r="V1213" s="17">
        <v>1595</v>
      </c>
      <c r="W1213" s="17" t="s">
        <v>11234</v>
      </c>
      <c r="X1213" s="17">
        <v>120</v>
      </c>
      <c r="Y1213" s="17">
        <v>5</v>
      </c>
      <c r="Z1213" s="17" t="s">
        <v>11235</v>
      </c>
      <c r="AB1213" s="17" t="s">
        <v>11186</v>
      </c>
      <c r="AC1213" s="17" t="s">
        <v>1355</v>
      </c>
      <c r="AD1213" s="17">
        <v>0</v>
      </c>
      <c r="AE1213" s="17">
        <v>0</v>
      </c>
      <c r="AG1213" s="17" t="s">
        <v>9763</v>
      </c>
      <c r="AH1213" s="17" t="s">
        <v>9764</v>
      </c>
      <c r="AI1213" s="17">
        <v>120</v>
      </c>
      <c r="AJ1213" s="17" t="s">
        <v>3539</v>
      </c>
      <c r="AK1213" s="17" t="s">
        <v>3539</v>
      </c>
      <c r="AN1213" s="17">
        <v>1595</v>
      </c>
    </row>
    <row r="1214" spans="1:40" x14ac:dyDescent="0.25">
      <c r="A1214" s="17" t="s">
        <v>3013</v>
      </c>
      <c r="B1214" s="17" t="s">
        <v>6986</v>
      </c>
      <c r="C1214" s="17" t="s">
        <v>3529</v>
      </c>
      <c r="D1214" s="17" t="s">
        <v>7057</v>
      </c>
      <c r="E1214" s="17" t="s">
        <v>7195</v>
      </c>
      <c r="F1214" s="17" t="s">
        <v>7196</v>
      </c>
      <c r="H1214" s="17" t="s">
        <v>4416</v>
      </c>
      <c r="I1214" s="17" t="s">
        <v>3534</v>
      </c>
      <c r="J1214" s="17" t="s">
        <v>3535</v>
      </c>
      <c r="K1214" s="17" t="s">
        <v>3536</v>
      </c>
      <c r="L1214" s="18" t="s">
        <v>6553</v>
      </c>
      <c r="M1214" s="19">
        <v>44993.354166666664</v>
      </c>
      <c r="O1214" s="17" t="s">
        <v>3538</v>
      </c>
      <c r="P1214" s="17" t="s">
        <v>3539</v>
      </c>
      <c r="Q1214" s="17" t="s">
        <v>12479</v>
      </c>
      <c r="R1214" s="17">
        <v>100048</v>
      </c>
      <c r="S1214" s="17" t="s">
        <v>12480</v>
      </c>
      <c r="T1214" s="17" t="s">
        <v>11182</v>
      </c>
      <c r="U1214" s="17" t="s">
        <v>7197</v>
      </c>
      <c r="V1214" s="17">
        <v>1595</v>
      </c>
      <c r="W1214" s="17" t="s">
        <v>11234</v>
      </c>
      <c r="X1214" s="17">
        <v>120</v>
      </c>
      <c r="Y1214" s="19">
        <v>5</v>
      </c>
      <c r="Z1214" s="17" t="s">
        <v>11235</v>
      </c>
      <c r="AB1214" s="17" t="s">
        <v>11186</v>
      </c>
      <c r="AC1214" s="17" t="s">
        <v>1355</v>
      </c>
      <c r="AD1214" s="17">
        <v>0</v>
      </c>
      <c r="AE1214" s="17">
        <v>0</v>
      </c>
      <c r="AG1214" s="17" t="s">
        <v>9763</v>
      </c>
      <c r="AH1214" s="17" t="s">
        <v>9764</v>
      </c>
      <c r="AI1214" s="17">
        <v>120</v>
      </c>
      <c r="AJ1214" s="17" t="s">
        <v>3539</v>
      </c>
      <c r="AK1214" s="17" t="s">
        <v>3539</v>
      </c>
      <c r="AN1214" s="17">
        <v>1595</v>
      </c>
    </row>
    <row r="1215" spans="1:40" x14ac:dyDescent="0.25">
      <c r="A1215" s="17" t="s">
        <v>3013</v>
      </c>
      <c r="B1215" s="17" t="s">
        <v>6986</v>
      </c>
      <c r="C1215" s="17" t="s">
        <v>3529</v>
      </c>
      <c r="D1215" s="17" t="s">
        <v>7057</v>
      </c>
      <c r="E1215" s="17" t="s">
        <v>7198</v>
      </c>
      <c r="F1215" s="17" t="s">
        <v>7199</v>
      </c>
      <c r="H1215" s="17" t="s">
        <v>4416</v>
      </c>
      <c r="I1215" s="17" t="s">
        <v>3534</v>
      </c>
      <c r="J1215" s="17" t="s">
        <v>3535</v>
      </c>
      <c r="K1215" s="17" t="s">
        <v>3536</v>
      </c>
      <c r="L1215" s="18" t="s">
        <v>6553</v>
      </c>
      <c r="M1215" s="19">
        <v>44993.354166666664</v>
      </c>
      <c r="O1215" s="17" t="s">
        <v>3538</v>
      </c>
      <c r="P1215" s="17" t="s">
        <v>3539</v>
      </c>
      <c r="Q1215" s="17" t="s">
        <v>12481</v>
      </c>
      <c r="R1215" s="17">
        <v>131870</v>
      </c>
      <c r="S1215" s="17" t="s">
        <v>11791</v>
      </c>
      <c r="T1215" s="17" t="s">
        <v>11182</v>
      </c>
      <c r="U1215" s="17" t="s">
        <v>7200</v>
      </c>
      <c r="V1215" s="17">
        <v>1595</v>
      </c>
      <c r="W1215" s="17" t="s">
        <v>11234</v>
      </c>
      <c r="X1215" s="17">
        <v>120</v>
      </c>
      <c r="Y1215" s="17">
        <v>5</v>
      </c>
      <c r="Z1215" s="17" t="s">
        <v>11235</v>
      </c>
      <c r="AB1215" s="17" t="s">
        <v>11186</v>
      </c>
      <c r="AC1215" s="17" t="s">
        <v>1355</v>
      </c>
      <c r="AD1215" s="17">
        <v>0</v>
      </c>
      <c r="AE1215" s="17">
        <v>0</v>
      </c>
      <c r="AG1215" s="17" t="s">
        <v>9866</v>
      </c>
      <c r="AH1215" s="17" t="s">
        <v>9764</v>
      </c>
      <c r="AI1215" s="17">
        <v>120</v>
      </c>
      <c r="AJ1215" s="17" t="s">
        <v>3539</v>
      </c>
      <c r="AK1215" s="17" t="s">
        <v>3539</v>
      </c>
      <c r="AN1215" s="17">
        <v>1595</v>
      </c>
    </row>
    <row r="1216" spans="1:40" x14ac:dyDescent="0.25">
      <c r="A1216" s="17" t="s">
        <v>3013</v>
      </c>
      <c r="B1216" s="17" t="s">
        <v>6986</v>
      </c>
      <c r="C1216" s="17" t="s">
        <v>3529</v>
      </c>
      <c r="D1216" s="17" t="s">
        <v>7057</v>
      </c>
      <c r="E1216" s="17" t="s">
        <v>7201</v>
      </c>
      <c r="F1216" s="17" t="s">
        <v>7202</v>
      </c>
      <c r="G1216" s="17" t="s">
        <v>3533</v>
      </c>
      <c r="H1216" s="17">
        <v>2</v>
      </c>
      <c r="I1216" s="17" t="s">
        <v>3534</v>
      </c>
      <c r="J1216" s="17" t="s">
        <v>3535</v>
      </c>
      <c r="K1216" s="17" t="s">
        <v>3536</v>
      </c>
      <c r="L1216" s="18">
        <v>45269</v>
      </c>
      <c r="M1216" s="19" t="s">
        <v>7203</v>
      </c>
      <c r="O1216" s="17" t="s">
        <v>3538</v>
      </c>
      <c r="P1216" s="17" t="s">
        <v>3539</v>
      </c>
      <c r="Q1216" s="17" t="s">
        <v>12482</v>
      </c>
      <c r="R1216" s="17">
        <v>135028</v>
      </c>
      <c r="S1216" s="17" t="s">
        <v>12483</v>
      </c>
      <c r="T1216" s="17" t="s">
        <v>11182</v>
      </c>
      <c r="U1216" s="17" t="s">
        <v>7204</v>
      </c>
      <c r="V1216" s="17">
        <v>1595</v>
      </c>
      <c r="W1216" s="17" t="s">
        <v>11234</v>
      </c>
      <c r="X1216" s="17">
        <v>120</v>
      </c>
      <c r="Y1216" s="17">
        <v>5</v>
      </c>
      <c r="Z1216" s="17" t="s">
        <v>11235</v>
      </c>
      <c r="AB1216" s="17" t="s">
        <v>11186</v>
      </c>
      <c r="AC1216" s="17" t="s">
        <v>1355</v>
      </c>
      <c r="AD1216" s="17">
        <v>0</v>
      </c>
      <c r="AE1216" s="17">
        <v>0</v>
      </c>
      <c r="AG1216" s="17" t="s">
        <v>10098</v>
      </c>
      <c r="AH1216" s="17" t="s">
        <v>9757</v>
      </c>
      <c r="AI1216" s="17">
        <v>31</v>
      </c>
      <c r="AJ1216" s="17" t="s">
        <v>3539</v>
      </c>
      <c r="AK1216" s="17" t="s">
        <v>3539</v>
      </c>
      <c r="AN1216" s="17">
        <v>2057</v>
      </c>
    </row>
    <row r="1217" spans="1:40" x14ac:dyDescent="0.25">
      <c r="A1217" s="17" t="s">
        <v>3013</v>
      </c>
      <c r="B1217" s="17" t="s">
        <v>6986</v>
      </c>
      <c r="C1217" s="17" t="s">
        <v>3529</v>
      </c>
      <c r="D1217" s="17" t="s">
        <v>7057</v>
      </c>
      <c r="E1217" s="17" t="s">
        <v>7205</v>
      </c>
      <c r="F1217" s="17" t="s">
        <v>7206</v>
      </c>
      <c r="G1217" s="17" t="s">
        <v>3533</v>
      </c>
      <c r="H1217" s="17">
        <v>2</v>
      </c>
      <c r="I1217" s="17" t="s">
        <v>3534</v>
      </c>
      <c r="J1217" s="17" t="s">
        <v>3535</v>
      </c>
      <c r="K1217" s="17" t="s">
        <v>3536</v>
      </c>
      <c r="L1217" s="18">
        <v>45269</v>
      </c>
      <c r="M1217" s="17" t="s">
        <v>7207</v>
      </c>
      <c r="O1217" s="17" t="s">
        <v>3538</v>
      </c>
      <c r="P1217" s="17" t="s">
        <v>3539</v>
      </c>
      <c r="Q1217" s="17" t="s">
        <v>12484</v>
      </c>
      <c r="R1217" s="17">
        <v>103290</v>
      </c>
      <c r="S1217" s="17" t="s">
        <v>12485</v>
      </c>
      <c r="T1217" s="17" t="s">
        <v>11182</v>
      </c>
      <c r="U1217" s="17" t="s">
        <v>7208</v>
      </c>
      <c r="V1217" s="17">
        <v>1595</v>
      </c>
      <c r="W1217" s="17" t="s">
        <v>11234</v>
      </c>
      <c r="X1217" s="17">
        <v>120</v>
      </c>
      <c r="Y1217" s="17">
        <v>5</v>
      </c>
      <c r="Z1217" s="17" t="s">
        <v>11235</v>
      </c>
      <c r="AB1217" s="17" t="s">
        <v>11186</v>
      </c>
      <c r="AC1217" s="17" t="s">
        <v>1355</v>
      </c>
      <c r="AD1217" s="17">
        <v>0</v>
      </c>
      <c r="AE1217" s="17">
        <v>0</v>
      </c>
      <c r="AG1217" s="17" t="s">
        <v>9779</v>
      </c>
      <c r="AH1217" s="17" t="s">
        <v>9764</v>
      </c>
      <c r="AI1217" s="17">
        <v>138</v>
      </c>
      <c r="AJ1217" s="17" t="s">
        <v>3539</v>
      </c>
      <c r="AK1217" s="17" t="s">
        <v>3539</v>
      </c>
      <c r="AN1217" s="17">
        <v>1888</v>
      </c>
    </row>
    <row r="1218" spans="1:40" x14ac:dyDescent="0.25">
      <c r="A1218" s="17" t="s">
        <v>3013</v>
      </c>
      <c r="B1218" s="17" t="s">
        <v>6986</v>
      </c>
      <c r="C1218" s="17" t="s">
        <v>3529</v>
      </c>
      <c r="D1218" s="17" t="s">
        <v>7057</v>
      </c>
      <c r="E1218" s="17" t="s">
        <v>7209</v>
      </c>
      <c r="F1218" s="17" t="s">
        <v>7210</v>
      </c>
      <c r="G1218" s="17" t="s">
        <v>3533</v>
      </c>
      <c r="H1218" s="17">
        <v>2</v>
      </c>
      <c r="I1218" s="17" t="s">
        <v>3534</v>
      </c>
      <c r="J1218" s="17" t="s">
        <v>3535</v>
      </c>
      <c r="K1218" s="17" t="s">
        <v>3536</v>
      </c>
      <c r="L1218" s="18">
        <v>45269</v>
      </c>
      <c r="M1218" s="19" t="s">
        <v>7207</v>
      </c>
      <c r="O1218" s="17" t="s">
        <v>3538</v>
      </c>
      <c r="P1218" s="17" t="s">
        <v>3539</v>
      </c>
      <c r="R1218" s="17">
        <v>133900</v>
      </c>
      <c r="S1218" s="19">
        <v>46060.662499999999</v>
      </c>
      <c r="T1218" s="17" t="s">
        <v>11182</v>
      </c>
      <c r="U1218" s="17" t="s">
        <v>7211</v>
      </c>
      <c r="V1218" s="17">
        <v>1595</v>
      </c>
      <c r="W1218" s="17" t="s">
        <v>11234</v>
      </c>
      <c r="X1218" s="17">
        <v>120</v>
      </c>
      <c r="Y1218" s="17">
        <v>5</v>
      </c>
      <c r="Z1218" s="17" t="s">
        <v>11235</v>
      </c>
      <c r="AB1218" s="17" t="s">
        <v>11186</v>
      </c>
      <c r="AC1218" s="17" t="s">
        <v>1355</v>
      </c>
      <c r="AD1218" s="17">
        <v>0</v>
      </c>
      <c r="AE1218" s="17">
        <v>0</v>
      </c>
      <c r="AG1218" s="17" t="s">
        <v>9840</v>
      </c>
      <c r="AH1218" s="17" t="s">
        <v>9757</v>
      </c>
      <c r="AI1218" s="17">
        <v>138</v>
      </c>
      <c r="AJ1218" s="17" t="s">
        <v>3539</v>
      </c>
      <c r="AK1218" s="17" t="s">
        <v>3539</v>
      </c>
      <c r="AN1218" s="17">
        <v>1888</v>
      </c>
    </row>
    <row r="1219" spans="1:40" x14ac:dyDescent="0.25">
      <c r="A1219" s="17" t="s">
        <v>3013</v>
      </c>
      <c r="B1219" s="17" t="s">
        <v>6986</v>
      </c>
      <c r="C1219" s="17" t="s">
        <v>3529</v>
      </c>
      <c r="D1219" s="17" t="s">
        <v>7057</v>
      </c>
      <c r="E1219" s="17" t="s">
        <v>7212</v>
      </c>
      <c r="F1219" s="17" t="s">
        <v>7213</v>
      </c>
      <c r="G1219" s="17" t="s">
        <v>3533</v>
      </c>
      <c r="H1219" s="17">
        <v>2</v>
      </c>
      <c r="I1219" s="17" t="s">
        <v>3534</v>
      </c>
      <c r="J1219" s="17" t="s">
        <v>3535</v>
      </c>
      <c r="K1219" s="17" t="s">
        <v>3536</v>
      </c>
      <c r="L1219" s="18">
        <v>45269</v>
      </c>
      <c r="M1219" s="19" t="s">
        <v>7207</v>
      </c>
      <c r="O1219" s="17" t="s">
        <v>3538</v>
      </c>
      <c r="P1219" s="17" t="s">
        <v>3539</v>
      </c>
      <c r="Q1219" s="17" t="s">
        <v>7214</v>
      </c>
      <c r="R1219" s="17">
        <v>90131</v>
      </c>
      <c r="S1219" s="17" t="s">
        <v>12486</v>
      </c>
      <c r="T1219" s="17" t="s">
        <v>11182</v>
      </c>
      <c r="U1219" s="17" t="s">
        <v>7215</v>
      </c>
      <c r="V1219" s="17">
        <v>1595</v>
      </c>
      <c r="W1219" s="17" t="s">
        <v>11234</v>
      </c>
      <c r="X1219" s="17">
        <v>120</v>
      </c>
      <c r="Y1219" s="17">
        <v>5</v>
      </c>
      <c r="Z1219" s="17" t="s">
        <v>11235</v>
      </c>
      <c r="AB1219" s="17" t="s">
        <v>11186</v>
      </c>
      <c r="AC1219" s="17" t="s">
        <v>1355</v>
      </c>
      <c r="AD1219" s="17">
        <v>0</v>
      </c>
      <c r="AE1219" s="17">
        <v>0</v>
      </c>
      <c r="AG1219" s="17" t="s">
        <v>9873</v>
      </c>
      <c r="AI1219" s="17">
        <v>138</v>
      </c>
      <c r="AJ1219" s="17" t="s">
        <v>3539</v>
      </c>
      <c r="AK1219" s="17" t="s">
        <v>3539</v>
      </c>
      <c r="AN1219" s="17">
        <v>1888</v>
      </c>
    </row>
    <row r="1220" spans="1:40" x14ac:dyDescent="0.25">
      <c r="A1220" s="17" t="s">
        <v>3013</v>
      </c>
      <c r="B1220" s="17" t="s">
        <v>6986</v>
      </c>
      <c r="C1220" s="17" t="s">
        <v>3529</v>
      </c>
      <c r="D1220" s="17" t="s">
        <v>7057</v>
      </c>
      <c r="E1220" s="17" t="s">
        <v>7216</v>
      </c>
      <c r="F1220" s="17" t="s">
        <v>7217</v>
      </c>
      <c r="H1220" s="17" t="s">
        <v>4416</v>
      </c>
      <c r="I1220" s="17" t="s">
        <v>3534</v>
      </c>
      <c r="J1220" s="17" t="s">
        <v>3535</v>
      </c>
      <c r="K1220" s="17" t="s">
        <v>3536</v>
      </c>
      <c r="L1220" s="18">
        <v>45269</v>
      </c>
      <c r="M1220" s="19" t="s">
        <v>7207</v>
      </c>
      <c r="O1220" s="17" t="s">
        <v>3538</v>
      </c>
      <c r="P1220" s="17" t="s">
        <v>3539</v>
      </c>
      <c r="Q1220" s="17" t="s">
        <v>12487</v>
      </c>
      <c r="R1220" s="17">
        <v>108578</v>
      </c>
      <c r="S1220" s="17" t="s">
        <v>12488</v>
      </c>
      <c r="T1220" s="17" t="s">
        <v>11182</v>
      </c>
      <c r="U1220" s="17" t="s">
        <v>7218</v>
      </c>
      <c r="V1220" s="17">
        <v>1595</v>
      </c>
      <c r="W1220" s="17" t="s">
        <v>11234</v>
      </c>
      <c r="X1220" s="17">
        <v>120</v>
      </c>
      <c r="Y1220" s="17">
        <v>5</v>
      </c>
      <c r="Z1220" s="17" t="s">
        <v>11235</v>
      </c>
      <c r="AB1220" s="17" t="s">
        <v>11186</v>
      </c>
      <c r="AC1220" s="17" t="s">
        <v>1355</v>
      </c>
      <c r="AD1220" s="17">
        <v>0</v>
      </c>
      <c r="AE1220" s="17">
        <v>0</v>
      </c>
      <c r="AG1220" s="17" t="s">
        <v>9930</v>
      </c>
      <c r="AH1220" s="17" t="s">
        <v>9757</v>
      </c>
      <c r="AI1220" s="17">
        <v>139</v>
      </c>
      <c r="AJ1220" s="17" t="s">
        <v>3539</v>
      </c>
      <c r="AK1220" s="17" t="s">
        <v>3539</v>
      </c>
      <c r="AN1220" s="17">
        <v>1605</v>
      </c>
    </row>
    <row r="1221" spans="1:40" x14ac:dyDescent="0.25">
      <c r="A1221" s="17" t="s">
        <v>3013</v>
      </c>
      <c r="B1221" s="17" t="s">
        <v>6986</v>
      </c>
      <c r="C1221" s="17" t="s">
        <v>3529</v>
      </c>
      <c r="D1221" s="17" t="s">
        <v>7057</v>
      </c>
      <c r="E1221" s="17" t="s">
        <v>7219</v>
      </c>
      <c r="F1221" s="17" t="s">
        <v>7220</v>
      </c>
      <c r="G1221" s="17" t="s">
        <v>3656</v>
      </c>
      <c r="H1221" s="17">
        <v>3</v>
      </c>
      <c r="I1221" s="17" t="s">
        <v>3534</v>
      </c>
      <c r="J1221" s="17" t="s">
        <v>3777</v>
      </c>
      <c r="K1221" s="17" t="s">
        <v>3778</v>
      </c>
      <c r="L1221" s="18" t="s">
        <v>3554</v>
      </c>
      <c r="M1221" s="19" t="s">
        <v>4792</v>
      </c>
      <c r="O1221" s="17" t="s">
        <v>3538</v>
      </c>
      <c r="P1221" s="17" t="s">
        <v>3539</v>
      </c>
      <c r="Q1221" s="17" t="s">
        <v>12489</v>
      </c>
      <c r="R1221" s="17">
        <v>100074</v>
      </c>
      <c r="S1221" s="19">
        <v>46333.330555555556</v>
      </c>
      <c r="T1221" s="17" t="s">
        <v>11182</v>
      </c>
      <c r="U1221" s="17" t="s">
        <v>7221</v>
      </c>
      <c r="V1221" s="17">
        <v>1888</v>
      </c>
      <c r="W1221" s="17" t="s">
        <v>11234</v>
      </c>
      <c r="X1221" s="17">
        <v>138</v>
      </c>
      <c r="Y1221" s="17">
        <v>7</v>
      </c>
      <c r="Z1221" s="17" t="s">
        <v>11235</v>
      </c>
      <c r="AB1221" s="17" t="s">
        <v>11186</v>
      </c>
      <c r="AC1221" s="17" t="s">
        <v>1355</v>
      </c>
      <c r="AD1221" s="17">
        <v>0</v>
      </c>
      <c r="AE1221" s="17">
        <v>0</v>
      </c>
      <c r="AG1221" s="17" t="s">
        <v>9815</v>
      </c>
      <c r="AH1221" s="17" t="s">
        <v>9757</v>
      </c>
      <c r="AI1221" s="17">
        <v>99</v>
      </c>
      <c r="AJ1221" s="17" t="s">
        <v>3539</v>
      </c>
      <c r="AK1221" s="17" t="s">
        <v>3539</v>
      </c>
      <c r="AN1221" s="17">
        <v>1890</v>
      </c>
    </row>
    <row r="1222" spans="1:40" x14ac:dyDescent="0.25">
      <c r="A1222" s="17" t="s">
        <v>3013</v>
      </c>
      <c r="B1222" s="17" t="s">
        <v>6986</v>
      </c>
      <c r="C1222" s="17" t="s">
        <v>3529</v>
      </c>
      <c r="D1222" s="17" t="s">
        <v>7057</v>
      </c>
      <c r="E1222" s="17" t="s">
        <v>7222</v>
      </c>
      <c r="F1222" s="17" t="s">
        <v>7223</v>
      </c>
      <c r="G1222" s="17" t="s">
        <v>3656</v>
      </c>
      <c r="H1222" s="17">
        <v>3</v>
      </c>
      <c r="I1222" s="17" t="s">
        <v>3534</v>
      </c>
      <c r="J1222" s="17" t="s">
        <v>3777</v>
      </c>
      <c r="K1222" s="17" t="s">
        <v>3778</v>
      </c>
      <c r="L1222" s="18" t="s">
        <v>3554</v>
      </c>
      <c r="M1222" s="17" t="s">
        <v>7224</v>
      </c>
      <c r="O1222" s="17" t="s">
        <v>3538</v>
      </c>
      <c r="P1222" s="17" t="s">
        <v>3539</v>
      </c>
      <c r="Q1222" s="17" t="s">
        <v>12490</v>
      </c>
      <c r="R1222" s="17">
        <v>78367</v>
      </c>
      <c r="S1222" s="17" t="s">
        <v>12491</v>
      </c>
      <c r="T1222" s="17" t="s">
        <v>11182</v>
      </c>
      <c r="U1222" s="17" t="s">
        <v>7225</v>
      </c>
      <c r="V1222" s="17">
        <v>1888</v>
      </c>
      <c r="W1222" s="17" t="s">
        <v>11234</v>
      </c>
      <c r="X1222" s="17">
        <v>138</v>
      </c>
      <c r="Y1222" s="17">
        <v>7</v>
      </c>
      <c r="Z1222" s="17" t="s">
        <v>11235</v>
      </c>
      <c r="AB1222" s="17" t="s">
        <v>11186</v>
      </c>
      <c r="AC1222" s="17" t="s">
        <v>1355</v>
      </c>
      <c r="AD1222" s="17">
        <v>0</v>
      </c>
      <c r="AE1222" s="17">
        <v>0</v>
      </c>
      <c r="AG1222" s="17" t="s">
        <v>9815</v>
      </c>
      <c r="AH1222" s="17" t="s">
        <v>9757</v>
      </c>
      <c r="AI1222" s="17">
        <v>99</v>
      </c>
      <c r="AJ1222" s="17" t="s">
        <v>3539</v>
      </c>
      <c r="AK1222" s="17" t="s">
        <v>3539</v>
      </c>
      <c r="AN1222" s="17">
        <v>1890</v>
      </c>
    </row>
    <row r="1223" spans="1:40" x14ac:dyDescent="0.25">
      <c r="A1223" s="17" t="s">
        <v>3013</v>
      </c>
      <c r="B1223" s="17" t="s">
        <v>6986</v>
      </c>
      <c r="C1223" s="17" t="s">
        <v>3529</v>
      </c>
      <c r="D1223" s="17" t="s">
        <v>7057</v>
      </c>
      <c r="E1223" s="17" t="s">
        <v>7226</v>
      </c>
      <c r="F1223" s="17" t="s">
        <v>7227</v>
      </c>
      <c r="G1223" s="17" t="s">
        <v>3656</v>
      </c>
      <c r="H1223" s="17">
        <v>3</v>
      </c>
      <c r="I1223" s="17" t="s">
        <v>3534</v>
      </c>
      <c r="J1223" s="17" t="s">
        <v>3777</v>
      </c>
      <c r="K1223" s="17" t="s">
        <v>3778</v>
      </c>
      <c r="L1223" s="18" t="s">
        <v>3554</v>
      </c>
      <c r="M1223" s="17" t="s">
        <v>7224</v>
      </c>
      <c r="O1223" s="17" t="s">
        <v>3538</v>
      </c>
      <c r="P1223" s="17" t="s">
        <v>3539</v>
      </c>
      <c r="Q1223" s="17" t="s">
        <v>12492</v>
      </c>
      <c r="R1223" s="17">
        <v>78782</v>
      </c>
      <c r="S1223" s="17" t="s">
        <v>12493</v>
      </c>
      <c r="T1223" s="17" t="s">
        <v>11182</v>
      </c>
      <c r="U1223" s="17" t="s">
        <v>7228</v>
      </c>
      <c r="V1223" s="17">
        <v>1888</v>
      </c>
      <c r="W1223" s="17" t="s">
        <v>11234</v>
      </c>
      <c r="X1223" s="17">
        <v>138</v>
      </c>
      <c r="Y1223" s="17">
        <v>7</v>
      </c>
      <c r="Z1223" s="17" t="s">
        <v>11235</v>
      </c>
      <c r="AB1223" s="17" t="s">
        <v>11186</v>
      </c>
      <c r="AC1223" s="17" t="s">
        <v>1355</v>
      </c>
      <c r="AD1223" s="17">
        <v>0</v>
      </c>
      <c r="AE1223" s="17">
        <v>0</v>
      </c>
      <c r="AG1223" s="17" t="s">
        <v>9869</v>
      </c>
      <c r="AH1223" s="17" t="s">
        <v>9757</v>
      </c>
      <c r="AI1223" s="17">
        <v>99</v>
      </c>
      <c r="AJ1223" s="17" t="s">
        <v>3539</v>
      </c>
      <c r="AK1223" s="17" t="s">
        <v>3539</v>
      </c>
      <c r="AN1223" s="17">
        <v>1890</v>
      </c>
    </row>
    <row r="1224" spans="1:40" x14ac:dyDescent="0.25">
      <c r="A1224" s="17" t="s">
        <v>3013</v>
      </c>
      <c r="B1224" s="17" t="s">
        <v>6986</v>
      </c>
      <c r="C1224" s="17" t="s">
        <v>3529</v>
      </c>
      <c r="D1224" s="17" t="s">
        <v>7057</v>
      </c>
      <c r="E1224" s="17" t="s">
        <v>7229</v>
      </c>
      <c r="F1224" s="17" t="s">
        <v>7230</v>
      </c>
      <c r="G1224" s="17" t="s">
        <v>3533</v>
      </c>
      <c r="H1224" s="17" t="s">
        <v>4263</v>
      </c>
      <c r="I1224" s="17" t="s">
        <v>4992</v>
      </c>
      <c r="J1224" s="17" t="s">
        <v>7231</v>
      </c>
      <c r="K1224" s="17" t="s">
        <v>7232</v>
      </c>
      <c r="L1224" s="18" t="s">
        <v>5186</v>
      </c>
      <c r="M1224" s="19">
        <v>45577.395833333336</v>
      </c>
      <c r="O1224" s="17" t="s">
        <v>3538</v>
      </c>
      <c r="P1224" s="17" t="s">
        <v>3539</v>
      </c>
      <c r="Q1224" s="17" t="s">
        <v>12494</v>
      </c>
      <c r="R1224" s="17">
        <v>62697</v>
      </c>
      <c r="S1224" s="17" t="s">
        <v>12495</v>
      </c>
      <c r="T1224" s="17" t="s">
        <v>11182</v>
      </c>
      <c r="U1224" s="17" t="s">
        <v>7233</v>
      </c>
      <c r="V1224" s="17">
        <v>1605</v>
      </c>
      <c r="W1224" s="17" t="s">
        <v>11234</v>
      </c>
      <c r="X1224" s="17">
        <v>139</v>
      </c>
      <c r="Y1224" s="19">
        <v>5</v>
      </c>
      <c r="Z1224" s="17" t="s">
        <v>11235</v>
      </c>
      <c r="AB1224" s="17" t="s">
        <v>11186</v>
      </c>
      <c r="AC1224" s="17" t="s">
        <v>1355</v>
      </c>
      <c r="AD1224" s="17">
        <v>0</v>
      </c>
      <c r="AE1224" s="17">
        <v>0</v>
      </c>
      <c r="AG1224" s="17" t="s">
        <v>9798</v>
      </c>
      <c r="AH1224" s="17" t="s">
        <v>9757</v>
      </c>
      <c r="AI1224" s="17">
        <v>98</v>
      </c>
      <c r="AJ1224" s="17" t="s">
        <v>3539</v>
      </c>
      <c r="AK1224" s="17" t="s">
        <v>3539</v>
      </c>
      <c r="AN1224" s="17">
        <v>1745</v>
      </c>
    </row>
    <row r="1225" spans="1:40" x14ac:dyDescent="0.25">
      <c r="A1225" s="17" t="s">
        <v>3013</v>
      </c>
      <c r="B1225" s="17" t="s">
        <v>6986</v>
      </c>
      <c r="C1225" s="17" t="s">
        <v>3529</v>
      </c>
      <c r="D1225" s="17" t="s">
        <v>7057</v>
      </c>
      <c r="E1225" s="17" t="s">
        <v>7234</v>
      </c>
      <c r="F1225" s="17" t="s">
        <v>7235</v>
      </c>
      <c r="G1225" s="17" t="s">
        <v>3533</v>
      </c>
      <c r="H1225" s="17">
        <v>3</v>
      </c>
      <c r="I1225" s="17" t="s">
        <v>3534</v>
      </c>
      <c r="J1225" s="17" t="s">
        <v>6170</v>
      </c>
      <c r="K1225" s="17" t="s">
        <v>6912</v>
      </c>
      <c r="L1225" s="18">
        <v>45726</v>
      </c>
      <c r="M1225" s="19" t="s">
        <v>7236</v>
      </c>
      <c r="O1225" s="17" t="s">
        <v>3538</v>
      </c>
      <c r="P1225" s="17" t="s">
        <v>3539</v>
      </c>
      <c r="Q1225" s="17" t="s">
        <v>12496</v>
      </c>
      <c r="R1225" s="17">
        <v>32647</v>
      </c>
      <c r="S1225" s="17" t="s">
        <v>12497</v>
      </c>
      <c r="T1225" s="17" t="s">
        <v>11182</v>
      </c>
      <c r="U1225" s="17" t="s">
        <v>7237</v>
      </c>
      <c r="V1225" s="17">
        <v>1890</v>
      </c>
      <c r="W1225" s="17" t="s">
        <v>11240</v>
      </c>
      <c r="X1225" s="17">
        <v>99</v>
      </c>
      <c r="Y1225" s="17">
        <v>6</v>
      </c>
      <c r="Z1225" s="17" t="s">
        <v>11235</v>
      </c>
      <c r="AB1225" s="17" t="s">
        <v>11186</v>
      </c>
      <c r="AC1225" s="17" t="s">
        <v>1355</v>
      </c>
      <c r="AD1225" s="17">
        <v>0</v>
      </c>
      <c r="AE1225" s="17">
        <v>0</v>
      </c>
      <c r="AG1225" s="17" t="s">
        <v>9779</v>
      </c>
      <c r="AH1225" s="17" t="s">
        <v>9764</v>
      </c>
      <c r="AI1225" s="17">
        <v>95</v>
      </c>
      <c r="AJ1225" s="17" t="s">
        <v>3539</v>
      </c>
      <c r="AK1225" s="17" t="s">
        <v>9771</v>
      </c>
      <c r="AN1225" s="17">
        <v>1702</v>
      </c>
    </row>
    <row r="1226" spans="1:40" x14ac:dyDescent="0.25">
      <c r="A1226" s="17" t="s">
        <v>3013</v>
      </c>
      <c r="B1226" s="17" t="s">
        <v>6986</v>
      </c>
      <c r="C1226" s="17" t="s">
        <v>3529</v>
      </c>
      <c r="D1226" s="17" t="s">
        <v>7057</v>
      </c>
      <c r="E1226" s="17" t="s">
        <v>7238</v>
      </c>
      <c r="F1226" s="17" t="s">
        <v>7239</v>
      </c>
      <c r="G1226" s="17" t="s">
        <v>3533</v>
      </c>
      <c r="H1226" s="17">
        <v>3</v>
      </c>
      <c r="I1226" s="17" t="s">
        <v>3534</v>
      </c>
      <c r="J1226" s="17" t="s">
        <v>6170</v>
      </c>
      <c r="K1226" s="17" t="s">
        <v>6912</v>
      </c>
      <c r="L1226" s="18">
        <v>45725</v>
      </c>
      <c r="M1226" s="19" t="s">
        <v>7240</v>
      </c>
      <c r="O1226" s="17" t="s">
        <v>3538</v>
      </c>
      <c r="P1226" s="17" t="s">
        <v>3539</v>
      </c>
      <c r="Q1226" s="17" t="s">
        <v>12498</v>
      </c>
      <c r="R1226" s="17">
        <v>48580</v>
      </c>
      <c r="S1226" s="17" t="s">
        <v>12499</v>
      </c>
      <c r="T1226" s="17" t="s">
        <v>11182</v>
      </c>
      <c r="U1226" s="17" t="s">
        <v>7241</v>
      </c>
      <c r="V1226" s="17">
        <v>1890</v>
      </c>
      <c r="W1226" s="17" t="s">
        <v>11240</v>
      </c>
      <c r="X1226" s="17">
        <v>99</v>
      </c>
      <c r="Y1226" s="17">
        <v>6</v>
      </c>
      <c r="Z1226" s="17" t="s">
        <v>11235</v>
      </c>
      <c r="AB1226" s="17" t="s">
        <v>11186</v>
      </c>
      <c r="AC1226" s="17" t="s">
        <v>1355</v>
      </c>
      <c r="AD1226" s="17">
        <v>0</v>
      </c>
      <c r="AE1226" s="17">
        <v>0</v>
      </c>
      <c r="AG1226" s="17" t="s">
        <v>9779</v>
      </c>
      <c r="AH1226" s="17" t="s">
        <v>9764</v>
      </c>
      <c r="AI1226" s="17">
        <v>95</v>
      </c>
      <c r="AJ1226" s="17" t="s">
        <v>3539</v>
      </c>
      <c r="AK1226" s="17" t="s">
        <v>9771</v>
      </c>
      <c r="AN1226" s="17">
        <v>1702</v>
      </c>
    </row>
    <row r="1227" spans="1:40" x14ac:dyDescent="0.25">
      <c r="A1227" s="17" t="s">
        <v>3013</v>
      </c>
      <c r="B1227" s="17" t="s">
        <v>6986</v>
      </c>
      <c r="C1227" s="17" t="s">
        <v>3529</v>
      </c>
      <c r="D1227" s="17" t="s">
        <v>7057</v>
      </c>
      <c r="E1227" s="17" t="s">
        <v>7242</v>
      </c>
      <c r="F1227" s="17" t="s">
        <v>7243</v>
      </c>
      <c r="G1227" s="17" t="s">
        <v>3533</v>
      </c>
      <c r="H1227" s="17">
        <v>3</v>
      </c>
      <c r="I1227" s="17" t="s">
        <v>3534</v>
      </c>
      <c r="J1227" s="17" t="s">
        <v>6170</v>
      </c>
      <c r="K1227" s="17" t="s">
        <v>6912</v>
      </c>
      <c r="L1227" s="18">
        <v>45725</v>
      </c>
      <c r="M1227" s="17" t="s">
        <v>7240</v>
      </c>
      <c r="O1227" s="17" t="s">
        <v>3538</v>
      </c>
      <c r="P1227" s="17" t="s">
        <v>3539</v>
      </c>
      <c r="Q1227" s="17" t="s">
        <v>12500</v>
      </c>
      <c r="R1227" s="17">
        <v>21963</v>
      </c>
      <c r="S1227" s="17" t="s">
        <v>12501</v>
      </c>
      <c r="T1227" s="17" t="s">
        <v>11182</v>
      </c>
      <c r="U1227" s="17" t="s">
        <v>7244</v>
      </c>
      <c r="V1227" s="17">
        <v>1890</v>
      </c>
      <c r="W1227" s="17" t="s">
        <v>11240</v>
      </c>
      <c r="X1227" s="17">
        <v>99</v>
      </c>
      <c r="Y1227" s="17">
        <v>6</v>
      </c>
      <c r="Z1227" s="17" t="s">
        <v>11235</v>
      </c>
      <c r="AB1227" s="17" t="s">
        <v>11186</v>
      </c>
      <c r="AC1227" s="17" t="s">
        <v>1355</v>
      </c>
      <c r="AD1227" s="17">
        <v>0</v>
      </c>
      <c r="AE1227" s="17">
        <v>0</v>
      </c>
      <c r="AG1227" s="17" t="s">
        <v>9779</v>
      </c>
      <c r="AH1227" s="17" t="s">
        <v>9764</v>
      </c>
      <c r="AI1227" s="17">
        <v>95</v>
      </c>
      <c r="AJ1227" s="17" t="s">
        <v>3539</v>
      </c>
      <c r="AK1227" s="17" t="s">
        <v>9771</v>
      </c>
      <c r="AN1227" s="17">
        <v>1702</v>
      </c>
    </row>
    <row r="1228" spans="1:40" x14ac:dyDescent="0.25">
      <c r="A1228" s="17" t="s">
        <v>3013</v>
      </c>
      <c r="B1228" s="17" t="s">
        <v>6986</v>
      </c>
      <c r="C1228" s="17" t="s">
        <v>3692</v>
      </c>
      <c r="D1228" s="17" t="s">
        <v>6987</v>
      </c>
      <c r="E1228" s="17" t="s">
        <v>7245</v>
      </c>
      <c r="F1228" s="17" t="s">
        <v>7246</v>
      </c>
      <c r="H1228" s="17">
        <v>2</v>
      </c>
      <c r="I1228" s="17" t="s">
        <v>3534</v>
      </c>
      <c r="J1228" s="17" t="s">
        <v>3809</v>
      </c>
      <c r="K1228" s="17" t="s">
        <v>3810</v>
      </c>
      <c r="L1228" s="17" t="s">
        <v>3811</v>
      </c>
      <c r="M1228" s="19" t="s">
        <v>7247</v>
      </c>
      <c r="O1228" s="17" t="s">
        <v>3538</v>
      </c>
      <c r="P1228" s="17" t="s">
        <v>3539</v>
      </c>
      <c r="R1228" s="17">
        <v>129176</v>
      </c>
      <c r="S1228" s="19" t="s">
        <v>12502</v>
      </c>
      <c r="T1228" s="17" t="s">
        <v>11182</v>
      </c>
      <c r="U1228" s="17" t="s">
        <v>7248</v>
      </c>
      <c r="V1228" s="17">
        <v>1702</v>
      </c>
      <c r="W1228" s="17" t="s">
        <v>11184</v>
      </c>
      <c r="X1228" s="17">
        <v>95</v>
      </c>
      <c r="Y1228" s="17">
        <v>4</v>
      </c>
      <c r="Z1228" s="17" t="s">
        <v>11235</v>
      </c>
      <c r="AB1228" s="17" t="s">
        <v>11249</v>
      </c>
      <c r="AC1228" s="17" t="s">
        <v>1355</v>
      </c>
      <c r="AD1228" s="17">
        <v>0</v>
      </c>
      <c r="AE1228" s="17">
        <v>0</v>
      </c>
      <c r="AG1228" s="17" t="s">
        <v>9779</v>
      </c>
      <c r="AI1228" s="17">
        <v>95</v>
      </c>
      <c r="AJ1228" s="17" t="s">
        <v>3539</v>
      </c>
      <c r="AK1228" s="17" t="s">
        <v>9771</v>
      </c>
      <c r="AN1228" s="17">
        <v>1702</v>
      </c>
    </row>
    <row r="1229" spans="1:40" x14ac:dyDescent="0.25">
      <c r="A1229" s="17" t="s">
        <v>3013</v>
      </c>
      <c r="B1229" s="17" t="s">
        <v>6986</v>
      </c>
      <c r="C1229" s="17" t="s">
        <v>3692</v>
      </c>
      <c r="D1229" s="17" t="s">
        <v>7017</v>
      </c>
      <c r="E1229" s="17" t="s">
        <v>7249</v>
      </c>
      <c r="F1229" s="17" t="s">
        <v>7250</v>
      </c>
      <c r="H1229" s="17">
        <v>2</v>
      </c>
      <c r="I1229" s="17" t="s">
        <v>3534</v>
      </c>
      <c r="J1229" s="17" t="s">
        <v>3809</v>
      </c>
      <c r="K1229" s="17" t="s">
        <v>3810</v>
      </c>
      <c r="L1229" s="17" t="s">
        <v>3811</v>
      </c>
      <c r="M1229" s="19" t="s">
        <v>7247</v>
      </c>
      <c r="O1229" s="17" t="s">
        <v>3538</v>
      </c>
      <c r="P1229" s="17" t="s">
        <v>3539</v>
      </c>
      <c r="R1229" s="17">
        <v>168815</v>
      </c>
      <c r="S1229" s="19" t="s">
        <v>12503</v>
      </c>
      <c r="T1229" s="17" t="s">
        <v>11182</v>
      </c>
      <c r="U1229" s="17" t="s">
        <v>7251</v>
      </c>
      <c r="V1229" s="17">
        <v>1702</v>
      </c>
      <c r="W1229" s="17" t="s">
        <v>11184</v>
      </c>
      <c r="X1229" s="17">
        <v>95</v>
      </c>
      <c r="Y1229" s="17">
        <v>4</v>
      </c>
      <c r="Z1229" s="17" t="s">
        <v>11235</v>
      </c>
      <c r="AB1229" s="17" t="s">
        <v>11249</v>
      </c>
      <c r="AC1229" s="17" t="s">
        <v>1355</v>
      </c>
      <c r="AD1229" s="17">
        <v>0</v>
      </c>
      <c r="AE1229" s="17">
        <v>0</v>
      </c>
      <c r="AG1229" s="17" t="s">
        <v>9779</v>
      </c>
      <c r="AH1229" s="17" t="s">
        <v>9764</v>
      </c>
      <c r="AI1229" s="17">
        <v>95</v>
      </c>
      <c r="AJ1229" s="17" t="s">
        <v>3539</v>
      </c>
      <c r="AK1229" s="17" t="s">
        <v>3539</v>
      </c>
      <c r="AN1229" s="17">
        <v>1702</v>
      </c>
    </row>
    <row r="1230" spans="1:40" x14ac:dyDescent="0.25">
      <c r="A1230" s="17" t="s">
        <v>3013</v>
      </c>
      <c r="B1230" s="17" t="s">
        <v>6986</v>
      </c>
      <c r="C1230" s="17" t="s">
        <v>3692</v>
      </c>
      <c r="D1230" s="17" t="s">
        <v>7036</v>
      </c>
      <c r="E1230" s="17" t="s">
        <v>7252</v>
      </c>
      <c r="F1230" s="17" t="s">
        <v>7253</v>
      </c>
      <c r="H1230" s="17" t="s">
        <v>4263</v>
      </c>
      <c r="I1230" s="17" t="s">
        <v>3534</v>
      </c>
      <c r="J1230" s="17" t="s">
        <v>4443</v>
      </c>
      <c r="K1230" s="17" t="s">
        <v>4444</v>
      </c>
      <c r="L1230" s="18" t="s">
        <v>6928</v>
      </c>
      <c r="M1230" s="19">
        <v>43103</v>
      </c>
      <c r="O1230" s="17" t="s">
        <v>3538</v>
      </c>
      <c r="P1230" s="17" t="s">
        <v>3539</v>
      </c>
      <c r="R1230" s="17">
        <v>185707</v>
      </c>
      <c r="S1230" s="19" t="s">
        <v>12504</v>
      </c>
      <c r="T1230" s="17" t="s">
        <v>11182</v>
      </c>
      <c r="U1230" s="17" t="s">
        <v>7254</v>
      </c>
      <c r="V1230" s="17">
        <v>1670</v>
      </c>
      <c r="W1230" s="17" t="s">
        <v>11184</v>
      </c>
      <c r="X1230" s="17">
        <v>82</v>
      </c>
      <c r="Y1230" s="17">
        <v>4</v>
      </c>
      <c r="AB1230" s="17" t="s">
        <v>11249</v>
      </c>
      <c r="AC1230" s="17" t="s">
        <v>1355</v>
      </c>
      <c r="AD1230" s="17">
        <v>0</v>
      </c>
      <c r="AE1230" s="17">
        <v>0</v>
      </c>
      <c r="AG1230" s="17" t="s">
        <v>9763</v>
      </c>
      <c r="AH1230" s="17" t="s">
        <v>9764</v>
      </c>
      <c r="AI1230" s="17">
        <v>120</v>
      </c>
      <c r="AJ1230" s="17" t="s">
        <v>3539</v>
      </c>
      <c r="AK1230" s="17" t="s">
        <v>9771</v>
      </c>
      <c r="AN1230" s="17">
        <v>1595</v>
      </c>
    </row>
    <row r="1231" spans="1:40" x14ac:dyDescent="0.25">
      <c r="A1231" s="17" t="s">
        <v>3013</v>
      </c>
      <c r="B1231" s="17" t="s">
        <v>6986</v>
      </c>
      <c r="C1231" s="17" t="s">
        <v>3692</v>
      </c>
      <c r="D1231" s="17" t="s">
        <v>7057</v>
      </c>
      <c r="E1231" s="17" t="s">
        <v>7255</v>
      </c>
      <c r="F1231" s="17" t="s">
        <v>7256</v>
      </c>
      <c r="H1231" s="17">
        <v>2</v>
      </c>
      <c r="I1231" s="17" t="s">
        <v>3534</v>
      </c>
      <c r="J1231" s="17" t="s">
        <v>4443</v>
      </c>
      <c r="K1231" s="17" t="s">
        <v>4444</v>
      </c>
      <c r="L1231" s="18" t="s">
        <v>5306</v>
      </c>
      <c r="M1231" s="17" t="s">
        <v>7257</v>
      </c>
      <c r="O1231" s="17" t="s">
        <v>3538</v>
      </c>
      <c r="P1231" s="17" t="s">
        <v>3539</v>
      </c>
      <c r="R1231" s="17">
        <v>198171</v>
      </c>
      <c r="S1231" s="19">
        <v>46329.333333333336</v>
      </c>
      <c r="T1231" s="17" t="s">
        <v>11182</v>
      </c>
      <c r="U1231" s="17" t="s">
        <v>7258</v>
      </c>
      <c r="V1231" s="17">
        <v>1670</v>
      </c>
      <c r="W1231" s="17" t="s">
        <v>11184</v>
      </c>
      <c r="X1231" s="17">
        <v>104</v>
      </c>
      <c r="Y1231" s="17">
        <v>4</v>
      </c>
      <c r="AB1231" s="17" t="s">
        <v>11249</v>
      </c>
      <c r="AC1231" s="17" t="s">
        <v>1355</v>
      </c>
      <c r="AD1231" s="17">
        <v>0</v>
      </c>
      <c r="AE1231" s="17">
        <v>0</v>
      </c>
      <c r="AG1231" s="17" t="s">
        <v>9763</v>
      </c>
      <c r="AH1231" s="17" t="s">
        <v>9764</v>
      </c>
      <c r="AI1231" s="17">
        <v>120</v>
      </c>
      <c r="AJ1231" s="17" t="s">
        <v>3539</v>
      </c>
      <c r="AK1231" s="17" t="s">
        <v>3539</v>
      </c>
      <c r="AN1231" s="17">
        <v>1595</v>
      </c>
    </row>
    <row r="1232" spans="1:40" x14ac:dyDescent="0.25">
      <c r="A1232" s="17" t="s">
        <v>3013</v>
      </c>
      <c r="B1232" s="17" t="s">
        <v>6986</v>
      </c>
      <c r="C1232" s="17" t="s">
        <v>3692</v>
      </c>
      <c r="D1232" s="17" t="s">
        <v>7057</v>
      </c>
      <c r="E1232" s="17" t="s">
        <v>7259</v>
      </c>
      <c r="F1232" s="17" t="s">
        <v>7260</v>
      </c>
      <c r="H1232" s="17">
        <v>2</v>
      </c>
      <c r="I1232" s="17" t="s">
        <v>3534</v>
      </c>
      <c r="J1232" s="17" t="s">
        <v>4443</v>
      </c>
      <c r="K1232" s="17" t="s">
        <v>4444</v>
      </c>
      <c r="L1232" s="18" t="s">
        <v>7261</v>
      </c>
      <c r="M1232" s="17" t="s">
        <v>7262</v>
      </c>
      <c r="O1232" s="17" t="s">
        <v>3538</v>
      </c>
      <c r="P1232" s="17" t="s">
        <v>3539</v>
      </c>
      <c r="R1232" s="17">
        <v>127292</v>
      </c>
      <c r="S1232" s="19">
        <v>46180.509722222225</v>
      </c>
      <c r="T1232" s="17" t="s">
        <v>11182</v>
      </c>
      <c r="U1232" s="17" t="s">
        <v>7263</v>
      </c>
      <c r="V1232" s="17">
        <v>1733</v>
      </c>
      <c r="W1232" s="17" t="s">
        <v>11184</v>
      </c>
      <c r="X1232" s="17">
        <v>105</v>
      </c>
      <c r="Y1232" s="17">
        <v>4</v>
      </c>
      <c r="Z1232" s="17" t="s">
        <v>11235</v>
      </c>
      <c r="AB1232" s="17" t="s">
        <v>11186</v>
      </c>
      <c r="AC1232" s="17" t="s">
        <v>1355</v>
      </c>
      <c r="AD1232" s="17">
        <v>0</v>
      </c>
      <c r="AE1232" s="17">
        <v>0</v>
      </c>
      <c r="AG1232" s="17" t="s">
        <v>9763</v>
      </c>
      <c r="AH1232" s="17" t="s">
        <v>9764</v>
      </c>
      <c r="AI1232" s="17">
        <v>120</v>
      </c>
      <c r="AJ1232" s="17" t="s">
        <v>3539</v>
      </c>
      <c r="AK1232" s="17" t="s">
        <v>3539</v>
      </c>
      <c r="AN1232" s="17">
        <v>1595</v>
      </c>
    </row>
    <row r="1233" spans="1:40" x14ac:dyDescent="0.25">
      <c r="A1233" s="17" t="s">
        <v>3013</v>
      </c>
      <c r="B1233" s="17" t="s">
        <v>6986</v>
      </c>
      <c r="C1233" s="17" t="s">
        <v>3692</v>
      </c>
      <c r="D1233" s="17" t="s">
        <v>7057</v>
      </c>
      <c r="E1233" s="17" t="s">
        <v>7264</v>
      </c>
      <c r="F1233" s="17" t="s">
        <v>7265</v>
      </c>
      <c r="H1233" s="17" t="s">
        <v>4416</v>
      </c>
      <c r="I1233" s="17" t="s">
        <v>3534</v>
      </c>
      <c r="J1233" s="17" t="s">
        <v>4443</v>
      </c>
      <c r="K1233" s="17" t="s">
        <v>4444</v>
      </c>
      <c r="L1233" s="18" t="s">
        <v>7261</v>
      </c>
      <c r="M1233" s="17" t="s">
        <v>7262</v>
      </c>
      <c r="O1233" s="17" t="s">
        <v>3538</v>
      </c>
      <c r="P1233" s="17" t="s">
        <v>3539</v>
      </c>
      <c r="R1233" s="17">
        <v>106442</v>
      </c>
      <c r="S1233" s="17" t="s">
        <v>7266</v>
      </c>
      <c r="T1233" s="17" t="s">
        <v>11182</v>
      </c>
      <c r="U1233" s="17" t="s">
        <v>7267</v>
      </c>
      <c r="V1233" s="17">
        <v>1733</v>
      </c>
      <c r="W1233" s="17" t="s">
        <v>11184</v>
      </c>
      <c r="X1233" s="17">
        <v>105</v>
      </c>
      <c r="Y1233" s="17">
        <v>5</v>
      </c>
      <c r="AB1233" s="17" t="s">
        <v>11186</v>
      </c>
      <c r="AC1233" s="17" t="s">
        <v>1355</v>
      </c>
      <c r="AD1233" s="17">
        <v>0</v>
      </c>
      <c r="AE1233" s="17">
        <v>0</v>
      </c>
      <c r="AG1233" s="17" t="s">
        <v>9763</v>
      </c>
      <c r="AH1233" s="17" t="s">
        <v>9764</v>
      </c>
      <c r="AI1233" s="17">
        <v>120</v>
      </c>
      <c r="AJ1233" s="17" t="s">
        <v>3539</v>
      </c>
      <c r="AK1233" s="17" t="s">
        <v>9771</v>
      </c>
      <c r="AN1233" s="17">
        <v>1595</v>
      </c>
    </row>
    <row r="1234" spans="1:40" x14ac:dyDescent="0.25">
      <c r="A1234" s="17" t="s">
        <v>3013</v>
      </c>
      <c r="B1234" s="17" t="s">
        <v>6986</v>
      </c>
      <c r="C1234" s="17" t="s">
        <v>3692</v>
      </c>
      <c r="D1234" s="17" t="s">
        <v>7057</v>
      </c>
      <c r="E1234" s="17" t="s">
        <v>7268</v>
      </c>
      <c r="F1234" s="17" t="s">
        <v>7269</v>
      </c>
      <c r="H1234" s="17">
        <v>2</v>
      </c>
      <c r="I1234" s="17" t="s">
        <v>3534</v>
      </c>
      <c r="J1234" s="17" t="s">
        <v>3809</v>
      </c>
      <c r="K1234" s="17" t="s">
        <v>3810</v>
      </c>
      <c r="L1234" s="18" t="s">
        <v>3811</v>
      </c>
      <c r="M1234" s="19" t="s">
        <v>7270</v>
      </c>
      <c r="O1234" s="17" t="s">
        <v>3538</v>
      </c>
      <c r="P1234" s="17" t="s">
        <v>3539</v>
      </c>
      <c r="Q1234" s="17" t="s">
        <v>12505</v>
      </c>
      <c r="R1234" s="17">
        <v>190900</v>
      </c>
      <c r="S1234" s="17" t="s">
        <v>12506</v>
      </c>
      <c r="T1234" s="17" t="s">
        <v>11182</v>
      </c>
      <c r="U1234" s="17" t="s">
        <v>7271</v>
      </c>
      <c r="V1234" s="17">
        <v>1702</v>
      </c>
      <c r="W1234" s="17" t="s">
        <v>11184</v>
      </c>
      <c r="X1234" s="17">
        <v>95</v>
      </c>
      <c r="Y1234" s="17">
        <v>4</v>
      </c>
      <c r="Z1234" s="17" t="s">
        <v>11235</v>
      </c>
      <c r="AB1234" s="17" t="s">
        <v>11249</v>
      </c>
      <c r="AC1234" s="17" t="s">
        <v>1355</v>
      </c>
      <c r="AD1234" s="17">
        <v>0</v>
      </c>
      <c r="AE1234" s="17">
        <v>0</v>
      </c>
      <c r="AG1234" s="17" t="s">
        <v>9763</v>
      </c>
      <c r="AH1234" s="17" t="s">
        <v>9764</v>
      </c>
      <c r="AI1234" s="17">
        <v>150</v>
      </c>
      <c r="AJ1234" s="17" t="s">
        <v>3539</v>
      </c>
      <c r="AK1234" s="17" t="s">
        <v>3539</v>
      </c>
      <c r="AN1234" s="17">
        <v>1871</v>
      </c>
    </row>
    <row r="1235" spans="1:40" x14ac:dyDescent="0.25">
      <c r="A1235" s="17" t="s">
        <v>3013</v>
      </c>
      <c r="B1235" s="17" t="s">
        <v>6986</v>
      </c>
      <c r="C1235" s="17" t="s">
        <v>3692</v>
      </c>
      <c r="D1235" s="17" t="s">
        <v>7057</v>
      </c>
      <c r="E1235" s="17" t="s">
        <v>7272</v>
      </c>
      <c r="F1235" s="17" t="s">
        <v>7273</v>
      </c>
      <c r="H1235" s="17">
        <v>2</v>
      </c>
      <c r="I1235" s="17" t="s">
        <v>3534</v>
      </c>
      <c r="J1235" s="17" t="s">
        <v>3809</v>
      </c>
      <c r="K1235" s="17" t="s">
        <v>3810</v>
      </c>
      <c r="L1235" s="18" t="s">
        <v>3811</v>
      </c>
      <c r="M1235" s="17" t="s">
        <v>7274</v>
      </c>
      <c r="O1235" s="17" t="s">
        <v>3538</v>
      </c>
      <c r="P1235" s="17" t="s">
        <v>3539</v>
      </c>
      <c r="R1235" s="17">
        <v>174422</v>
      </c>
      <c r="S1235" s="19">
        <v>46089.583333333336</v>
      </c>
      <c r="T1235" s="17" t="s">
        <v>11182</v>
      </c>
      <c r="U1235" s="17" t="s">
        <v>7275</v>
      </c>
      <c r="V1235" s="17">
        <v>1702</v>
      </c>
      <c r="W1235" s="17" t="s">
        <v>11184</v>
      </c>
      <c r="X1235" s="17">
        <v>95</v>
      </c>
      <c r="Y1235" s="17">
        <v>4</v>
      </c>
      <c r="Z1235" s="17" t="s">
        <v>11235</v>
      </c>
      <c r="AB1235" s="17" t="s">
        <v>11249</v>
      </c>
      <c r="AC1235" s="17" t="s">
        <v>1355</v>
      </c>
      <c r="AD1235" s="17">
        <v>0</v>
      </c>
      <c r="AE1235" s="17">
        <v>0</v>
      </c>
      <c r="AG1235" s="17" t="s">
        <v>9866</v>
      </c>
      <c r="AH1235" s="17" t="s">
        <v>9764</v>
      </c>
      <c r="AI1235" s="17">
        <v>120</v>
      </c>
      <c r="AJ1235" s="17" t="s">
        <v>3539</v>
      </c>
      <c r="AK1235" s="17" t="s">
        <v>9771</v>
      </c>
      <c r="AN1235" s="17">
        <v>1595</v>
      </c>
    </row>
    <row r="1236" spans="1:40" x14ac:dyDescent="0.25">
      <c r="A1236" s="17" t="s">
        <v>3013</v>
      </c>
      <c r="B1236" s="17" t="s">
        <v>6986</v>
      </c>
      <c r="C1236" s="17" t="s">
        <v>3692</v>
      </c>
      <c r="D1236" s="17" t="s">
        <v>7057</v>
      </c>
      <c r="E1236" s="17" t="s">
        <v>7276</v>
      </c>
      <c r="F1236" s="17" t="s">
        <v>7277</v>
      </c>
      <c r="H1236" s="17">
        <v>2</v>
      </c>
      <c r="I1236" s="17" t="s">
        <v>3534</v>
      </c>
      <c r="J1236" s="17" t="s">
        <v>3809</v>
      </c>
      <c r="K1236" s="17" t="s">
        <v>3810</v>
      </c>
      <c r="L1236" s="18" t="s">
        <v>3811</v>
      </c>
      <c r="M1236" s="19" t="s">
        <v>7274</v>
      </c>
      <c r="O1236" s="17" t="s">
        <v>3538</v>
      </c>
      <c r="P1236" s="17" t="s">
        <v>3539</v>
      </c>
      <c r="Q1236" s="17" t="s">
        <v>12507</v>
      </c>
      <c r="R1236" s="17">
        <v>127281</v>
      </c>
      <c r="S1236" s="17" t="s">
        <v>12508</v>
      </c>
      <c r="T1236" s="17" t="s">
        <v>11182</v>
      </c>
      <c r="U1236" s="17" t="s">
        <v>7278</v>
      </c>
      <c r="V1236" s="17">
        <v>1702</v>
      </c>
      <c r="W1236" s="17" t="s">
        <v>11184</v>
      </c>
      <c r="X1236" s="17">
        <v>95</v>
      </c>
      <c r="Y1236" s="17">
        <v>4</v>
      </c>
      <c r="Z1236" s="17" t="s">
        <v>11235</v>
      </c>
      <c r="AB1236" s="17" t="s">
        <v>11249</v>
      </c>
      <c r="AC1236" s="17" t="s">
        <v>1355</v>
      </c>
      <c r="AD1236" s="17">
        <v>0</v>
      </c>
      <c r="AE1236" s="17">
        <v>0</v>
      </c>
      <c r="AG1236" s="17" t="s">
        <v>9763</v>
      </c>
      <c r="AH1236" s="17" t="s">
        <v>9764</v>
      </c>
      <c r="AI1236" s="17">
        <v>120</v>
      </c>
      <c r="AJ1236" s="17" t="s">
        <v>3539</v>
      </c>
      <c r="AK1236" s="17" t="s">
        <v>3539</v>
      </c>
      <c r="AN1236" s="17">
        <v>1595</v>
      </c>
    </row>
    <row r="1237" spans="1:40" x14ac:dyDescent="0.25">
      <c r="A1237" s="17" t="s">
        <v>3013</v>
      </c>
      <c r="B1237" s="17" t="s">
        <v>6986</v>
      </c>
      <c r="C1237" s="17" t="s">
        <v>3692</v>
      </c>
      <c r="D1237" s="17" t="s">
        <v>7057</v>
      </c>
      <c r="E1237" s="17" t="s">
        <v>7279</v>
      </c>
      <c r="F1237" s="17" t="s">
        <v>7280</v>
      </c>
      <c r="H1237" s="17">
        <v>2</v>
      </c>
      <c r="I1237" s="17" t="s">
        <v>3534</v>
      </c>
      <c r="J1237" s="17" t="s">
        <v>3809</v>
      </c>
      <c r="K1237" s="17" t="s">
        <v>3810</v>
      </c>
      <c r="L1237" s="17" t="s">
        <v>3811</v>
      </c>
      <c r="M1237" s="19" t="s">
        <v>7281</v>
      </c>
      <c r="O1237" s="17" t="s">
        <v>3538</v>
      </c>
      <c r="P1237" s="17" t="s">
        <v>3539</v>
      </c>
      <c r="Q1237" s="17" t="s">
        <v>12509</v>
      </c>
      <c r="R1237" s="17">
        <v>212192</v>
      </c>
      <c r="S1237" s="17" t="s">
        <v>12510</v>
      </c>
      <c r="T1237" s="17" t="s">
        <v>11182</v>
      </c>
      <c r="U1237" s="17" t="s">
        <v>7282</v>
      </c>
      <c r="V1237" s="17">
        <v>1702</v>
      </c>
      <c r="W1237" s="17" t="s">
        <v>11184</v>
      </c>
      <c r="X1237" s="17">
        <v>95</v>
      </c>
      <c r="Y1237" s="17">
        <v>4</v>
      </c>
      <c r="Z1237" s="17" t="s">
        <v>11235</v>
      </c>
      <c r="AB1237" s="17" t="s">
        <v>11249</v>
      </c>
      <c r="AC1237" s="17" t="s">
        <v>1355</v>
      </c>
      <c r="AD1237" s="17">
        <v>0</v>
      </c>
      <c r="AE1237" s="17">
        <v>0</v>
      </c>
      <c r="AG1237" s="17" t="s">
        <v>9779</v>
      </c>
      <c r="AH1237" s="17" t="s">
        <v>9764</v>
      </c>
      <c r="AI1237" s="17">
        <v>82</v>
      </c>
      <c r="AJ1237" s="17" t="s">
        <v>3539</v>
      </c>
      <c r="AK1237" s="17" t="s">
        <v>9771</v>
      </c>
      <c r="AN1237" s="17">
        <v>1670</v>
      </c>
    </row>
    <row r="1238" spans="1:40" x14ac:dyDescent="0.25">
      <c r="A1238" s="17" t="s">
        <v>3013</v>
      </c>
      <c r="B1238" s="17" t="s">
        <v>6986</v>
      </c>
      <c r="C1238" s="17" t="s">
        <v>3692</v>
      </c>
      <c r="D1238" s="17" t="s">
        <v>7057</v>
      </c>
      <c r="E1238" s="17" t="s">
        <v>7283</v>
      </c>
      <c r="F1238" s="17" t="s">
        <v>7284</v>
      </c>
      <c r="H1238" s="17" t="s">
        <v>4416</v>
      </c>
      <c r="I1238" s="17" t="s">
        <v>3534</v>
      </c>
      <c r="J1238" s="17" t="s">
        <v>5141</v>
      </c>
      <c r="K1238" s="17" t="s">
        <v>5142</v>
      </c>
      <c r="L1238" s="18">
        <v>44839</v>
      </c>
      <c r="M1238" s="19">
        <v>44779.375</v>
      </c>
      <c r="O1238" s="17" t="s">
        <v>3538</v>
      </c>
      <c r="P1238" s="17" t="s">
        <v>3539</v>
      </c>
      <c r="R1238" s="17">
        <v>132084</v>
      </c>
      <c r="S1238" s="19">
        <v>46272.667361111111</v>
      </c>
      <c r="T1238" s="17" t="s">
        <v>11182</v>
      </c>
      <c r="U1238" s="17" t="s">
        <v>7285</v>
      </c>
      <c r="V1238" s="17">
        <v>1745</v>
      </c>
      <c r="W1238" s="17" t="s">
        <v>11240</v>
      </c>
      <c r="X1238" s="17">
        <v>98</v>
      </c>
      <c r="Y1238" s="19">
        <v>5</v>
      </c>
      <c r="Z1238" s="17" t="s">
        <v>11235</v>
      </c>
      <c r="AB1238" s="17" t="s">
        <v>11186</v>
      </c>
      <c r="AC1238" s="17" t="s">
        <v>1355</v>
      </c>
      <c r="AD1238" s="17">
        <v>0</v>
      </c>
      <c r="AE1238" s="17">
        <v>0</v>
      </c>
      <c r="AG1238" s="17" t="s">
        <v>9798</v>
      </c>
      <c r="AH1238" s="17" t="s">
        <v>9764</v>
      </c>
      <c r="AI1238" s="17">
        <v>104</v>
      </c>
      <c r="AJ1238" s="17" t="s">
        <v>3539</v>
      </c>
      <c r="AK1238" s="17" t="s">
        <v>9797</v>
      </c>
      <c r="AN1238" s="17">
        <v>1670</v>
      </c>
    </row>
    <row r="1239" spans="1:40" x14ac:dyDescent="0.25">
      <c r="A1239" s="17" t="s">
        <v>3013</v>
      </c>
      <c r="B1239" s="17" t="s">
        <v>6986</v>
      </c>
      <c r="C1239" s="17" t="s">
        <v>3692</v>
      </c>
      <c r="D1239" s="17" t="s">
        <v>7057</v>
      </c>
      <c r="E1239" s="17" t="s">
        <v>7286</v>
      </c>
      <c r="F1239" s="17" t="s">
        <v>7287</v>
      </c>
      <c r="H1239" s="17" t="s">
        <v>4416</v>
      </c>
      <c r="I1239" s="17" t="s">
        <v>3534</v>
      </c>
      <c r="J1239" s="17" t="s">
        <v>5141</v>
      </c>
      <c r="K1239" s="17" t="s">
        <v>5142</v>
      </c>
      <c r="L1239" s="18">
        <v>44839</v>
      </c>
      <c r="M1239" s="19">
        <v>44779.375</v>
      </c>
      <c r="O1239" s="17" t="s">
        <v>3538</v>
      </c>
      <c r="P1239" s="17" t="s">
        <v>3539</v>
      </c>
      <c r="Q1239" s="17" t="s">
        <v>12511</v>
      </c>
      <c r="R1239" s="17">
        <v>163902</v>
      </c>
      <c r="S1239" s="17" t="s">
        <v>12512</v>
      </c>
      <c r="T1239" s="17" t="s">
        <v>11182</v>
      </c>
      <c r="U1239" s="17" t="s">
        <v>7288</v>
      </c>
      <c r="V1239" s="17">
        <v>1745</v>
      </c>
      <c r="W1239" s="17" t="s">
        <v>11240</v>
      </c>
      <c r="X1239" s="17">
        <v>98</v>
      </c>
      <c r="Y1239" s="19">
        <v>5</v>
      </c>
      <c r="Z1239" s="17" t="s">
        <v>11235</v>
      </c>
      <c r="AB1239" s="17" t="s">
        <v>11186</v>
      </c>
      <c r="AC1239" s="17" t="s">
        <v>1355</v>
      </c>
      <c r="AD1239" s="17">
        <v>0</v>
      </c>
      <c r="AE1239" s="17">
        <v>0</v>
      </c>
      <c r="AG1239" s="17" t="s">
        <v>9779</v>
      </c>
      <c r="AH1239" s="17" t="s">
        <v>9757</v>
      </c>
      <c r="AI1239" s="17">
        <v>105</v>
      </c>
      <c r="AJ1239" s="17" t="s">
        <v>3539</v>
      </c>
      <c r="AK1239" s="17" t="s">
        <v>9797</v>
      </c>
      <c r="AN1239" s="17">
        <v>1733</v>
      </c>
    </row>
    <row r="1240" spans="1:40" x14ac:dyDescent="0.25">
      <c r="A1240" s="17" t="s">
        <v>3013</v>
      </c>
      <c r="B1240" s="17" t="s">
        <v>6986</v>
      </c>
      <c r="C1240" s="17" t="s">
        <v>3692</v>
      </c>
      <c r="D1240" s="17" t="s">
        <v>7057</v>
      </c>
      <c r="E1240" s="17" t="s">
        <v>7289</v>
      </c>
      <c r="F1240" s="17" t="s">
        <v>7290</v>
      </c>
      <c r="H1240" s="17" t="s">
        <v>4416</v>
      </c>
      <c r="I1240" s="17" t="s">
        <v>3534</v>
      </c>
      <c r="J1240" s="17" t="s">
        <v>5141</v>
      </c>
      <c r="K1240" s="17" t="s">
        <v>5142</v>
      </c>
      <c r="L1240" s="18">
        <v>44839</v>
      </c>
      <c r="M1240" s="19">
        <v>44779.375</v>
      </c>
      <c r="O1240" s="17" t="s">
        <v>3538</v>
      </c>
      <c r="P1240" s="17" t="s">
        <v>3539</v>
      </c>
      <c r="Q1240" s="17" t="s">
        <v>12513</v>
      </c>
      <c r="R1240" s="17">
        <v>207409</v>
      </c>
      <c r="S1240" s="17" t="s">
        <v>12392</v>
      </c>
      <c r="T1240" s="17" t="s">
        <v>11182</v>
      </c>
      <c r="U1240" s="17" t="s">
        <v>7291</v>
      </c>
      <c r="V1240" s="17">
        <v>1745</v>
      </c>
      <c r="W1240" s="17" t="s">
        <v>11240</v>
      </c>
      <c r="X1240" s="17">
        <v>98</v>
      </c>
      <c r="Y1240" s="17">
        <v>5</v>
      </c>
      <c r="Z1240" s="17" t="s">
        <v>11235</v>
      </c>
      <c r="AB1240" s="17" t="s">
        <v>11186</v>
      </c>
      <c r="AC1240" s="17" t="s">
        <v>1355</v>
      </c>
      <c r="AD1240" s="17">
        <v>0</v>
      </c>
      <c r="AE1240" s="17">
        <v>0</v>
      </c>
      <c r="AG1240" s="17" t="s">
        <v>9798</v>
      </c>
      <c r="AH1240" s="17" t="s">
        <v>9757</v>
      </c>
      <c r="AI1240" s="17">
        <v>98</v>
      </c>
      <c r="AJ1240" s="17" t="s">
        <v>3539</v>
      </c>
      <c r="AK1240" s="17" t="s">
        <v>3539</v>
      </c>
      <c r="AN1240" s="17">
        <v>1745</v>
      </c>
    </row>
    <row r="1241" spans="1:40" x14ac:dyDescent="0.25">
      <c r="A1241" s="17" t="s">
        <v>3013</v>
      </c>
      <c r="B1241" s="17" t="s">
        <v>6986</v>
      </c>
      <c r="C1241" s="17" t="s">
        <v>3692</v>
      </c>
      <c r="D1241" s="17" t="s">
        <v>7057</v>
      </c>
      <c r="E1241" s="17" t="s">
        <v>7292</v>
      </c>
      <c r="F1241" s="17" t="s">
        <v>7293</v>
      </c>
      <c r="H1241" s="17">
        <v>2</v>
      </c>
      <c r="I1241" s="17" t="s">
        <v>3534</v>
      </c>
      <c r="J1241" s="17" t="s">
        <v>4453</v>
      </c>
      <c r="K1241" s="17" t="s">
        <v>4454</v>
      </c>
      <c r="L1241" s="18">
        <v>45269</v>
      </c>
      <c r="M1241" s="19" t="s">
        <v>7207</v>
      </c>
      <c r="O1241" s="17" t="s">
        <v>3538</v>
      </c>
      <c r="P1241" s="17" t="s">
        <v>3539</v>
      </c>
      <c r="Q1241" s="17" t="s">
        <v>12514</v>
      </c>
      <c r="R1241" s="17">
        <v>94478</v>
      </c>
      <c r="S1241" s="17" t="s">
        <v>12515</v>
      </c>
      <c r="T1241" s="17" t="s">
        <v>11182</v>
      </c>
      <c r="U1241" s="17" t="s">
        <v>7294</v>
      </c>
      <c r="V1241" s="17">
        <v>1595</v>
      </c>
      <c r="W1241" s="17" t="s">
        <v>11234</v>
      </c>
      <c r="X1241" s="17">
        <v>120</v>
      </c>
      <c r="Y1241" s="17">
        <v>5</v>
      </c>
      <c r="Z1241" s="17" t="s">
        <v>11235</v>
      </c>
      <c r="AB1241" s="17" t="s">
        <v>11186</v>
      </c>
      <c r="AC1241" s="17" t="s">
        <v>1355</v>
      </c>
      <c r="AD1241" s="17">
        <v>0</v>
      </c>
      <c r="AE1241" s="17">
        <v>0</v>
      </c>
      <c r="AG1241" s="17" t="s">
        <v>9871</v>
      </c>
      <c r="AH1241" s="17" t="s">
        <v>9757</v>
      </c>
      <c r="AI1241" s="17">
        <v>105</v>
      </c>
      <c r="AJ1241" s="17" t="s">
        <v>3539</v>
      </c>
      <c r="AK1241" s="17" t="s">
        <v>9771</v>
      </c>
      <c r="AN1241" s="17">
        <v>1733</v>
      </c>
    </row>
    <row r="1242" spans="1:40" x14ac:dyDescent="0.25">
      <c r="A1242" s="17" t="s">
        <v>3013</v>
      </c>
      <c r="B1242" s="17" t="s">
        <v>6986</v>
      </c>
      <c r="C1242" s="17" t="s">
        <v>3692</v>
      </c>
      <c r="D1242" s="17" t="s">
        <v>7057</v>
      </c>
      <c r="E1242" s="17" t="s">
        <v>7295</v>
      </c>
      <c r="F1242" s="17" t="s">
        <v>7296</v>
      </c>
      <c r="H1242" s="17">
        <v>2</v>
      </c>
      <c r="I1242" s="17" t="s">
        <v>3534</v>
      </c>
      <c r="J1242" s="17" t="s">
        <v>4453</v>
      </c>
      <c r="K1242" s="17" t="s">
        <v>4454</v>
      </c>
      <c r="L1242" s="18">
        <v>45269</v>
      </c>
      <c r="M1242" s="19" t="s">
        <v>7297</v>
      </c>
      <c r="O1242" s="17" t="s">
        <v>3538</v>
      </c>
      <c r="P1242" s="17" t="s">
        <v>3539</v>
      </c>
      <c r="Q1242" s="17" t="s">
        <v>12516</v>
      </c>
      <c r="R1242" s="17">
        <v>76764</v>
      </c>
      <c r="S1242" s="19" t="s">
        <v>12517</v>
      </c>
      <c r="T1242" s="17" t="s">
        <v>11182</v>
      </c>
      <c r="U1242" s="17" t="s">
        <v>7298</v>
      </c>
      <c r="V1242" s="17">
        <v>1595</v>
      </c>
      <c r="W1242" s="17" t="s">
        <v>11234</v>
      </c>
      <c r="X1242" s="17">
        <v>120</v>
      </c>
      <c r="Y1242" s="17">
        <v>5</v>
      </c>
      <c r="Z1242" s="17" t="s">
        <v>11235</v>
      </c>
      <c r="AB1242" s="17" t="s">
        <v>11186</v>
      </c>
      <c r="AC1242" s="17" t="s">
        <v>1355</v>
      </c>
      <c r="AD1242" s="17">
        <v>0</v>
      </c>
      <c r="AE1242" s="17">
        <v>0</v>
      </c>
      <c r="AG1242" s="17" t="s">
        <v>9798</v>
      </c>
      <c r="AH1242" s="17" t="s">
        <v>9757</v>
      </c>
      <c r="AI1242" s="17">
        <v>98</v>
      </c>
      <c r="AJ1242" s="17" t="s">
        <v>3539</v>
      </c>
      <c r="AK1242" s="17" t="s">
        <v>3539</v>
      </c>
      <c r="AN1242" s="17">
        <v>1745</v>
      </c>
    </row>
    <row r="1243" spans="1:40" x14ac:dyDescent="0.25">
      <c r="A1243" s="17" t="s">
        <v>3013</v>
      </c>
      <c r="B1243" s="17" t="s">
        <v>6986</v>
      </c>
      <c r="C1243" s="17" t="s">
        <v>3692</v>
      </c>
      <c r="D1243" s="17" t="s">
        <v>7057</v>
      </c>
      <c r="E1243" s="17" t="s">
        <v>7299</v>
      </c>
      <c r="F1243" s="17" t="s">
        <v>7300</v>
      </c>
      <c r="H1243" s="17">
        <v>2</v>
      </c>
      <c r="I1243" s="17" t="s">
        <v>3534</v>
      </c>
      <c r="J1243" s="17" t="s">
        <v>4453</v>
      </c>
      <c r="K1243" s="17" t="s">
        <v>4454</v>
      </c>
      <c r="L1243" s="18">
        <v>45269</v>
      </c>
      <c r="M1243" s="19" t="s">
        <v>7207</v>
      </c>
      <c r="O1243" s="17" t="s">
        <v>3538</v>
      </c>
      <c r="P1243" s="17" t="s">
        <v>3539</v>
      </c>
      <c r="Q1243" s="17" t="s">
        <v>12518</v>
      </c>
      <c r="R1243" s="17">
        <v>116877</v>
      </c>
      <c r="S1243" s="17" t="s">
        <v>12519</v>
      </c>
      <c r="T1243" s="17" t="s">
        <v>11182</v>
      </c>
      <c r="U1243" s="17" t="s">
        <v>7301</v>
      </c>
      <c r="V1243" s="17">
        <v>1595</v>
      </c>
      <c r="W1243" s="17" t="s">
        <v>11234</v>
      </c>
      <c r="X1243" s="17">
        <v>120</v>
      </c>
      <c r="Y1243" s="17">
        <v>5</v>
      </c>
      <c r="Z1243" s="17" t="s">
        <v>11235</v>
      </c>
      <c r="AB1243" s="17" t="s">
        <v>11186</v>
      </c>
      <c r="AC1243" s="17" t="s">
        <v>1355</v>
      </c>
      <c r="AD1243" s="17">
        <v>0</v>
      </c>
      <c r="AE1243" s="17">
        <v>0</v>
      </c>
      <c r="AG1243" s="17" t="s">
        <v>9779</v>
      </c>
      <c r="AH1243" s="17" t="s">
        <v>9764</v>
      </c>
      <c r="AI1243" s="17">
        <v>95</v>
      </c>
      <c r="AJ1243" s="17" t="s">
        <v>3539</v>
      </c>
      <c r="AK1243" s="17" t="s">
        <v>9771</v>
      </c>
      <c r="AN1243" s="17">
        <v>1702</v>
      </c>
    </row>
    <row r="1244" spans="1:40" x14ac:dyDescent="0.25">
      <c r="A1244" s="17" t="s">
        <v>3013</v>
      </c>
      <c r="B1244" s="17" t="s">
        <v>6986</v>
      </c>
      <c r="C1244" s="17" t="s">
        <v>3692</v>
      </c>
      <c r="D1244" s="17" t="s">
        <v>7057</v>
      </c>
      <c r="E1244" s="17" t="s">
        <v>7302</v>
      </c>
      <c r="F1244" s="17" t="s">
        <v>7303</v>
      </c>
      <c r="H1244" s="17">
        <v>2</v>
      </c>
      <c r="I1244" s="17" t="s">
        <v>3534</v>
      </c>
      <c r="J1244" s="17" t="s">
        <v>4453</v>
      </c>
      <c r="K1244" s="17" t="s">
        <v>4454</v>
      </c>
      <c r="L1244" s="18">
        <v>45269</v>
      </c>
      <c r="M1244" s="17" t="s">
        <v>7203</v>
      </c>
      <c r="O1244" s="17" t="s">
        <v>3538</v>
      </c>
      <c r="P1244" s="17" t="s">
        <v>3539</v>
      </c>
      <c r="Q1244" s="17" t="s">
        <v>12520</v>
      </c>
      <c r="R1244" s="17">
        <v>113230</v>
      </c>
      <c r="S1244" s="17" t="s">
        <v>11807</v>
      </c>
      <c r="T1244" s="17" t="s">
        <v>11182</v>
      </c>
      <c r="U1244" s="17" t="s">
        <v>7304</v>
      </c>
      <c r="V1244" s="17">
        <v>1595</v>
      </c>
      <c r="W1244" s="17" t="s">
        <v>11234</v>
      </c>
      <c r="X1244" s="17">
        <v>120</v>
      </c>
      <c r="Y1244" s="17">
        <v>5</v>
      </c>
      <c r="Z1244" s="17" t="s">
        <v>11235</v>
      </c>
      <c r="AB1244" s="17" t="s">
        <v>11186</v>
      </c>
      <c r="AC1244" s="17" t="s">
        <v>1355</v>
      </c>
      <c r="AD1244" s="17">
        <v>0</v>
      </c>
      <c r="AE1244" s="17">
        <v>0</v>
      </c>
      <c r="AI1244" s="17">
        <v>336</v>
      </c>
      <c r="AJ1244" s="17" t="s">
        <v>3539</v>
      </c>
      <c r="AK1244" s="17" t="s">
        <v>3539</v>
      </c>
      <c r="AN1244" s="17">
        <v>3500</v>
      </c>
    </row>
    <row r="1245" spans="1:40" x14ac:dyDescent="0.25">
      <c r="A1245" s="17" t="s">
        <v>3013</v>
      </c>
      <c r="B1245" s="17" t="s">
        <v>6986</v>
      </c>
      <c r="C1245" s="17" t="s">
        <v>3692</v>
      </c>
      <c r="D1245" s="17" t="s">
        <v>7057</v>
      </c>
      <c r="E1245" s="17" t="s">
        <v>7305</v>
      </c>
      <c r="F1245" s="17" t="s">
        <v>7306</v>
      </c>
      <c r="H1245" s="17">
        <v>2</v>
      </c>
      <c r="I1245" s="17" t="s">
        <v>3534</v>
      </c>
      <c r="J1245" s="17" t="s">
        <v>4453</v>
      </c>
      <c r="K1245" s="17" t="s">
        <v>4454</v>
      </c>
      <c r="L1245" s="18">
        <v>45269</v>
      </c>
      <c r="M1245" s="17" t="s">
        <v>7172</v>
      </c>
      <c r="O1245" s="17" t="s">
        <v>3538</v>
      </c>
      <c r="P1245" s="17" t="s">
        <v>3539</v>
      </c>
      <c r="Q1245" s="17" t="s">
        <v>12521</v>
      </c>
      <c r="R1245" s="17">
        <v>123298</v>
      </c>
      <c r="S1245" s="17" t="s">
        <v>12522</v>
      </c>
      <c r="T1245" s="17" t="s">
        <v>11182</v>
      </c>
      <c r="U1245" s="17" t="s">
        <v>7307</v>
      </c>
      <c r="V1245" s="17">
        <v>1595</v>
      </c>
      <c r="W1245" s="17" t="s">
        <v>11234</v>
      </c>
      <c r="X1245" s="17">
        <v>120</v>
      </c>
      <c r="Y1245" s="17">
        <v>5</v>
      </c>
      <c r="Z1245" s="17" t="s">
        <v>11235</v>
      </c>
      <c r="AB1245" s="17" t="s">
        <v>11186</v>
      </c>
      <c r="AC1245" s="17" t="s">
        <v>1355</v>
      </c>
      <c r="AD1245" s="17">
        <v>0</v>
      </c>
      <c r="AE1245" s="17">
        <v>0</v>
      </c>
      <c r="AI1245" s="17">
        <v>0</v>
      </c>
      <c r="AJ1245" s="17" t="s">
        <v>7316</v>
      </c>
      <c r="AK1245" s="17" t="s">
        <v>7316</v>
      </c>
      <c r="AN1245" s="17">
        <v>3500</v>
      </c>
    </row>
    <row r="1246" spans="1:40" x14ac:dyDescent="0.25">
      <c r="A1246" s="17" t="s">
        <v>3013</v>
      </c>
      <c r="B1246" s="17" t="s">
        <v>6986</v>
      </c>
      <c r="C1246" s="17" t="s">
        <v>3692</v>
      </c>
      <c r="D1246" s="17" t="s">
        <v>7057</v>
      </c>
      <c r="E1246" s="17" t="s">
        <v>7308</v>
      </c>
      <c r="F1246" s="17" t="s">
        <v>7309</v>
      </c>
      <c r="H1246" s="17" t="s">
        <v>4416</v>
      </c>
      <c r="I1246" s="17" t="s">
        <v>3534</v>
      </c>
      <c r="J1246" s="17" t="s">
        <v>4453</v>
      </c>
      <c r="K1246" s="17" t="s">
        <v>4454</v>
      </c>
      <c r="L1246" s="18">
        <v>45269</v>
      </c>
      <c r="M1246" s="17" t="s">
        <v>7207</v>
      </c>
      <c r="O1246" s="17" t="s">
        <v>3538</v>
      </c>
      <c r="P1246" s="17" t="s">
        <v>3539</v>
      </c>
      <c r="Q1246" s="17" t="s">
        <v>12523</v>
      </c>
      <c r="R1246" s="17">
        <v>196800</v>
      </c>
      <c r="S1246" s="17" t="s">
        <v>12524</v>
      </c>
      <c r="T1246" s="17" t="s">
        <v>11182</v>
      </c>
      <c r="U1246" s="17" t="s">
        <v>7310</v>
      </c>
      <c r="V1246" s="17">
        <v>1595</v>
      </c>
      <c r="W1246" s="17" t="s">
        <v>11234</v>
      </c>
      <c r="X1246" s="17">
        <v>120</v>
      </c>
      <c r="Y1246" s="19">
        <v>5</v>
      </c>
      <c r="Z1246" s="17" t="s">
        <v>11235</v>
      </c>
      <c r="AB1246" s="17" t="s">
        <v>11186</v>
      </c>
      <c r="AC1246" s="17" t="s">
        <v>1355</v>
      </c>
      <c r="AD1246" s="17">
        <v>0</v>
      </c>
      <c r="AE1246" s="17">
        <v>0</v>
      </c>
      <c r="AI1246" s="17">
        <v>0</v>
      </c>
      <c r="AJ1246" s="17" t="s">
        <v>3522</v>
      </c>
      <c r="AK1246" s="17" t="s">
        <v>3522</v>
      </c>
      <c r="AN1246" s="17">
        <v>3500</v>
      </c>
    </row>
    <row r="1247" spans="1:40" x14ac:dyDescent="0.25">
      <c r="A1247" s="17" t="s">
        <v>3013</v>
      </c>
      <c r="B1247" s="17" t="s">
        <v>6986</v>
      </c>
      <c r="C1247" s="17" t="s">
        <v>3692</v>
      </c>
      <c r="D1247" s="17" t="s">
        <v>7057</v>
      </c>
      <c r="E1247" s="17" t="s">
        <v>7311</v>
      </c>
      <c r="F1247" s="17" t="s">
        <v>7312</v>
      </c>
      <c r="H1247" s="17">
        <v>1</v>
      </c>
      <c r="I1247" s="17" t="s">
        <v>3534</v>
      </c>
      <c r="J1247" s="17" t="s">
        <v>3695</v>
      </c>
      <c r="K1247" s="17" t="s">
        <v>3696</v>
      </c>
      <c r="L1247" s="18" t="s">
        <v>3697</v>
      </c>
      <c r="M1247" s="19">
        <v>45572.520833333336</v>
      </c>
      <c r="O1247" s="17" t="s">
        <v>3538</v>
      </c>
      <c r="P1247" s="17" t="s">
        <v>3539</v>
      </c>
      <c r="Q1247" s="17" t="s">
        <v>12525</v>
      </c>
      <c r="R1247" s="17">
        <v>15109</v>
      </c>
      <c r="S1247" s="17" t="s">
        <v>12526</v>
      </c>
      <c r="T1247" s="17" t="s">
        <v>11182</v>
      </c>
      <c r="U1247" s="17" t="s">
        <v>7313</v>
      </c>
      <c r="V1247" s="17">
        <v>1871</v>
      </c>
      <c r="W1247" s="17" t="s">
        <v>11234</v>
      </c>
      <c r="X1247" s="17">
        <v>150</v>
      </c>
      <c r="Y1247" s="17">
        <v>8</v>
      </c>
      <c r="Z1247" s="17" t="s">
        <v>11226</v>
      </c>
      <c r="AB1247" s="17" t="s">
        <v>11186</v>
      </c>
      <c r="AC1247" s="17" t="s">
        <v>1355</v>
      </c>
      <c r="AD1247" s="17">
        <v>0</v>
      </c>
      <c r="AE1247" s="17">
        <v>0</v>
      </c>
      <c r="AI1247" s="17">
        <v>0</v>
      </c>
      <c r="AJ1247" s="17" t="s">
        <v>7316</v>
      </c>
      <c r="AK1247" s="17" t="s">
        <v>7316</v>
      </c>
      <c r="AN1247" s="17">
        <v>3500</v>
      </c>
    </row>
    <row r="1248" spans="1:40" x14ac:dyDescent="0.25">
      <c r="A1248" s="17" t="s">
        <v>3013</v>
      </c>
      <c r="B1248" s="17" t="s">
        <v>6986</v>
      </c>
      <c r="C1248" s="17" t="s">
        <v>3557</v>
      </c>
      <c r="D1248" s="17" t="s">
        <v>6987</v>
      </c>
      <c r="E1248" s="17" t="s">
        <v>7314</v>
      </c>
      <c r="F1248" s="17" t="s">
        <v>264</v>
      </c>
      <c r="G1248" s="17" t="s">
        <v>3004</v>
      </c>
      <c r="H1248" s="17" t="s">
        <v>3004</v>
      </c>
      <c r="I1248" s="17" t="s">
        <v>3517</v>
      </c>
      <c r="J1248" s="17" t="s">
        <v>4470</v>
      </c>
      <c r="L1248" s="18">
        <v>44656</v>
      </c>
      <c r="M1248" s="17" t="s">
        <v>7315</v>
      </c>
      <c r="O1248" s="17" t="s">
        <v>3565</v>
      </c>
      <c r="P1248" s="17" t="s">
        <v>7316</v>
      </c>
      <c r="R1248" s="17">
        <v>124378</v>
      </c>
      <c r="S1248" s="17" t="s">
        <v>12527</v>
      </c>
      <c r="T1248" s="17" t="s">
        <v>11182</v>
      </c>
      <c r="U1248" s="17" t="s">
        <v>7317</v>
      </c>
      <c r="V1248" s="17">
        <v>3500</v>
      </c>
      <c r="W1248" s="17" t="s">
        <v>11184</v>
      </c>
      <c r="X1248" s="17">
        <v>0</v>
      </c>
      <c r="Y1248" s="17">
        <v>10</v>
      </c>
      <c r="Z1248" s="17" t="s">
        <v>11226</v>
      </c>
      <c r="AB1248" s="17" t="s">
        <v>11186</v>
      </c>
      <c r="AC1248" s="17" t="s">
        <v>1355</v>
      </c>
      <c r="AD1248" s="17">
        <v>0</v>
      </c>
      <c r="AE1248" s="17">
        <v>0</v>
      </c>
      <c r="AI1248" s="17">
        <v>0</v>
      </c>
      <c r="AJ1248" s="17" t="s">
        <v>7316</v>
      </c>
      <c r="AK1248" s="17" t="s">
        <v>7316</v>
      </c>
      <c r="AN1248" s="17">
        <v>3500</v>
      </c>
    </row>
    <row r="1249" spans="1:40" x14ac:dyDescent="0.25">
      <c r="A1249" s="17" t="s">
        <v>3013</v>
      </c>
      <c r="B1249" s="17" t="s">
        <v>6986</v>
      </c>
      <c r="C1249" s="17" t="s">
        <v>3557</v>
      </c>
      <c r="D1249" s="17" t="s">
        <v>6987</v>
      </c>
      <c r="E1249" s="17" t="s">
        <v>7318</v>
      </c>
      <c r="F1249" s="17" t="s">
        <v>469</v>
      </c>
      <c r="G1249" s="17" t="s">
        <v>3004</v>
      </c>
      <c r="H1249" s="17" t="s">
        <v>3004</v>
      </c>
      <c r="I1249" s="17" t="s">
        <v>3517</v>
      </c>
      <c r="J1249" s="17" t="s">
        <v>4493</v>
      </c>
      <c r="L1249" s="18">
        <v>45355</v>
      </c>
      <c r="M1249" s="19" t="s">
        <v>7319</v>
      </c>
      <c r="O1249" s="17" t="s">
        <v>3565</v>
      </c>
      <c r="P1249" s="17" t="s">
        <v>7316</v>
      </c>
      <c r="R1249" s="17">
        <v>406961</v>
      </c>
      <c r="S1249" s="19">
        <v>46029.254861111112</v>
      </c>
      <c r="T1249" s="17" t="s">
        <v>11182</v>
      </c>
      <c r="U1249" s="17" t="s">
        <v>7320</v>
      </c>
      <c r="V1249" s="17">
        <v>3500</v>
      </c>
      <c r="W1249" s="17" t="s">
        <v>11184</v>
      </c>
      <c r="X1249" s="17">
        <v>0</v>
      </c>
      <c r="Y1249" s="17">
        <v>10</v>
      </c>
      <c r="Z1249" s="17" t="s">
        <v>11226</v>
      </c>
      <c r="AB1249" s="17" t="s">
        <v>11186</v>
      </c>
      <c r="AC1249" s="17" t="s">
        <v>1355</v>
      </c>
      <c r="AD1249" s="17">
        <v>0</v>
      </c>
      <c r="AE1249" s="17">
        <v>0</v>
      </c>
      <c r="AI1249" s="17">
        <v>0</v>
      </c>
      <c r="AJ1249" s="17" t="s">
        <v>7316</v>
      </c>
      <c r="AK1249" s="17" t="s">
        <v>7316</v>
      </c>
      <c r="AN1249" s="17">
        <v>3500</v>
      </c>
    </row>
    <row r="1250" spans="1:40" x14ac:dyDescent="0.25">
      <c r="A1250" s="17" t="s">
        <v>3013</v>
      </c>
      <c r="B1250" s="17" t="s">
        <v>6986</v>
      </c>
      <c r="C1250" s="17" t="s">
        <v>3557</v>
      </c>
      <c r="D1250" s="17" t="s">
        <v>7017</v>
      </c>
      <c r="E1250" s="17" t="s">
        <v>7321</v>
      </c>
      <c r="F1250" s="17" t="s">
        <v>445</v>
      </c>
      <c r="G1250" s="17" t="s">
        <v>3004</v>
      </c>
      <c r="H1250" s="17" t="s">
        <v>3004</v>
      </c>
      <c r="I1250" s="17" t="s">
        <v>3517</v>
      </c>
      <c r="J1250" s="17" t="s">
        <v>4493</v>
      </c>
      <c r="L1250" s="18" t="s">
        <v>7322</v>
      </c>
      <c r="M1250" s="17" t="s">
        <v>7323</v>
      </c>
      <c r="O1250" s="17" t="s">
        <v>3565</v>
      </c>
      <c r="P1250" s="17" t="s">
        <v>7316</v>
      </c>
      <c r="R1250" s="17">
        <v>500000</v>
      </c>
      <c r="S1250" s="17" t="s">
        <v>7324</v>
      </c>
      <c r="T1250" s="17" t="s">
        <v>11182</v>
      </c>
      <c r="U1250" s="17" t="s">
        <v>1640</v>
      </c>
      <c r="V1250" s="17">
        <v>3500</v>
      </c>
      <c r="W1250" s="17" t="s">
        <v>11184</v>
      </c>
      <c r="X1250" s="17">
        <v>0</v>
      </c>
      <c r="Y1250" s="17">
        <v>10</v>
      </c>
      <c r="Z1250" s="17" t="s">
        <v>11226</v>
      </c>
      <c r="AB1250" s="17" t="s">
        <v>11186</v>
      </c>
      <c r="AC1250" s="17" t="s">
        <v>1355</v>
      </c>
      <c r="AD1250" s="17">
        <v>0</v>
      </c>
      <c r="AE1250" s="17">
        <v>0</v>
      </c>
      <c r="AI1250" s="17">
        <v>0</v>
      </c>
      <c r="AJ1250" s="17" t="s">
        <v>7316</v>
      </c>
      <c r="AK1250" s="17" t="s">
        <v>7316</v>
      </c>
      <c r="AN1250" s="17">
        <v>3500</v>
      </c>
    </row>
    <row r="1251" spans="1:40" x14ac:dyDescent="0.25">
      <c r="A1251" s="17" t="s">
        <v>3013</v>
      </c>
      <c r="B1251" s="17" t="s">
        <v>6986</v>
      </c>
      <c r="C1251" s="17" t="s">
        <v>3557</v>
      </c>
      <c r="D1251" s="17" t="s">
        <v>7057</v>
      </c>
      <c r="E1251" s="17" t="s">
        <v>7325</v>
      </c>
      <c r="F1251" s="17" t="s">
        <v>261</v>
      </c>
      <c r="G1251" s="17" t="s">
        <v>3004</v>
      </c>
      <c r="H1251" s="17" t="s">
        <v>3004</v>
      </c>
      <c r="I1251" s="17" t="s">
        <v>4342</v>
      </c>
      <c r="J1251" s="17" t="s">
        <v>7326</v>
      </c>
      <c r="L1251" s="18" t="s">
        <v>7327</v>
      </c>
      <c r="M1251" s="17" t="s">
        <v>7328</v>
      </c>
      <c r="O1251" s="17" t="s">
        <v>3521</v>
      </c>
      <c r="P1251" s="17" t="s">
        <v>3522</v>
      </c>
      <c r="R1251" s="17">
        <v>586947</v>
      </c>
      <c r="S1251" s="19">
        <v>46332.588194444441</v>
      </c>
      <c r="T1251" s="17" t="s">
        <v>11182</v>
      </c>
      <c r="U1251" s="17" t="s">
        <v>1607</v>
      </c>
      <c r="V1251" s="17">
        <v>3500</v>
      </c>
      <c r="W1251" s="17" t="s">
        <v>11184</v>
      </c>
      <c r="X1251" s="17">
        <v>0</v>
      </c>
      <c r="Y1251" s="17">
        <v>5</v>
      </c>
      <c r="Z1251" s="17" t="s">
        <v>11226</v>
      </c>
      <c r="AB1251" s="17" t="s">
        <v>11186</v>
      </c>
      <c r="AC1251" s="17" t="s">
        <v>1355</v>
      </c>
      <c r="AD1251" s="17">
        <v>27</v>
      </c>
      <c r="AE1251" s="17">
        <v>18</v>
      </c>
      <c r="AF1251" s="17" t="s">
        <v>9851</v>
      </c>
      <c r="AH1251" s="17" t="s">
        <v>9754</v>
      </c>
      <c r="AI1251" s="17">
        <v>0</v>
      </c>
      <c r="AJ1251" s="17" t="s">
        <v>3539</v>
      </c>
      <c r="AK1251" s="17" t="s">
        <v>3539</v>
      </c>
      <c r="AL1251" s="17" t="s">
        <v>841</v>
      </c>
      <c r="AM1251" s="17" t="s">
        <v>841</v>
      </c>
      <c r="AN1251" s="17">
        <v>19000</v>
      </c>
    </row>
    <row r="1252" spans="1:40" x14ac:dyDescent="0.25">
      <c r="A1252" s="17" t="s">
        <v>3013</v>
      </c>
      <c r="B1252" s="17" t="s">
        <v>6986</v>
      </c>
      <c r="C1252" s="17" t="s">
        <v>3557</v>
      </c>
      <c r="D1252" s="17" t="s">
        <v>7057</v>
      </c>
      <c r="E1252" s="17" t="s">
        <v>7329</v>
      </c>
      <c r="F1252" s="17" t="s">
        <v>404</v>
      </c>
      <c r="G1252" s="17" t="s">
        <v>3004</v>
      </c>
      <c r="H1252" s="17" t="s">
        <v>3004</v>
      </c>
      <c r="I1252" s="17" t="s">
        <v>3517</v>
      </c>
      <c r="J1252" s="17" t="s">
        <v>4493</v>
      </c>
      <c r="L1252" s="18">
        <v>45147</v>
      </c>
      <c r="M1252" s="17" t="s">
        <v>7319</v>
      </c>
      <c r="O1252" s="17" t="s">
        <v>3565</v>
      </c>
      <c r="P1252" s="17" t="s">
        <v>7316</v>
      </c>
      <c r="R1252" s="17">
        <v>116845</v>
      </c>
      <c r="S1252" s="17" t="s">
        <v>12528</v>
      </c>
      <c r="T1252" s="17" t="s">
        <v>11182</v>
      </c>
      <c r="U1252" s="17" t="s">
        <v>2111</v>
      </c>
      <c r="V1252" s="17">
        <v>3500</v>
      </c>
      <c r="W1252" s="17" t="s">
        <v>11184</v>
      </c>
      <c r="X1252" s="17">
        <v>0</v>
      </c>
      <c r="Y1252" s="17">
        <v>8</v>
      </c>
      <c r="Z1252" s="17" t="s">
        <v>11226</v>
      </c>
      <c r="AB1252" s="17" t="s">
        <v>11186</v>
      </c>
      <c r="AC1252" s="17" t="s">
        <v>1355</v>
      </c>
      <c r="AD1252" s="17">
        <v>0</v>
      </c>
      <c r="AE1252" s="17">
        <v>0</v>
      </c>
      <c r="AI1252" s="17">
        <v>0</v>
      </c>
      <c r="AJ1252" s="17" t="s">
        <v>5530</v>
      </c>
      <c r="AK1252" s="17" t="s">
        <v>5530</v>
      </c>
      <c r="AN1252" s="17">
        <v>16000</v>
      </c>
    </row>
    <row r="1253" spans="1:40" x14ac:dyDescent="0.25">
      <c r="A1253" s="17" t="s">
        <v>3013</v>
      </c>
      <c r="B1253" s="17" t="s">
        <v>6986</v>
      </c>
      <c r="C1253" s="17" t="s">
        <v>3557</v>
      </c>
      <c r="D1253" s="17" t="s">
        <v>7057</v>
      </c>
      <c r="E1253" s="17" t="s">
        <v>7330</v>
      </c>
      <c r="F1253" s="17" t="s">
        <v>450</v>
      </c>
      <c r="G1253" s="17" t="s">
        <v>3004</v>
      </c>
      <c r="H1253" s="17" t="s">
        <v>3004</v>
      </c>
      <c r="I1253" s="17" t="s">
        <v>3559</v>
      </c>
      <c r="J1253" s="17" t="s">
        <v>4747</v>
      </c>
      <c r="K1253" s="17" t="s">
        <v>7331</v>
      </c>
      <c r="L1253" s="17" t="s">
        <v>7332</v>
      </c>
      <c r="M1253" s="17" t="s">
        <v>7333</v>
      </c>
      <c r="O1253" s="17" t="s">
        <v>3538</v>
      </c>
      <c r="P1253" s="17" t="s">
        <v>3539</v>
      </c>
      <c r="R1253" s="17">
        <v>44289</v>
      </c>
      <c r="S1253" s="17" t="s">
        <v>12529</v>
      </c>
      <c r="T1253" s="17" t="s">
        <v>11182</v>
      </c>
      <c r="U1253" s="17" t="s">
        <v>1623</v>
      </c>
      <c r="V1253" s="17">
        <v>3500</v>
      </c>
      <c r="W1253" s="17" t="s">
        <v>11184</v>
      </c>
      <c r="X1253" s="17">
        <v>336</v>
      </c>
      <c r="Y1253" s="17">
        <v>8</v>
      </c>
      <c r="Z1253" s="17" t="s">
        <v>11226</v>
      </c>
      <c r="AB1253" s="17" t="s">
        <v>11186</v>
      </c>
      <c r="AC1253" s="17" t="s">
        <v>1355</v>
      </c>
      <c r="AD1253" s="17">
        <v>0</v>
      </c>
      <c r="AE1253" s="17">
        <v>0</v>
      </c>
      <c r="AI1253" s="17">
        <v>0</v>
      </c>
      <c r="AJ1253" s="17" t="s">
        <v>5530</v>
      </c>
      <c r="AK1253" s="17" t="s">
        <v>5530</v>
      </c>
      <c r="AN1253" s="17">
        <v>19000</v>
      </c>
    </row>
    <row r="1254" spans="1:40" x14ac:dyDescent="0.25">
      <c r="A1254" s="17" t="s">
        <v>3013</v>
      </c>
      <c r="B1254" s="17" t="s">
        <v>6986</v>
      </c>
      <c r="C1254" s="17" t="s">
        <v>3557</v>
      </c>
      <c r="D1254" s="17" t="s">
        <v>7057</v>
      </c>
      <c r="E1254" s="17" t="s">
        <v>7334</v>
      </c>
      <c r="F1254" s="17" t="s">
        <v>500</v>
      </c>
      <c r="G1254" s="17" t="s">
        <v>3004</v>
      </c>
      <c r="H1254" s="17" t="s">
        <v>3004</v>
      </c>
      <c r="I1254" s="17" t="s">
        <v>3517</v>
      </c>
      <c r="J1254" s="17" t="s">
        <v>4493</v>
      </c>
      <c r="L1254" s="18">
        <v>45388</v>
      </c>
      <c r="M1254" s="19">
        <v>45785</v>
      </c>
      <c r="O1254" s="17" t="s">
        <v>3521</v>
      </c>
      <c r="P1254" s="17" t="s">
        <v>7316</v>
      </c>
      <c r="R1254" s="17">
        <v>125345</v>
      </c>
      <c r="S1254" s="17" t="s">
        <v>12530</v>
      </c>
      <c r="T1254" s="17" t="s">
        <v>11182</v>
      </c>
      <c r="U1254" s="17" t="s">
        <v>7335</v>
      </c>
      <c r="V1254" s="17">
        <v>3500</v>
      </c>
      <c r="W1254" s="17" t="s">
        <v>11184</v>
      </c>
      <c r="X1254" s="17">
        <v>0</v>
      </c>
      <c r="Y1254" s="19">
        <v>10</v>
      </c>
      <c r="Z1254" s="17" t="s">
        <v>11226</v>
      </c>
      <c r="AB1254" s="17" t="s">
        <v>11186</v>
      </c>
      <c r="AC1254" s="17" t="s">
        <v>1355</v>
      </c>
      <c r="AD1254" s="17">
        <v>0</v>
      </c>
      <c r="AE1254" s="17">
        <v>0</v>
      </c>
      <c r="AI1254" s="17">
        <v>0</v>
      </c>
      <c r="AJ1254" s="17" t="s">
        <v>5530</v>
      </c>
      <c r="AK1254" s="17" t="s">
        <v>5530</v>
      </c>
      <c r="AN1254" s="17">
        <v>19000</v>
      </c>
    </row>
    <row r="1255" spans="1:40" x14ac:dyDescent="0.25">
      <c r="A1255" s="17" t="s">
        <v>3364</v>
      </c>
      <c r="B1255" s="17" t="s">
        <v>7336</v>
      </c>
      <c r="C1255" s="17" t="s">
        <v>3514</v>
      </c>
      <c r="D1255" s="17" t="s">
        <v>7337</v>
      </c>
      <c r="E1255" s="17" t="s">
        <v>7338</v>
      </c>
      <c r="F1255" s="17" t="s">
        <v>28</v>
      </c>
      <c r="G1255" s="17" t="s">
        <v>2999</v>
      </c>
      <c r="I1255" s="17" t="s">
        <v>3559</v>
      </c>
      <c r="J1255" s="17" t="s">
        <v>4283</v>
      </c>
      <c r="K1255" s="17" t="s">
        <v>4483</v>
      </c>
      <c r="L1255" s="18">
        <v>42132</v>
      </c>
      <c r="M1255" s="19" t="s">
        <v>7339</v>
      </c>
      <c r="O1255" s="17" t="s">
        <v>3538</v>
      </c>
      <c r="P1255" s="17" t="s">
        <v>3539</v>
      </c>
      <c r="R1255" s="17">
        <v>515235</v>
      </c>
      <c r="S1255" s="17" t="s">
        <v>12531</v>
      </c>
      <c r="T1255" s="17" t="s">
        <v>11182</v>
      </c>
      <c r="U1255" s="17" t="s">
        <v>2931</v>
      </c>
      <c r="V1255" s="17">
        <v>16000</v>
      </c>
      <c r="W1255" s="17" t="s">
        <v>11184</v>
      </c>
      <c r="X1255" s="17">
        <v>0</v>
      </c>
      <c r="Y1255" s="19">
        <v>14</v>
      </c>
      <c r="Z1255" s="17" t="s">
        <v>11185</v>
      </c>
      <c r="AB1255" s="17" t="s">
        <v>11186</v>
      </c>
      <c r="AC1255" s="17" t="s">
        <v>1355</v>
      </c>
      <c r="AD1255" s="17">
        <v>0</v>
      </c>
      <c r="AE1255" s="17">
        <v>0</v>
      </c>
      <c r="AI1255" s="17">
        <v>0</v>
      </c>
      <c r="AJ1255" s="17" t="s">
        <v>5530</v>
      </c>
      <c r="AK1255" s="17" t="s">
        <v>5530</v>
      </c>
      <c r="AN1255" s="17">
        <v>16000</v>
      </c>
    </row>
    <row r="1256" spans="1:40" x14ac:dyDescent="0.25">
      <c r="A1256" s="17" t="s">
        <v>3364</v>
      </c>
      <c r="B1256" s="17" t="s">
        <v>7336</v>
      </c>
      <c r="C1256" s="17" t="s">
        <v>3514</v>
      </c>
      <c r="D1256" s="17" t="s">
        <v>7337</v>
      </c>
      <c r="E1256" s="17" t="s">
        <v>7340</v>
      </c>
      <c r="F1256" s="17" t="s">
        <v>611</v>
      </c>
      <c r="G1256" s="17" t="s">
        <v>2999</v>
      </c>
      <c r="H1256" s="17" t="s">
        <v>2999</v>
      </c>
      <c r="I1256" s="17" t="s">
        <v>3559</v>
      </c>
      <c r="J1256" s="17" t="s">
        <v>3588</v>
      </c>
      <c r="K1256" s="17" t="s">
        <v>3589</v>
      </c>
      <c r="L1256" s="17" t="s">
        <v>4246</v>
      </c>
      <c r="M1256" s="19" t="s">
        <v>7341</v>
      </c>
      <c r="O1256" s="17" t="s">
        <v>3538</v>
      </c>
      <c r="P1256" s="17" t="s">
        <v>3539</v>
      </c>
      <c r="R1256" s="17">
        <v>74021</v>
      </c>
      <c r="S1256" s="17" t="s">
        <v>7342</v>
      </c>
      <c r="T1256" s="17" t="s">
        <v>11182</v>
      </c>
      <c r="U1256" s="17" t="s">
        <v>2381</v>
      </c>
      <c r="V1256" s="17">
        <v>16000</v>
      </c>
      <c r="W1256" s="17" t="s">
        <v>11184</v>
      </c>
      <c r="X1256" s="17">
        <v>0</v>
      </c>
      <c r="Y1256" s="19">
        <v>21</v>
      </c>
      <c r="Z1256" s="17" t="s">
        <v>11185</v>
      </c>
      <c r="AA1256" s="17">
        <v>2</v>
      </c>
      <c r="AB1256" s="17" t="s">
        <v>11249</v>
      </c>
      <c r="AC1256" s="17" t="s">
        <v>1355</v>
      </c>
      <c r="AD1256" s="17">
        <v>0</v>
      </c>
      <c r="AE1256" s="17">
        <v>0</v>
      </c>
      <c r="AI1256" s="17">
        <v>0</v>
      </c>
      <c r="AJ1256" s="17" t="s">
        <v>5530</v>
      </c>
      <c r="AK1256" s="17" t="s">
        <v>5530</v>
      </c>
      <c r="AN1256" s="17">
        <v>16000</v>
      </c>
    </row>
    <row r="1257" spans="1:40" x14ac:dyDescent="0.25">
      <c r="A1257" s="17" t="s">
        <v>3364</v>
      </c>
      <c r="B1257" s="17" t="s">
        <v>7336</v>
      </c>
      <c r="C1257" s="17" t="s">
        <v>3514</v>
      </c>
      <c r="D1257" s="17" t="s">
        <v>7337</v>
      </c>
      <c r="E1257" s="17" t="s">
        <v>7343</v>
      </c>
      <c r="F1257" s="17" t="s">
        <v>622</v>
      </c>
      <c r="G1257" s="17" t="s">
        <v>3075</v>
      </c>
      <c r="H1257" s="17" t="s">
        <v>3075</v>
      </c>
      <c r="I1257" s="17" t="s">
        <v>3559</v>
      </c>
      <c r="J1257" s="17" t="s">
        <v>4489</v>
      </c>
      <c r="K1257" s="17" t="s">
        <v>4585</v>
      </c>
      <c r="L1257" s="17" t="s">
        <v>4246</v>
      </c>
      <c r="M1257" s="17" t="s">
        <v>7341</v>
      </c>
      <c r="O1257" s="17" t="s">
        <v>3538</v>
      </c>
      <c r="P1257" s="17" t="s">
        <v>3539</v>
      </c>
      <c r="R1257" s="17">
        <v>106613</v>
      </c>
      <c r="S1257" s="17" t="s">
        <v>10101</v>
      </c>
      <c r="T1257" s="17" t="s">
        <v>11182</v>
      </c>
      <c r="U1257" s="17" t="s">
        <v>2358</v>
      </c>
      <c r="V1257" s="17">
        <v>13000</v>
      </c>
      <c r="W1257" s="17" t="s">
        <v>11184</v>
      </c>
      <c r="X1257" s="17">
        <v>0</v>
      </c>
      <c r="Y1257" s="17">
        <v>14</v>
      </c>
      <c r="Z1257" s="17" t="s">
        <v>11185</v>
      </c>
      <c r="AB1257" s="17" t="s">
        <v>11186</v>
      </c>
      <c r="AC1257" s="17" t="s">
        <v>853</v>
      </c>
      <c r="AD1257" s="17">
        <v>27</v>
      </c>
      <c r="AE1257" s="17">
        <v>0</v>
      </c>
      <c r="AF1257" s="17" t="s">
        <v>9854</v>
      </c>
      <c r="AH1257" s="17" t="s">
        <v>9757</v>
      </c>
      <c r="AI1257" s="17">
        <v>0</v>
      </c>
      <c r="AJ1257" s="17" t="s">
        <v>3539</v>
      </c>
      <c r="AK1257" s="17" t="s">
        <v>3539</v>
      </c>
      <c r="AL1257" s="17" t="s">
        <v>841</v>
      </c>
      <c r="AM1257" s="17" t="s">
        <v>841</v>
      </c>
      <c r="AN1257" s="17">
        <v>19000</v>
      </c>
    </row>
    <row r="1258" spans="1:40" x14ac:dyDescent="0.25">
      <c r="A1258" s="17" t="s">
        <v>3364</v>
      </c>
      <c r="B1258" s="17" t="s">
        <v>7336</v>
      </c>
      <c r="C1258" s="17" t="s">
        <v>3514</v>
      </c>
      <c r="D1258" s="17" t="s">
        <v>7337</v>
      </c>
      <c r="E1258" s="17" t="s">
        <v>7344</v>
      </c>
      <c r="F1258" s="17" t="s">
        <v>628</v>
      </c>
      <c r="G1258" s="17" t="s">
        <v>2985</v>
      </c>
      <c r="H1258" s="17" t="s">
        <v>2985</v>
      </c>
      <c r="I1258" s="17" t="s">
        <v>3559</v>
      </c>
      <c r="J1258" s="17" t="s">
        <v>4292</v>
      </c>
      <c r="K1258" s="17" t="s">
        <v>4590</v>
      </c>
      <c r="L1258" s="17" t="s">
        <v>5362</v>
      </c>
      <c r="M1258" s="17" t="s">
        <v>7341</v>
      </c>
      <c r="O1258" s="17" t="s">
        <v>3538</v>
      </c>
      <c r="P1258" s="17" t="s">
        <v>3539</v>
      </c>
      <c r="R1258" s="17">
        <v>68669</v>
      </c>
      <c r="S1258" s="19" t="s">
        <v>12532</v>
      </c>
      <c r="T1258" s="17" t="s">
        <v>11182</v>
      </c>
      <c r="U1258" s="17" t="s">
        <v>2328</v>
      </c>
      <c r="V1258" s="17">
        <v>19000</v>
      </c>
      <c r="W1258" s="17" t="s">
        <v>11184</v>
      </c>
      <c r="X1258" s="17">
        <v>0</v>
      </c>
      <c r="Y1258" s="17">
        <v>21</v>
      </c>
      <c r="Z1258" s="17" t="s">
        <v>11185</v>
      </c>
      <c r="AA1258" s="17">
        <v>2</v>
      </c>
      <c r="AB1258" s="17" t="s">
        <v>11249</v>
      </c>
      <c r="AC1258" s="17" t="s">
        <v>853</v>
      </c>
      <c r="AD1258" s="17">
        <v>24</v>
      </c>
      <c r="AE1258" s="17">
        <v>0</v>
      </c>
      <c r="AF1258" s="17" t="s">
        <v>9853</v>
      </c>
      <c r="AH1258" s="17" t="s">
        <v>9757</v>
      </c>
      <c r="AI1258" s="17">
        <v>0</v>
      </c>
      <c r="AJ1258" s="17" t="s">
        <v>3539</v>
      </c>
      <c r="AK1258" s="17" t="s">
        <v>3539</v>
      </c>
      <c r="AL1258" s="17" t="s">
        <v>841</v>
      </c>
      <c r="AM1258" s="17" t="s">
        <v>841</v>
      </c>
      <c r="AN1258" s="17">
        <v>16000</v>
      </c>
    </row>
    <row r="1259" spans="1:40" x14ac:dyDescent="0.25">
      <c r="A1259" s="17" t="s">
        <v>3364</v>
      </c>
      <c r="B1259" s="17" t="s">
        <v>7336</v>
      </c>
      <c r="C1259" s="17" t="s">
        <v>3514</v>
      </c>
      <c r="D1259" s="17" t="s">
        <v>7337</v>
      </c>
      <c r="E1259" s="17" t="s">
        <v>7345</v>
      </c>
      <c r="F1259" s="17" t="s">
        <v>666</v>
      </c>
      <c r="G1259" s="17" t="s">
        <v>3075</v>
      </c>
      <c r="H1259" s="17" t="s">
        <v>3075</v>
      </c>
      <c r="I1259" s="17" t="s">
        <v>3559</v>
      </c>
      <c r="J1259" s="17" t="s">
        <v>4489</v>
      </c>
      <c r="K1259" s="17" t="s">
        <v>4585</v>
      </c>
      <c r="L1259" s="18" t="s">
        <v>7346</v>
      </c>
      <c r="M1259" s="19" t="s">
        <v>7347</v>
      </c>
      <c r="O1259" s="17" t="s">
        <v>3538</v>
      </c>
      <c r="P1259" s="17" t="s">
        <v>3539</v>
      </c>
      <c r="R1259" s="17">
        <v>62320</v>
      </c>
      <c r="S1259" s="17" t="s">
        <v>12533</v>
      </c>
      <c r="T1259" s="17" t="s">
        <v>11182</v>
      </c>
      <c r="U1259" s="17" t="s">
        <v>2344</v>
      </c>
      <c r="V1259" s="17">
        <v>13000</v>
      </c>
      <c r="W1259" s="17" t="s">
        <v>11184</v>
      </c>
      <c r="X1259" s="17">
        <v>0</v>
      </c>
      <c r="Y1259" s="17">
        <v>14</v>
      </c>
      <c r="Z1259" s="17" t="s">
        <v>11185</v>
      </c>
      <c r="AA1259" s="17">
        <v>2</v>
      </c>
      <c r="AB1259" s="17" t="s">
        <v>11249</v>
      </c>
      <c r="AC1259" s="17" t="s">
        <v>853</v>
      </c>
      <c r="AD1259" s="17">
        <v>27</v>
      </c>
      <c r="AE1259" s="17">
        <v>0</v>
      </c>
      <c r="AF1259" s="17" t="s">
        <v>9861</v>
      </c>
      <c r="AH1259" s="17" t="s">
        <v>9757</v>
      </c>
      <c r="AI1259" s="17">
        <v>0</v>
      </c>
      <c r="AJ1259" s="17" t="s">
        <v>3539</v>
      </c>
      <c r="AK1259" s="17" t="s">
        <v>3539</v>
      </c>
      <c r="AL1259" s="17" t="s">
        <v>841</v>
      </c>
      <c r="AM1259" s="17" t="s">
        <v>841</v>
      </c>
      <c r="AN1259" s="17">
        <v>19000</v>
      </c>
    </row>
    <row r="1260" spans="1:40" x14ac:dyDescent="0.25">
      <c r="A1260" s="17" t="s">
        <v>3364</v>
      </c>
      <c r="B1260" s="17" t="s">
        <v>7336</v>
      </c>
      <c r="C1260" s="17" t="s">
        <v>3514</v>
      </c>
      <c r="D1260" s="17" t="s">
        <v>7337</v>
      </c>
      <c r="E1260" s="17" t="s">
        <v>7348</v>
      </c>
      <c r="F1260" s="17" t="s">
        <v>673</v>
      </c>
      <c r="G1260" s="17" t="s">
        <v>3075</v>
      </c>
      <c r="H1260" s="17" t="s">
        <v>3075</v>
      </c>
      <c r="I1260" s="17" t="s">
        <v>3559</v>
      </c>
      <c r="J1260" s="17" t="s">
        <v>4489</v>
      </c>
      <c r="K1260" s="17" t="s">
        <v>4585</v>
      </c>
      <c r="L1260" s="18" t="s">
        <v>7349</v>
      </c>
      <c r="M1260" s="19" t="s">
        <v>7350</v>
      </c>
      <c r="O1260" s="17" t="s">
        <v>3538</v>
      </c>
      <c r="P1260" s="17" t="s">
        <v>3539</v>
      </c>
      <c r="R1260" s="17">
        <v>66000</v>
      </c>
      <c r="S1260" s="17" t="s">
        <v>12534</v>
      </c>
      <c r="T1260" s="17" t="s">
        <v>11182</v>
      </c>
      <c r="U1260" s="17" t="s">
        <v>2308</v>
      </c>
      <c r="V1260" s="17">
        <v>13000</v>
      </c>
      <c r="W1260" s="17" t="s">
        <v>11184</v>
      </c>
      <c r="X1260" s="17">
        <v>0</v>
      </c>
      <c r="Y1260" s="17">
        <v>14</v>
      </c>
      <c r="Z1260" s="17" t="s">
        <v>11185</v>
      </c>
      <c r="AA1260" s="17">
        <v>2</v>
      </c>
      <c r="AB1260" s="17" t="s">
        <v>11249</v>
      </c>
      <c r="AC1260" s="17" t="s">
        <v>853</v>
      </c>
      <c r="AD1260" s="17">
        <v>27</v>
      </c>
      <c r="AE1260" s="17">
        <v>14</v>
      </c>
      <c r="AF1260" s="17" t="s">
        <v>9854</v>
      </c>
      <c r="AH1260" s="17" t="s">
        <v>9757</v>
      </c>
      <c r="AI1260" s="17">
        <v>0</v>
      </c>
      <c r="AJ1260" s="17" t="s">
        <v>3539</v>
      </c>
      <c r="AK1260" s="17" t="s">
        <v>3539</v>
      </c>
      <c r="AL1260" s="17" t="s">
        <v>841</v>
      </c>
      <c r="AM1260" s="17" t="s">
        <v>841</v>
      </c>
      <c r="AN1260" s="17">
        <v>19000</v>
      </c>
    </row>
    <row r="1261" spans="1:40" x14ac:dyDescent="0.25">
      <c r="A1261" s="17" t="s">
        <v>3364</v>
      </c>
      <c r="B1261" s="17" t="s">
        <v>7336</v>
      </c>
      <c r="C1261" s="17" t="s">
        <v>3514</v>
      </c>
      <c r="D1261" s="17" t="s">
        <v>7337</v>
      </c>
      <c r="E1261" s="17" t="s">
        <v>7351</v>
      </c>
      <c r="F1261" s="17" t="s">
        <v>678</v>
      </c>
      <c r="G1261" s="17" t="s">
        <v>2985</v>
      </c>
      <c r="H1261" s="17" t="s">
        <v>2985</v>
      </c>
      <c r="I1261" s="17" t="s">
        <v>3559</v>
      </c>
      <c r="J1261" s="17" t="s">
        <v>4292</v>
      </c>
      <c r="K1261" s="17" t="s">
        <v>4590</v>
      </c>
      <c r="L1261" s="18" t="s">
        <v>7349</v>
      </c>
      <c r="M1261" s="17" t="s">
        <v>7352</v>
      </c>
      <c r="O1261" s="17" t="s">
        <v>3538</v>
      </c>
      <c r="P1261" s="17" t="s">
        <v>3539</v>
      </c>
      <c r="R1261" s="17">
        <v>36512</v>
      </c>
      <c r="S1261" s="19">
        <v>46144.34652777778</v>
      </c>
      <c r="T1261" s="17" t="s">
        <v>11182</v>
      </c>
      <c r="U1261" s="17" t="s">
        <v>2314</v>
      </c>
      <c r="V1261" s="17">
        <v>19000</v>
      </c>
      <c r="W1261" s="17" t="s">
        <v>11184</v>
      </c>
      <c r="X1261" s="17">
        <v>0</v>
      </c>
      <c r="Y1261" s="17">
        <v>21</v>
      </c>
      <c r="Z1261" s="17" t="s">
        <v>11185</v>
      </c>
      <c r="AA1261" s="17">
        <v>2</v>
      </c>
      <c r="AB1261" s="17" t="s">
        <v>11249</v>
      </c>
      <c r="AC1261" s="17" t="s">
        <v>1355</v>
      </c>
      <c r="AD1261" s="17">
        <v>0</v>
      </c>
      <c r="AE1261" s="17">
        <v>0</v>
      </c>
      <c r="AI1261" s="17">
        <v>0</v>
      </c>
      <c r="AJ1261" s="17" t="s">
        <v>3611</v>
      </c>
      <c r="AK1261" s="17" t="s">
        <v>3611</v>
      </c>
      <c r="AN1261" s="17">
        <v>7000</v>
      </c>
    </row>
    <row r="1262" spans="1:40" x14ac:dyDescent="0.25">
      <c r="A1262" s="17" t="s">
        <v>3364</v>
      </c>
      <c r="B1262" s="17" t="s">
        <v>7336</v>
      </c>
      <c r="C1262" s="17" t="s">
        <v>3514</v>
      </c>
      <c r="D1262" s="17" t="s">
        <v>7337</v>
      </c>
      <c r="E1262" s="17" t="s">
        <v>7353</v>
      </c>
      <c r="F1262" s="17" t="s">
        <v>743</v>
      </c>
      <c r="G1262" s="17" t="s">
        <v>2985</v>
      </c>
      <c r="H1262" s="17" t="s">
        <v>2985</v>
      </c>
      <c r="I1262" s="17" t="s">
        <v>3559</v>
      </c>
      <c r="J1262" s="17" t="s">
        <v>4292</v>
      </c>
      <c r="K1262" s="17" t="s">
        <v>4590</v>
      </c>
      <c r="L1262" s="18" t="s">
        <v>5256</v>
      </c>
      <c r="M1262" s="17" t="s">
        <v>7354</v>
      </c>
      <c r="O1262" s="17" t="s">
        <v>3538</v>
      </c>
      <c r="P1262" s="17" t="s">
        <v>3539</v>
      </c>
      <c r="R1262" s="17">
        <v>37392</v>
      </c>
      <c r="S1262" s="17" t="s">
        <v>12535</v>
      </c>
      <c r="T1262" s="17" t="s">
        <v>11182</v>
      </c>
      <c r="U1262" s="17" t="s">
        <v>2348</v>
      </c>
      <c r="V1262" s="17">
        <v>19000</v>
      </c>
      <c r="W1262" s="17" t="s">
        <v>11184</v>
      </c>
      <c r="X1262" s="17">
        <v>0</v>
      </c>
      <c r="Y1262" s="17">
        <v>21</v>
      </c>
      <c r="Z1262" s="17" t="s">
        <v>11185</v>
      </c>
      <c r="AA1262" s="17">
        <v>2</v>
      </c>
      <c r="AB1262" s="17" t="s">
        <v>11249</v>
      </c>
      <c r="AC1262" s="17" t="s">
        <v>1355</v>
      </c>
      <c r="AD1262" s="17">
        <v>24</v>
      </c>
      <c r="AE1262" s="17">
        <v>13</v>
      </c>
      <c r="AF1262" s="17" t="s">
        <v>9753</v>
      </c>
      <c r="AI1262" s="17">
        <v>0</v>
      </c>
      <c r="AJ1262" s="17" t="s">
        <v>3539</v>
      </c>
      <c r="AK1262" s="17" t="s">
        <v>9771</v>
      </c>
      <c r="AL1262" s="17" t="s">
        <v>841</v>
      </c>
      <c r="AN1262" s="17">
        <v>16000</v>
      </c>
    </row>
    <row r="1263" spans="1:40" x14ac:dyDescent="0.25">
      <c r="A1263" s="17" t="s">
        <v>3364</v>
      </c>
      <c r="B1263" s="17" t="s">
        <v>7336</v>
      </c>
      <c r="C1263" s="17" t="s">
        <v>3514</v>
      </c>
      <c r="D1263" s="17" t="s">
        <v>7355</v>
      </c>
      <c r="E1263" s="17" t="s">
        <v>7356</v>
      </c>
      <c r="F1263" s="17" t="s">
        <v>47</v>
      </c>
      <c r="G1263" s="17" t="s">
        <v>2985</v>
      </c>
      <c r="I1263" s="17" t="s">
        <v>4499</v>
      </c>
      <c r="J1263" s="17" t="s">
        <v>4754</v>
      </c>
      <c r="K1263" s="17" t="s">
        <v>4755</v>
      </c>
      <c r="L1263" s="18" t="s">
        <v>4809</v>
      </c>
      <c r="M1263" s="19" t="s">
        <v>7357</v>
      </c>
      <c r="O1263" s="17" t="s">
        <v>3538</v>
      </c>
      <c r="P1263" s="17" t="s">
        <v>3539</v>
      </c>
      <c r="R1263" s="17">
        <v>680100</v>
      </c>
      <c r="S1263" s="17" t="s">
        <v>7358</v>
      </c>
      <c r="T1263" s="17" t="s">
        <v>11286</v>
      </c>
      <c r="U1263" s="17" t="s">
        <v>7359</v>
      </c>
      <c r="V1263" s="17">
        <v>19000</v>
      </c>
      <c r="W1263" s="17" t="s">
        <v>11184</v>
      </c>
      <c r="X1263" s="17">
        <v>0</v>
      </c>
      <c r="Y1263" s="17">
        <v>21</v>
      </c>
      <c r="Z1263" s="17" t="s">
        <v>11185</v>
      </c>
      <c r="AB1263" s="17" t="s">
        <v>11186</v>
      </c>
      <c r="AC1263" s="17" t="s">
        <v>853</v>
      </c>
      <c r="AD1263" s="17">
        <v>24</v>
      </c>
      <c r="AE1263" s="17">
        <v>15</v>
      </c>
      <c r="AF1263" s="17" t="s">
        <v>9862</v>
      </c>
      <c r="AH1263" s="17" t="s">
        <v>9754</v>
      </c>
      <c r="AI1263" s="17">
        <v>0</v>
      </c>
      <c r="AJ1263" s="17" t="s">
        <v>3539</v>
      </c>
      <c r="AK1263" s="17" t="s">
        <v>9771</v>
      </c>
      <c r="AL1263" s="17" t="s">
        <v>841</v>
      </c>
      <c r="AN1263" s="17">
        <v>16000</v>
      </c>
    </row>
    <row r="1264" spans="1:40" x14ac:dyDescent="0.25">
      <c r="A1264" s="17" t="s">
        <v>3364</v>
      </c>
      <c r="B1264" s="17" t="s">
        <v>7336</v>
      </c>
      <c r="C1264" s="17" t="s">
        <v>3514</v>
      </c>
      <c r="D1264" s="17" t="s">
        <v>7355</v>
      </c>
      <c r="E1264" s="17" t="s">
        <v>7360</v>
      </c>
      <c r="F1264" s="17" t="s">
        <v>70</v>
      </c>
      <c r="G1264" s="17" t="s">
        <v>2985</v>
      </c>
      <c r="I1264" s="17" t="s">
        <v>4499</v>
      </c>
      <c r="J1264" s="17" t="s">
        <v>4754</v>
      </c>
      <c r="K1264" s="17" t="s">
        <v>4755</v>
      </c>
      <c r="L1264" s="18" t="s">
        <v>5785</v>
      </c>
      <c r="M1264" s="19" t="s">
        <v>7361</v>
      </c>
      <c r="O1264" s="17" t="s">
        <v>3538</v>
      </c>
      <c r="P1264" s="17" t="s">
        <v>3539</v>
      </c>
      <c r="R1264" s="17">
        <v>496270</v>
      </c>
      <c r="S1264" s="17" t="s">
        <v>7362</v>
      </c>
      <c r="T1264" s="17" t="s">
        <v>11286</v>
      </c>
      <c r="U1264" s="17" t="s">
        <v>2376</v>
      </c>
      <c r="V1264" s="17">
        <v>19000</v>
      </c>
      <c r="W1264" s="17" t="s">
        <v>11184</v>
      </c>
      <c r="X1264" s="17">
        <v>0</v>
      </c>
      <c r="Y1264" s="17">
        <v>21</v>
      </c>
      <c r="Z1264" s="17" t="s">
        <v>11185</v>
      </c>
      <c r="AB1264" s="17" t="s">
        <v>11186</v>
      </c>
      <c r="AC1264" s="17" t="s">
        <v>853</v>
      </c>
      <c r="AD1264" s="17">
        <v>24</v>
      </c>
      <c r="AE1264" s="17">
        <v>15</v>
      </c>
      <c r="AF1264" s="17" t="s">
        <v>9753</v>
      </c>
      <c r="AH1264" s="17" t="s">
        <v>9754</v>
      </c>
      <c r="AI1264" s="17">
        <v>0</v>
      </c>
      <c r="AJ1264" s="17" t="s">
        <v>3539</v>
      </c>
      <c r="AK1264" s="17" t="s">
        <v>9771</v>
      </c>
      <c r="AL1264" s="17" t="s">
        <v>841</v>
      </c>
      <c r="AN1264" s="17">
        <v>16000</v>
      </c>
    </row>
    <row r="1265" spans="1:40" x14ac:dyDescent="0.25">
      <c r="A1265" s="17" t="s">
        <v>3364</v>
      </c>
      <c r="B1265" s="17" t="s">
        <v>7336</v>
      </c>
      <c r="C1265" s="17" t="s">
        <v>3514</v>
      </c>
      <c r="D1265" s="17" t="s">
        <v>7355</v>
      </c>
      <c r="E1265" s="17" t="s">
        <v>7363</v>
      </c>
      <c r="F1265" s="17" t="s">
        <v>7364</v>
      </c>
      <c r="G1265" s="17" t="s">
        <v>2985</v>
      </c>
      <c r="H1265" s="17" t="s">
        <v>2985</v>
      </c>
      <c r="I1265" s="17" t="s">
        <v>4499</v>
      </c>
      <c r="J1265" s="17" t="s">
        <v>4754</v>
      </c>
      <c r="L1265" s="18" t="s">
        <v>7365</v>
      </c>
      <c r="M1265" s="19" t="s">
        <v>7366</v>
      </c>
      <c r="O1265" s="17" t="s">
        <v>4349</v>
      </c>
      <c r="P1265" s="17" t="s">
        <v>5530</v>
      </c>
      <c r="R1265" s="17">
        <v>374303</v>
      </c>
      <c r="S1265" s="19">
        <v>44934.474305555559</v>
      </c>
      <c r="T1265" s="17" t="s">
        <v>11182</v>
      </c>
      <c r="U1265" s="17" t="s">
        <v>7367</v>
      </c>
      <c r="V1265" s="17">
        <v>19000</v>
      </c>
      <c r="W1265" s="17" t="s">
        <v>11184</v>
      </c>
      <c r="X1265" s="17">
        <v>0</v>
      </c>
      <c r="Y1265" s="19">
        <v>21</v>
      </c>
      <c r="Z1265" s="17" t="s">
        <v>11185</v>
      </c>
      <c r="AB1265" s="17" t="s">
        <v>11186</v>
      </c>
      <c r="AC1265" s="17" t="s">
        <v>853</v>
      </c>
      <c r="AD1265" s="17">
        <v>27</v>
      </c>
      <c r="AE1265" s="17">
        <v>18</v>
      </c>
      <c r="AF1265" s="17" t="s">
        <v>9852</v>
      </c>
      <c r="AH1265" s="17" t="s">
        <v>9754</v>
      </c>
      <c r="AI1265" s="17">
        <v>0</v>
      </c>
      <c r="AJ1265" s="17" t="s">
        <v>3539</v>
      </c>
      <c r="AK1265" s="17" t="s">
        <v>9771</v>
      </c>
      <c r="AL1265" s="17" t="s">
        <v>2989</v>
      </c>
      <c r="AM1265" s="17" t="s">
        <v>841</v>
      </c>
      <c r="AN1265" s="17">
        <v>19000</v>
      </c>
    </row>
    <row r="1266" spans="1:40" x14ac:dyDescent="0.25">
      <c r="A1266" s="17" t="s">
        <v>3364</v>
      </c>
      <c r="B1266" s="17" t="s">
        <v>7336</v>
      </c>
      <c r="C1266" s="17" t="s">
        <v>3514</v>
      </c>
      <c r="D1266" s="17" t="s">
        <v>7355</v>
      </c>
      <c r="E1266" s="17" t="s">
        <v>7368</v>
      </c>
      <c r="F1266" s="17" t="s">
        <v>7369</v>
      </c>
      <c r="G1266" s="17" t="s">
        <v>2985</v>
      </c>
      <c r="H1266" s="17" t="s">
        <v>2985</v>
      </c>
      <c r="I1266" s="17" t="s">
        <v>4499</v>
      </c>
      <c r="J1266" s="17" t="s">
        <v>4754</v>
      </c>
      <c r="L1266" s="18">
        <v>43195</v>
      </c>
      <c r="M1266" s="19">
        <v>44621</v>
      </c>
      <c r="O1266" s="17" t="s">
        <v>4349</v>
      </c>
      <c r="P1266" s="17" t="s">
        <v>5530</v>
      </c>
      <c r="R1266" s="17">
        <v>335178</v>
      </c>
      <c r="S1266" s="17" t="s">
        <v>7370</v>
      </c>
      <c r="T1266" s="17" t="s">
        <v>11182</v>
      </c>
      <c r="U1266" s="17" t="s">
        <v>7371</v>
      </c>
      <c r="V1266" s="17">
        <v>19000</v>
      </c>
      <c r="W1266" s="17" t="s">
        <v>11184</v>
      </c>
      <c r="X1266" s="17">
        <v>0</v>
      </c>
      <c r="Y1266" s="17">
        <v>21</v>
      </c>
      <c r="Z1266" s="17" t="s">
        <v>11185</v>
      </c>
      <c r="AB1266" s="17" t="s">
        <v>11186</v>
      </c>
      <c r="AC1266" s="17" t="s">
        <v>853</v>
      </c>
      <c r="AD1266" s="17">
        <v>27</v>
      </c>
      <c r="AE1266" s="17">
        <v>18</v>
      </c>
      <c r="AF1266" s="17" t="s">
        <v>9753</v>
      </c>
      <c r="AH1266" s="17" t="s">
        <v>9754</v>
      </c>
      <c r="AI1266" s="17">
        <v>0</v>
      </c>
      <c r="AJ1266" s="17" t="s">
        <v>3539</v>
      </c>
      <c r="AK1266" s="17" t="s">
        <v>9771</v>
      </c>
      <c r="AL1266" s="17" t="s">
        <v>2989</v>
      </c>
      <c r="AM1266" s="17" t="s">
        <v>841</v>
      </c>
      <c r="AN1266" s="17">
        <v>19000</v>
      </c>
    </row>
    <row r="1267" spans="1:40" x14ac:dyDescent="0.25">
      <c r="A1267" s="17" t="s">
        <v>3364</v>
      </c>
      <c r="B1267" s="17" t="s">
        <v>7336</v>
      </c>
      <c r="C1267" s="17" t="s">
        <v>3514</v>
      </c>
      <c r="D1267" s="17" t="s">
        <v>7355</v>
      </c>
      <c r="E1267" s="17" t="s">
        <v>7372</v>
      </c>
      <c r="F1267" s="17" t="s">
        <v>587</v>
      </c>
      <c r="G1267" s="17" t="s">
        <v>2985</v>
      </c>
      <c r="H1267" s="17" t="s">
        <v>2985</v>
      </c>
      <c r="I1267" s="17" t="s">
        <v>3559</v>
      </c>
      <c r="J1267" s="17" t="s">
        <v>4292</v>
      </c>
      <c r="K1267" s="17" t="s">
        <v>4590</v>
      </c>
      <c r="L1267" s="18" t="s">
        <v>5362</v>
      </c>
      <c r="M1267" s="19">
        <v>45363.479166666664</v>
      </c>
      <c r="O1267" s="17" t="s">
        <v>3538</v>
      </c>
      <c r="P1267" s="17" t="s">
        <v>3539</v>
      </c>
      <c r="R1267" s="17">
        <v>111568</v>
      </c>
      <c r="S1267" s="17" t="s">
        <v>12536</v>
      </c>
      <c r="T1267" s="17" t="s">
        <v>11182</v>
      </c>
      <c r="U1267" s="17" t="s">
        <v>2336</v>
      </c>
      <c r="V1267" s="17">
        <v>19000</v>
      </c>
      <c r="W1267" s="17" t="s">
        <v>11184</v>
      </c>
      <c r="X1267" s="17">
        <v>0</v>
      </c>
      <c r="Y1267" s="17">
        <v>21</v>
      </c>
      <c r="Z1267" s="17" t="s">
        <v>11185</v>
      </c>
      <c r="AA1267" s="17">
        <v>2</v>
      </c>
      <c r="AB1267" s="17" t="s">
        <v>11249</v>
      </c>
      <c r="AC1267" s="17" t="s">
        <v>1355</v>
      </c>
      <c r="AD1267" s="17">
        <v>0</v>
      </c>
      <c r="AE1267" s="17">
        <v>0</v>
      </c>
      <c r="AI1267" s="17">
        <v>0</v>
      </c>
      <c r="AJ1267" s="17" t="s">
        <v>5530</v>
      </c>
      <c r="AK1267" s="17" t="s">
        <v>5530</v>
      </c>
      <c r="AN1267" s="17">
        <v>19000</v>
      </c>
    </row>
    <row r="1268" spans="1:40" x14ac:dyDescent="0.25">
      <c r="A1268" s="17" t="s">
        <v>3364</v>
      </c>
      <c r="B1268" s="17" t="s">
        <v>7336</v>
      </c>
      <c r="C1268" s="17" t="s">
        <v>3514</v>
      </c>
      <c r="D1268" s="17" t="s">
        <v>7355</v>
      </c>
      <c r="E1268" s="17" t="s">
        <v>7373</v>
      </c>
      <c r="F1268" s="17" t="s">
        <v>599</v>
      </c>
      <c r="G1268" s="17" t="s">
        <v>2985</v>
      </c>
      <c r="H1268" s="17" t="s">
        <v>2985</v>
      </c>
      <c r="I1268" s="17" t="s">
        <v>3559</v>
      </c>
      <c r="J1268" s="17" t="s">
        <v>4292</v>
      </c>
      <c r="K1268" s="17" t="s">
        <v>4590</v>
      </c>
      <c r="L1268" s="18" t="s">
        <v>5362</v>
      </c>
      <c r="M1268" s="19">
        <v>45363.479166666664</v>
      </c>
      <c r="O1268" s="17" t="s">
        <v>3538</v>
      </c>
      <c r="P1268" s="17" t="s">
        <v>3539</v>
      </c>
      <c r="R1268" s="17">
        <v>92654</v>
      </c>
      <c r="S1268" s="17" t="s">
        <v>12386</v>
      </c>
      <c r="T1268" s="17" t="s">
        <v>11182</v>
      </c>
      <c r="U1268" s="17" t="s">
        <v>2350</v>
      </c>
      <c r="V1268" s="17">
        <v>19000</v>
      </c>
      <c r="W1268" s="17" t="s">
        <v>11184</v>
      </c>
      <c r="X1268" s="17">
        <v>0</v>
      </c>
      <c r="Y1268" s="17">
        <v>21</v>
      </c>
      <c r="Z1268" s="17" t="s">
        <v>11185</v>
      </c>
      <c r="AB1268" s="17" t="s">
        <v>11186</v>
      </c>
      <c r="AC1268" s="17" t="s">
        <v>853</v>
      </c>
      <c r="AD1268" s="17">
        <v>27</v>
      </c>
      <c r="AE1268" s="17">
        <v>0</v>
      </c>
      <c r="AF1268" s="17" t="s">
        <v>9855</v>
      </c>
      <c r="AH1268" s="17" t="s">
        <v>9757</v>
      </c>
      <c r="AI1268" s="17">
        <v>0</v>
      </c>
      <c r="AJ1268" s="17" t="s">
        <v>3539</v>
      </c>
      <c r="AK1268" s="17" t="s">
        <v>3539</v>
      </c>
      <c r="AL1268" s="17" t="s">
        <v>841</v>
      </c>
      <c r="AM1268" s="17" t="s">
        <v>841</v>
      </c>
      <c r="AN1268" s="17">
        <v>19000</v>
      </c>
    </row>
    <row r="1269" spans="1:40" x14ac:dyDescent="0.25">
      <c r="A1269" s="17" t="s">
        <v>3364</v>
      </c>
      <c r="B1269" s="17" t="s">
        <v>7336</v>
      </c>
      <c r="C1269" s="17" t="s">
        <v>3514</v>
      </c>
      <c r="D1269" s="17" t="s">
        <v>7355</v>
      </c>
      <c r="E1269" s="17" t="s">
        <v>7374</v>
      </c>
      <c r="F1269" s="17" t="s">
        <v>626</v>
      </c>
      <c r="G1269" s="17" t="s">
        <v>2985</v>
      </c>
      <c r="H1269" s="17" t="s">
        <v>2985</v>
      </c>
      <c r="I1269" s="17" t="s">
        <v>3559</v>
      </c>
      <c r="J1269" s="17" t="s">
        <v>4292</v>
      </c>
      <c r="K1269" s="17" t="s">
        <v>4590</v>
      </c>
      <c r="L1269" s="17" t="s">
        <v>5362</v>
      </c>
      <c r="M1269" s="19">
        <v>45394.458333333336</v>
      </c>
      <c r="O1269" s="17" t="s">
        <v>3538</v>
      </c>
      <c r="P1269" s="17" t="s">
        <v>3539</v>
      </c>
      <c r="R1269" s="17">
        <v>118205</v>
      </c>
      <c r="S1269" s="17" t="s">
        <v>12537</v>
      </c>
      <c r="T1269" s="17" t="s">
        <v>11182</v>
      </c>
      <c r="U1269" s="17" t="s">
        <v>2391</v>
      </c>
      <c r="V1269" s="17">
        <v>19000</v>
      </c>
      <c r="W1269" s="17" t="s">
        <v>11184</v>
      </c>
      <c r="X1269" s="17">
        <v>0</v>
      </c>
      <c r="Y1269" s="19">
        <v>21</v>
      </c>
      <c r="Z1269" s="17" t="s">
        <v>11185</v>
      </c>
      <c r="AA1269" s="17">
        <v>2</v>
      </c>
      <c r="AB1269" s="17" t="s">
        <v>11249</v>
      </c>
      <c r="AC1269" s="17" t="s">
        <v>1355</v>
      </c>
      <c r="AD1269" s="17">
        <v>27</v>
      </c>
      <c r="AE1269" s="17">
        <v>0</v>
      </c>
      <c r="AF1269" s="17" t="s">
        <v>9855</v>
      </c>
      <c r="AH1269" s="17" t="s">
        <v>9757</v>
      </c>
      <c r="AI1269" s="17">
        <v>0</v>
      </c>
      <c r="AJ1269" s="17" t="s">
        <v>3539</v>
      </c>
      <c r="AK1269" s="17" t="s">
        <v>3539</v>
      </c>
      <c r="AL1269" s="17" t="s">
        <v>841</v>
      </c>
      <c r="AM1269" s="17" t="s">
        <v>841</v>
      </c>
      <c r="AN1269" s="17">
        <v>19959</v>
      </c>
    </row>
    <row r="1270" spans="1:40" x14ac:dyDescent="0.25">
      <c r="A1270" s="17" t="s">
        <v>3364</v>
      </c>
      <c r="B1270" s="17" t="s">
        <v>7336</v>
      </c>
      <c r="C1270" s="17" t="s">
        <v>3514</v>
      </c>
      <c r="D1270" s="17" t="s">
        <v>7355</v>
      </c>
      <c r="E1270" s="17" t="s">
        <v>7375</v>
      </c>
      <c r="F1270" s="17" t="s">
        <v>650</v>
      </c>
      <c r="G1270" s="17" t="s">
        <v>2985</v>
      </c>
      <c r="H1270" s="17" t="s">
        <v>2985</v>
      </c>
      <c r="I1270" s="17" t="s">
        <v>3559</v>
      </c>
      <c r="J1270" s="17" t="s">
        <v>4292</v>
      </c>
      <c r="K1270" s="17" t="s">
        <v>4590</v>
      </c>
      <c r="L1270" s="18">
        <v>45718</v>
      </c>
      <c r="M1270" s="19" t="s">
        <v>7376</v>
      </c>
      <c r="O1270" s="17" t="s">
        <v>3538</v>
      </c>
      <c r="P1270" s="17" t="s">
        <v>3539</v>
      </c>
      <c r="R1270" s="17">
        <v>49783</v>
      </c>
      <c r="S1270" s="17" t="s">
        <v>7377</v>
      </c>
      <c r="T1270" s="17" t="s">
        <v>11182</v>
      </c>
      <c r="U1270" s="17" t="s">
        <v>2368</v>
      </c>
      <c r="V1270" s="17">
        <v>19000</v>
      </c>
      <c r="W1270" s="17" t="s">
        <v>11184</v>
      </c>
      <c r="X1270" s="17">
        <v>0</v>
      </c>
      <c r="Y1270" s="17">
        <v>21</v>
      </c>
      <c r="Z1270" s="17" t="s">
        <v>11185</v>
      </c>
      <c r="AA1270" s="17">
        <v>2</v>
      </c>
      <c r="AB1270" s="17" t="s">
        <v>11249</v>
      </c>
      <c r="AC1270" s="17" t="s">
        <v>853</v>
      </c>
      <c r="AD1270" s="17">
        <v>27</v>
      </c>
      <c r="AE1270" s="17">
        <v>18</v>
      </c>
      <c r="AF1270" s="17" t="s">
        <v>9854</v>
      </c>
      <c r="AH1270" s="17" t="s">
        <v>9754</v>
      </c>
      <c r="AI1270" s="17">
        <v>0</v>
      </c>
      <c r="AJ1270" s="17" t="s">
        <v>3539</v>
      </c>
      <c r="AK1270" s="17" t="s">
        <v>9771</v>
      </c>
      <c r="AL1270" s="17" t="s">
        <v>2989</v>
      </c>
      <c r="AM1270" s="17" t="s">
        <v>841</v>
      </c>
      <c r="AN1270" s="17">
        <v>19000</v>
      </c>
    </row>
    <row r="1271" spans="1:40" x14ac:dyDescent="0.25">
      <c r="A1271" s="17" t="s">
        <v>3364</v>
      </c>
      <c r="B1271" s="17" t="s">
        <v>7336</v>
      </c>
      <c r="C1271" s="17" t="s">
        <v>3514</v>
      </c>
      <c r="D1271" s="17" t="s">
        <v>7355</v>
      </c>
      <c r="E1271" s="17" t="s">
        <v>7378</v>
      </c>
      <c r="F1271" s="17" t="s">
        <v>714</v>
      </c>
      <c r="G1271" s="17" t="s">
        <v>2985</v>
      </c>
      <c r="H1271" s="17" t="s">
        <v>2985</v>
      </c>
      <c r="I1271" s="17" t="s">
        <v>3559</v>
      </c>
      <c r="J1271" s="17" t="s">
        <v>4292</v>
      </c>
      <c r="K1271" s="17" t="s">
        <v>4590</v>
      </c>
      <c r="L1271" s="18">
        <v>45698</v>
      </c>
      <c r="M1271" s="19">
        <v>45910.375</v>
      </c>
      <c r="O1271" s="17" t="s">
        <v>3538</v>
      </c>
      <c r="P1271" s="17" t="s">
        <v>3539</v>
      </c>
      <c r="R1271" s="17">
        <v>116457</v>
      </c>
      <c r="S1271" s="17" t="s">
        <v>12538</v>
      </c>
      <c r="T1271" s="17" t="s">
        <v>11182</v>
      </c>
      <c r="U1271" s="17" t="s">
        <v>2884</v>
      </c>
      <c r="V1271" s="17">
        <v>19000</v>
      </c>
      <c r="W1271" s="17" t="s">
        <v>11184</v>
      </c>
      <c r="X1271" s="17">
        <v>0</v>
      </c>
      <c r="Y1271" s="17">
        <v>21</v>
      </c>
      <c r="Z1271" s="17" t="s">
        <v>11185</v>
      </c>
      <c r="AA1271" s="17">
        <v>2</v>
      </c>
      <c r="AB1271" s="17" t="s">
        <v>11249</v>
      </c>
      <c r="AC1271" s="17" t="s">
        <v>853</v>
      </c>
      <c r="AD1271" s="17">
        <v>27</v>
      </c>
      <c r="AE1271" s="17">
        <v>18</v>
      </c>
      <c r="AF1271" s="17" t="s">
        <v>9756</v>
      </c>
      <c r="AH1271" s="17" t="s">
        <v>9754</v>
      </c>
      <c r="AI1271" s="17">
        <v>0</v>
      </c>
      <c r="AJ1271" s="17" t="s">
        <v>3539</v>
      </c>
      <c r="AK1271" s="17" t="s">
        <v>9771</v>
      </c>
      <c r="AL1271" s="17" t="s">
        <v>2989</v>
      </c>
      <c r="AM1271" s="17" t="s">
        <v>841</v>
      </c>
      <c r="AN1271" s="17">
        <v>19000</v>
      </c>
    </row>
    <row r="1272" spans="1:40" x14ac:dyDescent="0.25">
      <c r="A1272" s="17" t="s">
        <v>3364</v>
      </c>
      <c r="B1272" s="17" t="s">
        <v>7336</v>
      </c>
      <c r="C1272" s="17" t="s">
        <v>3514</v>
      </c>
      <c r="D1272" s="17" t="s">
        <v>7355</v>
      </c>
      <c r="E1272" s="17" t="s">
        <v>7379</v>
      </c>
      <c r="F1272" s="17" t="s">
        <v>748</v>
      </c>
      <c r="G1272" s="17" t="s">
        <v>2985</v>
      </c>
      <c r="H1272" s="17" t="s">
        <v>2985</v>
      </c>
      <c r="I1272" s="17" t="s">
        <v>3559</v>
      </c>
      <c r="J1272" s="17" t="s">
        <v>4292</v>
      </c>
      <c r="K1272" s="17" t="s">
        <v>4590</v>
      </c>
      <c r="L1272" s="18" t="s">
        <v>5254</v>
      </c>
      <c r="M1272" s="19">
        <v>45788.465277777781</v>
      </c>
      <c r="O1272" s="17" t="s">
        <v>3538</v>
      </c>
      <c r="P1272" s="17" t="s">
        <v>3539</v>
      </c>
      <c r="R1272" s="17">
        <v>34892</v>
      </c>
      <c r="S1272" s="17" t="s">
        <v>12539</v>
      </c>
      <c r="T1272" s="17" t="s">
        <v>11182</v>
      </c>
      <c r="U1272" s="17" t="s">
        <v>2880</v>
      </c>
      <c r="V1272" s="17">
        <v>19000</v>
      </c>
      <c r="W1272" s="17" t="s">
        <v>11184</v>
      </c>
      <c r="X1272" s="17">
        <v>0</v>
      </c>
      <c r="Y1272" s="17">
        <v>21</v>
      </c>
      <c r="Z1272" s="17" t="s">
        <v>11185</v>
      </c>
      <c r="AA1272" s="17">
        <v>2</v>
      </c>
      <c r="AB1272" s="17" t="s">
        <v>11249</v>
      </c>
      <c r="AC1272" s="17" t="s">
        <v>853</v>
      </c>
      <c r="AD1272" s="17">
        <v>27</v>
      </c>
      <c r="AE1272" s="17">
        <v>18</v>
      </c>
      <c r="AF1272" s="17" t="s">
        <v>9753</v>
      </c>
      <c r="AH1272" s="17" t="s">
        <v>9754</v>
      </c>
      <c r="AI1272" s="17">
        <v>0</v>
      </c>
      <c r="AJ1272" s="17" t="s">
        <v>3539</v>
      </c>
      <c r="AK1272" s="17" t="s">
        <v>9771</v>
      </c>
      <c r="AL1272" s="17" t="s">
        <v>841</v>
      </c>
      <c r="AN1272" s="17">
        <v>19000</v>
      </c>
    </row>
    <row r="1273" spans="1:40" x14ac:dyDescent="0.25">
      <c r="A1273" s="17" t="s">
        <v>3364</v>
      </c>
      <c r="B1273" s="17" t="s">
        <v>7336</v>
      </c>
      <c r="C1273" s="17" t="s">
        <v>3514</v>
      </c>
      <c r="D1273" s="17" t="s">
        <v>7355</v>
      </c>
      <c r="E1273" s="17" t="s">
        <v>12540</v>
      </c>
      <c r="F1273" s="17" t="s">
        <v>9704</v>
      </c>
      <c r="G1273" s="17" t="s">
        <v>2985</v>
      </c>
      <c r="H1273" s="17" t="s">
        <v>2985</v>
      </c>
      <c r="I1273" s="17" t="s">
        <v>3559</v>
      </c>
      <c r="J1273" s="17" t="s">
        <v>4292</v>
      </c>
      <c r="K1273" s="17" t="s">
        <v>4590</v>
      </c>
      <c r="L1273" s="17" t="s">
        <v>12120</v>
      </c>
      <c r="M1273" s="19">
        <v>46334.487500000003</v>
      </c>
      <c r="O1273" s="17" t="s">
        <v>3538</v>
      </c>
      <c r="P1273" s="17" t="s">
        <v>3539</v>
      </c>
      <c r="R1273" s="17">
        <v>0</v>
      </c>
      <c r="S1273" s="19">
        <v>46334.487500000003</v>
      </c>
      <c r="T1273" s="17" t="s">
        <v>11182</v>
      </c>
      <c r="U1273" s="17" t="s">
        <v>10223</v>
      </c>
      <c r="V1273" s="17">
        <v>19000</v>
      </c>
      <c r="W1273" s="17" t="s">
        <v>11184</v>
      </c>
      <c r="X1273" s="17">
        <v>0</v>
      </c>
      <c r="Y1273" s="17">
        <v>21</v>
      </c>
      <c r="Z1273" s="17" t="s">
        <v>11185</v>
      </c>
      <c r="AA1273" s="17">
        <v>2</v>
      </c>
      <c r="AB1273" s="17" t="s">
        <v>11249</v>
      </c>
      <c r="AC1273" s="17" t="s">
        <v>853</v>
      </c>
      <c r="AD1273" s="17">
        <v>27</v>
      </c>
      <c r="AE1273" s="17">
        <v>18</v>
      </c>
      <c r="AF1273" s="17" t="s">
        <v>9851</v>
      </c>
      <c r="AH1273" s="17" t="s">
        <v>9754</v>
      </c>
      <c r="AI1273" s="17">
        <v>0</v>
      </c>
      <c r="AJ1273" s="17" t="s">
        <v>3539</v>
      </c>
      <c r="AK1273" s="17" t="s">
        <v>9771</v>
      </c>
      <c r="AL1273" s="17" t="s">
        <v>841</v>
      </c>
      <c r="AN1273" s="17">
        <v>0</v>
      </c>
    </row>
    <row r="1274" spans="1:40" x14ac:dyDescent="0.25">
      <c r="A1274" s="17" t="s">
        <v>3364</v>
      </c>
      <c r="B1274" s="17" t="s">
        <v>7336</v>
      </c>
      <c r="C1274" s="17" t="s">
        <v>3514</v>
      </c>
      <c r="D1274" s="17" t="s">
        <v>7380</v>
      </c>
      <c r="E1274" s="17" t="s">
        <v>7381</v>
      </c>
      <c r="F1274" s="17" t="s">
        <v>147</v>
      </c>
      <c r="G1274" s="17" t="s">
        <v>2999</v>
      </c>
      <c r="H1274" s="17" t="s">
        <v>2999</v>
      </c>
      <c r="I1274" s="17" t="s">
        <v>3559</v>
      </c>
      <c r="J1274" s="17" t="s">
        <v>4283</v>
      </c>
      <c r="K1274" s="17" t="s">
        <v>4483</v>
      </c>
      <c r="L1274" s="18" t="s">
        <v>7382</v>
      </c>
      <c r="M1274" s="19" t="s">
        <v>7383</v>
      </c>
      <c r="O1274" s="17" t="s">
        <v>3538</v>
      </c>
      <c r="P1274" s="17" t="s">
        <v>3539</v>
      </c>
      <c r="R1274" s="17">
        <v>331330</v>
      </c>
      <c r="S1274" s="17" t="s">
        <v>12541</v>
      </c>
      <c r="T1274" s="17" t="s">
        <v>11182</v>
      </c>
      <c r="U1274" s="17" t="s">
        <v>2334</v>
      </c>
      <c r="V1274" s="17">
        <v>16000</v>
      </c>
      <c r="W1274" s="17" t="s">
        <v>11184</v>
      </c>
      <c r="X1274" s="17">
        <v>0</v>
      </c>
      <c r="Y1274" s="17">
        <v>14</v>
      </c>
      <c r="AB1274" s="17" t="s">
        <v>11249</v>
      </c>
      <c r="AC1274" s="17" t="s">
        <v>853</v>
      </c>
      <c r="AD1274" s="17">
        <v>27</v>
      </c>
      <c r="AE1274" s="17">
        <v>18</v>
      </c>
      <c r="AF1274" s="17" t="s">
        <v>9862</v>
      </c>
      <c r="AH1274" s="17" t="s">
        <v>9754</v>
      </c>
      <c r="AI1274" s="17">
        <v>0</v>
      </c>
      <c r="AJ1274" s="17" t="s">
        <v>3539</v>
      </c>
      <c r="AK1274" s="17" t="s">
        <v>9771</v>
      </c>
      <c r="AL1274" s="17" t="s">
        <v>841</v>
      </c>
      <c r="AN1274" s="17">
        <v>19000</v>
      </c>
    </row>
    <row r="1275" spans="1:40" x14ac:dyDescent="0.25">
      <c r="A1275" s="17" t="s">
        <v>3364</v>
      </c>
      <c r="B1275" s="17" t="s">
        <v>7336</v>
      </c>
      <c r="C1275" s="17" t="s">
        <v>3514</v>
      </c>
      <c r="D1275" s="17" t="s">
        <v>7380</v>
      </c>
      <c r="E1275" s="17" t="s">
        <v>7384</v>
      </c>
      <c r="F1275" s="17" t="s">
        <v>324</v>
      </c>
      <c r="G1275" s="17" t="s">
        <v>2999</v>
      </c>
      <c r="H1275" s="17" t="s">
        <v>2999</v>
      </c>
      <c r="I1275" s="17" t="s">
        <v>3559</v>
      </c>
      <c r="J1275" s="17" t="s">
        <v>3588</v>
      </c>
      <c r="K1275" s="17" t="s">
        <v>3589</v>
      </c>
      <c r="L1275" s="17" t="s">
        <v>4859</v>
      </c>
      <c r="M1275" s="19">
        <v>44987</v>
      </c>
      <c r="O1275" s="17" t="s">
        <v>3538</v>
      </c>
      <c r="P1275" s="17" t="s">
        <v>3539</v>
      </c>
      <c r="R1275" s="17">
        <v>165723</v>
      </c>
      <c r="S1275" s="17" t="s">
        <v>12542</v>
      </c>
      <c r="T1275" s="17" t="s">
        <v>11182</v>
      </c>
      <c r="U1275" s="17" t="s">
        <v>2330</v>
      </c>
      <c r="V1275" s="17">
        <v>16000</v>
      </c>
      <c r="W1275" s="17" t="s">
        <v>11184</v>
      </c>
      <c r="X1275" s="17">
        <v>0</v>
      </c>
      <c r="Y1275" s="17">
        <v>21</v>
      </c>
      <c r="Z1275" s="17" t="s">
        <v>11185</v>
      </c>
      <c r="AB1275" s="17" t="s">
        <v>11186</v>
      </c>
      <c r="AC1275" s="17" t="s">
        <v>1355</v>
      </c>
      <c r="AD1275" s="17">
        <v>24</v>
      </c>
      <c r="AE1275" s="17">
        <v>15</v>
      </c>
      <c r="AF1275" s="17" t="s">
        <v>9853</v>
      </c>
      <c r="AH1275" s="17" t="s">
        <v>9754</v>
      </c>
      <c r="AI1275" s="17">
        <v>0</v>
      </c>
      <c r="AJ1275" s="17" t="s">
        <v>3539</v>
      </c>
      <c r="AK1275" s="17" t="s">
        <v>3539</v>
      </c>
      <c r="AN1275" s="17">
        <v>16000</v>
      </c>
    </row>
    <row r="1276" spans="1:40" x14ac:dyDescent="0.25">
      <c r="A1276" s="17" t="s">
        <v>3364</v>
      </c>
      <c r="B1276" s="17" t="s">
        <v>7336</v>
      </c>
      <c r="C1276" s="17" t="s">
        <v>3514</v>
      </c>
      <c r="D1276" s="17" t="s">
        <v>7380</v>
      </c>
      <c r="E1276" s="17" t="s">
        <v>7385</v>
      </c>
      <c r="F1276" s="17" t="s">
        <v>352</v>
      </c>
      <c r="G1276" s="17" t="s">
        <v>2999</v>
      </c>
      <c r="H1276" s="17" t="s">
        <v>2999</v>
      </c>
      <c r="I1276" s="17" t="s">
        <v>3559</v>
      </c>
      <c r="J1276" s="17" t="s">
        <v>3588</v>
      </c>
      <c r="K1276" s="17" t="s">
        <v>3589</v>
      </c>
      <c r="L1276" s="17" t="s">
        <v>7386</v>
      </c>
      <c r="M1276" s="17" t="s">
        <v>7387</v>
      </c>
      <c r="O1276" s="17" t="s">
        <v>3538</v>
      </c>
      <c r="P1276" s="17" t="s">
        <v>3539</v>
      </c>
      <c r="R1276" s="17">
        <v>149447</v>
      </c>
      <c r="S1276" s="17" t="s">
        <v>12107</v>
      </c>
      <c r="T1276" s="17" t="s">
        <v>11182</v>
      </c>
      <c r="U1276" s="17" t="s">
        <v>2379</v>
      </c>
      <c r="V1276" s="17">
        <v>16000</v>
      </c>
      <c r="W1276" s="17" t="s">
        <v>11184</v>
      </c>
      <c r="X1276" s="17">
        <v>0</v>
      </c>
      <c r="Y1276" s="19">
        <v>21</v>
      </c>
      <c r="Z1276" s="17" t="s">
        <v>11185</v>
      </c>
      <c r="AB1276" s="17" t="s">
        <v>11186</v>
      </c>
      <c r="AC1276" s="17" t="s">
        <v>853</v>
      </c>
      <c r="AD1276" s="17">
        <v>27</v>
      </c>
      <c r="AE1276" s="17">
        <v>18</v>
      </c>
      <c r="AF1276" s="17" t="s">
        <v>9852</v>
      </c>
      <c r="AH1276" s="17" t="s">
        <v>9754</v>
      </c>
      <c r="AI1276" s="17">
        <v>0</v>
      </c>
      <c r="AJ1276" s="17" t="s">
        <v>3539</v>
      </c>
      <c r="AK1276" s="17" t="s">
        <v>9771</v>
      </c>
      <c r="AL1276" s="17" t="s">
        <v>841</v>
      </c>
      <c r="AN1276" s="17">
        <v>0</v>
      </c>
    </row>
    <row r="1277" spans="1:40" x14ac:dyDescent="0.25">
      <c r="A1277" s="17" t="s">
        <v>3364</v>
      </c>
      <c r="B1277" s="17" t="s">
        <v>7336</v>
      </c>
      <c r="C1277" s="17" t="s">
        <v>3514</v>
      </c>
      <c r="D1277" s="17" t="s">
        <v>7380</v>
      </c>
      <c r="E1277" s="17" t="s">
        <v>7388</v>
      </c>
      <c r="F1277" s="17" t="s">
        <v>354</v>
      </c>
      <c r="G1277" s="17" t="s">
        <v>2999</v>
      </c>
      <c r="H1277" s="17" t="s">
        <v>2999</v>
      </c>
      <c r="I1277" s="17" t="s">
        <v>3559</v>
      </c>
      <c r="J1277" s="17" t="s">
        <v>3588</v>
      </c>
      <c r="K1277" s="17" t="s">
        <v>3589</v>
      </c>
      <c r="L1277" s="17" t="s">
        <v>5909</v>
      </c>
      <c r="M1277" s="17" t="s">
        <v>7389</v>
      </c>
      <c r="O1277" s="17" t="s">
        <v>3538</v>
      </c>
      <c r="P1277" s="17" t="s">
        <v>3539</v>
      </c>
      <c r="R1277" s="17">
        <v>160688</v>
      </c>
      <c r="S1277" s="17" t="s">
        <v>11875</v>
      </c>
      <c r="T1277" s="17" t="s">
        <v>11182</v>
      </c>
      <c r="U1277" s="17" t="s">
        <v>2389</v>
      </c>
      <c r="V1277" s="17">
        <v>16000</v>
      </c>
      <c r="W1277" s="17" t="s">
        <v>11184</v>
      </c>
      <c r="X1277" s="17">
        <v>0</v>
      </c>
      <c r="Y1277" s="17">
        <v>21</v>
      </c>
      <c r="Z1277" s="17" t="s">
        <v>11185</v>
      </c>
      <c r="AB1277" s="17" t="s">
        <v>11186</v>
      </c>
      <c r="AC1277" s="17" t="s">
        <v>853</v>
      </c>
      <c r="AD1277" s="17">
        <v>24</v>
      </c>
      <c r="AE1277" s="17">
        <v>0</v>
      </c>
      <c r="AF1277" s="17" t="s">
        <v>9769</v>
      </c>
      <c r="AH1277" s="17" t="s">
        <v>9757</v>
      </c>
      <c r="AI1277" s="17">
        <v>0</v>
      </c>
      <c r="AJ1277" s="17" t="s">
        <v>3539</v>
      </c>
      <c r="AK1277" s="17" t="s">
        <v>3539</v>
      </c>
      <c r="AL1277" s="17" t="s">
        <v>841</v>
      </c>
      <c r="AN1277" s="17">
        <v>16000</v>
      </c>
    </row>
    <row r="1278" spans="1:40" x14ac:dyDescent="0.25">
      <c r="A1278" s="17" t="s">
        <v>3364</v>
      </c>
      <c r="B1278" s="17" t="s">
        <v>7336</v>
      </c>
      <c r="C1278" s="17" t="s">
        <v>3514</v>
      </c>
      <c r="D1278" s="17" t="s">
        <v>7380</v>
      </c>
      <c r="E1278" s="17" t="s">
        <v>7390</v>
      </c>
      <c r="F1278" s="17" t="s">
        <v>7391</v>
      </c>
      <c r="G1278" s="17" t="s">
        <v>2999</v>
      </c>
      <c r="H1278" s="17" t="s">
        <v>2999</v>
      </c>
      <c r="I1278" s="17" t="s">
        <v>3577</v>
      </c>
      <c r="J1278" s="17" t="s">
        <v>7392</v>
      </c>
      <c r="L1278" s="18" t="s">
        <v>5613</v>
      </c>
      <c r="M1278" s="19">
        <v>45292</v>
      </c>
      <c r="O1278" s="17" t="s">
        <v>4349</v>
      </c>
      <c r="P1278" s="17" t="s">
        <v>7393</v>
      </c>
      <c r="R1278" s="17">
        <v>151689</v>
      </c>
      <c r="S1278" s="17" t="s">
        <v>12543</v>
      </c>
      <c r="T1278" s="17" t="s">
        <v>11182</v>
      </c>
      <c r="U1278" s="17" t="s">
        <v>7394</v>
      </c>
      <c r="V1278" s="17">
        <v>15700</v>
      </c>
      <c r="W1278" s="17" t="s">
        <v>11184</v>
      </c>
      <c r="X1278" s="17">
        <v>0</v>
      </c>
      <c r="Y1278" s="17">
        <v>18</v>
      </c>
      <c r="Z1278" s="17" t="s">
        <v>11185</v>
      </c>
      <c r="AB1278" s="17" t="s">
        <v>11186</v>
      </c>
      <c r="AC1278" s="17" t="s">
        <v>853</v>
      </c>
      <c r="AD1278" s="17">
        <v>24</v>
      </c>
      <c r="AE1278" s="17">
        <v>15</v>
      </c>
      <c r="AF1278" s="17" t="s">
        <v>9853</v>
      </c>
      <c r="AH1278" s="17" t="s">
        <v>9754</v>
      </c>
      <c r="AI1278" s="17">
        <v>0</v>
      </c>
      <c r="AJ1278" s="17" t="s">
        <v>3539</v>
      </c>
      <c r="AK1278" s="17" t="s">
        <v>9771</v>
      </c>
      <c r="AL1278" s="17" t="s">
        <v>841</v>
      </c>
      <c r="AN1278" s="17">
        <v>16000</v>
      </c>
    </row>
    <row r="1279" spans="1:40" x14ac:dyDescent="0.25">
      <c r="A1279" s="17" t="s">
        <v>3364</v>
      </c>
      <c r="B1279" s="17" t="s">
        <v>7336</v>
      </c>
      <c r="C1279" s="17" t="s">
        <v>3514</v>
      </c>
      <c r="D1279" s="17" t="s">
        <v>7380</v>
      </c>
      <c r="E1279" s="17" t="s">
        <v>7395</v>
      </c>
      <c r="F1279" s="17" t="s">
        <v>7396</v>
      </c>
      <c r="G1279" s="17" t="s">
        <v>2999</v>
      </c>
      <c r="H1279" s="17" t="s">
        <v>2999</v>
      </c>
      <c r="I1279" s="17" t="s">
        <v>3577</v>
      </c>
      <c r="J1279" s="17" t="s">
        <v>7392</v>
      </c>
      <c r="L1279" s="17" t="s">
        <v>7397</v>
      </c>
      <c r="M1279" s="19">
        <v>45292</v>
      </c>
      <c r="O1279" s="17" t="s">
        <v>4349</v>
      </c>
      <c r="P1279" s="17" t="s">
        <v>7393</v>
      </c>
      <c r="R1279" s="17">
        <v>456987</v>
      </c>
      <c r="S1279" s="17" t="s">
        <v>12544</v>
      </c>
      <c r="T1279" s="17" t="s">
        <v>11182</v>
      </c>
      <c r="U1279" s="17" t="s">
        <v>7398</v>
      </c>
      <c r="V1279" s="17">
        <v>15700</v>
      </c>
      <c r="W1279" s="17" t="s">
        <v>11184</v>
      </c>
      <c r="X1279" s="17">
        <v>0</v>
      </c>
      <c r="Y1279" s="17">
        <v>18</v>
      </c>
      <c r="Z1279" s="17" t="s">
        <v>11185</v>
      </c>
      <c r="AB1279" s="17" t="s">
        <v>11186</v>
      </c>
      <c r="AC1279" s="17" t="s">
        <v>1355</v>
      </c>
      <c r="AD1279" s="17">
        <v>0</v>
      </c>
      <c r="AE1279" s="17">
        <v>0</v>
      </c>
      <c r="AF1279" s="17" t="s">
        <v>9855</v>
      </c>
      <c r="AH1279" s="17" t="s">
        <v>9757</v>
      </c>
      <c r="AI1279" s="17">
        <v>0</v>
      </c>
      <c r="AJ1279" s="17" t="s">
        <v>3539</v>
      </c>
      <c r="AK1279" s="17" t="s">
        <v>3539</v>
      </c>
      <c r="AL1279" s="17" t="s">
        <v>841</v>
      </c>
      <c r="AM1279" s="17" t="s">
        <v>841</v>
      </c>
      <c r="AN1279" s="17">
        <v>19000</v>
      </c>
    </row>
    <row r="1280" spans="1:40" x14ac:dyDescent="0.25">
      <c r="A1280" s="17" t="s">
        <v>3364</v>
      </c>
      <c r="B1280" s="17" t="s">
        <v>7336</v>
      </c>
      <c r="C1280" s="17" t="s">
        <v>3514</v>
      </c>
      <c r="D1280" s="17" t="s">
        <v>7380</v>
      </c>
      <c r="E1280" s="17" t="s">
        <v>7399</v>
      </c>
      <c r="F1280" s="17" t="s">
        <v>613</v>
      </c>
      <c r="G1280" s="17" t="s">
        <v>2999</v>
      </c>
      <c r="H1280" s="17" t="s">
        <v>2999</v>
      </c>
      <c r="I1280" s="17" t="s">
        <v>3559</v>
      </c>
      <c r="J1280" s="17" t="s">
        <v>3588</v>
      </c>
      <c r="K1280" s="17" t="s">
        <v>3589</v>
      </c>
      <c r="L1280" s="18">
        <v>45454</v>
      </c>
      <c r="M1280" s="19">
        <v>45637.447916666664</v>
      </c>
      <c r="O1280" s="17" t="s">
        <v>3538</v>
      </c>
      <c r="P1280" s="17" t="s">
        <v>3539</v>
      </c>
      <c r="R1280" s="17">
        <v>77583</v>
      </c>
      <c r="S1280" s="17" t="s">
        <v>12545</v>
      </c>
      <c r="T1280" s="17" t="s">
        <v>11182</v>
      </c>
      <c r="U1280" s="17" t="s">
        <v>2398</v>
      </c>
      <c r="V1280" s="17">
        <v>16000</v>
      </c>
      <c r="W1280" s="17" t="s">
        <v>11184</v>
      </c>
      <c r="X1280" s="17">
        <v>0</v>
      </c>
      <c r="Y1280" s="17">
        <v>21</v>
      </c>
      <c r="Z1280" s="17" t="s">
        <v>11185</v>
      </c>
      <c r="AB1280" s="17" t="s">
        <v>11186</v>
      </c>
      <c r="AC1280" s="17" t="s">
        <v>853</v>
      </c>
      <c r="AD1280" s="17">
        <v>0</v>
      </c>
      <c r="AE1280" s="17">
        <v>0</v>
      </c>
      <c r="AF1280" s="17" t="s">
        <v>9855</v>
      </c>
      <c r="AH1280" s="17" t="s">
        <v>9757</v>
      </c>
      <c r="AI1280" s="17">
        <v>0</v>
      </c>
      <c r="AJ1280" s="17" t="s">
        <v>3539</v>
      </c>
      <c r="AK1280" s="17" t="s">
        <v>3539</v>
      </c>
      <c r="AL1280" s="17" t="s">
        <v>841</v>
      </c>
      <c r="AM1280" s="17" t="s">
        <v>841</v>
      </c>
      <c r="AN1280" s="17">
        <v>19000</v>
      </c>
    </row>
    <row r="1281" spans="1:40" x14ac:dyDescent="0.25">
      <c r="A1281" s="17" t="s">
        <v>3364</v>
      </c>
      <c r="B1281" s="17" t="s">
        <v>7336</v>
      </c>
      <c r="C1281" s="17" t="s">
        <v>3514</v>
      </c>
      <c r="D1281" s="17" t="s">
        <v>7380</v>
      </c>
      <c r="E1281" s="17" t="s">
        <v>7400</v>
      </c>
      <c r="F1281" s="17" t="s">
        <v>645</v>
      </c>
      <c r="G1281" s="17" t="s">
        <v>2985</v>
      </c>
      <c r="H1281" s="17" t="s">
        <v>2985</v>
      </c>
      <c r="I1281" s="17" t="s">
        <v>3559</v>
      </c>
      <c r="J1281" s="17" t="s">
        <v>4292</v>
      </c>
      <c r="K1281" s="17" t="s">
        <v>4590</v>
      </c>
      <c r="L1281" s="17" t="s">
        <v>4907</v>
      </c>
      <c r="M1281" s="19" t="s">
        <v>7401</v>
      </c>
      <c r="O1281" s="17" t="s">
        <v>3538</v>
      </c>
      <c r="P1281" s="17" t="s">
        <v>3539</v>
      </c>
      <c r="R1281" s="17">
        <v>61691</v>
      </c>
      <c r="S1281" s="17" t="s">
        <v>12546</v>
      </c>
      <c r="T1281" s="17" t="s">
        <v>11182</v>
      </c>
      <c r="U1281" s="17" t="s">
        <v>2352</v>
      </c>
      <c r="V1281" s="17">
        <v>19000</v>
      </c>
      <c r="W1281" s="17" t="s">
        <v>11184</v>
      </c>
      <c r="X1281" s="17">
        <v>0</v>
      </c>
      <c r="Y1281" s="17">
        <v>21</v>
      </c>
      <c r="Z1281" s="17" t="s">
        <v>11185</v>
      </c>
      <c r="AB1281" s="17" t="s">
        <v>11186</v>
      </c>
      <c r="AC1281" s="17" t="s">
        <v>853</v>
      </c>
      <c r="AD1281" s="17">
        <v>0</v>
      </c>
      <c r="AE1281" s="17">
        <v>0</v>
      </c>
      <c r="AF1281" s="17" t="s">
        <v>9855</v>
      </c>
      <c r="AH1281" s="17" t="s">
        <v>9757</v>
      </c>
      <c r="AI1281" s="17">
        <v>0</v>
      </c>
      <c r="AJ1281" s="17" t="s">
        <v>3539</v>
      </c>
      <c r="AK1281" s="17" t="s">
        <v>3539</v>
      </c>
      <c r="AL1281" s="17" t="s">
        <v>841</v>
      </c>
      <c r="AM1281" s="17" t="s">
        <v>841</v>
      </c>
      <c r="AN1281" s="17">
        <v>19000</v>
      </c>
    </row>
    <row r="1282" spans="1:40" x14ac:dyDescent="0.25">
      <c r="A1282" s="17" t="s">
        <v>3364</v>
      </c>
      <c r="B1282" s="17" t="s">
        <v>7336</v>
      </c>
      <c r="C1282" s="17" t="s">
        <v>3514</v>
      </c>
      <c r="D1282" s="17" t="s">
        <v>7380</v>
      </c>
      <c r="E1282" s="17" t="s">
        <v>7402</v>
      </c>
      <c r="F1282" s="17" t="s">
        <v>7403</v>
      </c>
      <c r="G1282" s="17" t="s">
        <v>2999</v>
      </c>
      <c r="H1282" s="17" t="s">
        <v>2999</v>
      </c>
      <c r="I1282" s="17" t="s">
        <v>3559</v>
      </c>
      <c r="J1282" s="17" t="s">
        <v>4347</v>
      </c>
      <c r="L1282" s="17" t="s">
        <v>7404</v>
      </c>
      <c r="M1282" s="19">
        <v>45969.333333333336</v>
      </c>
      <c r="O1282" s="17" t="s">
        <v>4349</v>
      </c>
      <c r="P1282" s="17" t="s">
        <v>5530</v>
      </c>
      <c r="R1282" s="17">
        <v>0</v>
      </c>
      <c r="S1282" s="19">
        <v>45969.333333333336</v>
      </c>
      <c r="T1282" s="17" t="s">
        <v>11182</v>
      </c>
      <c r="U1282" s="17" t="s">
        <v>7405</v>
      </c>
      <c r="V1282" s="17">
        <v>16000</v>
      </c>
      <c r="W1282" s="17" t="s">
        <v>11184</v>
      </c>
      <c r="X1282" s="17">
        <v>0</v>
      </c>
      <c r="Y1282" s="17">
        <v>14</v>
      </c>
      <c r="Z1282" s="17" t="s">
        <v>11185</v>
      </c>
      <c r="AB1282" s="17" t="s">
        <v>11186</v>
      </c>
      <c r="AC1282" s="17" t="s">
        <v>1355</v>
      </c>
      <c r="AD1282" s="17">
        <v>0</v>
      </c>
      <c r="AE1282" s="17">
        <v>0</v>
      </c>
      <c r="AF1282" s="17" t="s">
        <v>9855</v>
      </c>
      <c r="AH1282" s="17" t="s">
        <v>9757</v>
      </c>
      <c r="AI1282" s="17">
        <v>0</v>
      </c>
      <c r="AJ1282" s="17" t="s">
        <v>3539</v>
      </c>
      <c r="AK1282" s="17" t="s">
        <v>3539</v>
      </c>
      <c r="AL1282" s="17" t="s">
        <v>841</v>
      </c>
      <c r="AM1282" s="17" t="s">
        <v>841</v>
      </c>
      <c r="AN1282" s="17">
        <v>19000</v>
      </c>
    </row>
    <row r="1283" spans="1:40" x14ac:dyDescent="0.25">
      <c r="A1283" s="17" t="s">
        <v>3364</v>
      </c>
      <c r="B1283" s="17" t="s">
        <v>7336</v>
      </c>
      <c r="C1283" s="17" t="s">
        <v>3514</v>
      </c>
      <c r="D1283" s="17" t="s">
        <v>7380</v>
      </c>
      <c r="E1283" s="17" t="s">
        <v>7406</v>
      </c>
      <c r="F1283" s="17" t="s">
        <v>7407</v>
      </c>
      <c r="G1283" s="17" t="s">
        <v>2999</v>
      </c>
      <c r="H1283" s="17" t="s">
        <v>2999</v>
      </c>
      <c r="I1283" s="17" t="s">
        <v>3559</v>
      </c>
      <c r="J1283" s="17" t="s">
        <v>4347</v>
      </c>
      <c r="L1283" s="17" t="s">
        <v>7404</v>
      </c>
      <c r="M1283" s="19">
        <v>45816.333333333336</v>
      </c>
      <c r="O1283" s="17" t="s">
        <v>4349</v>
      </c>
      <c r="P1283" s="17" t="s">
        <v>5530</v>
      </c>
      <c r="R1283" s="17">
        <v>0</v>
      </c>
      <c r="S1283" s="19">
        <v>45816.333333333336</v>
      </c>
      <c r="T1283" s="17" t="s">
        <v>11182</v>
      </c>
      <c r="U1283" s="17" t="s">
        <v>7408</v>
      </c>
      <c r="V1283" s="17">
        <v>16000</v>
      </c>
      <c r="W1283" s="17" t="s">
        <v>11184</v>
      </c>
      <c r="X1283" s="17">
        <v>0</v>
      </c>
      <c r="Y1283" s="17">
        <v>14</v>
      </c>
      <c r="Z1283" s="17" t="s">
        <v>11185</v>
      </c>
      <c r="AB1283" s="17" t="s">
        <v>11186</v>
      </c>
      <c r="AC1283" s="17" t="s">
        <v>1355</v>
      </c>
      <c r="AD1283" s="17">
        <v>0</v>
      </c>
      <c r="AE1283" s="17">
        <v>0</v>
      </c>
      <c r="AF1283" s="17" t="s">
        <v>9891</v>
      </c>
      <c r="AH1283" s="17" t="s">
        <v>9757</v>
      </c>
      <c r="AI1283" s="17">
        <v>0</v>
      </c>
      <c r="AJ1283" s="17" t="s">
        <v>3539</v>
      </c>
      <c r="AK1283" s="17" t="s">
        <v>3539</v>
      </c>
      <c r="AL1283" s="17" t="s">
        <v>841</v>
      </c>
      <c r="AN1283" s="17">
        <v>16000</v>
      </c>
    </row>
    <row r="1284" spans="1:40" x14ac:dyDescent="0.25">
      <c r="A1284" s="17" t="s">
        <v>3364</v>
      </c>
      <c r="B1284" s="17" t="s">
        <v>7336</v>
      </c>
      <c r="C1284" s="17" t="s">
        <v>3514</v>
      </c>
      <c r="D1284" s="17" t="s">
        <v>7380</v>
      </c>
      <c r="E1284" s="17" t="s">
        <v>7409</v>
      </c>
      <c r="F1284" s="17" t="s">
        <v>7410</v>
      </c>
      <c r="G1284" s="17" t="s">
        <v>2985</v>
      </c>
      <c r="H1284" s="17" t="s">
        <v>2985</v>
      </c>
      <c r="I1284" s="17" t="s">
        <v>3559</v>
      </c>
      <c r="J1284" s="17" t="s">
        <v>4292</v>
      </c>
      <c r="L1284" s="17" t="s">
        <v>7404</v>
      </c>
      <c r="M1284" s="19">
        <v>45999.333333333336</v>
      </c>
      <c r="O1284" s="17" t="s">
        <v>4349</v>
      </c>
      <c r="P1284" s="17" t="s">
        <v>5530</v>
      </c>
      <c r="R1284" s="17">
        <v>0</v>
      </c>
      <c r="S1284" s="19">
        <v>45999.333333333336</v>
      </c>
      <c r="T1284" s="17" t="s">
        <v>11182</v>
      </c>
      <c r="U1284" s="17" t="s">
        <v>7411</v>
      </c>
      <c r="V1284" s="17">
        <v>19000</v>
      </c>
      <c r="W1284" s="17" t="s">
        <v>11184</v>
      </c>
      <c r="X1284" s="17">
        <v>0</v>
      </c>
      <c r="Y1284" s="17">
        <v>21</v>
      </c>
      <c r="Z1284" s="17" t="s">
        <v>11185</v>
      </c>
      <c r="AB1284" s="17" t="s">
        <v>11186</v>
      </c>
      <c r="AC1284" s="17" t="s">
        <v>853</v>
      </c>
      <c r="AD1284" s="17">
        <v>21</v>
      </c>
      <c r="AE1284" s="17">
        <v>15</v>
      </c>
      <c r="AF1284" s="17" t="s">
        <v>9851</v>
      </c>
      <c r="AH1284" s="17" t="s">
        <v>9757</v>
      </c>
      <c r="AI1284" s="17">
        <v>0</v>
      </c>
      <c r="AJ1284" s="17" t="s">
        <v>3539</v>
      </c>
      <c r="AK1284" s="17" t="s">
        <v>3539</v>
      </c>
      <c r="AL1284" s="17" t="s">
        <v>841</v>
      </c>
      <c r="AN1284" s="17">
        <v>13000</v>
      </c>
    </row>
    <row r="1285" spans="1:40" x14ac:dyDescent="0.25">
      <c r="A1285" s="17" t="s">
        <v>3364</v>
      </c>
      <c r="B1285" s="17" t="s">
        <v>7336</v>
      </c>
      <c r="C1285" s="17" t="s">
        <v>3514</v>
      </c>
      <c r="D1285" s="17" t="s">
        <v>7380</v>
      </c>
      <c r="E1285" s="17" t="s">
        <v>7412</v>
      </c>
      <c r="F1285" s="17" t="s">
        <v>7413</v>
      </c>
      <c r="G1285" s="17" t="s">
        <v>2985</v>
      </c>
      <c r="H1285" s="17" t="s">
        <v>2985</v>
      </c>
      <c r="I1285" s="17" t="s">
        <v>3559</v>
      </c>
      <c r="J1285" s="17" t="s">
        <v>4292</v>
      </c>
      <c r="L1285" s="18" t="s">
        <v>7404</v>
      </c>
      <c r="M1285" s="19" t="s">
        <v>7414</v>
      </c>
      <c r="O1285" s="17" t="s">
        <v>4349</v>
      </c>
      <c r="P1285" s="17" t="s">
        <v>5530</v>
      </c>
      <c r="R1285" s="17">
        <v>0</v>
      </c>
      <c r="S1285" s="17" t="s">
        <v>7414</v>
      </c>
      <c r="T1285" s="17" t="s">
        <v>11182</v>
      </c>
      <c r="U1285" s="17" t="s">
        <v>7415</v>
      </c>
      <c r="V1285" s="17">
        <v>19000</v>
      </c>
      <c r="W1285" s="17" t="s">
        <v>11184</v>
      </c>
      <c r="X1285" s="17">
        <v>0</v>
      </c>
      <c r="Y1285" s="17">
        <v>21</v>
      </c>
      <c r="Z1285" s="17" t="s">
        <v>11185</v>
      </c>
      <c r="AB1285" s="17" t="s">
        <v>11186</v>
      </c>
      <c r="AC1285" s="17" t="s">
        <v>853</v>
      </c>
      <c r="AD1285" s="17">
        <v>0</v>
      </c>
      <c r="AE1285" s="17">
        <v>0</v>
      </c>
      <c r="AF1285" s="17" t="s">
        <v>9891</v>
      </c>
      <c r="AH1285" s="17" t="s">
        <v>9757</v>
      </c>
      <c r="AI1285" s="17">
        <v>0</v>
      </c>
      <c r="AJ1285" s="17" t="s">
        <v>3539</v>
      </c>
      <c r="AK1285" s="17" t="s">
        <v>3539</v>
      </c>
      <c r="AL1285" s="17" t="s">
        <v>841</v>
      </c>
      <c r="AN1285" s="17">
        <v>16000</v>
      </c>
    </row>
    <row r="1286" spans="1:40" x14ac:dyDescent="0.25">
      <c r="A1286" s="17" t="s">
        <v>3364</v>
      </c>
      <c r="B1286" s="17" t="s">
        <v>7336</v>
      </c>
      <c r="C1286" s="17" t="s">
        <v>3514</v>
      </c>
      <c r="D1286" s="17" t="s">
        <v>7380</v>
      </c>
      <c r="E1286" s="17" t="s">
        <v>7416</v>
      </c>
      <c r="F1286" s="17" t="s">
        <v>7417</v>
      </c>
      <c r="G1286" s="17" t="s">
        <v>2999</v>
      </c>
      <c r="H1286" s="17" t="s">
        <v>2999</v>
      </c>
      <c r="I1286" s="17" t="s">
        <v>3559</v>
      </c>
      <c r="J1286" s="17" t="s">
        <v>4347</v>
      </c>
      <c r="L1286" s="17" t="s">
        <v>7418</v>
      </c>
      <c r="M1286" s="19" t="s">
        <v>7414</v>
      </c>
      <c r="O1286" s="17" t="s">
        <v>4349</v>
      </c>
      <c r="P1286" s="17" t="s">
        <v>5530</v>
      </c>
      <c r="R1286" s="17">
        <v>0</v>
      </c>
      <c r="S1286" s="17" t="s">
        <v>7414</v>
      </c>
      <c r="T1286" s="17" t="s">
        <v>11182</v>
      </c>
      <c r="U1286" s="17" t="s">
        <v>7419</v>
      </c>
      <c r="V1286" s="17">
        <v>16000</v>
      </c>
      <c r="W1286" s="17" t="s">
        <v>11184</v>
      </c>
      <c r="X1286" s="17">
        <v>0</v>
      </c>
      <c r="Y1286" s="19">
        <v>14</v>
      </c>
      <c r="Z1286" s="17" t="s">
        <v>11185</v>
      </c>
      <c r="AB1286" s="17" t="s">
        <v>11186</v>
      </c>
      <c r="AC1286" s="17" t="s">
        <v>1355</v>
      </c>
      <c r="AD1286" s="17">
        <v>0</v>
      </c>
      <c r="AE1286" s="17">
        <v>0</v>
      </c>
      <c r="AI1286" s="17">
        <v>0</v>
      </c>
      <c r="AJ1286" s="17" t="s">
        <v>5530</v>
      </c>
      <c r="AK1286" s="17" t="s">
        <v>9924</v>
      </c>
      <c r="AN1286" s="17">
        <v>19000</v>
      </c>
    </row>
    <row r="1287" spans="1:40" x14ac:dyDescent="0.25">
      <c r="A1287" s="17" t="s">
        <v>3364</v>
      </c>
      <c r="B1287" s="17" t="s">
        <v>7336</v>
      </c>
      <c r="C1287" s="17" t="s">
        <v>3514</v>
      </c>
      <c r="D1287" s="17" t="s">
        <v>7380</v>
      </c>
      <c r="E1287" s="17" t="s">
        <v>7420</v>
      </c>
      <c r="F1287" s="17" t="s">
        <v>7421</v>
      </c>
      <c r="G1287" s="17" t="s">
        <v>2985</v>
      </c>
      <c r="H1287" s="17" t="s">
        <v>2985</v>
      </c>
      <c r="I1287" s="17" t="s">
        <v>3559</v>
      </c>
      <c r="J1287" s="17" t="s">
        <v>4292</v>
      </c>
      <c r="L1287" s="18" t="s">
        <v>7418</v>
      </c>
      <c r="M1287" s="17" t="s">
        <v>7414</v>
      </c>
      <c r="O1287" s="17" t="s">
        <v>4349</v>
      </c>
      <c r="P1287" s="17" t="s">
        <v>5530</v>
      </c>
      <c r="R1287" s="17">
        <v>0</v>
      </c>
      <c r="S1287" s="19" t="s">
        <v>7414</v>
      </c>
      <c r="T1287" s="17" t="s">
        <v>11182</v>
      </c>
      <c r="U1287" s="17" t="s">
        <v>7422</v>
      </c>
      <c r="V1287" s="17">
        <v>19000</v>
      </c>
      <c r="W1287" s="17" t="s">
        <v>11184</v>
      </c>
      <c r="X1287" s="17">
        <v>0</v>
      </c>
      <c r="Y1287" s="17">
        <v>21</v>
      </c>
      <c r="Z1287" s="17" t="s">
        <v>11185</v>
      </c>
      <c r="AB1287" s="17" t="s">
        <v>11186</v>
      </c>
      <c r="AC1287" s="17" t="s">
        <v>853</v>
      </c>
      <c r="AD1287" s="17">
        <v>27</v>
      </c>
      <c r="AE1287" s="17">
        <v>18</v>
      </c>
      <c r="AF1287" s="17" t="s">
        <v>9753</v>
      </c>
      <c r="AH1287" s="17" t="s">
        <v>9754</v>
      </c>
      <c r="AI1287" s="17">
        <v>0</v>
      </c>
      <c r="AJ1287" s="17" t="s">
        <v>3539</v>
      </c>
      <c r="AK1287" s="17" t="s">
        <v>9771</v>
      </c>
      <c r="AL1287" s="17" t="s">
        <v>841</v>
      </c>
      <c r="AN1287" s="17">
        <v>0</v>
      </c>
    </row>
    <row r="1288" spans="1:40" x14ac:dyDescent="0.25">
      <c r="A1288" s="17" t="s">
        <v>3364</v>
      </c>
      <c r="B1288" s="17" t="s">
        <v>7336</v>
      </c>
      <c r="C1288" s="17" t="s">
        <v>3514</v>
      </c>
      <c r="D1288" s="17" t="s">
        <v>7423</v>
      </c>
      <c r="E1288" s="17" t="s">
        <v>7424</v>
      </c>
      <c r="F1288" s="17" t="s">
        <v>31</v>
      </c>
      <c r="G1288" s="17" t="s">
        <v>2999</v>
      </c>
      <c r="I1288" s="17" t="s">
        <v>3559</v>
      </c>
      <c r="J1288" s="17" t="s">
        <v>4283</v>
      </c>
      <c r="K1288" s="17" t="s">
        <v>4483</v>
      </c>
      <c r="L1288" s="18">
        <v>42102</v>
      </c>
      <c r="M1288" s="19">
        <v>42044</v>
      </c>
      <c r="O1288" s="17" t="s">
        <v>3538</v>
      </c>
      <c r="P1288" s="17" t="s">
        <v>3539</v>
      </c>
      <c r="Q1288" s="17" t="s">
        <v>12547</v>
      </c>
      <c r="R1288" s="17">
        <v>481343</v>
      </c>
      <c r="S1288" s="17" t="s">
        <v>11618</v>
      </c>
      <c r="T1288" s="17" t="s">
        <v>11182</v>
      </c>
      <c r="U1288" s="17" t="s">
        <v>2387</v>
      </c>
      <c r="V1288" s="17">
        <v>16000</v>
      </c>
      <c r="W1288" s="17" t="s">
        <v>11184</v>
      </c>
      <c r="X1288" s="17">
        <v>0</v>
      </c>
      <c r="Y1288" s="17">
        <v>14</v>
      </c>
      <c r="Z1288" s="17" t="s">
        <v>11185</v>
      </c>
      <c r="AB1288" s="17" t="s">
        <v>11186</v>
      </c>
      <c r="AC1288" s="17" t="s">
        <v>853</v>
      </c>
      <c r="AD1288" s="17">
        <v>24</v>
      </c>
      <c r="AE1288" s="17">
        <v>15</v>
      </c>
      <c r="AF1288" s="17" t="s">
        <v>9853</v>
      </c>
      <c r="AH1288" s="17" t="s">
        <v>9757</v>
      </c>
      <c r="AI1288" s="17">
        <v>0</v>
      </c>
      <c r="AJ1288" s="17" t="s">
        <v>3539</v>
      </c>
      <c r="AK1288" s="17" t="s">
        <v>3539</v>
      </c>
      <c r="AL1288" s="17" t="s">
        <v>841</v>
      </c>
      <c r="AN1288" s="17">
        <v>16000</v>
      </c>
    </row>
    <row r="1289" spans="1:40" x14ac:dyDescent="0.25">
      <c r="A1289" s="17" t="s">
        <v>3364</v>
      </c>
      <c r="B1289" s="17" t="s">
        <v>7336</v>
      </c>
      <c r="C1289" s="17" t="s">
        <v>3514</v>
      </c>
      <c r="D1289" s="17" t="s">
        <v>7423</v>
      </c>
      <c r="E1289" s="17" t="s">
        <v>7425</v>
      </c>
      <c r="F1289" s="17" t="s">
        <v>40</v>
      </c>
      <c r="G1289" s="17" t="s">
        <v>2985</v>
      </c>
      <c r="I1289" s="17" t="s">
        <v>4499</v>
      </c>
      <c r="J1289" s="17" t="s">
        <v>4754</v>
      </c>
      <c r="K1289" s="17" t="s">
        <v>4755</v>
      </c>
      <c r="L1289" s="18">
        <v>42286</v>
      </c>
      <c r="M1289" s="19" t="s">
        <v>7426</v>
      </c>
      <c r="O1289" s="17" t="s">
        <v>3538</v>
      </c>
      <c r="P1289" s="17" t="s">
        <v>3539</v>
      </c>
      <c r="R1289" s="17">
        <v>558334</v>
      </c>
      <c r="S1289" s="19">
        <v>46034</v>
      </c>
      <c r="T1289" s="17" t="s">
        <v>11330</v>
      </c>
      <c r="U1289" s="17" t="s">
        <v>2364</v>
      </c>
      <c r="V1289" s="17">
        <v>19000</v>
      </c>
      <c r="W1289" s="17" t="s">
        <v>11184</v>
      </c>
      <c r="X1289" s="17">
        <v>0</v>
      </c>
      <c r="Y1289" s="17">
        <v>21</v>
      </c>
      <c r="Z1289" s="17" t="s">
        <v>11185</v>
      </c>
      <c r="AB1289" s="17" t="s">
        <v>11186</v>
      </c>
      <c r="AC1289" s="17" t="s">
        <v>1355</v>
      </c>
      <c r="AD1289" s="17">
        <v>0</v>
      </c>
      <c r="AE1289" s="17">
        <v>0</v>
      </c>
      <c r="AI1289" s="17">
        <v>0</v>
      </c>
      <c r="AJ1289" s="17" t="s">
        <v>7393</v>
      </c>
      <c r="AK1289" s="17" t="s">
        <v>7393</v>
      </c>
      <c r="AN1289" s="17">
        <v>15700</v>
      </c>
    </row>
    <row r="1290" spans="1:40" x14ac:dyDescent="0.25">
      <c r="A1290" s="17" t="s">
        <v>3364</v>
      </c>
      <c r="B1290" s="17" t="s">
        <v>7336</v>
      </c>
      <c r="C1290" s="17" t="s">
        <v>3514</v>
      </c>
      <c r="D1290" s="17" t="s">
        <v>7423</v>
      </c>
      <c r="E1290" s="17" t="s">
        <v>7427</v>
      </c>
      <c r="F1290" s="17" t="s">
        <v>54</v>
      </c>
      <c r="G1290" s="17" t="s">
        <v>2985</v>
      </c>
      <c r="I1290" s="17" t="s">
        <v>4499</v>
      </c>
      <c r="J1290" s="17" t="s">
        <v>4754</v>
      </c>
      <c r="K1290" s="17" t="s">
        <v>4755</v>
      </c>
      <c r="L1290" s="17" t="s">
        <v>4780</v>
      </c>
      <c r="M1290" s="19">
        <v>42045</v>
      </c>
      <c r="O1290" s="17" t="s">
        <v>3538</v>
      </c>
      <c r="P1290" s="17" t="s">
        <v>3539</v>
      </c>
      <c r="R1290" s="17">
        <v>532628</v>
      </c>
      <c r="S1290" s="17" t="s">
        <v>7428</v>
      </c>
      <c r="T1290" s="17" t="s">
        <v>11330</v>
      </c>
      <c r="U1290" s="17" t="s">
        <v>2878</v>
      </c>
      <c r="V1290" s="17">
        <v>19000</v>
      </c>
      <c r="W1290" s="17" t="s">
        <v>11184</v>
      </c>
      <c r="X1290" s="17">
        <v>0</v>
      </c>
      <c r="Y1290" s="17">
        <v>21</v>
      </c>
      <c r="Z1290" s="17" t="s">
        <v>11185</v>
      </c>
      <c r="AB1290" s="17" t="s">
        <v>11186</v>
      </c>
      <c r="AC1290" s="17" t="s">
        <v>853</v>
      </c>
      <c r="AD1290" s="17">
        <v>24</v>
      </c>
      <c r="AE1290" s="17">
        <v>15</v>
      </c>
      <c r="AF1290" s="17" t="s">
        <v>9853</v>
      </c>
      <c r="AH1290" s="17" t="s">
        <v>9757</v>
      </c>
      <c r="AI1290" s="17">
        <v>0</v>
      </c>
      <c r="AJ1290" s="17" t="s">
        <v>3539</v>
      </c>
      <c r="AK1290" s="17" t="s">
        <v>3539</v>
      </c>
      <c r="AL1290" s="17" t="s">
        <v>841</v>
      </c>
      <c r="AN1290" s="17">
        <v>16000</v>
      </c>
    </row>
    <row r="1291" spans="1:40" x14ac:dyDescent="0.25">
      <c r="A1291" s="17" t="s">
        <v>3364</v>
      </c>
      <c r="B1291" s="17" t="s">
        <v>7336</v>
      </c>
      <c r="C1291" s="17" t="s">
        <v>3514</v>
      </c>
      <c r="D1291" s="17" t="s">
        <v>7423</v>
      </c>
      <c r="E1291" s="17" t="s">
        <v>7429</v>
      </c>
      <c r="F1291" s="17" t="s">
        <v>59</v>
      </c>
      <c r="G1291" s="17" t="s">
        <v>3075</v>
      </c>
      <c r="I1291" s="17" t="s">
        <v>3559</v>
      </c>
      <c r="J1291" s="17" t="s">
        <v>4489</v>
      </c>
      <c r="K1291" s="17" t="s">
        <v>4288</v>
      </c>
      <c r="L1291" s="18" t="s">
        <v>6288</v>
      </c>
      <c r="M1291" s="17" t="s">
        <v>7430</v>
      </c>
      <c r="O1291" s="17" t="s">
        <v>3538</v>
      </c>
      <c r="P1291" s="17" t="s">
        <v>3539</v>
      </c>
      <c r="R1291" s="17">
        <v>495257</v>
      </c>
      <c r="S1291" s="17" t="s">
        <v>12548</v>
      </c>
      <c r="T1291" s="17" t="s">
        <v>11182</v>
      </c>
      <c r="U1291" s="17" t="s">
        <v>2362</v>
      </c>
      <c r="V1291" s="17">
        <v>13000</v>
      </c>
      <c r="W1291" s="17" t="s">
        <v>11184</v>
      </c>
      <c r="X1291" s="17">
        <v>0</v>
      </c>
      <c r="Y1291" s="17">
        <v>14</v>
      </c>
      <c r="Z1291" s="17" t="s">
        <v>11185</v>
      </c>
      <c r="AB1291" s="17" t="s">
        <v>11186</v>
      </c>
      <c r="AC1291" s="17" t="s">
        <v>853</v>
      </c>
      <c r="AD1291" s="17">
        <v>24</v>
      </c>
      <c r="AE1291" s="17">
        <v>15</v>
      </c>
      <c r="AF1291" s="17" t="s">
        <v>9854</v>
      </c>
      <c r="AH1291" s="17" t="s">
        <v>9757</v>
      </c>
      <c r="AI1291" s="17">
        <v>0</v>
      </c>
      <c r="AJ1291" s="17" t="s">
        <v>3539</v>
      </c>
      <c r="AK1291" s="17" t="s">
        <v>3539</v>
      </c>
      <c r="AL1291" s="17" t="s">
        <v>841</v>
      </c>
      <c r="AN1291" s="17">
        <v>16000</v>
      </c>
    </row>
    <row r="1292" spans="1:40" x14ac:dyDescent="0.25">
      <c r="A1292" s="17" t="s">
        <v>3364</v>
      </c>
      <c r="B1292" s="17" t="s">
        <v>7336</v>
      </c>
      <c r="C1292" s="17" t="s">
        <v>3514</v>
      </c>
      <c r="D1292" s="17" t="s">
        <v>7423</v>
      </c>
      <c r="E1292" s="17" t="s">
        <v>7431</v>
      </c>
      <c r="F1292" s="17" t="s">
        <v>79</v>
      </c>
      <c r="G1292" s="17" t="s">
        <v>2999</v>
      </c>
      <c r="I1292" s="17" t="s">
        <v>3559</v>
      </c>
      <c r="J1292" s="17" t="s">
        <v>4283</v>
      </c>
      <c r="K1292" s="17" t="s">
        <v>4483</v>
      </c>
      <c r="L1292" s="18">
        <v>42409</v>
      </c>
      <c r="M1292" s="19" t="s">
        <v>7432</v>
      </c>
      <c r="O1292" s="17" t="s">
        <v>3538</v>
      </c>
      <c r="P1292" s="17" t="s">
        <v>3539</v>
      </c>
      <c r="Q1292" s="17" t="s">
        <v>12549</v>
      </c>
      <c r="R1292" s="17">
        <v>470877</v>
      </c>
      <c r="S1292" s="17" t="s">
        <v>12550</v>
      </c>
      <c r="T1292" s="17" t="s">
        <v>11182</v>
      </c>
      <c r="U1292" s="17" t="s">
        <v>2366</v>
      </c>
      <c r="V1292" s="17">
        <v>16000</v>
      </c>
      <c r="W1292" s="17" t="s">
        <v>11184</v>
      </c>
      <c r="X1292" s="17">
        <v>0</v>
      </c>
      <c r="Y1292" s="19">
        <v>14</v>
      </c>
      <c r="AB1292" s="17" t="s">
        <v>11186</v>
      </c>
      <c r="AC1292" s="17" t="s">
        <v>1355</v>
      </c>
      <c r="AD1292" s="17">
        <v>0</v>
      </c>
      <c r="AE1292" s="17">
        <v>0</v>
      </c>
      <c r="AI1292" s="17">
        <v>0</v>
      </c>
      <c r="AJ1292" s="17" t="s">
        <v>7393</v>
      </c>
      <c r="AK1292" s="17" t="s">
        <v>7393</v>
      </c>
      <c r="AN1292" s="17">
        <v>15700</v>
      </c>
    </row>
    <row r="1293" spans="1:40" x14ac:dyDescent="0.25">
      <c r="A1293" s="17" t="s">
        <v>3364</v>
      </c>
      <c r="B1293" s="17" t="s">
        <v>7336</v>
      </c>
      <c r="C1293" s="17" t="s">
        <v>3514</v>
      </c>
      <c r="D1293" s="17" t="s">
        <v>7423</v>
      </c>
      <c r="E1293" s="17" t="s">
        <v>7433</v>
      </c>
      <c r="F1293" s="17" t="s">
        <v>107</v>
      </c>
      <c r="G1293" s="17" t="s">
        <v>2985</v>
      </c>
      <c r="H1293" s="17" t="s">
        <v>2985</v>
      </c>
      <c r="I1293" s="17" t="s">
        <v>3559</v>
      </c>
      <c r="J1293" s="17" t="s">
        <v>4292</v>
      </c>
      <c r="K1293" s="17" t="s">
        <v>5215</v>
      </c>
      <c r="L1293" s="17" t="s">
        <v>6186</v>
      </c>
      <c r="M1293" s="19">
        <v>42776</v>
      </c>
      <c r="O1293" s="17" t="s">
        <v>3538</v>
      </c>
      <c r="P1293" s="17" t="s">
        <v>3539</v>
      </c>
      <c r="Q1293" s="17" t="s">
        <v>12551</v>
      </c>
      <c r="R1293" s="17">
        <v>353496</v>
      </c>
      <c r="S1293" s="19" t="s">
        <v>12552</v>
      </c>
      <c r="T1293" s="17" t="s">
        <v>11330</v>
      </c>
      <c r="U1293" s="17" t="s">
        <v>2374</v>
      </c>
      <c r="V1293" s="17">
        <v>0</v>
      </c>
      <c r="W1293" s="17" t="s">
        <v>11184</v>
      </c>
      <c r="X1293" s="17">
        <v>0</v>
      </c>
      <c r="Y1293" s="17">
        <v>21</v>
      </c>
      <c r="AB1293" s="17" t="s">
        <v>11249</v>
      </c>
      <c r="AC1293" s="17" t="s">
        <v>853</v>
      </c>
      <c r="AD1293" s="17">
        <v>24</v>
      </c>
      <c r="AE1293" s="17">
        <v>15</v>
      </c>
      <c r="AF1293" s="17" t="s">
        <v>9851</v>
      </c>
      <c r="AI1293" s="17">
        <v>0</v>
      </c>
      <c r="AJ1293" s="17" t="s">
        <v>3539</v>
      </c>
      <c r="AK1293" s="17" t="s">
        <v>3539</v>
      </c>
      <c r="AL1293" s="17" t="s">
        <v>841</v>
      </c>
      <c r="AN1293" s="17">
        <v>16000</v>
      </c>
    </row>
    <row r="1294" spans="1:40" x14ac:dyDescent="0.25">
      <c r="A1294" s="17" t="s">
        <v>3364</v>
      </c>
      <c r="B1294" s="17" t="s">
        <v>7336</v>
      </c>
      <c r="C1294" s="17" t="s">
        <v>3514</v>
      </c>
      <c r="D1294" s="17" t="s">
        <v>7423</v>
      </c>
      <c r="E1294" s="17" t="s">
        <v>7434</v>
      </c>
      <c r="F1294" s="17" t="s">
        <v>109</v>
      </c>
      <c r="G1294" s="17" t="s">
        <v>2985</v>
      </c>
      <c r="H1294" s="17" t="s">
        <v>2985</v>
      </c>
      <c r="I1294" s="17" t="s">
        <v>3559</v>
      </c>
      <c r="J1294" s="17" t="s">
        <v>4292</v>
      </c>
      <c r="K1294" s="17" t="s">
        <v>5215</v>
      </c>
      <c r="L1294" s="17" t="s">
        <v>7435</v>
      </c>
      <c r="M1294" s="17" t="s">
        <v>7436</v>
      </c>
      <c r="O1294" s="17" t="s">
        <v>3538</v>
      </c>
      <c r="P1294" s="17" t="s">
        <v>3539</v>
      </c>
      <c r="R1294" s="17">
        <v>372891</v>
      </c>
      <c r="S1294" s="17" t="s">
        <v>12553</v>
      </c>
      <c r="T1294" s="17" t="s">
        <v>11182</v>
      </c>
      <c r="U1294" s="17" t="s">
        <v>2346</v>
      </c>
      <c r="V1294" s="17">
        <v>19000</v>
      </c>
      <c r="W1294" s="17" t="s">
        <v>11184</v>
      </c>
      <c r="X1294" s="17">
        <v>0</v>
      </c>
      <c r="Y1294" s="19">
        <v>21</v>
      </c>
      <c r="Z1294" s="17" t="s">
        <v>11185</v>
      </c>
      <c r="AB1294" s="17" t="s">
        <v>11249</v>
      </c>
      <c r="AC1294" s="17" t="s">
        <v>853</v>
      </c>
      <c r="AD1294" s="17">
        <v>24</v>
      </c>
      <c r="AE1294" s="17">
        <v>15</v>
      </c>
      <c r="AF1294" s="17" t="s">
        <v>9756</v>
      </c>
      <c r="AH1294" s="17" t="s">
        <v>9757</v>
      </c>
      <c r="AI1294" s="17">
        <v>0</v>
      </c>
      <c r="AJ1294" s="17" t="s">
        <v>3539</v>
      </c>
      <c r="AK1294" s="17" t="s">
        <v>3539</v>
      </c>
      <c r="AL1294" s="17" t="s">
        <v>841</v>
      </c>
      <c r="AM1294" s="17" t="s">
        <v>2989</v>
      </c>
      <c r="AN1294" s="17">
        <v>16000</v>
      </c>
    </row>
    <row r="1295" spans="1:40" x14ac:dyDescent="0.25">
      <c r="A1295" s="17" t="s">
        <v>3364</v>
      </c>
      <c r="B1295" s="17" t="s">
        <v>7336</v>
      </c>
      <c r="C1295" s="17" t="s">
        <v>3514</v>
      </c>
      <c r="D1295" s="17" t="s">
        <v>7423</v>
      </c>
      <c r="E1295" s="17" t="s">
        <v>7437</v>
      </c>
      <c r="F1295" s="17" t="s">
        <v>114</v>
      </c>
      <c r="G1295" s="17" t="s">
        <v>2985</v>
      </c>
      <c r="H1295" s="17" t="s">
        <v>2985</v>
      </c>
      <c r="I1295" s="17" t="s">
        <v>3559</v>
      </c>
      <c r="J1295" s="17" t="s">
        <v>4292</v>
      </c>
      <c r="K1295" s="17" t="s">
        <v>5215</v>
      </c>
      <c r="L1295" s="18">
        <v>42865</v>
      </c>
      <c r="M1295" s="19">
        <v>43018</v>
      </c>
      <c r="O1295" s="17" t="s">
        <v>3538</v>
      </c>
      <c r="P1295" s="17" t="s">
        <v>3539</v>
      </c>
      <c r="Q1295" s="17" t="s">
        <v>12554</v>
      </c>
      <c r="R1295" s="17">
        <v>351154</v>
      </c>
      <c r="S1295" s="19">
        <v>46334.666666666664</v>
      </c>
      <c r="T1295" s="17" t="s">
        <v>11182</v>
      </c>
      <c r="U1295" s="17" t="s">
        <v>2316</v>
      </c>
      <c r="V1295" s="17">
        <v>19000</v>
      </c>
      <c r="W1295" s="17" t="s">
        <v>11184</v>
      </c>
      <c r="X1295" s="17">
        <v>0</v>
      </c>
      <c r="Y1295" s="17">
        <v>21</v>
      </c>
      <c r="Z1295" s="17" t="s">
        <v>12073</v>
      </c>
      <c r="AB1295" s="17" t="s">
        <v>11249</v>
      </c>
      <c r="AC1295" s="17" t="s">
        <v>853</v>
      </c>
      <c r="AD1295" s="17">
        <v>24</v>
      </c>
      <c r="AE1295" s="17">
        <v>15</v>
      </c>
      <c r="AF1295" s="17" t="s">
        <v>9753</v>
      </c>
      <c r="AH1295" s="17" t="s">
        <v>9757</v>
      </c>
      <c r="AI1295" s="17">
        <v>0</v>
      </c>
      <c r="AJ1295" s="17" t="s">
        <v>3539</v>
      </c>
      <c r="AK1295" s="17" t="s">
        <v>3539</v>
      </c>
      <c r="AL1295" s="17" t="s">
        <v>841</v>
      </c>
      <c r="AN1295" s="17">
        <v>16000</v>
      </c>
    </row>
    <row r="1296" spans="1:40" x14ac:dyDescent="0.25">
      <c r="A1296" s="17" t="s">
        <v>3364</v>
      </c>
      <c r="B1296" s="17" t="s">
        <v>7336</v>
      </c>
      <c r="C1296" s="17" t="s">
        <v>3514</v>
      </c>
      <c r="D1296" s="17" t="s">
        <v>7423</v>
      </c>
      <c r="E1296" s="17" t="s">
        <v>7438</v>
      </c>
      <c r="F1296" s="17" t="s">
        <v>124</v>
      </c>
      <c r="G1296" s="17" t="s">
        <v>2985</v>
      </c>
      <c r="H1296" s="17" t="s">
        <v>2985</v>
      </c>
      <c r="I1296" s="17" t="s">
        <v>3559</v>
      </c>
      <c r="J1296" s="17" t="s">
        <v>4292</v>
      </c>
      <c r="K1296" s="17" t="s">
        <v>5215</v>
      </c>
      <c r="L1296" s="17" t="s">
        <v>7439</v>
      </c>
      <c r="M1296" s="19" t="s">
        <v>4783</v>
      </c>
      <c r="O1296" s="17" t="s">
        <v>3538</v>
      </c>
      <c r="P1296" s="17" t="s">
        <v>3539</v>
      </c>
      <c r="R1296" s="17">
        <v>315554</v>
      </c>
      <c r="S1296" s="19">
        <v>46208.161805555559</v>
      </c>
      <c r="T1296" s="17" t="s">
        <v>11330</v>
      </c>
      <c r="U1296" s="17" t="s">
        <v>2306</v>
      </c>
      <c r="V1296" s="17">
        <v>0</v>
      </c>
      <c r="W1296" s="17" t="s">
        <v>11184</v>
      </c>
      <c r="X1296" s="17">
        <v>0</v>
      </c>
      <c r="Y1296" s="17">
        <v>21</v>
      </c>
      <c r="AB1296" s="17" t="s">
        <v>11249</v>
      </c>
      <c r="AC1296" s="17" t="s">
        <v>1355</v>
      </c>
      <c r="AD1296" s="17">
        <v>0</v>
      </c>
      <c r="AE1296" s="17">
        <v>0</v>
      </c>
      <c r="AI1296" s="17">
        <v>0</v>
      </c>
      <c r="AJ1296" s="17" t="s">
        <v>5530</v>
      </c>
      <c r="AK1296" s="17" t="s">
        <v>5530</v>
      </c>
      <c r="AN1296" s="17">
        <v>19000</v>
      </c>
    </row>
    <row r="1297" spans="1:40" x14ac:dyDescent="0.25">
      <c r="A1297" s="17" t="s">
        <v>3364</v>
      </c>
      <c r="B1297" s="17" t="s">
        <v>7336</v>
      </c>
      <c r="C1297" s="17" t="s">
        <v>3514</v>
      </c>
      <c r="D1297" s="17" t="s">
        <v>7423</v>
      </c>
      <c r="E1297" s="17" t="s">
        <v>7440</v>
      </c>
      <c r="F1297" s="17" t="s">
        <v>129</v>
      </c>
      <c r="G1297" s="17" t="s">
        <v>2999</v>
      </c>
      <c r="H1297" s="17" t="s">
        <v>2999</v>
      </c>
      <c r="I1297" s="17" t="s">
        <v>3559</v>
      </c>
      <c r="J1297" s="17" t="s">
        <v>4283</v>
      </c>
      <c r="K1297" s="17" t="s">
        <v>4483</v>
      </c>
      <c r="L1297" s="18">
        <v>42928</v>
      </c>
      <c r="M1297" s="19">
        <v>43051</v>
      </c>
      <c r="O1297" s="17" t="s">
        <v>3538</v>
      </c>
      <c r="P1297" s="17" t="s">
        <v>3539</v>
      </c>
      <c r="R1297" s="17">
        <v>474472</v>
      </c>
      <c r="S1297" s="17" t="s">
        <v>12555</v>
      </c>
      <c r="T1297" s="17" t="s">
        <v>11182</v>
      </c>
      <c r="U1297" s="17" t="s">
        <v>2320</v>
      </c>
      <c r="V1297" s="17">
        <v>16000</v>
      </c>
      <c r="W1297" s="17" t="s">
        <v>11184</v>
      </c>
      <c r="X1297" s="17">
        <v>0</v>
      </c>
      <c r="Y1297" s="17">
        <v>14</v>
      </c>
      <c r="AB1297" s="17" t="s">
        <v>11186</v>
      </c>
      <c r="AC1297" s="17" t="s">
        <v>853</v>
      </c>
      <c r="AD1297" s="17">
        <v>24</v>
      </c>
      <c r="AE1297" s="17">
        <v>15</v>
      </c>
      <c r="AF1297" s="17" t="s">
        <v>9753</v>
      </c>
      <c r="AH1297" s="17" t="s">
        <v>9754</v>
      </c>
      <c r="AI1297" s="17">
        <v>0</v>
      </c>
      <c r="AJ1297" s="17" t="s">
        <v>3539</v>
      </c>
      <c r="AK1297" s="17" t="s">
        <v>3539</v>
      </c>
      <c r="AN1297" s="17">
        <v>16000</v>
      </c>
    </row>
    <row r="1298" spans="1:40" x14ac:dyDescent="0.25">
      <c r="A1298" s="17" t="s">
        <v>3364</v>
      </c>
      <c r="B1298" s="17" t="s">
        <v>7336</v>
      </c>
      <c r="C1298" s="17" t="s">
        <v>3514</v>
      </c>
      <c r="D1298" s="17" t="s">
        <v>7423</v>
      </c>
      <c r="E1298" s="17" t="s">
        <v>12556</v>
      </c>
      <c r="F1298" s="17" t="s">
        <v>12557</v>
      </c>
      <c r="G1298" s="17" t="s">
        <v>2985</v>
      </c>
      <c r="H1298" s="17" t="s">
        <v>2985</v>
      </c>
      <c r="I1298" s="17" t="s">
        <v>3559</v>
      </c>
      <c r="J1298" s="17" t="s">
        <v>4292</v>
      </c>
      <c r="K1298" s="17" t="s">
        <v>4590</v>
      </c>
      <c r="L1298" s="17" t="s">
        <v>12558</v>
      </c>
      <c r="M1298" s="17" t="s">
        <v>12559</v>
      </c>
      <c r="O1298" s="17" t="s">
        <v>3565</v>
      </c>
      <c r="P1298" s="17" t="s">
        <v>5505</v>
      </c>
      <c r="R1298" s="17">
        <v>361758</v>
      </c>
      <c r="S1298" s="17" t="s">
        <v>12560</v>
      </c>
      <c r="T1298" s="17" t="s">
        <v>11182</v>
      </c>
      <c r="U1298" s="17" t="s">
        <v>12561</v>
      </c>
      <c r="V1298" s="17">
        <v>19000</v>
      </c>
      <c r="W1298" s="17" t="s">
        <v>11184</v>
      </c>
      <c r="X1298" s="17">
        <v>0</v>
      </c>
      <c r="Y1298" s="17">
        <v>21</v>
      </c>
      <c r="Z1298" s="17" t="s">
        <v>11185</v>
      </c>
      <c r="AB1298" s="17" t="s">
        <v>11186</v>
      </c>
      <c r="AC1298" s="17" t="s">
        <v>1355</v>
      </c>
      <c r="AD1298" s="17">
        <v>0</v>
      </c>
      <c r="AE1298" s="17">
        <v>0</v>
      </c>
      <c r="AI1298" s="17">
        <v>85</v>
      </c>
      <c r="AJ1298" s="17" t="s">
        <v>3522</v>
      </c>
      <c r="AK1298" s="17" t="s">
        <v>3522</v>
      </c>
      <c r="AN1298" s="17">
        <v>15700</v>
      </c>
    </row>
    <row r="1299" spans="1:40" x14ac:dyDescent="0.25">
      <c r="A1299" s="17" t="s">
        <v>3364</v>
      </c>
      <c r="B1299" s="17" t="s">
        <v>7336</v>
      </c>
      <c r="C1299" s="17" t="s">
        <v>3514</v>
      </c>
      <c r="D1299" s="17" t="s">
        <v>7423</v>
      </c>
      <c r="E1299" s="17" t="s">
        <v>7441</v>
      </c>
      <c r="F1299" s="17" t="s">
        <v>142</v>
      </c>
      <c r="G1299" s="17" t="s">
        <v>2985</v>
      </c>
      <c r="H1299" s="17" t="s">
        <v>2985</v>
      </c>
      <c r="I1299" s="17" t="s">
        <v>3577</v>
      </c>
      <c r="J1299" s="17" t="s">
        <v>3578</v>
      </c>
      <c r="K1299" s="17" t="s">
        <v>7442</v>
      </c>
      <c r="L1299" s="18">
        <v>43346</v>
      </c>
      <c r="M1299" s="17" t="s">
        <v>7443</v>
      </c>
      <c r="O1299" s="17" t="s">
        <v>3538</v>
      </c>
      <c r="P1299" s="17" t="s">
        <v>3539</v>
      </c>
      <c r="R1299" s="17">
        <v>303191</v>
      </c>
      <c r="S1299" s="17" t="s">
        <v>12562</v>
      </c>
      <c r="T1299" s="17" t="s">
        <v>11182</v>
      </c>
      <c r="U1299" s="17" t="s">
        <v>2385</v>
      </c>
      <c r="V1299" s="17">
        <v>0</v>
      </c>
      <c r="W1299" s="17" t="s">
        <v>11184</v>
      </c>
      <c r="X1299" s="17">
        <v>0</v>
      </c>
      <c r="Y1299" s="17">
        <v>0</v>
      </c>
      <c r="AB1299" s="17" t="s">
        <v>11249</v>
      </c>
      <c r="AC1299" s="17" t="s">
        <v>1355</v>
      </c>
      <c r="AD1299" s="17">
        <v>24</v>
      </c>
      <c r="AE1299" s="17">
        <v>15</v>
      </c>
      <c r="AF1299" s="17" t="s">
        <v>9861</v>
      </c>
      <c r="AH1299" s="17" t="s">
        <v>9754</v>
      </c>
      <c r="AI1299" s="17">
        <v>0</v>
      </c>
      <c r="AJ1299" s="17" t="s">
        <v>3539</v>
      </c>
      <c r="AK1299" s="17" t="s">
        <v>3539</v>
      </c>
      <c r="AN1299" s="17">
        <v>16000</v>
      </c>
    </row>
    <row r="1300" spans="1:40" x14ac:dyDescent="0.25">
      <c r="A1300" s="17" t="s">
        <v>3364</v>
      </c>
      <c r="B1300" s="17" t="s">
        <v>7336</v>
      </c>
      <c r="C1300" s="17" t="s">
        <v>3514</v>
      </c>
      <c r="D1300" s="17" t="s">
        <v>7423</v>
      </c>
      <c r="E1300" s="17" t="s">
        <v>7444</v>
      </c>
      <c r="F1300" s="17" t="s">
        <v>145</v>
      </c>
      <c r="G1300" s="17" t="s">
        <v>2999</v>
      </c>
      <c r="H1300" s="17" t="s">
        <v>2999</v>
      </c>
      <c r="I1300" s="17" t="s">
        <v>3559</v>
      </c>
      <c r="J1300" s="17" t="s">
        <v>4283</v>
      </c>
      <c r="K1300" s="17" t="s">
        <v>4483</v>
      </c>
      <c r="L1300" s="17" t="s">
        <v>7382</v>
      </c>
      <c r="M1300" s="17" t="s">
        <v>7445</v>
      </c>
      <c r="O1300" s="17" t="s">
        <v>3538</v>
      </c>
      <c r="P1300" s="17" t="s">
        <v>3539</v>
      </c>
      <c r="R1300" s="17">
        <v>387831</v>
      </c>
      <c r="S1300" s="17" t="s">
        <v>11585</v>
      </c>
      <c r="T1300" s="17" t="s">
        <v>11330</v>
      </c>
      <c r="U1300" s="17" t="s">
        <v>2360</v>
      </c>
      <c r="V1300" s="17">
        <v>16000</v>
      </c>
      <c r="W1300" s="17" t="s">
        <v>11184</v>
      </c>
      <c r="X1300" s="17">
        <v>0</v>
      </c>
      <c r="Y1300" s="17">
        <v>14</v>
      </c>
      <c r="AB1300" s="17" t="s">
        <v>11249</v>
      </c>
      <c r="AC1300" s="17" t="s">
        <v>853</v>
      </c>
      <c r="AD1300" s="17">
        <v>21</v>
      </c>
      <c r="AE1300" s="17">
        <v>13</v>
      </c>
      <c r="AF1300" s="17" t="s">
        <v>9753</v>
      </c>
      <c r="AH1300" s="17" t="s">
        <v>9754</v>
      </c>
      <c r="AI1300" s="17">
        <v>0</v>
      </c>
      <c r="AJ1300" s="17" t="s">
        <v>3539</v>
      </c>
      <c r="AK1300" s="17" t="s">
        <v>9771</v>
      </c>
      <c r="AL1300" s="17" t="s">
        <v>841</v>
      </c>
      <c r="AN1300" s="17">
        <v>13000</v>
      </c>
    </row>
    <row r="1301" spans="1:40" x14ac:dyDescent="0.25">
      <c r="A1301" s="17" t="s">
        <v>3364</v>
      </c>
      <c r="B1301" s="17" t="s">
        <v>7336</v>
      </c>
      <c r="C1301" s="17" t="s">
        <v>3514</v>
      </c>
      <c r="D1301" s="17" t="s">
        <v>7423</v>
      </c>
      <c r="E1301" s="17" t="s">
        <v>7446</v>
      </c>
      <c r="F1301" s="17" t="s">
        <v>200</v>
      </c>
      <c r="G1301" s="17" t="s">
        <v>2999</v>
      </c>
      <c r="H1301" s="17" t="s">
        <v>2999</v>
      </c>
      <c r="I1301" s="17" t="s">
        <v>3577</v>
      </c>
      <c r="J1301" s="17" t="s">
        <v>7392</v>
      </c>
      <c r="L1301" s="17" t="s">
        <v>7447</v>
      </c>
      <c r="M1301" s="17" t="s">
        <v>7448</v>
      </c>
      <c r="O1301" s="17" t="s">
        <v>3521</v>
      </c>
      <c r="P1301" s="17" t="s">
        <v>3522</v>
      </c>
      <c r="R1301" s="17">
        <v>163212</v>
      </c>
      <c r="S1301" s="17" t="s">
        <v>12563</v>
      </c>
      <c r="T1301" s="17" t="s">
        <v>11182</v>
      </c>
      <c r="U1301" s="17" t="s">
        <v>2312</v>
      </c>
      <c r="V1301" s="17">
        <v>15700</v>
      </c>
      <c r="W1301" s="17" t="s">
        <v>11184</v>
      </c>
      <c r="X1301" s="17">
        <v>85</v>
      </c>
      <c r="Y1301" s="17">
        <v>18</v>
      </c>
      <c r="Z1301" s="17" t="s">
        <v>11185</v>
      </c>
      <c r="AB1301" s="17" t="s">
        <v>11186</v>
      </c>
      <c r="AC1301" s="17" t="s">
        <v>1355</v>
      </c>
      <c r="AD1301" s="17">
        <v>0</v>
      </c>
      <c r="AE1301" s="17">
        <v>0</v>
      </c>
      <c r="AF1301" s="17" t="s">
        <v>9855</v>
      </c>
      <c r="AI1301" s="17">
        <v>0</v>
      </c>
      <c r="AJ1301" s="17" t="s">
        <v>3539</v>
      </c>
      <c r="AK1301" s="17" t="s">
        <v>3539</v>
      </c>
      <c r="AL1301" s="17" t="s">
        <v>841</v>
      </c>
      <c r="AM1301" s="17" t="s">
        <v>841</v>
      </c>
      <c r="AN1301" s="17">
        <v>19000</v>
      </c>
    </row>
    <row r="1302" spans="1:40" x14ac:dyDescent="0.25">
      <c r="A1302" s="17" t="s">
        <v>3364</v>
      </c>
      <c r="B1302" s="17" t="s">
        <v>7336</v>
      </c>
      <c r="C1302" s="17" t="s">
        <v>3514</v>
      </c>
      <c r="D1302" s="17" t="s">
        <v>7423</v>
      </c>
      <c r="E1302" s="17" t="s">
        <v>7449</v>
      </c>
      <c r="F1302" s="17" t="s">
        <v>202</v>
      </c>
      <c r="G1302" s="17" t="s">
        <v>2999</v>
      </c>
      <c r="H1302" s="17" t="s">
        <v>2999</v>
      </c>
      <c r="I1302" s="17" t="s">
        <v>3559</v>
      </c>
      <c r="J1302" s="17" t="s">
        <v>3588</v>
      </c>
      <c r="K1302" s="17" t="s">
        <v>3589</v>
      </c>
      <c r="L1302" s="18" t="s">
        <v>7450</v>
      </c>
      <c r="M1302" s="19">
        <v>43837</v>
      </c>
      <c r="O1302" s="17" t="s">
        <v>3538</v>
      </c>
      <c r="P1302" s="17" t="s">
        <v>3539</v>
      </c>
      <c r="Q1302" s="17" t="s">
        <v>12564</v>
      </c>
      <c r="R1302" s="17">
        <v>331580</v>
      </c>
      <c r="S1302" s="17" t="s">
        <v>12565</v>
      </c>
      <c r="T1302" s="17" t="s">
        <v>11182</v>
      </c>
      <c r="U1302" s="17" t="s">
        <v>2340</v>
      </c>
      <c r="V1302" s="17">
        <v>16000</v>
      </c>
      <c r="W1302" s="17" t="s">
        <v>11184</v>
      </c>
      <c r="X1302" s="17">
        <v>0</v>
      </c>
      <c r="Y1302" s="17">
        <v>21</v>
      </c>
      <c r="Z1302" s="17" t="s">
        <v>11185</v>
      </c>
      <c r="AB1302" s="17" t="s">
        <v>11249</v>
      </c>
      <c r="AC1302" s="17" t="s">
        <v>1355</v>
      </c>
      <c r="AD1302" s="17">
        <v>0</v>
      </c>
      <c r="AE1302" s="17">
        <v>0</v>
      </c>
      <c r="AF1302" s="17" t="s">
        <v>9891</v>
      </c>
      <c r="AH1302" s="17" t="s">
        <v>9757</v>
      </c>
      <c r="AI1302" s="17">
        <v>0</v>
      </c>
      <c r="AJ1302" s="17" t="s">
        <v>3539</v>
      </c>
      <c r="AK1302" s="17" t="s">
        <v>3539</v>
      </c>
      <c r="AL1302" s="17" t="s">
        <v>841</v>
      </c>
      <c r="AM1302" s="17" t="s">
        <v>841</v>
      </c>
      <c r="AN1302" s="17">
        <v>16000</v>
      </c>
    </row>
    <row r="1303" spans="1:40" x14ac:dyDescent="0.25">
      <c r="A1303" s="17" t="s">
        <v>3364</v>
      </c>
      <c r="B1303" s="17" t="s">
        <v>7336</v>
      </c>
      <c r="C1303" s="17" t="s">
        <v>3514</v>
      </c>
      <c r="D1303" s="17" t="s">
        <v>7423</v>
      </c>
      <c r="E1303" s="17" t="s">
        <v>7451</v>
      </c>
      <c r="F1303" s="17" t="s">
        <v>203</v>
      </c>
      <c r="G1303" s="17" t="s">
        <v>2999</v>
      </c>
      <c r="H1303" s="17" t="s">
        <v>2999</v>
      </c>
      <c r="I1303" s="17" t="s">
        <v>3559</v>
      </c>
      <c r="J1303" s="17" t="s">
        <v>3588</v>
      </c>
      <c r="K1303" s="17" t="s">
        <v>3589</v>
      </c>
      <c r="L1303" s="18">
        <v>44141</v>
      </c>
      <c r="M1303" s="19" t="s">
        <v>7452</v>
      </c>
      <c r="O1303" s="17" t="s">
        <v>3538</v>
      </c>
      <c r="P1303" s="17" t="s">
        <v>3539</v>
      </c>
      <c r="R1303" s="17">
        <v>268675</v>
      </c>
      <c r="S1303" s="19" t="s">
        <v>11610</v>
      </c>
      <c r="T1303" s="17" t="s">
        <v>11182</v>
      </c>
      <c r="U1303" s="17" t="s">
        <v>3368</v>
      </c>
      <c r="V1303" s="17">
        <v>16000</v>
      </c>
      <c r="W1303" s="17" t="s">
        <v>11184</v>
      </c>
      <c r="X1303" s="17">
        <v>0</v>
      </c>
      <c r="Y1303" s="17">
        <v>21</v>
      </c>
      <c r="Z1303" s="17" t="s">
        <v>11185</v>
      </c>
      <c r="AB1303" s="17" t="s">
        <v>11249</v>
      </c>
      <c r="AC1303" s="17" t="s">
        <v>853</v>
      </c>
      <c r="AD1303" s="17">
        <v>27</v>
      </c>
      <c r="AE1303" s="17">
        <v>18</v>
      </c>
      <c r="AF1303" s="17" t="s">
        <v>9850</v>
      </c>
      <c r="AI1303" s="17">
        <v>0</v>
      </c>
      <c r="AJ1303" s="17" t="s">
        <v>3539</v>
      </c>
      <c r="AK1303" s="17" t="s">
        <v>3539</v>
      </c>
      <c r="AL1303" s="17" t="s">
        <v>841</v>
      </c>
      <c r="AN1303" s="17">
        <v>19000</v>
      </c>
    </row>
    <row r="1304" spans="1:40" x14ac:dyDescent="0.25">
      <c r="A1304" s="17" t="s">
        <v>3364</v>
      </c>
      <c r="B1304" s="17" t="s">
        <v>7336</v>
      </c>
      <c r="C1304" s="17" t="s">
        <v>3514</v>
      </c>
      <c r="D1304" s="17" t="s">
        <v>7423</v>
      </c>
      <c r="E1304" s="17" t="s">
        <v>7453</v>
      </c>
      <c r="F1304" s="17" t="s">
        <v>206</v>
      </c>
      <c r="G1304" s="17" t="s">
        <v>2999</v>
      </c>
      <c r="H1304" s="17" t="s">
        <v>2999</v>
      </c>
      <c r="I1304" s="17" t="s">
        <v>3559</v>
      </c>
      <c r="J1304" s="17" t="s">
        <v>3588</v>
      </c>
      <c r="K1304" s="17" t="s">
        <v>3589</v>
      </c>
      <c r="L1304" s="18" t="s">
        <v>7454</v>
      </c>
      <c r="M1304" s="19">
        <v>43837</v>
      </c>
      <c r="O1304" s="17" t="s">
        <v>3538</v>
      </c>
      <c r="P1304" s="17" t="s">
        <v>3539</v>
      </c>
      <c r="R1304" s="17">
        <v>322154</v>
      </c>
      <c r="S1304" s="19" t="s">
        <v>11873</v>
      </c>
      <c r="T1304" s="17" t="s">
        <v>11182</v>
      </c>
      <c r="U1304" s="17" t="s">
        <v>2395</v>
      </c>
      <c r="V1304" s="17">
        <v>16000</v>
      </c>
      <c r="W1304" s="17" t="s">
        <v>11184</v>
      </c>
      <c r="X1304" s="17">
        <v>0</v>
      </c>
      <c r="Y1304" s="17">
        <v>21</v>
      </c>
      <c r="Z1304" s="17" t="s">
        <v>11185</v>
      </c>
      <c r="AB1304" s="17" t="s">
        <v>11249</v>
      </c>
      <c r="AC1304" s="17" t="s">
        <v>1355</v>
      </c>
      <c r="AD1304" s="17">
        <v>0</v>
      </c>
      <c r="AE1304" s="17">
        <v>0</v>
      </c>
      <c r="AF1304" s="17" t="s">
        <v>9855</v>
      </c>
      <c r="AH1304" s="17" t="s">
        <v>9757</v>
      </c>
      <c r="AI1304" s="17">
        <v>0</v>
      </c>
      <c r="AJ1304" s="17" t="s">
        <v>3539</v>
      </c>
      <c r="AK1304" s="17" t="s">
        <v>3539</v>
      </c>
      <c r="AL1304" s="17" t="s">
        <v>841</v>
      </c>
      <c r="AM1304" s="17" t="s">
        <v>841</v>
      </c>
      <c r="AN1304" s="17">
        <v>19000</v>
      </c>
    </row>
    <row r="1305" spans="1:40" x14ac:dyDescent="0.25">
      <c r="A1305" s="17" t="s">
        <v>3364</v>
      </c>
      <c r="B1305" s="17" t="s">
        <v>7336</v>
      </c>
      <c r="C1305" s="17" t="s">
        <v>3514</v>
      </c>
      <c r="D1305" s="17" t="s">
        <v>7423</v>
      </c>
      <c r="E1305" s="17" t="s">
        <v>7455</v>
      </c>
      <c r="F1305" s="17" t="s">
        <v>207</v>
      </c>
      <c r="G1305" s="17" t="s">
        <v>2999</v>
      </c>
      <c r="H1305" s="17" t="s">
        <v>2999</v>
      </c>
      <c r="I1305" s="17" t="s">
        <v>3559</v>
      </c>
      <c r="J1305" s="17" t="s">
        <v>3588</v>
      </c>
      <c r="K1305" s="17" t="s">
        <v>3589</v>
      </c>
      <c r="L1305" s="18" t="s">
        <v>7454</v>
      </c>
      <c r="M1305" s="17" t="s">
        <v>7456</v>
      </c>
      <c r="O1305" s="17" t="s">
        <v>3538</v>
      </c>
      <c r="P1305" s="17" t="s">
        <v>3539</v>
      </c>
      <c r="Q1305" s="17" t="s">
        <v>12566</v>
      </c>
      <c r="R1305" s="17">
        <v>307127</v>
      </c>
      <c r="S1305" s="17" t="s">
        <v>11585</v>
      </c>
      <c r="T1305" s="17" t="s">
        <v>11182</v>
      </c>
      <c r="U1305" s="17" t="s">
        <v>2332</v>
      </c>
      <c r="V1305" s="17">
        <v>16000</v>
      </c>
      <c r="W1305" s="17" t="s">
        <v>11184</v>
      </c>
      <c r="X1305" s="17">
        <v>0</v>
      </c>
      <c r="Y1305" s="19">
        <v>21</v>
      </c>
      <c r="Z1305" s="17" t="s">
        <v>11185</v>
      </c>
      <c r="AB1305" s="17" t="s">
        <v>11249</v>
      </c>
      <c r="AC1305" s="17" t="s">
        <v>853</v>
      </c>
      <c r="AD1305" s="17">
        <v>0</v>
      </c>
      <c r="AE1305" s="17">
        <v>0</v>
      </c>
      <c r="AF1305" s="17" t="s">
        <v>9753</v>
      </c>
      <c r="AH1305" s="17" t="s">
        <v>9757</v>
      </c>
      <c r="AI1305" s="17">
        <v>0</v>
      </c>
      <c r="AJ1305" s="17" t="s">
        <v>3539</v>
      </c>
      <c r="AK1305" s="17" t="s">
        <v>3539</v>
      </c>
      <c r="AL1305" s="17" t="s">
        <v>841</v>
      </c>
      <c r="AN1305" s="17">
        <v>13000</v>
      </c>
    </row>
    <row r="1306" spans="1:40" x14ac:dyDescent="0.25">
      <c r="A1306" s="17" t="s">
        <v>3364</v>
      </c>
      <c r="B1306" s="17" t="s">
        <v>7336</v>
      </c>
      <c r="C1306" s="17" t="s">
        <v>3514</v>
      </c>
      <c r="D1306" s="17" t="s">
        <v>7423</v>
      </c>
      <c r="E1306" s="17" t="s">
        <v>7457</v>
      </c>
      <c r="F1306" s="17" t="s">
        <v>278</v>
      </c>
      <c r="G1306" s="17" t="s">
        <v>2985</v>
      </c>
      <c r="H1306" s="17" t="s">
        <v>2985</v>
      </c>
      <c r="I1306" s="17" t="s">
        <v>3559</v>
      </c>
      <c r="J1306" s="17" t="s">
        <v>4292</v>
      </c>
      <c r="K1306" s="17" t="s">
        <v>4842</v>
      </c>
      <c r="L1306" s="17" t="s">
        <v>7458</v>
      </c>
      <c r="M1306" s="17" t="s">
        <v>7459</v>
      </c>
      <c r="O1306" s="17" t="s">
        <v>3538</v>
      </c>
      <c r="P1306" s="17" t="s">
        <v>3539</v>
      </c>
      <c r="Q1306" s="17" t="s">
        <v>12567</v>
      </c>
      <c r="R1306" s="17">
        <v>159210</v>
      </c>
      <c r="S1306" s="19" t="s">
        <v>12568</v>
      </c>
      <c r="T1306" s="17" t="s">
        <v>11182</v>
      </c>
      <c r="U1306" s="17" t="s">
        <v>2393</v>
      </c>
      <c r="V1306" s="17">
        <v>19000</v>
      </c>
      <c r="W1306" s="17" t="s">
        <v>11303</v>
      </c>
      <c r="X1306" s="17">
        <v>0</v>
      </c>
      <c r="Y1306" s="19">
        <v>24</v>
      </c>
      <c r="Z1306" s="17" t="s">
        <v>11185</v>
      </c>
      <c r="AB1306" s="17" t="s">
        <v>11186</v>
      </c>
      <c r="AC1306" s="17" t="s">
        <v>853</v>
      </c>
      <c r="AD1306" s="17">
        <v>0</v>
      </c>
      <c r="AE1306" s="17">
        <v>0</v>
      </c>
      <c r="AF1306" s="17" t="s">
        <v>9852</v>
      </c>
      <c r="AH1306" s="17" t="s">
        <v>9757</v>
      </c>
      <c r="AI1306" s="17">
        <v>0</v>
      </c>
      <c r="AJ1306" s="17" t="s">
        <v>3539</v>
      </c>
      <c r="AK1306" s="17" t="s">
        <v>3539</v>
      </c>
      <c r="AL1306" s="17" t="s">
        <v>841</v>
      </c>
      <c r="AN1306" s="17">
        <v>19000</v>
      </c>
    </row>
    <row r="1307" spans="1:40" x14ac:dyDescent="0.25">
      <c r="A1307" s="17" t="s">
        <v>3364</v>
      </c>
      <c r="B1307" s="17" t="s">
        <v>7336</v>
      </c>
      <c r="C1307" s="17" t="s">
        <v>3514</v>
      </c>
      <c r="D1307" s="17" t="s">
        <v>7423</v>
      </c>
      <c r="E1307" s="17" t="s">
        <v>7460</v>
      </c>
      <c r="F1307" s="17" t="s">
        <v>418</v>
      </c>
      <c r="G1307" s="17" t="s">
        <v>2985</v>
      </c>
      <c r="H1307" s="17" t="s">
        <v>2985</v>
      </c>
      <c r="I1307" s="17" t="s">
        <v>3559</v>
      </c>
      <c r="J1307" s="17" t="s">
        <v>4292</v>
      </c>
      <c r="K1307" s="17" t="s">
        <v>4590</v>
      </c>
      <c r="L1307" s="18">
        <v>45270</v>
      </c>
      <c r="M1307" s="17" t="s">
        <v>3708</v>
      </c>
      <c r="O1307" s="17" t="s">
        <v>3538</v>
      </c>
      <c r="P1307" s="17" t="s">
        <v>3539</v>
      </c>
      <c r="Q1307" s="17" t="s">
        <v>12569</v>
      </c>
      <c r="R1307" s="17">
        <v>112375</v>
      </c>
      <c r="S1307" s="19" t="s">
        <v>12096</v>
      </c>
      <c r="T1307" s="17" t="s">
        <v>11182</v>
      </c>
      <c r="U1307" s="17" t="s">
        <v>2323</v>
      </c>
      <c r="V1307" s="17">
        <v>19000</v>
      </c>
      <c r="W1307" s="17" t="s">
        <v>11184</v>
      </c>
      <c r="X1307" s="17">
        <v>0</v>
      </c>
      <c r="Y1307" s="17">
        <v>21</v>
      </c>
      <c r="Z1307" s="17" t="s">
        <v>11185</v>
      </c>
      <c r="AB1307" s="17" t="s">
        <v>11186</v>
      </c>
      <c r="AC1307" s="17" t="s">
        <v>853</v>
      </c>
      <c r="AD1307" s="17">
        <v>0</v>
      </c>
      <c r="AE1307" s="17">
        <v>0</v>
      </c>
      <c r="AF1307" s="17" t="s">
        <v>9769</v>
      </c>
      <c r="AH1307" s="17" t="s">
        <v>9757</v>
      </c>
      <c r="AI1307" s="17">
        <v>0</v>
      </c>
      <c r="AJ1307" s="17" t="s">
        <v>3539</v>
      </c>
      <c r="AK1307" s="17" t="s">
        <v>3539</v>
      </c>
      <c r="AL1307" s="17" t="s">
        <v>841</v>
      </c>
      <c r="AM1307" s="17" t="s">
        <v>841</v>
      </c>
      <c r="AN1307" s="17">
        <v>13000</v>
      </c>
    </row>
    <row r="1308" spans="1:40" x14ac:dyDescent="0.25">
      <c r="A1308" s="17" t="s">
        <v>3364</v>
      </c>
      <c r="B1308" s="17" t="s">
        <v>7336</v>
      </c>
      <c r="C1308" s="17" t="s">
        <v>3514</v>
      </c>
      <c r="D1308" s="17" t="s">
        <v>7423</v>
      </c>
      <c r="E1308" s="17" t="s">
        <v>7461</v>
      </c>
      <c r="F1308" s="17" t="s">
        <v>586</v>
      </c>
      <c r="G1308" s="17" t="s">
        <v>2999</v>
      </c>
      <c r="H1308" s="17" t="s">
        <v>2999</v>
      </c>
      <c r="I1308" s="17" t="s">
        <v>3559</v>
      </c>
      <c r="J1308" s="17" t="s">
        <v>3588</v>
      </c>
      <c r="K1308" s="17" t="s">
        <v>4842</v>
      </c>
      <c r="L1308" s="17" t="s">
        <v>4907</v>
      </c>
      <c r="M1308" s="19" t="s">
        <v>7462</v>
      </c>
      <c r="O1308" s="17" t="s">
        <v>3538</v>
      </c>
      <c r="P1308" s="17" t="s">
        <v>3539</v>
      </c>
      <c r="Q1308" s="17" t="s">
        <v>12570</v>
      </c>
      <c r="R1308" s="17">
        <v>60533</v>
      </c>
      <c r="S1308" s="17" t="s">
        <v>12571</v>
      </c>
      <c r="T1308" s="17" t="s">
        <v>11182</v>
      </c>
      <c r="U1308" s="17" t="s">
        <v>2882</v>
      </c>
      <c r="V1308" s="17">
        <v>16000</v>
      </c>
      <c r="W1308" s="17" t="s">
        <v>11303</v>
      </c>
      <c r="X1308" s="17">
        <v>0</v>
      </c>
      <c r="Y1308" s="17">
        <v>24</v>
      </c>
      <c r="Z1308" s="17" t="s">
        <v>11185</v>
      </c>
      <c r="AB1308" s="17" t="s">
        <v>11186</v>
      </c>
      <c r="AC1308" s="17" t="s">
        <v>853</v>
      </c>
      <c r="AD1308" s="17">
        <v>0</v>
      </c>
      <c r="AE1308" s="17">
        <v>0</v>
      </c>
      <c r="AF1308" s="17" t="s">
        <v>9855</v>
      </c>
      <c r="AH1308" s="17" t="s">
        <v>9757</v>
      </c>
      <c r="AI1308" s="17">
        <v>0</v>
      </c>
      <c r="AJ1308" s="17" t="s">
        <v>3539</v>
      </c>
      <c r="AK1308" s="17" t="s">
        <v>3539</v>
      </c>
      <c r="AL1308" s="17" t="s">
        <v>841</v>
      </c>
      <c r="AM1308" s="17" t="s">
        <v>841</v>
      </c>
      <c r="AN1308" s="17">
        <v>19000</v>
      </c>
    </row>
    <row r="1309" spans="1:40" x14ac:dyDescent="0.25">
      <c r="A1309" s="17" t="s">
        <v>3364</v>
      </c>
      <c r="B1309" s="17" t="s">
        <v>7336</v>
      </c>
      <c r="C1309" s="17" t="s">
        <v>3514</v>
      </c>
      <c r="D1309" s="17" t="s">
        <v>7423</v>
      </c>
      <c r="E1309" s="17" t="s">
        <v>7463</v>
      </c>
      <c r="F1309" s="17" t="s">
        <v>598</v>
      </c>
      <c r="G1309" s="17" t="s">
        <v>2999</v>
      </c>
      <c r="H1309" s="17" t="s">
        <v>2999</v>
      </c>
      <c r="I1309" s="17" t="s">
        <v>3559</v>
      </c>
      <c r="J1309" s="17" t="s">
        <v>3588</v>
      </c>
      <c r="K1309" s="17" t="s">
        <v>3589</v>
      </c>
      <c r="L1309" s="18">
        <v>45334</v>
      </c>
      <c r="M1309" s="19">
        <v>45394.611111111109</v>
      </c>
      <c r="O1309" s="17" t="s">
        <v>3538</v>
      </c>
      <c r="P1309" s="17" t="s">
        <v>3539</v>
      </c>
      <c r="Q1309" s="17" t="s">
        <v>12572</v>
      </c>
      <c r="R1309" s="17">
        <v>81107</v>
      </c>
      <c r="S1309" s="19" t="s">
        <v>11142</v>
      </c>
      <c r="T1309" s="17" t="s">
        <v>11182</v>
      </c>
      <c r="U1309" s="17" t="s">
        <v>2318</v>
      </c>
      <c r="V1309" s="17">
        <v>16000</v>
      </c>
      <c r="W1309" s="17" t="s">
        <v>11184</v>
      </c>
      <c r="X1309" s="17">
        <v>0</v>
      </c>
      <c r="Y1309" s="17">
        <v>21</v>
      </c>
      <c r="Z1309" s="17" t="s">
        <v>11185</v>
      </c>
      <c r="AA1309" s="17">
        <v>2</v>
      </c>
      <c r="AB1309" s="17" t="s">
        <v>11249</v>
      </c>
      <c r="AC1309" s="17" t="s">
        <v>1355</v>
      </c>
      <c r="AD1309" s="17">
        <v>0</v>
      </c>
      <c r="AE1309" s="17">
        <v>0</v>
      </c>
      <c r="AF1309" s="17" t="s">
        <v>9852</v>
      </c>
      <c r="AH1309" s="17" t="s">
        <v>9757</v>
      </c>
      <c r="AI1309" s="17">
        <v>0</v>
      </c>
      <c r="AJ1309" s="17" t="s">
        <v>3539</v>
      </c>
      <c r="AK1309" s="17" t="s">
        <v>3539</v>
      </c>
      <c r="AL1309" s="17" t="s">
        <v>841</v>
      </c>
      <c r="AM1309" s="17" t="s">
        <v>841</v>
      </c>
      <c r="AN1309" s="17">
        <v>16000</v>
      </c>
    </row>
    <row r="1310" spans="1:40" x14ac:dyDescent="0.25">
      <c r="A1310" s="17" t="s">
        <v>3364</v>
      </c>
      <c r="B1310" s="17" t="s">
        <v>7336</v>
      </c>
      <c r="C1310" s="17" t="s">
        <v>3514</v>
      </c>
      <c r="D1310" s="17" t="s">
        <v>7423</v>
      </c>
      <c r="E1310" s="17" t="s">
        <v>5484</v>
      </c>
      <c r="F1310" s="17" t="s">
        <v>607</v>
      </c>
      <c r="G1310" s="17" t="s">
        <v>2999</v>
      </c>
      <c r="H1310" s="17" t="s">
        <v>2999</v>
      </c>
      <c r="I1310" s="17" t="s">
        <v>3559</v>
      </c>
      <c r="J1310" s="17" t="s">
        <v>3588</v>
      </c>
      <c r="K1310" s="17" t="s">
        <v>3589</v>
      </c>
      <c r="L1310" s="18" t="s">
        <v>4909</v>
      </c>
      <c r="M1310" s="19" t="s">
        <v>5485</v>
      </c>
      <c r="O1310" s="17" t="s">
        <v>3538</v>
      </c>
      <c r="P1310" s="17" t="s">
        <v>3539</v>
      </c>
      <c r="R1310" s="17">
        <v>100057</v>
      </c>
      <c r="S1310" s="17" t="s">
        <v>12573</v>
      </c>
      <c r="T1310" s="17" t="s">
        <v>11182</v>
      </c>
      <c r="U1310" s="17" t="s">
        <v>1956</v>
      </c>
      <c r="V1310" s="17">
        <v>16000</v>
      </c>
      <c r="W1310" s="17" t="s">
        <v>11184</v>
      </c>
      <c r="X1310" s="17">
        <v>0</v>
      </c>
      <c r="Y1310" s="17">
        <v>21</v>
      </c>
      <c r="Z1310" s="17" t="s">
        <v>11185</v>
      </c>
      <c r="AA1310" s="17">
        <v>2</v>
      </c>
      <c r="AB1310" s="17" t="s">
        <v>11249</v>
      </c>
      <c r="AC1310" s="17" t="s">
        <v>853</v>
      </c>
      <c r="AD1310" s="17">
        <v>0</v>
      </c>
      <c r="AE1310" s="17">
        <v>0</v>
      </c>
      <c r="AF1310" s="17" t="s">
        <v>9850</v>
      </c>
      <c r="AH1310" s="17" t="s">
        <v>9757</v>
      </c>
      <c r="AI1310" s="17">
        <v>0</v>
      </c>
      <c r="AJ1310" s="17" t="s">
        <v>3539</v>
      </c>
      <c r="AK1310" s="17" t="s">
        <v>3539</v>
      </c>
      <c r="AL1310" s="17" t="s">
        <v>841</v>
      </c>
      <c r="AM1310" s="17" t="s">
        <v>841</v>
      </c>
      <c r="AN1310" s="17">
        <v>13000</v>
      </c>
    </row>
    <row r="1311" spans="1:40" x14ac:dyDescent="0.25">
      <c r="A1311" s="17" t="s">
        <v>3364</v>
      </c>
      <c r="B1311" s="17" t="s">
        <v>7336</v>
      </c>
      <c r="C1311" s="17" t="s">
        <v>3514</v>
      </c>
      <c r="D1311" s="17" t="s">
        <v>7423</v>
      </c>
      <c r="E1311" s="17" t="s">
        <v>7464</v>
      </c>
      <c r="F1311" s="17" t="s">
        <v>682</v>
      </c>
      <c r="G1311" s="17" t="s">
        <v>3075</v>
      </c>
      <c r="H1311" s="17" t="s">
        <v>3075</v>
      </c>
      <c r="I1311" s="17" t="s">
        <v>3559</v>
      </c>
      <c r="J1311" s="17" t="s">
        <v>4489</v>
      </c>
      <c r="K1311" s="17" t="s">
        <v>4585</v>
      </c>
      <c r="L1311" s="18">
        <v>45931</v>
      </c>
      <c r="M1311" s="17" t="s">
        <v>7465</v>
      </c>
      <c r="O1311" s="17" t="s">
        <v>3538</v>
      </c>
      <c r="P1311" s="17" t="s">
        <v>3539</v>
      </c>
      <c r="R1311" s="17">
        <v>74324</v>
      </c>
      <c r="S1311" s="19" t="s">
        <v>11877</v>
      </c>
      <c r="T1311" s="17" t="s">
        <v>11182</v>
      </c>
      <c r="U1311" s="17" t="s">
        <v>2310</v>
      </c>
      <c r="V1311" s="17">
        <v>13000</v>
      </c>
      <c r="W1311" s="17" t="s">
        <v>11184</v>
      </c>
      <c r="X1311" s="17">
        <v>0</v>
      </c>
      <c r="Y1311" s="17">
        <v>14</v>
      </c>
      <c r="Z1311" s="17" t="s">
        <v>11185</v>
      </c>
      <c r="AA1311" s="17">
        <v>2</v>
      </c>
      <c r="AB1311" s="17" t="s">
        <v>11249</v>
      </c>
      <c r="AC1311" s="17" t="s">
        <v>1355</v>
      </c>
      <c r="AD1311" s="17">
        <v>0</v>
      </c>
      <c r="AE1311" s="17">
        <v>0</v>
      </c>
      <c r="AI1311" s="17">
        <v>0</v>
      </c>
      <c r="AN1311" s="17">
        <v>0</v>
      </c>
    </row>
    <row r="1312" spans="1:40" x14ac:dyDescent="0.25">
      <c r="A1312" s="17" t="s">
        <v>3364</v>
      </c>
      <c r="B1312" s="17" t="s">
        <v>7336</v>
      </c>
      <c r="C1312" s="17" t="s">
        <v>3514</v>
      </c>
      <c r="D1312" s="17" t="s">
        <v>7423</v>
      </c>
      <c r="E1312" s="17" t="s">
        <v>7466</v>
      </c>
      <c r="F1312" s="17" t="s">
        <v>687</v>
      </c>
      <c r="G1312" s="17" t="s">
        <v>2985</v>
      </c>
      <c r="H1312" s="17" t="s">
        <v>2985</v>
      </c>
      <c r="I1312" s="17" t="s">
        <v>3559</v>
      </c>
      <c r="J1312" s="17" t="s">
        <v>4292</v>
      </c>
      <c r="K1312" s="17" t="s">
        <v>4590</v>
      </c>
      <c r="L1312" s="18" t="s">
        <v>7467</v>
      </c>
      <c r="M1312" s="19" t="s">
        <v>7468</v>
      </c>
      <c r="O1312" s="17" t="s">
        <v>3538</v>
      </c>
      <c r="P1312" s="17" t="s">
        <v>3539</v>
      </c>
      <c r="Q1312" s="17" t="s">
        <v>12574</v>
      </c>
      <c r="R1312" s="17">
        <v>60747</v>
      </c>
      <c r="S1312" s="19" t="s">
        <v>12207</v>
      </c>
      <c r="T1312" s="17" t="s">
        <v>11182</v>
      </c>
      <c r="U1312" s="17" t="s">
        <v>2372</v>
      </c>
      <c r="V1312" s="17">
        <v>19000</v>
      </c>
      <c r="W1312" s="17" t="s">
        <v>11184</v>
      </c>
      <c r="X1312" s="17">
        <v>0</v>
      </c>
      <c r="Y1312" s="17">
        <v>21</v>
      </c>
      <c r="Z1312" s="17" t="s">
        <v>11185</v>
      </c>
      <c r="AA1312" s="17">
        <v>2</v>
      </c>
      <c r="AB1312" s="17" t="s">
        <v>11249</v>
      </c>
      <c r="AC1312" s="17" t="s">
        <v>1355</v>
      </c>
      <c r="AD1312" s="17">
        <v>0</v>
      </c>
      <c r="AE1312" s="17">
        <v>0</v>
      </c>
      <c r="AI1312" s="17">
        <v>0</v>
      </c>
      <c r="AN1312" s="17">
        <v>0</v>
      </c>
    </row>
    <row r="1313" spans="1:40" x14ac:dyDescent="0.25">
      <c r="A1313" s="17" t="s">
        <v>3364</v>
      </c>
      <c r="B1313" s="17" t="s">
        <v>7336</v>
      </c>
      <c r="C1313" s="17" t="s">
        <v>3514</v>
      </c>
      <c r="D1313" s="17" t="s">
        <v>7423</v>
      </c>
      <c r="E1313" s="17" t="s">
        <v>7469</v>
      </c>
      <c r="F1313" s="17" t="s">
        <v>695</v>
      </c>
      <c r="G1313" s="17" t="s">
        <v>2985</v>
      </c>
      <c r="H1313" s="17" t="s">
        <v>2985</v>
      </c>
      <c r="I1313" s="17" t="s">
        <v>3559</v>
      </c>
      <c r="J1313" s="17" t="s">
        <v>4292</v>
      </c>
      <c r="K1313" s="17" t="s">
        <v>4842</v>
      </c>
      <c r="L1313" s="18" t="s">
        <v>7470</v>
      </c>
      <c r="M1313" s="17" t="s">
        <v>7471</v>
      </c>
      <c r="O1313" s="17" t="s">
        <v>3538</v>
      </c>
      <c r="P1313" s="17" t="s">
        <v>3539</v>
      </c>
      <c r="Q1313" s="17" t="s">
        <v>12575</v>
      </c>
      <c r="R1313" s="17">
        <v>39863</v>
      </c>
      <c r="S1313" s="19">
        <v>46238.534722222219</v>
      </c>
      <c r="T1313" s="17" t="s">
        <v>11488</v>
      </c>
      <c r="U1313" s="17" t="s">
        <v>7472</v>
      </c>
      <c r="V1313" s="17">
        <v>19000</v>
      </c>
      <c r="W1313" s="17" t="s">
        <v>11303</v>
      </c>
      <c r="X1313" s="17">
        <v>0</v>
      </c>
      <c r="Y1313" s="17">
        <v>24</v>
      </c>
      <c r="Z1313" s="17" t="s">
        <v>11185</v>
      </c>
      <c r="AA1313" s="17">
        <v>2</v>
      </c>
      <c r="AB1313" s="17" t="s">
        <v>11249</v>
      </c>
      <c r="AC1313" s="17" t="s">
        <v>1355</v>
      </c>
      <c r="AD1313" s="17">
        <v>0</v>
      </c>
      <c r="AE1313" s="17">
        <v>0</v>
      </c>
      <c r="AI1313" s="17">
        <v>0</v>
      </c>
      <c r="AN1313" s="17">
        <v>0</v>
      </c>
    </row>
    <row r="1314" spans="1:40" x14ac:dyDescent="0.25">
      <c r="A1314" s="17" t="s">
        <v>3364</v>
      </c>
      <c r="B1314" s="17" t="s">
        <v>7336</v>
      </c>
      <c r="C1314" s="17" t="s">
        <v>3514</v>
      </c>
      <c r="D1314" s="17" t="s">
        <v>7423</v>
      </c>
      <c r="E1314" s="17" t="s">
        <v>7473</v>
      </c>
      <c r="F1314" s="17" t="s">
        <v>702</v>
      </c>
      <c r="G1314" s="17" t="s">
        <v>2985</v>
      </c>
      <c r="H1314" s="17" t="s">
        <v>2985</v>
      </c>
      <c r="I1314" s="17" t="s">
        <v>3559</v>
      </c>
      <c r="J1314" s="17" t="s">
        <v>7474</v>
      </c>
      <c r="K1314" s="17" t="s">
        <v>7475</v>
      </c>
      <c r="L1314" s="18" t="s">
        <v>7476</v>
      </c>
      <c r="M1314" s="19" t="s">
        <v>7477</v>
      </c>
      <c r="O1314" s="17" t="s">
        <v>3538</v>
      </c>
      <c r="P1314" s="17" t="s">
        <v>3539</v>
      </c>
      <c r="Q1314" s="17" t="s">
        <v>12576</v>
      </c>
      <c r="R1314" s="17">
        <v>33504</v>
      </c>
      <c r="S1314" s="17" t="s">
        <v>12577</v>
      </c>
      <c r="T1314" s="17" t="s">
        <v>11182</v>
      </c>
      <c r="U1314" s="17" t="s">
        <v>2370</v>
      </c>
      <c r="V1314" s="17">
        <v>19959</v>
      </c>
      <c r="W1314" s="17" t="s">
        <v>11303</v>
      </c>
      <c r="X1314" s="17">
        <v>0</v>
      </c>
      <c r="Y1314" s="17">
        <v>24</v>
      </c>
      <c r="Z1314" s="17" t="s">
        <v>11185</v>
      </c>
      <c r="AA1314" s="17">
        <v>2</v>
      </c>
      <c r="AB1314" s="17" t="s">
        <v>11249</v>
      </c>
      <c r="AC1314" s="17" t="s">
        <v>1355</v>
      </c>
      <c r="AD1314" s="17">
        <v>0</v>
      </c>
      <c r="AE1314" s="17">
        <v>0</v>
      </c>
      <c r="AI1314" s="17">
        <v>0</v>
      </c>
      <c r="AN1314" s="17">
        <v>0</v>
      </c>
    </row>
    <row r="1315" spans="1:40" x14ac:dyDescent="0.25">
      <c r="A1315" s="17" t="s">
        <v>3364</v>
      </c>
      <c r="B1315" s="17" t="s">
        <v>7336</v>
      </c>
      <c r="C1315" s="17" t="s">
        <v>3514</v>
      </c>
      <c r="D1315" s="17" t="s">
        <v>7423</v>
      </c>
      <c r="E1315" s="17" t="s">
        <v>7478</v>
      </c>
      <c r="F1315" s="17" t="s">
        <v>723</v>
      </c>
      <c r="G1315" s="17" t="s">
        <v>3483</v>
      </c>
      <c r="H1315" s="17" t="s">
        <v>3483</v>
      </c>
      <c r="I1315" s="17" t="s">
        <v>3517</v>
      </c>
      <c r="J1315" s="17" t="s">
        <v>4494</v>
      </c>
      <c r="L1315" s="18">
        <v>45725</v>
      </c>
      <c r="M1315" s="17" t="s">
        <v>7479</v>
      </c>
      <c r="O1315" s="17" t="s">
        <v>3521</v>
      </c>
      <c r="P1315" s="17" t="s">
        <v>3611</v>
      </c>
      <c r="R1315" s="17">
        <v>9247</v>
      </c>
      <c r="S1315" s="17" t="s">
        <v>12578</v>
      </c>
      <c r="T1315" s="17" t="s">
        <v>11182</v>
      </c>
      <c r="U1315" s="17" t="s">
        <v>2886</v>
      </c>
      <c r="V1315" s="17">
        <v>7000</v>
      </c>
      <c r="W1315" s="17" t="s">
        <v>11184</v>
      </c>
      <c r="X1315" s="17">
        <v>0</v>
      </c>
      <c r="Y1315" s="19">
        <v>8</v>
      </c>
      <c r="Z1315" s="17" t="s">
        <v>11198</v>
      </c>
      <c r="AB1315" s="17" t="s">
        <v>11186</v>
      </c>
      <c r="AC1315" s="17" t="s">
        <v>1355</v>
      </c>
      <c r="AD1315" s="17">
        <v>0</v>
      </c>
      <c r="AE1315" s="17">
        <v>0</v>
      </c>
      <c r="AG1315" s="17" t="s">
        <v>9763</v>
      </c>
      <c r="AH1315" s="17" t="s">
        <v>9764</v>
      </c>
      <c r="AI1315" s="17">
        <v>121</v>
      </c>
      <c r="AJ1315" s="17" t="s">
        <v>3539</v>
      </c>
      <c r="AK1315" s="17" t="s">
        <v>3539</v>
      </c>
      <c r="AN1315" s="17">
        <v>1580</v>
      </c>
    </row>
    <row r="1316" spans="1:40" x14ac:dyDescent="0.25">
      <c r="A1316" s="17" t="s">
        <v>3364</v>
      </c>
      <c r="B1316" s="17" t="s">
        <v>7336</v>
      </c>
      <c r="C1316" s="17" t="s">
        <v>3514</v>
      </c>
      <c r="D1316" s="17" t="s">
        <v>7423</v>
      </c>
      <c r="E1316" s="17" t="s">
        <v>7480</v>
      </c>
      <c r="F1316" s="17" t="s">
        <v>738</v>
      </c>
      <c r="G1316" s="17" t="s">
        <v>2999</v>
      </c>
      <c r="H1316" s="17" t="s">
        <v>2999</v>
      </c>
      <c r="I1316" s="17" t="s">
        <v>3559</v>
      </c>
      <c r="J1316" s="17" t="s">
        <v>3588</v>
      </c>
      <c r="K1316" s="17" t="s">
        <v>4892</v>
      </c>
      <c r="L1316" s="17" t="s">
        <v>7481</v>
      </c>
      <c r="M1316" s="19" t="s">
        <v>7482</v>
      </c>
      <c r="O1316" s="17" t="s">
        <v>3538</v>
      </c>
      <c r="P1316" s="17" t="s">
        <v>3539</v>
      </c>
      <c r="R1316" s="17">
        <v>33466</v>
      </c>
      <c r="S1316" s="19" t="s">
        <v>11663</v>
      </c>
      <c r="T1316" s="17" t="s">
        <v>11182</v>
      </c>
      <c r="U1316" s="17" t="s">
        <v>2356</v>
      </c>
      <c r="V1316" s="17">
        <v>16000</v>
      </c>
      <c r="W1316" s="17" t="s">
        <v>11638</v>
      </c>
      <c r="X1316" s="17">
        <v>0</v>
      </c>
      <c r="Y1316" s="19">
        <v>21</v>
      </c>
      <c r="Z1316" s="17" t="s">
        <v>11185</v>
      </c>
      <c r="AA1316" s="17">
        <v>2</v>
      </c>
      <c r="AB1316" s="17" t="s">
        <v>11249</v>
      </c>
      <c r="AC1316" s="17" t="s">
        <v>1355</v>
      </c>
      <c r="AD1316" s="17">
        <v>0</v>
      </c>
      <c r="AE1316" s="17">
        <v>0</v>
      </c>
      <c r="AG1316" s="17" t="s">
        <v>10103</v>
      </c>
      <c r="AH1316" s="17" t="s">
        <v>9757</v>
      </c>
      <c r="AI1316" s="17">
        <v>110</v>
      </c>
      <c r="AJ1316" s="17" t="s">
        <v>3539</v>
      </c>
      <c r="AK1316" s="17" t="s">
        <v>3539</v>
      </c>
      <c r="AN1316" s="17">
        <v>1896</v>
      </c>
    </row>
    <row r="1317" spans="1:40" x14ac:dyDescent="0.25">
      <c r="A1317" s="17" t="s">
        <v>3364</v>
      </c>
      <c r="B1317" s="17" t="s">
        <v>7336</v>
      </c>
      <c r="C1317" s="17" t="s">
        <v>3514</v>
      </c>
      <c r="D1317" s="17" t="s">
        <v>7423</v>
      </c>
      <c r="E1317" s="17" t="s">
        <v>7483</v>
      </c>
      <c r="F1317" s="17" t="s">
        <v>835</v>
      </c>
      <c r="G1317" s="17" t="s">
        <v>2999</v>
      </c>
      <c r="H1317" s="17" t="s">
        <v>2999</v>
      </c>
      <c r="I1317" s="17" t="s">
        <v>3559</v>
      </c>
      <c r="J1317" s="17" t="s">
        <v>3588</v>
      </c>
      <c r="K1317" s="17" t="s">
        <v>3589</v>
      </c>
      <c r="L1317" s="18" t="s">
        <v>5385</v>
      </c>
      <c r="M1317" s="19" t="s">
        <v>7484</v>
      </c>
      <c r="O1317" s="17" t="s">
        <v>3538</v>
      </c>
      <c r="P1317" s="17" t="s">
        <v>3539</v>
      </c>
      <c r="R1317" s="17">
        <v>14429</v>
      </c>
      <c r="S1317" s="19">
        <v>46303.666666666664</v>
      </c>
      <c r="T1317" s="17" t="s">
        <v>11182</v>
      </c>
      <c r="U1317" s="17" t="s">
        <v>2338</v>
      </c>
      <c r="V1317" s="17">
        <v>16000</v>
      </c>
      <c r="W1317" s="17" t="s">
        <v>11184</v>
      </c>
      <c r="X1317" s="17">
        <v>0</v>
      </c>
      <c r="Y1317" s="17">
        <v>21</v>
      </c>
      <c r="Z1317" s="17" t="s">
        <v>11185</v>
      </c>
      <c r="AA1317" s="17">
        <v>2</v>
      </c>
      <c r="AB1317" s="17" t="s">
        <v>11249</v>
      </c>
      <c r="AC1317" s="17" t="s">
        <v>1355</v>
      </c>
      <c r="AD1317" s="17">
        <v>0</v>
      </c>
      <c r="AE1317" s="17">
        <v>0</v>
      </c>
      <c r="AG1317" s="17" t="s">
        <v>9873</v>
      </c>
      <c r="AH1317" s="17" t="s">
        <v>9757</v>
      </c>
      <c r="AI1317" s="17">
        <v>138</v>
      </c>
      <c r="AJ1317" s="17" t="s">
        <v>3539</v>
      </c>
      <c r="AK1317" s="17" t="s">
        <v>3539</v>
      </c>
      <c r="AN1317" s="17">
        <v>1888</v>
      </c>
    </row>
    <row r="1318" spans="1:40" x14ac:dyDescent="0.25">
      <c r="A1318" s="17" t="s">
        <v>3364</v>
      </c>
      <c r="B1318" s="17" t="s">
        <v>7336</v>
      </c>
      <c r="C1318" s="17" t="s">
        <v>3514</v>
      </c>
      <c r="D1318" s="17" t="s">
        <v>7423</v>
      </c>
      <c r="E1318" s="17" t="s">
        <v>12579</v>
      </c>
      <c r="F1318" s="17" t="s">
        <v>10238</v>
      </c>
      <c r="G1318" s="17" t="s">
        <v>2996</v>
      </c>
      <c r="H1318" s="17" t="s">
        <v>2996</v>
      </c>
      <c r="I1318" s="17" t="s">
        <v>3559</v>
      </c>
      <c r="J1318" s="17" t="s">
        <v>5508</v>
      </c>
      <c r="K1318" s="17" t="s">
        <v>5556</v>
      </c>
      <c r="L1318" s="17" t="s">
        <v>11970</v>
      </c>
      <c r="M1318" s="19">
        <v>46089.465277777781</v>
      </c>
      <c r="O1318" s="17" t="s">
        <v>3538</v>
      </c>
      <c r="P1318" s="17" t="s">
        <v>3539</v>
      </c>
      <c r="R1318" s="17">
        <v>0</v>
      </c>
      <c r="S1318" s="19">
        <v>46089.465277777781</v>
      </c>
      <c r="T1318" s="17" t="s">
        <v>11182</v>
      </c>
      <c r="U1318" s="17" t="s">
        <v>10224</v>
      </c>
      <c r="V1318" s="17">
        <v>10000</v>
      </c>
      <c r="W1318" s="17" t="s">
        <v>11184</v>
      </c>
      <c r="X1318" s="17">
        <v>0</v>
      </c>
      <c r="Y1318" s="19">
        <v>14</v>
      </c>
      <c r="Z1318" s="17" t="s">
        <v>11198</v>
      </c>
      <c r="AA1318" s="17">
        <v>2</v>
      </c>
      <c r="AB1318" s="17" t="s">
        <v>11249</v>
      </c>
      <c r="AC1318" s="17" t="s">
        <v>1355</v>
      </c>
      <c r="AD1318" s="17">
        <v>0</v>
      </c>
      <c r="AE1318" s="17">
        <v>0</v>
      </c>
      <c r="AG1318" s="17" t="s">
        <v>9799</v>
      </c>
      <c r="AH1318" s="17" t="s">
        <v>9757</v>
      </c>
      <c r="AI1318" s="17">
        <v>23</v>
      </c>
      <c r="AJ1318" s="17" t="s">
        <v>3539</v>
      </c>
      <c r="AK1318" s="17" t="s">
        <v>3539</v>
      </c>
      <c r="AN1318" s="17">
        <v>2170</v>
      </c>
    </row>
    <row r="1319" spans="1:40" x14ac:dyDescent="0.25">
      <c r="A1319" s="17" t="s">
        <v>3364</v>
      </c>
      <c r="B1319" s="17" t="s">
        <v>7336</v>
      </c>
      <c r="C1319" s="17" t="s">
        <v>3529</v>
      </c>
      <c r="D1319" s="17" t="s">
        <v>7423</v>
      </c>
      <c r="E1319" s="17" t="s">
        <v>7485</v>
      </c>
      <c r="F1319" s="17" t="s">
        <v>7486</v>
      </c>
      <c r="G1319" s="17" t="s">
        <v>3617</v>
      </c>
      <c r="H1319" s="17">
        <v>4</v>
      </c>
      <c r="I1319" s="17" t="s">
        <v>3534</v>
      </c>
      <c r="J1319" s="17" t="s">
        <v>3618</v>
      </c>
      <c r="K1319" s="17" t="s">
        <v>3980</v>
      </c>
      <c r="L1319" s="17" t="s">
        <v>3981</v>
      </c>
      <c r="M1319" s="19" t="s">
        <v>7487</v>
      </c>
      <c r="O1319" s="17" t="s">
        <v>3538</v>
      </c>
      <c r="P1319" s="17" t="s">
        <v>3539</v>
      </c>
      <c r="R1319" s="17">
        <v>231618</v>
      </c>
      <c r="S1319" s="17" t="s">
        <v>12580</v>
      </c>
      <c r="T1319" s="17" t="s">
        <v>11286</v>
      </c>
      <c r="U1319" s="17" t="s">
        <v>7488</v>
      </c>
      <c r="V1319" s="17">
        <v>0</v>
      </c>
      <c r="W1319" s="17" t="s">
        <v>11184</v>
      </c>
      <c r="X1319" s="17">
        <v>104</v>
      </c>
      <c r="Y1319" s="19">
        <v>5</v>
      </c>
      <c r="AB1319" s="17" t="s">
        <v>11249</v>
      </c>
      <c r="AC1319" s="17" t="s">
        <v>1355</v>
      </c>
      <c r="AD1319" s="17">
        <v>0</v>
      </c>
      <c r="AE1319" s="17">
        <v>0</v>
      </c>
      <c r="AG1319" s="17" t="s">
        <v>9821</v>
      </c>
      <c r="AH1319" s="17" t="s">
        <v>9764</v>
      </c>
      <c r="AI1319" s="17">
        <v>123</v>
      </c>
      <c r="AJ1319" s="17" t="s">
        <v>3539</v>
      </c>
      <c r="AK1319" s="17" t="s">
        <v>3539</v>
      </c>
      <c r="AN1319" s="17">
        <v>1710</v>
      </c>
    </row>
    <row r="1320" spans="1:40" x14ac:dyDescent="0.25">
      <c r="A1320" s="17" t="s">
        <v>3364</v>
      </c>
      <c r="B1320" s="17" t="s">
        <v>7336</v>
      </c>
      <c r="C1320" s="17" t="s">
        <v>3529</v>
      </c>
      <c r="D1320" s="17" t="s">
        <v>7423</v>
      </c>
      <c r="E1320" s="17" t="s">
        <v>7489</v>
      </c>
      <c r="F1320" s="17" t="s">
        <v>7490</v>
      </c>
      <c r="G1320" s="17" t="s">
        <v>3656</v>
      </c>
      <c r="H1320" s="17">
        <v>3</v>
      </c>
      <c r="I1320" s="17" t="s">
        <v>3534</v>
      </c>
      <c r="J1320" s="17" t="s">
        <v>3777</v>
      </c>
      <c r="K1320" s="17" t="s">
        <v>4377</v>
      </c>
      <c r="L1320" s="17" t="s">
        <v>7491</v>
      </c>
      <c r="M1320" s="19">
        <v>43680</v>
      </c>
      <c r="O1320" s="17" t="s">
        <v>3538</v>
      </c>
      <c r="P1320" s="17" t="s">
        <v>3539</v>
      </c>
      <c r="Q1320" s="17" t="s">
        <v>12581</v>
      </c>
      <c r="R1320" s="17">
        <v>255815</v>
      </c>
      <c r="S1320" s="19">
        <v>46302.70416666667</v>
      </c>
      <c r="T1320" s="17" t="s">
        <v>11182</v>
      </c>
      <c r="U1320" s="17" t="s">
        <v>7492</v>
      </c>
      <c r="V1320" s="17">
        <v>0</v>
      </c>
      <c r="W1320" s="17" t="s">
        <v>11184</v>
      </c>
      <c r="X1320" s="17">
        <v>95</v>
      </c>
      <c r="Y1320" s="19">
        <v>5</v>
      </c>
      <c r="AB1320" s="17" t="s">
        <v>11249</v>
      </c>
      <c r="AC1320" s="17" t="s">
        <v>1355</v>
      </c>
      <c r="AD1320" s="17">
        <v>0</v>
      </c>
      <c r="AE1320" s="17">
        <v>0</v>
      </c>
      <c r="AG1320" s="17" t="s">
        <v>9763</v>
      </c>
      <c r="AH1320" s="17" t="s">
        <v>9764</v>
      </c>
      <c r="AI1320" s="17">
        <v>120</v>
      </c>
      <c r="AJ1320" s="17" t="s">
        <v>3539</v>
      </c>
      <c r="AK1320" s="17" t="s">
        <v>3539</v>
      </c>
      <c r="AN1320" s="17">
        <v>1595</v>
      </c>
    </row>
    <row r="1321" spans="1:40" x14ac:dyDescent="0.25">
      <c r="A1321" s="17" t="s">
        <v>3364</v>
      </c>
      <c r="B1321" s="17" t="s">
        <v>7336</v>
      </c>
      <c r="C1321" s="17" t="s">
        <v>3529</v>
      </c>
      <c r="D1321" s="17" t="s">
        <v>7423</v>
      </c>
      <c r="E1321" s="17" t="s">
        <v>7493</v>
      </c>
      <c r="F1321" s="17" t="s">
        <v>7494</v>
      </c>
      <c r="G1321" s="17" t="s">
        <v>3656</v>
      </c>
      <c r="H1321" s="17">
        <v>3</v>
      </c>
      <c r="I1321" s="17" t="s">
        <v>3534</v>
      </c>
      <c r="J1321" s="17" t="s">
        <v>4198</v>
      </c>
      <c r="K1321" s="17" t="s">
        <v>4382</v>
      </c>
      <c r="L1321" s="17" t="s">
        <v>7495</v>
      </c>
      <c r="M1321" s="19">
        <v>44410.472222222219</v>
      </c>
      <c r="O1321" s="17" t="s">
        <v>3538</v>
      </c>
      <c r="P1321" s="17" t="s">
        <v>3539</v>
      </c>
      <c r="R1321" s="17">
        <v>126628</v>
      </c>
      <c r="S1321" s="19" t="s">
        <v>12582</v>
      </c>
      <c r="T1321" s="17" t="s">
        <v>11286</v>
      </c>
      <c r="U1321" s="17" t="s">
        <v>7496</v>
      </c>
      <c r="V1321" s="17">
        <v>1961</v>
      </c>
      <c r="W1321" s="17" t="s">
        <v>11184</v>
      </c>
      <c r="X1321" s="17">
        <v>119</v>
      </c>
      <c r="Y1321" s="17">
        <v>5</v>
      </c>
      <c r="Z1321" s="17" t="s">
        <v>11235</v>
      </c>
      <c r="AB1321" s="17" t="s">
        <v>11249</v>
      </c>
      <c r="AC1321" s="17" t="s">
        <v>1355</v>
      </c>
      <c r="AD1321" s="17">
        <v>0</v>
      </c>
      <c r="AE1321" s="17">
        <v>0</v>
      </c>
      <c r="AG1321" s="17" t="s">
        <v>9763</v>
      </c>
      <c r="AH1321" s="17" t="s">
        <v>9764</v>
      </c>
      <c r="AI1321" s="17">
        <v>120</v>
      </c>
      <c r="AJ1321" s="17" t="s">
        <v>3539</v>
      </c>
      <c r="AK1321" s="17" t="s">
        <v>3539</v>
      </c>
      <c r="AN1321" s="17">
        <v>1595</v>
      </c>
    </row>
    <row r="1322" spans="1:40" x14ac:dyDescent="0.25">
      <c r="A1322" s="17" t="s">
        <v>3364</v>
      </c>
      <c r="B1322" s="17" t="s">
        <v>7336</v>
      </c>
      <c r="C1322" s="17" t="s">
        <v>3529</v>
      </c>
      <c r="D1322" s="17" t="s">
        <v>7423</v>
      </c>
      <c r="E1322" s="17" t="s">
        <v>7497</v>
      </c>
      <c r="F1322" s="17" t="s">
        <v>7498</v>
      </c>
      <c r="G1322" s="17" t="s">
        <v>3551</v>
      </c>
      <c r="H1322" s="17" t="s">
        <v>4424</v>
      </c>
      <c r="I1322" s="17" t="s">
        <v>3624</v>
      </c>
      <c r="J1322" s="17">
        <v>2008</v>
      </c>
      <c r="K1322" s="17" t="s">
        <v>5270</v>
      </c>
      <c r="L1322" s="17" t="s">
        <v>7499</v>
      </c>
      <c r="M1322" s="19">
        <v>44597.614583333336</v>
      </c>
      <c r="O1322" s="17" t="s">
        <v>3538</v>
      </c>
      <c r="P1322" s="17" t="s">
        <v>3539</v>
      </c>
      <c r="Q1322" s="17" t="s">
        <v>12581</v>
      </c>
      <c r="R1322" s="17">
        <v>153450</v>
      </c>
      <c r="S1322" s="17" t="s">
        <v>12583</v>
      </c>
      <c r="T1322" s="17" t="s">
        <v>11182</v>
      </c>
      <c r="U1322" s="17" t="s">
        <v>7500</v>
      </c>
      <c r="V1322" s="17">
        <v>1775</v>
      </c>
      <c r="W1322" s="17" t="s">
        <v>11184</v>
      </c>
      <c r="X1322" s="17">
        <v>125</v>
      </c>
      <c r="Y1322" s="19">
        <v>7</v>
      </c>
      <c r="Z1322" s="17" t="s">
        <v>11235</v>
      </c>
      <c r="AB1322" s="17" t="s">
        <v>11186</v>
      </c>
      <c r="AC1322" s="17" t="s">
        <v>1355</v>
      </c>
      <c r="AD1322" s="17">
        <v>0</v>
      </c>
      <c r="AE1322" s="17">
        <v>0</v>
      </c>
      <c r="AG1322" s="17" t="s">
        <v>9763</v>
      </c>
      <c r="AH1322" s="17" t="s">
        <v>9764</v>
      </c>
      <c r="AI1322" s="17">
        <v>120</v>
      </c>
      <c r="AJ1322" s="17" t="s">
        <v>3539</v>
      </c>
      <c r="AK1322" s="17" t="s">
        <v>3539</v>
      </c>
      <c r="AN1322" s="17">
        <v>1595</v>
      </c>
    </row>
    <row r="1323" spans="1:40" x14ac:dyDescent="0.25">
      <c r="A1323" s="17" t="s">
        <v>3364</v>
      </c>
      <c r="B1323" s="17" t="s">
        <v>7336</v>
      </c>
      <c r="C1323" s="17" t="s">
        <v>3529</v>
      </c>
      <c r="D1323" s="17" t="s">
        <v>7423</v>
      </c>
      <c r="E1323" s="17" t="s">
        <v>7501</v>
      </c>
      <c r="F1323" s="17" t="s">
        <v>7502</v>
      </c>
      <c r="G1323" s="17" t="s">
        <v>3551</v>
      </c>
      <c r="H1323" s="17">
        <v>3</v>
      </c>
      <c r="I1323" s="17" t="s">
        <v>3624</v>
      </c>
      <c r="J1323" s="17">
        <v>2008</v>
      </c>
      <c r="K1323" s="17" t="s">
        <v>3745</v>
      </c>
      <c r="L1323" s="17" t="s">
        <v>6978</v>
      </c>
      <c r="M1323" s="19">
        <v>44752.614583333336</v>
      </c>
      <c r="O1323" s="17" t="s">
        <v>3538</v>
      </c>
      <c r="P1323" s="17" t="s">
        <v>3539</v>
      </c>
      <c r="Q1323" s="17" t="s">
        <v>12584</v>
      </c>
      <c r="R1323" s="17">
        <v>191678</v>
      </c>
      <c r="S1323" s="17" t="s">
        <v>12585</v>
      </c>
      <c r="T1323" s="17" t="s">
        <v>11182</v>
      </c>
      <c r="U1323" s="17" t="s">
        <v>7503</v>
      </c>
      <c r="V1323" s="17">
        <v>1710</v>
      </c>
      <c r="W1323" s="17" t="s">
        <v>11234</v>
      </c>
      <c r="X1323" s="17">
        <v>122</v>
      </c>
      <c r="Y1323" s="19">
        <v>5</v>
      </c>
      <c r="Z1323" s="17" t="s">
        <v>11235</v>
      </c>
      <c r="AB1323" s="17" t="s">
        <v>11186</v>
      </c>
      <c r="AC1323" s="17" t="s">
        <v>1355</v>
      </c>
      <c r="AD1323" s="17">
        <v>0</v>
      </c>
      <c r="AE1323" s="17">
        <v>0</v>
      </c>
      <c r="AG1323" s="17" t="s">
        <v>9763</v>
      </c>
      <c r="AH1323" s="17" t="s">
        <v>9764</v>
      </c>
      <c r="AI1323" s="17">
        <v>120</v>
      </c>
      <c r="AJ1323" s="17" t="s">
        <v>3539</v>
      </c>
      <c r="AK1323" s="17" t="s">
        <v>3539</v>
      </c>
      <c r="AN1323" s="17">
        <v>1595</v>
      </c>
    </row>
    <row r="1324" spans="1:40" x14ac:dyDescent="0.25">
      <c r="A1324" s="17" t="s">
        <v>3364</v>
      </c>
      <c r="B1324" s="17" t="s">
        <v>7336</v>
      </c>
      <c r="C1324" s="17" t="s">
        <v>3529</v>
      </c>
      <c r="D1324" s="17" t="s">
        <v>7423</v>
      </c>
      <c r="E1324" s="17" t="s">
        <v>7504</v>
      </c>
      <c r="F1324" s="17" t="s">
        <v>7505</v>
      </c>
      <c r="G1324" s="17" t="s">
        <v>3551</v>
      </c>
      <c r="H1324" s="17">
        <v>3</v>
      </c>
      <c r="I1324" s="17" t="s">
        <v>3624</v>
      </c>
      <c r="J1324" s="17">
        <v>2008</v>
      </c>
      <c r="K1324" s="17" t="s">
        <v>3745</v>
      </c>
      <c r="L1324" s="18" t="s">
        <v>6978</v>
      </c>
      <c r="M1324" s="19">
        <v>44722.670138888891</v>
      </c>
      <c r="O1324" s="17" t="s">
        <v>3538</v>
      </c>
      <c r="P1324" s="17" t="s">
        <v>3539</v>
      </c>
      <c r="Q1324" s="17" t="s">
        <v>12586</v>
      </c>
      <c r="R1324" s="17">
        <v>216524</v>
      </c>
      <c r="S1324" s="19" t="s">
        <v>12587</v>
      </c>
      <c r="T1324" s="17" t="s">
        <v>11182</v>
      </c>
      <c r="U1324" s="17" t="s">
        <v>7506</v>
      </c>
      <c r="V1324" s="17">
        <v>1710</v>
      </c>
      <c r="W1324" s="17" t="s">
        <v>11234</v>
      </c>
      <c r="X1324" s="17">
        <v>122</v>
      </c>
      <c r="Y1324" s="19">
        <v>5</v>
      </c>
      <c r="Z1324" s="17" t="s">
        <v>11235</v>
      </c>
      <c r="AB1324" s="17" t="s">
        <v>11186</v>
      </c>
      <c r="AC1324" s="17" t="s">
        <v>1355</v>
      </c>
      <c r="AD1324" s="17">
        <v>0</v>
      </c>
      <c r="AE1324" s="17">
        <v>0</v>
      </c>
      <c r="AG1324" s="17" t="s">
        <v>9763</v>
      </c>
      <c r="AH1324" s="17" t="s">
        <v>9764</v>
      </c>
      <c r="AI1324" s="17">
        <v>120</v>
      </c>
      <c r="AJ1324" s="17" t="s">
        <v>3539</v>
      </c>
      <c r="AK1324" s="17" t="s">
        <v>3539</v>
      </c>
      <c r="AN1324" s="17">
        <v>1595</v>
      </c>
    </row>
    <row r="1325" spans="1:40" x14ac:dyDescent="0.25">
      <c r="A1325" s="17" t="s">
        <v>3364</v>
      </c>
      <c r="B1325" s="17" t="s">
        <v>7336</v>
      </c>
      <c r="C1325" s="17" t="s">
        <v>3529</v>
      </c>
      <c r="D1325" s="17" t="s">
        <v>7423</v>
      </c>
      <c r="E1325" s="17" t="s">
        <v>7507</v>
      </c>
      <c r="F1325" s="17" t="s">
        <v>7508</v>
      </c>
      <c r="G1325" s="17" t="s">
        <v>3656</v>
      </c>
      <c r="H1325" s="17">
        <v>3</v>
      </c>
      <c r="I1325" s="17" t="s">
        <v>3534</v>
      </c>
      <c r="J1325" s="17" t="s">
        <v>3777</v>
      </c>
      <c r="K1325" s="17" t="s">
        <v>4135</v>
      </c>
      <c r="L1325" s="18">
        <v>44845</v>
      </c>
      <c r="M1325" s="19" t="s">
        <v>7509</v>
      </c>
      <c r="O1325" s="17" t="s">
        <v>3538</v>
      </c>
      <c r="P1325" s="17" t="s">
        <v>3539</v>
      </c>
      <c r="Q1325" s="17" t="s">
        <v>12588</v>
      </c>
      <c r="R1325" s="17">
        <v>176150</v>
      </c>
      <c r="S1325" s="19" t="s">
        <v>12589</v>
      </c>
      <c r="T1325" s="17" t="s">
        <v>11182</v>
      </c>
      <c r="U1325" s="17" t="s">
        <v>7510</v>
      </c>
      <c r="V1325" s="17">
        <v>1863</v>
      </c>
      <c r="W1325" s="17" t="s">
        <v>11234</v>
      </c>
      <c r="X1325" s="17">
        <v>133</v>
      </c>
      <c r="Y1325" s="17">
        <v>7</v>
      </c>
      <c r="Z1325" s="17" t="s">
        <v>11235</v>
      </c>
      <c r="AB1325" s="17" t="s">
        <v>11186</v>
      </c>
      <c r="AC1325" s="17" t="s">
        <v>1355</v>
      </c>
      <c r="AD1325" s="17">
        <v>0</v>
      </c>
      <c r="AE1325" s="17">
        <v>0</v>
      </c>
      <c r="AG1325" s="17" t="s">
        <v>9763</v>
      </c>
      <c r="AH1325" s="17" t="s">
        <v>9764</v>
      </c>
      <c r="AI1325" s="17">
        <v>120</v>
      </c>
      <c r="AJ1325" s="17" t="s">
        <v>3539</v>
      </c>
      <c r="AK1325" s="17" t="s">
        <v>3539</v>
      </c>
      <c r="AN1325" s="17">
        <v>1595</v>
      </c>
    </row>
    <row r="1326" spans="1:40" x14ac:dyDescent="0.25">
      <c r="A1326" s="17" t="s">
        <v>3364</v>
      </c>
      <c r="B1326" s="17" t="s">
        <v>7336</v>
      </c>
      <c r="C1326" s="17" t="s">
        <v>3529</v>
      </c>
      <c r="D1326" s="17" t="s">
        <v>7423</v>
      </c>
      <c r="E1326" s="17" t="s">
        <v>7511</v>
      </c>
      <c r="F1326" s="17" t="s">
        <v>7512</v>
      </c>
      <c r="G1326" s="17" t="s">
        <v>3551</v>
      </c>
      <c r="H1326" s="17">
        <v>5</v>
      </c>
      <c r="I1326" s="17" t="s">
        <v>3624</v>
      </c>
      <c r="J1326" s="17">
        <v>3008</v>
      </c>
      <c r="K1326" s="17" t="s">
        <v>3658</v>
      </c>
      <c r="L1326" s="17" t="s">
        <v>6037</v>
      </c>
      <c r="M1326" s="17" t="s">
        <v>7513</v>
      </c>
      <c r="O1326" s="17" t="s">
        <v>3538</v>
      </c>
      <c r="P1326" s="17" t="s">
        <v>3539</v>
      </c>
      <c r="Q1326" s="17" t="s">
        <v>12590</v>
      </c>
      <c r="R1326" s="17">
        <v>145296</v>
      </c>
      <c r="S1326" s="17" t="s">
        <v>12591</v>
      </c>
      <c r="T1326" s="17" t="s">
        <v>11182</v>
      </c>
      <c r="U1326" s="17" t="s">
        <v>7514</v>
      </c>
      <c r="V1326" s="17">
        <v>1940</v>
      </c>
      <c r="W1326" s="17" t="s">
        <v>11234</v>
      </c>
      <c r="X1326" s="17">
        <v>145</v>
      </c>
      <c r="Y1326" s="17">
        <v>7</v>
      </c>
      <c r="Z1326" s="17" t="s">
        <v>11235</v>
      </c>
      <c r="AB1326" s="17" t="s">
        <v>11186</v>
      </c>
      <c r="AC1326" s="17" t="s">
        <v>1355</v>
      </c>
      <c r="AD1326" s="17">
        <v>0</v>
      </c>
      <c r="AE1326" s="17">
        <v>0</v>
      </c>
      <c r="AG1326" s="17" t="s">
        <v>9763</v>
      </c>
      <c r="AH1326" s="17" t="s">
        <v>9764</v>
      </c>
      <c r="AI1326" s="17">
        <v>120</v>
      </c>
      <c r="AJ1326" s="17" t="s">
        <v>3539</v>
      </c>
      <c r="AK1326" s="17" t="s">
        <v>3539</v>
      </c>
      <c r="AN1326" s="17">
        <v>1595</v>
      </c>
    </row>
    <row r="1327" spans="1:40" x14ac:dyDescent="0.25">
      <c r="A1327" s="17" t="s">
        <v>3364</v>
      </c>
      <c r="B1327" s="17" t="s">
        <v>7336</v>
      </c>
      <c r="C1327" s="17" t="s">
        <v>3529</v>
      </c>
      <c r="D1327" s="17" t="s">
        <v>7423</v>
      </c>
      <c r="E1327" s="17" t="s">
        <v>7515</v>
      </c>
      <c r="F1327" s="17" t="s">
        <v>7516</v>
      </c>
      <c r="G1327" s="17" t="s">
        <v>3551</v>
      </c>
      <c r="H1327" s="17">
        <v>3</v>
      </c>
      <c r="I1327" s="17" t="s">
        <v>3624</v>
      </c>
      <c r="J1327" s="17">
        <v>2008</v>
      </c>
      <c r="K1327" s="17" t="s">
        <v>3745</v>
      </c>
      <c r="L1327" s="17" t="s">
        <v>5500</v>
      </c>
      <c r="M1327" s="17" t="s">
        <v>7517</v>
      </c>
      <c r="O1327" s="17" t="s">
        <v>3538</v>
      </c>
      <c r="P1327" s="17" t="s">
        <v>3539</v>
      </c>
      <c r="Q1327" s="17" t="s">
        <v>12592</v>
      </c>
      <c r="R1327" s="17">
        <v>158888</v>
      </c>
      <c r="S1327" s="17" t="s">
        <v>12593</v>
      </c>
      <c r="T1327" s="17" t="s">
        <v>11182</v>
      </c>
      <c r="U1327" s="17" t="s">
        <v>7518</v>
      </c>
      <c r="V1327" s="17">
        <v>1710</v>
      </c>
      <c r="W1327" s="17" t="s">
        <v>11234</v>
      </c>
      <c r="X1327" s="17">
        <v>122</v>
      </c>
      <c r="Y1327" s="19">
        <v>5</v>
      </c>
      <c r="Z1327" s="17" t="s">
        <v>11235</v>
      </c>
      <c r="AB1327" s="17" t="s">
        <v>11186</v>
      </c>
      <c r="AC1327" s="17" t="s">
        <v>1355</v>
      </c>
      <c r="AD1327" s="17">
        <v>0</v>
      </c>
      <c r="AE1327" s="17">
        <v>0</v>
      </c>
      <c r="AG1327" s="17" t="s">
        <v>9763</v>
      </c>
      <c r="AH1327" s="17" t="s">
        <v>9764</v>
      </c>
      <c r="AI1327" s="17">
        <v>120</v>
      </c>
      <c r="AJ1327" s="17" t="s">
        <v>3539</v>
      </c>
      <c r="AK1327" s="17" t="s">
        <v>3539</v>
      </c>
      <c r="AN1327" s="17">
        <v>1595</v>
      </c>
    </row>
    <row r="1328" spans="1:40" x14ac:dyDescent="0.25">
      <c r="A1328" s="17" t="s">
        <v>3364</v>
      </c>
      <c r="B1328" s="17" t="s">
        <v>7336</v>
      </c>
      <c r="C1328" s="17" t="s">
        <v>3529</v>
      </c>
      <c r="D1328" s="17" t="s">
        <v>7423</v>
      </c>
      <c r="E1328" s="17" t="s">
        <v>7519</v>
      </c>
      <c r="F1328" s="17" t="s">
        <v>7520</v>
      </c>
      <c r="G1328" s="17" t="s">
        <v>3551</v>
      </c>
      <c r="H1328" s="17" t="s">
        <v>3751</v>
      </c>
      <c r="I1328" s="17" t="s">
        <v>3752</v>
      </c>
      <c r="J1328" s="17" t="s">
        <v>3859</v>
      </c>
      <c r="K1328" s="17" t="s">
        <v>3860</v>
      </c>
      <c r="L1328" s="18">
        <v>45261</v>
      </c>
      <c r="M1328" s="19">
        <v>45234.760416666664</v>
      </c>
      <c r="O1328" s="17" t="s">
        <v>3538</v>
      </c>
      <c r="P1328" s="17" t="s">
        <v>3539</v>
      </c>
      <c r="Q1328" s="17" t="s">
        <v>12594</v>
      </c>
      <c r="R1328" s="17">
        <v>161529</v>
      </c>
      <c r="S1328" s="17" t="s">
        <v>12595</v>
      </c>
      <c r="T1328" s="17" t="s">
        <v>11182</v>
      </c>
      <c r="U1328" s="17" t="s">
        <v>7521</v>
      </c>
      <c r="V1328" s="17">
        <v>2350</v>
      </c>
      <c r="W1328" s="17" t="s">
        <v>11270</v>
      </c>
      <c r="X1328" s="17">
        <v>31</v>
      </c>
      <c r="Y1328" s="17">
        <v>10</v>
      </c>
      <c r="Z1328" s="17" t="s">
        <v>11235</v>
      </c>
      <c r="AB1328" s="17" t="s">
        <v>11186</v>
      </c>
      <c r="AC1328" s="17" t="s">
        <v>1355</v>
      </c>
      <c r="AD1328" s="17">
        <v>0</v>
      </c>
      <c r="AE1328" s="17">
        <v>0</v>
      </c>
      <c r="AG1328" s="17" t="s">
        <v>9763</v>
      </c>
      <c r="AH1328" s="17" t="s">
        <v>9764</v>
      </c>
      <c r="AI1328" s="17">
        <v>120</v>
      </c>
      <c r="AJ1328" s="17" t="s">
        <v>3539</v>
      </c>
      <c r="AK1328" s="17" t="s">
        <v>3539</v>
      </c>
      <c r="AN1328" s="17">
        <v>1595</v>
      </c>
    </row>
    <row r="1329" spans="1:40" x14ac:dyDescent="0.25">
      <c r="A1329" s="17" t="s">
        <v>3364</v>
      </c>
      <c r="B1329" s="17" t="s">
        <v>7336</v>
      </c>
      <c r="C1329" s="17" t="s">
        <v>3529</v>
      </c>
      <c r="D1329" s="17" t="s">
        <v>7423</v>
      </c>
      <c r="E1329" s="17" t="s">
        <v>7522</v>
      </c>
      <c r="F1329" s="17" t="s">
        <v>7523</v>
      </c>
      <c r="G1329" s="17" t="s">
        <v>3656</v>
      </c>
      <c r="H1329" s="17">
        <v>3</v>
      </c>
      <c r="I1329" s="17" t="s">
        <v>3534</v>
      </c>
      <c r="J1329" s="17" t="s">
        <v>3777</v>
      </c>
      <c r="K1329" s="17" t="s">
        <v>4135</v>
      </c>
      <c r="L1329" s="18">
        <v>44963</v>
      </c>
      <c r="M1329" s="19" t="s">
        <v>7524</v>
      </c>
      <c r="O1329" s="17" t="s">
        <v>3538</v>
      </c>
      <c r="P1329" s="17" t="s">
        <v>3539</v>
      </c>
      <c r="Q1329" s="17" t="s">
        <v>12596</v>
      </c>
      <c r="R1329" s="17">
        <v>68285</v>
      </c>
      <c r="S1329" s="17" t="s">
        <v>12597</v>
      </c>
      <c r="T1329" s="17" t="s">
        <v>11182</v>
      </c>
      <c r="U1329" s="17" t="s">
        <v>7525</v>
      </c>
      <c r="V1329" s="17">
        <v>1863</v>
      </c>
      <c r="W1329" s="17" t="s">
        <v>11234</v>
      </c>
      <c r="X1329" s="17">
        <v>136</v>
      </c>
      <c r="Y1329" s="17">
        <v>7</v>
      </c>
      <c r="Z1329" s="17" t="s">
        <v>11235</v>
      </c>
      <c r="AB1329" s="17" t="s">
        <v>11186</v>
      </c>
      <c r="AC1329" s="17" t="s">
        <v>1355</v>
      </c>
      <c r="AD1329" s="17">
        <v>0</v>
      </c>
      <c r="AE1329" s="17">
        <v>0</v>
      </c>
      <c r="AG1329" s="17" t="s">
        <v>9763</v>
      </c>
      <c r="AH1329" s="17" t="s">
        <v>9764</v>
      </c>
      <c r="AI1329" s="17">
        <v>120</v>
      </c>
      <c r="AJ1329" s="17" t="s">
        <v>3539</v>
      </c>
      <c r="AK1329" s="17" t="s">
        <v>3539</v>
      </c>
      <c r="AN1329" s="17">
        <v>1595</v>
      </c>
    </row>
    <row r="1330" spans="1:40" x14ac:dyDescent="0.25">
      <c r="A1330" s="17" t="s">
        <v>3364</v>
      </c>
      <c r="B1330" s="17" t="s">
        <v>7336</v>
      </c>
      <c r="C1330" s="17" t="s">
        <v>3529</v>
      </c>
      <c r="D1330" s="17" t="s">
        <v>7423</v>
      </c>
      <c r="E1330" s="17" t="s">
        <v>7526</v>
      </c>
      <c r="F1330" s="17" t="s">
        <v>7527</v>
      </c>
      <c r="G1330" s="17" t="s">
        <v>3656</v>
      </c>
      <c r="H1330" s="17">
        <v>4</v>
      </c>
      <c r="I1330" s="17" t="s">
        <v>3624</v>
      </c>
      <c r="J1330" s="17" t="s">
        <v>3657</v>
      </c>
      <c r="K1330" s="17" t="s">
        <v>3901</v>
      </c>
      <c r="L1330" s="17" t="s">
        <v>3746</v>
      </c>
      <c r="M1330" s="17" t="s">
        <v>7528</v>
      </c>
      <c r="O1330" s="17" t="s">
        <v>3538</v>
      </c>
      <c r="P1330" s="17" t="s">
        <v>3539</v>
      </c>
      <c r="Q1330" s="17" t="s">
        <v>12598</v>
      </c>
      <c r="R1330" s="17">
        <v>90473</v>
      </c>
      <c r="S1330" s="19" t="s">
        <v>12599</v>
      </c>
      <c r="T1330" s="17" t="s">
        <v>11182</v>
      </c>
      <c r="U1330" s="17" t="s">
        <v>7529</v>
      </c>
      <c r="V1330" s="17">
        <v>2170</v>
      </c>
      <c r="W1330" s="17" t="s">
        <v>11270</v>
      </c>
      <c r="X1330" s="17">
        <v>23</v>
      </c>
      <c r="Y1330" s="19">
        <v>8</v>
      </c>
      <c r="Z1330" s="17" t="s">
        <v>11235</v>
      </c>
      <c r="AB1330" s="17" t="s">
        <v>11186</v>
      </c>
      <c r="AC1330" s="17" t="s">
        <v>1355</v>
      </c>
      <c r="AD1330" s="17">
        <v>0</v>
      </c>
      <c r="AE1330" s="17">
        <v>0</v>
      </c>
      <c r="AG1330" s="17" t="s">
        <v>9763</v>
      </c>
      <c r="AH1330" s="17" t="s">
        <v>9764</v>
      </c>
      <c r="AI1330" s="17">
        <v>120</v>
      </c>
      <c r="AJ1330" s="17" t="s">
        <v>3539</v>
      </c>
      <c r="AK1330" s="17" t="s">
        <v>3539</v>
      </c>
      <c r="AN1330" s="17">
        <v>1595</v>
      </c>
    </row>
    <row r="1331" spans="1:40" x14ac:dyDescent="0.25">
      <c r="A1331" s="17" t="s">
        <v>3364</v>
      </c>
      <c r="B1331" s="17" t="s">
        <v>7336</v>
      </c>
      <c r="C1331" s="17" t="s">
        <v>3529</v>
      </c>
      <c r="D1331" s="17" t="s">
        <v>7423</v>
      </c>
      <c r="E1331" s="17" t="s">
        <v>7530</v>
      </c>
      <c r="F1331" s="17" t="s">
        <v>7531</v>
      </c>
      <c r="G1331" s="17" t="s">
        <v>3551</v>
      </c>
      <c r="H1331" s="17">
        <v>3</v>
      </c>
      <c r="I1331" s="17" t="s">
        <v>3624</v>
      </c>
      <c r="J1331" s="17">
        <v>2008</v>
      </c>
      <c r="K1331" s="17" t="s">
        <v>3745</v>
      </c>
      <c r="L1331" s="18" t="s">
        <v>3746</v>
      </c>
      <c r="M1331" s="17" t="s">
        <v>7528</v>
      </c>
      <c r="O1331" s="17" t="s">
        <v>3538</v>
      </c>
      <c r="P1331" s="17" t="s">
        <v>3539</v>
      </c>
      <c r="Q1331" s="17" t="s">
        <v>12600</v>
      </c>
      <c r="R1331" s="17">
        <v>89425</v>
      </c>
      <c r="S1331" s="17" t="s">
        <v>12601</v>
      </c>
      <c r="T1331" s="17" t="s">
        <v>11182</v>
      </c>
      <c r="U1331" s="17" t="s">
        <v>7532</v>
      </c>
      <c r="V1331" s="17">
        <v>1710</v>
      </c>
      <c r="W1331" s="17" t="s">
        <v>11234</v>
      </c>
      <c r="X1331" s="17">
        <v>123</v>
      </c>
      <c r="Y1331" s="19">
        <v>5</v>
      </c>
      <c r="Z1331" s="17" t="s">
        <v>11235</v>
      </c>
      <c r="AB1331" s="17" t="s">
        <v>11186</v>
      </c>
      <c r="AC1331" s="17" t="s">
        <v>1355</v>
      </c>
      <c r="AD1331" s="17">
        <v>0</v>
      </c>
      <c r="AE1331" s="17">
        <v>0</v>
      </c>
      <c r="AG1331" s="17" t="s">
        <v>9763</v>
      </c>
      <c r="AH1331" s="17" t="s">
        <v>9764</v>
      </c>
      <c r="AI1331" s="17">
        <v>120</v>
      </c>
      <c r="AJ1331" s="17" t="s">
        <v>3539</v>
      </c>
      <c r="AK1331" s="17" t="s">
        <v>3539</v>
      </c>
      <c r="AN1331" s="17">
        <v>1595</v>
      </c>
    </row>
    <row r="1332" spans="1:40" x14ac:dyDescent="0.25">
      <c r="A1332" s="17" t="s">
        <v>3364</v>
      </c>
      <c r="B1332" s="17" t="s">
        <v>7336</v>
      </c>
      <c r="C1332" s="17" t="s">
        <v>3529</v>
      </c>
      <c r="D1332" s="17" t="s">
        <v>7423</v>
      </c>
      <c r="E1332" s="17" t="s">
        <v>7533</v>
      </c>
      <c r="F1332" s="17" t="s">
        <v>7534</v>
      </c>
      <c r="G1332" s="17" t="s">
        <v>3533</v>
      </c>
      <c r="H1332" s="17">
        <v>2</v>
      </c>
      <c r="I1332" s="17" t="s">
        <v>3534</v>
      </c>
      <c r="J1332" s="17" t="s">
        <v>3535</v>
      </c>
      <c r="K1332" s="17" t="s">
        <v>3536</v>
      </c>
      <c r="L1332" s="18" t="s">
        <v>4411</v>
      </c>
      <c r="M1332" s="19" t="s">
        <v>7535</v>
      </c>
      <c r="O1332" s="17" t="s">
        <v>3538</v>
      </c>
      <c r="P1332" s="17" t="s">
        <v>3539</v>
      </c>
      <c r="Q1332" s="17" t="s">
        <v>12602</v>
      </c>
      <c r="R1332" s="17">
        <v>85333</v>
      </c>
      <c r="S1332" s="19" t="s">
        <v>12603</v>
      </c>
      <c r="T1332" s="17" t="s">
        <v>11286</v>
      </c>
      <c r="U1332" s="17" t="s">
        <v>7536</v>
      </c>
      <c r="V1332" s="17">
        <v>1595</v>
      </c>
      <c r="W1332" s="17" t="s">
        <v>11234</v>
      </c>
      <c r="X1332" s="17">
        <v>120</v>
      </c>
      <c r="Y1332" s="19">
        <v>5</v>
      </c>
      <c r="Z1332" s="17" t="s">
        <v>11235</v>
      </c>
      <c r="AB1332" s="17" t="s">
        <v>11186</v>
      </c>
      <c r="AC1332" s="17" t="s">
        <v>1355</v>
      </c>
      <c r="AD1332" s="17">
        <v>0</v>
      </c>
      <c r="AE1332" s="17">
        <v>0</v>
      </c>
      <c r="AG1332" s="17" t="s">
        <v>9763</v>
      </c>
      <c r="AH1332" s="17" t="s">
        <v>9764</v>
      </c>
      <c r="AI1332" s="17">
        <v>120</v>
      </c>
      <c r="AJ1332" s="17" t="s">
        <v>3539</v>
      </c>
      <c r="AK1332" s="17" t="s">
        <v>3539</v>
      </c>
      <c r="AN1332" s="17">
        <v>1595</v>
      </c>
    </row>
    <row r="1333" spans="1:40" x14ac:dyDescent="0.25">
      <c r="A1333" s="17" t="s">
        <v>3364</v>
      </c>
      <c r="B1333" s="17" t="s">
        <v>7336</v>
      </c>
      <c r="C1333" s="17" t="s">
        <v>3529</v>
      </c>
      <c r="D1333" s="17" t="s">
        <v>7423</v>
      </c>
      <c r="E1333" s="17" t="s">
        <v>7537</v>
      </c>
      <c r="F1333" s="17" t="s">
        <v>7538</v>
      </c>
      <c r="G1333" s="17" t="s">
        <v>3533</v>
      </c>
      <c r="H1333" s="17">
        <v>2</v>
      </c>
      <c r="I1333" s="17" t="s">
        <v>3534</v>
      </c>
      <c r="J1333" s="17" t="s">
        <v>3535</v>
      </c>
      <c r="K1333" s="17" t="s">
        <v>3536</v>
      </c>
      <c r="L1333" s="17" t="s">
        <v>4411</v>
      </c>
      <c r="M1333" s="17" t="s">
        <v>7535</v>
      </c>
      <c r="O1333" s="17" t="s">
        <v>3538</v>
      </c>
      <c r="P1333" s="17" t="s">
        <v>3539</v>
      </c>
      <c r="R1333" s="17">
        <v>126000</v>
      </c>
      <c r="S1333" s="17" t="s">
        <v>12604</v>
      </c>
      <c r="T1333" s="17" t="s">
        <v>11182</v>
      </c>
      <c r="U1333" s="17" t="s">
        <v>7539</v>
      </c>
      <c r="V1333" s="17">
        <v>1595</v>
      </c>
      <c r="W1333" s="17" t="s">
        <v>11234</v>
      </c>
      <c r="X1333" s="17">
        <v>120</v>
      </c>
      <c r="Y1333" s="19">
        <v>5</v>
      </c>
      <c r="Z1333" s="17" t="s">
        <v>11235</v>
      </c>
      <c r="AB1333" s="17" t="s">
        <v>11186</v>
      </c>
      <c r="AC1333" s="17" t="s">
        <v>1355</v>
      </c>
      <c r="AD1333" s="17">
        <v>0</v>
      </c>
      <c r="AE1333" s="17">
        <v>0</v>
      </c>
      <c r="AG1333" s="17" t="s">
        <v>9763</v>
      </c>
      <c r="AH1333" s="17" t="s">
        <v>9764</v>
      </c>
      <c r="AI1333" s="17">
        <v>120</v>
      </c>
      <c r="AJ1333" s="17" t="s">
        <v>3539</v>
      </c>
      <c r="AK1333" s="17" t="s">
        <v>3539</v>
      </c>
      <c r="AN1333" s="17">
        <v>1595</v>
      </c>
    </row>
    <row r="1334" spans="1:40" x14ac:dyDescent="0.25">
      <c r="A1334" s="17" t="s">
        <v>3364</v>
      </c>
      <c r="B1334" s="17" t="s">
        <v>7336</v>
      </c>
      <c r="C1334" s="17" t="s">
        <v>3529</v>
      </c>
      <c r="D1334" s="17" t="s">
        <v>7423</v>
      </c>
      <c r="E1334" s="17" t="s">
        <v>7540</v>
      </c>
      <c r="F1334" s="17" t="s">
        <v>7541</v>
      </c>
      <c r="G1334" s="17" t="s">
        <v>3533</v>
      </c>
      <c r="H1334" s="17">
        <v>2</v>
      </c>
      <c r="I1334" s="17" t="s">
        <v>3534</v>
      </c>
      <c r="J1334" s="17" t="s">
        <v>3535</v>
      </c>
      <c r="K1334" s="17" t="s">
        <v>3536</v>
      </c>
      <c r="L1334" s="18" t="s">
        <v>4411</v>
      </c>
      <c r="M1334" s="17" t="s">
        <v>7535</v>
      </c>
      <c r="O1334" s="17" t="s">
        <v>3538</v>
      </c>
      <c r="P1334" s="17" t="s">
        <v>3539</v>
      </c>
      <c r="Q1334" s="17" t="s">
        <v>12605</v>
      </c>
      <c r="R1334" s="17">
        <v>138966</v>
      </c>
      <c r="S1334" s="19" t="s">
        <v>12606</v>
      </c>
      <c r="T1334" s="17" t="s">
        <v>11182</v>
      </c>
      <c r="U1334" s="17" t="s">
        <v>7542</v>
      </c>
      <c r="V1334" s="17">
        <v>1595</v>
      </c>
      <c r="W1334" s="17" t="s">
        <v>11234</v>
      </c>
      <c r="X1334" s="17">
        <v>120</v>
      </c>
      <c r="Y1334" s="17">
        <v>5</v>
      </c>
      <c r="Z1334" s="17" t="s">
        <v>11235</v>
      </c>
      <c r="AB1334" s="17" t="s">
        <v>11186</v>
      </c>
      <c r="AC1334" s="17" t="s">
        <v>1355</v>
      </c>
      <c r="AD1334" s="17">
        <v>0</v>
      </c>
      <c r="AE1334" s="17">
        <v>0</v>
      </c>
      <c r="AG1334" s="17" t="s">
        <v>9882</v>
      </c>
      <c r="AH1334" s="17" t="s">
        <v>9764</v>
      </c>
      <c r="AI1334" s="17">
        <v>136</v>
      </c>
      <c r="AJ1334" s="17" t="s">
        <v>3539</v>
      </c>
      <c r="AK1334" s="17" t="s">
        <v>3539</v>
      </c>
      <c r="AN1334" s="17">
        <v>1863</v>
      </c>
    </row>
    <row r="1335" spans="1:40" x14ac:dyDescent="0.25">
      <c r="A1335" s="17" t="s">
        <v>3364</v>
      </c>
      <c r="B1335" s="17" t="s">
        <v>7336</v>
      </c>
      <c r="C1335" s="17" t="s">
        <v>3529</v>
      </c>
      <c r="D1335" s="17" t="s">
        <v>7423</v>
      </c>
      <c r="E1335" s="17" t="s">
        <v>7543</v>
      </c>
      <c r="F1335" s="17" t="s">
        <v>7544</v>
      </c>
      <c r="G1335" s="17" t="s">
        <v>3533</v>
      </c>
      <c r="H1335" s="17">
        <v>2</v>
      </c>
      <c r="I1335" s="17" t="s">
        <v>3534</v>
      </c>
      <c r="J1335" s="17" t="s">
        <v>3535</v>
      </c>
      <c r="K1335" s="17" t="s">
        <v>3536</v>
      </c>
      <c r="L1335" s="18" t="s">
        <v>4411</v>
      </c>
      <c r="M1335" s="19" t="s">
        <v>7535</v>
      </c>
      <c r="O1335" s="17" t="s">
        <v>3538</v>
      </c>
      <c r="P1335" s="17" t="s">
        <v>3539</v>
      </c>
      <c r="Q1335" s="17" t="s">
        <v>12607</v>
      </c>
      <c r="R1335" s="17">
        <v>67948</v>
      </c>
      <c r="S1335" s="17" t="s">
        <v>11585</v>
      </c>
      <c r="T1335" s="17" t="s">
        <v>11182</v>
      </c>
      <c r="U1335" s="17" t="s">
        <v>7545</v>
      </c>
      <c r="V1335" s="17">
        <v>1595</v>
      </c>
      <c r="W1335" s="17" t="s">
        <v>11234</v>
      </c>
      <c r="X1335" s="17">
        <v>120</v>
      </c>
      <c r="Y1335" s="17">
        <v>5</v>
      </c>
      <c r="Z1335" s="17" t="s">
        <v>11235</v>
      </c>
      <c r="AB1335" s="17" t="s">
        <v>11186</v>
      </c>
      <c r="AC1335" s="17" t="s">
        <v>1355</v>
      </c>
      <c r="AD1335" s="17">
        <v>0</v>
      </c>
      <c r="AE1335" s="17">
        <v>0</v>
      </c>
      <c r="AG1335" s="17" t="s">
        <v>9777</v>
      </c>
      <c r="AH1335" s="17" t="s">
        <v>9757</v>
      </c>
      <c r="AI1335" s="17">
        <v>31</v>
      </c>
      <c r="AJ1335" s="17" t="s">
        <v>3539</v>
      </c>
      <c r="AK1335" s="17" t="s">
        <v>3539</v>
      </c>
      <c r="AN1335" s="17">
        <v>2350</v>
      </c>
    </row>
    <row r="1336" spans="1:40" x14ac:dyDescent="0.25">
      <c r="A1336" s="17" t="s">
        <v>3364</v>
      </c>
      <c r="B1336" s="17" t="s">
        <v>7336</v>
      </c>
      <c r="C1336" s="17" t="s">
        <v>3529</v>
      </c>
      <c r="D1336" s="17" t="s">
        <v>7423</v>
      </c>
      <c r="E1336" s="17" t="s">
        <v>7546</v>
      </c>
      <c r="F1336" s="17" t="s">
        <v>7547</v>
      </c>
      <c r="G1336" s="17" t="s">
        <v>3533</v>
      </c>
      <c r="H1336" s="17">
        <v>2</v>
      </c>
      <c r="I1336" s="17" t="s">
        <v>3534</v>
      </c>
      <c r="J1336" s="17" t="s">
        <v>3535</v>
      </c>
      <c r="K1336" s="17" t="s">
        <v>3536</v>
      </c>
      <c r="L1336" s="17" t="s">
        <v>4411</v>
      </c>
      <c r="M1336" s="19" t="s">
        <v>7535</v>
      </c>
      <c r="O1336" s="17" t="s">
        <v>3538</v>
      </c>
      <c r="P1336" s="17" t="s">
        <v>3539</v>
      </c>
      <c r="R1336" s="17">
        <v>87908</v>
      </c>
      <c r="S1336" s="17" t="s">
        <v>7548</v>
      </c>
      <c r="T1336" s="17" t="s">
        <v>11182</v>
      </c>
      <c r="U1336" s="17" t="s">
        <v>7549</v>
      </c>
      <c r="V1336" s="17">
        <v>1595</v>
      </c>
      <c r="W1336" s="17" t="s">
        <v>11234</v>
      </c>
      <c r="X1336" s="17">
        <v>120</v>
      </c>
      <c r="Y1336" s="17">
        <v>5</v>
      </c>
      <c r="Z1336" s="17" t="s">
        <v>11235</v>
      </c>
      <c r="AB1336" s="17" t="s">
        <v>11186</v>
      </c>
      <c r="AC1336" s="17" t="s">
        <v>1355</v>
      </c>
      <c r="AD1336" s="17">
        <v>0</v>
      </c>
      <c r="AE1336" s="17">
        <v>0</v>
      </c>
      <c r="AG1336" s="17" t="s">
        <v>9777</v>
      </c>
      <c r="AH1336" s="17" t="s">
        <v>9764</v>
      </c>
      <c r="AI1336" s="17">
        <v>122</v>
      </c>
      <c r="AJ1336" s="17" t="s">
        <v>3539</v>
      </c>
      <c r="AK1336" s="17" t="s">
        <v>3539</v>
      </c>
      <c r="AN1336" s="17">
        <v>1710</v>
      </c>
    </row>
    <row r="1337" spans="1:40" x14ac:dyDescent="0.25">
      <c r="A1337" s="17" t="s">
        <v>3364</v>
      </c>
      <c r="B1337" s="17" t="s">
        <v>7336</v>
      </c>
      <c r="C1337" s="17" t="s">
        <v>3529</v>
      </c>
      <c r="D1337" s="17" t="s">
        <v>7423</v>
      </c>
      <c r="E1337" s="17" t="s">
        <v>7550</v>
      </c>
      <c r="F1337" s="17" t="s">
        <v>7551</v>
      </c>
      <c r="G1337" s="17" t="s">
        <v>3533</v>
      </c>
      <c r="H1337" s="17">
        <v>2</v>
      </c>
      <c r="I1337" s="17" t="s">
        <v>3534</v>
      </c>
      <c r="J1337" s="17" t="s">
        <v>3535</v>
      </c>
      <c r="K1337" s="17" t="s">
        <v>3536</v>
      </c>
      <c r="L1337" s="18" t="s">
        <v>4411</v>
      </c>
      <c r="M1337" s="19" t="s">
        <v>7535</v>
      </c>
      <c r="O1337" s="17" t="s">
        <v>3538</v>
      </c>
      <c r="P1337" s="17" t="s">
        <v>3539</v>
      </c>
      <c r="Q1337" s="17" t="s">
        <v>12608</v>
      </c>
      <c r="R1337" s="17">
        <v>104278</v>
      </c>
      <c r="S1337" s="19">
        <v>46150.625</v>
      </c>
      <c r="T1337" s="17" t="s">
        <v>11182</v>
      </c>
      <c r="U1337" s="17" t="s">
        <v>7552</v>
      </c>
      <c r="V1337" s="17">
        <v>1595</v>
      </c>
      <c r="W1337" s="17" t="s">
        <v>11234</v>
      </c>
      <c r="X1337" s="17">
        <v>120</v>
      </c>
      <c r="Y1337" s="19">
        <v>5</v>
      </c>
      <c r="Z1337" s="17" t="s">
        <v>11235</v>
      </c>
      <c r="AB1337" s="17" t="s">
        <v>11186</v>
      </c>
      <c r="AC1337" s="17" t="s">
        <v>1355</v>
      </c>
      <c r="AD1337" s="17">
        <v>0</v>
      </c>
      <c r="AE1337" s="17">
        <v>0</v>
      </c>
      <c r="AG1337" s="17" t="s">
        <v>9777</v>
      </c>
      <c r="AH1337" s="17" t="s">
        <v>9757</v>
      </c>
      <c r="AI1337" s="17">
        <v>145</v>
      </c>
      <c r="AJ1337" s="17" t="s">
        <v>3539</v>
      </c>
      <c r="AK1337" s="17" t="s">
        <v>3539</v>
      </c>
      <c r="AN1337" s="17">
        <v>1940</v>
      </c>
    </row>
    <row r="1338" spans="1:40" x14ac:dyDescent="0.25">
      <c r="A1338" s="17" t="s">
        <v>3364</v>
      </c>
      <c r="B1338" s="17" t="s">
        <v>7336</v>
      </c>
      <c r="C1338" s="17" t="s">
        <v>3529</v>
      </c>
      <c r="D1338" s="17" t="s">
        <v>7423</v>
      </c>
      <c r="E1338" s="17" t="s">
        <v>7553</v>
      </c>
      <c r="F1338" s="17" t="s">
        <v>7554</v>
      </c>
      <c r="G1338" s="17" t="s">
        <v>3533</v>
      </c>
      <c r="H1338" s="17">
        <v>2</v>
      </c>
      <c r="I1338" s="17" t="s">
        <v>3534</v>
      </c>
      <c r="J1338" s="17" t="s">
        <v>3535</v>
      </c>
      <c r="K1338" s="17" t="s">
        <v>3536</v>
      </c>
      <c r="L1338" s="18" t="s">
        <v>4411</v>
      </c>
      <c r="M1338" s="19" t="s">
        <v>7535</v>
      </c>
      <c r="O1338" s="17" t="s">
        <v>3538</v>
      </c>
      <c r="P1338" s="17" t="s">
        <v>3539</v>
      </c>
      <c r="Q1338" s="17" t="s">
        <v>12609</v>
      </c>
      <c r="R1338" s="17">
        <v>117341</v>
      </c>
      <c r="S1338" s="19" t="s">
        <v>12610</v>
      </c>
      <c r="T1338" s="17" t="s">
        <v>11182</v>
      </c>
      <c r="U1338" s="17" t="s">
        <v>7555</v>
      </c>
      <c r="V1338" s="17">
        <v>1595</v>
      </c>
      <c r="W1338" s="17" t="s">
        <v>11234</v>
      </c>
      <c r="X1338" s="17">
        <v>120</v>
      </c>
      <c r="Y1338" s="19">
        <v>5</v>
      </c>
      <c r="Z1338" s="17" t="s">
        <v>11235</v>
      </c>
      <c r="AB1338" s="17" t="s">
        <v>11186</v>
      </c>
      <c r="AC1338" s="17" t="s">
        <v>1355</v>
      </c>
      <c r="AD1338" s="17">
        <v>0</v>
      </c>
      <c r="AE1338" s="17">
        <v>0</v>
      </c>
      <c r="AG1338" s="17" t="s">
        <v>9841</v>
      </c>
      <c r="AH1338" s="17" t="s">
        <v>9764</v>
      </c>
      <c r="AI1338" s="17">
        <v>133</v>
      </c>
      <c r="AJ1338" s="17" t="s">
        <v>3539</v>
      </c>
      <c r="AK1338" s="17" t="s">
        <v>3539</v>
      </c>
      <c r="AN1338" s="17">
        <v>1863</v>
      </c>
    </row>
    <row r="1339" spans="1:40" x14ac:dyDescent="0.25">
      <c r="A1339" s="17" t="s">
        <v>3364</v>
      </c>
      <c r="B1339" s="17" t="s">
        <v>7336</v>
      </c>
      <c r="C1339" s="17" t="s">
        <v>3529</v>
      </c>
      <c r="D1339" s="17" t="s">
        <v>7423</v>
      </c>
      <c r="E1339" s="17" t="s">
        <v>7556</v>
      </c>
      <c r="F1339" s="17" t="s">
        <v>7557</v>
      </c>
      <c r="G1339" s="17" t="s">
        <v>3533</v>
      </c>
      <c r="H1339" s="17">
        <v>2</v>
      </c>
      <c r="I1339" s="17" t="s">
        <v>3534</v>
      </c>
      <c r="J1339" s="17" t="s">
        <v>3535</v>
      </c>
      <c r="K1339" s="17" t="s">
        <v>3536</v>
      </c>
      <c r="L1339" s="17" t="s">
        <v>4411</v>
      </c>
      <c r="M1339" s="19" t="s">
        <v>7535</v>
      </c>
      <c r="O1339" s="17" t="s">
        <v>3538</v>
      </c>
      <c r="P1339" s="17" t="s">
        <v>3539</v>
      </c>
      <c r="Q1339" s="17" t="s">
        <v>12611</v>
      </c>
      <c r="R1339" s="17">
        <v>110796</v>
      </c>
      <c r="S1339" s="17" t="s">
        <v>12612</v>
      </c>
      <c r="T1339" s="17" t="s">
        <v>11182</v>
      </c>
      <c r="U1339" s="17" t="s">
        <v>7558</v>
      </c>
      <c r="V1339" s="17">
        <v>1595</v>
      </c>
      <c r="W1339" s="17" t="s">
        <v>11234</v>
      </c>
      <c r="X1339" s="17">
        <v>120</v>
      </c>
      <c r="Y1339" s="17">
        <v>5</v>
      </c>
      <c r="Z1339" s="17" t="s">
        <v>11235</v>
      </c>
      <c r="AB1339" s="17" t="s">
        <v>11186</v>
      </c>
      <c r="AC1339" s="17" t="s">
        <v>1355</v>
      </c>
      <c r="AD1339" s="17">
        <v>0</v>
      </c>
      <c r="AE1339" s="17">
        <v>0</v>
      </c>
      <c r="AG1339" s="17" t="s">
        <v>9838</v>
      </c>
      <c r="AH1339" s="17" t="s">
        <v>9764</v>
      </c>
      <c r="AI1339" s="17">
        <v>122</v>
      </c>
      <c r="AJ1339" s="17" t="s">
        <v>3539</v>
      </c>
      <c r="AK1339" s="17" t="s">
        <v>3539</v>
      </c>
      <c r="AN1339" s="17">
        <v>1710</v>
      </c>
    </row>
    <row r="1340" spans="1:40" x14ac:dyDescent="0.25">
      <c r="A1340" s="17" t="s">
        <v>3364</v>
      </c>
      <c r="B1340" s="17" t="s">
        <v>7336</v>
      </c>
      <c r="C1340" s="17" t="s">
        <v>3529</v>
      </c>
      <c r="D1340" s="17" t="s">
        <v>7423</v>
      </c>
      <c r="E1340" s="17" t="s">
        <v>7559</v>
      </c>
      <c r="F1340" s="17" t="s">
        <v>7560</v>
      </c>
      <c r="G1340" s="17" t="s">
        <v>3533</v>
      </c>
      <c r="H1340" s="17">
        <v>2</v>
      </c>
      <c r="I1340" s="17" t="s">
        <v>3534</v>
      </c>
      <c r="J1340" s="17" t="s">
        <v>3535</v>
      </c>
      <c r="K1340" s="17" t="s">
        <v>3536</v>
      </c>
      <c r="L1340" s="17" t="s">
        <v>4411</v>
      </c>
      <c r="M1340" s="19" t="s">
        <v>7535</v>
      </c>
      <c r="O1340" s="17" t="s">
        <v>3538</v>
      </c>
      <c r="P1340" s="17" t="s">
        <v>3539</v>
      </c>
      <c r="Q1340" s="17" t="s">
        <v>12613</v>
      </c>
      <c r="R1340" s="17">
        <v>198588</v>
      </c>
      <c r="S1340" s="19" t="s">
        <v>12614</v>
      </c>
      <c r="T1340" s="17" t="s">
        <v>11182</v>
      </c>
      <c r="U1340" s="17" t="s">
        <v>7561</v>
      </c>
      <c r="V1340" s="17">
        <v>1595</v>
      </c>
      <c r="W1340" s="17" t="s">
        <v>11234</v>
      </c>
      <c r="X1340" s="17">
        <v>120</v>
      </c>
      <c r="Y1340" s="17">
        <v>5</v>
      </c>
      <c r="Z1340" s="17" t="s">
        <v>11235</v>
      </c>
      <c r="AB1340" s="17" t="s">
        <v>11186</v>
      </c>
      <c r="AC1340" s="17" t="s">
        <v>1355</v>
      </c>
      <c r="AD1340" s="17">
        <v>0</v>
      </c>
      <c r="AE1340" s="17">
        <v>0</v>
      </c>
      <c r="AG1340" s="17" t="s">
        <v>9838</v>
      </c>
      <c r="AH1340" s="17" t="s">
        <v>9764</v>
      </c>
      <c r="AI1340" s="17">
        <v>122</v>
      </c>
      <c r="AJ1340" s="17" t="s">
        <v>3539</v>
      </c>
      <c r="AK1340" s="17" t="s">
        <v>3539</v>
      </c>
      <c r="AN1340" s="17">
        <v>1710</v>
      </c>
    </row>
    <row r="1341" spans="1:40" x14ac:dyDescent="0.25">
      <c r="A1341" s="17" t="s">
        <v>3364</v>
      </c>
      <c r="B1341" s="17" t="s">
        <v>7336</v>
      </c>
      <c r="C1341" s="17" t="s">
        <v>3529</v>
      </c>
      <c r="D1341" s="17" t="s">
        <v>7423</v>
      </c>
      <c r="E1341" s="17" t="s">
        <v>7562</v>
      </c>
      <c r="F1341" s="17" t="s">
        <v>7563</v>
      </c>
      <c r="G1341" s="17" t="s">
        <v>3533</v>
      </c>
      <c r="H1341" s="17">
        <v>2</v>
      </c>
      <c r="I1341" s="17" t="s">
        <v>3534</v>
      </c>
      <c r="J1341" s="17" t="s">
        <v>3535</v>
      </c>
      <c r="K1341" s="17" t="s">
        <v>3536</v>
      </c>
      <c r="L1341" s="17" t="s">
        <v>4411</v>
      </c>
      <c r="M1341" s="19" t="s">
        <v>7564</v>
      </c>
      <c r="O1341" s="17" t="s">
        <v>3538</v>
      </c>
      <c r="P1341" s="17" t="s">
        <v>3539</v>
      </c>
      <c r="Q1341" s="17" t="s">
        <v>12615</v>
      </c>
      <c r="R1341" s="17">
        <v>83156</v>
      </c>
      <c r="S1341" s="17" t="s">
        <v>12616</v>
      </c>
      <c r="T1341" s="17" t="s">
        <v>11182</v>
      </c>
      <c r="U1341" s="17" t="s">
        <v>7565</v>
      </c>
      <c r="V1341" s="17">
        <v>1595</v>
      </c>
      <c r="W1341" s="17" t="s">
        <v>11234</v>
      </c>
      <c r="X1341" s="17">
        <v>120</v>
      </c>
      <c r="Y1341" s="19">
        <v>5</v>
      </c>
      <c r="Z1341" s="17" t="s">
        <v>11235</v>
      </c>
      <c r="AB1341" s="17" t="s">
        <v>11186</v>
      </c>
      <c r="AC1341" s="17" t="s">
        <v>1355</v>
      </c>
      <c r="AD1341" s="17">
        <v>0</v>
      </c>
      <c r="AE1341" s="17">
        <v>0</v>
      </c>
      <c r="AG1341" s="17" t="s">
        <v>9838</v>
      </c>
      <c r="AH1341" s="17" t="s">
        <v>9757</v>
      </c>
      <c r="AI1341" s="17">
        <v>125</v>
      </c>
      <c r="AJ1341" s="17" t="s">
        <v>3539</v>
      </c>
      <c r="AK1341" s="17" t="s">
        <v>3539</v>
      </c>
      <c r="AN1341" s="17">
        <v>1775</v>
      </c>
    </row>
    <row r="1342" spans="1:40" x14ac:dyDescent="0.25">
      <c r="A1342" s="17" t="s">
        <v>3364</v>
      </c>
      <c r="B1342" s="17" t="s">
        <v>7336</v>
      </c>
      <c r="C1342" s="17" t="s">
        <v>3529</v>
      </c>
      <c r="D1342" s="17" t="s">
        <v>7423</v>
      </c>
      <c r="E1342" s="17" t="s">
        <v>7566</v>
      </c>
      <c r="F1342" s="17" t="s">
        <v>7567</v>
      </c>
      <c r="G1342" s="17" t="s">
        <v>3533</v>
      </c>
      <c r="H1342" s="17">
        <v>2</v>
      </c>
      <c r="I1342" s="17" t="s">
        <v>3534</v>
      </c>
      <c r="J1342" s="17" t="s">
        <v>3535</v>
      </c>
      <c r="K1342" s="17" t="s">
        <v>3536</v>
      </c>
      <c r="L1342" s="17" t="s">
        <v>6897</v>
      </c>
      <c r="M1342" s="19">
        <v>45056</v>
      </c>
      <c r="O1342" s="17" t="s">
        <v>3538</v>
      </c>
      <c r="P1342" s="17" t="s">
        <v>3539</v>
      </c>
      <c r="Q1342" s="17" t="s">
        <v>12617</v>
      </c>
      <c r="R1342" s="17">
        <v>180613</v>
      </c>
      <c r="S1342" s="19" t="s">
        <v>12618</v>
      </c>
      <c r="T1342" s="17" t="s">
        <v>11182</v>
      </c>
      <c r="U1342" s="17" t="s">
        <v>7568</v>
      </c>
      <c r="V1342" s="17">
        <v>1595</v>
      </c>
      <c r="W1342" s="17" t="s">
        <v>11234</v>
      </c>
      <c r="X1342" s="17">
        <v>120</v>
      </c>
      <c r="Y1342" s="17">
        <v>5</v>
      </c>
      <c r="Z1342" s="17" t="s">
        <v>11235</v>
      </c>
      <c r="AB1342" s="17" t="s">
        <v>11186</v>
      </c>
      <c r="AC1342" s="17" t="s">
        <v>1355</v>
      </c>
      <c r="AD1342" s="17">
        <v>0</v>
      </c>
      <c r="AE1342" s="17">
        <v>0</v>
      </c>
      <c r="AG1342" s="17" t="s">
        <v>9882</v>
      </c>
      <c r="AH1342" s="17" t="s">
        <v>9764</v>
      </c>
      <c r="AI1342" s="17">
        <v>119</v>
      </c>
      <c r="AJ1342" s="17" t="s">
        <v>3539</v>
      </c>
      <c r="AK1342" s="17" t="s">
        <v>9797</v>
      </c>
      <c r="AN1342" s="17">
        <v>1961</v>
      </c>
    </row>
    <row r="1343" spans="1:40" x14ac:dyDescent="0.25">
      <c r="A1343" s="17" t="s">
        <v>3364</v>
      </c>
      <c r="B1343" s="17" t="s">
        <v>7336</v>
      </c>
      <c r="C1343" s="17" t="s">
        <v>3529</v>
      </c>
      <c r="D1343" s="17" t="s">
        <v>7423</v>
      </c>
      <c r="E1343" s="17" t="s">
        <v>7569</v>
      </c>
      <c r="F1343" s="17" t="s">
        <v>7570</v>
      </c>
      <c r="G1343" s="17" t="s">
        <v>3533</v>
      </c>
      <c r="H1343" s="17">
        <v>2</v>
      </c>
      <c r="I1343" s="17" t="s">
        <v>3534</v>
      </c>
      <c r="J1343" s="17" t="s">
        <v>3535</v>
      </c>
      <c r="K1343" s="17" t="s">
        <v>3536</v>
      </c>
      <c r="L1343" s="18" t="s">
        <v>6897</v>
      </c>
      <c r="M1343" s="19">
        <v>45056</v>
      </c>
      <c r="O1343" s="17" t="s">
        <v>3538</v>
      </c>
      <c r="P1343" s="17" t="s">
        <v>3539</v>
      </c>
      <c r="Q1343" s="17" t="s">
        <v>12619</v>
      </c>
      <c r="R1343" s="17">
        <v>130877</v>
      </c>
      <c r="S1343" s="19" t="s">
        <v>12620</v>
      </c>
      <c r="T1343" s="17" t="s">
        <v>11182</v>
      </c>
      <c r="U1343" s="17" t="s">
        <v>7571</v>
      </c>
      <c r="V1343" s="17">
        <v>1595</v>
      </c>
      <c r="W1343" s="17" t="s">
        <v>11234</v>
      </c>
      <c r="X1343" s="17">
        <v>120</v>
      </c>
      <c r="Y1343" s="19">
        <v>5</v>
      </c>
      <c r="Z1343" s="17" t="s">
        <v>11235</v>
      </c>
      <c r="AB1343" s="17" t="s">
        <v>11186</v>
      </c>
      <c r="AC1343" s="17" t="s">
        <v>1355</v>
      </c>
      <c r="AD1343" s="17">
        <v>0</v>
      </c>
      <c r="AE1343" s="17">
        <v>0</v>
      </c>
      <c r="AG1343" s="17" t="s">
        <v>10104</v>
      </c>
      <c r="AH1343" s="17" t="s">
        <v>9764</v>
      </c>
      <c r="AI1343" s="17">
        <v>95</v>
      </c>
      <c r="AJ1343" s="17" t="s">
        <v>3539</v>
      </c>
      <c r="AK1343" s="17" t="s">
        <v>9797</v>
      </c>
      <c r="AN1343" s="17">
        <v>0</v>
      </c>
    </row>
    <row r="1344" spans="1:40" x14ac:dyDescent="0.25">
      <c r="A1344" s="17" t="s">
        <v>3364</v>
      </c>
      <c r="B1344" s="17" t="s">
        <v>7336</v>
      </c>
      <c r="C1344" s="17" t="s">
        <v>3529</v>
      </c>
      <c r="D1344" s="17" t="s">
        <v>7423</v>
      </c>
      <c r="E1344" s="17" t="s">
        <v>7572</v>
      </c>
      <c r="F1344" s="17" t="s">
        <v>7573</v>
      </c>
      <c r="G1344" s="17" t="s">
        <v>3533</v>
      </c>
      <c r="H1344" s="17">
        <v>2</v>
      </c>
      <c r="I1344" s="17" t="s">
        <v>3534</v>
      </c>
      <c r="J1344" s="17" t="s">
        <v>3535</v>
      </c>
      <c r="K1344" s="17" t="s">
        <v>3536</v>
      </c>
      <c r="L1344" s="17" t="s">
        <v>6897</v>
      </c>
      <c r="M1344" s="17" t="s">
        <v>7574</v>
      </c>
      <c r="O1344" s="17" t="s">
        <v>3538</v>
      </c>
      <c r="P1344" s="17" t="s">
        <v>3539</v>
      </c>
      <c r="Q1344" s="17" t="s">
        <v>12621</v>
      </c>
      <c r="R1344" s="17">
        <v>123456</v>
      </c>
      <c r="S1344" s="19">
        <v>46239.512499999997</v>
      </c>
      <c r="T1344" s="17" t="s">
        <v>11182</v>
      </c>
      <c r="U1344" s="17" t="s">
        <v>7575</v>
      </c>
      <c r="V1344" s="17">
        <v>1595</v>
      </c>
      <c r="W1344" s="17" t="s">
        <v>11234</v>
      </c>
      <c r="X1344" s="17">
        <v>120</v>
      </c>
      <c r="Y1344" s="17">
        <v>5</v>
      </c>
      <c r="Z1344" s="17" t="s">
        <v>11235</v>
      </c>
      <c r="AB1344" s="17" t="s">
        <v>11186</v>
      </c>
      <c r="AC1344" s="17" t="s">
        <v>1355</v>
      </c>
      <c r="AD1344" s="17">
        <v>0</v>
      </c>
      <c r="AE1344" s="17">
        <v>0</v>
      </c>
      <c r="AG1344" s="17" t="s">
        <v>9927</v>
      </c>
      <c r="AH1344" s="17" t="s">
        <v>9757</v>
      </c>
      <c r="AI1344" s="17">
        <v>104</v>
      </c>
      <c r="AJ1344" s="17" t="s">
        <v>3539</v>
      </c>
      <c r="AK1344" s="17" t="s">
        <v>9771</v>
      </c>
      <c r="AN1344" s="17">
        <v>0</v>
      </c>
    </row>
    <row r="1345" spans="1:40" x14ac:dyDescent="0.25">
      <c r="A1345" s="17" t="s">
        <v>3364</v>
      </c>
      <c r="B1345" s="17" t="s">
        <v>7336</v>
      </c>
      <c r="C1345" s="17" t="s">
        <v>3529</v>
      </c>
      <c r="D1345" s="17" t="s">
        <v>7423</v>
      </c>
      <c r="E1345" s="17" t="s">
        <v>7576</v>
      </c>
      <c r="F1345" s="17" t="s">
        <v>7577</v>
      </c>
      <c r="G1345" s="17" t="s">
        <v>3533</v>
      </c>
      <c r="H1345" s="17">
        <v>2</v>
      </c>
      <c r="I1345" s="17" t="s">
        <v>3534</v>
      </c>
      <c r="J1345" s="17" t="s">
        <v>3535</v>
      </c>
      <c r="K1345" s="17" t="s">
        <v>3536</v>
      </c>
      <c r="L1345" s="17" t="s">
        <v>6897</v>
      </c>
      <c r="M1345" s="19">
        <v>45056</v>
      </c>
      <c r="O1345" s="17" t="s">
        <v>3538</v>
      </c>
      <c r="P1345" s="17" t="s">
        <v>3539</v>
      </c>
      <c r="Q1345" s="17" t="s">
        <v>12622</v>
      </c>
      <c r="R1345" s="17">
        <v>102741</v>
      </c>
      <c r="S1345" s="17" t="s">
        <v>12623</v>
      </c>
      <c r="T1345" s="17" t="s">
        <v>11182</v>
      </c>
      <c r="U1345" s="17" t="s">
        <v>7578</v>
      </c>
      <c r="V1345" s="17">
        <v>1595</v>
      </c>
      <c r="W1345" s="17" t="s">
        <v>11234</v>
      </c>
      <c r="X1345" s="17">
        <v>120</v>
      </c>
      <c r="Y1345" s="19">
        <v>5</v>
      </c>
      <c r="Z1345" s="17" t="s">
        <v>11235</v>
      </c>
      <c r="AB1345" s="17" t="s">
        <v>11186</v>
      </c>
      <c r="AC1345" s="17" t="s">
        <v>1355</v>
      </c>
      <c r="AD1345" s="17">
        <v>0</v>
      </c>
      <c r="AE1345" s="17">
        <v>0</v>
      </c>
      <c r="AG1345" s="17" t="s">
        <v>9779</v>
      </c>
      <c r="AH1345" s="17" t="s">
        <v>9764</v>
      </c>
      <c r="AI1345" s="17">
        <v>104</v>
      </c>
      <c r="AJ1345" s="17" t="s">
        <v>3539</v>
      </c>
      <c r="AK1345" s="17" t="s">
        <v>9797</v>
      </c>
      <c r="AN1345" s="17">
        <v>1700</v>
      </c>
    </row>
    <row r="1346" spans="1:40" x14ac:dyDescent="0.25">
      <c r="A1346" s="17" t="s">
        <v>3364</v>
      </c>
      <c r="B1346" s="17" t="s">
        <v>7336</v>
      </c>
      <c r="C1346" s="17" t="s">
        <v>3529</v>
      </c>
      <c r="D1346" s="17" t="s">
        <v>7423</v>
      </c>
      <c r="E1346" s="17" t="s">
        <v>7579</v>
      </c>
      <c r="F1346" s="17" t="s">
        <v>7580</v>
      </c>
      <c r="G1346" s="17" t="s">
        <v>3656</v>
      </c>
      <c r="H1346" s="17">
        <v>3</v>
      </c>
      <c r="I1346" s="17" t="s">
        <v>3534</v>
      </c>
      <c r="J1346" s="17" t="s">
        <v>3777</v>
      </c>
      <c r="K1346" s="17" t="s">
        <v>3778</v>
      </c>
      <c r="L1346" s="18">
        <v>45507</v>
      </c>
      <c r="M1346" s="19">
        <v>45386.364583333336</v>
      </c>
      <c r="O1346" s="17" t="s">
        <v>3538</v>
      </c>
      <c r="P1346" s="17" t="s">
        <v>3539</v>
      </c>
      <c r="Q1346" s="17" t="s">
        <v>12624</v>
      </c>
      <c r="R1346" s="17">
        <v>116338</v>
      </c>
      <c r="S1346" s="19" t="s">
        <v>12625</v>
      </c>
      <c r="T1346" s="17" t="s">
        <v>11182</v>
      </c>
      <c r="U1346" s="17" t="s">
        <v>7581</v>
      </c>
      <c r="V1346" s="17">
        <v>1888</v>
      </c>
      <c r="W1346" s="17" t="s">
        <v>11234</v>
      </c>
      <c r="X1346" s="17">
        <v>138</v>
      </c>
      <c r="Y1346" s="17">
        <v>7</v>
      </c>
      <c r="Z1346" s="17" t="s">
        <v>11235</v>
      </c>
      <c r="AB1346" s="17" t="s">
        <v>11186</v>
      </c>
      <c r="AC1346" s="17" t="s">
        <v>1355</v>
      </c>
      <c r="AD1346" s="17">
        <v>0</v>
      </c>
      <c r="AE1346" s="17">
        <v>0</v>
      </c>
      <c r="AG1346" s="17" t="s">
        <v>9779</v>
      </c>
      <c r="AH1346" s="17" t="s">
        <v>9764</v>
      </c>
      <c r="AI1346" s="17">
        <v>95</v>
      </c>
      <c r="AJ1346" s="17" t="s">
        <v>3539</v>
      </c>
      <c r="AK1346" s="17" t="s">
        <v>9797</v>
      </c>
      <c r="AN1346" s="17">
        <v>1702</v>
      </c>
    </row>
    <row r="1347" spans="1:40" x14ac:dyDescent="0.25">
      <c r="A1347" s="17" t="s">
        <v>3364</v>
      </c>
      <c r="B1347" s="17" t="s">
        <v>7336</v>
      </c>
      <c r="C1347" s="17" t="s">
        <v>3529</v>
      </c>
      <c r="D1347" s="17" t="s">
        <v>7423</v>
      </c>
      <c r="E1347" s="17" t="s">
        <v>7582</v>
      </c>
      <c r="F1347" s="17" t="s">
        <v>7583</v>
      </c>
      <c r="G1347" s="17" t="s">
        <v>3551</v>
      </c>
      <c r="H1347" s="17">
        <v>3</v>
      </c>
      <c r="I1347" s="17" t="s">
        <v>3534</v>
      </c>
      <c r="J1347" s="17" t="s">
        <v>3552</v>
      </c>
      <c r="K1347" s="17" t="s">
        <v>3553</v>
      </c>
      <c r="L1347" s="17" t="s">
        <v>3554</v>
      </c>
      <c r="M1347" s="19" t="s">
        <v>7584</v>
      </c>
      <c r="O1347" s="17" t="s">
        <v>3538</v>
      </c>
      <c r="P1347" s="17" t="s">
        <v>3539</v>
      </c>
      <c r="R1347" s="17">
        <v>81084</v>
      </c>
      <c r="S1347" s="17" t="s">
        <v>12626</v>
      </c>
      <c r="T1347" s="17" t="s">
        <v>11330</v>
      </c>
      <c r="U1347" s="17" t="s">
        <v>7585</v>
      </c>
      <c r="V1347" s="17">
        <v>1896</v>
      </c>
      <c r="W1347" s="17" t="s">
        <v>11240</v>
      </c>
      <c r="X1347" s="17">
        <v>110</v>
      </c>
      <c r="Y1347" s="17">
        <v>5</v>
      </c>
      <c r="Z1347" s="17" t="s">
        <v>11235</v>
      </c>
      <c r="AB1347" s="17" t="s">
        <v>11186</v>
      </c>
      <c r="AC1347" s="17" t="s">
        <v>1355</v>
      </c>
      <c r="AD1347" s="17">
        <v>0</v>
      </c>
      <c r="AE1347" s="17">
        <v>0</v>
      </c>
      <c r="AG1347" s="17" t="s">
        <v>9763</v>
      </c>
      <c r="AH1347" s="17" t="s">
        <v>9764</v>
      </c>
      <c r="AI1347" s="17">
        <v>120</v>
      </c>
      <c r="AJ1347" s="17" t="s">
        <v>3539</v>
      </c>
      <c r="AK1347" s="17" t="s">
        <v>3539</v>
      </c>
      <c r="AN1347" s="17">
        <v>1595</v>
      </c>
    </row>
    <row r="1348" spans="1:40" x14ac:dyDescent="0.25">
      <c r="A1348" s="17" t="s">
        <v>3364</v>
      </c>
      <c r="B1348" s="17" t="s">
        <v>7336</v>
      </c>
      <c r="C1348" s="17" t="s">
        <v>3529</v>
      </c>
      <c r="D1348" s="17" t="s">
        <v>7423</v>
      </c>
      <c r="E1348" s="17" t="s">
        <v>7586</v>
      </c>
      <c r="F1348" s="17" t="s">
        <v>7587</v>
      </c>
      <c r="G1348" s="17" t="s">
        <v>3533</v>
      </c>
      <c r="H1348" s="17">
        <v>2</v>
      </c>
      <c r="I1348" s="17" t="s">
        <v>3534</v>
      </c>
      <c r="J1348" s="17" t="s">
        <v>3535</v>
      </c>
      <c r="K1348" s="17" t="s">
        <v>5107</v>
      </c>
      <c r="L1348" s="17" t="s">
        <v>7588</v>
      </c>
      <c r="M1348" s="19" t="s">
        <v>7589</v>
      </c>
      <c r="O1348" s="17" t="s">
        <v>3538</v>
      </c>
      <c r="P1348" s="17" t="s">
        <v>3539</v>
      </c>
      <c r="R1348" s="17">
        <v>20011</v>
      </c>
      <c r="S1348" s="19">
        <v>46119.592361111114</v>
      </c>
      <c r="T1348" s="17" t="s">
        <v>11182</v>
      </c>
      <c r="U1348" s="17" t="s">
        <v>7590</v>
      </c>
      <c r="V1348" s="17">
        <v>1580</v>
      </c>
      <c r="W1348" s="17" t="s">
        <v>11234</v>
      </c>
      <c r="X1348" s="17">
        <v>121</v>
      </c>
      <c r="Y1348" s="19">
        <v>5</v>
      </c>
      <c r="Z1348" s="17" t="s">
        <v>11235</v>
      </c>
      <c r="AB1348" s="17" t="s">
        <v>11186</v>
      </c>
      <c r="AC1348" s="17" t="s">
        <v>1355</v>
      </c>
      <c r="AD1348" s="17">
        <v>0</v>
      </c>
      <c r="AE1348" s="17">
        <v>0</v>
      </c>
      <c r="AG1348" s="17" t="s">
        <v>9779</v>
      </c>
      <c r="AH1348" s="17" t="s">
        <v>9764</v>
      </c>
      <c r="AI1348" s="17">
        <v>95</v>
      </c>
      <c r="AJ1348" s="17" t="s">
        <v>3539</v>
      </c>
      <c r="AK1348" s="17" t="s">
        <v>9771</v>
      </c>
      <c r="AN1348" s="17">
        <v>1702</v>
      </c>
    </row>
    <row r="1349" spans="1:40" x14ac:dyDescent="0.25">
      <c r="A1349" s="17" t="s">
        <v>3364</v>
      </c>
      <c r="B1349" s="17" t="s">
        <v>7336</v>
      </c>
      <c r="C1349" s="17" t="s">
        <v>3692</v>
      </c>
      <c r="D1349" s="17" t="s">
        <v>7337</v>
      </c>
      <c r="E1349" s="17" t="s">
        <v>7591</v>
      </c>
      <c r="F1349" s="17" t="s">
        <v>7592</v>
      </c>
      <c r="H1349" s="17">
        <v>2</v>
      </c>
      <c r="I1349" s="17" t="s">
        <v>3534</v>
      </c>
      <c r="J1349" s="17" t="s">
        <v>3809</v>
      </c>
      <c r="K1349" s="17" t="s">
        <v>3810</v>
      </c>
      <c r="L1349" s="17" t="s">
        <v>3811</v>
      </c>
      <c r="M1349" s="19">
        <v>44471.486111111109</v>
      </c>
      <c r="O1349" s="17" t="s">
        <v>3538</v>
      </c>
      <c r="P1349" s="17" t="s">
        <v>3539</v>
      </c>
      <c r="R1349" s="17">
        <v>110475</v>
      </c>
      <c r="S1349" s="17" t="s">
        <v>7593</v>
      </c>
      <c r="T1349" s="17" t="s">
        <v>11286</v>
      </c>
      <c r="U1349" s="17" t="s">
        <v>7594</v>
      </c>
      <c r="V1349" s="17">
        <v>1702</v>
      </c>
      <c r="W1349" s="17" t="s">
        <v>11184</v>
      </c>
      <c r="X1349" s="17">
        <v>95</v>
      </c>
      <c r="Y1349" s="19">
        <v>4</v>
      </c>
      <c r="Z1349" s="17" t="s">
        <v>11235</v>
      </c>
      <c r="AB1349" s="17" t="s">
        <v>11249</v>
      </c>
      <c r="AC1349" s="17" t="s">
        <v>1355</v>
      </c>
      <c r="AD1349" s="17">
        <v>0</v>
      </c>
      <c r="AE1349" s="17">
        <v>0</v>
      </c>
      <c r="AG1349" s="17" t="s">
        <v>9779</v>
      </c>
      <c r="AH1349" s="17" t="s">
        <v>9764</v>
      </c>
      <c r="AI1349" s="17">
        <v>82</v>
      </c>
      <c r="AJ1349" s="17" t="s">
        <v>3539</v>
      </c>
      <c r="AK1349" s="17" t="s">
        <v>9771</v>
      </c>
      <c r="AN1349" s="17">
        <v>1670</v>
      </c>
    </row>
    <row r="1350" spans="1:40" x14ac:dyDescent="0.25">
      <c r="A1350" s="17" t="s">
        <v>3364</v>
      </c>
      <c r="B1350" s="17" t="s">
        <v>7336</v>
      </c>
      <c r="C1350" s="17" t="s">
        <v>3692</v>
      </c>
      <c r="D1350" s="17" t="s">
        <v>7355</v>
      </c>
      <c r="E1350" s="17" t="s">
        <v>7595</v>
      </c>
      <c r="F1350" s="17" t="s">
        <v>7596</v>
      </c>
      <c r="H1350" s="17" t="s">
        <v>4263</v>
      </c>
      <c r="I1350" s="17" t="s">
        <v>3534</v>
      </c>
      <c r="J1350" s="17" t="s">
        <v>4443</v>
      </c>
      <c r="K1350" s="17" t="s">
        <v>4444</v>
      </c>
      <c r="L1350" s="17" t="s">
        <v>6928</v>
      </c>
      <c r="M1350" s="19" t="s">
        <v>7597</v>
      </c>
      <c r="O1350" s="17" t="s">
        <v>3538</v>
      </c>
      <c r="P1350" s="17" t="s">
        <v>3539</v>
      </c>
      <c r="R1350" s="17">
        <v>237330</v>
      </c>
      <c r="S1350" s="19">
        <v>45355.416666666664</v>
      </c>
      <c r="T1350" s="17" t="s">
        <v>11182</v>
      </c>
      <c r="U1350" s="17" t="s">
        <v>7598</v>
      </c>
      <c r="V1350" s="17">
        <v>1670</v>
      </c>
      <c r="W1350" s="17" t="s">
        <v>11184</v>
      </c>
      <c r="X1350" s="17">
        <v>82</v>
      </c>
      <c r="Y1350" s="17">
        <v>4</v>
      </c>
      <c r="AB1350" s="17" t="s">
        <v>11249</v>
      </c>
      <c r="AC1350" s="17" t="s">
        <v>1355</v>
      </c>
      <c r="AD1350" s="17">
        <v>0</v>
      </c>
      <c r="AE1350" s="17">
        <v>0</v>
      </c>
      <c r="AG1350" s="17" t="s">
        <v>9763</v>
      </c>
      <c r="AH1350" s="17" t="s">
        <v>9764</v>
      </c>
      <c r="AI1350" s="17">
        <v>120</v>
      </c>
      <c r="AJ1350" s="17" t="s">
        <v>3539</v>
      </c>
      <c r="AK1350" s="17" t="s">
        <v>3539</v>
      </c>
      <c r="AN1350" s="17">
        <v>1595</v>
      </c>
    </row>
    <row r="1351" spans="1:40" x14ac:dyDescent="0.25">
      <c r="A1351" s="17" t="s">
        <v>3364</v>
      </c>
      <c r="B1351" s="17" t="s">
        <v>7336</v>
      </c>
      <c r="C1351" s="17" t="s">
        <v>3692</v>
      </c>
      <c r="D1351" s="17" t="s">
        <v>7380</v>
      </c>
      <c r="E1351" s="17" t="s">
        <v>7599</v>
      </c>
      <c r="F1351" s="17" t="s">
        <v>7600</v>
      </c>
      <c r="H1351" s="17">
        <v>2</v>
      </c>
      <c r="I1351" s="17" t="s">
        <v>3534</v>
      </c>
      <c r="J1351" s="17" t="s">
        <v>4443</v>
      </c>
      <c r="K1351" s="17" t="s">
        <v>4444</v>
      </c>
      <c r="L1351" s="17" t="s">
        <v>3738</v>
      </c>
      <c r="M1351" s="17" t="s">
        <v>6808</v>
      </c>
      <c r="O1351" s="17" t="s">
        <v>3538</v>
      </c>
      <c r="P1351" s="17" t="s">
        <v>3539</v>
      </c>
      <c r="R1351" s="17">
        <v>100128</v>
      </c>
      <c r="S1351" s="19">
        <v>46149.457638888889</v>
      </c>
      <c r="T1351" s="17" t="s">
        <v>11286</v>
      </c>
      <c r="U1351" s="17" t="s">
        <v>7601</v>
      </c>
      <c r="V1351" s="17">
        <v>1700</v>
      </c>
      <c r="W1351" s="17" t="s">
        <v>11184</v>
      </c>
      <c r="X1351" s="17">
        <v>104</v>
      </c>
      <c r="Y1351" s="19">
        <v>5</v>
      </c>
      <c r="Z1351" s="17" t="s">
        <v>11235</v>
      </c>
      <c r="AB1351" s="17" t="s">
        <v>11249</v>
      </c>
      <c r="AC1351" s="17" t="s">
        <v>1355</v>
      </c>
      <c r="AD1351" s="17">
        <v>0</v>
      </c>
      <c r="AE1351" s="17">
        <v>0</v>
      </c>
      <c r="AG1351" s="17" t="s">
        <v>9763</v>
      </c>
      <c r="AH1351" s="17" t="s">
        <v>9764</v>
      </c>
      <c r="AI1351" s="17">
        <v>120</v>
      </c>
      <c r="AJ1351" s="17" t="s">
        <v>3539</v>
      </c>
      <c r="AK1351" s="17" t="s">
        <v>3539</v>
      </c>
      <c r="AN1351" s="17">
        <v>1595</v>
      </c>
    </row>
    <row r="1352" spans="1:40" x14ac:dyDescent="0.25">
      <c r="A1352" s="17" t="s">
        <v>3364</v>
      </c>
      <c r="B1352" s="17" t="s">
        <v>7336</v>
      </c>
      <c r="C1352" s="17" t="s">
        <v>3692</v>
      </c>
      <c r="D1352" s="17" t="s">
        <v>7423</v>
      </c>
      <c r="E1352" s="17" t="s">
        <v>7602</v>
      </c>
      <c r="F1352" s="17" t="s">
        <v>7603</v>
      </c>
      <c r="H1352" s="17">
        <v>2</v>
      </c>
      <c r="I1352" s="17" t="s">
        <v>3534</v>
      </c>
      <c r="J1352" s="17" t="s">
        <v>3809</v>
      </c>
      <c r="K1352" s="17" t="s">
        <v>3810</v>
      </c>
      <c r="L1352" s="17" t="s">
        <v>3811</v>
      </c>
      <c r="M1352" s="19">
        <v>44441.697916666664</v>
      </c>
      <c r="O1352" s="17" t="s">
        <v>3538</v>
      </c>
      <c r="P1352" s="17" t="s">
        <v>3539</v>
      </c>
      <c r="R1352" s="17">
        <v>173880</v>
      </c>
      <c r="S1352" s="19">
        <v>46150.666666666664</v>
      </c>
      <c r="T1352" s="17" t="s">
        <v>11182</v>
      </c>
      <c r="U1352" s="17" t="s">
        <v>7604</v>
      </c>
      <c r="V1352" s="17">
        <v>1702</v>
      </c>
      <c r="W1352" s="17" t="s">
        <v>11184</v>
      </c>
      <c r="X1352" s="17">
        <v>95</v>
      </c>
      <c r="Y1352" s="19">
        <v>4</v>
      </c>
      <c r="Z1352" s="17" t="s">
        <v>11235</v>
      </c>
      <c r="AB1352" s="17" t="s">
        <v>11249</v>
      </c>
      <c r="AC1352" s="17" t="s">
        <v>1355</v>
      </c>
      <c r="AD1352" s="17">
        <v>0</v>
      </c>
      <c r="AE1352" s="17">
        <v>0</v>
      </c>
      <c r="AG1352" s="17" t="s">
        <v>9930</v>
      </c>
      <c r="AI1352" s="17">
        <v>150</v>
      </c>
      <c r="AJ1352" s="17" t="s">
        <v>3539</v>
      </c>
      <c r="AK1352" s="17" t="s">
        <v>3539</v>
      </c>
      <c r="AN1352" s="17">
        <v>1871</v>
      </c>
    </row>
    <row r="1353" spans="1:40" x14ac:dyDescent="0.25">
      <c r="A1353" s="17" t="s">
        <v>3364</v>
      </c>
      <c r="B1353" s="17" t="s">
        <v>7336</v>
      </c>
      <c r="C1353" s="17" t="s">
        <v>3692</v>
      </c>
      <c r="D1353" s="17" t="s">
        <v>7423</v>
      </c>
      <c r="E1353" s="17" t="s">
        <v>7605</v>
      </c>
      <c r="F1353" s="17" t="s">
        <v>7606</v>
      </c>
      <c r="H1353" s="17">
        <v>2</v>
      </c>
      <c r="I1353" s="17" t="s">
        <v>3534</v>
      </c>
      <c r="J1353" s="17" t="s">
        <v>3809</v>
      </c>
      <c r="K1353" s="17" t="s">
        <v>3810</v>
      </c>
      <c r="L1353" s="17" t="s">
        <v>3811</v>
      </c>
      <c r="M1353" s="19">
        <v>44441.431944444441</v>
      </c>
      <c r="O1353" s="17" t="s">
        <v>3538</v>
      </c>
      <c r="P1353" s="17" t="s">
        <v>3539</v>
      </c>
      <c r="Q1353" s="17" t="s">
        <v>12627</v>
      </c>
      <c r="R1353" s="17">
        <v>152000</v>
      </c>
      <c r="S1353" s="19" t="s">
        <v>7607</v>
      </c>
      <c r="T1353" s="17" t="s">
        <v>11182</v>
      </c>
      <c r="U1353" s="17" t="s">
        <v>7608</v>
      </c>
      <c r="V1353" s="17">
        <v>1702</v>
      </c>
      <c r="W1353" s="17" t="s">
        <v>11184</v>
      </c>
      <c r="X1353" s="17">
        <v>95</v>
      </c>
      <c r="Y1353" s="17">
        <v>4</v>
      </c>
      <c r="Z1353" s="17" t="s">
        <v>11235</v>
      </c>
      <c r="AB1353" s="17" t="s">
        <v>11249</v>
      </c>
      <c r="AC1353" s="17" t="s">
        <v>1355</v>
      </c>
      <c r="AD1353" s="17">
        <v>0</v>
      </c>
      <c r="AE1353" s="17">
        <v>0</v>
      </c>
      <c r="AG1353" s="17" t="s">
        <v>9779</v>
      </c>
      <c r="AH1353" s="17" t="s">
        <v>9764</v>
      </c>
      <c r="AI1353" s="17">
        <v>95</v>
      </c>
      <c r="AJ1353" s="17" t="s">
        <v>3539</v>
      </c>
      <c r="AK1353" s="17" t="s">
        <v>9797</v>
      </c>
      <c r="AN1353" s="17">
        <v>1702</v>
      </c>
    </row>
    <row r="1354" spans="1:40" x14ac:dyDescent="0.25">
      <c r="A1354" s="17" t="s">
        <v>3364</v>
      </c>
      <c r="B1354" s="17" t="s">
        <v>7336</v>
      </c>
      <c r="C1354" s="17" t="s">
        <v>3692</v>
      </c>
      <c r="D1354" s="17" t="s">
        <v>7423</v>
      </c>
      <c r="E1354" s="17" t="s">
        <v>7609</v>
      </c>
      <c r="F1354" s="17" t="s">
        <v>7610</v>
      </c>
      <c r="H1354" s="17">
        <v>2</v>
      </c>
      <c r="I1354" s="17" t="s">
        <v>3534</v>
      </c>
      <c r="J1354" s="17" t="s">
        <v>4453</v>
      </c>
      <c r="K1354" s="17" t="s">
        <v>4454</v>
      </c>
      <c r="L1354" s="17" t="s">
        <v>4411</v>
      </c>
      <c r="M1354" s="19" t="s">
        <v>6936</v>
      </c>
      <c r="O1354" s="17" t="s">
        <v>3538</v>
      </c>
      <c r="P1354" s="17" t="s">
        <v>3539</v>
      </c>
      <c r="Q1354" s="17" t="s">
        <v>12628</v>
      </c>
      <c r="R1354" s="17">
        <v>129134</v>
      </c>
      <c r="S1354" s="19" t="s">
        <v>12629</v>
      </c>
      <c r="T1354" s="17" t="s">
        <v>11182</v>
      </c>
      <c r="U1354" s="17" t="s">
        <v>7611</v>
      </c>
      <c r="V1354" s="17">
        <v>1595</v>
      </c>
      <c r="W1354" s="17" t="s">
        <v>11234</v>
      </c>
      <c r="X1354" s="17">
        <v>120</v>
      </c>
      <c r="Y1354" s="17">
        <v>5</v>
      </c>
      <c r="Z1354" s="17" t="s">
        <v>11235</v>
      </c>
      <c r="AB1354" s="17" t="s">
        <v>11186</v>
      </c>
      <c r="AC1354" s="17" t="s">
        <v>1355</v>
      </c>
      <c r="AD1354" s="17">
        <v>0</v>
      </c>
      <c r="AE1354" s="17">
        <v>0</v>
      </c>
      <c r="AG1354" s="17" t="s">
        <v>9779</v>
      </c>
      <c r="AH1354" s="17" t="s">
        <v>9764</v>
      </c>
      <c r="AI1354" s="17">
        <v>95</v>
      </c>
      <c r="AJ1354" s="17" t="s">
        <v>3539</v>
      </c>
      <c r="AK1354" s="17" t="s">
        <v>9797</v>
      </c>
      <c r="AN1354" s="17">
        <v>1702</v>
      </c>
    </row>
    <row r="1355" spans="1:40" x14ac:dyDescent="0.25">
      <c r="A1355" s="17" t="s">
        <v>3364</v>
      </c>
      <c r="B1355" s="17" t="s">
        <v>7336</v>
      </c>
      <c r="C1355" s="17" t="s">
        <v>3692</v>
      </c>
      <c r="D1355" s="17" t="s">
        <v>7423</v>
      </c>
      <c r="E1355" s="17" t="s">
        <v>7612</v>
      </c>
      <c r="F1355" s="17" t="s">
        <v>7613</v>
      </c>
      <c r="H1355" s="17">
        <v>2</v>
      </c>
      <c r="I1355" s="17" t="s">
        <v>3534</v>
      </c>
      <c r="J1355" s="17" t="s">
        <v>4453</v>
      </c>
      <c r="K1355" s="17" t="s">
        <v>4454</v>
      </c>
      <c r="L1355" s="17" t="s">
        <v>4411</v>
      </c>
      <c r="M1355" s="19" t="s">
        <v>6936</v>
      </c>
      <c r="O1355" s="17" t="s">
        <v>3538</v>
      </c>
      <c r="P1355" s="17" t="s">
        <v>3539</v>
      </c>
      <c r="R1355" s="17">
        <v>32424</v>
      </c>
      <c r="S1355" s="19" t="s">
        <v>12630</v>
      </c>
      <c r="T1355" s="17" t="s">
        <v>11182</v>
      </c>
      <c r="U1355" s="17" t="s">
        <v>7614</v>
      </c>
      <c r="V1355" s="17">
        <v>1595</v>
      </c>
      <c r="W1355" s="17" t="s">
        <v>11234</v>
      </c>
      <c r="X1355" s="17">
        <v>120</v>
      </c>
      <c r="Y1355" s="19">
        <v>5</v>
      </c>
      <c r="Z1355" s="17" t="s">
        <v>11235</v>
      </c>
      <c r="AB1355" s="17" t="s">
        <v>11186</v>
      </c>
      <c r="AC1355" s="17" t="s">
        <v>1355</v>
      </c>
      <c r="AD1355" s="17">
        <v>0</v>
      </c>
      <c r="AE1355" s="17">
        <v>0</v>
      </c>
      <c r="AI1355" s="17">
        <v>348</v>
      </c>
      <c r="AJ1355" s="17" t="s">
        <v>3611</v>
      </c>
      <c r="AK1355" s="17" t="s">
        <v>3611</v>
      </c>
      <c r="AN1355" s="17">
        <v>3500</v>
      </c>
    </row>
    <row r="1356" spans="1:40" x14ac:dyDescent="0.25">
      <c r="A1356" s="17" t="s">
        <v>3364</v>
      </c>
      <c r="B1356" s="17" t="s">
        <v>7336</v>
      </c>
      <c r="C1356" s="17" t="s">
        <v>3692</v>
      </c>
      <c r="D1356" s="17" t="s">
        <v>7423</v>
      </c>
      <c r="E1356" s="17" t="s">
        <v>7615</v>
      </c>
      <c r="F1356" s="17" t="s">
        <v>7616</v>
      </c>
      <c r="H1356" s="17">
        <v>2</v>
      </c>
      <c r="I1356" s="17" t="s">
        <v>3534</v>
      </c>
      <c r="J1356" s="17" t="s">
        <v>4453</v>
      </c>
      <c r="K1356" s="17" t="s">
        <v>4454</v>
      </c>
      <c r="L1356" s="17" t="s">
        <v>4411</v>
      </c>
      <c r="M1356" s="19" t="s">
        <v>6936</v>
      </c>
      <c r="O1356" s="17" t="s">
        <v>3538</v>
      </c>
      <c r="P1356" s="17" t="s">
        <v>3539</v>
      </c>
      <c r="Q1356" s="17" t="s">
        <v>12631</v>
      </c>
      <c r="R1356" s="17">
        <v>112983</v>
      </c>
      <c r="S1356" s="17" t="s">
        <v>12632</v>
      </c>
      <c r="T1356" s="17" t="s">
        <v>11182</v>
      </c>
      <c r="U1356" s="17" t="s">
        <v>7617</v>
      </c>
      <c r="V1356" s="17">
        <v>1595</v>
      </c>
      <c r="W1356" s="17" t="s">
        <v>11234</v>
      </c>
      <c r="X1356" s="17">
        <v>120</v>
      </c>
      <c r="Y1356" s="17">
        <v>5</v>
      </c>
      <c r="Z1356" s="17" t="s">
        <v>11235</v>
      </c>
      <c r="AB1356" s="17" t="s">
        <v>11186</v>
      </c>
      <c r="AC1356" s="17" t="s">
        <v>1355</v>
      </c>
      <c r="AD1356" s="17">
        <v>0</v>
      </c>
      <c r="AE1356" s="17">
        <v>0</v>
      </c>
      <c r="AI1356" s="17">
        <v>199</v>
      </c>
      <c r="AJ1356" s="17" t="s">
        <v>3522</v>
      </c>
      <c r="AK1356" s="17" t="s">
        <v>3522</v>
      </c>
      <c r="AN1356" s="17">
        <v>3500</v>
      </c>
    </row>
    <row r="1357" spans="1:40" x14ac:dyDescent="0.25">
      <c r="A1357" s="17" t="s">
        <v>3364</v>
      </c>
      <c r="B1357" s="17" t="s">
        <v>7336</v>
      </c>
      <c r="C1357" s="17" t="s">
        <v>3692</v>
      </c>
      <c r="D1357" s="17" t="s">
        <v>7423</v>
      </c>
      <c r="E1357" s="17" t="s">
        <v>7618</v>
      </c>
      <c r="F1357" s="17" t="s">
        <v>7619</v>
      </c>
      <c r="H1357" s="17">
        <v>1</v>
      </c>
      <c r="I1357" s="17" t="s">
        <v>3534</v>
      </c>
      <c r="J1357" s="17" t="s">
        <v>3695</v>
      </c>
      <c r="K1357" s="17" t="s">
        <v>3696</v>
      </c>
      <c r="L1357" s="18" t="s">
        <v>3554</v>
      </c>
      <c r="M1357" s="19" t="s">
        <v>7620</v>
      </c>
      <c r="O1357" s="17" t="s">
        <v>3538</v>
      </c>
      <c r="P1357" s="17" t="s">
        <v>3539</v>
      </c>
      <c r="R1357" s="17">
        <v>15265</v>
      </c>
      <c r="S1357" s="17" t="s">
        <v>12633</v>
      </c>
      <c r="T1357" s="17" t="s">
        <v>11182</v>
      </c>
      <c r="U1357" s="17" t="s">
        <v>7621</v>
      </c>
      <c r="V1357" s="17">
        <v>1871</v>
      </c>
      <c r="W1357" s="17" t="s">
        <v>11234</v>
      </c>
      <c r="X1357" s="17">
        <v>150</v>
      </c>
      <c r="Y1357" s="17">
        <v>8</v>
      </c>
      <c r="Z1357" s="17" t="s">
        <v>11226</v>
      </c>
      <c r="AB1357" s="17" t="s">
        <v>11186</v>
      </c>
      <c r="AC1357" s="17" t="s">
        <v>853</v>
      </c>
      <c r="AD1357" s="17">
        <v>24</v>
      </c>
      <c r="AE1357" s="17">
        <v>15</v>
      </c>
      <c r="AF1357" s="17" t="s">
        <v>9852</v>
      </c>
      <c r="AH1357" s="17" t="s">
        <v>9757</v>
      </c>
      <c r="AI1357" s="17">
        <v>0</v>
      </c>
      <c r="AJ1357" s="17" t="s">
        <v>3539</v>
      </c>
      <c r="AK1357" s="17" t="s">
        <v>3539</v>
      </c>
      <c r="AL1357" s="17" t="s">
        <v>841</v>
      </c>
      <c r="AM1357" s="17" t="s">
        <v>841</v>
      </c>
      <c r="AN1357" s="17">
        <v>16000</v>
      </c>
    </row>
    <row r="1358" spans="1:40" x14ac:dyDescent="0.25">
      <c r="A1358" s="17" t="s">
        <v>3364</v>
      </c>
      <c r="B1358" s="17" t="s">
        <v>7336</v>
      </c>
      <c r="C1358" s="17" t="s">
        <v>3557</v>
      </c>
      <c r="D1358" s="17" t="s">
        <v>7380</v>
      </c>
      <c r="E1358" s="17" t="s">
        <v>7622</v>
      </c>
      <c r="F1358" s="17" t="s">
        <v>94</v>
      </c>
      <c r="G1358" s="17" t="s">
        <v>3004</v>
      </c>
      <c r="H1358" s="17" t="s">
        <v>3004</v>
      </c>
      <c r="I1358" s="17" t="s">
        <v>3517</v>
      </c>
      <c r="J1358" s="17" t="s">
        <v>3563</v>
      </c>
      <c r="L1358" s="18" t="s">
        <v>7623</v>
      </c>
      <c r="M1358" s="19" t="s">
        <v>7624</v>
      </c>
      <c r="O1358" s="17" t="s">
        <v>3521</v>
      </c>
      <c r="P1358" s="17" t="s">
        <v>3522</v>
      </c>
      <c r="R1358" s="17">
        <v>415003</v>
      </c>
      <c r="S1358" s="19" t="s">
        <v>7625</v>
      </c>
      <c r="T1358" s="17" t="s">
        <v>11182</v>
      </c>
      <c r="U1358" s="17" t="s">
        <v>2354</v>
      </c>
      <c r="V1358" s="17">
        <v>3500</v>
      </c>
      <c r="W1358" s="17" t="s">
        <v>11184</v>
      </c>
      <c r="X1358" s="17">
        <v>199</v>
      </c>
      <c r="Y1358" s="17">
        <v>8</v>
      </c>
      <c r="Z1358" s="17" t="s">
        <v>11226</v>
      </c>
      <c r="AB1358" s="17" t="s">
        <v>11186</v>
      </c>
      <c r="AC1358" s="17" t="s">
        <v>853</v>
      </c>
      <c r="AD1358" s="17">
        <v>24</v>
      </c>
      <c r="AE1358" s="17">
        <v>12</v>
      </c>
      <c r="AF1358" s="17" t="s">
        <v>9756</v>
      </c>
      <c r="AH1358" s="17" t="s">
        <v>9754</v>
      </c>
      <c r="AI1358" s="17">
        <v>0</v>
      </c>
      <c r="AJ1358" s="17" t="s">
        <v>3539</v>
      </c>
      <c r="AK1358" s="17" t="s">
        <v>9771</v>
      </c>
      <c r="AL1358" s="17" t="s">
        <v>841</v>
      </c>
      <c r="AM1358" s="17" t="s">
        <v>841</v>
      </c>
      <c r="AN1358" s="17">
        <v>16000</v>
      </c>
    </row>
    <row r="1359" spans="1:40" x14ac:dyDescent="0.25">
      <c r="A1359" s="17" t="s">
        <v>3364</v>
      </c>
      <c r="B1359" s="17" t="s">
        <v>7336</v>
      </c>
      <c r="C1359" s="17" t="s">
        <v>3557</v>
      </c>
      <c r="D1359" s="17" t="s">
        <v>7423</v>
      </c>
      <c r="E1359" s="17" t="s">
        <v>7626</v>
      </c>
      <c r="F1359" s="17" t="s">
        <v>705</v>
      </c>
      <c r="G1359" s="17" t="s">
        <v>3004</v>
      </c>
      <c r="H1359" s="17" t="s">
        <v>3004</v>
      </c>
      <c r="I1359" s="17" t="s">
        <v>3700</v>
      </c>
      <c r="J1359" s="17" t="s">
        <v>3701</v>
      </c>
      <c r="L1359" s="18" t="s">
        <v>7627</v>
      </c>
      <c r="M1359" s="19">
        <v>45877.461111111108</v>
      </c>
      <c r="O1359" s="17" t="s">
        <v>3521</v>
      </c>
      <c r="P1359" s="17" t="s">
        <v>3611</v>
      </c>
      <c r="R1359" s="17">
        <v>0</v>
      </c>
      <c r="S1359" s="19">
        <v>45877.461111111108</v>
      </c>
      <c r="T1359" s="17" t="s">
        <v>11182</v>
      </c>
      <c r="U1359" s="17" t="s">
        <v>2304</v>
      </c>
      <c r="V1359" s="17">
        <v>3500</v>
      </c>
      <c r="W1359" s="17" t="s">
        <v>11184</v>
      </c>
      <c r="X1359" s="17">
        <v>348</v>
      </c>
      <c r="Y1359" s="17">
        <v>7</v>
      </c>
      <c r="Z1359" s="17" t="s">
        <v>11226</v>
      </c>
      <c r="AB1359" s="17" t="s">
        <v>11186</v>
      </c>
      <c r="AC1359" s="17" t="s">
        <v>853</v>
      </c>
      <c r="AD1359" s="17">
        <v>24</v>
      </c>
      <c r="AE1359" s="17">
        <v>15</v>
      </c>
      <c r="AF1359" s="17" t="s">
        <v>9853</v>
      </c>
      <c r="AH1359" s="17" t="s">
        <v>9754</v>
      </c>
      <c r="AI1359" s="17">
        <v>0</v>
      </c>
      <c r="AJ1359" s="17" t="s">
        <v>3539</v>
      </c>
      <c r="AK1359" s="17" t="s">
        <v>3539</v>
      </c>
      <c r="AL1359" s="17" t="s">
        <v>841</v>
      </c>
      <c r="AM1359" s="17" t="s">
        <v>2989</v>
      </c>
      <c r="AN1359" s="17">
        <v>16000</v>
      </c>
    </row>
    <row r="1360" spans="1:40" x14ac:dyDescent="0.25">
      <c r="A1360" s="17" t="s">
        <v>2990</v>
      </c>
      <c r="B1360" s="17" t="s">
        <v>7628</v>
      </c>
      <c r="C1360" s="17" t="s">
        <v>3514</v>
      </c>
      <c r="D1360" s="17" t="s">
        <v>7629</v>
      </c>
      <c r="E1360" s="17" t="s">
        <v>7630</v>
      </c>
      <c r="F1360" s="17" t="s">
        <v>86</v>
      </c>
      <c r="G1360" s="17" t="s">
        <v>2985</v>
      </c>
      <c r="I1360" s="17" t="s">
        <v>3559</v>
      </c>
      <c r="J1360" s="17" t="s">
        <v>4292</v>
      </c>
      <c r="K1360" s="17" t="s">
        <v>4755</v>
      </c>
      <c r="L1360" s="18" t="s">
        <v>7631</v>
      </c>
      <c r="M1360" s="19" t="s">
        <v>7632</v>
      </c>
      <c r="O1360" s="17" t="s">
        <v>3538</v>
      </c>
      <c r="P1360" s="17" t="s">
        <v>3539</v>
      </c>
      <c r="R1360" s="17">
        <v>594012</v>
      </c>
      <c r="S1360" s="19" t="s">
        <v>12634</v>
      </c>
      <c r="T1360" s="17" t="s">
        <v>11286</v>
      </c>
      <c r="U1360" s="17" t="s">
        <v>2086</v>
      </c>
      <c r="V1360" s="17">
        <v>19000</v>
      </c>
      <c r="W1360" s="17" t="s">
        <v>11184</v>
      </c>
      <c r="X1360" s="17">
        <v>0</v>
      </c>
      <c r="Y1360" s="17">
        <v>0</v>
      </c>
      <c r="Z1360" s="17" t="s">
        <v>11185</v>
      </c>
      <c r="AB1360" s="17" t="s">
        <v>11186</v>
      </c>
      <c r="AC1360" s="17" t="s">
        <v>853</v>
      </c>
      <c r="AD1360" s="17">
        <v>24</v>
      </c>
      <c r="AE1360" s="17">
        <v>15</v>
      </c>
      <c r="AF1360" s="17" t="s">
        <v>9756</v>
      </c>
      <c r="AH1360" s="17" t="s">
        <v>9757</v>
      </c>
      <c r="AI1360" s="17">
        <v>0</v>
      </c>
      <c r="AJ1360" s="17" t="s">
        <v>3539</v>
      </c>
      <c r="AK1360" s="17" t="s">
        <v>3539</v>
      </c>
      <c r="AL1360" s="17" t="s">
        <v>841</v>
      </c>
      <c r="AM1360" s="17" t="s">
        <v>841</v>
      </c>
      <c r="AN1360" s="17">
        <v>16000</v>
      </c>
    </row>
    <row r="1361" spans="1:40" x14ac:dyDescent="0.25">
      <c r="A1361" s="17" t="s">
        <v>2990</v>
      </c>
      <c r="B1361" s="17" t="s">
        <v>7628</v>
      </c>
      <c r="C1361" s="17" t="s">
        <v>3514</v>
      </c>
      <c r="D1361" s="17" t="s">
        <v>7629</v>
      </c>
      <c r="E1361" s="17" t="s">
        <v>7633</v>
      </c>
      <c r="F1361" s="17" t="s">
        <v>132</v>
      </c>
      <c r="G1361" s="17" t="s">
        <v>2999</v>
      </c>
      <c r="H1361" s="17" t="s">
        <v>2999</v>
      </c>
      <c r="I1361" s="17" t="s">
        <v>3559</v>
      </c>
      <c r="J1361" s="17" t="s">
        <v>3588</v>
      </c>
      <c r="K1361" s="17" t="s">
        <v>4293</v>
      </c>
      <c r="L1361" s="18">
        <v>43051</v>
      </c>
      <c r="M1361" s="19" t="s">
        <v>7634</v>
      </c>
      <c r="O1361" s="17" t="s">
        <v>3538</v>
      </c>
      <c r="P1361" s="17" t="s">
        <v>3539</v>
      </c>
      <c r="R1361" s="17">
        <v>404951</v>
      </c>
      <c r="S1361" s="17" t="s">
        <v>12635</v>
      </c>
      <c r="T1361" s="17" t="s">
        <v>11182</v>
      </c>
      <c r="U1361" s="17" t="s">
        <v>2157</v>
      </c>
      <c r="V1361" s="17">
        <v>0</v>
      </c>
      <c r="W1361" s="17" t="s">
        <v>11184</v>
      </c>
      <c r="X1361" s="17">
        <v>0</v>
      </c>
      <c r="Y1361" s="17">
        <v>0</v>
      </c>
      <c r="AB1361" s="17" t="s">
        <v>11249</v>
      </c>
      <c r="AC1361" s="17" t="s">
        <v>853</v>
      </c>
      <c r="AD1361" s="17">
        <v>27</v>
      </c>
      <c r="AE1361" s="17">
        <v>18</v>
      </c>
      <c r="AF1361" s="17" t="s">
        <v>9854</v>
      </c>
      <c r="AH1361" s="17" t="s">
        <v>9757</v>
      </c>
      <c r="AI1361" s="17">
        <v>0</v>
      </c>
      <c r="AJ1361" s="17" t="s">
        <v>3539</v>
      </c>
      <c r="AK1361" s="17" t="s">
        <v>3539</v>
      </c>
      <c r="AL1361" s="17" t="s">
        <v>841</v>
      </c>
      <c r="AM1361" s="17" t="s">
        <v>841</v>
      </c>
      <c r="AN1361" s="17">
        <v>19000</v>
      </c>
    </row>
    <row r="1362" spans="1:40" x14ac:dyDescent="0.25">
      <c r="A1362" s="17" t="s">
        <v>2990</v>
      </c>
      <c r="B1362" s="17" t="s">
        <v>7628</v>
      </c>
      <c r="C1362" s="17" t="s">
        <v>3514</v>
      </c>
      <c r="D1362" s="17" t="s">
        <v>7629</v>
      </c>
      <c r="E1362" s="17" t="s">
        <v>7635</v>
      </c>
      <c r="F1362" s="17" t="s">
        <v>228</v>
      </c>
      <c r="G1362" s="17" t="s">
        <v>2985</v>
      </c>
      <c r="H1362" s="17" t="s">
        <v>2985</v>
      </c>
      <c r="I1362" s="17" t="s">
        <v>3559</v>
      </c>
      <c r="J1362" s="17" t="s">
        <v>4292</v>
      </c>
      <c r="K1362" s="17" t="s">
        <v>4590</v>
      </c>
      <c r="L1362" s="18" t="s">
        <v>5232</v>
      </c>
      <c r="M1362" s="19" t="s">
        <v>7636</v>
      </c>
      <c r="O1362" s="17" t="s">
        <v>3538</v>
      </c>
      <c r="P1362" s="17" t="s">
        <v>3539</v>
      </c>
      <c r="R1362" s="17">
        <v>267221</v>
      </c>
      <c r="S1362" s="17" t="s">
        <v>12636</v>
      </c>
      <c r="T1362" s="17" t="s">
        <v>11182</v>
      </c>
      <c r="U1362" s="17" t="s">
        <v>2043</v>
      </c>
      <c r="V1362" s="17">
        <v>20500</v>
      </c>
      <c r="W1362" s="17" t="s">
        <v>11184</v>
      </c>
      <c r="X1362" s="17">
        <v>0</v>
      </c>
      <c r="Y1362" s="17">
        <v>21</v>
      </c>
      <c r="Z1362" s="17" t="s">
        <v>11185</v>
      </c>
      <c r="AB1362" s="17" t="s">
        <v>11249</v>
      </c>
      <c r="AC1362" s="17" t="s">
        <v>1355</v>
      </c>
      <c r="AD1362" s="17">
        <v>24</v>
      </c>
      <c r="AE1362" s="17">
        <v>17</v>
      </c>
      <c r="AF1362" s="17" t="s">
        <v>9852</v>
      </c>
      <c r="AH1362" s="17" t="s">
        <v>9754</v>
      </c>
      <c r="AI1362" s="17">
        <v>0</v>
      </c>
      <c r="AJ1362" s="17" t="s">
        <v>3539</v>
      </c>
      <c r="AK1362" s="17" t="s">
        <v>3539</v>
      </c>
      <c r="AL1362" s="17" t="s">
        <v>841</v>
      </c>
      <c r="AM1362" s="17" t="s">
        <v>841</v>
      </c>
      <c r="AN1362" s="17">
        <v>16000</v>
      </c>
    </row>
    <row r="1363" spans="1:40" x14ac:dyDescent="0.25">
      <c r="A1363" s="17" t="s">
        <v>2990</v>
      </c>
      <c r="B1363" s="17" t="s">
        <v>7628</v>
      </c>
      <c r="C1363" s="17" t="s">
        <v>3514</v>
      </c>
      <c r="D1363" s="17" t="s">
        <v>7629</v>
      </c>
      <c r="E1363" s="17" t="s">
        <v>7637</v>
      </c>
      <c r="F1363" s="17" t="s">
        <v>231</v>
      </c>
      <c r="G1363" s="17" t="s">
        <v>2985</v>
      </c>
      <c r="H1363" s="17" t="s">
        <v>2985</v>
      </c>
      <c r="I1363" s="17" t="s">
        <v>3559</v>
      </c>
      <c r="J1363" s="17" t="s">
        <v>4292</v>
      </c>
      <c r="K1363" s="17" t="s">
        <v>4590</v>
      </c>
      <c r="L1363" s="18" t="s">
        <v>5232</v>
      </c>
      <c r="M1363" s="17" t="s">
        <v>7638</v>
      </c>
      <c r="O1363" s="17" t="s">
        <v>3538</v>
      </c>
      <c r="P1363" s="17" t="s">
        <v>3539</v>
      </c>
      <c r="R1363" s="17">
        <v>307529</v>
      </c>
      <c r="S1363" s="17" t="s">
        <v>12637</v>
      </c>
      <c r="T1363" s="17" t="s">
        <v>11182</v>
      </c>
      <c r="U1363" s="17" t="s">
        <v>2115</v>
      </c>
      <c r="V1363" s="17">
        <v>19000</v>
      </c>
      <c r="W1363" s="17" t="s">
        <v>11184</v>
      </c>
      <c r="X1363" s="17">
        <v>0</v>
      </c>
      <c r="Y1363" s="17">
        <v>21</v>
      </c>
      <c r="Z1363" s="17" t="s">
        <v>11185</v>
      </c>
      <c r="AB1363" s="17" t="s">
        <v>11249</v>
      </c>
      <c r="AC1363" s="17" t="s">
        <v>853</v>
      </c>
      <c r="AD1363" s="17">
        <v>24</v>
      </c>
      <c r="AE1363" s="17">
        <v>15</v>
      </c>
      <c r="AF1363" s="17" t="s">
        <v>9854</v>
      </c>
      <c r="AH1363" s="17" t="s">
        <v>9757</v>
      </c>
      <c r="AI1363" s="17">
        <v>0</v>
      </c>
      <c r="AJ1363" s="17" t="s">
        <v>3539</v>
      </c>
      <c r="AK1363" s="17" t="s">
        <v>3539</v>
      </c>
      <c r="AL1363" s="17" t="s">
        <v>841</v>
      </c>
      <c r="AM1363" s="17" t="s">
        <v>841</v>
      </c>
      <c r="AN1363" s="17">
        <v>16000</v>
      </c>
    </row>
    <row r="1364" spans="1:40" x14ac:dyDescent="0.25">
      <c r="A1364" s="17" t="s">
        <v>2990</v>
      </c>
      <c r="B1364" s="17" t="s">
        <v>7628</v>
      </c>
      <c r="C1364" s="17" t="s">
        <v>3514</v>
      </c>
      <c r="D1364" s="17" t="s">
        <v>7629</v>
      </c>
      <c r="E1364" s="17" t="s">
        <v>7639</v>
      </c>
      <c r="F1364" s="17" t="s">
        <v>376</v>
      </c>
      <c r="G1364" s="17" t="s">
        <v>2999</v>
      </c>
      <c r="H1364" s="17" t="s">
        <v>2999</v>
      </c>
      <c r="I1364" s="17" t="s">
        <v>3559</v>
      </c>
      <c r="J1364" s="17" t="s">
        <v>3588</v>
      </c>
      <c r="K1364" s="17" t="s">
        <v>3589</v>
      </c>
      <c r="L1364" s="17" t="s">
        <v>7640</v>
      </c>
      <c r="M1364" s="19">
        <v>45234.739583333336</v>
      </c>
      <c r="O1364" s="17" t="s">
        <v>3538</v>
      </c>
      <c r="P1364" s="17" t="s">
        <v>3539</v>
      </c>
      <c r="R1364" s="17">
        <v>157746</v>
      </c>
      <c r="S1364" s="17" t="s">
        <v>12638</v>
      </c>
      <c r="T1364" s="17" t="s">
        <v>11182</v>
      </c>
      <c r="U1364" s="17" t="s">
        <v>2097</v>
      </c>
      <c r="V1364" s="17">
        <v>16000</v>
      </c>
      <c r="W1364" s="17" t="s">
        <v>11184</v>
      </c>
      <c r="X1364" s="17">
        <v>0</v>
      </c>
      <c r="Y1364" s="17">
        <v>21</v>
      </c>
      <c r="Z1364" s="17" t="s">
        <v>11185</v>
      </c>
      <c r="AB1364" s="17" t="s">
        <v>11186</v>
      </c>
      <c r="AC1364" s="17" t="s">
        <v>853</v>
      </c>
      <c r="AD1364" s="17">
        <v>24</v>
      </c>
      <c r="AE1364" s="17">
        <v>15</v>
      </c>
      <c r="AF1364" s="17" t="s">
        <v>9853</v>
      </c>
      <c r="AH1364" s="17" t="s">
        <v>9757</v>
      </c>
      <c r="AI1364" s="17">
        <v>0</v>
      </c>
      <c r="AJ1364" s="17" t="s">
        <v>3539</v>
      </c>
      <c r="AK1364" s="17" t="s">
        <v>3539</v>
      </c>
      <c r="AL1364" s="17" t="s">
        <v>841</v>
      </c>
      <c r="AM1364" s="17" t="s">
        <v>841</v>
      </c>
      <c r="AN1364" s="17">
        <v>16000</v>
      </c>
    </row>
    <row r="1365" spans="1:40" x14ac:dyDescent="0.25">
      <c r="A1365" s="17" t="s">
        <v>2990</v>
      </c>
      <c r="B1365" s="17" t="s">
        <v>7628</v>
      </c>
      <c r="C1365" s="17" t="s">
        <v>3514</v>
      </c>
      <c r="D1365" s="17" t="s">
        <v>7629</v>
      </c>
      <c r="E1365" s="17" t="s">
        <v>7641</v>
      </c>
      <c r="F1365" s="17" t="s">
        <v>619</v>
      </c>
      <c r="G1365" s="17" t="s">
        <v>2999</v>
      </c>
      <c r="H1365" s="17" t="s">
        <v>2999</v>
      </c>
      <c r="I1365" s="17" t="s">
        <v>3559</v>
      </c>
      <c r="J1365" s="17" t="s">
        <v>3588</v>
      </c>
      <c r="K1365" s="17" t="s">
        <v>4293</v>
      </c>
      <c r="L1365" s="18" t="s">
        <v>4907</v>
      </c>
      <c r="M1365" s="19">
        <v>45689.614583333336</v>
      </c>
      <c r="O1365" s="17" t="s">
        <v>3538</v>
      </c>
      <c r="P1365" s="17" t="s">
        <v>3539</v>
      </c>
      <c r="R1365" s="17">
        <v>78224</v>
      </c>
      <c r="S1365" s="17" t="s">
        <v>12371</v>
      </c>
      <c r="T1365" s="17" t="s">
        <v>11182</v>
      </c>
      <c r="U1365" s="17" t="s">
        <v>2037</v>
      </c>
      <c r="V1365" s="17">
        <v>16000</v>
      </c>
      <c r="W1365" s="17" t="s">
        <v>11184</v>
      </c>
      <c r="X1365" s="17">
        <v>0</v>
      </c>
      <c r="Y1365" s="17">
        <v>21</v>
      </c>
      <c r="Z1365" s="17" t="s">
        <v>11185</v>
      </c>
      <c r="AA1365" s="17">
        <v>2</v>
      </c>
      <c r="AB1365" s="17" t="s">
        <v>11249</v>
      </c>
      <c r="AC1365" s="17" t="s">
        <v>853</v>
      </c>
      <c r="AD1365" s="17">
        <v>24</v>
      </c>
      <c r="AE1365" s="17">
        <v>15</v>
      </c>
      <c r="AF1365" s="17" t="s">
        <v>9854</v>
      </c>
      <c r="AH1365" s="17" t="s">
        <v>9757</v>
      </c>
      <c r="AI1365" s="17">
        <v>0</v>
      </c>
      <c r="AJ1365" s="17" t="s">
        <v>3539</v>
      </c>
      <c r="AK1365" s="17" t="s">
        <v>3539</v>
      </c>
      <c r="AL1365" s="17" t="s">
        <v>841</v>
      </c>
      <c r="AM1365" s="17" t="s">
        <v>841</v>
      </c>
      <c r="AN1365" s="17">
        <v>16000</v>
      </c>
    </row>
    <row r="1366" spans="1:40" x14ac:dyDescent="0.25">
      <c r="A1366" s="17" t="s">
        <v>2990</v>
      </c>
      <c r="B1366" s="17" t="s">
        <v>7628</v>
      </c>
      <c r="C1366" s="17" t="s">
        <v>3514</v>
      </c>
      <c r="D1366" s="17" t="s">
        <v>7629</v>
      </c>
      <c r="E1366" s="17" t="s">
        <v>7642</v>
      </c>
      <c r="F1366" s="17" t="s">
        <v>630</v>
      </c>
      <c r="G1366" s="17" t="s">
        <v>2999</v>
      </c>
      <c r="H1366" s="17" t="s">
        <v>2999</v>
      </c>
      <c r="I1366" s="17" t="s">
        <v>3559</v>
      </c>
      <c r="J1366" s="17" t="s">
        <v>3588</v>
      </c>
      <c r="K1366" s="17" t="s">
        <v>4293</v>
      </c>
      <c r="L1366" s="18" t="s">
        <v>5548</v>
      </c>
      <c r="M1366" s="19">
        <v>45689.479166666664</v>
      </c>
      <c r="O1366" s="17" t="s">
        <v>3538</v>
      </c>
      <c r="P1366" s="17" t="s">
        <v>3539</v>
      </c>
      <c r="R1366" s="17">
        <v>87301</v>
      </c>
      <c r="S1366" s="17" t="s">
        <v>12639</v>
      </c>
      <c r="T1366" s="17" t="s">
        <v>11182</v>
      </c>
      <c r="U1366" s="17" t="s">
        <v>2084</v>
      </c>
      <c r="V1366" s="17">
        <v>16000</v>
      </c>
      <c r="W1366" s="17" t="s">
        <v>11184</v>
      </c>
      <c r="X1366" s="17">
        <v>0</v>
      </c>
      <c r="Y1366" s="17">
        <v>21</v>
      </c>
      <c r="Z1366" s="17" t="s">
        <v>11185</v>
      </c>
      <c r="AA1366" s="17">
        <v>2</v>
      </c>
      <c r="AB1366" s="17" t="s">
        <v>11249</v>
      </c>
      <c r="AC1366" s="17" t="s">
        <v>853</v>
      </c>
      <c r="AD1366" s="17">
        <v>24</v>
      </c>
      <c r="AE1366" s="17">
        <v>15</v>
      </c>
      <c r="AF1366" s="17" t="s">
        <v>9851</v>
      </c>
      <c r="AH1366" s="17" t="s">
        <v>9754</v>
      </c>
      <c r="AI1366" s="17">
        <v>0</v>
      </c>
      <c r="AJ1366" s="17" t="s">
        <v>3539</v>
      </c>
      <c r="AK1366" s="17" t="s">
        <v>3539</v>
      </c>
      <c r="AL1366" s="17" t="s">
        <v>841</v>
      </c>
      <c r="AM1366" s="17" t="s">
        <v>2989</v>
      </c>
      <c r="AN1366" s="17">
        <v>16000</v>
      </c>
    </row>
    <row r="1367" spans="1:40" x14ac:dyDescent="0.25">
      <c r="A1367" s="17" t="s">
        <v>2990</v>
      </c>
      <c r="B1367" s="17" t="s">
        <v>7628</v>
      </c>
      <c r="C1367" s="17" t="s">
        <v>3514</v>
      </c>
      <c r="D1367" s="17" t="s">
        <v>7629</v>
      </c>
      <c r="E1367" s="17" t="s">
        <v>7643</v>
      </c>
      <c r="F1367" s="17" t="s">
        <v>659</v>
      </c>
      <c r="G1367" s="17" t="s">
        <v>2985</v>
      </c>
      <c r="H1367" s="17" t="s">
        <v>2985</v>
      </c>
      <c r="I1367" s="17" t="s">
        <v>3559</v>
      </c>
      <c r="J1367" s="17" t="s">
        <v>4292</v>
      </c>
      <c r="K1367" s="17" t="s">
        <v>4590</v>
      </c>
      <c r="L1367" s="18">
        <v>45809</v>
      </c>
      <c r="M1367" s="19" t="s">
        <v>7644</v>
      </c>
      <c r="O1367" s="17" t="s">
        <v>3538</v>
      </c>
      <c r="P1367" s="17" t="s">
        <v>3539</v>
      </c>
      <c r="R1367" s="17">
        <v>85657</v>
      </c>
      <c r="S1367" s="17" t="s">
        <v>12640</v>
      </c>
      <c r="T1367" s="17" t="s">
        <v>11182</v>
      </c>
      <c r="U1367" s="17" t="s">
        <v>2845</v>
      </c>
      <c r="V1367" s="17">
        <v>19000</v>
      </c>
      <c r="W1367" s="17" t="s">
        <v>11184</v>
      </c>
      <c r="X1367" s="17">
        <v>0</v>
      </c>
      <c r="Y1367" s="17">
        <v>21</v>
      </c>
      <c r="Z1367" s="17" t="s">
        <v>11185</v>
      </c>
      <c r="AA1367" s="17">
        <v>2</v>
      </c>
      <c r="AB1367" s="17" t="s">
        <v>11249</v>
      </c>
      <c r="AC1367" s="17" t="s">
        <v>1355</v>
      </c>
      <c r="AD1367" s="17">
        <v>24</v>
      </c>
      <c r="AE1367" s="17">
        <v>15</v>
      </c>
      <c r="AF1367" s="17" t="s">
        <v>9854</v>
      </c>
      <c r="AI1367" s="17">
        <v>0</v>
      </c>
      <c r="AJ1367" s="17" t="s">
        <v>3539</v>
      </c>
      <c r="AK1367" s="17" t="s">
        <v>9771</v>
      </c>
      <c r="AL1367" s="17" t="s">
        <v>841</v>
      </c>
      <c r="AM1367" s="17" t="s">
        <v>2989</v>
      </c>
      <c r="AN1367" s="17">
        <v>0</v>
      </c>
    </row>
    <row r="1368" spans="1:40" x14ac:dyDescent="0.25">
      <c r="A1368" s="17" t="s">
        <v>2990</v>
      </c>
      <c r="B1368" s="17" t="s">
        <v>7628</v>
      </c>
      <c r="C1368" s="17" t="s">
        <v>3514</v>
      </c>
      <c r="D1368" s="17" t="s">
        <v>7629</v>
      </c>
      <c r="E1368" s="17" t="s">
        <v>7645</v>
      </c>
      <c r="F1368" s="17" t="s">
        <v>661</v>
      </c>
      <c r="G1368" s="17" t="s">
        <v>2999</v>
      </c>
      <c r="H1368" s="17" t="s">
        <v>2999</v>
      </c>
      <c r="I1368" s="17" t="s">
        <v>3559</v>
      </c>
      <c r="J1368" s="17" t="s">
        <v>3588</v>
      </c>
      <c r="K1368" s="17" t="s">
        <v>3589</v>
      </c>
      <c r="L1368" s="18">
        <v>45779</v>
      </c>
      <c r="M1368" s="19">
        <v>45840.708333333336</v>
      </c>
      <c r="O1368" s="17" t="s">
        <v>3538</v>
      </c>
      <c r="P1368" s="17" t="s">
        <v>3539</v>
      </c>
      <c r="R1368" s="17">
        <v>60265</v>
      </c>
      <c r="S1368" s="17" t="s">
        <v>12641</v>
      </c>
      <c r="T1368" s="17" t="s">
        <v>11182</v>
      </c>
      <c r="U1368" s="17" t="s">
        <v>2137</v>
      </c>
      <c r="V1368" s="17">
        <v>16000</v>
      </c>
      <c r="W1368" s="17" t="s">
        <v>11184</v>
      </c>
      <c r="X1368" s="17">
        <v>0</v>
      </c>
      <c r="Y1368" s="17">
        <v>21</v>
      </c>
      <c r="Z1368" s="17" t="s">
        <v>11185</v>
      </c>
      <c r="AA1368" s="17">
        <v>2</v>
      </c>
      <c r="AB1368" s="17" t="s">
        <v>11249</v>
      </c>
      <c r="AC1368" s="17" t="s">
        <v>1355</v>
      </c>
      <c r="AD1368" s="17">
        <v>24</v>
      </c>
      <c r="AE1368" s="17">
        <v>8</v>
      </c>
      <c r="AF1368" s="17" t="s">
        <v>9753</v>
      </c>
      <c r="AH1368" s="17" t="s">
        <v>9754</v>
      </c>
      <c r="AI1368" s="17">
        <v>0</v>
      </c>
      <c r="AJ1368" s="17" t="s">
        <v>3539</v>
      </c>
      <c r="AK1368" s="17" t="s">
        <v>3539</v>
      </c>
      <c r="AN1368" s="17">
        <v>16000</v>
      </c>
    </row>
    <row r="1369" spans="1:40" x14ac:dyDescent="0.25">
      <c r="A1369" s="17" t="s">
        <v>2990</v>
      </c>
      <c r="B1369" s="17" t="s">
        <v>7628</v>
      </c>
      <c r="C1369" s="17" t="s">
        <v>3514</v>
      </c>
      <c r="D1369" s="17" t="s">
        <v>7629</v>
      </c>
      <c r="E1369" s="17" t="s">
        <v>7646</v>
      </c>
      <c r="F1369" s="17" t="s">
        <v>662</v>
      </c>
      <c r="G1369" s="17" t="s">
        <v>2999</v>
      </c>
      <c r="H1369" s="17" t="s">
        <v>2999</v>
      </c>
      <c r="I1369" s="17" t="s">
        <v>3559</v>
      </c>
      <c r="J1369" s="17" t="s">
        <v>3588</v>
      </c>
      <c r="K1369" s="17" t="s">
        <v>3589</v>
      </c>
      <c r="L1369" s="18">
        <v>45809</v>
      </c>
      <c r="M1369" s="19" t="s">
        <v>7647</v>
      </c>
      <c r="O1369" s="17" t="s">
        <v>3538</v>
      </c>
      <c r="P1369" s="17" t="s">
        <v>3539</v>
      </c>
      <c r="R1369" s="17">
        <v>67353</v>
      </c>
      <c r="S1369" s="17" t="s">
        <v>12642</v>
      </c>
      <c r="T1369" s="17" t="s">
        <v>11182</v>
      </c>
      <c r="U1369" s="17" t="s">
        <v>2072</v>
      </c>
      <c r="V1369" s="17">
        <v>16000</v>
      </c>
      <c r="W1369" s="17" t="s">
        <v>11184</v>
      </c>
      <c r="X1369" s="17">
        <v>0</v>
      </c>
      <c r="Y1369" s="19">
        <v>21</v>
      </c>
      <c r="Z1369" s="17" t="s">
        <v>11185</v>
      </c>
      <c r="AA1369" s="17">
        <v>2</v>
      </c>
      <c r="AB1369" s="17" t="s">
        <v>11186</v>
      </c>
      <c r="AC1369" s="17" t="s">
        <v>853</v>
      </c>
      <c r="AD1369" s="17">
        <v>21</v>
      </c>
      <c r="AE1369" s="17">
        <v>12</v>
      </c>
      <c r="AF1369" s="17" t="s">
        <v>9756</v>
      </c>
      <c r="AH1369" s="17" t="s">
        <v>9754</v>
      </c>
      <c r="AI1369" s="17">
        <v>0</v>
      </c>
      <c r="AJ1369" s="17" t="s">
        <v>3539</v>
      </c>
      <c r="AK1369" s="17" t="s">
        <v>3539</v>
      </c>
      <c r="AL1369" s="17" t="s">
        <v>841</v>
      </c>
      <c r="AM1369" s="17" t="s">
        <v>2989</v>
      </c>
      <c r="AN1369" s="17">
        <v>16000</v>
      </c>
    </row>
    <row r="1370" spans="1:40" x14ac:dyDescent="0.25">
      <c r="A1370" s="17" t="s">
        <v>2990</v>
      </c>
      <c r="B1370" s="17" t="s">
        <v>7628</v>
      </c>
      <c r="C1370" s="17" t="s">
        <v>3514</v>
      </c>
      <c r="D1370" s="17" t="s">
        <v>7629</v>
      </c>
      <c r="E1370" s="17" t="s">
        <v>7648</v>
      </c>
      <c r="F1370" s="17" t="s">
        <v>663</v>
      </c>
      <c r="G1370" s="17" t="s">
        <v>2999</v>
      </c>
      <c r="H1370" s="17" t="s">
        <v>2999</v>
      </c>
      <c r="I1370" s="17" t="s">
        <v>3559</v>
      </c>
      <c r="J1370" s="17" t="s">
        <v>3588</v>
      </c>
      <c r="K1370" s="17" t="s">
        <v>3589</v>
      </c>
      <c r="L1370" s="18">
        <v>45839</v>
      </c>
      <c r="M1370" s="19">
        <v>45840.666666666664</v>
      </c>
      <c r="O1370" s="17" t="s">
        <v>3538</v>
      </c>
      <c r="P1370" s="17" t="s">
        <v>3539</v>
      </c>
      <c r="R1370" s="17">
        <v>52176</v>
      </c>
      <c r="S1370" s="17" t="s">
        <v>11679</v>
      </c>
      <c r="T1370" s="17" t="s">
        <v>11182</v>
      </c>
      <c r="U1370" s="17" t="s">
        <v>2847</v>
      </c>
      <c r="V1370" s="17">
        <v>16000</v>
      </c>
      <c r="W1370" s="17" t="s">
        <v>11184</v>
      </c>
      <c r="X1370" s="17">
        <v>0</v>
      </c>
      <c r="Y1370" s="17">
        <v>21</v>
      </c>
      <c r="Z1370" s="17" t="s">
        <v>11185</v>
      </c>
      <c r="AA1370" s="17">
        <v>2</v>
      </c>
      <c r="AB1370" s="17" t="s">
        <v>11249</v>
      </c>
      <c r="AC1370" s="17" t="s">
        <v>853</v>
      </c>
      <c r="AD1370" s="17">
        <v>27</v>
      </c>
      <c r="AE1370" s="17">
        <v>18</v>
      </c>
      <c r="AF1370" s="17" t="s">
        <v>9756</v>
      </c>
      <c r="AH1370" s="17" t="s">
        <v>9757</v>
      </c>
      <c r="AI1370" s="17">
        <v>0</v>
      </c>
      <c r="AJ1370" s="17" t="s">
        <v>3539</v>
      </c>
      <c r="AK1370" s="17" t="s">
        <v>3539</v>
      </c>
      <c r="AL1370" s="17" t="s">
        <v>841</v>
      </c>
      <c r="AM1370" s="17" t="s">
        <v>841</v>
      </c>
      <c r="AN1370" s="17">
        <v>19000</v>
      </c>
    </row>
    <row r="1371" spans="1:40" x14ac:dyDescent="0.25">
      <c r="A1371" s="17" t="s">
        <v>2990</v>
      </c>
      <c r="B1371" s="17" t="s">
        <v>7628</v>
      </c>
      <c r="C1371" s="17" t="s">
        <v>3514</v>
      </c>
      <c r="D1371" s="17" t="s">
        <v>7629</v>
      </c>
      <c r="E1371" s="17" t="s">
        <v>7649</v>
      </c>
      <c r="F1371" s="17" t="s">
        <v>836</v>
      </c>
      <c r="G1371" s="17" t="s">
        <v>2999</v>
      </c>
      <c r="H1371" s="17" t="s">
        <v>2999</v>
      </c>
      <c r="I1371" s="17" t="s">
        <v>3559</v>
      </c>
      <c r="J1371" s="17" t="s">
        <v>3588</v>
      </c>
      <c r="K1371" s="17" t="s">
        <v>4293</v>
      </c>
      <c r="L1371" s="18">
        <v>46057</v>
      </c>
      <c r="M1371" s="19" t="s">
        <v>7650</v>
      </c>
      <c r="O1371" s="17" t="s">
        <v>3538</v>
      </c>
      <c r="P1371" s="17" t="s">
        <v>3539</v>
      </c>
      <c r="R1371" s="17">
        <v>15486</v>
      </c>
      <c r="S1371" s="17" t="s">
        <v>10119</v>
      </c>
      <c r="T1371" s="17" t="s">
        <v>11182</v>
      </c>
      <c r="U1371" s="17" t="s">
        <v>2151</v>
      </c>
      <c r="V1371" s="17">
        <v>16000</v>
      </c>
      <c r="W1371" s="17" t="s">
        <v>11184</v>
      </c>
      <c r="X1371" s="17">
        <v>0</v>
      </c>
      <c r="Y1371" s="19">
        <v>21</v>
      </c>
      <c r="Z1371" s="17" t="s">
        <v>11185</v>
      </c>
      <c r="AA1371" s="17">
        <v>2</v>
      </c>
      <c r="AB1371" s="17" t="s">
        <v>11249</v>
      </c>
      <c r="AC1371" s="17" t="s">
        <v>853</v>
      </c>
      <c r="AD1371" s="17">
        <v>27</v>
      </c>
      <c r="AE1371" s="17">
        <v>18</v>
      </c>
      <c r="AF1371" s="17" t="s">
        <v>9854</v>
      </c>
      <c r="AI1371" s="17">
        <v>0</v>
      </c>
      <c r="AJ1371" s="17" t="s">
        <v>3539</v>
      </c>
      <c r="AK1371" s="17" t="s">
        <v>3539</v>
      </c>
      <c r="AL1371" s="17" t="s">
        <v>841</v>
      </c>
      <c r="AM1371" s="17" t="s">
        <v>2989</v>
      </c>
      <c r="AN1371" s="17">
        <v>19000</v>
      </c>
    </row>
    <row r="1372" spans="1:40" x14ac:dyDescent="0.25">
      <c r="A1372" s="17" t="s">
        <v>2990</v>
      </c>
      <c r="B1372" s="17" t="s">
        <v>7628</v>
      </c>
      <c r="C1372" s="17" t="s">
        <v>3514</v>
      </c>
      <c r="D1372" s="17" t="s">
        <v>7651</v>
      </c>
      <c r="E1372" s="17" t="s">
        <v>7652</v>
      </c>
      <c r="F1372" s="17" t="s">
        <v>214</v>
      </c>
      <c r="G1372" s="17" t="s">
        <v>2985</v>
      </c>
      <c r="H1372" s="17" t="s">
        <v>2985</v>
      </c>
      <c r="I1372" s="17" t="s">
        <v>3559</v>
      </c>
      <c r="J1372" s="17" t="s">
        <v>4292</v>
      </c>
      <c r="K1372" s="17" t="s">
        <v>4590</v>
      </c>
      <c r="L1372" s="18" t="s">
        <v>7653</v>
      </c>
      <c r="M1372" s="19">
        <v>44143.625</v>
      </c>
      <c r="O1372" s="17" t="s">
        <v>3538</v>
      </c>
      <c r="P1372" s="17" t="s">
        <v>3539</v>
      </c>
      <c r="R1372" s="17">
        <v>359547</v>
      </c>
      <c r="S1372" s="17" t="s">
        <v>12643</v>
      </c>
      <c r="T1372" s="17" t="s">
        <v>11182</v>
      </c>
      <c r="U1372" s="17" t="s">
        <v>2982</v>
      </c>
      <c r="V1372" s="17">
        <v>19000</v>
      </c>
      <c r="W1372" s="17" t="s">
        <v>11184</v>
      </c>
      <c r="X1372" s="17">
        <v>0</v>
      </c>
      <c r="Y1372" s="19">
        <v>21</v>
      </c>
      <c r="Z1372" s="17" t="s">
        <v>11185</v>
      </c>
      <c r="AB1372" s="17" t="s">
        <v>11249</v>
      </c>
      <c r="AC1372" s="17" t="s">
        <v>1355</v>
      </c>
      <c r="AD1372" s="17">
        <v>24</v>
      </c>
      <c r="AE1372" s="17">
        <v>12</v>
      </c>
      <c r="AF1372" s="17" t="s">
        <v>9753</v>
      </c>
      <c r="AI1372" s="17">
        <v>0</v>
      </c>
      <c r="AJ1372" s="17" t="s">
        <v>3539</v>
      </c>
      <c r="AK1372" s="17" t="s">
        <v>9771</v>
      </c>
      <c r="AL1372" s="17" t="s">
        <v>2989</v>
      </c>
      <c r="AM1372" s="17" t="s">
        <v>841</v>
      </c>
      <c r="AN1372" s="17">
        <v>16000</v>
      </c>
    </row>
    <row r="1373" spans="1:40" x14ac:dyDescent="0.25">
      <c r="A1373" s="17" t="s">
        <v>2990</v>
      </c>
      <c r="B1373" s="17" t="s">
        <v>7628</v>
      </c>
      <c r="C1373" s="17" t="s">
        <v>3514</v>
      </c>
      <c r="D1373" s="17" t="s">
        <v>7651</v>
      </c>
      <c r="E1373" s="17" t="s">
        <v>7654</v>
      </c>
      <c r="F1373" s="17" t="s">
        <v>237</v>
      </c>
      <c r="G1373" s="17" t="s">
        <v>2985</v>
      </c>
      <c r="H1373" s="17" t="s">
        <v>2985</v>
      </c>
      <c r="I1373" s="17" t="s">
        <v>3559</v>
      </c>
      <c r="J1373" s="17" t="s">
        <v>4292</v>
      </c>
      <c r="K1373" s="17" t="s">
        <v>4590</v>
      </c>
      <c r="L1373" s="18" t="s">
        <v>4550</v>
      </c>
      <c r="M1373" s="17" t="s">
        <v>7655</v>
      </c>
      <c r="O1373" s="17" t="s">
        <v>3538</v>
      </c>
      <c r="P1373" s="17" t="s">
        <v>3539</v>
      </c>
      <c r="R1373" s="17">
        <v>317925</v>
      </c>
      <c r="S1373" s="17" t="s">
        <v>12644</v>
      </c>
      <c r="T1373" s="17" t="s">
        <v>11182</v>
      </c>
      <c r="U1373" s="17" t="s">
        <v>2986</v>
      </c>
      <c r="V1373" s="17">
        <v>19000</v>
      </c>
      <c r="W1373" s="17" t="s">
        <v>11184</v>
      </c>
      <c r="X1373" s="17">
        <v>0</v>
      </c>
      <c r="Y1373" s="17">
        <v>21</v>
      </c>
      <c r="Z1373" s="17" t="s">
        <v>11185</v>
      </c>
      <c r="AB1373" s="17" t="s">
        <v>11249</v>
      </c>
      <c r="AC1373" s="17" t="s">
        <v>853</v>
      </c>
      <c r="AD1373" s="17">
        <v>27</v>
      </c>
      <c r="AE1373" s="17">
        <v>18</v>
      </c>
      <c r="AF1373" s="17" t="s">
        <v>9753</v>
      </c>
      <c r="AH1373" s="17" t="s">
        <v>9757</v>
      </c>
      <c r="AI1373" s="17">
        <v>0</v>
      </c>
      <c r="AJ1373" s="17" t="s">
        <v>3539</v>
      </c>
      <c r="AK1373" s="17" t="s">
        <v>3539</v>
      </c>
      <c r="AL1373" s="17" t="s">
        <v>841</v>
      </c>
      <c r="AM1373" s="17" t="s">
        <v>841</v>
      </c>
      <c r="AN1373" s="17">
        <v>19000</v>
      </c>
    </row>
    <row r="1374" spans="1:40" x14ac:dyDescent="0.25">
      <c r="A1374" s="17" t="s">
        <v>2990</v>
      </c>
      <c r="B1374" s="17" t="s">
        <v>7628</v>
      </c>
      <c r="C1374" s="17" t="s">
        <v>3514</v>
      </c>
      <c r="D1374" s="17" t="s">
        <v>7651</v>
      </c>
      <c r="E1374" s="17" t="s">
        <v>7656</v>
      </c>
      <c r="F1374" s="17" t="s">
        <v>378</v>
      </c>
      <c r="G1374" s="17" t="s">
        <v>2999</v>
      </c>
      <c r="H1374" s="17" t="s">
        <v>2999</v>
      </c>
      <c r="I1374" s="17" t="s">
        <v>3559</v>
      </c>
      <c r="J1374" s="17" t="s">
        <v>3588</v>
      </c>
      <c r="K1374" s="17" t="s">
        <v>3589</v>
      </c>
      <c r="L1374" s="17" t="s">
        <v>6468</v>
      </c>
      <c r="M1374" s="17" t="s">
        <v>7657</v>
      </c>
      <c r="O1374" s="17" t="s">
        <v>3538</v>
      </c>
      <c r="P1374" s="17" t="s">
        <v>3539</v>
      </c>
      <c r="R1374" s="17">
        <v>184366</v>
      </c>
      <c r="S1374" s="19">
        <v>46208.481944444444</v>
      </c>
      <c r="T1374" s="17" t="s">
        <v>11182</v>
      </c>
      <c r="U1374" s="17" t="s">
        <v>2109</v>
      </c>
      <c r="V1374" s="17">
        <v>16000</v>
      </c>
      <c r="W1374" s="17" t="s">
        <v>11184</v>
      </c>
      <c r="X1374" s="17">
        <v>0</v>
      </c>
      <c r="Y1374" s="17">
        <v>21</v>
      </c>
      <c r="Z1374" s="17" t="s">
        <v>11185</v>
      </c>
      <c r="AB1374" s="17" t="s">
        <v>11186</v>
      </c>
      <c r="AC1374" s="17" t="s">
        <v>853</v>
      </c>
      <c r="AD1374" s="17">
        <v>27</v>
      </c>
      <c r="AE1374" s="17">
        <v>18</v>
      </c>
      <c r="AF1374" s="17" t="s">
        <v>9862</v>
      </c>
      <c r="AH1374" s="17" t="s">
        <v>9757</v>
      </c>
      <c r="AI1374" s="17">
        <v>0</v>
      </c>
      <c r="AJ1374" s="17" t="s">
        <v>3539</v>
      </c>
      <c r="AK1374" s="17" t="s">
        <v>3539</v>
      </c>
      <c r="AL1374" s="17" t="s">
        <v>841</v>
      </c>
      <c r="AM1374" s="17" t="s">
        <v>841</v>
      </c>
      <c r="AN1374" s="17">
        <v>19000</v>
      </c>
    </row>
    <row r="1375" spans="1:40" x14ac:dyDescent="0.25">
      <c r="A1375" s="17" t="s">
        <v>2990</v>
      </c>
      <c r="B1375" s="17" t="s">
        <v>7628</v>
      </c>
      <c r="C1375" s="17" t="s">
        <v>3514</v>
      </c>
      <c r="D1375" s="17" t="s">
        <v>7651</v>
      </c>
      <c r="E1375" s="17" t="s">
        <v>7658</v>
      </c>
      <c r="F1375" s="17" t="s">
        <v>701</v>
      </c>
      <c r="G1375" s="17" t="s">
        <v>2985</v>
      </c>
      <c r="H1375" s="17" t="s">
        <v>2985</v>
      </c>
      <c r="I1375" s="17" t="s">
        <v>3559</v>
      </c>
      <c r="J1375" s="17" t="s">
        <v>4292</v>
      </c>
      <c r="K1375" s="17" t="s">
        <v>4590</v>
      </c>
      <c r="L1375" s="18" t="s">
        <v>7659</v>
      </c>
      <c r="M1375" s="19">
        <v>45664.375</v>
      </c>
      <c r="O1375" s="17" t="s">
        <v>3538</v>
      </c>
      <c r="P1375" s="17" t="s">
        <v>3539</v>
      </c>
      <c r="R1375" s="17">
        <v>65020</v>
      </c>
      <c r="S1375" s="17" t="s">
        <v>12637</v>
      </c>
      <c r="T1375" s="17" t="s">
        <v>11182</v>
      </c>
      <c r="U1375" s="17" t="s">
        <v>2024</v>
      </c>
      <c r="V1375" s="17">
        <v>19000</v>
      </c>
      <c r="W1375" s="17" t="s">
        <v>11184</v>
      </c>
      <c r="X1375" s="17">
        <v>0</v>
      </c>
      <c r="Y1375" s="19">
        <v>21</v>
      </c>
      <c r="Z1375" s="17" t="s">
        <v>11185</v>
      </c>
      <c r="AA1375" s="17">
        <v>2</v>
      </c>
      <c r="AB1375" s="17" t="s">
        <v>11249</v>
      </c>
      <c r="AC1375" s="17" t="s">
        <v>853</v>
      </c>
      <c r="AD1375" s="17">
        <v>27</v>
      </c>
      <c r="AE1375" s="17">
        <v>18</v>
      </c>
      <c r="AF1375" s="17" t="s">
        <v>9851</v>
      </c>
      <c r="AH1375" s="17" t="s">
        <v>9757</v>
      </c>
      <c r="AI1375" s="17">
        <v>0</v>
      </c>
      <c r="AJ1375" s="17" t="s">
        <v>3539</v>
      </c>
      <c r="AK1375" s="17" t="s">
        <v>3539</v>
      </c>
      <c r="AL1375" s="17" t="s">
        <v>841</v>
      </c>
      <c r="AM1375" s="17" t="s">
        <v>841</v>
      </c>
      <c r="AN1375" s="17">
        <v>19000</v>
      </c>
    </row>
    <row r="1376" spans="1:40" x14ac:dyDescent="0.25">
      <c r="A1376" s="17" t="s">
        <v>2990</v>
      </c>
      <c r="B1376" s="17" t="s">
        <v>7628</v>
      </c>
      <c r="C1376" s="17" t="s">
        <v>3514</v>
      </c>
      <c r="D1376" s="17" t="s">
        <v>7651</v>
      </c>
      <c r="E1376" s="17" t="s">
        <v>7660</v>
      </c>
      <c r="F1376" s="17" t="s">
        <v>703</v>
      </c>
      <c r="G1376" s="17" t="s">
        <v>2985</v>
      </c>
      <c r="H1376" s="17" t="s">
        <v>2985</v>
      </c>
      <c r="I1376" s="17" t="s">
        <v>3559</v>
      </c>
      <c r="J1376" s="17" t="s">
        <v>4292</v>
      </c>
      <c r="K1376" s="17" t="s">
        <v>4590</v>
      </c>
      <c r="L1376" s="18" t="s">
        <v>7659</v>
      </c>
      <c r="M1376" s="19">
        <v>45695.708333333336</v>
      </c>
      <c r="O1376" s="17" t="s">
        <v>3538</v>
      </c>
      <c r="P1376" s="17" t="s">
        <v>3539</v>
      </c>
      <c r="R1376" s="17">
        <v>50523</v>
      </c>
      <c r="S1376" s="19" t="s">
        <v>12645</v>
      </c>
      <c r="T1376" s="17" t="s">
        <v>11182</v>
      </c>
      <c r="U1376" s="17" t="s">
        <v>2868</v>
      </c>
      <c r="V1376" s="17">
        <v>19000</v>
      </c>
      <c r="W1376" s="17" t="s">
        <v>11184</v>
      </c>
      <c r="X1376" s="17">
        <v>0</v>
      </c>
      <c r="Y1376" s="17">
        <v>21</v>
      </c>
      <c r="Z1376" s="17" t="s">
        <v>11185</v>
      </c>
      <c r="AA1376" s="17">
        <v>2</v>
      </c>
      <c r="AB1376" s="17" t="s">
        <v>11249</v>
      </c>
      <c r="AC1376" s="17" t="s">
        <v>853</v>
      </c>
      <c r="AD1376" s="17">
        <v>27</v>
      </c>
      <c r="AE1376" s="17">
        <v>18</v>
      </c>
      <c r="AF1376" s="17" t="s">
        <v>9854</v>
      </c>
      <c r="AH1376" s="17" t="s">
        <v>9757</v>
      </c>
      <c r="AI1376" s="17">
        <v>0</v>
      </c>
      <c r="AJ1376" s="17" t="s">
        <v>3539</v>
      </c>
      <c r="AK1376" s="17" t="s">
        <v>3539</v>
      </c>
      <c r="AL1376" s="17" t="s">
        <v>841</v>
      </c>
      <c r="AM1376" s="17" t="s">
        <v>841</v>
      </c>
      <c r="AN1376" s="17">
        <v>19000</v>
      </c>
    </row>
    <row r="1377" spans="1:40" x14ac:dyDescent="0.25">
      <c r="A1377" s="17" t="s">
        <v>2990</v>
      </c>
      <c r="B1377" s="17" t="s">
        <v>7628</v>
      </c>
      <c r="C1377" s="17" t="s">
        <v>3514</v>
      </c>
      <c r="D1377" s="17" t="s">
        <v>7661</v>
      </c>
      <c r="E1377" s="17" t="s">
        <v>7662</v>
      </c>
      <c r="F1377" s="17" t="s">
        <v>97</v>
      </c>
      <c r="G1377" s="17" t="s">
        <v>2999</v>
      </c>
      <c r="H1377" s="17" t="s">
        <v>2999</v>
      </c>
      <c r="I1377" s="17" t="s">
        <v>3559</v>
      </c>
      <c r="J1377" s="17" t="s">
        <v>4283</v>
      </c>
      <c r="K1377" s="17" t="s">
        <v>4483</v>
      </c>
      <c r="L1377" s="17" t="s">
        <v>7663</v>
      </c>
      <c r="M1377" s="17" t="s">
        <v>7664</v>
      </c>
      <c r="O1377" s="17" t="s">
        <v>3538</v>
      </c>
      <c r="P1377" s="17" t="s">
        <v>3539</v>
      </c>
      <c r="R1377" s="17">
        <v>448402</v>
      </c>
      <c r="S1377" s="17" t="s">
        <v>11671</v>
      </c>
      <c r="T1377" s="17" t="s">
        <v>11182</v>
      </c>
      <c r="U1377" s="17" t="s">
        <v>2139</v>
      </c>
      <c r="V1377" s="17">
        <v>0</v>
      </c>
      <c r="W1377" s="17" t="s">
        <v>11184</v>
      </c>
      <c r="X1377" s="17">
        <v>0</v>
      </c>
      <c r="Y1377" s="19">
        <v>0</v>
      </c>
      <c r="AB1377" s="17" t="s">
        <v>11249</v>
      </c>
      <c r="AC1377" s="17" t="s">
        <v>1355</v>
      </c>
      <c r="AD1377" s="17">
        <v>24</v>
      </c>
      <c r="AE1377" s="17">
        <v>12</v>
      </c>
      <c r="AF1377" s="17" t="s">
        <v>9852</v>
      </c>
      <c r="AI1377" s="17">
        <v>0</v>
      </c>
      <c r="AJ1377" s="17" t="s">
        <v>3539</v>
      </c>
      <c r="AK1377" s="17" t="s">
        <v>9771</v>
      </c>
      <c r="AL1377" s="17" t="s">
        <v>2989</v>
      </c>
      <c r="AM1377" s="17" t="s">
        <v>841</v>
      </c>
      <c r="AN1377" s="17">
        <v>16000</v>
      </c>
    </row>
    <row r="1378" spans="1:40" x14ac:dyDescent="0.25">
      <c r="A1378" s="17" t="s">
        <v>2990</v>
      </c>
      <c r="B1378" s="17" t="s">
        <v>7628</v>
      </c>
      <c r="C1378" s="17" t="s">
        <v>3514</v>
      </c>
      <c r="D1378" s="17" t="s">
        <v>7661</v>
      </c>
      <c r="E1378" s="17" t="s">
        <v>7665</v>
      </c>
      <c r="F1378" s="17" t="s">
        <v>100</v>
      </c>
      <c r="G1378" s="17" t="s">
        <v>2999</v>
      </c>
      <c r="H1378" s="17" t="s">
        <v>2999</v>
      </c>
      <c r="I1378" s="17" t="s">
        <v>3559</v>
      </c>
      <c r="J1378" s="17" t="s">
        <v>4283</v>
      </c>
      <c r="K1378" s="17" t="s">
        <v>4483</v>
      </c>
      <c r="L1378" s="18" t="s">
        <v>7663</v>
      </c>
      <c r="M1378" s="19" t="s">
        <v>7664</v>
      </c>
      <c r="O1378" s="17" t="s">
        <v>3538</v>
      </c>
      <c r="P1378" s="17" t="s">
        <v>3539</v>
      </c>
      <c r="R1378" s="17">
        <v>396753</v>
      </c>
      <c r="S1378" s="17" t="s">
        <v>12646</v>
      </c>
      <c r="T1378" s="17" t="s">
        <v>11330</v>
      </c>
      <c r="U1378" s="17" t="s">
        <v>2068</v>
      </c>
      <c r="V1378" s="17">
        <v>0</v>
      </c>
      <c r="W1378" s="17" t="s">
        <v>11184</v>
      </c>
      <c r="X1378" s="17">
        <v>0</v>
      </c>
      <c r="Y1378" s="17">
        <v>0</v>
      </c>
      <c r="AB1378" s="17" t="s">
        <v>11249</v>
      </c>
      <c r="AC1378" s="17" t="s">
        <v>853</v>
      </c>
      <c r="AD1378" s="17">
        <v>27</v>
      </c>
      <c r="AE1378" s="17">
        <v>18</v>
      </c>
      <c r="AF1378" s="17" t="s">
        <v>9862</v>
      </c>
      <c r="AH1378" s="17" t="s">
        <v>9757</v>
      </c>
      <c r="AI1378" s="17">
        <v>0</v>
      </c>
      <c r="AJ1378" s="17" t="s">
        <v>3539</v>
      </c>
      <c r="AK1378" s="17" t="s">
        <v>3539</v>
      </c>
      <c r="AL1378" s="17" t="s">
        <v>841</v>
      </c>
      <c r="AM1378" s="17" t="s">
        <v>841</v>
      </c>
      <c r="AN1378" s="17">
        <v>19000</v>
      </c>
    </row>
    <row r="1379" spans="1:40" x14ac:dyDescent="0.25">
      <c r="A1379" s="17" t="s">
        <v>2990</v>
      </c>
      <c r="B1379" s="17" t="s">
        <v>7628</v>
      </c>
      <c r="C1379" s="17" t="s">
        <v>3514</v>
      </c>
      <c r="D1379" s="17" t="s">
        <v>7661</v>
      </c>
      <c r="E1379" s="17" t="s">
        <v>7666</v>
      </c>
      <c r="F1379" s="17" t="s">
        <v>104</v>
      </c>
      <c r="G1379" s="17" t="s">
        <v>2999</v>
      </c>
      <c r="H1379" s="17" t="s">
        <v>2999</v>
      </c>
      <c r="I1379" s="17" t="s">
        <v>3559</v>
      </c>
      <c r="J1379" s="17" t="s">
        <v>4283</v>
      </c>
      <c r="K1379" s="17" t="s">
        <v>4483</v>
      </c>
      <c r="L1379" s="18" t="s">
        <v>7667</v>
      </c>
      <c r="M1379" s="19">
        <v>43048</v>
      </c>
      <c r="O1379" s="17" t="s">
        <v>3538</v>
      </c>
      <c r="P1379" s="17" t="s">
        <v>3539</v>
      </c>
      <c r="R1379" s="17">
        <v>403400</v>
      </c>
      <c r="S1379" s="17" t="s">
        <v>12647</v>
      </c>
      <c r="T1379" s="17" t="s">
        <v>11182</v>
      </c>
      <c r="U1379" s="17" t="s">
        <v>2016</v>
      </c>
      <c r="V1379" s="17">
        <v>0</v>
      </c>
      <c r="W1379" s="17" t="s">
        <v>11184</v>
      </c>
      <c r="X1379" s="17">
        <v>0</v>
      </c>
      <c r="Y1379" s="17">
        <v>0</v>
      </c>
      <c r="AB1379" s="17" t="s">
        <v>11249</v>
      </c>
      <c r="AC1379" s="17" t="s">
        <v>853</v>
      </c>
      <c r="AD1379" s="17">
        <v>27</v>
      </c>
      <c r="AE1379" s="17">
        <v>18</v>
      </c>
      <c r="AF1379" s="17" t="s">
        <v>9852</v>
      </c>
      <c r="AH1379" s="17" t="s">
        <v>9757</v>
      </c>
      <c r="AI1379" s="17">
        <v>0</v>
      </c>
      <c r="AJ1379" s="17" t="s">
        <v>3539</v>
      </c>
      <c r="AK1379" s="17" t="s">
        <v>3539</v>
      </c>
      <c r="AL1379" s="17" t="s">
        <v>841</v>
      </c>
      <c r="AM1379" s="17" t="s">
        <v>841</v>
      </c>
      <c r="AN1379" s="17">
        <v>19000</v>
      </c>
    </row>
    <row r="1380" spans="1:40" x14ac:dyDescent="0.25">
      <c r="A1380" s="17" t="s">
        <v>2990</v>
      </c>
      <c r="B1380" s="17" t="s">
        <v>7628</v>
      </c>
      <c r="C1380" s="17" t="s">
        <v>3514</v>
      </c>
      <c r="D1380" s="17" t="s">
        <v>7661</v>
      </c>
      <c r="E1380" s="17" t="s">
        <v>7668</v>
      </c>
      <c r="F1380" s="17" t="s">
        <v>657</v>
      </c>
      <c r="G1380" s="17" t="s">
        <v>2985</v>
      </c>
      <c r="H1380" s="17" t="s">
        <v>2985</v>
      </c>
      <c r="I1380" s="17" t="s">
        <v>3559</v>
      </c>
      <c r="J1380" s="17" t="s">
        <v>4292</v>
      </c>
      <c r="K1380" s="17" t="s">
        <v>4293</v>
      </c>
      <c r="L1380" s="18">
        <v>45870</v>
      </c>
      <c r="M1380" s="19">
        <v>45718.625</v>
      </c>
      <c r="O1380" s="17" t="s">
        <v>3538</v>
      </c>
      <c r="P1380" s="17" t="s">
        <v>3539</v>
      </c>
      <c r="R1380" s="17">
        <v>57670</v>
      </c>
      <c r="S1380" s="19" t="s">
        <v>12648</v>
      </c>
      <c r="T1380" s="17" t="s">
        <v>11182</v>
      </c>
      <c r="U1380" s="17" t="s">
        <v>2855</v>
      </c>
      <c r="V1380" s="17">
        <v>19000</v>
      </c>
      <c r="W1380" s="17" t="s">
        <v>11184</v>
      </c>
      <c r="X1380" s="17">
        <v>0</v>
      </c>
      <c r="Y1380" s="17">
        <v>21</v>
      </c>
      <c r="Z1380" s="17" t="s">
        <v>11185</v>
      </c>
      <c r="AA1380" s="17">
        <v>2</v>
      </c>
      <c r="AB1380" s="17" t="s">
        <v>11249</v>
      </c>
      <c r="AC1380" s="17" t="s">
        <v>853</v>
      </c>
      <c r="AD1380" s="17">
        <v>27</v>
      </c>
      <c r="AE1380" s="17">
        <v>18</v>
      </c>
      <c r="AF1380" s="17" t="s">
        <v>9853</v>
      </c>
      <c r="AH1380" s="17" t="s">
        <v>9754</v>
      </c>
      <c r="AI1380" s="17">
        <v>0</v>
      </c>
      <c r="AJ1380" s="17" t="s">
        <v>3539</v>
      </c>
      <c r="AK1380" s="17" t="s">
        <v>3539</v>
      </c>
      <c r="AL1380" s="17" t="s">
        <v>841</v>
      </c>
      <c r="AM1380" s="17" t="s">
        <v>2989</v>
      </c>
      <c r="AN1380" s="17">
        <v>19000</v>
      </c>
    </row>
    <row r="1381" spans="1:40" x14ac:dyDescent="0.25">
      <c r="A1381" s="17" t="s">
        <v>2990</v>
      </c>
      <c r="B1381" s="17" t="s">
        <v>7628</v>
      </c>
      <c r="C1381" s="17" t="s">
        <v>3514</v>
      </c>
      <c r="D1381" s="17" t="s">
        <v>7661</v>
      </c>
      <c r="E1381" s="17" t="s">
        <v>7669</v>
      </c>
      <c r="F1381" s="17" t="s">
        <v>671</v>
      </c>
      <c r="G1381" s="17" t="s">
        <v>2985</v>
      </c>
      <c r="H1381" s="17" t="s">
        <v>2985</v>
      </c>
      <c r="I1381" s="17" t="s">
        <v>3559</v>
      </c>
      <c r="J1381" s="17" t="s">
        <v>4292</v>
      </c>
      <c r="K1381" s="17" t="s">
        <v>4590</v>
      </c>
      <c r="L1381" s="17" t="s">
        <v>7670</v>
      </c>
      <c r="M1381" s="19">
        <v>45993.75</v>
      </c>
      <c r="O1381" s="17" t="s">
        <v>3538</v>
      </c>
      <c r="P1381" s="17" t="s">
        <v>3539</v>
      </c>
      <c r="R1381" s="17">
        <v>61616</v>
      </c>
      <c r="S1381" s="17" t="s">
        <v>12649</v>
      </c>
      <c r="T1381" s="17" t="s">
        <v>11182</v>
      </c>
      <c r="U1381" s="17" t="s">
        <v>2843</v>
      </c>
      <c r="V1381" s="17">
        <v>19000</v>
      </c>
      <c r="W1381" s="17" t="s">
        <v>11184</v>
      </c>
      <c r="X1381" s="17">
        <v>0</v>
      </c>
      <c r="Y1381" s="19">
        <v>21</v>
      </c>
      <c r="Z1381" s="17" t="s">
        <v>11185</v>
      </c>
      <c r="AA1381" s="17">
        <v>2</v>
      </c>
      <c r="AB1381" s="17" t="s">
        <v>11249</v>
      </c>
      <c r="AC1381" s="17" t="s">
        <v>853</v>
      </c>
      <c r="AD1381" s="17">
        <v>21</v>
      </c>
      <c r="AE1381" s="17">
        <v>12</v>
      </c>
      <c r="AF1381" s="17" t="s">
        <v>9756</v>
      </c>
      <c r="AI1381" s="17">
        <v>0</v>
      </c>
      <c r="AJ1381" s="17" t="s">
        <v>3539</v>
      </c>
      <c r="AK1381" s="17" t="s">
        <v>3539</v>
      </c>
      <c r="AL1381" s="17" t="s">
        <v>841</v>
      </c>
      <c r="AM1381" s="17" t="s">
        <v>2989</v>
      </c>
      <c r="AN1381" s="17">
        <v>16000</v>
      </c>
    </row>
    <row r="1382" spans="1:40" x14ac:dyDescent="0.25">
      <c r="A1382" s="17" t="s">
        <v>2990</v>
      </c>
      <c r="B1382" s="17" t="s">
        <v>7628</v>
      </c>
      <c r="C1382" s="17" t="s">
        <v>3514</v>
      </c>
      <c r="D1382" s="17" t="s">
        <v>7661</v>
      </c>
      <c r="E1382" s="17" t="s">
        <v>12650</v>
      </c>
      <c r="F1382" s="17" t="s">
        <v>12651</v>
      </c>
      <c r="G1382" s="17" t="s">
        <v>2999</v>
      </c>
      <c r="H1382" s="17" t="s">
        <v>2999</v>
      </c>
      <c r="I1382" s="17" t="s">
        <v>3559</v>
      </c>
      <c r="J1382" s="17" t="s">
        <v>4283</v>
      </c>
      <c r="K1382" s="17" t="s">
        <v>4585</v>
      </c>
      <c r="L1382" s="18">
        <v>46120</v>
      </c>
      <c r="M1382" s="19">
        <v>46303.708333333336</v>
      </c>
      <c r="O1382" s="17" t="s">
        <v>3538</v>
      </c>
      <c r="P1382" s="17" t="s">
        <v>3539</v>
      </c>
      <c r="R1382" s="17">
        <v>0</v>
      </c>
      <c r="S1382" s="19">
        <v>46303.708333333336</v>
      </c>
      <c r="T1382" s="17" t="s">
        <v>11182</v>
      </c>
      <c r="U1382" s="17" t="s">
        <v>12652</v>
      </c>
      <c r="V1382" s="17">
        <v>16000</v>
      </c>
      <c r="W1382" s="17" t="s">
        <v>11184</v>
      </c>
      <c r="X1382" s="17">
        <v>0</v>
      </c>
      <c r="Y1382" s="19">
        <v>14</v>
      </c>
      <c r="Z1382" s="17" t="s">
        <v>11185</v>
      </c>
      <c r="AA1382" s="17">
        <v>2</v>
      </c>
      <c r="AB1382" s="17" t="s">
        <v>11249</v>
      </c>
      <c r="AC1382" s="17" t="s">
        <v>1355</v>
      </c>
      <c r="AD1382" s="17">
        <v>24</v>
      </c>
      <c r="AE1382" s="17">
        <v>12</v>
      </c>
      <c r="AF1382" s="17" t="s">
        <v>9851</v>
      </c>
      <c r="AH1382" s="17" t="s">
        <v>9754</v>
      </c>
      <c r="AI1382" s="17">
        <v>0</v>
      </c>
      <c r="AJ1382" s="17" t="s">
        <v>3539</v>
      </c>
      <c r="AK1382" s="17" t="s">
        <v>9771</v>
      </c>
      <c r="AN1382" s="17">
        <v>16000</v>
      </c>
    </row>
    <row r="1383" spans="1:40" x14ac:dyDescent="0.25">
      <c r="A1383" s="17" t="s">
        <v>2990</v>
      </c>
      <c r="B1383" s="17" t="s">
        <v>7628</v>
      </c>
      <c r="C1383" s="17" t="s">
        <v>3514</v>
      </c>
      <c r="D1383" s="17" t="s">
        <v>7661</v>
      </c>
      <c r="E1383" s="17" t="s">
        <v>12653</v>
      </c>
      <c r="F1383" s="17" t="s">
        <v>12654</v>
      </c>
      <c r="G1383" s="17" t="s">
        <v>2999</v>
      </c>
      <c r="H1383" s="17" t="s">
        <v>2999</v>
      </c>
      <c r="I1383" s="17" t="s">
        <v>3559</v>
      </c>
      <c r="J1383" s="17" t="s">
        <v>4283</v>
      </c>
      <c r="K1383" s="17" t="s">
        <v>4585</v>
      </c>
      <c r="L1383" s="18">
        <v>46120</v>
      </c>
      <c r="M1383" s="19" t="s">
        <v>12655</v>
      </c>
      <c r="O1383" s="17" t="s">
        <v>3538</v>
      </c>
      <c r="P1383" s="17" t="s">
        <v>3539</v>
      </c>
      <c r="R1383" s="17">
        <v>0</v>
      </c>
      <c r="S1383" s="19" t="s">
        <v>12655</v>
      </c>
      <c r="T1383" s="17" t="s">
        <v>11182</v>
      </c>
      <c r="U1383" s="17" t="s">
        <v>12656</v>
      </c>
      <c r="V1383" s="17">
        <v>16000</v>
      </c>
      <c r="W1383" s="17" t="s">
        <v>11184</v>
      </c>
      <c r="X1383" s="17">
        <v>0</v>
      </c>
      <c r="Y1383" s="17">
        <v>14</v>
      </c>
      <c r="Z1383" s="17" t="s">
        <v>11185</v>
      </c>
      <c r="AA1383" s="17">
        <v>2</v>
      </c>
      <c r="AB1383" s="17" t="s">
        <v>11249</v>
      </c>
      <c r="AC1383" s="17" t="s">
        <v>853</v>
      </c>
      <c r="AD1383" s="17">
        <v>24</v>
      </c>
      <c r="AE1383" s="17">
        <v>15</v>
      </c>
      <c r="AF1383" s="17" t="s">
        <v>9753</v>
      </c>
      <c r="AI1383" s="17">
        <v>0</v>
      </c>
      <c r="AJ1383" s="17" t="s">
        <v>3539</v>
      </c>
      <c r="AK1383" s="17" t="s">
        <v>9771</v>
      </c>
      <c r="AL1383" s="17" t="s">
        <v>841</v>
      </c>
      <c r="AM1383" s="17" t="s">
        <v>2989</v>
      </c>
      <c r="AN1383" s="17">
        <v>0</v>
      </c>
    </row>
    <row r="1384" spans="1:40" x14ac:dyDescent="0.25">
      <c r="A1384" s="17" t="s">
        <v>2990</v>
      </c>
      <c r="B1384" s="17" t="s">
        <v>7628</v>
      </c>
      <c r="C1384" s="17" t="s">
        <v>3514</v>
      </c>
      <c r="D1384" s="17" t="s">
        <v>7661</v>
      </c>
      <c r="E1384" s="17" t="s">
        <v>12657</v>
      </c>
      <c r="F1384" s="17" t="s">
        <v>12658</v>
      </c>
      <c r="G1384" s="17" t="s">
        <v>2999</v>
      </c>
      <c r="H1384" s="17" t="s">
        <v>2999</v>
      </c>
      <c r="I1384" s="17" t="s">
        <v>3559</v>
      </c>
      <c r="J1384" s="17" t="s">
        <v>4283</v>
      </c>
      <c r="K1384" s="17" t="s">
        <v>4585</v>
      </c>
      <c r="L1384" s="18">
        <v>46120</v>
      </c>
      <c r="M1384" s="19">
        <v>46364.739583333336</v>
      </c>
      <c r="O1384" s="17" t="s">
        <v>3538</v>
      </c>
      <c r="P1384" s="17" t="s">
        <v>3539</v>
      </c>
      <c r="R1384" s="17">
        <v>0</v>
      </c>
      <c r="S1384" s="19">
        <v>46364.739583333336</v>
      </c>
      <c r="T1384" s="17" t="s">
        <v>11182</v>
      </c>
      <c r="U1384" s="17" t="s">
        <v>12659</v>
      </c>
      <c r="V1384" s="17">
        <v>16000</v>
      </c>
      <c r="W1384" s="17" t="s">
        <v>11184</v>
      </c>
      <c r="X1384" s="17">
        <v>0</v>
      </c>
      <c r="Y1384" s="17">
        <v>14</v>
      </c>
      <c r="Z1384" s="17" t="s">
        <v>11185</v>
      </c>
      <c r="AA1384" s="17">
        <v>2</v>
      </c>
      <c r="AB1384" s="17" t="s">
        <v>11249</v>
      </c>
      <c r="AC1384" s="17" t="s">
        <v>853</v>
      </c>
      <c r="AD1384" s="17">
        <v>24</v>
      </c>
      <c r="AE1384" s="17">
        <v>15</v>
      </c>
      <c r="AF1384" s="17" t="s">
        <v>9753</v>
      </c>
      <c r="AH1384" s="17" t="s">
        <v>9757</v>
      </c>
      <c r="AI1384" s="17">
        <v>0</v>
      </c>
      <c r="AJ1384" s="17" t="s">
        <v>3539</v>
      </c>
      <c r="AK1384" s="17" t="s">
        <v>3539</v>
      </c>
      <c r="AL1384" s="17" t="s">
        <v>841</v>
      </c>
      <c r="AN1384" s="17">
        <v>16000</v>
      </c>
    </row>
    <row r="1385" spans="1:40" x14ac:dyDescent="0.25">
      <c r="A1385" s="17" t="s">
        <v>2990</v>
      </c>
      <c r="B1385" s="17" t="s">
        <v>7628</v>
      </c>
      <c r="C1385" s="17" t="s">
        <v>3514</v>
      </c>
      <c r="D1385" s="17" t="s">
        <v>7671</v>
      </c>
      <c r="E1385" s="17" t="s">
        <v>7672</v>
      </c>
      <c r="F1385" s="17" t="s">
        <v>199</v>
      </c>
      <c r="G1385" s="17" t="s">
        <v>2985</v>
      </c>
      <c r="H1385" s="17" t="s">
        <v>2985</v>
      </c>
      <c r="I1385" s="17" t="s">
        <v>3559</v>
      </c>
      <c r="J1385" s="17" t="s">
        <v>4292</v>
      </c>
      <c r="K1385" s="17" t="s">
        <v>4590</v>
      </c>
      <c r="L1385" s="18" t="s">
        <v>7450</v>
      </c>
      <c r="M1385" s="19" t="s">
        <v>7673</v>
      </c>
      <c r="O1385" s="17" t="s">
        <v>3538</v>
      </c>
      <c r="P1385" s="17" t="s">
        <v>3539</v>
      </c>
      <c r="R1385" s="17">
        <v>301770</v>
      </c>
      <c r="S1385" s="17" t="s">
        <v>11882</v>
      </c>
      <c r="T1385" s="17" t="s">
        <v>11182</v>
      </c>
      <c r="U1385" s="17" t="s">
        <v>2121</v>
      </c>
      <c r="V1385" s="17">
        <v>19000</v>
      </c>
      <c r="W1385" s="17" t="s">
        <v>11184</v>
      </c>
      <c r="X1385" s="17">
        <v>0</v>
      </c>
      <c r="Y1385" s="17">
        <v>21</v>
      </c>
      <c r="Z1385" s="17" t="s">
        <v>11185</v>
      </c>
      <c r="AB1385" s="17" t="s">
        <v>11249</v>
      </c>
      <c r="AC1385" s="17" t="s">
        <v>853</v>
      </c>
      <c r="AD1385" s="17">
        <v>24</v>
      </c>
      <c r="AE1385" s="17">
        <v>15</v>
      </c>
      <c r="AF1385" s="17" t="s">
        <v>9851</v>
      </c>
      <c r="AH1385" s="17" t="s">
        <v>9757</v>
      </c>
      <c r="AI1385" s="17">
        <v>0</v>
      </c>
      <c r="AJ1385" s="17" t="s">
        <v>3539</v>
      </c>
      <c r="AK1385" s="17" t="s">
        <v>3539</v>
      </c>
      <c r="AL1385" s="17" t="s">
        <v>841</v>
      </c>
      <c r="AN1385" s="17">
        <v>16000</v>
      </c>
    </row>
    <row r="1386" spans="1:40" x14ac:dyDescent="0.25">
      <c r="A1386" s="17" t="s">
        <v>2990</v>
      </c>
      <c r="B1386" s="17" t="s">
        <v>7628</v>
      </c>
      <c r="C1386" s="17" t="s">
        <v>3514</v>
      </c>
      <c r="D1386" s="17" t="s">
        <v>7671</v>
      </c>
      <c r="E1386" s="17" t="s">
        <v>7674</v>
      </c>
      <c r="F1386" s="17" t="s">
        <v>201</v>
      </c>
      <c r="G1386" s="17" t="s">
        <v>2985</v>
      </c>
      <c r="H1386" s="17" t="s">
        <v>2985</v>
      </c>
      <c r="I1386" s="17" t="s">
        <v>3559</v>
      </c>
      <c r="J1386" s="17" t="s">
        <v>4292</v>
      </c>
      <c r="K1386" s="17" t="s">
        <v>4590</v>
      </c>
      <c r="L1386" s="18" t="s">
        <v>7450</v>
      </c>
      <c r="M1386" s="17" t="s">
        <v>7673</v>
      </c>
      <c r="O1386" s="17" t="s">
        <v>3538</v>
      </c>
      <c r="P1386" s="17" t="s">
        <v>3539</v>
      </c>
      <c r="R1386" s="17">
        <v>279771</v>
      </c>
      <c r="S1386" s="17" t="s">
        <v>12660</v>
      </c>
      <c r="T1386" s="17" t="s">
        <v>11182</v>
      </c>
      <c r="U1386" s="17" t="s">
        <v>2092</v>
      </c>
      <c r="V1386" s="17">
        <v>19000</v>
      </c>
      <c r="W1386" s="17" t="s">
        <v>11184</v>
      </c>
      <c r="X1386" s="17">
        <v>0</v>
      </c>
      <c r="Y1386" s="17">
        <v>21</v>
      </c>
      <c r="Z1386" s="17" t="s">
        <v>11185</v>
      </c>
      <c r="AB1386" s="17" t="s">
        <v>11249</v>
      </c>
      <c r="AC1386" s="17" t="s">
        <v>853</v>
      </c>
      <c r="AD1386" s="17">
        <v>24</v>
      </c>
      <c r="AE1386" s="17">
        <v>15</v>
      </c>
      <c r="AF1386" s="17" t="s">
        <v>9753</v>
      </c>
      <c r="AI1386" s="17">
        <v>0</v>
      </c>
      <c r="AJ1386" s="17" t="s">
        <v>3539</v>
      </c>
      <c r="AK1386" s="17" t="s">
        <v>9771</v>
      </c>
      <c r="AL1386" s="17" t="s">
        <v>841</v>
      </c>
      <c r="AM1386" s="17" t="s">
        <v>2989</v>
      </c>
      <c r="AN1386" s="17">
        <v>0</v>
      </c>
    </row>
    <row r="1387" spans="1:40" x14ac:dyDescent="0.25">
      <c r="A1387" s="17" t="s">
        <v>2990</v>
      </c>
      <c r="B1387" s="17" t="s">
        <v>7628</v>
      </c>
      <c r="C1387" s="17" t="s">
        <v>3514</v>
      </c>
      <c r="D1387" s="17" t="s">
        <v>7671</v>
      </c>
      <c r="E1387" s="17" t="s">
        <v>7675</v>
      </c>
      <c r="F1387" s="17" t="s">
        <v>205</v>
      </c>
      <c r="G1387" s="17" t="s">
        <v>2985</v>
      </c>
      <c r="H1387" s="17" t="s">
        <v>2985</v>
      </c>
      <c r="I1387" s="17" t="s">
        <v>3559</v>
      </c>
      <c r="J1387" s="17" t="s">
        <v>4292</v>
      </c>
      <c r="K1387" s="17" t="s">
        <v>4590</v>
      </c>
      <c r="L1387" s="17" t="s">
        <v>7450</v>
      </c>
      <c r="M1387" s="19" t="s">
        <v>7673</v>
      </c>
      <c r="O1387" s="17" t="s">
        <v>3538</v>
      </c>
      <c r="P1387" s="17" t="s">
        <v>3539</v>
      </c>
      <c r="R1387" s="17">
        <v>336461</v>
      </c>
      <c r="S1387" s="17" t="s">
        <v>12661</v>
      </c>
      <c r="T1387" s="17" t="s">
        <v>11182</v>
      </c>
      <c r="U1387" s="17" t="s">
        <v>2076</v>
      </c>
      <c r="V1387" s="17">
        <v>19000</v>
      </c>
      <c r="W1387" s="17" t="s">
        <v>11184</v>
      </c>
      <c r="X1387" s="17">
        <v>0</v>
      </c>
      <c r="Y1387" s="17">
        <v>21</v>
      </c>
      <c r="Z1387" s="17" t="s">
        <v>11185</v>
      </c>
      <c r="AB1387" s="17" t="s">
        <v>11249</v>
      </c>
      <c r="AC1387" s="17" t="s">
        <v>853</v>
      </c>
      <c r="AD1387" s="17">
        <v>27</v>
      </c>
      <c r="AE1387" s="17">
        <v>18</v>
      </c>
      <c r="AF1387" s="17" t="s">
        <v>9852</v>
      </c>
      <c r="AH1387" s="17" t="s">
        <v>9757</v>
      </c>
      <c r="AI1387" s="17">
        <v>0</v>
      </c>
      <c r="AJ1387" s="17" t="s">
        <v>3539</v>
      </c>
      <c r="AK1387" s="17" t="s">
        <v>3539</v>
      </c>
      <c r="AL1387" s="17" t="s">
        <v>841</v>
      </c>
      <c r="AN1387" s="17">
        <v>19000</v>
      </c>
    </row>
    <row r="1388" spans="1:40" x14ac:dyDescent="0.25">
      <c r="A1388" s="17" t="s">
        <v>2990</v>
      </c>
      <c r="B1388" s="17" t="s">
        <v>7628</v>
      </c>
      <c r="C1388" s="17" t="s">
        <v>3514</v>
      </c>
      <c r="D1388" s="17" t="s">
        <v>7671</v>
      </c>
      <c r="E1388" s="17" t="s">
        <v>7676</v>
      </c>
      <c r="F1388" s="17" t="s">
        <v>210</v>
      </c>
      <c r="G1388" s="17" t="s">
        <v>2985</v>
      </c>
      <c r="H1388" s="17" t="s">
        <v>2985</v>
      </c>
      <c r="I1388" s="17" t="s">
        <v>3559</v>
      </c>
      <c r="J1388" s="17" t="s">
        <v>4292</v>
      </c>
      <c r="K1388" s="17" t="s">
        <v>4590</v>
      </c>
      <c r="L1388" s="18" t="s">
        <v>7653</v>
      </c>
      <c r="M1388" s="19">
        <v>44143.625</v>
      </c>
      <c r="O1388" s="17" t="s">
        <v>3538</v>
      </c>
      <c r="P1388" s="17" t="s">
        <v>3539</v>
      </c>
      <c r="R1388" s="17">
        <v>296136</v>
      </c>
      <c r="S1388" s="19" t="s">
        <v>12662</v>
      </c>
      <c r="T1388" s="17" t="s">
        <v>11182</v>
      </c>
      <c r="U1388" s="17" t="s">
        <v>2090</v>
      </c>
      <c r="V1388" s="17">
        <v>19000</v>
      </c>
      <c r="W1388" s="17" t="s">
        <v>11184</v>
      </c>
      <c r="X1388" s="17">
        <v>0</v>
      </c>
      <c r="Y1388" s="17">
        <v>21</v>
      </c>
      <c r="Z1388" s="17" t="s">
        <v>11185</v>
      </c>
      <c r="AB1388" s="17" t="s">
        <v>11249</v>
      </c>
      <c r="AC1388" s="17" t="s">
        <v>853</v>
      </c>
      <c r="AD1388" s="17">
        <v>27</v>
      </c>
      <c r="AE1388" s="17">
        <v>18</v>
      </c>
      <c r="AF1388" s="17" t="s">
        <v>9855</v>
      </c>
      <c r="AH1388" s="17" t="s">
        <v>9757</v>
      </c>
      <c r="AI1388" s="17">
        <v>0</v>
      </c>
      <c r="AJ1388" s="17" t="s">
        <v>3539</v>
      </c>
      <c r="AK1388" s="17" t="s">
        <v>3539</v>
      </c>
      <c r="AL1388" s="17" t="s">
        <v>841</v>
      </c>
      <c r="AN1388" s="17">
        <v>19000</v>
      </c>
    </row>
    <row r="1389" spans="1:40" x14ac:dyDescent="0.25">
      <c r="A1389" s="17" t="s">
        <v>2990</v>
      </c>
      <c r="B1389" s="17" t="s">
        <v>7628</v>
      </c>
      <c r="C1389" s="17" t="s">
        <v>3514</v>
      </c>
      <c r="D1389" s="17" t="s">
        <v>7671</v>
      </c>
      <c r="E1389" s="17" t="s">
        <v>7677</v>
      </c>
      <c r="F1389" s="17" t="s">
        <v>641</v>
      </c>
      <c r="G1389" s="17" t="s">
        <v>2999</v>
      </c>
      <c r="H1389" s="17" t="s">
        <v>2999</v>
      </c>
      <c r="I1389" s="17" t="s">
        <v>3559</v>
      </c>
      <c r="J1389" s="17" t="s">
        <v>3588</v>
      </c>
      <c r="K1389" s="17" t="s">
        <v>4293</v>
      </c>
      <c r="L1389" s="17" t="s">
        <v>4907</v>
      </c>
      <c r="M1389" s="19" t="s">
        <v>7678</v>
      </c>
      <c r="O1389" s="17" t="s">
        <v>3538</v>
      </c>
      <c r="P1389" s="17" t="s">
        <v>3539</v>
      </c>
      <c r="R1389" s="17">
        <v>72202</v>
      </c>
      <c r="S1389" s="19" t="s">
        <v>12663</v>
      </c>
      <c r="T1389" s="17" t="s">
        <v>11182</v>
      </c>
      <c r="U1389" s="17" t="s">
        <v>2153</v>
      </c>
      <c r="V1389" s="17">
        <v>16000</v>
      </c>
      <c r="W1389" s="17" t="s">
        <v>11184</v>
      </c>
      <c r="X1389" s="17">
        <v>0</v>
      </c>
      <c r="Y1389" s="17">
        <v>21</v>
      </c>
      <c r="Z1389" s="17" t="s">
        <v>11185</v>
      </c>
      <c r="AA1389" s="17">
        <v>2</v>
      </c>
      <c r="AB1389" s="17" t="s">
        <v>11249</v>
      </c>
      <c r="AC1389" s="17" t="s">
        <v>1355</v>
      </c>
      <c r="AD1389" s="17">
        <v>24</v>
      </c>
      <c r="AE1389" s="17">
        <v>12</v>
      </c>
      <c r="AF1389" s="17" t="s">
        <v>9862</v>
      </c>
      <c r="AH1389" s="17" t="s">
        <v>9754</v>
      </c>
      <c r="AI1389" s="17">
        <v>0</v>
      </c>
      <c r="AJ1389" s="17" t="s">
        <v>3539</v>
      </c>
      <c r="AK1389" s="17" t="s">
        <v>9771</v>
      </c>
      <c r="AL1389" s="17" t="s">
        <v>2989</v>
      </c>
      <c r="AN1389" s="17">
        <v>16000</v>
      </c>
    </row>
    <row r="1390" spans="1:40" x14ac:dyDescent="0.25">
      <c r="A1390" s="17" t="s">
        <v>2990</v>
      </c>
      <c r="B1390" s="17" t="s">
        <v>7628</v>
      </c>
      <c r="C1390" s="17" t="s">
        <v>3514</v>
      </c>
      <c r="D1390" s="17" t="s">
        <v>7671</v>
      </c>
      <c r="E1390" s="17" t="s">
        <v>7679</v>
      </c>
      <c r="F1390" s="17" t="s">
        <v>658</v>
      </c>
      <c r="G1390" s="17" t="s">
        <v>2985</v>
      </c>
      <c r="H1390" s="17" t="s">
        <v>2985</v>
      </c>
      <c r="I1390" s="17" t="s">
        <v>3559</v>
      </c>
      <c r="J1390" s="17" t="s">
        <v>4292</v>
      </c>
      <c r="K1390" s="17" t="s">
        <v>4590</v>
      </c>
      <c r="L1390" s="18">
        <v>45839</v>
      </c>
      <c r="M1390" s="19" t="s">
        <v>7680</v>
      </c>
      <c r="O1390" s="17" t="s">
        <v>3538</v>
      </c>
      <c r="P1390" s="17" t="s">
        <v>3539</v>
      </c>
      <c r="R1390" s="17">
        <v>67512</v>
      </c>
      <c r="S1390" s="19" t="s">
        <v>12664</v>
      </c>
      <c r="T1390" s="17" t="s">
        <v>11182</v>
      </c>
      <c r="U1390" s="17" t="s">
        <v>2839</v>
      </c>
      <c r="V1390" s="17">
        <v>19000</v>
      </c>
      <c r="W1390" s="17" t="s">
        <v>11184</v>
      </c>
      <c r="X1390" s="17">
        <v>0</v>
      </c>
      <c r="Y1390" s="17">
        <v>21</v>
      </c>
      <c r="Z1390" s="17" t="s">
        <v>11185</v>
      </c>
      <c r="AA1390" s="17">
        <v>2</v>
      </c>
      <c r="AB1390" s="17" t="s">
        <v>11249</v>
      </c>
      <c r="AC1390" s="17" t="s">
        <v>853</v>
      </c>
      <c r="AD1390" s="17">
        <v>27</v>
      </c>
      <c r="AE1390" s="17">
        <v>18</v>
      </c>
      <c r="AF1390" s="17" t="s">
        <v>9851</v>
      </c>
      <c r="AH1390" s="17" t="s">
        <v>9757</v>
      </c>
      <c r="AI1390" s="17">
        <v>0</v>
      </c>
      <c r="AJ1390" s="17" t="s">
        <v>3539</v>
      </c>
      <c r="AK1390" s="17" t="s">
        <v>3539</v>
      </c>
      <c r="AL1390" s="17" t="s">
        <v>841</v>
      </c>
      <c r="AN1390" s="17">
        <v>19000</v>
      </c>
    </row>
    <row r="1391" spans="1:40" x14ac:dyDescent="0.25">
      <c r="A1391" s="17" t="s">
        <v>2990</v>
      </c>
      <c r="B1391" s="17" t="s">
        <v>7628</v>
      </c>
      <c r="C1391" s="17" t="s">
        <v>3514</v>
      </c>
      <c r="D1391" s="17" t="s">
        <v>7671</v>
      </c>
      <c r="E1391" s="17" t="s">
        <v>7681</v>
      </c>
      <c r="F1391" s="17" t="s">
        <v>665</v>
      </c>
      <c r="G1391" s="17" t="s">
        <v>2985</v>
      </c>
      <c r="H1391" s="17" t="s">
        <v>2985</v>
      </c>
      <c r="I1391" s="17" t="s">
        <v>3559</v>
      </c>
      <c r="J1391" s="17" t="s">
        <v>4292</v>
      </c>
      <c r="K1391" s="17" t="s">
        <v>4590</v>
      </c>
      <c r="L1391" s="18">
        <v>45870</v>
      </c>
      <c r="M1391" s="19">
        <v>45810</v>
      </c>
      <c r="O1391" s="17" t="s">
        <v>3538</v>
      </c>
      <c r="P1391" s="17" t="s">
        <v>3539</v>
      </c>
      <c r="R1391" s="17">
        <v>65950</v>
      </c>
      <c r="S1391" s="17" t="s">
        <v>12665</v>
      </c>
      <c r="T1391" s="17" t="s">
        <v>11182</v>
      </c>
      <c r="U1391" s="17" t="s">
        <v>2841</v>
      </c>
      <c r="V1391" s="17">
        <v>19000</v>
      </c>
      <c r="W1391" s="17" t="s">
        <v>11184</v>
      </c>
      <c r="X1391" s="17">
        <v>0</v>
      </c>
      <c r="Y1391" s="17">
        <v>21</v>
      </c>
      <c r="Z1391" s="17" t="s">
        <v>11185</v>
      </c>
      <c r="AA1391" s="17">
        <v>2</v>
      </c>
      <c r="AB1391" s="17" t="s">
        <v>11249</v>
      </c>
      <c r="AC1391" s="17" t="s">
        <v>853</v>
      </c>
      <c r="AD1391" s="17">
        <v>27</v>
      </c>
      <c r="AE1391" s="17">
        <v>18</v>
      </c>
      <c r="AF1391" s="17" t="s">
        <v>9756</v>
      </c>
      <c r="AH1391" s="17" t="s">
        <v>9757</v>
      </c>
      <c r="AI1391" s="17">
        <v>0</v>
      </c>
      <c r="AJ1391" s="17" t="s">
        <v>3539</v>
      </c>
      <c r="AK1391" s="17" t="s">
        <v>3539</v>
      </c>
      <c r="AL1391" s="17" t="s">
        <v>841</v>
      </c>
      <c r="AN1391" s="17">
        <v>19000</v>
      </c>
    </row>
    <row r="1392" spans="1:40" x14ac:dyDescent="0.25">
      <c r="A1392" s="17" t="s">
        <v>2990</v>
      </c>
      <c r="B1392" s="17" t="s">
        <v>7628</v>
      </c>
      <c r="C1392" s="17" t="s">
        <v>3514</v>
      </c>
      <c r="D1392" s="17" t="s">
        <v>7671</v>
      </c>
      <c r="E1392" s="17" t="s">
        <v>7682</v>
      </c>
      <c r="F1392" s="17" t="s">
        <v>668</v>
      </c>
      <c r="G1392" s="17" t="s">
        <v>2999</v>
      </c>
      <c r="H1392" s="17" t="s">
        <v>2999</v>
      </c>
      <c r="I1392" s="17" t="s">
        <v>3559</v>
      </c>
      <c r="J1392" s="17" t="s">
        <v>3588</v>
      </c>
      <c r="K1392" s="17" t="s">
        <v>3589</v>
      </c>
      <c r="L1392" s="17" t="s">
        <v>7670</v>
      </c>
      <c r="M1392" s="17" t="s">
        <v>7683</v>
      </c>
      <c r="O1392" s="17" t="s">
        <v>3538</v>
      </c>
      <c r="P1392" s="17" t="s">
        <v>3539</v>
      </c>
      <c r="R1392" s="17">
        <v>81492</v>
      </c>
      <c r="S1392" s="19" t="s">
        <v>12666</v>
      </c>
      <c r="T1392" s="17" t="s">
        <v>11182</v>
      </c>
      <c r="U1392" s="17" t="s">
        <v>2062</v>
      </c>
      <c r="V1392" s="17">
        <v>16000</v>
      </c>
      <c r="W1392" s="17" t="s">
        <v>11184</v>
      </c>
      <c r="X1392" s="17">
        <v>0</v>
      </c>
      <c r="Y1392" s="17">
        <v>21</v>
      </c>
      <c r="Z1392" s="17" t="s">
        <v>11185</v>
      </c>
      <c r="AA1392" s="17">
        <v>2</v>
      </c>
      <c r="AB1392" s="17" t="s">
        <v>11249</v>
      </c>
      <c r="AC1392" s="17" t="s">
        <v>853</v>
      </c>
      <c r="AD1392" s="17">
        <v>27</v>
      </c>
      <c r="AE1392" s="17">
        <v>18</v>
      </c>
      <c r="AF1392" s="17" t="s">
        <v>9756</v>
      </c>
      <c r="AH1392" s="17" t="s">
        <v>9754</v>
      </c>
      <c r="AI1392" s="17">
        <v>0</v>
      </c>
      <c r="AJ1392" s="17" t="s">
        <v>3539</v>
      </c>
      <c r="AK1392" s="17" t="s">
        <v>3539</v>
      </c>
      <c r="AL1392" s="17" t="s">
        <v>841</v>
      </c>
      <c r="AM1392" s="17" t="s">
        <v>2989</v>
      </c>
      <c r="AN1392" s="17">
        <v>19000</v>
      </c>
    </row>
    <row r="1393" spans="1:40" x14ac:dyDescent="0.25">
      <c r="A1393" s="17" t="s">
        <v>2990</v>
      </c>
      <c r="B1393" s="17" t="s">
        <v>7628</v>
      </c>
      <c r="C1393" s="17" t="s">
        <v>3514</v>
      </c>
      <c r="D1393" s="17" t="s">
        <v>7671</v>
      </c>
      <c r="E1393" s="17" t="s">
        <v>7684</v>
      </c>
      <c r="F1393" s="17" t="s">
        <v>676</v>
      </c>
      <c r="G1393" s="17" t="s">
        <v>2985</v>
      </c>
      <c r="H1393" s="17" t="s">
        <v>2985</v>
      </c>
      <c r="I1393" s="17" t="s">
        <v>3559</v>
      </c>
      <c r="J1393" s="17" t="s">
        <v>4292</v>
      </c>
      <c r="K1393" s="17" t="s">
        <v>4590</v>
      </c>
      <c r="L1393" s="17" t="s">
        <v>7685</v>
      </c>
      <c r="M1393" s="19" t="s">
        <v>7680</v>
      </c>
      <c r="O1393" s="17" t="s">
        <v>3538</v>
      </c>
      <c r="P1393" s="17" t="s">
        <v>3539</v>
      </c>
      <c r="R1393" s="17">
        <v>62066</v>
      </c>
      <c r="S1393" s="17" t="s">
        <v>12667</v>
      </c>
      <c r="T1393" s="17" t="s">
        <v>11182</v>
      </c>
      <c r="U1393" s="17" t="s">
        <v>2837</v>
      </c>
      <c r="V1393" s="17">
        <v>19000</v>
      </c>
      <c r="W1393" s="17" t="s">
        <v>11184</v>
      </c>
      <c r="X1393" s="17">
        <v>0</v>
      </c>
      <c r="Y1393" s="17">
        <v>21</v>
      </c>
      <c r="Z1393" s="17" t="s">
        <v>11185</v>
      </c>
      <c r="AA1393" s="17">
        <v>2</v>
      </c>
      <c r="AB1393" s="17" t="s">
        <v>11249</v>
      </c>
      <c r="AC1393" s="17" t="s">
        <v>853</v>
      </c>
      <c r="AD1393" s="17">
        <v>27</v>
      </c>
      <c r="AE1393" s="17">
        <v>18</v>
      </c>
      <c r="AF1393" s="17" t="s">
        <v>9855</v>
      </c>
      <c r="AH1393" s="17" t="s">
        <v>9754</v>
      </c>
      <c r="AI1393" s="17">
        <v>0</v>
      </c>
      <c r="AJ1393" s="17" t="s">
        <v>3539</v>
      </c>
      <c r="AK1393" s="17" t="s">
        <v>3539</v>
      </c>
      <c r="AL1393" s="17" t="s">
        <v>841</v>
      </c>
      <c r="AM1393" s="17" t="s">
        <v>2989</v>
      </c>
      <c r="AN1393" s="17">
        <v>20500</v>
      </c>
    </row>
    <row r="1394" spans="1:40" x14ac:dyDescent="0.25">
      <c r="A1394" s="17" t="s">
        <v>2990</v>
      </c>
      <c r="B1394" s="17" t="s">
        <v>7628</v>
      </c>
      <c r="C1394" s="17" t="s">
        <v>3514</v>
      </c>
      <c r="D1394" s="17" t="s">
        <v>7671</v>
      </c>
      <c r="E1394" s="17" t="s">
        <v>7686</v>
      </c>
      <c r="F1394" s="17" t="s">
        <v>693</v>
      </c>
      <c r="G1394" s="17" t="s">
        <v>2999</v>
      </c>
      <c r="H1394" s="17" t="s">
        <v>2999</v>
      </c>
      <c r="I1394" s="17" t="s">
        <v>3559</v>
      </c>
      <c r="J1394" s="17" t="s">
        <v>3588</v>
      </c>
      <c r="K1394" s="17" t="s">
        <v>3589</v>
      </c>
      <c r="L1394" s="17" t="s">
        <v>7687</v>
      </c>
      <c r="M1394" s="19">
        <v>45841.625</v>
      </c>
      <c r="O1394" s="17" t="s">
        <v>3538</v>
      </c>
      <c r="P1394" s="17" t="s">
        <v>3539</v>
      </c>
      <c r="R1394" s="17">
        <v>59650</v>
      </c>
      <c r="S1394" s="19" t="s">
        <v>12668</v>
      </c>
      <c r="T1394" s="17" t="s">
        <v>11182</v>
      </c>
      <c r="U1394" s="17" t="s">
        <v>2099</v>
      </c>
      <c r="V1394" s="17">
        <v>16000</v>
      </c>
      <c r="W1394" s="17" t="s">
        <v>11184</v>
      </c>
      <c r="X1394" s="17">
        <v>0</v>
      </c>
      <c r="Y1394" s="17">
        <v>21</v>
      </c>
      <c r="Z1394" s="17" t="s">
        <v>11185</v>
      </c>
      <c r="AA1394" s="17">
        <v>2</v>
      </c>
      <c r="AB1394" s="17" t="s">
        <v>11186</v>
      </c>
      <c r="AC1394" s="17" t="s">
        <v>853</v>
      </c>
      <c r="AD1394" s="17">
        <v>27</v>
      </c>
      <c r="AE1394" s="17">
        <v>18</v>
      </c>
      <c r="AF1394" s="17" t="s">
        <v>9851</v>
      </c>
      <c r="AH1394" s="17" t="s">
        <v>9754</v>
      </c>
      <c r="AI1394" s="17">
        <v>0</v>
      </c>
      <c r="AJ1394" s="17" t="s">
        <v>3539</v>
      </c>
      <c r="AK1394" s="17" t="s">
        <v>3539</v>
      </c>
      <c r="AL1394" s="17" t="s">
        <v>841</v>
      </c>
      <c r="AM1394" s="17" t="s">
        <v>2989</v>
      </c>
      <c r="AN1394" s="17">
        <v>19000</v>
      </c>
    </row>
    <row r="1395" spans="1:40" x14ac:dyDescent="0.25">
      <c r="A1395" s="17" t="s">
        <v>2990</v>
      </c>
      <c r="B1395" s="17" t="s">
        <v>7628</v>
      </c>
      <c r="C1395" s="17" t="s">
        <v>3514</v>
      </c>
      <c r="D1395" s="17" t="s">
        <v>7671</v>
      </c>
      <c r="E1395" s="17" t="s">
        <v>7688</v>
      </c>
      <c r="F1395" s="17" t="s">
        <v>706</v>
      </c>
      <c r="G1395" s="17" t="s">
        <v>2999</v>
      </c>
      <c r="H1395" s="17" t="s">
        <v>2999</v>
      </c>
      <c r="I1395" s="17" t="s">
        <v>3559</v>
      </c>
      <c r="J1395" s="17" t="s">
        <v>4283</v>
      </c>
      <c r="K1395" s="17" t="s">
        <v>4585</v>
      </c>
      <c r="L1395" s="17" t="s">
        <v>7659</v>
      </c>
      <c r="M1395" s="19">
        <v>45695.708333333336</v>
      </c>
      <c r="O1395" s="17" t="s">
        <v>3538</v>
      </c>
      <c r="P1395" s="17" t="s">
        <v>3539</v>
      </c>
      <c r="R1395" s="17">
        <v>48139</v>
      </c>
      <c r="S1395" s="17" t="s">
        <v>12394</v>
      </c>
      <c r="T1395" s="17" t="s">
        <v>11182</v>
      </c>
      <c r="U1395" s="17" t="s">
        <v>2145</v>
      </c>
      <c r="V1395" s="17">
        <v>16000</v>
      </c>
      <c r="W1395" s="17" t="s">
        <v>11184</v>
      </c>
      <c r="X1395" s="17">
        <v>0</v>
      </c>
      <c r="Y1395" s="17">
        <v>21</v>
      </c>
      <c r="Z1395" s="17" t="s">
        <v>11185</v>
      </c>
      <c r="AA1395" s="17">
        <v>2</v>
      </c>
      <c r="AB1395" s="17" t="s">
        <v>11249</v>
      </c>
      <c r="AC1395" s="17" t="s">
        <v>1355</v>
      </c>
      <c r="AD1395" s="17">
        <v>24</v>
      </c>
      <c r="AE1395" s="17">
        <v>12</v>
      </c>
      <c r="AF1395" s="17" t="s">
        <v>9852</v>
      </c>
      <c r="AH1395" s="17" t="s">
        <v>9754</v>
      </c>
      <c r="AI1395" s="17">
        <v>0</v>
      </c>
      <c r="AJ1395" s="17" t="s">
        <v>3539</v>
      </c>
      <c r="AK1395" s="17" t="s">
        <v>9771</v>
      </c>
      <c r="AL1395" s="17" t="s">
        <v>2989</v>
      </c>
      <c r="AM1395" s="17" t="s">
        <v>841</v>
      </c>
      <c r="AN1395" s="17">
        <v>16000</v>
      </c>
    </row>
    <row r="1396" spans="1:40" x14ac:dyDescent="0.25">
      <c r="A1396" s="17" t="s">
        <v>2990</v>
      </c>
      <c r="B1396" s="17" t="s">
        <v>7628</v>
      </c>
      <c r="C1396" s="17" t="s">
        <v>3514</v>
      </c>
      <c r="D1396" s="17" t="s">
        <v>7689</v>
      </c>
      <c r="E1396" s="17" t="s">
        <v>7690</v>
      </c>
      <c r="F1396" s="17" t="s">
        <v>62</v>
      </c>
      <c r="G1396" s="17" t="s">
        <v>2999</v>
      </c>
      <c r="I1396" s="17" t="s">
        <v>3559</v>
      </c>
      <c r="J1396" s="17" t="s">
        <v>4283</v>
      </c>
      <c r="K1396" s="17" t="s">
        <v>4483</v>
      </c>
      <c r="L1396" s="18">
        <v>42074</v>
      </c>
      <c r="M1396" s="19">
        <v>42166</v>
      </c>
      <c r="O1396" s="17" t="s">
        <v>3538</v>
      </c>
      <c r="P1396" s="17" t="s">
        <v>3539</v>
      </c>
      <c r="R1396" s="17">
        <v>448219</v>
      </c>
      <c r="S1396" s="17" t="s">
        <v>12669</v>
      </c>
      <c r="T1396" s="17" t="s">
        <v>11286</v>
      </c>
      <c r="U1396" s="17" t="s">
        <v>2082</v>
      </c>
      <c r="V1396" s="17">
        <v>16000</v>
      </c>
      <c r="W1396" s="17" t="s">
        <v>11184</v>
      </c>
      <c r="X1396" s="17">
        <v>0</v>
      </c>
      <c r="Y1396" s="17">
        <v>14</v>
      </c>
      <c r="Z1396" s="17" t="s">
        <v>11185</v>
      </c>
      <c r="AB1396" s="17" t="s">
        <v>11186</v>
      </c>
      <c r="AC1396" s="17" t="s">
        <v>853</v>
      </c>
      <c r="AD1396" s="17">
        <v>27</v>
      </c>
      <c r="AE1396" s="17">
        <v>18</v>
      </c>
      <c r="AF1396" s="17" t="s">
        <v>9861</v>
      </c>
      <c r="AH1396" s="17" t="s">
        <v>9754</v>
      </c>
      <c r="AI1396" s="17">
        <v>0</v>
      </c>
      <c r="AJ1396" s="17" t="s">
        <v>3539</v>
      </c>
      <c r="AK1396" s="17" t="s">
        <v>3539</v>
      </c>
      <c r="AL1396" s="17" t="s">
        <v>841</v>
      </c>
      <c r="AM1396" s="17" t="s">
        <v>2989</v>
      </c>
      <c r="AN1396" s="17">
        <v>19000</v>
      </c>
    </row>
    <row r="1397" spans="1:40" x14ac:dyDescent="0.25">
      <c r="A1397" s="17" t="s">
        <v>2990</v>
      </c>
      <c r="B1397" s="17" t="s">
        <v>7628</v>
      </c>
      <c r="C1397" s="17" t="s">
        <v>3514</v>
      </c>
      <c r="D1397" s="17" t="s">
        <v>7689</v>
      </c>
      <c r="E1397" s="17" t="s">
        <v>7691</v>
      </c>
      <c r="F1397" s="17" t="s">
        <v>69</v>
      </c>
      <c r="G1397" s="17" t="s">
        <v>2999</v>
      </c>
      <c r="I1397" s="17" t="s">
        <v>3559</v>
      </c>
      <c r="J1397" s="17" t="s">
        <v>4283</v>
      </c>
      <c r="K1397" s="17" t="s">
        <v>4483</v>
      </c>
      <c r="L1397" s="18">
        <v>42432</v>
      </c>
      <c r="M1397" s="19">
        <v>42677</v>
      </c>
      <c r="O1397" s="17" t="s">
        <v>3538</v>
      </c>
      <c r="P1397" s="17" t="s">
        <v>3539</v>
      </c>
      <c r="R1397" s="17">
        <v>398123</v>
      </c>
      <c r="S1397" s="19" t="s">
        <v>12670</v>
      </c>
      <c r="T1397" s="17" t="s">
        <v>11182</v>
      </c>
      <c r="U1397" s="17" t="s">
        <v>2041</v>
      </c>
      <c r="V1397" s="17">
        <v>16000</v>
      </c>
      <c r="W1397" s="17" t="s">
        <v>11184</v>
      </c>
      <c r="X1397" s="17">
        <v>0</v>
      </c>
      <c r="Y1397" s="17">
        <v>14</v>
      </c>
      <c r="Z1397" s="17" t="s">
        <v>11185</v>
      </c>
      <c r="AB1397" s="17" t="s">
        <v>11186</v>
      </c>
      <c r="AC1397" s="17" t="s">
        <v>853</v>
      </c>
      <c r="AD1397" s="17">
        <v>0</v>
      </c>
      <c r="AE1397" s="17">
        <v>0</v>
      </c>
      <c r="AF1397" s="17" t="s">
        <v>9862</v>
      </c>
      <c r="AI1397" s="17">
        <v>0</v>
      </c>
      <c r="AJ1397" s="17" t="s">
        <v>3539</v>
      </c>
      <c r="AK1397" s="17" t="s">
        <v>3539</v>
      </c>
      <c r="AL1397" s="17" t="s">
        <v>841</v>
      </c>
      <c r="AN1397" s="17">
        <v>16000</v>
      </c>
    </row>
    <row r="1398" spans="1:40" x14ac:dyDescent="0.25">
      <c r="A1398" s="17" t="s">
        <v>2990</v>
      </c>
      <c r="B1398" s="17" t="s">
        <v>7628</v>
      </c>
      <c r="C1398" s="17" t="s">
        <v>3514</v>
      </c>
      <c r="D1398" s="17" t="s">
        <v>7689</v>
      </c>
      <c r="E1398" s="17" t="s">
        <v>7692</v>
      </c>
      <c r="F1398" s="17" t="s">
        <v>82</v>
      </c>
      <c r="G1398" s="17" t="s">
        <v>2999</v>
      </c>
      <c r="I1398" s="17" t="s">
        <v>3559</v>
      </c>
      <c r="J1398" s="17" t="s">
        <v>4283</v>
      </c>
      <c r="K1398" s="17" t="s">
        <v>4483</v>
      </c>
      <c r="L1398" s="17" t="s">
        <v>7693</v>
      </c>
      <c r="M1398" s="19" t="s">
        <v>7694</v>
      </c>
      <c r="O1398" s="17" t="s">
        <v>3538</v>
      </c>
      <c r="P1398" s="17" t="s">
        <v>3539</v>
      </c>
      <c r="R1398" s="17">
        <v>358469</v>
      </c>
      <c r="S1398" s="17" t="s">
        <v>12634</v>
      </c>
      <c r="T1398" s="17" t="s">
        <v>11182</v>
      </c>
      <c r="U1398" s="17" t="s">
        <v>2103</v>
      </c>
      <c r="V1398" s="17">
        <v>16000</v>
      </c>
      <c r="W1398" s="17" t="s">
        <v>11184</v>
      </c>
      <c r="X1398" s="17">
        <v>0</v>
      </c>
      <c r="Y1398" s="17">
        <v>14</v>
      </c>
      <c r="Z1398" s="17" t="s">
        <v>11185</v>
      </c>
      <c r="AB1398" s="17" t="s">
        <v>11186</v>
      </c>
      <c r="AC1398" s="17" t="s">
        <v>853</v>
      </c>
      <c r="AD1398" s="17">
        <v>27</v>
      </c>
      <c r="AE1398" s="17">
        <v>15</v>
      </c>
      <c r="AF1398" s="17" t="s">
        <v>9862</v>
      </c>
      <c r="AH1398" s="17" t="s">
        <v>9757</v>
      </c>
      <c r="AI1398" s="17">
        <v>0</v>
      </c>
      <c r="AJ1398" s="17" t="s">
        <v>3539</v>
      </c>
      <c r="AK1398" s="17" t="s">
        <v>3539</v>
      </c>
      <c r="AL1398" s="17" t="s">
        <v>841</v>
      </c>
      <c r="AM1398" s="17" t="s">
        <v>841</v>
      </c>
      <c r="AN1398" s="17">
        <v>19000</v>
      </c>
    </row>
    <row r="1399" spans="1:40" x14ac:dyDescent="0.25">
      <c r="A1399" s="17" t="s">
        <v>2990</v>
      </c>
      <c r="B1399" s="17" t="s">
        <v>7628</v>
      </c>
      <c r="C1399" s="17" t="s">
        <v>3514</v>
      </c>
      <c r="D1399" s="17" t="s">
        <v>7689</v>
      </c>
      <c r="E1399" s="17" t="s">
        <v>7695</v>
      </c>
      <c r="F1399" s="17" t="s">
        <v>87</v>
      </c>
      <c r="G1399" s="17" t="s">
        <v>2999</v>
      </c>
      <c r="I1399" s="17" t="s">
        <v>3559</v>
      </c>
      <c r="J1399" s="17" t="s">
        <v>4283</v>
      </c>
      <c r="K1399" s="17" t="s">
        <v>4483</v>
      </c>
      <c r="L1399" s="17" t="s">
        <v>7693</v>
      </c>
      <c r="M1399" s="17" t="s">
        <v>7632</v>
      </c>
      <c r="O1399" s="17" t="s">
        <v>3538</v>
      </c>
      <c r="P1399" s="17" t="s">
        <v>3539</v>
      </c>
      <c r="R1399" s="17">
        <v>354364</v>
      </c>
      <c r="S1399" s="19" t="s">
        <v>12671</v>
      </c>
      <c r="T1399" s="17" t="s">
        <v>11182</v>
      </c>
      <c r="U1399" s="17" t="s">
        <v>2060</v>
      </c>
      <c r="V1399" s="17">
        <v>16000</v>
      </c>
      <c r="W1399" s="17" t="s">
        <v>11184</v>
      </c>
      <c r="X1399" s="17">
        <v>0</v>
      </c>
      <c r="Y1399" s="17">
        <v>14</v>
      </c>
      <c r="Z1399" s="17" t="s">
        <v>11185</v>
      </c>
      <c r="AB1399" s="17" t="s">
        <v>11186</v>
      </c>
      <c r="AC1399" s="17" t="s">
        <v>1355</v>
      </c>
      <c r="AD1399" s="17">
        <v>24</v>
      </c>
      <c r="AE1399" s="17">
        <v>15</v>
      </c>
      <c r="AF1399" s="17" t="s">
        <v>9753</v>
      </c>
      <c r="AI1399" s="17">
        <v>0</v>
      </c>
      <c r="AJ1399" s="17" t="s">
        <v>3539</v>
      </c>
      <c r="AK1399" s="17" t="s">
        <v>9771</v>
      </c>
      <c r="AL1399" s="17" t="s">
        <v>841</v>
      </c>
      <c r="AM1399" s="17" t="s">
        <v>2989</v>
      </c>
      <c r="AN1399" s="17">
        <v>0</v>
      </c>
    </row>
    <row r="1400" spans="1:40" x14ac:dyDescent="0.25">
      <c r="A1400" s="17" t="s">
        <v>2990</v>
      </c>
      <c r="B1400" s="17" t="s">
        <v>7628</v>
      </c>
      <c r="C1400" s="17" t="s">
        <v>3514</v>
      </c>
      <c r="D1400" s="17" t="s">
        <v>7689</v>
      </c>
      <c r="E1400" s="17" t="s">
        <v>7696</v>
      </c>
      <c r="F1400" s="17" t="s">
        <v>111</v>
      </c>
      <c r="G1400" s="17" t="s">
        <v>2999</v>
      </c>
      <c r="H1400" s="17" t="s">
        <v>2999</v>
      </c>
      <c r="I1400" s="17" t="s">
        <v>3559</v>
      </c>
      <c r="J1400" s="17" t="s">
        <v>4283</v>
      </c>
      <c r="K1400" s="17" t="s">
        <v>4483</v>
      </c>
      <c r="L1400" s="18" t="s">
        <v>7697</v>
      </c>
      <c r="M1400" s="19" t="s">
        <v>4816</v>
      </c>
      <c r="O1400" s="17" t="s">
        <v>3538</v>
      </c>
      <c r="P1400" s="17" t="s">
        <v>3539</v>
      </c>
      <c r="R1400" s="17">
        <v>327699</v>
      </c>
      <c r="S1400" s="19" t="s">
        <v>12672</v>
      </c>
      <c r="T1400" s="17" t="s">
        <v>11182</v>
      </c>
      <c r="U1400" s="17" t="s">
        <v>2135</v>
      </c>
      <c r="V1400" s="17">
        <v>0</v>
      </c>
      <c r="W1400" s="17" t="s">
        <v>11184</v>
      </c>
      <c r="X1400" s="17">
        <v>0</v>
      </c>
      <c r="Y1400" s="19">
        <v>0</v>
      </c>
      <c r="AB1400" s="17" t="s">
        <v>11249</v>
      </c>
      <c r="AC1400" s="17" t="s">
        <v>853</v>
      </c>
      <c r="AD1400" s="17">
        <v>0</v>
      </c>
      <c r="AE1400" s="17">
        <v>0</v>
      </c>
      <c r="AF1400" s="17" t="s">
        <v>9756</v>
      </c>
      <c r="AH1400" s="17" t="s">
        <v>9757</v>
      </c>
      <c r="AI1400" s="17">
        <v>0</v>
      </c>
      <c r="AJ1400" s="17" t="s">
        <v>3539</v>
      </c>
      <c r="AK1400" s="17" t="s">
        <v>3539</v>
      </c>
      <c r="AL1400" s="17" t="s">
        <v>841</v>
      </c>
      <c r="AM1400" s="17" t="s">
        <v>841</v>
      </c>
      <c r="AN1400" s="17">
        <v>16000</v>
      </c>
    </row>
    <row r="1401" spans="1:40" x14ac:dyDescent="0.25">
      <c r="A1401" s="17" t="s">
        <v>2990</v>
      </c>
      <c r="B1401" s="17" t="s">
        <v>7628</v>
      </c>
      <c r="C1401" s="17" t="s">
        <v>3514</v>
      </c>
      <c r="D1401" s="17" t="s">
        <v>7689</v>
      </c>
      <c r="E1401" s="17" t="s">
        <v>7698</v>
      </c>
      <c r="F1401" s="17" t="s">
        <v>118</v>
      </c>
      <c r="G1401" s="17" t="s">
        <v>2999</v>
      </c>
      <c r="H1401" s="17" t="s">
        <v>2999</v>
      </c>
      <c r="I1401" s="17" t="s">
        <v>3559</v>
      </c>
      <c r="J1401" s="17" t="s">
        <v>4283</v>
      </c>
      <c r="K1401" s="17" t="s">
        <v>4483</v>
      </c>
      <c r="L1401" s="17" t="s">
        <v>7697</v>
      </c>
      <c r="M1401" s="17" t="s">
        <v>4816</v>
      </c>
      <c r="O1401" s="17" t="s">
        <v>3538</v>
      </c>
      <c r="P1401" s="17" t="s">
        <v>3539</v>
      </c>
      <c r="R1401" s="17">
        <v>329210</v>
      </c>
      <c r="S1401" s="19" t="s">
        <v>12673</v>
      </c>
      <c r="T1401" s="17" t="s">
        <v>11182</v>
      </c>
      <c r="U1401" s="17" t="s">
        <v>2119</v>
      </c>
      <c r="V1401" s="17">
        <v>0</v>
      </c>
      <c r="W1401" s="17" t="s">
        <v>11184</v>
      </c>
      <c r="X1401" s="17">
        <v>0</v>
      </c>
      <c r="Y1401" s="17">
        <v>0</v>
      </c>
      <c r="AB1401" s="17" t="s">
        <v>11249</v>
      </c>
      <c r="AC1401" s="17" t="s">
        <v>1355</v>
      </c>
      <c r="AD1401" s="17">
        <v>24</v>
      </c>
      <c r="AE1401" s="17">
        <v>15</v>
      </c>
      <c r="AF1401" s="17" t="s">
        <v>9854</v>
      </c>
      <c r="AI1401" s="17">
        <v>0</v>
      </c>
      <c r="AJ1401" s="17" t="s">
        <v>3539</v>
      </c>
      <c r="AK1401" s="17" t="s">
        <v>9771</v>
      </c>
      <c r="AL1401" s="17" t="s">
        <v>841</v>
      </c>
      <c r="AM1401" s="17" t="s">
        <v>2989</v>
      </c>
      <c r="AN1401" s="17">
        <v>0</v>
      </c>
    </row>
    <row r="1402" spans="1:40" x14ac:dyDescent="0.25">
      <c r="A1402" s="17" t="s">
        <v>2990</v>
      </c>
      <c r="B1402" s="17" t="s">
        <v>7628</v>
      </c>
      <c r="C1402" s="17" t="s">
        <v>3514</v>
      </c>
      <c r="D1402" s="17" t="s">
        <v>7689</v>
      </c>
      <c r="E1402" s="17" t="s">
        <v>7699</v>
      </c>
      <c r="F1402" s="17" t="s">
        <v>123</v>
      </c>
      <c r="G1402" s="17" t="s">
        <v>2999</v>
      </c>
      <c r="H1402" s="17" t="s">
        <v>2999</v>
      </c>
      <c r="I1402" s="17" t="s">
        <v>3559</v>
      </c>
      <c r="J1402" s="17" t="s">
        <v>4283</v>
      </c>
      <c r="K1402" s="17" t="s">
        <v>4483</v>
      </c>
      <c r="L1402" s="18">
        <v>42777</v>
      </c>
      <c r="M1402" s="19">
        <v>42897</v>
      </c>
      <c r="O1402" s="17" t="s">
        <v>3538</v>
      </c>
      <c r="P1402" s="17" t="s">
        <v>3539</v>
      </c>
      <c r="R1402" s="17">
        <v>405100</v>
      </c>
      <c r="S1402" s="19" t="s">
        <v>12563</v>
      </c>
      <c r="T1402" s="17" t="s">
        <v>11182</v>
      </c>
      <c r="U1402" s="17" t="s">
        <v>2074</v>
      </c>
      <c r="V1402" s="17">
        <v>16000</v>
      </c>
      <c r="W1402" s="17" t="s">
        <v>11184</v>
      </c>
      <c r="X1402" s="17">
        <v>0</v>
      </c>
      <c r="Y1402" s="19">
        <v>14</v>
      </c>
      <c r="Z1402" s="17" t="s">
        <v>11185</v>
      </c>
      <c r="AB1402" s="17" t="s">
        <v>11249</v>
      </c>
      <c r="AC1402" s="17" t="s">
        <v>853</v>
      </c>
      <c r="AD1402" s="17">
        <v>27</v>
      </c>
      <c r="AE1402" s="17">
        <v>15</v>
      </c>
      <c r="AF1402" s="17" t="s">
        <v>9854</v>
      </c>
      <c r="AH1402" s="17" t="s">
        <v>9757</v>
      </c>
      <c r="AI1402" s="17">
        <v>0</v>
      </c>
      <c r="AJ1402" s="17" t="s">
        <v>3539</v>
      </c>
      <c r="AK1402" s="17" t="s">
        <v>3539</v>
      </c>
      <c r="AL1402" s="17" t="s">
        <v>841</v>
      </c>
      <c r="AM1402" s="17" t="s">
        <v>841</v>
      </c>
      <c r="AN1402" s="17">
        <v>19000</v>
      </c>
    </row>
    <row r="1403" spans="1:40" x14ac:dyDescent="0.25">
      <c r="A1403" s="17" t="s">
        <v>2990</v>
      </c>
      <c r="B1403" s="17" t="s">
        <v>7628</v>
      </c>
      <c r="C1403" s="17" t="s">
        <v>3514</v>
      </c>
      <c r="D1403" s="17" t="s">
        <v>7689</v>
      </c>
      <c r="E1403" s="17" t="s">
        <v>7700</v>
      </c>
      <c r="F1403" s="17" t="s">
        <v>125</v>
      </c>
      <c r="G1403" s="17" t="s">
        <v>2999</v>
      </c>
      <c r="H1403" s="17" t="s">
        <v>2999</v>
      </c>
      <c r="I1403" s="17" t="s">
        <v>3559</v>
      </c>
      <c r="J1403" s="17" t="s">
        <v>4283</v>
      </c>
      <c r="K1403" s="17" t="s">
        <v>4483</v>
      </c>
      <c r="L1403" s="18" t="s">
        <v>3583</v>
      </c>
      <c r="M1403" s="19" t="s">
        <v>7701</v>
      </c>
      <c r="O1403" s="17" t="s">
        <v>3538</v>
      </c>
      <c r="P1403" s="17" t="s">
        <v>3539</v>
      </c>
      <c r="R1403" s="17">
        <v>411503</v>
      </c>
      <c r="S1403" s="19" t="s">
        <v>12674</v>
      </c>
      <c r="T1403" s="17" t="s">
        <v>11182</v>
      </c>
      <c r="U1403" s="17" t="s">
        <v>2045</v>
      </c>
      <c r="V1403" s="17">
        <v>0</v>
      </c>
      <c r="W1403" s="17" t="s">
        <v>11184</v>
      </c>
      <c r="X1403" s="17">
        <v>0</v>
      </c>
      <c r="Y1403" s="17">
        <v>0</v>
      </c>
      <c r="AB1403" s="17" t="s">
        <v>11249</v>
      </c>
      <c r="AC1403" s="17" t="s">
        <v>1355</v>
      </c>
      <c r="AD1403" s="17">
        <v>24</v>
      </c>
      <c r="AE1403" s="17">
        <v>15</v>
      </c>
      <c r="AF1403" s="17" t="s">
        <v>9862</v>
      </c>
      <c r="AI1403" s="17">
        <v>0</v>
      </c>
      <c r="AJ1403" s="17" t="s">
        <v>3539</v>
      </c>
      <c r="AK1403" s="17" t="s">
        <v>9771</v>
      </c>
      <c r="AL1403" s="17" t="s">
        <v>841</v>
      </c>
      <c r="AM1403" s="17" t="s">
        <v>2989</v>
      </c>
      <c r="AN1403" s="17">
        <v>16000</v>
      </c>
    </row>
    <row r="1404" spans="1:40" x14ac:dyDescent="0.25">
      <c r="A1404" s="17" t="s">
        <v>2990</v>
      </c>
      <c r="B1404" s="17" t="s">
        <v>7628</v>
      </c>
      <c r="C1404" s="17" t="s">
        <v>3514</v>
      </c>
      <c r="D1404" s="17" t="s">
        <v>7689</v>
      </c>
      <c r="E1404" s="17" t="s">
        <v>12675</v>
      </c>
      <c r="F1404" s="17" t="s">
        <v>10231</v>
      </c>
      <c r="G1404" s="17" t="s">
        <v>2999</v>
      </c>
      <c r="H1404" s="17" t="s">
        <v>2999</v>
      </c>
      <c r="I1404" s="17" t="s">
        <v>3559</v>
      </c>
      <c r="J1404" s="17" t="s">
        <v>4283</v>
      </c>
      <c r="K1404" s="17" t="s">
        <v>4585</v>
      </c>
      <c r="L1404" s="18">
        <v>46241</v>
      </c>
      <c r="M1404" s="19" t="s">
        <v>12676</v>
      </c>
      <c r="O1404" s="17" t="s">
        <v>3538</v>
      </c>
      <c r="P1404" s="17" t="s">
        <v>3539</v>
      </c>
      <c r="R1404" s="17">
        <v>0</v>
      </c>
      <c r="S1404" s="17" t="s">
        <v>12676</v>
      </c>
      <c r="T1404" s="17" t="s">
        <v>11182</v>
      </c>
      <c r="U1404" s="17" t="s">
        <v>10216</v>
      </c>
      <c r="V1404" s="17">
        <v>16000</v>
      </c>
      <c r="W1404" s="17" t="s">
        <v>11184</v>
      </c>
      <c r="X1404" s="17">
        <v>0</v>
      </c>
      <c r="Y1404" s="17">
        <v>14</v>
      </c>
      <c r="Z1404" s="17" t="s">
        <v>11185</v>
      </c>
      <c r="AA1404" s="17">
        <v>2</v>
      </c>
      <c r="AB1404" s="17" t="s">
        <v>11249</v>
      </c>
      <c r="AC1404" s="17" t="s">
        <v>1355</v>
      </c>
      <c r="AD1404" s="17">
        <v>24</v>
      </c>
      <c r="AE1404" s="17">
        <v>15</v>
      </c>
      <c r="AF1404" s="17" t="s">
        <v>9753</v>
      </c>
      <c r="AI1404" s="17">
        <v>0</v>
      </c>
      <c r="AJ1404" s="17" t="s">
        <v>3539</v>
      </c>
      <c r="AK1404" s="17" t="s">
        <v>9771</v>
      </c>
      <c r="AL1404" s="17" t="s">
        <v>841</v>
      </c>
      <c r="AM1404" s="17" t="s">
        <v>2989</v>
      </c>
      <c r="AN1404" s="17">
        <v>0</v>
      </c>
    </row>
    <row r="1405" spans="1:40" x14ac:dyDescent="0.25">
      <c r="A1405" s="17" t="s">
        <v>2990</v>
      </c>
      <c r="B1405" s="17" t="s">
        <v>7628</v>
      </c>
      <c r="C1405" s="17" t="s">
        <v>3514</v>
      </c>
      <c r="D1405" s="17" t="s">
        <v>7689</v>
      </c>
      <c r="E1405" s="17" t="s">
        <v>12677</v>
      </c>
      <c r="F1405" s="17" t="s">
        <v>9697</v>
      </c>
      <c r="G1405" s="17" t="s">
        <v>2999</v>
      </c>
      <c r="H1405" s="17" t="s">
        <v>2999</v>
      </c>
      <c r="I1405" s="17" t="s">
        <v>3559</v>
      </c>
      <c r="J1405" s="17" t="s">
        <v>4283</v>
      </c>
      <c r="K1405" s="17" t="s">
        <v>4585</v>
      </c>
      <c r="L1405" s="18" t="s">
        <v>12678</v>
      </c>
      <c r="M1405" s="19" t="s">
        <v>12679</v>
      </c>
      <c r="O1405" s="17" t="s">
        <v>3538</v>
      </c>
      <c r="P1405" s="17" t="s">
        <v>3539</v>
      </c>
      <c r="R1405" s="17">
        <v>0</v>
      </c>
      <c r="S1405" s="17" t="s">
        <v>12679</v>
      </c>
      <c r="T1405" s="17" t="s">
        <v>11182</v>
      </c>
      <c r="U1405" s="17" t="s">
        <v>9698</v>
      </c>
      <c r="V1405" s="17">
        <v>16000</v>
      </c>
      <c r="W1405" s="17" t="s">
        <v>11184</v>
      </c>
      <c r="X1405" s="17">
        <v>0</v>
      </c>
      <c r="Y1405" s="17">
        <v>14</v>
      </c>
      <c r="Z1405" s="17" t="s">
        <v>11185</v>
      </c>
      <c r="AA1405" s="17">
        <v>2</v>
      </c>
      <c r="AB1405" s="17" t="s">
        <v>11249</v>
      </c>
      <c r="AC1405" s="17" t="s">
        <v>1355</v>
      </c>
      <c r="AD1405" s="17">
        <v>24</v>
      </c>
      <c r="AE1405" s="17">
        <v>12</v>
      </c>
      <c r="AF1405" s="17" t="s">
        <v>9756</v>
      </c>
      <c r="AI1405" s="17">
        <v>0</v>
      </c>
      <c r="AJ1405" s="17" t="s">
        <v>3539</v>
      </c>
      <c r="AK1405" s="17" t="s">
        <v>9771</v>
      </c>
      <c r="AL1405" s="17" t="s">
        <v>2989</v>
      </c>
      <c r="AM1405" s="17" t="s">
        <v>841</v>
      </c>
      <c r="AN1405" s="17">
        <v>16000</v>
      </c>
    </row>
    <row r="1406" spans="1:40" x14ac:dyDescent="0.25">
      <c r="A1406" s="17" t="s">
        <v>2990</v>
      </c>
      <c r="B1406" s="17" t="s">
        <v>7628</v>
      </c>
      <c r="C1406" s="17" t="s">
        <v>3514</v>
      </c>
      <c r="D1406" s="17" t="s">
        <v>7689</v>
      </c>
      <c r="E1406" s="17" t="s">
        <v>12680</v>
      </c>
      <c r="F1406" s="17" t="s">
        <v>10243</v>
      </c>
      <c r="G1406" s="17" t="s">
        <v>2999</v>
      </c>
      <c r="H1406" s="17" t="s">
        <v>2999</v>
      </c>
      <c r="I1406" s="17" t="s">
        <v>3559</v>
      </c>
      <c r="J1406" s="17" t="s">
        <v>4283</v>
      </c>
      <c r="K1406" s="17" t="s">
        <v>4585</v>
      </c>
      <c r="L1406" s="18" t="s">
        <v>12284</v>
      </c>
      <c r="M1406" s="17" t="s">
        <v>12681</v>
      </c>
      <c r="O1406" s="17" t="s">
        <v>3538</v>
      </c>
      <c r="P1406" s="17" t="s">
        <v>3539</v>
      </c>
      <c r="R1406" s="17">
        <v>0</v>
      </c>
      <c r="S1406" s="19" t="s">
        <v>12681</v>
      </c>
      <c r="T1406" s="17" t="s">
        <v>11182</v>
      </c>
      <c r="U1406" s="17" t="s">
        <v>10212</v>
      </c>
      <c r="V1406" s="17">
        <v>16000</v>
      </c>
      <c r="W1406" s="17" t="s">
        <v>11184</v>
      </c>
      <c r="X1406" s="17">
        <v>0</v>
      </c>
      <c r="Y1406" s="17">
        <v>14</v>
      </c>
      <c r="Z1406" s="17" t="s">
        <v>11185</v>
      </c>
      <c r="AA1406" s="17">
        <v>2</v>
      </c>
      <c r="AB1406" s="17" t="s">
        <v>11249</v>
      </c>
      <c r="AC1406" s="17" t="s">
        <v>853</v>
      </c>
      <c r="AD1406" s="17">
        <v>24</v>
      </c>
      <c r="AE1406" s="17">
        <v>15</v>
      </c>
      <c r="AF1406" s="17" t="s">
        <v>9891</v>
      </c>
      <c r="AH1406" s="17" t="s">
        <v>9757</v>
      </c>
      <c r="AI1406" s="17">
        <v>0</v>
      </c>
      <c r="AJ1406" s="17" t="s">
        <v>3539</v>
      </c>
      <c r="AK1406" s="17" t="s">
        <v>3539</v>
      </c>
      <c r="AL1406" s="17" t="s">
        <v>841</v>
      </c>
      <c r="AM1406" s="17" t="s">
        <v>841</v>
      </c>
      <c r="AN1406" s="17">
        <v>16000</v>
      </c>
    </row>
    <row r="1407" spans="1:40" x14ac:dyDescent="0.25">
      <c r="A1407" s="17" t="s">
        <v>2990</v>
      </c>
      <c r="B1407" s="17" t="s">
        <v>7628</v>
      </c>
      <c r="C1407" s="17" t="s">
        <v>3514</v>
      </c>
      <c r="D1407" s="17" t="s">
        <v>7689</v>
      </c>
      <c r="E1407" s="17" t="s">
        <v>12682</v>
      </c>
      <c r="F1407" s="17" t="s">
        <v>12683</v>
      </c>
      <c r="G1407" s="17" t="s">
        <v>2999</v>
      </c>
      <c r="H1407" s="17" t="s">
        <v>2999</v>
      </c>
      <c r="I1407" s="17" t="s">
        <v>3559</v>
      </c>
      <c r="J1407" s="17" t="s">
        <v>4283</v>
      </c>
      <c r="K1407" s="17" t="s">
        <v>4585</v>
      </c>
      <c r="L1407" s="18">
        <v>46303</v>
      </c>
      <c r="M1407" s="19" t="s">
        <v>12655</v>
      </c>
      <c r="O1407" s="17" t="s">
        <v>3538</v>
      </c>
      <c r="P1407" s="17" t="s">
        <v>3539</v>
      </c>
      <c r="R1407" s="17">
        <v>0</v>
      </c>
      <c r="S1407" s="17" t="s">
        <v>12655</v>
      </c>
      <c r="T1407" s="17" t="s">
        <v>11182</v>
      </c>
      <c r="U1407" s="17" t="s">
        <v>12684</v>
      </c>
      <c r="V1407" s="17">
        <v>16000</v>
      </c>
      <c r="W1407" s="17" t="s">
        <v>11184</v>
      </c>
      <c r="X1407" s="17">
        <v>0</v>
      </c>
      <c r="Y1407" s="17">
        <v>14</v>
      </c>
      <c r="Z1407" s="17" t="s">
        <v>11185</v>
      </c>
      <c r="AA1407" s="17">
        <v>2</v>
      </c>
      <c r="AB1407" s="17" t="s">
        <v>11249</v>
      </c>
      <c r="AC1407" s="17" t="s">
        <v>1355</v>
      </c>
      <c r="AD1407" s="17">
        <v>24</v>
      </c>
      <c r="AE1407" s="17">
        <v>15</v>
      </c>
      <c r="AF1407" s="17" t="s">
        <v>9853</v>
      </c>
      <c r="AI1407" s="17">
        <v>0</v>
      </c>
      <c r="AJ1407" s="17" t="s">
        <v>3539</v>
      </c>
      <c r="AK1407" s="17" t="s">
        <v>9771</v>
      </c>
      <c r="AL1407" s="17" t="s">
        <v>841</v>
      </c>
      <c r="AM1407" s="17" t="s">
        <v>2989</v>
      </c>
      <c r="AN1407" s="17">
        <v>16000</v>
      </c>
    </row>
    <row r="1408" spans="1:40" x14ac:dyDescent="0.25">
      <c r="A1408" s="17" t="s">
        <v>2990</v>
      </c>
      <c r="B1408" s="17" t="s">
        <v>7628</v>
      </c>
      <c r="C1408" s="17" t="s">
        <v>3514</v>
      </c>
      <c r="D1408" s="17" t="s">
        <v>7689</v>
      </c>
      <c r="E1408" s="17" t="s">
        <v>12685</v>
      </c>
      <c r="F1408" s="17" t="s">
        <v>10294</v>
      </c>
      <c r="G1408" s="17" t="s">
        <v>2999</v>
      </c>
      <c r="H1408" s="17" t="s">
        <v>2999</v>
      </c>
      <c r="I1408" s="17" t="s">
        <v>3559</v>
      </c>
      <c r="J1408" s="17" t="s">
        <v>4283</v>
      </c>
      <c r="K1408" s="17" t="s">
        <v>4585</v>
      </c>
      <c r="L1408" s="18" t="s">
        <v>11605</v>
      </c>
      <c r="M1408" s="19" t="s">
        <v>12686</v>
      </c>
      <c r="O1408" s="17" t="s">
        <v>3538</v>
      </c>
      <c r="P1408" s="17" t="s">
        <v>3539</v>
      </c>
      <c r="R1408" s="17">
        <v>0</v>
      </c>
      <c r="S1408" s="19" t="s">
        <v>12686</v>
      </c>
      <c r="T1408" s="17" t="s">
        <v>11182</v>
      </c>
      <c r="U1408" s="17" t="s">
        <v>10217</v>
      </c>
      <c r="V1408" s="17">
        <v>16000</v>
      </c>
      <c r="W1408" s="17" t="s">
        <v>11184</v>
      </c>
      <c r="X1408" s="17">
        <v>0</v>
      </c>
      <c r="Y1408" s="17">
        <v>14</v>
      </c>
      <c r="Z1408" s="17" t="s">
        <v>11185</v>
      </c>
      <c r="AA1408" s="17">
        <v>2</v>
      </c>
      <c r="AB1408" s="17" t="s">
        <v>11249</v>
      </c>
      <c r="AC1408" s="17" t="s">
        <v>1355</v>
      </c>
      <c r="AD1408" s="17">
        <v>24</v>
      </c>
      <c r="AE1408" s="17">
        <v>15</v>
      </c>
      <c r="AF1408" s="17" t="s">
        <v>9851</v>
      </c>
      <c r="AI1408" s="17">
        <v>0</v>
      </c>
      <c r="AJ1408" s="17" t="s">
        <v>3539</v>
      </c>
      <c r="AK1408" s="17" t="s">
        <v>9771</v>
      </c>
      <c r="AL1408" s="17" t="s">
        <v>841</v>
      </c>
      <c r="AM1408" s="17" t="s">
        <v>2989</v>
      </c>
      <c r="AN1408" s="17">
        <v>0</v>
      </c>
    </row>
    <row r="1409" spans="1:40" x14ac:dyDescent="0.25">
      <c r="A1409" s="17" t="s">
        <v>2990</v>
      </c>
      <c r="B1409" s="17" t="s">
        <v>7628</v>
      </c>
      <c r="C1409" s="17" t="s">
        <v>3514</v>
      </c>
      <c r="D1409" s="17" t="s">
        <v>7689</v>
      </c>
      <c r="E1409" s="17" t="s">
        <v>12687</v>
      </c>
      <c r="F1409" s="17" t="s">
        <v>10233</v>
      </c>
      <c r="G1409" s="17" t="s">
        <v>2999</v>
      </c>
      <c r="H1409" s="17" t="s">
        <v>2999</v>
      </c>
      <c r="I1409" s="17" t="s">
        <v>3559</v>
      </c>
      <c r="J1409" s="17" t="s">
        <v>4283</v>
      </c>
      <c r="K1409" s="17" t="s">
        <v>4585</v>
      </c>
      <c r="L1409" s="17" t="s">
        <v>12284</v>
      </c>
      <c r="M1409" s="17" t="s">
        <v>12688</v>
      </c>
      <c r="O1409" s="17" t="s">
        <v>3538</v>
      </c>
      <c r="P1409" s="17" t="s">
        <v>3539</v>
      </c>
      <c r="R1409" s="17">
        <v>0</v>
      </c>
      <c r="S1409" s="17" t="s">
        <v>12688</v>
      </c>
      <c r="T1409" s="17" t="s">
        <v>11182</v>
      </c>
      <c r="U1409" s="17" t="s">
        <v>10213</v>
      </c>
      <c r="V1409" s="17">
        <v>16000</v>
      </c>
      <c r="W1409" s="17" t="s">
        <v>11184</v>
      </c>
      <c r="X1409" s="17">
        <v>0</v>
      </c>
      <c r="Y1409" s="19">
        <v>14</v>
      </c>
      <c r="Z1409" s="17" t="s">
        <v>11185</v>
      </c>
      <c r="AA1409" s="17">
        <v>2</v>
      </c>
      <c r="AB1409" s="17" t="s">
        <v>11249</v>
      </c>
      <c r="AC1409" s="17" t="s">
        <v>1355</v>
      </c>
      <c r="AD1409" s="17">
        <v>24</v>
      </c>
      <c r="AE1409" s="17">
        <v>15</v>
      </c>
      <c r="AF1409" s="17" t="s">
        <v>9861</v>
      </c>
      <c r="AH1409" s="17" t="s">
        <v>9757</v>
      </c>
      <c r="AI1409" s="17">
        <v>0</v>
      </c>
      <c r="AJ1409" s="17" t="s">
        <v>3539</v>
      </c>
      <c r="AK1409" s="17" t="s">
        <v>3539</v>
      </c>
      <c r="AL1409" s="17" t="s">
        <v>841</v>
      </c>
      <c r="AN1409" s="17">
        <v>16000</v>
      </c>
    </row>
    <row r="1410" spans="1:40" x14ac:dyDescent="0.25">
      <c r="A1410" s="17" t="s">
        <v>2990</v>
      </c>
      <c r="B1410" s="17" t="s">
        <v>7628</v>
      </c>
      <c r="C1410" s="17" t="s">
        <v>3514</v>
      </c>
      <c r="D1410" s="17" t="s">
        <v>7702</v>
      </c>
      <c r="E1410" s="17" t="s">
        <v>7703</v>
      </c>
      <c r="F1410" s="17" t="s">
        <v>66</v>
      </c>
      <c r="G1410" s="17" t="s">
        <v>2999</v>
      </c>
      <c r="I1410" s="17" t="s">
        <v>4499</v>
      </c>
      <c r="J1410" s="17" t="s">
        <v>4500</v>
      </c>
      <c r="K1410" s="17" t="s">
        <v>4832</v>
      </c>
      <c r="L1410" s="17" t="s">
        <v>6288</v>
      </c>
      <c r="M1410" s="19">
        <v>42047</v>
      </c>
      <c r="O1410" s="17" t="s">
        <v>3538</v>
      </c>
      <c r="P1410" s="17" t="s">
        <v>3539</v>
      </c>
      <c r="R1410" s="17">
        <v>493085</v>
      </c>
      <c r="S1410" s="17" t="s">
        <v>10105</v>
      </c>
      <c r="T1410" s="17" t="s">
        <v>11182</v>
      </c>
      <c r="U1410" s="17" t="s">
        <v>2160</v>
      </c>
      <c r="V1410" s="17">
        <v>16000</v>
      </c>
      <c r="W1410" s="17" t="s">
        <v>11184</v>
      </c>
      <c r="X1410" s="17">
        <v>0</v>
      </c>
      <c r="Y1410" s="17">
        <v>21</v>
      </c>
      <c r="Z1410" s="17" t="s">
        <v>11185</v>
      </c>
      <c r="AA1410" s="17">
        <v>2</v>
      </c>
      <c r="AB1410" s="17" t="s">
        <v>11249</v>
      </c>
      <c r="AC1410" s="17" t="s">
        <v>853</v>
      </c>
      <c r="AD1410" s="17">
        <v>24</v>
      </c>
      <c r="AE1410" s="17">
        <v>15</v>
      </c>
      <c r="AF1410" s="17" t="s">
        <v>9850</v>
      </c>
      <c r="AH1410" s="17" t="s">
        <v>9757</v>
      </c>
      <c r="AI1410" s="17">
        <v>0</v>
      </c>
      <c r="AJ1410" s="17" t="s">
        <v>3539</v>
      </c>
      <c r="AK1410" s="17" t="s">
        <v>3539</v>
      </c>
      <c r="AL1410" s="17" t="s">
        <v>841</v>
      </c>
      <c r="AN1410" s="17">
        <v>16000</v>
      </c>
    </row>
    <row r="1411" spans="1:40" x14ac:dyDescent="0.25">
      <c r="A1411" s="17" t="s">
        <v>2990</v>
      </c>
      <c r="B1411" s="17" t="s">
        <v>7628</v>
      </c>
      <c r="C1411" s="17" t="s">
        <v>3514</v>
      </c>
      <c r="D1411" s="17" t="s">
        <v>7702</v>
      </c>
      <c r="E1411" s="17" t="s">
        <v>7704</v>
      </c>
      <c r="F1411" s="17" t="s">
        <v>85</v>
      </c>
      <c r="G1411" s="17" t="s">
        <v>2999</v>
      </c>
      <c r="I1411" s="17" t="s">
        <v>4499</v>
      </c>
      <c r="J1411" s="17" t="s">
        <v>4500</v>
      </c>
      <c r="K1411" s="17" t="s">
        <v>4832</v>
      </c>
      <c r="L1411" s="17" t="s">
        <v>7705</v>
      </c>
      <c r="M1411" s="19">
        <v>42561</v>
      </c>
      <c r="O1411" s="17" t="s">
        <v>3538</v>
      </c>
      <c r="P1411" s="17" t="s">
        <v>3539</v>
      </c>
      <c r="R1411" s="17">
        <v>473408</v>
      </c>
      <c r="S1411" s="19">
        <v>46241.184027777781</v>
      </c>
      <c r="T1411" s="17" t="s">
        <v>11182</v>
      </c>
      <c r="U1411" s="17" t="s">
        <v>2010</v>
      </c>
      <c r="V1411" s="17">
        <v>16000</v>
      </c>
      <c r="W1411" s="17" t="s">
        <v>11184</v>
      </c>
      <c r="X1411" s="17">
        <v>0</v>
      </c>
      <c r="Y1411" s="17">
        <v>21</v>
      </c>
      <c r="Z1411" s="17" t="s">
        <v>11185</v>
      </c>
      <c r="AB1411" s="17" t="s">
        <v>11186</v>
      </c>
      <c r="AC1411" s="17" t="s">
        <v>853</v>
      </c>
      <c r="AD1411" s="17">
        <v>35</v>
      </c>
      <c r="AE1411" s="17">
        <v>22</v>
      </c>
      <c r="AF1411" s="17" t="s">
        <v>9853</v>
      </c>
      <c r="AH1411" s="17" t="s">
        <v>9757</v>
      </c>
      <c r="AI1411" s="17">
        <v>0</v>
      </c>
      <c r="AJ1411" s="17" t="s">
        <v>3539</v>
      </c>
      <c r="AK1411" s="17" t="s">
        <v>3539</v>
      </c>
      <c r="AL1411" s="17" t="s">
        <v>841</v>
      </c>
      <c r="AM1411" s="17" t="s">
        <v>2989</v>
      </c>
      <c r="AN1411" s="17">
        <v>26000</v>
      </c>
    </row>
    <row r="1412" spans="1:40" x14ac:dyDescent="0.25">
      <c r="A1412" s="17" t="s">
        <v>2990</v>
      </c>
      <c r="B1412" s="17" t="s">
        <v>7628</v>
      </c>
      <c r="C1412" s="17" t="s">
        <v>3514</v>
      </c>
      <c r="D1412" s="17" t="s">
        <v>7702</v>
      </c>
      <c r="E1412" s="17" t="s">
        <v>7706</v>
      </c>
      <c r="F1412" s="17" t="s">
        <v>89</v>
      </c>
      <c r="G1412" s="17" t="s">
        <v>2999</v>
      </c>
      <c r="I1412" s="17" t="s">
        <v>4499</v>
      </c>
      <c r="J1412" s="17" t="s">
        <v>4500</v>
      </c>
      <c r="K1412" s="17" t="s">
        <v>4832</v>
      </c>
      <c r="L1412" s="18" t="s">
        <v>7705</v>
      </c>
      <c r="M1412" s="19">
        <v>42561</v>
      </c>
      <c r="O1412" s="17" t="s">
        <v>3538</v>
      </c>
      <c r="P1412" s="17" t="s">
        <v>3539</v>
      </c>
      <c r="R1412" s="17">
        <v>471117</v>
      </c>
      <c r="S1412" s="19" t="s">
        <v>12689</v>
      </c>
      <c r="T1412" s="17" t="s">
        <v>11182</v>
      </c>
      <c r="U1412" s="17" t="s">
        <v>2070</v>
      </c>
      <c r="V1412" s="17">
        <v>16000</v>
      </c>
      <c r="W1412" s="17" t="s">
        <v>11184</v>
      </c>
      <c r="X1412" s="17">
        <v>0</v>
      </c>
      <c r="Y1412" s="19">
        <v>21</v>
      </c>
      <c r="Z1412" s="17" t="s">
        <v>11185</v>
      </c>
      <c r="AB1412" s="17" t="s">
        <v>11186</v>
      </c>
      <c r="AC1412" s="17" t="s">
        <v>853</v>
      </c>
      <c r="AD1412" s="17">
        <v>27</v>
      </c>
      <c r="AE1412" s="17">
        <v>18</v>
      </c>
      <c r="AF1412" s="17" t="s">
        <v>9756</v>
      </c>
      <c r="AH1412" s="17" t="s">
        <v>9754</v>
      </c>
      <c r="AI1412" s="17">
        <v>0</v>
      </c>
      <c r="AJ1412" s="17" t="s">
        <v>3539</v>
      </c>
      <c r="AK1412" s="17" t="s">
        <v>9771</v>
      </c>
      <c r="AL1412" s="17" t="s">
        <v>841</v>
      </c>
      <c r="AM1412" s="17" t="s">
        <v>2989</v>
      </c>
      <c r="AN1412" s="17">
        <v>0</v>
      </c>
    </row>
    <row r="1413" spans="1:40" x14ac:dyDescent="0.25">
      <c r="A1413" s="17" t="s">
        <v>2990</v>
      </c>
      <c r="B1413" s="17" t="s">
        <v>7628</v>
      </c>
      <c r="C1413" s="17" t="s">
        <v>3514</v>
      </c>
      <c r="D1413" s="17" t="s">
        <v>7702</v>
      </c>
      <c r="E1413" s="17" t="s">
        <v>7707</v>
      </c>
      <c r="F1413" s="17" t="s">
        <v>153</v>
      </c>
      <c r="G1413" s="17" t="s">
        <v>2985</v>
      </c>
      <c r="H1413" s="17" t="s">
        <v>2985</v>
      </c>
      <c r="I1413" s="17" t="s">
        <v>4499</v>
      </c>
      <c r="J1413" s="17" t="s">
        <v>4754</v>
      </c>
      <c r="K1413" s="17" t="s">
        <v>4755</v>
      </c>
      <c r="L1413" s="18" t="s">
        <v>7708</v>
      </c>
      <c r="M1413" s="19">
        <v>43289</v>
      </c>
      <c r="O1413" s="17" t="s">
        <v>3538</v>
      </c>
      <c r="P1413" s="17" t="s">
        <v>3539</v>
      </c>
      <c r="R1413" s="17">
        <v>380371</v>
      </c>
      <c r="S1413" s="17" t="s">
        <v>12690</v>
      </c>
      <c r="T1413" s="17" t="s">
        <v>11182</v>
      </c>
      <c r="U1413" s="17" t="s">
        <v>2127</v>
      </c>
      <c r="V1413" s="17">
        <v>19000</v>
      </c>
      <c r="W1413" s="17" t="s">
        <v>11184</v>
      </c>
      <c r="X1413" s="17">
        <v>0</v>
      </c>
      <c r="Y1413" s="19">
        <v>21</v>
      </c>
      <c r="AB1413" s="17" t="s">
        <v>11249</v>
      </c>
      <c r="AC1413" s="17" t="s">
        <v>853</v>
      </c>
      <c r="AD1413" s="17">
        <v>27</v>
      </c>
      <c r="AE1413" s="17">
        <v>18</v>
      </c>
      <c r="AF1413" s="17" t="s">
        <v>9862</v>
      </c>
      <c r="AI1413" s="17">
        <v>0</v>
      </c>
      <c r="AJ1413" s="17" t="s">
        <v>3539</v>
      </c>
      <c r="AK1413" s="17" t="s">
        <v>3539</v>
      </c>
      <c r="AL1413" s="17" t="s">
        <v>841</v>
      </c>
      <c r="AM1413" s="17" t="s">
        <v>2989</v>
      </c>
      <c r="AN1413" s="17">
        <v>0</v>
      </c>
    </row>
    <row r="1414" spans="1:40" x14ac:dyDescent="0.25">
      <c r="A1414" s="17" t="s">
        <v>2990</v>
      </c>
      <c r="B1414" s="17" t="s">
        <v>7628</v>
      </c>
      <c r="C1414" s="17" t="s">
        <v>3514</v>
      </c>
      <c r="D1414" s="17" t="s">
        <v>7702</v>
      </c>
      <c r="E1414" s="17" t="s">
        <v>7709</v>
      </c>
      <c r="F1414" s="17" t="s">
        <v>154</v>
      </c>
      <c r="G1414" s="17" t="s">
        <v>2985</v>
      </c>
      <c r="H1414" s="17" t="s">
        <v>2985</v>
      </c>
      <c r="I1414" s="17" t="s">
        <v>4499</v>
      </c>
      <c r="J1414" s="17" t="s">
        <v>4754</v>
      </c>
      <c r="K1414" s="17" t="s">
        <v>4755</v>
      </c>
      <c r="L1414" s="18" t="s">
        <v>7708</v>
      </c>
      <c r="M1414" s="19">
        <v>43289</v>
      </c>
      <c r="O1414" s="17" t="s">
        <v>3538</v>
      </c>
      <c r="P1414" s="17" t="s">
        <v>3539</v>
      </c>
      <c r="R1414" s="17">
        <v>402293</v>
      </c>
      <c r="S1414" s="17" t="s">
        <v>12691</v>
      </c>
      <c r="T1414" s="17" t="s">
        <v>11182</v>
      </c>
      <c r="U1414" s="17" t="s">
        <v>2064</v>
      </c>
      <c r="V1414" s="17">
        <v>19000</v>
      </c>
      <c r="W1414" s="17" t="s">
        <v>11184</v>
      </c>
      <c r="X1414" s="17">
        <v>0</v>
      </c>
      <c r="Y1414" s="17">
        <v>21</v>
      </c>
      <c r="AB1414" s="17" t="s">
        <v>11249</v>
      </c>
      <c r="AC1414" s="17" t="s">
        <v>853</v>
      </c>
      <c r="AD1414" s="17">
        <v>27</v>
      </c>
      <c r="AE1414" s="17">
        <v>18</v>
      </c>
      <c r="AF1414" s="17" t="s">
        <v>9852</v>
      </c>
      <c r="AH1414" s="17" t="s">
        <v>9757</v>
      </c>
      <c r="AI1414" s="17">
        <v>0</v>
      </c>
      <c r="AJ1414" s="17" t="s">
        <v>3539</v>
      </c>
      <c r="AK1414" s="17" t="s">
        <v>3539</v>
      </c>
      <c r="AL1414" s="17" t="s">
        <v>841</v>
      </c>
      <c r="AN1414" s="17">
        <v>16000</v>
      </c>
    </row>
    <row r="1415" spans="1:40" x14ac:dyDescent="0.25">
      <c r="A1415" s="17" t="s">
        <v>2990</v>
      </c>
      <c r="B1415" s="17" t="s">
        <v>7628</v>
      </c>
      <c r="C1415" s="17" t="s">
        <v>3514</v>
      </c>
      <c r="D1415" s="17" t="s">
        <v>7702</v>
      </c>
      <c r="E1415" s="17" t="s">
        <v>12692</v>
      </c>
      <c r="F1415" s="17" t="s">
        <v>10293</v>
      </c>
      <c r="G1415" s="17" t="s">
        <v>2999</v>
      </c>
      <c r="H1415" s="17" t="s">
        <v>2999</v>
      </c>
      <c r="I1415" s="17" t="s">
        <v>3559</v>
      </c>
      <c r="J1415" s="17" t="s">
        <v>4283</v>
      </c>
      <c r="K1415" s="17" t="s">
        <v>4585</v>
      </c>
      <c r="L1415" s="17" t="s">
        <v>12284</v>
      </c>
      <c r="M1415" s="19" t="s">
        <v>12681</v>
      </c>
      <c r="O1415" s="17" t="s">
        <v>3538</v>
      </c>
      <c r="P1415" s="17" t="s">
        <v>3539</v>
      </c>
      <c r="R1415" s="17">
        <v>0</v>
      </c>
      <c r="S1415" s="17" t="s">
        <v>12681</v>
      </c>
      <c r="T1415" s="17" t="s">
        <v>11182</v>
      </c>
      <c r="U1415" s="17" t="s">
        <v>10218</v>
      </c>
      <c r="V1415" s="17">
        <v>16000</v>
      </c>
      <c r="W1415" s="17" t="s">
        <v>11184</v>
      </c>
      <c r="X1415" s="17">
        <v>0</v>
      </c>
      <c r="Y1415" s="19">
        <v>14</v>
      </c>
      <c r="Z1415" s="17" t="s">
        <v>11185</v>
      </c>
      <c r="AA1415" s="17">
        <v>2</v>
      </c>
      <c r="AB1415" s="17" t="s">
        <v>11249</v>
      </c>
      <c r="AC1415" s="17" t="s">
        <v>853</v>
      </c>
      <c r="AD1415" s="17">
        <v>27</v>
      </c>
      <c r="AE1415" s="17">
        <v>18</v>
      </c>
      <c r="AF1415" s="17" t="s">
        <v>9854</v>
      </c>
      <c r="AH1415" s="17" t="s">
        <v>9754</v>
      </c>
      <c r="AI1415" s="17">
        <v>0</v>
      </c>
      <c r="AJ1415" s="17" t="s">
        <v>3539</v>
      </c>
      <c r="AK1415" s="17" t="s">
        <v>3539</v>
      </c>
      <c r="AL1415" s="17" t="s">
        <v>841</v>
      </c>
      <c r="AM1415" s="17" t="s">
        <v>2989</v>
      </c>
      <c r="AN1415" s="17">
        <v>19000</v>
      </c>
    </row>
    <row r="1416" spans="1:40" x14ac:dyDescent="0.25">
      <c r="A1416" s="17" t="s">
        <v>2990</v>
      </c>
      <c r="B1416" s="17" t="s">
        <v>7628</v>
      </c>
      <c r="C1416" s="17" t="s">
        <v>3514</v>
      </c>
      <c r="D1416" s="17" t="s">
        <v>7710</v>
      </c>
      <c r="E1416" s="17" t="s">
        <v>7711</v>
      </c>
      <c r="F1416" s="17" t="s">
        <v>52</v>
      </c>
      <c r="G1416" s="17" t="s">
        <v>2999</v>
      </c>
      <c r="I1416" s="17" t="s">
        <v>4499</v>
      </c>
      <c r="J1416" s="17" t="s">
        <v>4500</v>
      </c>
      <c r="K1416" s="17" t="s">
        <v>4832</v>
      </c>
      <c r="L1416" s="17" t="s">
        <v>5776</v>
      </c>
      <c r="M1416" s="19">
        <v>42046</v>
      </c>
      <c r="O1416" s="17" t="s">
        <v>3538</v>
      </c>
      <c r="P1416" s="17" t="s">
        <v>3539</v>
      </c>
      <c r="R1416" s="17">
        <v>458011</v>
      </c>
      <c r="S1416" s="19" t="s">
        <v>10037</v>
      </c>
      <c r="T1416" s="17" t="s">
        <v>11286</v>
      </c>
      <c r="U1416" s="17" t="s">
        <v>2117</v>
      </c>
      <c r="V1416" s="17">
        <v>16000</v>
      </c>
      <c r="W1416" s="17" t="s">
        <v>11184</v>
      </c>
      <c r="X1416" s="17">
        <v>0</v>
      </c>
      <c r="Y1416" s="17">
        <v>21</v>
      </c>
      <c r="Z1416" s="17" t="s">
        <v>11185</v>
      </c>
      <c r="AB1416" s="17" t="s">
        <v>11186</v>
      </c>
      <c r="AC1416" s="17" t="s">
        <v>853</v>
      </c>
      <c r="AD1416" s="17">
        <v>27</v>
      </c>
      <c r="AE1416" s="17">
        <v>18</v>
      </c>
      <c r="AF1416" s="17" t="s">
        <v>9855</v>
      </c>
      <c r="AI1416" s="17">
        <v>0</v>
      </c>
      <c r="AJ1416" s="17" t="s">
        <v>3539</v>
      </c>
      <c r="AK1416" s="17" t="s">
        <v>3539</v>
      </c>
      <c r="AL1416" s="17" t="s">
        <v>841</v>
      </c>
      <c r="AM1416" s="17" t="s">
        <v>2989</v>
      </c>
      <c r="AN1416" s="17">
        <v>19000</v>
      </c>
    </row>
    <row r="1417" spans="1:40" x14ac:dyDescent="0.25">
      <c r="A1417" s="17" t="s">
        <v>2990</v>
      </c>
      <c r="B1417" s="17" t="s">
        <v>7628</v>
      </c>
      <c r="C1417" s="17" t="s">
        <v>3514</v>
      </c>
      <c r="D1417" s="17" t="s">
        <v>7710</v>
      </c>
      <c r="E1417" s="17" t="s">
        <v>7712</v>
      </c>
      <c r="F1417" s="17" t="s">
        <v>68</v>
      </c>
      <c r="G1417" s="17" t="s">
        <v>2999</v>
      </c>
      <c r="I1417" s="17" t="s">
        <v>4499</v>
      </c>
      <c r="J1417" s="17" t="s">
        <v>4500</v>
      </c>
      <c r="K1417" s="17" t="s">
        <v>4832</v>
      </c>
      <c r="L1417" s="17" t="s">
        <v>7713</v>
      </c>
      <c r="M1417" s="19" t="s">
        <v>7714</v>
      </c>
      <c r="O1417" s="17" t="s">
        <v>3538</v>
      </c>
      <c r="P1417" s="17" t="s">
        <v>3539</v>
      </c>
      <c r="R1417" s="17">
        <v>433991</v>
      </c>
      <c r="S1417" s="19" t="s">
        <v>10116</v>
      </c>
      <c r="T1417" s="17" t="s">
        <v>11286</v>
      </c>
      <c r="U1417" s="17" t="s">
        <v>2005</v>
      </c>
      <c r="V1417" s="17">
        <v>16000</v>
      </c>
      <c r="W1417" s="17" t="s">
        <v>11184</v>
      </c>
      <c r="X1417" s="17">
        <v>0</v>
      </c>
      <c r="Y1417" s="19">
        <v>21</v>
      </c>
      <c r="Z1417" s="17" t="s">
        <v>11185</v>
      </c>
      <c r="AB1417" s="17" t="s">
        <v>11186</v>
      </c>
      <c r="AC1417" s="17" t="s">
        <v>853</v>
      </c>
      <c r="AD1417" s="17">
        <v>27</v>
      </c>
      <c r="AE1417" s="17">
        <v>18</v>
      </c>
      <c r="AF1417" s="17" t="s">
        <v>9851</v>
      </c>
      <c r="AI1417" s="17">
        <v>0</v>
      </c>
      <c r="AJ1417" s="17" t="s">
        <v>3539</v>
      </c>
      <c r="AK1417" s="17" t="s">
        <v>3539</v>
      </c>
      <c r="AL1417" s="17" t="s">
        <v>841</v>
      </c>
      <c r="AM1417" s="17" t="s">
        <v>2989</v>
      </c>
      <c r="AN1417" s="17">
        <v>19000</v>
      </c>
    </row>
    <row r="1418" spans="1:40" x14ac:dyDescent="0.25">
      <c r="A1418" s="17" t="s">
        <v>2990</v>
      </c>
      <c r="B1418" s="17" t="s">
        <v>7628</v>
      </c>
      <c r="C1418" s="17" t="s">
        <v>3514</v>
      </c>
      <c r="D1418" s="17" t="s">
        <v>7710</v>
      </c>
      <c r="E1418" s="17" t="s">
        <v>7715</v>
      </c>
      <c r="F1418" s="17" t="s">
        <v>134</v>
      </c>
      <c r="G1418" s="17" t="s">
        <v>2999</v>
      </c>
      <c r="H1418" s="17" t="s">
        <v>2999</v>
      </c>
      <c r="I1418" s="17" t="s">
        <v>3559</v>
      </c>
      <c r="J1418" s="17" t="s">
        <v>4283</v>
      </c>
      <c r="K1418" s="17" t="s">
        <v>4483</v>
      </c>
      <c r="L1418" s="17" t="s">
        <v>4490</v>
      </c>
      <c r="M1418" s="19">
        <v>42747</v>
      </c>
      <c r="O1418" s="17" t="s">
        <v>3538</v>
      </c>
      <c r="P1418" s="17" t="s">
        <v>3539</v>
      </c>
      <c r="R1418" s="17">
        <v>425200</v>
      </c>
      <c r="S1418" s="17" t="s">
        <v>10120</v>
      </c>
      <c r="T1418" s="17" t="s">
        <v>11286</v>
      </c>
      <c r="U1418" s="17" t="s">
        <v>2147</v>
      </c>
      <c r="V1418" s="17">
        <v>16000</v>
      </c>
      <c r="W1418" s="17" t="s">
        <v>11184</v>
      </c>
      <c r="X1418" s="17">
        <v>0</v>
      </c>
      <c r="Y1418" s="17">
        <v>14</v>
      </c>
      <c r="Z1418" s="17" t="s">
        <v>11185</v>
      </c>
      <c r="AB1418" s="17" t="s">
        <v>11249</v>
      </c>
      <c r="AC1418" s="17" t="s">
        <v>853</v>
      </c>
      <c r="AD1418" s="17">
        <v>24</v>
      </c>
      <c r="AE1418" s="17">
        <v>15</v>
      </c>
      <c r="AF1418" s="17" t="s">
        <v>9855</v>
      </c>
      <c r="AH1418" s="17" t="s">
        <v>9757</v>
      </c>
      <c r="AI1418" s="17">
        <v>0</v>
      </c>
      <c r="AJ1418" s="17" t="s">
        <v>3539</v>
      </c>
      <c r="AK1418" s="17" t="s">
        <v>3539</v>
      </c>
      <c r="AL1418" s="17" t="s">
        <v>841</v>
      </c>
      <c r="AM1418" s="17" t="s">
        <v>841</v>
      </c>
      <c r="AN1418" s="17">
        <v>16000</v>
      </c>
    </row>
    <row r="1419" spans="1:40" x14ac:dyDescent="0.25">
      <c r="A1419" s="17" t="s">
        <v>2990</v>
      </c>
      <c r="B1419" s="17" t="s">
        <v>7628</v>
      </c>
      <c r="C1419" s="17" t="s">
        <v>3514</v>
      </c>
      <c r="D1419" s="17" t="s">
        <v>7710</v>
      </c>
      <c r="E1419" s="17" t="s">
        <v>7716</v>
      </c>
      <c r="F1419" s="17" t="s">
        <v>143</v>
      </c>
      <c r="G1419" s="17" t="s">
        <v>2985</v>
      </c>
      <c r="H1419" s="17" t="s">
        <v>2985</v>
      </c>
      <c r="I1419" s="17" t="s">
        <v>3577</v>
      </c>
      <c r="J1419" s="17" t="s">
        <v>3578</v>
      </c>
      <c r="K1419" s="17" t="s">
        <v>7442</v>
      </c>
      <c r="L1419" s="17" t="s">
        <v>7717</v>
      </c>
      <c r="M1419" s="19">
        <v>43195</v>
      </c>
      <c r="O1419" s="17" t="s">
        <v>3538</v>
      </c>
      <c r="P1419" s="17" t="s">
        <v>3539</v>
      </c>
      <c r="R1419" s="17">
        <v>410429</v>
      </c>
      <c r="S1419" s="17" t="s">
        <v>12693</v>
      </c>
      <c r="T1419" s="17" t="s">
        <v>11182</v>
      </c>
      <c r="U1419" s="17" t="s">
        <v>2022</v>
      </c>
      <c r="V1419" s="17">
        <v>0</v>
      </c>
      <c r="W1419" s="17" t="s">
        <v>11184</v>
      </c>
      <c r="X1419" s="17">
        <v>0</v>
      </c>
      <c r="Y1419" s="17">
        <v>0</v>
      </c>
      <c r="AB1419" s="17" t="s">
        <v>11249</v>
      </c>
      <c r="AC1419" s="17" t="s">
        <v>853</v>
      </c>
      <c r="AD1419" s="17">
        <v>24</v>
      </c>
      <c r="AE1419" s="17">
        <v>15</v>
      </c>
      <c r="AF1419" s="17" t="s">
        <v>9756</v>
      </c>
      <c r="AH1419" s="17" t="s">
        <v>9757</v>
      </c>
      <c r="AI1419" s="17">
        <v>0</v>
      </c>
      <c r="AJ1419" s="17" t="s">
        <v>3539</v>
      </c>
      <c r="AK1419" s="17" t="s">
        <v>3539</v>
      </c>
      <c r="AL1419" s="17" t="s">
        <v>841</v>
      </c>
      <c r="AM1419" s="17" t="s">
        <v>841</v>
      </c>
      <c r="AN1419" s="17">
        <v>16000</v>
      </c>
    </row>
    <row r="1420" spans="1:40" x14ac:dyDescent="0.25">
      <c r="A1420" s="17" t="s">
        <v>2990</v>
      </c>
      <c r="B1420" s="17" t="s">
        <v>7628</v>
      </c>
      <c r="C1420" s="17" t="s">
        <v>3514</v>
      </c>
      <c r="D1420" s="17" t="s">
        <v>7710</v>
      </c>
      <c r="E1420" s="17" t="s">
        <v>7718</v>
      </c>
      <c r="F1420" s="17" t="s">
        <v>148</v>
      </c>
      <c r="G1420" s="17" t="s">
        <v>2985</v>
      </c>
      <c r="I1420" s="17" t="s">
        <v>3577</v>
      </c>
      <c r="J1420" s="17" t="s">
        <v>3578</v>
      </c>
      <c r="K1420" s="17" t="s">
        <v>7442</v>
      </c>
      <c r="L1420" s="17" t="s">
        <v>5827</v>
      </c>
      <c r="M1420" s="19" t="s">
        <v>7719</v>
      </c>
      <c r="O1420" s="17" t="s">
        <v>3538</v>
      </c>
      <c r="P1420" s="17" t="s">
        <v>3539</v>
      </c>
      <c r="R1420" s="17">
        <v>445357</v>
      </c>
      <c r="S1420" s="19" t="s">
        <v>12694</v>
      </c>
      <c r="T1420" s="17" t="s">
        <v>11182</v>
      </c>
      <c r="U1420" s="17" t="s">
        <v>2030</v>
      </c>
      <c r="V1420" s="17">
        <v>0</v>
      </c>
      <c r="W1420" s="17" t="s">
        <v>11184</v>
      </c>
      <c r="X1420" s="17">
        <v>0</v>
      </c>
      <c r="Y1420" s="19">
        <v>0</v>
      </c>
      <c r="AB1420" s="17" t="s">
        <v>11249</v>
      </c>
      <c r="AC1420" s="17" t="s">
        <v>853</v>
      </c>
      <c r="AD1420" s="17">
        <v>24</v>
      </c>
      <c r="AE1420" s="17">
        <v>15</v>
      </c>
      <c r="AF1420" s="17" t="s">
        <v>9852</v>
      </c>
      <c r="AH1420" s="17" t="s">
        <v>9757</v>
      </c>
      <c r="AI1420" s="17">
        <v>0</v>
      </c>
      <c r="AJ1420" s="17" t="s">
        <v>3539</v>
      </c>
      <c r="AK1420" s="17" t="s">
        <v>3539</v>
      </c>
      <c r="AL1420" s="17" t="s">
        <v>841</v>
      </c>
      <c r="AM1420" s="17" t="s">
        <v>841</v>
      </c>
      <c r="AN1420" s="17">
        <v>16000</v>
      </c>
    </row>
    <row r="1421" spans="1:40" x14ac:dyDescent="0.25">
      <c r="A1421" s="17" t="s">
        <v>2990</v>
      </c>
      <c r="B1421" s="17" t="s">
        <v>7628</v>
      </c>
      <c r="C1421" s="17" t="s">
        <v>3514</v>
      </c>
      <c r="D1421" s="17" t="s">
        <v>7710</v>
      </c>
      <c r="E1421" s="17" t="s">
        <v>7720</v>
      </c>
      <c r="F1421" s="17" t="s">
        <v>156</v>
      </c>
      <c r="G1421" s="17" t="s">
        <v>2985</v>
      </c>
      <c r="H1421" s="17" t="s">
        <v>2985</v>
      </c>
      <c r="I1421" s="17" t="s">
        <v>4499</v>
      </c>
      <c r="J1421" s="17" t="s">
        <v>4754</v>
      </c>
      <c r="K1421" s="17" t="s">
        <v>4755</v>
      </c>
      <c r="L1421" s="18" t="s">
        <v>7708</v>
      </c>
      <c r="M1421" s="19">
        <v>43289</v>
      </c>
      <c r="O1421" s="17" t="s">
        <v>3538</v>
      </c>
      <c r="P1421" s="17" t="s">
        <v>3539</v>
      </c>
      <c r="R1421" s="17">
        <v>371278</v>
      </c>
      <c r="S1421" s="19" t="s">
        <v>10122</v>
      </c>
      <c r="T1421" s="17" t="s">
        <v>11330</v>
      </c>
      <c r="U1421" s="17" t="s">
        <v>2056</v>
      </c>
      <c r="V1421" s="17">
        <v>19000</v>
      </c>
      <c r="W1421" s="17" t="s">
        <v>11184</v>
      </c>
      <c r="X1421" s="17">
        <v>0</v>
      </c>
      <c r="Y1421" s="17">
        <v>21</v>
      </c>
      <c r="AB1421" s="17" t="s">
        <v>11249</v>
      </c>
      <c r="AC1421" s="17" t="s">
        <v>853</v>
      </c>
      <c r="AD1421" s="17">
        <v>27</v>
      </c>
      <c r="AE1421" s="17">
        <v>18</v>
      </c>
      <c r="AF1421" s="17" t="s">
        <v>9853</v>
      </c>
      <c r="AI1421" s="17">
        <v>0</v>
      </c>
      <c r="AJ1421" s="17" t="s">
        <v>3539</v>
      </c>
      <c r="AK1421" s="17" t="s">
        <v>3539</v>
      </c>
      <c r="AL1421" s="17" t="s">
        <v>841</v>
      </c>
      <c r="AM1421" s="17" t="s">
        <v>2989</v>
      </c>
      <c r="AN1421" s="17">
        <v>19000</v>
      </c>
    </row>
    <row r="1422" spans="1:40" x14ac:dyDescent="0.25">
      <c r="A1422" s="17" t="s">
        <v>2990</v>
      </c>
      <c r="B1422" s="17" t="s">
        <v>7628</v>
      </c>
      <c r="C1422" s="17" t="s">
        <v>3514</v>
      </c>
      <c r="D1422" s="17" t="s">
        <v>7710</v>
      </c>
      <c r="E1422" s="17" t="s">
        <v>7721</v>
      </c>
      <c r="F1422" s="17" t="s">
        <v>157</v>
      </c>
      <c r="G1422" s="17" t="s">
        <v>2985</v>
      </c>
      <c r="H1422" s="17" t="s">
        <v>2985</v>
      </c>
      <c r="I1422" s="17" t="s">
        <v>4499</v>
      </c>
      <c r="J1422" s="17" t="s">
        <v>4754</v>
      </c>
      <c r="K1422" s="17" t="s">
        <v>4755</v>
      </c>
      <c r="L1422" s="18" t="s">
        <v>3878</v>
      </c>
      <c r="M1422" s="19">
        <v>43289</v>
      </c>
      <c r="O1422" s="17" t="s">
        <v>3538</v>
      </c>
      <c r="P1422" s="17" t="s">
        <v>3539</v>
      </c>
      <c r="R1422" s="17">
        <v>378823</v>
      </c>
      <c r="S1422" s="17" t="s">
        <v>11807</v>
      </c>
      <c r="T1422" s="17" t="s">
        <v>11286</v>
      </c>
      <c r="U1422" s="17" t="s">
        <v>2107</v>
      </c>
      <c r="V1422" s="17">
        <v>19000</v>
      </c>
      <c r="W1422" s="17" t="s">
        <v>11184</v>
      </c>
      <c r="X1422" s="17">
        <v>0</v>
      </c>
      <c r="Y1422" s="17">
        <v>21</v>
      </c>
      <c r="AB1422" s="17" t="s">
        <v>11249</v>
      </c>
      <c r="AC1422" s="17" t="s">
        <v>853</v>
      </c>
      <c r="AD1422" s="17">
        <v>24</v>
      </c>
      <c r="AE1422" s="17">
        <v>15</v>
      </c>
      <c r="AF1422" s="17" t="s">
        <v>9853</v>
      </c>
      <c r="AH1422" s="17" t="s">
        <v>9754</v>
      </c>
      <c r="AI1422" s="17">
        <v>0</v>
      </c>
      <c r="AJ1422" s="17" t="s">
        <v>3539</v>
      </c>
      <c r="AK1422" s="17" t="s">
        <v>9797</v>
      </c>
      <c r="AL1422" s="17" t="s">
        <v>841</v>
      </c>
      <c r="AM1422" s="17" t="s">
        <v>2989</v>
      </c>
      <c r="AN1422" s="17">
        <v>15500</v>
      </c>
    </row>
    <row r="1423" spans="1:40" x14ac:dyDescent="0.25">
      <c r="A1423" s="17" t="s">
        <v>2990</v>
      </c>
      <c r="B1423" s="17" t="s">
        <v>7628</v>
      </c>
      <c r="C1423" s="17" t="s">
        <v>3514</v>
      </c>
      <c r="D1423" s="17" t="s">
        <v>7710</v>
      </c>
      <c r="E1423" s="17" t="s">
        <v>7722</v>
      </c>
      <c r="F1423" s="17" t="s">
        <v>161</v>
      </c>
      <c r="G1423" s="17" t="s">
        <v>2999</v>
      </c>
      <c r="H1423" s="17" t="s">
        <v>2999</v>
      </c>
      <c r="I1423" s="17" t="s">
        <v>3577</v>
      </c>
      <c r="J1423" s="17" t="s">
        <v>3578</v>
      </c>
      <c r="K1423" s="17" t="s">
        <v>3579</v>
      </c>
      <c r="L1423" s="18">
        <v>43322</v>
      </c>
      <c r="M1423" s="19">
        <v>43383</v>
      </c>
      <c r="O1423" s="17" t="s">
        <v>3538</v>
      </c>
      <c r="P1423" s="17" t="s">
        <v>3539</v>
      </c>
      <c r="R1423" s="17">
        <v>341048</v>
      </c>
      <c r="S1423" s="19" t="s">
        <v>10112</v>
      </c>
      <c r="T1423" s="17" t="s">
        <v>11182</v>
      </c>
      <c r="U1423" s="17" t="s">
        <v>2155</v>
      </c>
      <c r="V1423" s="17">
        <v>15500</v>
      </c>
      <c r="W1423" s="17" t="s">
        <v>11184</v>
      </c>
      <c r="X1423" s="17">
        <v>0</v>
      </c>
      <c r="Y1423" s="17">
        <v>18</v>
      </c>
      <c r="AB1423" s="17" t="s">
        <v>11249</v>
      </c>
      <c r="AC1423" s="17" t="s">
        <v>853</v>
      </c>
      <c r="AD1423" s="17">
        <v>24</v>
      </c>
      <c r="AE1423" s="17">
        <v>15</v>
      </c>
      <c r="AF1423" s="17" t="s">
        <v>9855</v>
      </c>
      <c r="AH1423" s="17" t="s">
        <v>9754</v>
      </c>
      <c r="AI1423" s="17">
        <v>0</v>
      </c>
      <c r="AJ1423" s="17" t="s">
        <v>3539</v>
      </c>
      <c r="AK1423" s="17" t="s">
        <v>9797</v>
      </c>
      <c r="AL1423" s="17" t="s">
        <v>841</v>
      </c>
      <c r="AM1423" s="17" t="s">
        <v>2989</v>
      </c>
      <c r="AN1423" s="17">
        <v>15500</v>
      </c>
    </row>
    <row r="1424" spans="1:40" x14ac:dyDescent="0.25">
      <c r="A1424" s="17" t="s">
        <v>2990</v>
      </c>
      <c r="B1424" s="17" t="s">
        <v>7628</v>
      </c>
      <c r="C1424" s="17" t="s">
        <v>3514</v>
      </c>
      <c r="D1424" s="17" t="s">
        <v>7710</v>
      </c>
      <c r="E1424" s="17" t="s">
        <v>7723</v>
      </c>
      <c r="F1424" s="17" t="s">
        <v>175</v>
      </c>
      <c r="G1424" s="17" t="s">
        <v>2999</v>
      </c>
      <c r="H1424" s="17" t="s">
        <v>2999</v>
      </c>
      <c r="I1424" s="17" t="s">
        <v>3577</v>
      </c>
      <c r="J1424" s="17" t="s">
        <v>3578</v>
      </c>
      <c r="K1424" s="17" t="s">
        <v>3579</v>
      </c>
      <c r="L1424" s="18">
        <v>43322</v>
      </c>
      <c r="M1424" s="19">
        <v>43383</v>
      </c>
      <c r="O1424" s="17" t="s">
        <v>3538</v>
      </c>
      <c r="P1424" s="17" t="s">
        <v>3539</v>
      </c>
      <c r="R1424" s="17">
        <v>394926</v>
      </c>
      <c r="S1424" s="17" t="s">
        <v>12695</v>
      </c>
      <c r="T1424" s="17" t="s">
        <v>11182</v>
      </c>
      <c r="U1424" s="17" t="s">
        <v>2131</v>
      </c>
      <c r="V1424" s="17">
        <v>15500</v>
      </c>
      <c r="W1424" s="17" t="s">
        <v>11184</v>
      </c>
      <c r="X1424" s="17">
        <v>0</v>
      </c>
      <c r="Y1424" s="17">
        <v>18</v>
      </c>
      <c r="AB1424" s="17" t="s">
        <v>11249</v>
      </c>
      <c r="AC1424" s="17" t="s">
        <v>1355</v>
      </c>
      <c r="AD1424" s="17">
        <v>24</v>
      </c>
      <c r="AE1424" s="17">
        <v>12</v>
      </c>
      <c r="AF1424" s="17" t="s">
        <v>9854</v>
      </c>
      <c r="AH1424" s="17" t="s">
        <v>9754</v>
      </c>
      <c r="AI1424" s="17">
        <v>0</v>
      </c>
      <c r="AJ1424" s="17" t="s">
        <v>3539</v>
      </c>
      <c r="AK1424" s="17" t="s">
        <v>9771</v>
      </c>
      <c r="AL1424" s="17" t="s">
        <v>2989</v>
      </c>
      <c r="AM1424" s="17" t="s">
        <v>841</v>
      </c>
      <c r="AN1424" s="17">
        <v>16000</v>
      </c>
    </row>
    <row r="1425" spans="1:40" x14ac:dyDescent="0.25">
      <c r="A1425" s="17" t="s">
        <v>2990</v>
      </c>
      <c r="B1425" s="17" t="s">
        <v>7628</v>
      </c>
      <c r="C1425" s="17" t="s">
        <v>3514</v>
      </c>
      <c r="D1425" s="17" t="s">
        <v>7710</v>
      </c>
      <c r="E1425" s="17" t="s">
        <v>7724</v>
      </c>
      <c r="F1425" s="17" t="s">
        <v>182</v>
      </c>
      <c r="G1425" s="17" t="s">
        <v>2999</v>
      </c>
      <c r="I1425" s="17" t="s">
        <v>3559</v>
      </c>
      <c r="J1425" s="17" t="s">
        <v>3588</v>
      </c>
      <c r="K1425" s="17" t="s">
        <v>4293</v>
      </c>
      <c r="L1425" s="18">
        <v>43497</v>
      </c>
      <c r="M1425" s="19">
        <v>43709</v>
      </c>
      <c r="O1425" s="17" t="s">
        <v>3538</v>
      </c>
      <c r="P1425" s="17" t="s">
        <v>3539</v>
      </c>
      <c r="R1425" s="17">
        <v>379330</v>
      </c>
      <c r="S1425" s="19" t="s">
        <v>10123</v>
      </c>
      <c r="T1425" s="17" t="s">
        <v>11182</v>
      </c>
      <c r="U1425" s="17" t="s">
        <v>2078</v>
      </c>
      <c r="V1425" s="17">
        <v>0</v>
      </c>
      <c r="W1425" s="17" t="s">
        <v>11184</v>
      </c>
      <c r="X1425" s="17">
        <v>0</v>
      </c>
      <c r="Y1425" s="17">
        <v>21</v>
      </c>
      <c r="AB1425" s="17" t="s">
        <v>11186</v>
      </c>
      <c r="AC1425" s="17" t="s">
        <v>1355</v>
      </c>
      <c r="AD1425" s="17">
        <v>24</v>
      </c>
      <c r="AE1425" s="17">
        <v>15</v>
      </c>
      <c r="AF1425" s="17" t="s">
        <v>9756</v>
      </c>
      <c r="AI1425" s="17">
        <v>0</v>
      </c>
      <c r="AJ1425" s="17" t="s">
        <v>3539</v>
      </c>
      <c r="AK1425" s="17" t="s">
        <v>3539</v>
      </c>
      <c r="AL1425" s="17" t="s">
        <v>841</v>
      </c>
      <c r="AM1425" s="17" t="s">
        <v>2989</v>
      </c>
      <c r="AN1425" s="17">
        <v>0</v>
      </c>
    </row>
    <row r="1426" spans="1:40" x14ac:dyDescent="0.25">
      <c r="A1426" s="17" t="s">
        <v>2990</v>
      </c>
      <c r="B1426" s="17" t="s">
        <v>7628</v>
      </c>
      <c r="C1426" s="17" t="s">
        <v>3514</v>
      </c>
      <c r="D1426" s="17" t="s">
        <v>7710</v>
      </c>
      <c r="E1426" s="17" t="s">
        <v>7725</v>
      </c>
      <c r="F1426" s="17" t="s">
        <v>183</v>
      </c>
      <c r="G1426" s="17" t="s">
        <v>2999</v>
      </c>
      <c r="I1426" s="17" t="s">
        <v>3559</v>
      </c>
      <c r="J1426" s="17" t="s">
        <v>3588</v>
      </c>
      <c r="K1426" s="17" t="s">
        <v>4293</v>
      </c>
      <c r="L1426" s="18">
        <v>43497</v>
      </c>
      <c r="M1426" s="19">
        <v>43709</v>
      </c>
      <c r="O1426" s="17" t="s">
        <v>3538</v>
      </c>
      <c r="P1426" s="17" t="s">
        <v>3539</v>
      </c>
      <c r="R1426" s="17">
        <v>343187</v>
      </c>
      <c r="S1426" s="19" t="s">
        <v>9953</v>
      </c>
      <c r="T1426" s="17" t="s">
        <v>11182</v>
      </c>
      <c r="U1426" s="17" t="s">
        <v>2125</v>
      </c>
      <c r="V1426" s="17">
        <v>16000</v>
      </c>
      <c r="W1426" s="17" t="s">
        <v>11184</v>
      </c>
      <c r="X1426" s="17">
        <v>0</v>
      </c>
      <c r="Y1426" s="17">
        <v>21</v>
      </c>
      <c r="Z1426" s="17" t="s">
        <v>11185</v>
      </c>
      <c r="AB1426" s="17" t="s">
        <v>11186</v>
      </c>
      <c r="AC1426" s="17" t="s">
        <v>853</v>
      </c>
      <c r="AD1426" s="17">
        <v>27</v>
      </c>
      <c r="AE1426" s="17">
        <v>18</v>
      </c>
      <c r="AF1426" s="17" t="s">
        <v>9861</v>
      </c>
      <c r="AH1426" s="17" t="s">
        <v>9757</v>
      </c>
      <c r="AI1426" s="17">
        <v>0</v>
      </c>
      <c r="AJ1426" s="17" t="s">
        <v>3539</v>
      </c>
      <c r="AK1426" s="17" t="s">
        <v>3539</v>
      </c>
      <c r="AL1426" s="17" t="s">
        <v>841</v>
      </c>
      <c r="AN1426" s="17">
        <v>19000</v>
      </c>
    </row>
    <row r="1427" spans="1:40" x14ac:dyDescent="0.25">
      <c r="A1427" s="17" t="s">
        <v>2990</v>
      </c>
      <c r="B1427" s="17" t="s">
        <v>7628</v>
      </c>
      <c r="C1427" s="17" t="s">
        <v>3514</v>
      </c>
      <c r="D1427" s="17" t="s">
        <v>7710</v>
      </c>
      <c r="E1427" s="17" t="s">
        <v>7726</v>
      </c>
      <c r="F1427" s="17" t="s">
        <v>213</v>
      </c>
      <c r="G1427" s="17" t="s">
        <v>2999</v>
      </c>
      <c r="H1427" s="17" t="s">
        <v>2999</v>
      </c>
      <c r="I1427" s="17" t="s">
        <v>3559</v>
      </c>
      <c r="J1427" s="17" t="s">
        <v>4283</v>
      </c>
      <c r="K1427" s="17" t="s">
        <v>4585</v>
      </c>
      <c r="L1427" s="17" t="s">
        <v>7653</v>
      </c>
      <c r="M1427" s="19">
        <v>44143.625</v>
      </c>
      <c r="O1427" s="17" t="s">
        <v>3538</v>
      </c>
      <c r="P1427" s="17" t="s">
        <v>3539</v>
      </c>
      <c r="R1427" s="17">
        <v>331958</v>
      </c>
      <c r="S1427" s="19">
        <v>46180.583333333336</v>
      </c>
      <c r="T1427" s="17" t="s">
        <v>11182</v>
      </c>
      <c r="U1427" s="17" t="s">
        <v>2007</v>
      </c>
      <c r="V1427" s="17">
        <v>16000</v>
      </c>
      <c r="W1427" s="17" t="s">
        <v>11184</v>
      </c>
      <c r="X1427" s="17">
        <v>0</v>
      </c>
      <c r="Y1427" s="19">
        <v>14</v>
      </c>
      <c r="Z1427" s="17" t="s">
        <v>11185</v>
      </c>
      <c r="AB1427" s="17" t="s">
        <v>11249</v>
      </c>
      <c r="AC1427" s="17" t="s">
        <v>1355</v>
      </c>
      <c r="AD1427" s="17">
        <v>24</v>
      </c>
      <c r="AE1427" s="17">
        <v>12</v>
      </c>
      <c r="AF1427" s="17" t="s">
        <v>9756</v>
      </c>
      <c r="AH1427" s="17" t="s">
        <v>9754</v>
      </c>
      <c r="AI1427" s="17">
        <v>0</v>
      </c>
      <c r="AJ1427" s="17" t="s">
        <v>3539</v>
      </c>
      <c r="AK1427" s="17" t="s">
        <v>9771</v>
      </c>
      <c r="AN1427" s="17">
        <v>16000</v>
      </c>
    </row>
    <row r="1428" spans="1:40" x14ac:dyDescent="0.25">
      <c r="A1428" s="17" t="s">
        <v>2990</v>
      </c>
      <c r="B1428" s="17" t="s">
        <v>7628</v>
      </c>
      <c r="C1428" s="17" t="s">
        <v>3514</v>
      </c>
      <c r="D1428" s="17" t="s">
        <v>7710</v>
      </c>
      <c r="E1428" s="17" t="s">
        <v>7727</v>
      </c>
      <c r="F1428" s="17" t="s">
        <v>222</v>
      </c>
      <c r="G1428" s="17" t="s">
        <v>2999</v>
      </c>
      <c r="H1428" s="17" t="s">
        <v>2999</v>
      </c>
      <c r="I1428" s="17" t="s">
        <v>3559</v>
      </c>
      <c r="J1428" s="17" t="s">
        <v>4283</v>
      </c>
      <c r="K1428" s="17" t="s">
        <v>4585</v>
      </c>
      <c r="L1428" s="18">
        <v>44019</v>
      </c>
      <c r="M1428" s="19" t="s">
        <v>7728</v>
      </c>
      <c r="O1428" s="17" t="s">
        <v>3538</v>
      </c>
      <c r="P1428" s="17" t="s">
        <v>3539</v>
      </c>
      <c r="R1428" s="17">
        <v>304717</v>
      </c>
      <c r="S1428" s="19">
        <v>46060.458333333336</v>
      </c>
      <c r="T1428" s="17" t="s">
        <v>11182</v>
      </c>
      <c r="U1428" s="17" t="s">
        <v>2143</v>
      </c>
      <c r="V1428" s="17">
        <v>16000</v>
      </c>
      <c r="W1428" s="17" t="s">
        <v>11184</v>
      </c>
      <c r="X1428" s="17">
        <v>0</v>
      </c>
      <c r="Y1428" s="17">
        <v>21</v>
      </c>
      <c r="Z1428" s="17" t="s">
        <v>11185</v>
      </c>
      <c r="AB1428" s="17" t="s">
        <v>11249</v>
      </c>
      <c r="AC1428" s="17" t="s">
        <v>1355</v>
      </c>
      <c r="AD1428" s="17">
        <v>24</v>
      </c>
      <c r="AE1428" s="17">
        <v>15</v>
      </c>
      <c r="AF1428" s="17" t="s">
        <v>9851</v>
      </c>
      <c r="AI1428" s="17">
        <v>0</v>
      </c>
      <c r="AJ1428" s="17" t="s">
        <v>3539</v>
      </c>
      <c r="AK1428" s="17" t="s">
        <v>3539</v>
      </c>
      <c r="AL1428" s="17" t="s">
        <v>841</v>
      </c>
      <c r="AM1428" s="17" t="s">
        <v>2989</v>
      </c>
      <c r="AN1428" s="17">
        <v>16000</v>
      </c>
    </row>
    <row r="1429" spans="1:40" x14ac:dyDescent="0.25">
      <c r="A1429" s="17" t="s">
        <v>2990</v>
      </c>
      <c r="B1429" s="17" t="s">
        <v>7628</v>
      </c>
      <c r="C1429" s="17" t="s">
        <v>3514</v>
      </c>
      <c r="D1429" s="17" t="s">
        <v>7710</v>
      </c>
      <c r="E1429" s="17" t="s">
        <v>7729</v>
      </c>
      <c r="F1429" s="17" t="s">
        <v>243</v>
      </c>
      <c r="G1429" s="17" t="s">
        <v>2999</v>
      </c>
      <c r="H1429" s="17" t="s">
        <v>2999</v>
      </c>
      <c r="I1429" s="17" t="s">
        <v>3559</v>
      </c>
      <c r="J1429" s="17" t="s">
        <v>4283</v>
      </c>
      <c r="K1429" s="17" t="s">
        <v>4585</v>
      </c>
      <c r="L1429" s="17" t="s">
        <v>7730</v>
      </c>
      <c r="M1429" s="19" t="s">
        <v>7655</v>
      </c>
      <c r="O1429" s="17" t="s">
        <v>3538</v>
      </c>
      <c r="P1429" s="17" t="s">
        <v>3539</v>
      </c>
      <c r="R1429" s="17">
        <v>310643</v>
      </c>
      <c r="S1429" s="17" t="s">
        <v>12696</v>
      </c>
      <c r="T1429" s="17" t="s">
        <v>11182</v>
      </c>
      <c r="U1429" s="17" t="s">
        <v>2034</v>
      </c>
      <c r="V1429" s="17">
        <v>16000</v>
      </c>
      <c r="W1429" s="17" t="s">
        <v>11184</v>
      </c>
      <c r="X1429" s="17">
        <v>0</v>
      </c>
      <c r="Y1429" s="17">
        <v>14</v>
      </c>
      <c r="Z1429" s="17" t="s">
        <v>11185</v>
      </c>
      <c r="AB1429" s="17" t="s">
        <v>11249</v>
      </c>
      <c r="AC1429" s="17" t="s">
        <v>853</v>
      </c>
      <c r="AD1429" s="17">
        <v>27</v>
      </c>
      <c r="AE1429" s="17">
        <v>18</v>
      </c>
      <c r="AF1429" s="17" t="s">
        <v>9850</v>
      </c>
      <c r="AH1429" s="17" t="s">
        <v>9754</v>
      </c>
      <c r="AI1429" s="17">
        <v>0</v>
      </c>
      <c r="AJ1429" s="17" t="s">
        <v>3539</v>
      </c>
      <c r="AK1429" s="17" t="s">
        <v>3539</v>
      </c>
      <c r="AL1429" s="17" t="s">
        <v>841</v>
      </c>
      <c r="AN1429" s="17">
        <v>19000</v>
      </c>
    </row>
    <row r="1430" spans="1:40" x14ac:dyDescent="0.25">
      <c r="A1430" s="17" t="s">
        <v>2990</v>
      </c>
      <c r="B1430" s="17" t="s">
        <v>7628</v>
      </c>
      <c r="C1430" s="17" t="s">
        <v>3514</v>
      </c>
      <c r="D1430" s="17" t="s">
        <v>7710</v>
      </c>
      <c r="E1430" s="17" t="s">
        <v>7731</v>
      </c>
      <c r="F1430" s="17" t="s">
        <v>355</v>
      </c>
      <c r="G1430" s="17" t="s">
        <v>7732</v>
      </c>
      <c r="H1430" s="17" t="s">
        <v>3021</v>
      </c>
      <c r="I1430" s="17" t="s">
        <v>3559</v>
      </c>
      <c r="J1430" s="17" t="s">
        <v>7733</v>
      </c>
      <c r="K1430" s="17" t="s">
        <v>7734</v>
      </c>
      <c r="L1430" s="18" t="s">
        <v>7735</v>
      </c>
      <c r="M1430" s="19" t="s">
        <v>7736</v>
      </c>
      <c r="O1430" s="17" t="s">
        <v>3538</v>
      </c>
      <c r="P1430" s="17" t="s">
        <v>3539</v>
      </c>
      <c r="R1430" s="17">
        <v>162844</v>
      </c>
      <c r="S1430" s="17" t="s">
        <v>10121</v>
      </c>
      <c r="T1430" s="17" t="s">
        <v>11182</v>
      </c>
      <c r="U1430" s="17" t="s">
        <v>2149</v>
      </c>
      <c r="V1430" s="17">
        <v>26000</v>
      </c>
      <c r="W1430" s="17" t="s">
        <v>11184</v>
      </c>
      <c r="X1430" s="17">
        <v>0</v>
      </c>
      <c r="Y1430" s="17">
        <v>21</v>
      </c>
      <c r="Z1430" s="17" t="s">
        <v>11185</v>
      </c>
      <c r="AB1430" s="17" t="s">
        <v>11186</v>
      </c>
      <c r="AC1430" s="17" t="s">
        <v>853</v>
      </c>
      <c r="AD1430" s="17">
        <v>27</v>
      </c>
      <c r="AE1430" s="17">
        <v>18</v>
      </c>
      <c r="AF1430" s="17" t="s">
        <v>9855</v>
      </c>
      <c r="AH1430" s="17" t="s">
        <v>9754</v>
      </c>
      <c r="AI1430" s="17">
        <v>0</v>
      </c>
      <c r="AJ1430" s="17" t="s">
        <v>3539</v>
      </c>
      <c r="AK1430" s="17" t="s">
        <v>3539</v>
      </c>
      <c r="AL1430" s="17" t="s">
        <v>841</v>
      </c>
      <c r="AM1430" s="17" t="s">
        <v>2989</v>
      </c>
      <c r="AN1430" s="17">
        <v>19000</v>
      </c>
    </row>
    <row r="1431" spans="1:40" x14ac:dyDescent="0.25">
      <c r="A1431" s="17" t="s">
        <v>2990</v>
      </c>
      <c r="B1431" s="17" t="s">
        <v>7628</v>
      </c>
      <c r="C1431" s="17" t="s">
        <v>3514</v>
      </c>
      <c r="D1431" s="17" t="s">
        <v>7710</v>
      </c>
      <c r="E1431" s="17" t="s">
        <v>7737</v>
      </c>
      <c r="F1431" s="17" t="s">
        <v>413</v>
      </c>
      <c r="G1431" s="17" t="s">
        <v>2999</v>
      </c>
      <c r="H1431" s="17" t="s">
        <v>2999</v>
      </c>
      <c r="I1431" s="17" t="s">
        <v>3559</v>
      </c>
      <c r="J1431" s="17" t="s">
        <v>3588</v>
      </c>
      <c r="K1431" s="17" t="s">
        <v>4892</v>
      </c>
      <c r="L1431" s="18">
        <v>45209</v>
      </c>
      <c r="M1431" s="19">
        <v>45209.625</v>
      </c>
      <c r="O1431" s="17" t="s">
        <v>3538</v>
      </c>
      <c r="P1431" s="17" t="s">
        <v>3539</v>
      </c>
      <c r="R1431" s="17">
        <v>127588</v>
      </c>
      <c r="S1431" s="17" t="s">
        <v>10107</v>
      </c>
      <c r="T1431" s="17" t="s">
        <v>11182</v>
      </c>
      <c r="U1431" s="17" t="s">
        <v>2018</v>
      </c>
      <c r="V1431" s="17">
        <v>16000</v>
      </c>
      <c r="W1431" s="17" t="s">
        <v>11638</v>
      </c>
      <c r="X1431" s="17">
        <v>0</v>
      </c>
      <c r="Y1431" s="19">
        <v>21</v>
      </c>
      <c r="Z1431" s="17" t="s">
        <v>11185</v>
      </c>
      <c r="AB1431" s="17" t="s">
        <v>11186</v>
      </c>
      <c r="AC1431" s="17" t="s">
        <v>1355</v>
      </c>
      <c r="AD1431" s="17">
        <v>27</v>
      </c>
      <c r="AE1431" s="17">
        <v>15</v>
      </c>
      <c r="AF1431" s="17" t="s">
        <v>9753</v>
      </c>
      <c r="AH1431" s="17" t="s">
        <v>9754</v>
      </c>
      <c r="AI1431" s="17">
        <v>0</v>
      </c>
      <c r="AJ1431" s="17" t="s">
        <v>3539</v>
      </c>
      <c r="AK1431" s="17" t="s">
        <v>9771</v>
      </c>
      <c r="AL1431" s="17" t="s">
        <v>2989</v>
      </c>
      <c r="AM1431" s="17" t="s">
        <v>841</v>
      </c>
      <c r="AN1431" s="17">
        <v>19000</v>
      </c>
    </row>
    <row r="1432" spans="1:40" x14ac:dyDescent="0.25">
      <c r="A1432" s="17" t="s">
        <v>2990</v>
      </c>
      <c r="B1432" s="17" t="s">
        <v>7628</v>
      </c>
      <c r="C1432" s="17" t="s">
        <v>3514</v>
      </c>
      <c r="D1432" s="17" t="s">
        <v>7710</v>
      </c>
      <c r="E1432" s="17" t="s">
        <v>7738</v>
      </c>
      <c r="F1432" s="17" t="s">
        <v>417</v>
      </c>
      <c r="G1432" s="17" t="s">
        <v>2999</v>
      </c>
      <c r="H1432" s="17" t="s">
        <v>2999</v>
      </c>
      <c r="I1432" s="17" t="s">
        <v>3559</v>
      </c>
      <c r="J1432" s="17" t="s">
        <v>3588</v>
      </c>
      <c r="K1432" s="17" t="s">
        <v>4892</v>
      </c>
      <c r="L1432" s="18">
        <v>45026</v>
      </c>
      <c r="M1432" s="19">
        <v>45209.625</v>
      </c>
      <c r="O1432" s="17" t="s">
        <v>3538</v>
      </c>
      <c r="P1432" s="17" t="s">
        <v>3539</v>
      </c>
      <c r="R1432" s="17">
        <v>107196</v>
      </c>
      <c r="S1432" s="17" t="s">
        <v>10109</v>
      </c>
      <c r="T1432" s="17" t="s">
        <v>11182</v>
      </c>
      <c r="U1432" s="17" t="s">
        <v>2001</v>
      </c>
      <c r="V1432" s="17">
        <v>16000</v>
      </c>
      <c r="W1432" s="17" t="s">
        <v>11638</v>
      </c>
      <c r="X1432" s="17">
        <v>0</v>
      </c>
      <c r="Y1432" s="17">
        <v>21</v>
      </c>
      <c r="Z1432" s="17" t="s">
        <v>11185</v>
      </c>
      <c r="AB1432" s="17" t="s">
        <v>11186</v>
      </c>
      <c r="AC1432" s="17" t="s">
        <v>853</v>
      </c>
      <c r="AD1432" s="17">
        <v>27</v>
      </c>
      <c r="AE1432" s="17">
        <v>18</v>
      </c>
      <c r="AF1432" s="17" t="s">
        <v>9855</v>
      </c>
      <c r="AH1432" s="17" t="s">
        <v>9754</v>
      </c>
      <c r="AI1432" s="17">
        <v>0</v>
      </c>
      <c r="AJ1432" s="17" t="s">
        <v>3539</v>
      </c>
      <c r="AK1432" s="17" t="s">
        <v>3539</v>
      </c>
      <c r="AL1432" s="17" t="s">
        <v>841</v>
      </c>
      <c r="AM1432" s="17" t="s">
        <v>2989</v>
      </c>
      <c r="AN1432" s="17">
        <v>19000</v>
      </c>
    </row>
    <row r="1433" spans="1:40" x14ac:dyDescent="0.25">
      <c r="A1433" s="17" t="s">
        <v>2990</v>
      </c>
      <c r="B1433" s="17" t="s">
        <v>7628</v>
      </c>
      <c r="C1433" s="17" t="s">
        <v>3514</v>
      </c>
      <c r="D1433" s="17" t="s">
        <v>7710</v>
      </c>
      <c r="E1433" s="17" t="s">
        <v>7739</v>
      </c>
      <c r="F1433" s="17" t="s">
        <v>430</v>
      </c>
      <c r="G1433" s="17" t="s">
        <v>2985</v>
      </c>
      <c r="H1433" s="17" t="s">
        <v>2985</v>
      </c>
      <c r="I1433" s="17" t="s">
        <v>3559</v>
      </c>
      <c r="J1433" s="17" t="s">
        <v>4292</v>
      </c>
      <c r="K1433" s="17" t="s">
        <v>4864</v>
      </c>
      <c r="L1433" s="17" t="s">
        <v>7740</v>
      </c>
      <c r="M1433" s="19" t="s">
        <v>7741</v>
      </c>
      <c r="O1433" s="17" t="s">
        <v>3538</v>
      </c>
      <c r="P1433" s="17" t="s">
        <v>3539</v>
      </c>
      <c r="R1433" s="17">
        <v>137934</v>
      </c>
      <c r="S1433" s="17" t="s">
        <v>9863</v>
      </c>
      <c r="T1433" s="17" t="s">
        <v>11182</v>
      </c>
      <c r="U1433" s="17" t="s">
        <v>2113</v>
      </c>
      <c r="V1433" s="17">
        <v>19000</v>
      </c>
      <c r="W1433" s="17" t="s">
        <v>11638</v>
      </c>
      <c r="X1433" s="17">
        <v>0</v>
      </c>
      <c r="Y1433" s="19">
        <v>21</v>
      </c>
      <c r="Z1433" s="17" t="s">
        <v>11185</v>
      </c>
      <c r="AB1433" s="17" t="s">
        <v>11186</v>
      </c>
      <c r="AC1433" s="17" t="s">
        <v>853</v>
      </c>
      <c r="AD1433" s="17">
        <v>27</v>
      </c>
      <c r="AE1433" s="17">
        <v>18</v>
      </c>
      <c r="AF1433" s="17" t="s">
        <v>9862</v>
      </c>
      <c r="AH1433" s="17" t="s">
        <v>9754</v>
      </c>
      <c r="AI1433" s="17">
        <v>0</v>
      </c>
      <c r="AJ1433" s="17" t="s">
        <v>3539</v>
      </c>
      <c r="AK1433" s="17" t="s">
        <v>3539</v>
      </c>
      <c r="AL1433" s="17" t="s">
        <v>841</v>
      </c>
      <c r="AM1433" s="17" t="s">
        <v>2989</v>
      </c>
      <c r="AN1433" s="17">
        <v>19000</v>
      </c>
    </row>
    <row r="1434" spans="1:40" x14ac:dyDescent="0.25">
      <c r="A1434" s="17" t="s">
        <v>2990</v>
      </c>
      <c r="B1434" s="17" t="s">
        <v>7628</v>
      </c>
      <c r="C1434" s="17" t="s">
        <v>3514</v>
      </c>
      <c r="D1434" s="17" t="s">
        <v>7710</v>
      </c>
      <c r="E1434" s="17" t="s">
        <v>7742</v>
      </c>
      <c r="F1434" s="17" t="s">
        <v>463</v>
      </c>
      <c r="G1434" s="17" t="s">
        <v>2985</v>
      </c>
      <c r="H1434" s="17" t="s">
        <v>2985</v>
      </c>
      <c r="I1434" s="17" t="s">
        <v>3559</v>
      </c>
      <c r="J1434" s="17" t="s">
        <v>4292</v>
      </c>
      <c r="K1434" s="17" t="s">
        <v>4864</v>
      </c>
      <c r="L1434" s="18" t="s">
        <v>7743</v>
      </c>
      <c r="M1434" s="19" t="s">
        <v>7744</v>
      </c>
      <c r="O1434" s="17" t="s">
        <v>3538</v>
      </c>
      <c r="P1434" s="17" t="s">
        <v>3539</v>
      </c>
      <c r="R1434" s="17">
        <v>121085</v>
      </c>
      <c r="S1434" s="19" t="s">
        <v>10117</v>
      </c>
      <c r="T1434" s="17" t="s">
        <v>11182</v>
      </c>
      <c r="U1434" s="17" t="s">
        <v>2088</v>
      </c>
      <c r="V1434" s="17">
        <v>19000</v>
      </c>
      <c r="W1434" s="17" t="s">
        <v>11638</v>
      </c>
      <c r="X1434" s="17">
        <v>0</v>
      </c>
      <c r="Y1434" s="17">
        <v>21</v>
      </c>
      <c r="Z1434" s="17" t="s">
        <v>11185</v>
      </c>
      <c r="AB1434" s="17" t="s">
        <v>11186</v>
      </c>
      <c r="AC1434" s="17" t="s">
        <v>853</v>
      </c>
      <c r="AD1434" s="17">
        <v>24</v>
      </c>
      <c r="AE1434" s="17">
        <v>15</v>
      </c>
      <c r="AF1434" s="17" t="s">
        <v>9753</v>
      </c>
      <c r="AH1434" s="17" t="s">
        <v>9757</v>
      </c>
      <c r="AI1434" s="17">
        <v>0</v>
      </c>
      <c r="AJ1434" s="17" t="s">
        <v>3539</v>
      </c>
      <c r="AK1434" s="17" t="s">
        <v>3539</v>
      </c>
      <c r="AL1434" s="17" t="s">
        <v>841</v>
      </c>
      <c r="AM1434" s="17" t="s">
        <v>841</v>
      </c>
      <c r="AN1434" s="17">
        <v>16000</v>
      </c>
    </row>
    <row r="1435" spans="1:40" x14ac:dyDescent="0.25">
      <c r="A1435" s="17" t="s">
        <v>2990</v>
      </c>
      <c r="B1435" s="17" t="s">
        <v>7628</v>
      </c>
      <c r="C1435" s="17" t="s">
        <v>3514</v>
      </c>
      <c r="D1435" s="17" t="s">
        <v>7710</v>
      </c>
      <c r="E1435" s="17" t="s">
        <v>7745</v>
      </c>
      <c r="F1435" s="17" t="s">
        <v>501</v>
      </c>
      <c r="G1435" s="17" t="s">
        <v>2999</v>
      </c>
      <c r="H1435" s="17" t="s">
        <v>2999</v>
      </c>
      <c r="I1435" s="17" t="s">
        <v>3559</v>
      </c>
      <c r="J1435" s="17" t="s">
        <v>3588</v>
      </c>
      <c r="K1435" s="17" t="s">
        <v>4892</v>
      </c>
      <c r="L1435" s="18" t="s">
        <v>5930</v>
      </c>
      <c r="M1435" s="19">
        <v>45329.60833333333</v>
      </c>
      <c r="O1435" s="17" t="s">
        <v>3538</v>
      </c>
      <c r="P1435" s="17" t="s">
        <v>3539</v>
      </c>
      <c r="R1435" s="17">
        <v>80108</v>
      </c>
      <c r="S1435" s="17" t="s">
        <v>10110</v>
      </c>
      <c r="T1435" s="17" t="s">
        <v>11182</v>
      </c>
      <c r="U1435" s="17" t="s">
        <v>2050</v>
      </c>
      <c r="V1435" s="17">
        <v>16000</v>
      </c>
      <c r="W1435" s="17" t="s">
        <v>11638</v>
      </c>
      <c r="X1435" s="17">
        <v>0</v>
      </c>
      <c r="Y1435" s="17">
        <v>21</v>
      </c>
      <c r="Z1435" s="17" t="s">
        <v>11185</v>
      </c>
      <c r="AB1435" s="17" t="s">
        <v>11186</v>
      </c>
      <c r="AC1435" s="17" t="s">
        <v>853</v>
      </c>
      <c r="AD1435" s="17">
        <v>27</v>
      </c>
      <c r="AE1435" s="17">
        <v>18</v>
      </c>
      <c r="AF1435" s="17" t="s">
        <v>9850</v>
      </c>
      <c r="AH1435" s="17" t="s">
        <v>9757</v>
      </c>
      <c r="AI1435" s="17">
        <v>0</v>
      </c>
      <c r="AJ1435" s="17" t="s">
        <v>3539</v>
      </c>
      <c r="AK1435" s="17" t="s">
        <v>3539</v>
      </c>
      <c r="AL1435" s="17" t="s">
        <v>841</v>
      </c>
      <c r="AN1435" s="17">
        <v>19000</v>
      </c>
    </row>
    <row r="1436" spans="1:40" x14ac:dyDescent="0.25">
      <c r="A1436" s="17" t="s">
        <v>2990</v>
      </c>
      <c r="B1436" s="17" t="s">
        <v>7628</v>
      </c>
      <c r="C1436" s="17" t="s">
        <v>3514</v>
      </c>
      <c r="D1436" s="17" t="s">
        <v>7710</v>
      </c>
      <c r="E1436" s="17" t="s">
        <v>7746</v>
      </c>
      <c r="F1436" s="17" t="s">
        <v>522</v>
      </c>
      <c r="G1436" s="17" t="s">
        <v>2999</v>
      </c>
      <c r="H1436" s="17" t="s">
        <v>2999</v>
      </c>
      <c r="I1436" s="17" t="s">
        <v>3559</v>
      </c>
      <c r="J1436" s="17" t="s">
        <v>3588</v>
      </c>
      <c r="K1436" s="17" t="s">
        <v>4892</v>
      </c>
      <c r="L1436" s="18">
        <v>45481</v>
      </c>
      <c r="M1436" s="19" t="s">
        <v>7747</v>
      </c>
      <c r="O1436" s="17" t="s">
        <v>3538</v>
      </c>
      <c r="P1436" s="17" t="s">
        <v>3539</v>
      </c>
      <c r="R1436" s="17">
        <v>105335</v>
      </c>
      <c r="S1436" s="19">
        <v>46181.666666666664</v>
      </c>
      <c r="T1436" s="17" t="s">
        <v>11182</v>
      </c>
      <c r="U1436" s="17" t="s">
        <v>2054</v>
      </c>
      <c r="V1436" s="17">
        <v>16000</v>
      </c>
      <c r="W1436" s="17" t="s">
        <v>11638</v>
      </c>
      <c r="X1436" s="17">
        <v>0</v>
      </c>
      <c r="Y1436" s="17">
        <v>21</v>
      </c>
      <c r="Z1436" s="17" t="s">
        <v>11185</v>
      </c>
      <c r="AB1436" s="17" t="s">
        <v>11186</v>
      </c>
      <c r="AC1436" s="17" t="s">
        <v>853</v>
      </c>
      <c r="AD1436" s="17">
        <v>27</v>
      </c>
      <c r="AE1436" s="17">
        <v>18</v>
      </c>
      <c r="AF1436" s="17" t="s">
        <v>9853</v>
      </c>
      <c r="AH1436" s="17" t="s">
        <v>9757</v>
      </c>
      <c r="AI1436" s="17">
        <v>0</v>
      </c>
      <c r="AJ1436" s="17" t="s">
        <v>3539</v>
      </c>
      <c r="AK1436" s="17" t="s">
        <v>3539</v>
      </c>
      <c r="AL1436" s="17" t="s">
        <v>841</v>
      </c>
      <c r="AM1436" s="17" t="s">
        <v>841</v>
      </c>
      <c r="AN1436" s="17">
        <v>19000</v>
      </c>
    </row>
    <row r="1437" spans="1:40" x14ac:dyDescent="0.25">
      <c r="A1437" s="17" t="s">
        <v>2990</v>
      </c>
      <c r="B1437" s="17" t="s">
        <v>7628</v>
      </c>
      <c r="C1437" s="17" t="s">
        <v>3514</v>
      </c>
      <c r="D1437" s="17" t="s">
        <v>7710</v>
      </c>
      <c r="E1437" s="17" t="s">
        <v>7748</v>
      </c>
      <c r="F1437" s="17" t="s">
        <v>537</v>
      </c>
      <c r="G1437" s="17" t="s">
        <v>2985</v>
      </c>
      <c r="H1437" s="17" t="s">
        <v>2985</v>
      </c>
      <c r="I1437" s="17" t="s">
        <v>3559</v>
      </c>
      <c r="J1437" s="17" t="s">
        <v>4292</v>
      </c>
      <c r="K1437" s="17" t="s">
        <v>4864</v>
      </c>
      <c r="L1437" s="18" t="s">
        <v>7749</v>
      </c>
      <c r="M1437" s="19">
        <v>45331.375</v>
      </c>
      <c r="O1437" s="17" t="s">
        <v>3538</v>
      </c>
      <c r="P1437" s="17" t="s">
        <v>3539</v>
      </c>
      <c r="R1437" s="17">
        <v>76603</v>
      </c>
      <c r="S1437" s="17" t="s">
        <v>10033</v>
      </c>
      <c r="T1437" s="17" t="s">
        <v>11182</v>
      </c>
      <c r="U1437" s="17" t="s">
        <v>2066</v>
      </c>
      <c r="V1437" s="17">
        <v>19000</v>
      </c>
      <c r="W1437" s="17" t="s">
        <v>11638</v>
      </c>
      <c r="X1437" s="17">
        <v>0</v>
      </c>
      <c r="Y1437" s="17">
        <v>21</v>
      </c>
      <c r="Z1437" s="17" t="s">
        <v>11185</v>
      </c>
      <c r="AB1437" s="17" t="s">
        <v>11186</v>
      </c>
      <c r="AC1437" s="17" t="s">
        <v>853</v>
      </c>
      <c r="AD1437" s="17">
        <v>24</v>
      </c>
      <c r="AE1437" s="17">
        <v>15</v>
      </c>
      <c r="AF1437" s="17" t="s">
        <v>9851</v>
      </c>
      <c r="AH1437" s="17" t="s">
        <v>9757</v>
      </c>
      <c r="AI1437" s="17">
        <v>0</v>
      </c>
      <c r="AJ1437" s="17" t="s">
        <v>3539</v>
      </c>
      <c r="AK1437" s="17" t="s">
        <v>3539</v>
      </c>
      <c r="AL1437" s="17" t="s">
        <v>841</v>
      </c>
      <c r="AN1437" s="17">
        <v>16000</v>
      </c>
    </row>
    <row r="1438" spans="1:40" x14ac:dyDescent="0.25">
      <c r="A1438" s="17" t="s">
        <v>2990</v>
      </c>
      <c r="B1438" s="17" t="s">
        <v>7628</v>
      </c>
      <c r="C1438" s="17" t="s">
        <v>3514</v>
      </c>
      <c r="D1438" s="17" t="s">
        <v>7710</v>
      </c>
      <c r="E1438" s="17" t="s">
        <v>7750</v>
      </c>
      <c r="F1438" s="17" t="s">
        <v>542</v>
      </c>
      <c r="G1438" s="17" t="s">
        <v>2985</v>
      </c>
      <c r="H1438" s="17" t="s">
        <v>2985</v>
      </c>
      <c r="I1438" s="17" t="s">
        <v>3559</v>
      </c>
      <c r="J1438" s="17" t="s">
        <v>4292</v>
      </c>
      <c r="K1438" s="17" t="s">
        <v>4864</v>
      </c>
      <c r="L1438" s="17" t="s">
        <v>7749</v>
      </c>
      <c r="M1438" s="19">
        <v>45331.375</v>
      </c>
      <c r="O1438" s="17" t="s">
        <v>3538</v>
      </c>
      <c r="P1438" s="17" t="s">
        <v>3539</v>
      </c>
      <c r="R1438" s="17">
        <v>103139</v>
      </c>
      <c r="S1438" s="17" t="s">
        <v>10124</v>
      </c>
      <c r="T1438" s="17" t="s">
        <v>11182</v>
      </c>
      <c r="U1438" s="17" t="s">
        <v>2026</v>
      </c>
      <c r="V1438" s="17">
        <v>19000</v>
      </c>
      <c r="W1438" s="17" t="s">
        <v>11638</v>
      </c>
      <c r="X1438" s="17">
        <v>0</v>
      </c>
      <c r="Y1438" s="17">
        <v>21</v>
      </c>
      <c r="Z1438" s="17" t="s">
        <v>11185</v>
      </c>
      <c r="AB1438" s="17" t="s">
        <v>11186</v>
      </c>
      <c r="AC1438" s="17" t="s">
        <v>853</v>
      </c>
      <c r="AD1438" s="17">
        <v>24</v>
      </c>
      <c r="AE1438" s="17">
        <v>15</v>
      </c>
      <c r="AF1438" s="17" t="s">
        <v>9862</v>
      </c>
      <c r="AH1438" s="17" t="s">
        <v>9757</v>
      </c>
      <c r="AI1438" s="17">
        <v>0</v>
      </c>
      <c r="AJ1438" s="17" t="s">
        <v>3539</v>
      </c>
      <c r="AK1438" s="17" t="s">
        <v>3539</v>
      </c>
      <c r="AL1438" s="17" t="s">
        <v>841</v>
      </c>
      <c r="AM1438" s="17" t="s">
        <v>841</v>
      </c>
      <c r="AN1438" s="17">
        <v>16000</v>
      </c>
    </row>
    <row r="1439" spans="1:40" x14ac:dyDescent="0.25">
      <c r="A1439" s="17" t="s">
        <v>2990</v>
      </c>
      <c r="B1439" s="17" t="s">
        <v>7628</v>
      </c>
      <c r="C1439" s="17" t="s">
        <v>3514</v>
      </c>
      <c r="D1439" s="17" t="s">
        <v>7710</v>
      </c>
      <c r="E1439" s="17" t="s">
        <v>7751</v>
      </c>
      <c r="F1439" s="17" t="s">
        <v>551</v>
      </c>
      <c r="G1439" s="17" t="s">
        <v>2999</v>
      </c>
      <c r="H1439" s="17" t="s">
        <v>2999</v>
      </c>
      <c r="I1439" s="17" t="s">
        <v>3559</v>
      </c>
      <c r="J1439" s="17" t="s">
        <v>3588</v>
      </c>
      <c r="K1439" s="17" t="s">
        <v>4892</v>
      </c>
      <c r="L1439" s="18">
        <v>45544</v>
      </c>
      <c r="M1439" s="19" t="s">
        <v>7752</v>
      </c>
      <c r="O1439" s="17" t="s">
        <v>3538</v>
      </c>
      <c r="P1439" s="17" t="s">
        <v>3539</v>
      </c>
      <c r="R1439" s="17">
        <v>98919</v>
      </c>
      <c r="S1439" s="17" t="s">
        <v>10040</v>
      </c>
      <c r="T1439" s="17" t="s">
        <v>11182</v>
      </c>
      <c r="U1439" s="17" t="s">
        <v>2080</v>
      </c>
      <c r="V1439" s="17">
        <v>16000</v>
      </c>
      <c r="W1439" s="17" t="s">
        <v>11638</v>
      </c>
      <c r="X1439" s="17">
        <v>0</v>
      </c>
      <c r="Y1439" s="19">
        <v>21</v>
      </c>
      <c r="Z1439" s="17" t="s">
        <v>11185</v>
      </c>
      <c r="AB1439" s="17" t="s">
        <v>11186</v>
      </c>
      <c r="AC1439" s="17" t="s">
        <v>1355</v>
      </c>
      <c r="AD1439" s="17">
        <v>0</v>
      </c>
      <c r="AE1439" s="17">
        <v>0</v>
      </c>
      <c r="AI1439" s="17">
        <v>0</v>
      </c>
      <c r="AJ1439" s="17" t="s">
        <v>7787</v>
      </c>
      <c r="AK1439" s="17" t="s">
        <v>7787</v>
      </c>
      <c r="AN1439" s="17">
        <v>38000</v>
      </c>
    </row>
    <row r="1440" spans="1:40" x14ac:dyDescent="0.25">
      <c r="A1440" s="17" t="s">
        <v>2990</v>
      </c>
      <c r="B1440" s="17" t="s">
        <v>7628</v>
      </c>
      <c r="C1440" s="17" t="s">
        <v>3514</v>
      </c>
      <c r="D1440" s="17" t="s">
        <v>7710</v>
      </c>
      <c r="E1440" s="17" t="s">
        <v>7753</v>
      </c>
      <c r="F1440" s="17" t="s">
        <v>552</v>
      </c>
      <c r="G1440" s="17" t="s">
        <v>2985</v>
      </c>
      <c r="H1440" s="17" t="s">
        <v>2985</v>
      </c>
      <c r="I1440" s="17" t="s">
        <v>3559</v>
      </c>
      <c r="J1440" s="17" t="s">
        <v>3588</v>
      </c>
      <c r="K1440" s="17" t="s">
        <v>4892</v>
      </c>
      <c r="L1440" s="18" t="s">
        <v>7754</v>
      </c>
      <c r="M1440" s="19" t="s">
        <v>7755</v>
      </c>
      <c r="O1440" s="17" t="s">
        <v>3538</v>
      </c>
      <c r="P1440" s="17" t="s">
        <v>3539</v>
      </c>
      <c r="R1440" s="17">
        <v>67273</v>
      </c>
      <c r="S1440" s="17" t="s">
        <v>9947</v>
      </c>
      <c r="T1440" s="17" t="s">
        <v>11182</v>
      </c>
      <c r="U1440" s="17" t="s">
        <v>2141</v>
      </c>
      <c r="V1440" s="17">
        <v>16000</v>
      </c>
      <c r="W1440" s="17" t="s">
        <v>11638</v>
      </c>
      <c r="X1440" s="17">
        <v>0</v>
      </c>
      <c r="Y1440" s="19">
        <v>21</v>
      </c>
      <c r="Z1440" s="17" t="s">
        <v>11185</v>
      </c>
      <c r="AB1440" s="17" t="s">
        <v>11186</v>
      </c>
      <c r="AC1440" s="17" t="s">
        <v>1355</v>
      </c>
      <c r="AD1440" s="17">
        <v>0</v>
      </c>
      <c r="AE1440" s="17">
        <v>0</v>
      </c>
      <c r="AF1440" s="17" t="s">
        <v>9850</v>
      </c>
      <c r="AI1440" s="17">
        <v>0</v>
      </c>
      <c r="AJ1440" s="17" t="s">
        <v>3539</v>
      </c>
      <c r="AK1440" s="17" t="s">
        <v>3539</v>
      </c>
      <c r="AN1440" s="17">
        <v>38000</v>
      </c>
    </row>
    <row r="1441" spans="1:40" x14ac:dyDescent="0.25">
      <c r="A1441" s="17" t="s">
        <v>2990</v>
      </c>
      <c r="B1441" s="17" t="s">
        <v>7628</v>
      </c>
      <c r="C1441" s="17" t="s">
        <v>3514</v>
      </c>
      <c r="D1441" s="17" t="s">
        <v>7710</v>
      </c>
      <c r="E1441" s="17" t="s">
        <v>7756</v>
      </c>
      <c r="F1441" s="17" t="s">
        <v>618</v>
      </c>
      <c r="G1441" s="17" t="s">
        <v>2999</v>
      </c>
      <c r="H1441" s="17" t="s">
        <v>2999</v>
      </c>
      <c r="I1441" s="17" t="s">
        <v>3559</v>
      </c>
      <c r="J1441" s="17" t="s">
        <v>3588</v>
      </c>
      <c r="K1441" s="17" t="s">
        <v>4892</v>
      </c>
      <c r="L1441" s="17" t="s">
        <v>5548</v>
      </c>
      <c r="M1441" s="19">
        <v>45689.479166666664</v>
      </c>
      <c r="O1441" s="17" t="s">
        <v>3538</v>
      </c>
      <c r="P1441" s="17" t="s">
        <v>3539</v>
      </c>
      <c r="R1441" s="17">
        <v>94172</v>
      </c>
      <c r="S1441" s="17" t="s">
        <v>9907</v>
      </c>
      <c r="T1441" s="17" t="s">
        <v>11182</v>
      </c>
      <c r="U1441" s="17" t="s">
        <v>2020</v>
      </c>
      <c r="V1441" s="17">
        <v>16000</v>
      </c>
      <c r="W1441" s="17" t="s">
        <v>11638</v>
      </c>
      <c r="X1441" s="17">
        <v>0</v>
      </c>
      <c r="Y1441" s="19">
        <v>21</v>
      </c>
      <c r="Z1441" s="17" t="s">
        <v>11185</v>
      </c>
      <c r="AA1441" s="17">
        <v>2</v>
      </c>
      <c r="AB1441" s="17" t="s">
        <v>11249</v>
      </c>
      <c r="AC1441" s="17" t="s">
        <v>853</v>
      </c>
      <c r="AD1441" s="17">
        <v>0</v>
      </c>
      <c r="AE1441" s="17">
        <v>0</v>
      </c>
      <c r="AF1441" s="17" t="s">
        <v>9891</v>
      </c>
      <c r="AI1441" s="17">
        <v>0</v>
      </c>
      <c r="AJ1441" s="17" t="s">
        <v>3539</v>
      </c>
      <c r="AK1441" s="17" t="s">
        <v>3539</v>
      </c>
      <c r="AN1441" s="17">
        <v>38000</v>
      </c>
    </row>
    <row r="1442" spans="1:40" x14ac:dyDescent="0.25">
      <c r="A1442" s="17" t="s">
        <v>2990</v>
      </c>
      <c r="B1442" s="17" t="s">
        <v>7628</v>
      </c>
      <c r="C1442" s="17" t="s">
        <v>3514</v>
      </c>
      <c r="D1442" s="17" t="s">
        <v>7710</v>
      </c>
      <c r="E1442" s="17" t="s">
        <v>7757</v>
      </c>
      <c r="F1442" s="17" t="s">
        <v>649</v>
      </c>
      <c r="G1442" s="17" t="s">
        <v>2985</v>
      </c>
      <c r="H1442" s="17" t="s">
        <v>2985</v>
      </c>
      <c r="I1442" s="17" t="s">
        <v>3559</v>
      </c>
      <c r="J1442" s="17" t="s">
        <v>4292</v>
      </c>
      <c r="K1442" s="17" t="s">
        <v>7758</v>
      </c>
      <c r="L1442" s="18">
        <v>45717</v>
      </c>
      <c r="M1442" s="19" t="s">
        <v>7678</v>
      </c>
      <c r="O1442" s="17" t="s">
        <v>3538</v>
      </c>
      <c r="P1442" s="17" t="s">
        <v>3539</v>
      </c>
      <c r="R1442" s="17">
        <v>80485</v>
      </c>
      <c r="S1442" s="19" t="s">
        <v>9991</v>
      </c>
      <c r="T1442" s="17" t="s">
        <v>11182</v>
      </c>
      <c r="U1442" s="17" t="s">
        <v>2857</v>
      </c>
      <c r="V1442" s="17">
        <v>19000</v>
      </c>
      <c r="W1442" s="17" t="s">
        <v>11638</v>
      </c>
      <c r="X1442" s="17">
        <v>0</v>
      </c>
      <c r="Y1442" s="17">
        <v>21</v>
      </c>
      <c r="Z1442" s="17" t="s">
        <v>11185</v>
      </c>
      <c r="AA1442" s="17">
        <v>2</v>
      </c>
      <c r="AB1442" s="17" t="s">
        <v>11249</v>
      </c>
      <c r="AC1442" s="17" t="s">
        <v>853</v>
      </c>
      <c r="AD1442" s="17">
        <v>0</v>
      </c>
      <c r="AE1442" s="17">
        <v>0</v>
      </c>
      <c r="AF1442" s="17" t="s">
        <v>9862</v>
      </c>
      <c r="AI1442" s="17">
        <v>0</v>
      </c>
      <c r="AJ1442" s="17" t="s">
        <v>3539</v>
      </c>
      <c r="AK1442" s="17" t="s">
        <v>3539</v>
      </c>
      <c r="AN1442" s="17">
        <v>38000</v>
      </c>
    </row>
    <row r="1443" spans="1:40" x14ac:dyDescent="0.25">
      <c r="A1443" s="17" t="s">
        <v>2990</v>
      </c>
      <c r="B1443" s="17" t="s">
        <v>7628</v>
      </c>
      <c r="C1443" s="17" t="s">
        <v>3514</v>
      </c>
      <c r="D1443" s="17" t="s">
        <v>7710</v>
      </c>
      <c r="E1443" s="17" t="s">
        <v>7759</v>
      </c>
      <c r="F1443" s="17" t="s">
        <v>653</v>
      </c>
      <c r="G1443" s="17" t="s">
        <v>2985</v>
      </c>
      <c r="H1443" s="17" t="s">
        <v>2985</v>
      </c>
      <c r="I1443" s="17" t="s">
        <v>3559</v>
      </c>
      <c r="J1443" s="17" t="s">
        <v>4292</v>
      </c>
      <c r="K1443" s="17" t="s">
        <v>4864</v>
      </c>
      <c r="L1443" s="18" t="s">
        <v>7670</v>
      </c>
      <c r="M1443" s="19" t="s">
        <v>7644</v>
      </c>
      <c r="O1443" s="17" t="s">
        <v>3538</v>
      </c>
      <c r="P1443" s="17" t="s">
        <v>3539</v>
      </c>
      <c r="R1443" s="17">
        <v>65897</v>
      </c>
      <c r="S1443" s="17" t="s">
        <v>10111</v>
      </c>
      <c r="T1443" s="17" t="s">
        <v>11182</v>
      </c>
      <c r="U1443" s="17" t="s">
        <v>2859</v>
      </c>
      <c r="V1443" s="17">
        <v>19000</v>
      </c>
      <c r="W1443" s="17" t="s">
        <v>11638</v>
      </c>
      <c r="X1443" s="17">
        <v>0</v>
      </c>
      <c r="Y1443" s="17">
        <v>21</v>
      </c>
      <c r="Z1443" s="17" t="s">
        <v>11185</v>
      </c>
      <c r="AA1443" s="17">
        <v>2</v>
      </c>
      <c r="AB1443" s="17" t="s">
        <v>11249</v>
      </c>
      <c r="AC1443" s="17" t="s">
        <v>853</v>
      </c>
      <c r="AD1443" s="17">
        <v>54</v>
      </c>
      <c r="AE1443" s="17">
        <v>33</v>
      </c>
      <c r="AF1443" s="17" t="s">
        <v>9853</v>
      </c>
      <c r="AI1443" s="17">
        <v>0</v>
      </c>
      <c r="AJ1443" s="17" t="s">
        <v>3539</v>
      </c>
      <c r="AK1443" s="17" t="s">
        <v>9771</v>
      </c>
      <c r="AN1443" s="17">
        <v>0</v>
      </c>
    </row>
    <row r="1444" spans="1:40" x14ac:dyDescent="0.25">
      <c r="A1444" s="17" t="s">
        <v>2990</v>
      </c>
      <c r="B1444" s="17" t="s">
        <v>7628</v>
      </c>
      <c r="C1444" s="17" t="s">
        <v>3514</v>
      </c>
      <c r="D1444" s="17" t="s">
        <v>7710</v>
      </c>
      <c r="E1444" s="17" t="s">
        <v>7760</v>
      </c>
      <c r="F1444" s="17" t="s">
        <v>656</v>
      </c>
      <c r="G1444" s="17" t="s">
        <v>2999</v>
      </c>
      <c r="H1444" s="17" t="s">
        <v>2999</v>
      </c>
      <c r="I1444" s="17" t="s">
        <v>3559</v>
      </c>
      <c r="J1444" s="17" t="s">
        <v>3588</v>
      </c>
      <c r="K1444" s="17" t="s">
        <v>4892</v>
      </c>
      <c r="L1444" s="18">
        <v>45717</v>
      </c>
      <c r="M1444" s="19" t="s">
        <v>7678</v>
      </c>
      <c r="O1444" s="17" t="s">
        <v>3538</v>
      </c>
      <c r="P1444" s="17" t="s">
        <v>3539</v>
      </c>
      <c r="R1444" s="17">
        <v>68638</v>
      </c>
      <c r="S1444" s="17" t="s">
        <v>10044</v>
      </c>
      <c r="T1444" s="17" t="s">
        <v>11182</v>
      </c>
      <c r="U1444" s="17" t="s">
        <v>2853</v>
      </c>
      <c r="V1444" s="17">
        <v>16000</v>
      </c>
      <c r="W1444" s="17" t="s">
        <v>11638</v>
      </c>
      <c r="X1444" s="17">
        <v>0</v>
      </c>
      <c r="Y1444" s="17">
        <v>21</v>
      </c>
      <c r="Z1444" s="17" t="s">
        <v>11185</v>
      </c>
      <c r="AA1444" s="17">
        <v>2</v>
      </c>
      <c r="AB1444" s="17" t="s">
        <v>11249</v>
      </c>
      <c r="AC1444" s="17" t="s">
        <v>1355</v>
      </c>
      <c r="AD1444" s="17">
        <v>0</v>
      </c>
      <c r="AE1444" s="17">
        <v>0</v>
      </c>
      <c r="AI1444" s="17">
        <v>0</v>
      </c>
      <c r="AJ1444" s="17" t="s">
        <v>5505</v>
      </c>
      <c r="AK1444" s="17" t="s">
        <v>5505</v>
      </c>
      <c r="AN1444" s="17">
        <v>38000</v>
      </c>
    </row>
    <row r="1445" spans="1:40" x14ac:dyDescent="0.25">
      <c r="A1445" s="17" t="s">
        <v>2990</v>
      </c>
      <c r="B1445" s="17" t="s">
        <v>7628</v>
      </c>
      <c r="C1445" s="17" t="s">
        <v>3514</v>
      </c>
      <c r="D1445" s="17" t="s">
        <v>7710</v>
      </c>
      <c r="E1445" s="17" t="s">
        <v>7761</v>
      </c>
      <c r="F1445" s="17" t="s">
        <v>669</v>
      </c>
      <c r="G1445" s="17" t="s">
        <v>2985</v>
      </c>
      <c r="H1445" s="17" t="s">
        <v>2985</v>
      </c>
      <c r="I1445" s="17" t="s">
        <v>3559</v>
      </c>
      <c r="J1445" s="17" t="s">
        <v>4292</v>
      </c>
      <c r="K1445" s="17" t="s">
        <v>4864</v>
      </c>
      <c r="L1445" s="18">
        <v>45840</v>
      </c>
      <c r="M1445" s="19" t="s">
        <v>7762</v>
      </c>
      <c r="O1445" s="17" t="s">
        <v>3538</v>
      </c>
      <c r="P1445" s="17" t="s">
        <v>3539</v>
      </c>
      <c r="R1445" s="17">
        <v>70278</v>
      </c>
      <c r="S1445" s="17" t="s">
        <v>10114</v>
      </c>
      <c r="T1445" s="17" t="s">
        <v>11182</v>
      </c>
      <c r="U1445" s="17" t="s">
        <v>2835</v>
      </c>
      <c r="V1445" s="17">
        <v>19000</v>
      </c>
      <c r="W1445" s="17" t="s">
        <v>11638</v>
      </c>
      <c r="X1445" s="17">
        <v>0</v>
      </c>
      <c r="Y1445" s="19">
        <v>21</v>
      </c>
      <c r="Z1445" s="17" t="s">
        <v>11185</v>
      </c>
      <c r="AA1445" s="17">
        <v>2</v>
      </c>
      <c r="AB1445" s="17" t="s">
        <v>11249</v>
      </c>
      <c r="AC1445" s="17" t="s">
        <v>853</v>
      </c>
      <c r="AD1445" s="17">
        <v>0</v>
      </c>
      <c r="AE1445" s="17">
        <v>0</v>
      </c>
      <c r="AF1445" s="17" t="s">
        <v>9855</v>
      </c>
      <c r="AI1445" s="17">
        <v>0</v>
      </c>
      <c r="AJ1445" s="17" t="s">
        <v>3539</v>
      </c>
      <c r="AK1445" s="17" t="s">
        <v>3539</v>
      </c>
      <c r="AN1445" s="17">
        <v>38000</v>
      </c>
    </row>
    <row r="1446" spans="1:40" x14ac:dyDescent="0.25">
      <c r="A1446" s="17" t="s">
        <v>2990</v>
      </c>
      <c r="B1446" s="17" t="s">
        <v>7628</v>
      </c>
      <c r="C1446" s="17" t="s">
        <v>3514</v>
      </c>
      <c r="D1446" s="17" t="s">
        <v>7710</v>
      </c>
      <c r="E1446" s="17" t="s">
        <v>7763</v>
      </c>
      <c r="F1446" s="17" t="s">
        <v>672</v>
      </c>
      <c r="G1446" s="17" t="s">
        <v>2985</v>
      </c>
      <c r="H1446" s="17" t="s">
        <v>2985</v>
      </c>
      <c r="I1446" s="17" t="s">
        <v>3559</v>
      </c>
      <c r="J1446" s="17" t="s">
        <v>4292</v>
      </c>
      <c r="K1446" s="17" t="s">
        <v>4864</v>
      </c>
      <c r="L1446" s="18">
        <v>45779</v>
      </c>
      <c r="M1446" s="17" t="s">
        <v>7764</v>
      </c>
      <c r="O1446" s="17" t="s">
        <v>3538</v>
      </c>
      <c r="P1446" s="17" t="s">
        <v>3539</v>
      </c>
      <c r="R1446" s="17">
        <v>51452</v>
      </c>
      <c r="S1446" s="19" t="s">
        <v>10113</v>
      </c>
      <c r="T1446" s="17" t="s">
        <v>11182</v>
      </c>
      <c r="U1446" s="17" t="s">
        <v>2123</v>
      </c>
      <c r="V1446" s="17">
        <v>19000</v>
      </c>
      <c r="W1446" s="17" t="s">
        <v>11638</v>
      </c>
      <c r="X1446" s="17">
        <v>0</v>
      </c>
      <c r="Y1446" s="17">
        <v>21</v>
      </c>
      <c r="Z1446" s="17" t="s">
        <v>11185</v>
      </c>
      <c r="AA1446" s="17">
        <v>2</v>
      </c>
      <c r="AB1446" s="17" t="s">
        <v>11249</v>
      </c>
      <c r="AC1446" s="17" t="s">
        <v>1355</v>
      </c>
      <c r="AD1446" s="17">
        <v>0</v>
      </c>
      <c r="AE1446" s="17">
        <v>0</v>
      </c>
      <c r="AI1446" s="17">
        <v>0</v>
      </c>
      <c r="AN1446" s="17">
        <v>0</v>
      </c>
    </row>
    <row r="1447" spans="1:40" x14ac:dyDescent="0.25">
      <c r="A1447" s="17" t="s">
        <v>2990</v>
      </c>
      <c r="B1447" s="17" t="s">
        <v>7628</v>
      </c>
      <c r="C1447" s="17" t="s">
        <v>3514</v>
      </c>
      <c r="D1447" s="17" t="s">
        <v>7710</v>
      </c>
      <c r="E1447" s="17" t="s">
        <v>7765</v>
      </c>
      <c r="F1447" s="17" t="s">
        <v>674</v>
      </c>
      <c r="G1447" s="17" t="s">
        <v>2985</v>
      </c>
      <c r="H1447" s="17" t="s">
        <v>2985</v>
      </c>
      <c r="I1447" s="17" t="s">
        <v>3559</v>
      </c>
      <c r="J1447" s="17" t="s">
        <v>4292</v>
      </c>
      <c r="K1447" s="17" t="s">
        <v>4864</v>
      </c>
      <c r="L1447" s="18" t="s">
        <v>7670</v>
      </c>
      <c r="M1447" s="17" t="s">
        <v>7680</v>
      </c>
      <c r="O1447" s="17" t="s">
        <v>3538</v>
      </c>
      <c r="P1447" s="17" t="s">
        <v>3539</v>
      </c>
      <c r="R1447" s="17">
        <v>85841</v>
      </c>
      <c r="S1447" s="17" t="s">
        <v>9916</v>
      </c>
      <c r="T1447" s="17" t="s">
        <v>11182</v>
      </c>
      <c r="U1447" s="17" t="s">
        <v>2849</v>
      </c>
      <c r="V1447" s="17">
        <v>19000</v>
      </c>
      <c r="W1447" s="17" t="s">
        <v>11638</v>
      </c>
      <c r="X1447" s="17">
        <v>0</v>
      </c>
      <c r="Y1447" s="17">
        <v>21</v>
      </c>
      <c r="Z1447" s="17" t="s">
        <v>11185</v>
      </c>
      <c r="AA1447" s="17">
        <v>2</v>
      </c>
      <c r="AB1447" s="17" t="s">
        <v>11249</v>
      </c>
      <c r="AC1447" s="17" t="s">
        <v>1355</v>
      </c>
      <c r="AD1447" s="17">
        <v>0</v>
      </c>
      <c r="AE1447" s="17">
        <v>0</v>
      </c>
      <c r="AI1447" s="17">
        <v>0</v>
      </c>
      <c r="AN1447" s="17">
        <v>0</v>
      </c>
    </row>
    <row r="1448" spans="1:40" x14ac:dyDescent="0.25">
      <c r="A1448" s="17" t="s">
        <v>2990</v>
      </c>
      <c r="B1448" s="17" t="s">
        <v>7628</v>
      </c>
      <c r="C1448" s="17" t="s">
        <v>3514</v>
      </c>
      <c r="D1448" s="17" t="s">
        <v>7710</v>
      </c>
      <c r="E1448" s="17" t="s">
        <v>7766</v>
      </c>
      <c r="F1448" s="17" t="s">
        <v>680</v>
      </c>
      <c r="G1448" s="17" t="s">
        <v>2985</v>
      </c>
      <c r="H1448" s="17" t="s">
        <v>2985</v>
      </c>
      <c r="I1448" s="17" t="s">
        <v>3559</v>
      </c>
      <c r="J1448" s="17" t="s">
        <v>4292</v>
      </c>
      <c r="K1448" s="17" t="s">
        <v>4864</v>
      </c>
      <c r="L1448" s="18">
        <v>45779</v>
      </c>
      <c r="M1448" s="17" t="s">
        <v>7767</v>
      </c>
      <c r="O1448" s="17" t="s">
        <v>3538</v>
      </c>
      <c r="P1448" s="17" t="s">
        <v>3539</v>
      </c>
      <c r="R1448" s="17">
        <v>69021</v>
      </c>
      <c r="S1448" s="17" t="s">
        <v>10115</v>
      </c>
      <c r="T1448" s="17" t="s">
        <v>11182</v>
      </c>
      <c r="U1448" s="17" t="s">
        <v>2012</v>
      </c>
      <c r="V1448" s="17">
        <v>19000</v>
      </c>
      <c r="W1448" s="17" t="s">
        <v>11638</v>
      </c>
      <c r="X1448" s="17">
        <v>0</v>
      </c>
      <c r="Y1448" s="17">
        <v>21</v>
      </c>
      <c r="Z1448" s="17" t="s">
        <v>11185</v>
      </c>
      <c r="AA1448" s="17">
        <v>2</v>
      </c>
      <c r="AB1448" s="17" t="s">
        <v>11249</v>
      </c>
      <c r="AC1448" s="17" t="s">
        <v>1355</v>
      </c>
      <c r="AD1448" s="17">
        <v>0</v>
      </c>
      <c r="AE1448" s="17">
        <v>0</v>
      </c>
      <c r="AI1448" s="17">
        <v>0</v>
      </c>
      <c r="AN1448" s="17">
        <v>0</v>
      </c>
    </row>
    <row r="1449" spans="1:40" x14ac:dyDescent="0.25">
      <c r="A1449" s="17" t="s">
        <v>2990</v>
      </c>
      <c r="B1449" s="17" t="s">
        <v>7628</v>
      </c>
      <c r="C1449" s="17" t="s">
        <v>3514</v>
      </c>
      <c r="D1449" s="17" t="s">
        <v>7710</v>
      </c>
      <c r="E1449" s="17" t="s">
        <v>7768</v>
      </c>
      <c r="F1449" s="17" t="s">
        <v>689</v>
      </c>
      <c r="G1449" s="17" t="s">
        <v>2985</v>
      </c>
      <c r="H1449" s="17" t="s">
        <v>2985</v>
      </c>
      <c r="I1449" s="17" t="s">
        <v>3559</v>
      </c>
      <c r="J1449" s="17" t="s">
        <v>4292</v>
      </c>
      <c r="K1449" s="17" t="s">
        <v>4864</v>
      </c>
      <c r="L1449" s="18" t="s">
        <v>7769</v>
      </c>
      <c r="M1449" s="19">
        <v>45841.625</v>
      </c>
      <c r="O1449" s="17" t="s">
        <v>3538</v>
      </c>
      <c r="P1449" s="17" t="s">
        <v>3539</v>
      </c>
      <c r="R1449" s="17">
        <v>62207</v>
      </c>
      <c r="S1449" s="19" t="s">
        <v>10106</v>
      </c>
      <c r="T1449" s="17" t="s">
        <v>11182</v>
      </c>
      <c r="U1449" s="17" t="s">
        <v>2101</v>
      </c>
      <c r="V1449" s="17">
        <v>19000</v>
      </c>
      <c r="W1449" s="17" t="s">
        <v>11638</v>
      </c>
      <c r="X1449" s="17">
        <v>0</v>
      </c>
      <c r="Y1449" s="17">
        <v>21</v>
      </c>
      <c r="Z1449" s="17" t="s">
        <v>11185</v>
      </c>
      <c r="AA1449" s="17">
        <v>2</v>
      </c>
      <c r="AB1449" s="17" t="s">
        <v>11249</v>
      </c>
      <c r="AC1449" s="17" t="s">
        <v>1355</v>
      </c>
      <c r="AD1449" s="17">
        <v>0</v>
      </c>
      <c r="AE1449" s="17">
        <v>0</v>
      </c>
      <c r="AI1449" s="17">
        <v>0</v>
      </c>
      <c r="AN1449" s="17">
        <v>0</v>
      </c>
    </row>
    <row r="1450" spans="1:40" x14ac:dyDescent="0.25">
      <c r="A1450" s="17" t="s">
        <v>2990</v>
      </c>
      <c r="B1450" s="17" t="s">
        <v>7628</v>
      </c>
      <c r="C1450" s="17" t="s">
        <v>3514</v>
      </c>
      <c r="D1450" s="17" t="s">
        <v>7710</v>
      </c>
      <c r="E1450" s="17" t="s">
        <v>7770</v>
      </c>
      <c r="F1450" s="17" t="s">
        <v>690</v>
      </c>
      <c r="G1450" s="17" t="s">
        <v>2999</v>
      </c>
      <c r="H1450" s="17" t="s">
        <v>2999</v>
      </c>
      <c r="I1450" s="17" t="s">
        <v>3559</v>
      </c>
      <c r="J1450" s="17" t="s">
        <v>3588</v>
      </c>
      <c r="K1450" s="17" t="s">
        <v>4892</v>
      </c>
      <c r="L1450" s="18">
        <v>45719</v>
      </c>
      <c r="M1450" s="17" t="s">
        <v>7647</v>
      </c>
      <c r="O1450" s="17" t="s">
        <v>3538</v>
      </c>
      <c r="P1450" s="17" t="s">
        <v>3539</v>
      </c>
      <c r="R1450" s="17">
        <v>68117</v>
      </c>
      <c r="S1450" s="17" t="s">
        <v>10108</v>
      </c>
      <c r="T1450" s="17" t="s">
        <v>11182</v>
      </c>
      <c r="U1450" s="17" t="s">
        <v>2032</v>
      </c>
      <c r="V1450" s="17">
        <v>16000</v>
      </c>
      <c r="W1450" s="17" t="s">
        <v>11638</v>
      </c>
      <c r="X1450" s="17">
        <v>0</v>
      </c>
      <c r="Y1450" s="17">
        <v>21</v>
      </c>
      <c r="Z1450" s="17" t="s">
        <v>11185</v>
      </c>
      <c r="AA1450" s="17">
        <v>2</v>
      </c>
      <c r="AB1450" s="17" t="s">
        <v>11249</v>
      </c>
      <c r="AC1450" s="17" t="s">
        <v>1355</v>
      </c>
      <c r="AD1450" s="17">
        <v>0</v>
      </c>
      <c r="AE1450" s="17">
        <v>0</v>
      </c>
      <c r="AI1450" s="17">
        <v>0</v>
      </c>
      <c r="AN1450" s="17">
        <v>0</v>
      </c>
    </row>
    <row r="1451" spans="1:40" x14ac:dyDescent="0.25">
      <c r="A1451" s="17" t="s">
        <v>2990</v>
      </c>
      <c r="B1451" s="17" t="s">
        <v>7628</v>
      </c>
      <c r="C1451" s="17" t="s">
        <v>3514</v>
      </c>
      <c r="D1451" s="17" t="s">
        <v>7710</v>
      </c>
      <c r="E1451" s="17" t="s">
        <v>7771</v>
      </c>
      <c r="F1451" s="17" t="s">
        <v>694</v>
      </c>
      <c r="G1451" s="17" t="s">
        <v>2999</v>
      </c>
      <c r="H1451" s="17" t="s">
        <v>2999</v>
      </c>
      <c r="I1451" s="17" t="s">
        <v>3559</v>
      </c>
      <c r="J1451" s="17" t="s">
        <v>3588</v>
      </c>
      <c r="K1451" s="17" t="s">
        <v>4892</v>
      </c>
      <c r="L1451" s="18" t="s">
        <v>7687</v>
      </c>
      <c r="M1451" s="17" t="s">
        <v>7647</v>
      </c>
      <c r="O1451" s="17" t="s">
        <v>3538</v>
      </c>
      <c r="P1451" s="17" t="s">
        <v>3539</v>
      </c>
      <c r="R1451" s="17">
        <v>45155</v>
      </c>
      <c r="S1451" s="17" t="s">
        <v>10101</v>
      </c>
      <c r="T1451" s="17" t="s">
        <v>11182</v>
      </c>
      <c r="U1451" s="17" t="s">
        <v>2052</v>
      </c>
      <c r="V1451" s="17">
        <v>16000</v>
      </c>
      <c r="W1451" s="17" t="s">
        <v>11638</v>
      </c>
      <c r="X1451" s="17">
        <v>0</v>
      </c>
      <c r="Y1451" s="17">
        <v>21</v>
      </c>
      <c r="Z1451" s="17" t="s">
        <v>11185</v>
      </c>
      <c r="AA1451" s="17">
        <v>2</v>
      </c>
      <c r="AB1451" s="17" t="s">
        <v>11249</v>
      </c>
      <c r="AC1451" s="17" t="s">
        <v>1355</v>
      </c>
      <c r="AD1451" s="17">
        <v>0</v>
      </c>
      <c r="AE1451" s="17">
        <v>0</v>
      </c>
      <c r="AI1451" s="17">
        <v>0</v>
      </c>
      <c r="AN1451" s="17">
        <v>0</v>
      </c>
    </row>
    <row r="1452" spans="1:40" x14ac:dyDescent="0.25">
      <c r="A1452" s="17" t="s">
        <v>2990</v>
      </c>
      <c r="B1452" s="17" t="s">
        <v>7628</v>
      </c>
      <c r="C1452" s="17" t="s">
        <v>3514</v>
      </c>
      <c r="D1452" s="17" t="s">
        <v>7710</v>
      </c>
      <c r="E1452" s="17" t="s">
        <v>12697</v>
      </c>
      <c r="F1452" s="17" t="s">
        <v>10232</v>
      </c>
      <c r="G1452" s="17" t="s">
        <v>2999</v>
      </c>
      <c r="H1452" s="17" t="s">
        <v>2999</v>
      </c>
      <c r="I1452" s="17" t="s">
        <v>3559</v>
      </c>
      <c r="J1452" s="17" t="s">
        <v>4283</v>
      </c>
      <c r="K1452" s="17" t="s">
        <v>4585</v>
      </c>
      <c r="L1452" s="18">
        <v>46241</v>
      </c>
      <c r="M1452" s="17" t="s">
        <v>12698</v>
      </c>
      <c r="O1452" s="17" t="s">
        <v>3538</v>
      </c>
      <c r="P1452" s="17" t="s">
        <v>3539</v>
      </c>
      <c r="R1452" s="17">
        <v>0</v>
      </c>
      <c r="S1452" s="19" t="s">
        <v>12698</v>
      </c>
      <c r="T1452" s="17" t="s">
        <v>11182</v>
      </c>
      <c r="U1452" s="17" t="s">
        <v>10215</v>
      </c>
      <c r="V1452" s="17">
        <v>16000</v>
      </c>
      <c r="W1452" s="17" t="s">
        <v>11184</v>
      </c>
      <c r="X1452" s="17">
        <v>0</v>
      </c>
      <c r="Y1452" s="17">
        <v>14</v>
      </c>
      <c r="Z1452" s="17" t="s">
        <v>11185</v>
      </c>
      <c r="AA1452" s="17">
        <v>2</v>
      </c>
      <c r="AB1452" s="17" t="s">
        <v>11249</v>
      </c>
      <c r="AC1452" s="17" t="s">
        <v>1355</v>
      </c>
      <c r="AD1452" s="17">
        <v>0</v>
      </c>
      <c r="AE1452" s="17">
        <v>0</v>
      </c>
      <c r="AI1452" s="17">
        <v>0</v>
      </c>
      <c r="AN1452" s="17">
        <v>0</v>
      </c>
    </row>
    <row r="1453" spans="1:40" x14ac:dyDescent="0.25">
      <c r="A1453" s="17" t="s">
        <v>2990</v>
      </c>
      <c r="B1453" s="17" t="s">
        <v>7628</v>
      </c>
      <c r="C1453" s="17" t="s">
        <v>3605</v>
      </c>
      <c r="D1453" s="17" t="s">
        <v>7710</v>
      </c>
      <c r="E1453" s="17" t="s">
        <v>7772</v>
      </c>
      <c r="F1453" s="17" t="s">
        <v>7773</v>
      </c>
      <c r="G1453" s="17" t="s">
        <v>3608</v>
      </c>
      <c r="I1453" s="17" t="s">
        <v>3609</v>
      </c>
      <c r="J1453" s="17" t="s">
        <v>3609</v>
      </c>
      <c r="K1453" s="17" t="s">
        <v>7774</v>
      </c>
      <c r="L1453" s="18">
        <v>43345</v>
      </c>
      <c r="M1453" s="17" t="s">
        <v>7775</v>
      </c>
      <c r="O1453" s="17" t="s">
        <v>3538</v>
      </c>
      <c r="P1453" s="17" t="s">
        <v>3539</v>
      </c>
      <c r="R1453" s="17">
        <v>4355</v>
      </c>
      <c r="S1453" s="19" t="s">
        <v>7776</v>
      </c>
      <c r="T1453" s="17" t="s">
        <v>11182</v>
      </c>
      <c r="U1453" s="17" t="s">
        <v>7777</v>
      </c>
      <c r="V1453" s="17">
        <v>0</v>
      </c>
      <c r="X1453" s="17">
        <v>0</v>
      </c>
      <c r="Y1453" s="17">
        <v>0</v>
      </c>
      <c r="AB1453" s="17" t="s">
        <v>11249</v>
      </c>
      <c r="AC1453" s="17" t="s">
        <v>1355</v>
      </c>
      <c r="AD1453" s="17">
        <v>0</v>
      </c>
      <c r="AE1453" s="17">
        <v>0</v>
      </c>
      <c r="AI1453" s="17">
        <v>0</v>
      </c>
      <c r="AN1453" s="17">
        <v>0</v>
      </c>
    </row>
    <row r="1454" spans="1:40" x14ac:dyDescent="0.25">
      <c r="A1454" s="17" t="s">
        <v>2990</v>
      </c>
      <c r="B1454" s="17" t="s">
        <v>7628</v>
      </c>
      <c r="C1454" s="17" t="s">
        <v>3605</v>
      </c>
      <c r="D1454" s="17" t="s">
        <v>7710</v>
      </c>
      <c r="E1454" s="17" t="s">
        <v>7778</v>
      </c>
      <c r="F1454" s="17" t="s">
        <v>7779</v>
      </c>
      <c r="G1454" s="17" t="s">
        <v>3608</v>
      </c>
      <c r="H1454" s="17" t="s">
        <v>3608</v>
      </c>
      <c r="I1454" s="17" t="s">
        <v>4609</v>
      </c>
      <c r="J1454" s="17" t="s">
        <v>4609</v>
      </c>
      <c r="L1454" s="18" t="s">
        <v>7780</v>
      </c>
      <c r="M1454" s="17" t="s">
        <v>7781</v>
      </c>
      <c r="O1454" s="17" t="s">
        <v>3565</v>
      </c>
      <c r="P1454" s="17" t="s">
        <v>5505</v>
      </c>
      <c r="R1454" s="17">
        <v>4193</v>
      </c>
      <c r="S1454" s="17" t="s">
        <v>7782</v>
      </c>
      <c r="T1454" s="17" t="s">
        <v>11182</v>
      </c>
      <c r="U1454" s="17" t="s">
        <v>7783</v>
      </c>
      <c r="V1454" s="17">
        <v>38000</v>
      </c>
      <c r="X1454" s="17">
        <v>0</v>
      </c>
      <c r="Y1454" s="17">
        <v>0</v>
      </c>
      <c r="Z1454" s="17">
        <v>4</v>
      </c>
      <c r="AB1454" s="17" t="s">
        <v>11186</v>
      </c>
      <c r="AC1454" s="17" t="s">
        <v>1355</v>
      </c>
      <c r="AD1454" s="17">
        <v>0</v>
      </c>
      <c r="AE1454" s="17">
        <v>0</v>
      </c>
      <c r="AI1454" s="17">
        <v>0</v>
      </c>
      <c r="AN1454" s="17">
        <v>0</v>
      </c>
    </row>
    <row r="1455" spans="1:40" x14ac:dyDescent="0.25">
      <c r="A1455" s="17" t="s">
        <v>2990</v>
      </c>
      <c r="B1455" s="17" t="s">
        <v>7628</v>
      </c>
      <c r="C1455" s="17" t="s">
        <v>3605</v>
      </c>
      <c r="D1455" s="17" t="s">
        <v>7710</v>
      </c>
      <c r="E1455" s="17" t="s">
        <v>7784</v>
      </c>
      <c r="F1455" s="17" t="s">
        <v>7785</v>
      </c>
      <c r="G1455" s="17" t="s">
        <v>3608</v>
      </c>
      <c r="H1455" s="17" t="s">
        <v>3608</v>
      </c>
      <c r="I1455" s="17" t="s">
        <v>3609</v>
      </c>
      <c r="J1455" s="17" t="s">
        <v>3609</v>
      </c>
      <c r="L1455" s="18" t="s">
        <v>7786</v>
      </c>
      <c r="M1455" s="19">
        <v>45661.333333333336</v>
      </c>
      <c r="O1455" s="17" t="s">
        <v>5193</v>
      </c>
      <c r="P1455" s="17" t="s">
        <v>7787</v>
      </c>
      <c r="R1455" s="17">
        <v>3204</v>
      </c>
      <c r="S1455" s="19">
        <v>46147.018750000003</v>
      </c>
      <c r="T1455" s="17" t="s">
        <v>11182</v>
      </c>
      <c r="U1455" s="17" t="s">
        <v>7788</v>
      </c>
      <c r="V1455" s="17">
        <v>38000</v>
      </c>
      <c r="X1455" s="17">
        <v>0</v>
      </c>
      <c r="Y1455" s="17">
        <v>0</v>
      </c>
      <c r="Z1455" s="17" t="s">
        <v>11266</v>
      </c>
      <c r="AB1455" s="17" t="s">
        <v>11186</v>
      </c>
      <c r="AC1455" s="17" t="s">
        <v>1355</v>
      </c>
      <c r="AD1455" s="17">
        <v>0</v>
      </c>
      <c r="AE1455" s="17">
        <v>0</v>
      </c>
      <c r="AI1455" s="17">
        <v>0</v>
      </c>
      <c r="AN1455" s="17">
        <v>0</v>
      </c>
    </row>
    <row r="1456" spans="1:40" x14ac:dyDescent="0.25">
      <c r="A1456" s="17" t="s">
        <v>2990</v>
      </c>
      <c r="B1456" s="17" t="s">
        <v>7628</v>
      </c>
      <c r="C1456" s="17" t="s">
        <v>3605</v>
      </c>
      <c r="D1456" s="17" t="s">
        <v>7710</v>
      </c>
      <c r="E1456" s="17" t="s">
        <v>7789</v>
      </c>
      <c r="F1456" s="17" t="s">
        <v>7790</v>
      </c>
      <c r="G1456" s="17" t="s">
        <v>3608</v>
      </c>
      <c r="H1456" s="17" t="s">
        <v>3608</v>
      </c>
      <c r="I1456" s="17" t="s">
        <v>4609</v>
      </c>
      <c r="J1456" s="17" t="s">
        <v>4609</v>
      </c>
      <c r="K1456" s="17" t="s">
        <v>4929</v>
      </c>
      <c r="L1456" s="18" t="s">
        <v>6642</v>
      </c>
      <c r="M1456" s="17" t="s">
        <v>7791</v>
      </c>
      <c r="O1456" s="17" t="s">
        <v>3538</v>
      </c>
      <c r="P1456" s="17" t="s">
        <v>3539</v>
      </c>
      <c r="R1456" s="17">
        <v>300473</v>
      </c>
      <c r="S1456" s="19" t="s">
        <v>10131</v>
      </c>
      <c r="T1456" s="17" t="s">
        <v>11182</v>
      </c>
      <c r="U1456" s="17" t="s">
        <v>7792</v>
      </c>
      <c r="V1456" s="17">
        <v>38000</v>
      </c>
      <c r="X1456" s="17">
        <v>0</v>
      </c>
      <c r="Y1456" s="17">
        <v>0</v>
      </c>
      <c r="Z1456" s="17">
        <v>4</v>
      </c>
      <c r="AB1456" s="17" t="s">
        <v>11186</v>
      </c>
      <c r="AC1456" s="17" t="s">
        <v>1355</v>
      </c>
      <c r="AD1456" s="17">
        <v>0</v>
      </c>
      <c r="AE1456" s="17">
        <v>0</v>
      </c>
      <c r="AI1456" s="17">
        <v>0</v>
      </c>
      <c r="AN1456" s="17">
        <v>0</v>
      </c>
    </row>
    <row r="1457" spans="1:40" x14ac:dyDescent="0.25">
      <c r="A1457" s="17" t="s">
        <v>2990</v>
      </c>
      <c r="B1457" s="17" t="s">
        <v>7628</v>
      </c>
      <c r="C1457" s="17" t="s">
        <v>3605</v>
      </c>
      <c r="D1457" s="17" t="s">
        <v>7710</v>
      </c>
      <c r="E1457" s="17" t="s">
        <v>7793</v>
      </c>
      <c r="F1457" s="17" t="s">
        <v>7794</v>
      </c>
      <c r="G1457" s="17" t="s">
        <v>3608</v>
      </c>
      <c r="H1457" s="17" t="s">
        <v>3608</v>
      </c>
      <c r="I1457" s="17" t="s">
        <v>4609</v>
      </c>
      <c r="J1457" s="17" t="s">
        <v>4609</v>
      </c>
      <c r="K1457" s="17" t="s">
        <v>4929</v>
      </c>
      <c r="L1457" s="18" t="s">
        <v>6642</v>
      </c>
      <c r="M1457" s="19">
        <v>44929</v>
      </c>
      <c r="O1457" s="17" t="s">
        <v>3538</v>
      </c>
      <c r="P1457" s="17" t="s">
        <v>3539</v>
      </c>
      <c r="R1457" s="17">
        <v>318500</v>
      </c>
      <c r="S1457" s="19">
        <v>46085.751388888886</v>
      </c>
      <c r="T1457" s="17" t="s">
        <v>11182</v>
      </c>
      <c r="U1457" s="17" t="s">
        <v>7795</v>
      </c>
      <c r="V1457" s="17">
        <v>38000</v>
      </c>
      <c r="X1457" s="17">
        <v>0</v>
      </c>
      <c r="Y1457" s="17">
        <v>0</v>
      </c>
      <c r="Z1457" s="17">
        <v>4</v>
      </c>
      <c r="AB1457" s="17" t="s">
        <v>11186</v>
      </c>
      <c r="AC1457" s="17" t="s">
        <v>1355</v>
      </c>
      <c r="AD1457" s="17">
        <v>0</v>
      </c>
      <c r="AE1457" s="17">
        <v>0</v>
      </c>
      <c r="AI1457" s="17">
        <v>0</v>
      </c>
      <c r="AN1457" s="17">
        <v>0</v>
      </c>
    </row>
    <row r="1458" spans="1:40" x14ac:dyDescent="0.25">
      <c r="A1458" s="17" t="s">
        <v>2990</v>
      </c>
      <c r="B1458" s="17" t="s">
        <v>7628</v>
      </c>
      <c r="C1458" s="17" t="s">
        <v>3605</v>
      </c>
      <c r="D1458" s="17" t="s">
        <v>7710</v>
      </c>
      <c r="E1458" s="17" t="s">
        <v>10128</v>
      </c>
      <c r="F1458" s="17" t="s">
        <v>10129</v>
      </c>
      <c r="G1458" s="17" t="s">
        <v>3608</v>
      </c>
      <c r="H1458" s="17" t="s">
        <v>3608</v>
      </c>
      <c r="I1458" s="17" t="s">
        <v>4609</v>
      </c>
      <c r="J1458" s="17" t="s">
        <v>4609</v>
      </c>
      <c r="K1458" s="17" t="s">
        <v>4929</v>
      </c>
      <c r="L1458" s="18" t="s">
        <v>9945</v>
      </c>
      <c r="M1458" s="19">
        <v>46241.333333333336</v>
      </c>
      <c r="O1458" s="17" t="s">
        <v>3538</v>
      </c>
      <c r="P1458" s="17" t="s">
        <v>3539</v>
      </c>
      <c r="R1458" s="17">
        <v>0</v>
      </c>
      <c r="S1458" s="19">
        <v>46241.333333333336</v>
      </c>
      <c r="T1458" s="17" t="s">
        <v>11182</v>
      </c>
      <c r="U1458" s="17" t="s">
        <v>10130</v>
      </c>
      <c r="V1458" s="17">
        <v>38000</v>
      </c>
      <c r="X1458" s="17">
        <v>0</v>
      </c>
      <c r="Y1458" s="17">
        <v>0</v>
      </c>
      <c r="Z1458" s="17" t="s">
        <v>11266</v>
      </c>
      <c r="AA1458" s="17">
        <v>3</v>
      </c>
      <c r="AB1458" s="17" t="s">
        <v>11249</v>
      </c>
      <c r="AC1458" s="17" t="s">
        <v>1355</v>
      </c>
      <c r="AD1458" s="17">
        <v>0</v>
      </c>
      <c r="AE1458" s="17">
        <v>0</v>
      </c>
      <c r="AH1458" s="17" t="s">
        <v>9757</v>
      </c>
      <c r="AI1458" s="17">
        <v>0</v>
      </c>
      <c r="AJ1458" s="17" t="s">
        <v>3539</v>
      </c>
      <c r="AK1458" s="17" t="s">
        <v>3539</v>
      </c>
      <c r="AN1458" s="17">
        <v>19000</v>
      </c>
    </row>
    <row r="1459" spans="1:40" x14ac:dyDescent="0.25">
      <c r="A1459" s="17" t="s">
        <v>2990</v>
      </c>
      <c r="B1459" s="17" t="s">
        <v>7628</v>
      </c>
      <c r="C1459" s="17" t="s">
        <v>3605</v>
      </c>
      <c r="D1459" s="17" t="s">
        <v>7710</v>
      </c>
      <c r="E1459" s="17" t="s">
        <v>10125</v>
      </c>
      <c r="F1459" s="17" t="s">
        <v>10126</v>
      </c>
      <c r="G1459" s="17" t="s">
        <v>3608</v>
      </c>
      <c r="H1459" s="17" t="s">
        <v>3608</v>
      </c>
      <c r="I1459" s="17" t="s">
        <v>4609</v>
      </c>
      <c r="J1459" s="17" t="s">
        <v>4609</v>
      </c>
      <c r="K1459" s="17" t="s">
        <v>4929</v>
      </c>
      <c r="L1459" s="18">
        <v>46180</v>
      </c>
      <c r="M1459" s="19">
        <v>46272.333333333336</v>
      </c>
      <c r="O1459" s="17" t="s">
        <v>3538</v>
      </c>
      <c r="P1459" s="17" t="s">
        <v>3539</v>
      </c>
      <c r="R1459" s="17">
        <v>0</v>
      </c>
      <c r="S1459" s="19">
        <v>46272.333333333336</v>
      </c>
      <c r="T1459" s="17" t="s">
        <v>11182</v>
      </c>
      <c r="U1459" s="17" t="s">
        <v>10127</v>
      </c>
      <c r="V1459" s="17">
        <v>38000</v>
      </c>
      <c r="X1459" s="17">
        <v>0</v>
      </c>
      <c r="Y1459" s="19">
        <v>0</v>
      </c>
      <c r="Z1459" s="17" t="s">
        <v>11266</v>
      </c>
      <c r="AA1459" s="17">
        <v>3</v>
      </c>
      <c r="AB1459" s="17" t="s">
        <v>11249</v>
      </c>
      <c r="AC1459" s="17" t="s">
        <v>1355</v>
      </c>
      <c r="AD1459" s="17">
        <v>0</v>
      </c>
      <c r="AE1459" s="17">
        <v>0</v>
      </c>
      <c r="AH1459" s="17" t="s">
        <v>9757</v>
      </c>
      <c r="AI1459" s="17">
        <v>0</v>
      </c>
      <c r="AJ1459" s="17" t="s">
        <v>3539</v>
      </c>
      <c r="AK1459" s="17" t="s">
        <v>3539</v>
      </c>
      <c r="AL1459" s="17" t="s">
        <v>2989</v>
      </c>
      <c r="AM1459" s="17" t="s">
        <v>2989</v>
      </c>
      <c r="AN1459" s="17">
        <v>19000</v>
      </c>
    </row>
    <row r="1460" spans="1:40" x14ac:dyDescent="0.25">
      <c r="A1460" s="17" t="s">
        <v>2990</v>
      </c>
      <c r="B1460" s="17" t="s">
        <v>7628</v>
      </c>
      <c r="C1460" s="17" t="s">
        <v>4356</v>
      </c>
      <c r="D1460" s="17" t="s">
        <v>7710</v>
      </c>
      <c r="E1460" s="17" t="s">
        <v>7796</v>
      </c>
      <c r="F1460" s="17" t="s">
        <v>17</v>
      </c>
      <c r="G1460" s="17" t="s">
        <v>2973</v>
      </c>
      <c r="I1460" s="17" t="s">
        <v>3559</v>
      </c>
      <c r="J1460" s="17" t="s">
        <v>7120</v>
      </c>
      <c r="K1460" s="17">
        <v>430.19</v>
      </c>
      <c r="L1460" s="18">
        <v>41252</v>
      </c>
      <c r="M1460" s="19" t="s">
        <v>7797</v>
      </c>
      <c r="O1460" s="17" t="s">
        <v>3538</v>
      </c>
      <c r="P1460" s="17" t="s">
        <v>3539</v>
      </c>
      <c r="R1460" s="17">
        <v>1335881</v>
      </c>
      <c r="S1460" s="17" t="s">
        <v>12699</v>
      </c>
      <c r="T1460" s="17" t="s">
        <v>11182</v>
      </c>
      <c r="U1460" s="17" t="s">
        <v>2851</v>
      </c>
      <c r="V1460" s="17">
        <v>19000</v>
      </c>
      <c r="W1460" s="17" t="s">
        <v>11184</v>
      </c>
      <c r="X1460" s="17">
        <v>0</v>
      </c>
      <c r="Y1460" s="17">
        <v>29</v>
      </c>
      <c r="Z1460" s="17" t="s">
        <v>11185</v>
      </c>
      <c r="AB1460" s="17" t="s">
        <v>11186</v>
      </c>
      <c r="AC1460" s="17" t="s">
        <v>853</v>
      </c>
      <c r="AD1460" s="17">
        <v>0</v>
      </c>
      <c r="AE1460" s="17">
        <v>0</v>
      </c>
      <c r="AH1460" s="17" t="s">
        <v>9757</v>
      </c>
      <c r="AI1460" s="17">
        <v>0</v>
      </c>
      <c r="AJ1460" s="17" t="s">
        <v>3539</v>
      </c>
      <c r="AK1460" s="17" t="s">
        <v>3539</v>
      </c>
      <c r="AL1460" s="17" t="s">
        <v>841</v>
      </c>
      <c r="AM1460" s="17" t="s">
        <v>2989</v>
      </c>
      <c r="AN1460" s="17">
        <v>19000</v>
      </c>
    </row>
    <row r="1461" spans="1:40" x14ac:dyDescent="0.25">
      <c r="A1461" s="17" t="s">
        <v>2990</v>
      </c>
      <c r="B1461" s="17" t="s">
        <v>7628</v>
      </c>
      <c r="C1461" s="17" t="s">
        <v>4356</v>
      </c>
      <c r="D1461" s="17" t="s">
        <v>7710</v>
      </c>
      <c r="E1461" s="17" t="s">
        <v>7798</v>
      </c>
      <c r="F1461" s="17" t="s">
        <v>18</v>
      </c>
      <c r="G1461" s="17" t="s">
        <v>2973</v>
      </c>
      <c r="I1461" s="17" t="s">
        <v>3559</v>
      </c>
      <c r="J1461" s="17" t="s">
        <v>7120</v>
      </c>
      <c r="K1461" s="17">
        <v>430.19</v>
      </c>
      <c r="L1461" s="17" t="s">
        <v>7799</v>
      </c>
      <c r="M1461" s="19" t="s">
        <v>7800</v>
      </c>
      <c r="O1461" s="17" t="s">
        <v>3538</v>
      </c>
      <c r="P1461" s="17" t="s">
        <v>3539</v>
      </c>
      <c r="R1461" s="17">
        <v>1331662</v>
      </c>
      <c r="S1461" s="17" t="s">
        <v>12089</v>
      </c>
      <c r="T1461" s="17" t="s">
        <v>11182</v>
      </c>
      <c r="U1461" s="17" t="s">
        <v>2028</v>
      </c>
      <c r="V1461" s="17">
        <v>19000</v>
      </c>
      <c r="W1461" s="17" t="s">
        <v>11184</v>
      </c>
      <c r="X1461" s="17">
        <v>0</v>
      </c>
      <c r="Y1461" s="17">
        <v>29</v>
      </c>
      <c r="Z1461" s="17" t="s">
        <v>11185</v>
      </c>
      <c r="AB1461" s="17" t="s">
        <v>11186</v>
      </c>
      <c r="AC1461" s="17" t="s">
        <v>1355</v>
      </c>
      <c r="AD1461" s="17">
        <v>0</v>
      </c>
      <c r="AE1461" s="17">
        <v>0</v>
      </c>
      <c r="AH1461" s="17" t="s">
        <v>9757</v>
      </c>
      <c r="AI1461" s="17">
        <v>0</v>
      </c>
      <c r="AJ1461" s="17" t="s">
        <v>3539</v>
      </c>
      <c r="AK1461" s="17" t="s">
        <v>3539</v>
      </c>
      <c r="AL1461" s="17" t="s">
        <v>841</v>
      </c>
      <c r="AM1461" s="17" t="s">
        <v>2989</v>
      </c>
      <c r="AN1461" s="17">
        <v>19000</v>
      </c>
    </row>
    <row r="1462" spans="1:40" x14ac:dyDescent="0.25">
      <c r="A1462" s="17" t="s">
        <v>2990</v>
      </c>
      <c r="B1462" s="17" t="s">
        <v>7628</v>
      </c>
      <c r="C1462" s="17" t="s">
        <v>4356</v>
      </c>
      <c r="D1462" s="17" t="s">
        <v>7710</v>
      </c>
      <c r="E1462" s="17" t="s">
        <v>7801</v>
      </c>
      <c r="F1462" s="17" t="s">
        <v>265</v>
      </c>
      <c r="G1462" s="17" t="s">
        <v>2973</v>
      </c>
      <c r="H1462" s="17" t="s">
        <v>2973</v>
      </c>
      <c r="I1462" s="17" t="s">
        <v>3559</v>
      </c>
      <c r="J1462" s="17" t="s">
        <v>4613</v>
      </c>
      <c r="K1462" s="17" t="s">
        <v>4614</v>
      </c>
      <c r="L1462" s="18" t="s">
        <v>7802</v>
      </c>
      <c r="M1462" s="19">
        <v>44873.4375</v>
      </c>
      <c r="O1462" s="17" t="s">
        <v>3538</v>
      </c>
      <c r="P1462" s="17" t="s">
        <v>3539</v>
      </c>
      <c r="R1462" s="17">
        <v>297742</v>
      </c>
      <c r="S1462" s="17" t="s">
        <v>10133</v>
      </c>
      <c r="T1462" s="17" t="s">
        <v>11182</v>
      </c>
      <c r="U1462" s="17" t="s">
        <v>2129</v>
      </c>
      <c r="V1462" s="17">
        <v>19000</v>
      </c>
      <c r="W1462" s="17" t="s">
        <v>11184</v>
      </c>
      <c r="X1462" s="17">
        <v>0</v>
      </c>
      <c r="Y1462" s="19">
        <v>34</v>
      </c>
      <c r="Z1462" s="17" t="s">
        <v>11185</v>
      </c>
      <c r="AB1462" s="17" t="s">
        <v>11186</v>
      </c>
      <c r="AC1462" s="17" t="s">
        <v>1355</v>
      </c>
      <c r="AD1462" s="17">
        <v>0</v>
      </c>
      <c r="AE1462" s="17">
        <v>0</v>
      </c>
      <c r="AI1462" s="17">
        <v>0</v>
      </c>
      <c r="AJ1462" s="17" t="s">
        <v>3539</v>
      </c>
      <c r="AK1462" s="17" t="s">
        <v>9771</v>
      </c>
      <c r="AN1462" s="17">
        <v>19000</v>
      </c>
    </row>
    <row r="1463" spans="1:40" x14ac:dyDescent="0.25">
      <c r="A1463" s="17" t="s">
        <v>2990</v>
      </c>
      <c r="B1463" s="17" t="s">
        <v>7628</v>
      </c>
      <c r="C1463" s="17" t="s">
        <v>4356</v>
      </c>
      <c r="D1463" s="17" t="s">
        <v>7710</v>
      </c>
      <c r="E1463" s="17" t="s">
        <v>7803</v>
      </c>
      <c r="F1463" s="17" t="s">
        <v>266</v>
      </c>
      <c r="G1463" s="17" t="s">
        <v>2973</v>
      </c>
      <c r="H1463" s="17" t="s">
        <v>2973</v>
      </c>
      <c r="I1463" s="17" t="s">
        <v>3559</v>
      </c>
      <c r="J1463" s="17" t="s">
        <v>4613</v>
      </c>
      <c r="K1463" s="17" t="s">
        <v>4614</v>
      </c>
      <c r="L1463" s="17" t="s">
        <v>7802</v>
      </c>
      <c r="M1463" s="19">
        <v>44873.4375</v>
      </c>
      <c r="O1463" s="17" t="s">
        <v>3538</v>
      </c>
      <c r="P1463" s="17" t="s">
        <v>3539</v>
      </c>
      <c r="R1463" s="17">
        <v>310525</v>
      </c>
      <c r="S1463" s="17" t="s">
        <v>12700</v>
      </c>
      <c r="T1463" s="17" t="s">
        <v>11182</v>
      </c>
      <c r="U1463" s="17" t="s">
        <v>2105</v>
      </c>
      <c r="V1463" s="17">
        <v>19000</v>
      </c>
      <c r="W1463" s="17" t="s">
        <v>11184</v>
      </c>
      <c r="X1463" s="17">
        <v>0</v>
      </c>
      <c r="Y1463" s="19">
        <v>34</v>
      </c>
      <c r="Z1463" s="17" t="s">
        <v>11185</v>
      </c>
      <c r="AB1463" s="17" t="s">
        <v>11186</v>
      </c>
      <c r="AC1463" s="17" t="s">
        <v>853</v>
      </c>
      <c r="AD1463" s="17">
        <v>0</v>
      </c>
      <c r="AE1463" s="17">
        <v>0</v>
      </c>
      <c r="AH1463" s="17" t="s">
        <v>9757</v>
      </c>
      <c r="AI1463" s="17">
        <v>0</v>
      </c>
      <c r="AJ1463" s="17" t="s">
        <v>3539</v>
      </c>
      <c r="AK1463" s="17" t="s">
        <v>3539</v>
      </c>
      <c r="AL1463" s="17" t="s">
        <v>841</v>
      </c>
      <c r="AM1463" s="17" t="s">
        <v>2989</v>
      </c>
      <c r="AN1463" s="17">
        <v>19000</v>
      </c>
    </row>
    <row r="1464" spans="1:40" x14ac:dyDescent="0.25">
      <c r="A1464" s="17" t="s">
        <v>2990</v>
      </c>
      <c r="B1464" s="17" t="s">
        <v>7628</v>
      </c>
      <c r="C1464" s="17" t="s">
        <v>4356</v>
      </c>
      <c r="D1464" s="17" t="s">
        <v>7710</v>
      </c>
      <c r="E1464" s="17" t="s">
        <v>7804</v>
      </c>
      <c r="F1464" s="17" t="s">
        <v>268</v>
      </c>
      <c r="G1464" s="17" t="s">
        <v>2973</v>
      </c>
      <c r="H1464" s="17" t="s">
        <v>2973</v>
      </c>
      <c r="I1464" s="17" t="s">
        <v>3559</v>
      </c>
      <c r="J1464" s="17" t="s">
        <v>4613</v>
      </c>
      <c r="K1464" s="17" t="s">
        <v>4614</v>
      </c>
      <c r="L1464" s="17" t="s">
        <v>7802</v>
      </c>
      <c r="M1464" s="19">
        <v>44873.4375</v>
      </c>
      <c r="O1464" s="17" t="s">
        <v>3538</v>
      </c>
      <c r="P1464" s="17" t="s">
        <v>3539</v>
      </c>
      <c r="R1464" s="17">
        <v>307987</v>
      </c>
      <c r="S1464" s="17" t="s">
        <v>10134</v>
      </c>
      <c r="T1464" s="17" t="s">
        <v>11330</v>
      </c>
      <c r="U1464" s="17" t="s">
        <v>2058</v>
      </c>
      <c r="V1464" s="17">
        <v>19000</v>
      </c>
      <c r="W1464" s="17" t="s">
        <v>11184</v>
      </c>
      <c r="X1464" s="17">
        <v>0</v>
      </c>
      <c r="Y1464" s="17">
        <v>34</v>
      </c>
      <c r="Z1464" s="17" t="s">
        <v>11185</v>
      </c>
      <c r="AB1464" s="17" t="s">
        <v>11186</v>
      </c>
      <c r="AC1464" s="17" t="s">
        <v>1355</v>
      </c>
      <c r="AD1464" s="17">
        <v>0</v>
      </c>
      <c r="AE1464" s="17">
        <v>0</v>
      </c>
      <c r="AI1464" s="17">
        <v>0</v>
      </c>
      <c r="AJ1464" s="17" t="s">
        <v>3539</v>
      </c>
      <c r="AK1464" s="17" t="s">
        <v>9771</v>
      </c>
      <c r="AN1464" s="17">
        <v>19000</v>
      </c>
    </row>
    <row r="1465" spans="1:40" x14ac:dyDescent="0.25">
      <c r="A1465" s="17" t="s">
        <v>2990</v>
      </c>
      <c r="B1465" s="17" t="s">
        <v>7628</v>
      </c>
      <c r="C1465" s="17" t="s">
        <v>4356</v>
      </c>
      <c r="D1465" s="17" t="s">
        <v>7710</v>
      </c>
      <c r="E1465" s="17" t="s">
        <v>7805</v>
      </c>
      <c r="F1465" s="17" t="s">
        <v>837</v>
      </c>
      <c r="G1465" s="17" t="s">
        <v>2973</v>
      </c>
      <c r="H1465" s="17" t="s">
        <v>2973</v>
      </c>
      <c r="I1465" s="17" t="s">
        <v>3559</v>
      </c>
      <c r="J1465" s="17" t="s">
        <v>4613</v>
      </c>
      <c r="K1465" s="17" t="s">
        <v>5421</v>
      </c>
      <c r="L1465" s="18">
        <v>46057</v>
      </c>
      <c r="M1465" s="19" t="s">
        <v>7806</v>
      </c>
      <c r="O1465" s="17" t="s">
        <v>3538</v>
      </c>
      <c r="P1465" s="17" t="s">
        <v>3539</v>
      </c>
      <c r="R1465" s="17">
        <v>18029</v>
      </c>
      <c r="S1465" s="19">
        <v>46302.000694444447</v>
      </c>
      <c r="T1465" s="17" t="s">
        <v>11182</v>
      </c>
      <c r="U1465" s="17" t="s">
        <v>2003</v>
      </c>
      <c r="V1465" s="17">
        <v>19000</v>
      </c>
      <c r="W1465" s="17" t="s">
        <v>11184</v>
      </c>
      <c r="X1465" s="17">
        <v>0</v>
      </c>
      <c r="Y1465" s="17">
        <v>34</v>
      </c>
      <c r="Z1465" s="17" t="s">
        <v>11185</v>
      </c>
      <c r="AA1465" s="17">
        <v>2</v>
      </c>
      <c r="AB1465" s="17" t="s">
        <v>11249</v>
      </c>
      <c r="AC1465" s="17" t="s">
        <v>1355</v>
      </c>
      <c r="AD1465" s="17">
        <v>0</v>
      </c>
      <c r="AE1465" s="17">
        <v>0</v>
      </c>
      <c r="AG1465" s="17" t="s">
        <v>9779</v>
      </c>
      <c r="AH1465" s="17" t="s">
        <v>9764</v>
      </c>
      <c r="AI1465" s="17">
        <v>120</v>
      </c>
      <c r="AJ1465" s="17" t="s">
        <v>3539</v>
      </c>
      <c r="AK1465" s="17" t="s">
        <v>3539</v>
      </c>
      <c r="AN1465" s="17">
        <v>1595</v>
      </c>
    </row>
    <row r="1466" spans="1:40" x14ac:dyDescent="0.25">
      <c r="A1466" s="17" t="s">
        <v>2990</v>
      </c>
      <c r="B1466" s="17" t="s">
        <v>7628</v>
      </c>
      <c r="C1466" s="17" t="s">
        <v>4356</v>
      </c>
      <c r="D1466" s="17" t="s">
        <v>7710</v>
      </c>
      <c r="E1466" s="17" t="s">
        <v>7807</v>
      </c>
      <c r="F1466" s="17" t="s">
        <v>796</v>
      </c>
      <c r="G1466" s="17" t="s">
        <v>2973</v>
      </c>
      <c r="H1466" s="17" t="s">
        <v>2973</v>
      </c>
      <c r="I1466" s="17" t="s">
        <v>3559</v>
      </c>
      <c r="J1466" s="17" t="s">
        <v>4613</v>
      </c>
      <c r="K1466" s="17" t="s">
        <v>5418</v>
      </c>
      <c r="L1466" s="18">
        <v>46057</v>
      </c>
      <c r="M1466" s="19">
        <v>46299.652777777781</v>
      </c>
      <c r="O1466" s="17" t="s">
        <v>3538</v>
      </c>
      <c r="P1466" s="17" t="s">
        <v>3539</v>
      </c>
      <c r="R1466" s="17">
        <v>17085</v>
      </c>
      <c r="S1466" s="19" t="s">
        <v>10132</v>
      </c>
      <c r="T1466" s="17" t="s">
        <v>11182</v>
      </c>
      <c r="U1466" s="17" t="s">
        <v>2048</v>
      </c>
      <c r="V1466" s="17">
        <v>19000</v>
      </c>
      <c r="W1466" s="17" t="s">
        <v>11184</v>
      </c>
      <c r="X1466" s="17">
        <v>0</v>
      </c>
      <c r="Y1466" s="17">
        <v>34</v>
      </c>
      <c r="Z1466" s="17" t="s">
        <v>11185</v>
      </c>
      <c r="AB1466" s="17" t="s">
        <v>11186</v>
      </c>
      <c r="AC1466" s="17" t="s">
        <v>1355</v>
      </c>
      <c r="AD1466" s="17">
        <v>0</v>
      </c>
      <c r="AE1466" s="17">
        <v>0</v>
      </c>
      <c r="AG1466" s="17" t="s">
        <v>9882</v>
      </c>
      <c r="AH1466" s="17" t="s">
        <v>9764</v>
      </c>
      <c r="AI1466" s="17">
        <v>136</v>
      </c>
      <c r="AJ1466" s="17" t="s">
        <v>3539</v>
      </c>
      <c r="AK1466" s="17" t="s">
        <v>3539</v>
      </c>
      <c r="AN1466" s="17">
        <v>1863</v>
      </c>
    </row>
    <row r="1467" spans="1:40" x14ac:dyDescent="0.25">
      <c r="A1467" s="17" t="s">
        <v>2990</v>
      </c>
      <c r="B1467" s="17" t="s">
        <v>7628</v>
      </c>
      <c r="C1467" s="17" t="s">
        <v>3529</v>
      </c>
      <c r="D1467" s="17" t="s">
        <v>7629</v>
      </c>
      <c r="E1467" s="17" t="s">
        <v>7808</v>
      </c>
      <c r="F1467" s="17" t="s">
        <v>7809</v>
      </c>
      <c r="G1467" s="17" t="s">
        <v>3533</v>
      </c>
      <c r="H1467" s="17">
        <v>2</v>
      </c>
      <c r="I1467" s="17" t="s">
        <v>3534</v>
      </c>
      <c r="J1467" s="17" t="s">
        <v>3535</v>
      </c>
      <c r="K1467" s="17" t="s">
        <v>3536</v>
      </c>
      <c r="L1467" s="17" t="s">
        <v>6553</v>
      </c>
      <c r="M1467" s="19">
        <v>45146.475694444445</v>
      </c>
      <c r="O1467" s="17" t="s">
        <v>3538</v>
      </c>
      <c r="P1467" s="17" t="s">
        <v>3539</v>
      </c>
      <c r="Q1467" s="17" t="s">
        <v>12701</v>
      </c>
      <c r="R1467" s="17">
        <v>74414</v>
      </c>
      <c r="S1467" s="19" t="s">
        <v>12702</v>
      </c>
      <c r="T1467" s="17" t="s">
        <v>11182</v>
      </c>
      <c r="U1467" s="17" t="s">
        <v>7810</v>
      </c>
      <c r="V1467" s="17">
        <v>1595</v>
      </c>
      <c r="W1467" s="17" t="s">
        <v>11234</v>
      </c>
      <c r="X1467" s="17">
        <v>120</v>
      </c>
      <c r="Y1467" s="17">
        <v>5</v>
      </c>
      <c r="Z1467" s="17" t="s">
        <v>11235</v>
      </c>
      <c r="AB1467" s="17" t="s">
        <v>11186</v>
      </c>
      <c r="AC1467" s="17" t="s">
        <v>1355</v>
      </c>
      <c r="AD1467" s="17">
        <v>0</v>
      </c>
      <c r="AE1467" s="17">
        <v>0</v>
      </c>
      <c r="AG1467" s="17" t="s">
        <v>9779</v>
      </c>
      <c r="AH1467" s="17" t="s">
        <v>9764</v>
      </c>
      <c r="AI1467" s="17">
        <v>120</v>
      </c>
      <c r="AJ1467" s="17" t="s">
        <v>3539</v>
      </c>
      <c r="AK1467" s="17" t="s">
        <v>3539</v>
      </c>
      <c r="AN1467" s="17">
        <v>1595</v>
      </c>
    </row>
    <row r="1468" spans="1:40" x14ac:dyDescent="0.25">
      <c r="A1468" s="17" t="s">
        <v>2990</v>
      </c>
      <c r="B1468" s="17" t="s">
        <v>7628</v>
      </c>
      <c r="C1468" s="17" t="s">
        <v>3529</v>
      </c>
      <c r="D1468" s="17" t="s">
        <v>7710</v>
      </c>
      <c r="E1468" s="17" t="s">
        <v>7811</v>
      </c>
      <c r="F1468" s="17" t="s">
        <v>7812</v>
      </c>
      <c r="G1468" s="17" t="s">
        <v>3617</v>
      </c>
      <c r="H1468" s="17">
        <v>4</v>
      </c>
      <c r="I1468" s="17" t="s">
        <v>3534</v>
      </c>
      <c r="J1468" s="17" t="s">
        <v>3618</v>
      </c>
      <c r="K1468" s="17" t="s">
        <v>7813</v>
      </c>
      <c r="L1468" s="17" t="s">
        <v>7814</v>
      </c>
      <c r="M1468" s="19" t="s">
        <v>5324</v>
      </c>
      <c r="O1468" s="17" t="s">
        <v>3538</v>
      </c>
      <c r="P1468" s="17" t="s">
        <v>3539</v>
      </c>
      <c r="R1468" s="17">
        <v>137882</v>
      </c>
      <c r="S1468" s="19">
        <v>46271.745138888888</v>
      </c>
      <c r="T1468" s="17" t="s">
        <v>11182</v>
      </c>
      <c r="U1468" s="17" t="s">
        <v>7815</v>
      </c>
      <c r="V1468" s="17">
        <v>1967</v>
      </c>
      <c r="W1468" s="17" t="s">
        <v>11184</v>
      </c>
      <c r="X1468" s="17">
        <v>105</v>
      </c>
      <c r="Y1468" s="19">
        <v>5</v>
      </c>
      <c r="AB1468" s="17" t="s">
        <v>11186</v>
      </c>
      <c r="AC1468" s="17" t="s">
        <v>1355</v>
      </c>
      <c r="AD1468" s="17">
        <v>0</v>
      </c>
      <c r="AE1468" s="17">
        <v>0</v>
      </c>
      <c r="AG1468" s="17" t="s">
        <v>9779</v>
      </c>
      <c r="AH1468" s="17" t="s">
        <v>9764</v>
      </c>
      <c r="AI1468" s="17">
        <v>120</v>
      </c>
      <c r="AJ1468" s="17" t="s">
        <v>3539</v>
      </c>
      <c r="AK1468" s="17" t="s">
        <v>3539</v>
      </c>
      <c r="AN1468" s="17">
        <v>1595</v>
      </c>
    </row>
    <row r="1469" spans="1:40" x14ac:dyDescent="0.25">
      <c r="A1469" s="17" t="s">
        <v>2990</v>
      </c>
      <c r="B1469" s="17" t="s">
        <v>7628</v>
      </c>
      <c r="C1469" s="17" t="s">
        <v>3529</v>
      </c>
      <c r="D1469" s="17" t="s">
        <v>7710</v>
      </c>
      <c r="E1469" s="17" t="s">
        <v>7816</v>
      </c>
      <c r="F1469" s="17" t="s">
        <v>7817</v>
      </c>
      <c r="G1469" s="17" t="s">
        <v>3533</v>
      </c>
      <c r="H1469" s="17">
        <v>4</v>
      </c>
      <c r="I1469" s="17" t="s">
        <v>3534</v>
      </c>
      <c r="J1469" s="17" t="s">
        <v>4006</v>
      </c>
      <c r="K1469" s="17" t="s">
        <v>4965</v>
      </c>
      <c r="L1469" s="18">
        <v>43257</v>
      </c>
      <c r="M1469" s="19" t="s">
        <v>4521</v>
      </c>
      <c r="O1469" s="17" t="s">
        <v>3538</v>
      </c>
      <c r="P1469" s="17" t="s">
        <v>3539</v>
      </c>
      <c r="R1469" s="17">
        <v>179155</v>
      </c>
      <c r="S1469" s="19" t="s">
        <v>10139</v>
      </c>
      <c r="T1469" s="17" t="s">
        <v>11182</v>
      </c>
      <c r="U1469" s="17" t="s">
        <v>7818</v>
      </c>
      <c r="V1469" s="17">
        <v>0</v>
      </c>
      <c r="W1469" s="17" t="s">
        <v>11184</v>
      </c>
      <c r="X1469" s="17">
        <v>95</v>
      </c>
      <c r="Y1469" s="19">
        <v>5</v>
      </c>
      <c r="AB1469" s="17" t="s">
        <v>11249</v>
      </c>
      <c r="AC1469" s="17" t="s">
        <v>1355</v>
      </c>
      <c r="AD1469" s="17">
        <v>0</v>
      </c>
      <c r="AE1469" s="17">
        <v>0</v>
      </c>
      <c r="AG1469" s="17" t="s">
        <v>9779</v>
      </c>
      <c r="AH1469" s="17" t="s">
        <v>9764</v>
      </c>
      <c r="AI1469" s="17">
        <v>120</v>
      </c>
      <c r="AJ1469" s="17" t="s">
        <v>3539</v>
      </c>
      <c r="AK1469" s="17" t="s">
        <v>3539</v>
      </c>
      <c r="AN1469" s="17">
        <v>1595</v>
      </c>
    </row>
    <row r="1470" spans="1:40" x14ac:dyDescent="0.25">
      <c r="A1470" s="17" t="s">
        <v>2990</v>
      </c>
      <c r="B1470" s="17" t="s">
        <v>7628</v>
      </c>
      <c r="C1470" s="17" t="s">
        <v>3529</v>
      </c>
      <c r="D1470" s="17" t="s">
        <v>7710</v>
      </c>
      <c r="E1470" s="17" t="s">
        <v>7819</v>
      </c>
      <c r="F1470" s="17" t="s">
        <v>7820</v>
      </c>
      <c r="G1470" s="17" t="s">
        <v>3656</v>
      </c>
      <c r="H1470" s="17">
        <v>3</v>
      </c>
      <c r="I1470" s="17" t="s">
        <v>3534</v>
      </c>
      <c r="J1470" s="17" t="s">
        <v>3777</v>
      </c>
      <c r="K1470" s="17" t="s">
        <v>4377</v>
      </c>
      <c r="L1470" s="17" t="s">
        <v>4971</v>
      </c>
      <c r="M1470" s="19" t="s">
        <v>6394</v>
      </c>
      <c r="O1470" s="17" t="s">
        <v>3538</v>
      </c>
      <c r="P1470" s="17" t="s">
        <v>3539</v>
      </c>
      <c r="Q1470" s="17" t="s">
        <v>12703</v>
      </c>
      <c r="R1470" s="17">
        <v>172157</v>
      </c>
      <c r="S1470" s="19" t="s">
        <v>10138</v>
      </c>
      <c r="T1470" s="17" t="s">
        <v>11182</v>
      </c>
      <c r="U1470" s="17" t="s">
        <v>7821</v>
      </c>
      <c r="V1470" s="17">
        <v>0</v>
      </c>
      <c r="W1470" s="17" t="s">
        <v>11184</v>
      </c>
      <c r="X1470" s="17">
        <v>102</v>
      </c>
      <c r="Y1470" s="17">
        <v>5</v>
      </c>
      <c r="AB1470" s="17" t="s">
        <v>11249</v>
      </c>
      <c r="AC1470" s="17" t="s">
        <v>1355</v>
      </c>
      <c r="AD1470" s="17">
        <v>0</v>
      </c>
      <c r="AE1470" s="17">
        <v>0</v>
      </c>
      <c r="AG1470" s="17" t="s">
        <v>9779</v>
      </c>
      <c r="AH1470" s="17" t="s">
        <v>9764</v>
      </c>
      <c r="AI1470" s="17">
        <v>120</v>
      </c>
      <c r="AJ1470" s="17" t="s">
        <v>3539</v>
      </c>
      <c r="AK1470" s="17" t="s">
        <v>3539</v>
      </c>
      <c r="AN1470" s="17">
        <v>1595</v>
      </c>
    </row>
    <row r="1471" spans="1:40" x14ac:dyDescent="0.25">
      <c r="A1471" s="17" t="s">
        <v>2990</v>
      </c>
      <c r="B1471" s="17" t="s">
        <v>7628</v>
      </c>
      <c r="C1471" s="17" t="s">
        <v>3529</v>
      </c>
      <c r="D1471" s="17" t="s">
        <v>7710</v>
      </c>
      <c r="E1471" s="17" t="s">
        <v>7822</v>
      </c>
      <c r="F1471" s="17" t="s">
        <v>7823</v>
      </c>
      <c r="G1471" s="17" t="s">
        <v>3533</v>
      </c>
      <c r="H1471" s="17">
        <v>3</v>
      </c>
      <c r="I1471" s="17" t="s">
        <v>3534</v>
      </c>
      <c r="J1471" s="17" t="s">
        <v>4134</v>
      </c>
      <c r="K1471" s="17" t="s">
        <v>6817</v>
      </c>
      <c r="L1471" s="18" t="s">
        <v>4028</v>
      </c>
      <c r="M1471" s="19">
        <v>43868</v>
      </c>
      <c r="O1471" s="17" t="s">
        <v>3538</v>
      </c>
      <c r="P1471" s="17" t="s">
        <v>3539</v>
      </c>
      <c r="Q1471" s="17" t="s">
        <v>12704</v>
      </c>
      <c r="R1471" s="17">
        <v>136613</v>
      </c>
      <c r="S1471" s="19">
        <v>46120.725694444445</v>
      </c>
      <c r="T1471" s="17" t="s">
        <v>11182</v>
      </c>
      <c r="U1471" s="17" t="s">
        <v>7824</v>
      </c>
      <c r="V1471" s="17">
        <v>1898</v>
      </c>
      <c r="W1471" s="17" t="s">
        <v>11184</v>
      </c>
      <c r="X1471" s="17">
        <v>102</v>
      </c>
      <c r="Y1471" s="19">
        <v>6</v>
      </c>
      <c r="Z1471" s="17" t="s">
        <v>11235</v>
      </c>
      <c r="AB1471" s="17" t="s">
        <v>11249</v>
      </c>
      <c r="AC1471" s="17" t="s">
        <v>1355</v>
      </c>
      <c r="AD1471" s="17">
        <v>0</v>
      </c>
      <c r="AE1471" s="17">
        <v>0</v>
      </c>
      <c r="AG1471" s="17" t="s">
        <v>9779</v>
      </c>
      <c r="AH1471" s="17" t="s">
        <v>9764</v>
      </c>
      <c r="AI1471" s="17">
        <v>120</v>
      </c>
      <c r="AJ1471" s="17" t="s">
        <v>3539</v>
      </c>
      <c r="AK1471" s="17" t="s">
        <v>3539</v>
      </c>
      <c r="AN1471" s="17">
        <v>1595</v>
      </c>
    </row>
    <row r="1472" spans="1:40" x14ac:dyDescent="0.25">
      <c r="A1472" s="17" t="s">
        <v>2990</v>
      </c>
      <c r="B1472" s="17" t="s">
        <v>7628</v>
      </c>
      <c r="C1472" s="17" t="s">
        <v>3529</v>
      </c>
      <c r="D1472" s="17" t="s">
        <v>7710</v>
      </c>
      <c r="E1472" s="17" t="s">
        <v>7825</v>
      </c>
      <c r="F1472" s="17" t="s">
        <v>7826</v>
      </c>
      <c r="G1472" s="17" t="s">
        <v>3533</v>
      </c>
      <c r="H1472" s="17" t="s">
        <v>4424</v>
      </c>
      <c r="I1472" s="17" t="s">
        <v>3534</v>
      </c>
      <c r="J1472" s="17" t="s">
        <v>4134</v>
      </c>
      <c r="K1472" s="17" t="s">
        <v>4987</v>
      </c>
      <c r="L1472" s="18" t="s">
        <v>4039</v>
      </c>
      <c r="M1472" s="19" t="s">
        <v>7827</v>
      </c>
      <c r="O1472" s="17" t="s">
        <v>3538</v>
      </c>
      <c r="P1472" s="17" t="s">
        <v>3539</v>
      </c>
      <c r="Q1472" s="17" t="s">
        <v>12705</v>
      </c>
      <c r="R1472" s="17">
        <v>158690</v>
      </c>
      <c r="S1472" s="19" t="s">
        <v>12706</v>
      </c>
      <c r="T1472" s="17" t="s">
        <v>11182</v>
      </c>
      <c r="U1472" s="17" t="s">
        <v>7828</v>
      </c>
      <c r="V1472" s="17">
        <v>1889</v>
      </c>
      <c r="W1472" s="17" t="s">
        <v>11184</v>
      </c>
      <c r="X1472" s="17">
        <v>121</v>
      </c>
      <c r="Y1472" s="17">
        <v>6</v>
      </c>
      <c r="Z1472" s="17" t="s">
        <v>11235</v>
      </c>
      <c r="AB1472" s="17" t="s">
        <v>11186</v>
      </c>
      <c r="AC1472" s="17" t="s">
        <v>1355</v>
      </c>
      <c r="AD1472" s="17">
        <v>0</v>
      </c>
      <c r="AE1472" s="17">
        <v>0</v>
      </c>
      <c r="AG1472" s="17" t="s">
        <v>9779</v>
      </c>
      <c r="AH1472" s="17" t="s">
        <v>9764</v>
      </c>
      <c r="AI1472" s="17">
        <v>120</v>
      </c>
      <c r="AJ1472" s="17" t="s">
        <v>3539</v>
      </c>
      <c r="AK1472" s="17" t="s">
        <v>3539</v>
      </c>
      <c r="AN1472" s="17">
        <v>1595</v>
      </c>
    </row>
    <row r="1473" spans="1:40" x14ac:dyDescent="0.25">
      <c r="A1473" s="17" t="s">
        <v>2990</v>
      </c>
      <c r="B1473" s="17" t="s">
        <v>7628</v>
      </c>
      <c r="C1473" s="17" t="s">
        <v>3529</v>
      </c>
      <c r="D1473" s="17" t="s">
        <v>7710</v>
      </c>
      <c r="E1473" s="17" t="s">
        <v>7829</v>
      </c>
      <c r="F1473" s="17" t="s">
        <v>7830</v>
      </c>
      <c r="G1473" s="17" t="s">
        <v>3551</v>
      </c>
      <c r="H1473" s="17" t="s">
        <v>4424</v>
      </c>
      <c r="I1473" s="17" t="s">
        <v>3624</v>
      </c>
      <c r="J1473" s="17">
        <v>2008</v>
      </c>
      <c r="K1473" s="17" t="s">
        <v>5270</v>
      </c>
      <c r="L1473" s="17" t="s">
        <v>5424</v>
      </c>
      <c r="M1473" s="19">
        <v>44751.666666666664</v>
      </c>
      <c r="O1473" s="17" t="s">
        <v>3538</v>
      </c>
      <c r="P1473" s="17" t="s">
        <v>3539</v>
      </c>
      <c r="Q1473" s="17" t="s">
        <v>12707</v>
      </c>
      <c r="R1473" s="17">
        <v>179649</v>
      </c>
      <c r="S1473" s="17" t="s">
        <v>12708</v>
      </c>
      <c r="T1473" s="17" t="s">
        <v>11182</v>
      </c>
      <c r="U1473" s="17" t="s">
        <v>7831</v>
      </c>
      <c r="V1473" s="17">
        <v>1775</v>
      </c>
      <c r="W1473" s="17" t="s">
        <v>11184</v>
      </c>
      <c r="X1473" s="17">
        <v>125</v>
      </c>
      <c r="Y1473" s="17">
        <v>7</v>
      </c>
      <c r="Z1473" s="17" t="s">
        <v>11235</v>
      </c>
      <c r="AB1473" s="17" t="s">
        <v>11186</v>
      </c>
      <c r="AC1473" s="17" t="s">
        <v>1355</v>
      </c>
      <c r="AD1473" s="17">
        <v>0</v>
      </c>
      <c r="AE1473" s="17">
        <v>0</v>
      </c>
      <c r="AG1473" s="17" t="s">
        <v>9779</v>
      </c>
      <c r="AI1473" s="17">
        <v>120</v>
      </c>
      <c r="AJ1473" s="17" t="s">
        <v>3539</v>
      </c>
      <c r="AK1473" s="17" t="s">
        <v>3539</v>
      </c>
      <c r="AN1473" s="17">
        <v>1595</v>
      </c>
    </row>
    <row r="1474" spans="1:40" x14ac:dyDescent="0.25">
      <c r="A1474" s="17" t="s">
        <v>2990</v>
      </c>
      <c r="B1474" s="17" t="s">
        <v>7628</v>
      </c>
      <c r="C1474" s="17" t="s">
        <v>3529</v>
      </c>
      <c r="D1474" s="17" t="s">
        <v>7710</v>
      </c>
      <c r="E1474" s="17" t="s">
        <v>7832</v>
      </c>
      <c r="F1474" s="17" t="s">
        <v>7833</v>
      </c>
      <c r="G1474" s="17" t="s">
        <v>3551</v>
      </c>
      <c r="H1474" s="17">
        <v>3</v>
      </c>
      <c r="I1474" s="17" t="s">
        <v>3624</v>
      </c>
      <c r="J1474" s="17">
        <v>2008</v>
      </c>
      <c r="K1474" s="17" t="s">
        <v>5270</v>
      </c>
      <c r="L1474" s="18" t="s">
        <v>5424</v>
      </c>
      <c r="M1474" s="19" t="s">
        <v>7834</v>
      </c>
      <c r="O1474" s="17" t="s">
        <v>3538</v>
      </c>
      <c r="P1474" s="17" t="s">
        <v>3539</v>
      </c>
      <c r="Q1474" s="17" t="s">
        <v>12709</v>
      </c>
      <c r="R1474" s="17">
        <v>177395</v>
      </c>
      <c r="S1474" s="19" t="s">
        <v>12710</v>
      </c>
      <c r="T1474" s="17" t="s">
        <v>11182</v>
      </c>
      <c r="U1474" s="17" t="s">
        <v>7835</v>
      </c>
      <c r="V1474" s="17">
        <v>1775</v>
      </c>
      <c r="W1474" s="17" t="s">
        <v>11184</v>
      </c>
      <c r="X1474" s="17">
        <v>125</v>
      </c>
      <c r="Y1474" s="19">
        <v>7</v>
      </c>
      <c r="Z1474" s="17" t="s">
        <v>11235</v>
      </c>
      <c r="AB1474" s="17" t="s">
        <v>11186</v>
      </c>
      <c r="AC1474" s="17" t="s">
        <v>1355</v>
      </c>
      <c r="AD1474" s="17">
        <v>0</v>
      </c>
      <c r="AE1474" s="17">
        <v>0</v>
      </c>
      <c r="AG1474" s="17" t="s">
        <v>9779</v>
      </c>
      <c r="AH1474" s="17" t="s">
        <v>9764</v>
      </c>
      <c r="AI1474" s="17">
        <v>120</v>
      </c>
      <c r="AJ1474" s="17" t="s">
        <v>3539</v>
      </c>
      <c r="AK1474" s="17" t="s">
        <v>3539</v>
      </c>
      <c r="AN1474" s="17">
        <v>1595</v>
      </c>
    </row>
    <row r="1475" spans="1:40" x14ac:dyDescent="0.25">
      <c r="A1475" s="17" t="s">
        <v>2990</v>
      </c>
      <c r="B1475" s="17" t="s">
        <v>7628</v>
      </c>
      <c r="C1475" s="17" t="s">
        <v>3529</v>
      </c>
      <c r="D1475" s="17" t="s">
        <v>7710</v>
      </c>
      <c r="E1475" s="17" t="s">
        <v>7836</v>
      </c>
      <c r="F1475" s="17" t="s">
        <v>7837</v>
      </c>
      <c r="G1475" s="17" t="s">
        <v>3551</v>
      </c>
      <c r="H1475" s="17">
        <v>3</v>
      </c>
      <c r="I1475" s="17" t="s">
        <v>3624</v>
      </c>
      <c r="J1475" s="17">
        <v>2008</v>
      </c>
      <c r="K1475" s="17" t="s">
        <v>5270</v>
      </c>
      <c r="L1475" s="17" t="s">
        <v>5424</v>
      </c>
      <c r="M1475" s="19" t="s">
        <v>7838</v>
      </c>
      <c r="O1475" s="17" t="s">
        <v>3538</v>
      </c>
      <c r="P1475" s="17" t="s">
        <v>3539</v>
      </c>
      <c r="Q1475" s="17" t="s">
        <v>12711</v>
      </c>
      <c r="R1475" s="17">
        <v>198450</v>
      </c>
      <c r="S1475" s="17" t="s">
        <v>12712</v>
      </c>
      <c r="T1475" s="17" t="s">
        <v>11182</v>
      </c>
      <c r="U1475" s="17" t="s">
        <v>7839</v>
      </c>
      <c r="V1475" s="17">
        <v>1775</v>
      </c>
      <c r="W1475" s="17" t="s">
        <v>11184</v>
      </c>
      <c r="X1475" s="17">
        <v>125</v>
      </c>
      <c r="Y1475" s="17">
        <v>7</v>
      </c>
      <c r="Z1475" s="17" t="s">
        <v>11235</v>
      </c>
      <c r="AB1475" s="17" t="s">
        <v>11186</v>
      </c>
      <c r="AC1475" s="17" t="s">
        <v>1355</v>
      </c>
      <c r="AD1475" s="17">
        <v>0</v>
      </c>
      <c r="AE1475" s="17">
        <v>0</v>
      </c>
      <c r="AG1475" s="17" t="s">
        <v>9779</v>
      </c>
      <c r="AH1475" s="17" t="s">
        <v>9764</v>
      </c>
      <c r="AI1475" s="17">
        <v>120</v>
      </c>
      <c r="AJ1475" s="17" t="s">
        <v>3539</v>
      </c>
      <c r="AK1475" s="17" t="s">
        <v>3539</v>
      </c>
      <c r="AN1475" s="17">
        <v>1595</v>
      </c>
    </row>
    <row r="1476" spans="1:40" x14ac:dyDescent="0.25">
      <c r="A1476" s="17" t="s">
        <v>2990</v>
      </c>
      <c r="B1476" s="17" t="s">
        <v>7628</v>
      </c>
      <c r="C1476" s="17" t="s">
        <v>3529</v>
      </c>
      <c r="D1476" s="17" t="s">
        <v>7710</v>
      </c>
      <c r="E1476" s="17" t="s">
        <v>7840</v>
      </c>
      <c r="F1476" s="17" t="s">
        <v>7841</v>
      </c>
      <c r="G1476" s="17" t="s">
        <v>3551</v>
      </c>
      <c r="H1476" s="17">
        <v>3</v>
      </c>
      <c r="I1476" s="17" t="s">
        <v>3624</v>
      </c>
      <c r="J1476" s="17">
        <v>2008</v>
      </c>
      <c r="K1476" s="17" t="s">
        <v>5270</v>
      </c>
      <c r="L1476" s="17" t="s">
        <v>5424</v>
      </c>
      <c r="M1476" s="19" t="s">
        <v>7842</v>
      </c>
      <c r="O1476" s="17" t="s">
        <v>3538</v>
      </c>
      <c r="P1476" s="17" t="s">
        <v>3539</v>
      </c>
      <c r="Q1476" s="17" t="s">
        <v>12713</v>
      </c>
      <c r="R1476" s="17">
        <v>219633</v>
      </c>
      <c r="S1476" s="17" t="s">
        <v>12714</v>
      </c>
      <c r="T1476" s="17" t="s">
        <v>11182</v>
      </c>
      <c r="U1476" s="17" t="s">
        <v>7843</v>
      </c>
      <c r="V1476" s="17">
        <v>1775</v>
      </c>
      <c r="W1476" s="17" t="s">
        <v>11184</v>
      </c>
      <c r="X1476" s="17">
        <v>125</v>
      </c>
      <c r="Y1476" s="17">
        <v>7</v>
      </c>
      <c r="Z1476" s="17" t="s">
        <v>11235</v>
      </c>
      <c r="AB1476" s="17" t="s">
        <v>11186</v>
      </c>
      <c r="AC1476" s="17" t="s">
        <v>1355</v>
      </c>
      <c r="AD1476" s="17">
        <v>0</v>
      </c>
      <c r="AE1476" s="17">
        <v>0</v>
      </c>
      <c r="AG1476" s="17" t="s">
        <v>9779</v>
      </c>
      <c r="AH1476" s="17" t="s">
        <v>9764</v>
      </c>
      <c r="AI1476" s="17">
        <v>120</v>
      </c>
      <c r="AJ1476" s="17" t="s">
        <v>3539</v>
      </c>
      <c r="AK1476" s="17" t="s">
        <v>3539</v>
      </c>
      <c r="AN1476" s="17">
        <v>1595</v>
      </c>
    </row>
    <row r="1477" spans="1:40" x14ac:dyDescent="0.25">
      <c r="A1477" s="17" t="s">
        <v>2990</v>
      </c>
      <c r="B1477" s="17" t="s">
        <v>7628</v>
      </c>
      <c r="C1477" s="17" t="s">
        <v>3529</v>
      </c>
      <c r="D1477" s="17" t="s">
        <v>7710</v>
      </c>
      <c r="E1477" s="17" t="s">
        <v>7844</v>
      </c>
      <c r="F1477" s="17" t="s">
        <v>7845</v>
      </c>
      <c r="G1477" s="17" t="s">
        <v>3551</v>
      </c>
      <c r="H1477" s="17" t="s">
        <v>4424</v>
      </c>
      <c r="I1477" s="17" t="s">
        <v>3624</v>
      </c>
      <c r="J1477" s="17">
        <v>2008</v>
      </c>
      <c r="K1477" s="17" t="s">
        <v>5270</v>
      </c>
      <c r="L1477" s="17" t="s">
        <v>7499</v>
      </c>
      <c r="M1477" s="19">
        <v>44625.511111111111</v>
      </c>
      <c r="O1477" s="17" t="s">
        <v>3538</v>
      </c>
      <c r="P1477" s="17" t="s">
        <v>3539</v>
      </c>
      <c r="Q1477" s="17" t="s">
        <v>12715</v>
      </c>
      <c r="R1477" s="17">
        <v>170224</v>
      </c>
      <c r="S1477" s="17" t="s">
        <v>12716</v>
      </c>
      <c r="T1477" s="17" t="s">
        <v>11182</v>
      </c>
      <c r="U1477" s="17" t="s">
        <v>7846</v>
      </c>
      <c r="V1477" s="17">
        <v>1775</v>
      </c>
      <c r="W1477" s="17" t="s">
        <v>11184</v>
      </c>
      <c r="X1477" s="17">
        <v>125</v>
      </c>
      <c r="Y1477" s="19">
        <v>7</v>
      </c>
      <c r="Z1477" s="17" t="s">
        <v>11235</v>
      </c>
      <c r="AB1477" s="17" t="s">
        <v>11186</v>
      </c>
      <c r="AC1477" s="17" t="s">
        <v>1355</v>
      </c>
      <c r="AD1477" s="17">
        <v>0</v>
      </c>
      <c r="AE1477" s="17">
        <v>0</v>
      </c>
      <c r="AG1477" s="17" t="s">
        <v>9779</v>
      </c>
      <c r="AH1477" s="17" t="s">
        <v>9764</v>
      </c>
      <c r="AI1477" s="17">
        <v>120</v>
      </c>
      <c r="AJ1477" s="17" t="s">
        <v>3539</v>
      </c>
      <c r="AK1477" s="17" t="s">
        <v>3539</v>
      </c>
      <c r="AN1477" s="17">
        <v>1595</v>
      </c>
    </row>
    <row r="1478" spans="1:40" x14ac:dyDescent="0.25">
      <c r="A1478" s="17" t="s">
        <v>2990</v>
      </c>
      <c r="B1478" s="17" t="s">
        <v>7628</v>
      </c>
      <c r="C1478" s="17" t="s">
        <v>3529</v>
      </c>
      <c r="D1478" s="17" t="s">
        <v>7710</v>
      </c>
      <c r="E1478" s="17" t="s">
        <v>7847</v>
      </c>
      <c r="F1478" s="17" t="s">
        <v>7848</v>
      </c>
      <c r="G1478" s="17" t="s">
        <v>3551</v>
      </c>
      <c r="H1478" s="17">
        <v>3</v>
      </c>
      <c r="I1478" s="17" t="s">
        <v>3624</v>
      </c>
      <c r="J1478" s="17">
        <v>2008</v>
      </c>
      <c r="K1478" s="17" t="s">
        <v>5270</v>
      </c>
      <c r="L1478" s="17" t="s">
        <v>5424</v>
      </c>
      <c r="M1478" s="19" t="s">
        <v>7849</v>
      </c>
      <c r="O1478" s="17" t="s">
        <v>3538</v>
      </c>
      <c r="P1478" s="17" t="s">
        <v>3539</v>
      </c>
      <c r="Q1478" s="17" t="s">
        <v>12704</v>
      </c>
      <c r="R1478" s="17">
        <v>239835</v>
      </c>
      <c r="S1478" s="17" t="s">
        <v>10137</v>
      </c>
      <c r="T1478" s="17" t="s">
        <v>11182</v>
      </c>
      <c r="U1478" s="17" t="s">
        <v>7850</v>
      </c>
      <c r="V1478" s="17">
        <v>1775</v>
      </c>
      <c r="W1478" s="17" t="s">
        <v>11184</v>
      </c>
      <c r="X1478" s="17">
        <v>125</v>
      </c>
      <c r="Y1478" s="17">
        <v>7</v>
      </c>
      <c r="Z1478" s="17" t="s">
        <v>11235</v>
      </c>
      <c r="AB1478" s="17" t="s">
        <v>11186</v>
      </c>
      <c r="AC1478" s="17" t="s">
        <v>1355</v>
      </c>
      <c r="AD1478" s="17">
        <v>0</v>
      </c>
      <c r="AE1478" s="17">
        <v>0</v>
      </c>
      <c r="AG1478" s="17" t="s">
        <v>9779</v>
      </c>
      <c r="AH1478" s="17" t="s">
        <v>9764</v>
      </c>
      <c r="AI1478" s="17">
        <v>120</v>
      </c>
      <c r="AJ1478" s="17" t="s">
        <v>3539</v>
      </c>
      <c r="AK1478" s="17" t="s">
        <v>3539</v>
      </c>
      <c r="AN1478" s="17">
        <v>1595</v>
      </c>
    </row>
    <row r="1479" spans="1:40" x14ac:dyDescent="0.25">
      <c r="A1479" s="17" t="s">
        <v>2990</v>
      </c>
      <c r="B1479" s="17" t="s">
        <v>7628</v>
      </c>
      <c r="C1479" s="17" t="s">
        <v>3529</v>
      </c>
      <c r="D1479" s="17" t="s">
        <v>7710</v>
      </c>
      <c r="E1479" s="17" t="s">
        <v>7851</v>
      </c>
      <c r="F1479" s="17" t="s">
        <v>7852</v>
      </c>
      <c r="G1479" s="17" t="s">
        <v>3533</v>
      </c>
      <c r="H1479" s="17" t="s">
        <v>4424</v>
      </c>
      <c r="I1479" s="17" t="s">
        <v>3534</v>
      </c>
      <c r="J1479" s="17" t="s">
        <v>4198</v>
      </c>
      <c r="K1479" s="17" t="s">
        <v>4987</v>
      </c>
      <c r="L1479" s="17" t="s">
        <v>7853</v>
      </c>
      <c r="M1479" s="19" t="s">
        <v>7854</v>
      </c>
      <c r="O1479" s="17" t="s">
        <v>3538</v>
      </c>
      <c r="P1479" s="17" t="s">
        <v>3539</v>
      </c>
      <c r="Q1479" s="17" t="s">
        <v>12717</v>
      </c>
      <c r="R1479" s="17">
        <v>191668</v>
      </c>
      <c r="S1479" s="17" t="s">
        <v>12718</v>
      </c>
      <c r="T1479" s="17" t="s">
        <v>11182</v>
      </c>
      <c r="U1479" s="17" t="s">
        <v>7855</v>
      </c>
      <c r="V1479" s="17">
        <v>1954</v>
      </c>
      <c r="W1479" s="17" t="s">
        <v>11184</v>
      </c>
      <c r="X1479" s="17">
        <v>123</v>
      </c>
      <c r="Y1479" s="19">
        <v>6</v>
      </c>
      <c r="Z1479" s="17" t="s">
        <v>11235</v>
      </c>
      <c r="AB1479" s="17" t="s">
        <v>11186</v>
      </c>
      <c r="AC1479" s="17" t="s">
        <v>1355</v>
      </c>
      <c r="AD1479" s="17">
        <v>0</v>
      </c>
      <c r="AE1479" s="17">
        <v>0</v>
      </c>
      <c r="AG1479" s="17" t="s">
        <v>9779</v>
      </c>
      <c r="AH1479" s="17" t="s">
        <v>9764</v>
      </c>
      <c r="AI1479" s="17">
        <v>120</v>
      </c>
      <c r="AJ1479" s="17" t="s">
        <v>3539</v>
      </c>
      <c r="AK1479" s="17" t="s">
        <v>3539</v>
      </c>
      <c r="AN1479" s="17">
        <v>1595</v>
      </c>
    </row>
    <row r="1480" spans="1:40" x14ac:dyDescent="0.25">
      <c r="A1480" s="17" t="s">
        <v>2990</v>
      </c>
      <c r="B1480" s="17" t="s">
        <v>7628</v>
      </c>
      <c r="C1480" s="17" t="s">
        <v>3529</v>
      </c>
      <c r="D1480" s="17" t="s">
        <v>7710</v>
      </c>
      <c r="E1480" s="17" t="s">
        <v>7856</v>
      </c>
      <c r="F1480" s="17" t="s">
        <v>7857</v>
      </c>
      <c r="G1480" s="17" t="s">
        <v>3533</v>
      </c>
      <c r="H1480" s="17" t="s">
        <v>3867</v>
      </c>
      <c r="I1480" s="17" t="s">
        <v>3624</v>
      </c>
      <c r="J1480" s="17" t="s">
        <v>4090</v>
      </c>
      <c r="K1480" s="17" t="s">
        <v>4044</v>
      </c>
      <c r="L1480" s="17" t="s">
        <v>7858</v>
      </c>
      <c r="M1480" s="19" t="s">
        <v>7859</v>
      </c>
      <c r="O1480" s="17" t="s">
        <v>3538</v>
      </c>
      <c r="P1480" s="17" t="s">
        <v>3539</v>
      </c>
      <c r="Q1480" s="17" t="s">
        <v>12719</v>
      </c>
      <c r="R1480" s="17">
        <v>186293</v>
      </c>
      <c r="S1480" s="17" t="s">
        <v>12720</v>
      </c>
      <c r="T1480" s="17" t="s">
        <v>11182</v>
      </c>
      <c r="U1480" s="17" t="s">
        <v>7860</v>
      </c>
      <c r="V1480" s="17">
        <v>2043</v>
      </c>
      <c r="W1480" s="17" t="s">
        <v>11184</v>
      </c>
      <c r="X1480" s="17">
        <v>123</v>
      </c>
      <c r="Y1480" s="19">
        <v>7</v>
      </c>
      <c r="Z1480" s="17" t="s">
        <v>11235</v>
      </c>
      <c r="AB1480" s="17" t="s">
        <v>11186</v>
      </c>
      <c r="AC1480" s="17" t="s">
        <v>1355</v>
      </c>
      <c r="AD1480" s="17">
        <v>0</v>
      </c>
      <c r="AE1480" s="17">
        <v>0</v>
      </c>
      <c r="AG1480" s="17" t="s">
        <v>9779</v>
      </c>
      <c r="AH1480" s="17" t="s">
        <v>9764</v>
      </c>
      <c r="AI1480" s="17">
        <v>120</v>
      </c>
      <c r="AJ1480" s="17" t="s">
        <v>3539</v>
      </c>
      <c r="AK1480" s="17" t="s">
        <v>3539</v>
      </c>
      <c r="AN1480" s="17">
        <v>1595</v>
      </c>
    </row>
    <row r="1481" spans="1:40" x14ac:dyDescent="0.25">
      <c r="A1481" s="17" t="s">
        <v>2990</v>
      </c>
      <c r="B1481" s="17" t="s">
        <v>7628</v>
      </c>
      <c r="C1481" s="17" t="s">
        <v>3529</v>
      </c>
      <c r="D1481" s="17" t="s">
        <v>7710</v>
      </c>
      <c r="E1481" s="17" t="s">
        <v>7861</v>
      </c>
      <c r="F1481" s="17" t="s">
        <v>7862</v>
      </c>
      <c r="G1481" s="17" t="s">
        <v>3656</v>
      </c>
      <c r="H1481" s="17">
        <v>3</v>
      </c>
      <c r="I1481" s="17" t="s">
        <v>3534</v>
      </c>
      <c r="J1481" s="17" t="s">
        <v>3777</v>
      </c>
      <c r="K1481" s="17" t="s">
        <v>4135</v>
      </c>
      <c r="L1481" s="18">
        <v>44603</v>
      </c>
      <c r="M1481" s="19" t="s">
        <v>7863</v>
      </c>
      <c r="O1481" s="17" t="s">
        <v>3538</v>
      </c>
      <c r="P1481" s="17" t="s">
        <v>3539</v>
      </c>
      <c r="Q1481" s="17" t="s">
        <v>12721</v>
      </c>
      <c r="R1481" s="17">
        <v>167073</v>
      </c>
      <c r="S1481" s="19">
        <v>46301.577777777777</v>
      </c>
      <c r="T1481" s="17" t="s">
        <v>11182</v>
      </c>
      <c r="U1481" s="17" t="s">
        <v>7864</v>
      </c>
      <c r="V1481" s="17">
        <v>1863</v>
      </c>
      <c r="W1481" s="17" t="s">
        <v>11234</v>
      </c>
      <c r="X1481" s="17">
        <v>133</v>
      </c>
      <c r="Y1481" s="19">
        <v>7</v>
      </c>
      <c r="Z1481" s="17" t="s">
        <v>11235</v>
      </c>
      <c r="AB1481" s="17" t="s">
        <v>11186</v>
      </c>
      <c r="AC1481" s="17" t="s">
        <v>1355</v>
      </c>
      <c r="AD1481" s="17">
        <v>0</v>
      </c>
      <c r="AE1481" s="17">
        <v>0</v>
      </c>
      <c r="AG1481" s="17" t="s">
        <v>9779</v>
      </c>
      <c r="AH1481" s="17" t="s">
        <v>9764</v>
      </c>
      <c r="AI1481" s="17">
        <v>120</v>
      </c>
      <c r="AJ1481" s="17" t="s">
        <v>3539</v>
      </c>
      <c r="AK1481" s="17" t="s">
        <v>3539</v>
      </c>
      <c r="AN1481" s="17">
        <v>1595</v>
      </c>
    </row>
    <row r="1482" spans="1:40" x14ac:dyDescent="0.25">
      <c r="A1482" s="17" t="s">
        <v>2990</v>
      </c>
      <c r="B1482" s="17" t="s">
        <v>7628</v>
      </c>
      <c r="C1482" s="17" t="s">
        <v>3529</v>
      </c>
      <c r="D1482" s="17" t="s">
        <v>7710</v>
      </c>
      <c r="E1482" s="17" t="s">
        <v>7865</v>
      </c>
      <c r="F1482" s="17" t="s">
        <v>7866</v>
      </c>
      <c r="G1482" s="17" t="s">
        <v>3656</v>
      </c>
      <c r="H1482" s="17">
        <v>3</v>
      </c>
      <c r="I1482" s="17" t="s">
        <v>3534</v>
      </c>
      <c r="J1482" s="17" t="s">
        <v>3777</v>
      </c>
      <c r="K1482" s="17" t="s">
        <v>4135</v>
      </c>
      <c r="L1482" s="18">
        <v>44603</v>
      </c>
      <c r="M1482" s="19" t="s">
        <v>7863</v>
      </c>
      <c r="O1482" s="17" t="s">
        <v>3538</v>
      </c>
      <c r="P1482" s="17" t="s">
        <v>3539</v>
      </c>
      <c r="Q1482" s="17" t="s">
        <v>12722</v>
      </c>
      <c r="R1482" s="17">
        <v>161623</v>
      </c>
      <c r="S1482" s="19">
        <v>46210.581944444442</v>
      </c>
      <c r="T1482" s="17" t="s">
        <v>11182</v>
      </c>
      <c r="U1482" s="17" t="s">
        <v>7867</v>
      </c>
      <c r="V1482" s="17">
        <v>1863</v>
      </c>
      <c r="W1482" s="17" t="s">
        <v>11234</v>
      </c>
      <c r="X1482" s="17">
        <v>133</v>
      </c>
      <c r="Y1482" s="17">
        <v>7</v>
      </c>
      <c r="Z1482" s="17" t="s">
        <v>11235</v>
      </c>
      <c r="AB1482" s="17" t="s">
        <v>11186</v>
      </c>
      <c r="AC1482" s="17" t="s">
        <v>1355</v>
      </c>
      <c r="AD1482" s="17">
        <v>0</v>
      </c>
      <c r="AE1482" s="17">
        <v>0</v>
      </c>
      <c r="AG1482" s="17" t="s">
        <v>9815</v>
      </c>
      <c r="AH1482" s="17" t="s">
        <v>9764</v>
      </c>
      <c r="AI1482" s="17">
        <v>136</v>
      </c>
      <c r="AJ1482" s="17" t="s">
        <v>3539</v>
      </c>
      <c r="AK1482" s="17" t="s">
        <v>3539</v>
      </c>
      <c r="AN1482" s="17">
        <v>1863</v>
      </c>
    </row>
    <row r="1483" spans="1:40" x14ac:dyDescent="0.25">
      <c r="A1483" s="17" t="s">
        <v>2990</v>
      </c>
      <c r="B1483" s="17" t="s">
        <v>7628</v>
      </c>
      <c r="C1483" s="17" t="s">
        <v>3529</v>
      </c>
      <c r="D1483" s="17" t="s">
        <v>7710</v>
      </c>
      <c r="E1483" s="17" t="s">
        <v>7868</v>
      </c>
      <c r="F1483" s="17" t="s">
        <v>7869</v>
      </c>
      <c r="G1483" s="17" t="s">
        <v>3656</v>
      </c>
      <c r="H1483" s="17">
        <v>3</v>
      </c>
      <c r="I1483" s="17" t="s">
        <v>3534</v>
      </c>
      <c r="J1483" s="17" t="s">
        <v>3777</v>
      </c>
      <c r="K1483" s="17" t="s">
        <v>4135</v>
      </c>
      <c r="L1483" s="18">
        <v>44603</v>
      </c>
      <c r="M1483" s="19" t="s">
        <v>7863</v>
      </c>
      <c r="O1483" s="17" t="s">
        <v>3538</v>
      </c>
      <c r="P1483" s="17" t="s">
        <v>3539</v>
      </c>
      <c r="Q1483" s="17" t="s">
        <v>12723</v>
      </c>
      <c r="R1483" s="17">
        <v>225735</v>
      </c>
      <c r="S1483" s="17" t="s">
        <v>12724</v>
      </c>
      <c r="T1483" s="17" t="s">
        <v>11182</v>
      </c>
      <c r="U1483" s="17" t="s">
        <v>7870</v>
      </c>
      <c r="V1483" s="17">
        <v>1863</v>
      </c>
      <c r="W1483" s="17" t="s">
        <v>11234</v>
      </c>
      <c r="X1483" s="17">
        <v>133</v>
      </c>
      <c r="Y1483" s="19">
        <v>7</v>
      </c>
      <c r="Z1483" s="17" t="s">
        <v>11235</v>
      </c>
      <c r="AB1483" s="17" t="s">
        <v>11186</v>
      </c>
      <c r="AC1483" s="17" t="s">
        <v>1355</v>
      </c>
      <c r="AD1483" s="17">
        <v>0</v>
      </c>
      <c r="AE1483" s="17">
        <v>0</v>
      </c>
      <c r="AG1483" s="17" t="s">
        <v>9882</v>
      </c>
      <c r="AH1483" s="17" t="s">
        <v>9764</v>
      </c>
      <c r="AI1483" s="17">
        <v>136</v>
      </c>
      <c r="AJ1483" s="17" t="s">
        <v>3539</v>
      </c>
      <c r="AK1483" s="17" t="s">
        <v>3539</v>
      </c>
      <c r="AN1483" s="17">
        <v>1863</v>
      </c>
    </row>
    <row r="1484" spans="1:40" x14ac:dyDescent="0.25">
      <c r="A1484" s="17" t="s">
        <v>2990</v>
      </c>
      <c r="B1484" s="17" t="s">
        <v>7628</v>
      </c>
      <c r="C1484" s="17" t="s">
        <v>3529</v>
      </c>
      <c r="D1484" s="17" t="s">
        <v>7710</v>
      </c>
      <c r="E1484" s="17" t="s">
        <v>7871</v>
      </c>
      <c r="F1484" s="17" t="s">
        <v>7872</v>
      </c>
      <c r="G1484" s="17" t="s">
        <v>3656</v>
      </c>
      <c r="H1484" s="17">
        <v>3</v>
      </c>
      <c r="I1484" s="17" t="s">
        <v>3534</v>
      </c>
      <c r="J1484" s="17" t="s">
        <v>3777</v>
      </c>
      <c r="K1484" s="17" t="s">
        <v>4135</v>
      </c>
      <c r="L1484" s="18" t="s">
        <v>7873</v>
      </c>
      <c r="M1484" s="19">
        <v>44724.489583333336</v>
      </c>
      <c r="O1484" s="17" t="s">
        <v>3538</v>
      </c>
      <c r="P1484" s="17" t="s">
        <v>3539</v>
      </c>
      <c r="Q1484" s="17" t="s">
        <v>12725</v>
      </c>
      <c r="R1484" s="17">
        <v>120727</v>
      </c>
      <c r="S1484" s="17" t="s">
        <v>12726</v>
      </c>
      <c r="T1484" s="17" t="s">
        <v>11182</v>
      </c>
      <c r="U1484" s="17" t="s">
        <v>7874</v>
      </c>
      <c r="V1484" s="17">
        <v>1863</v>
      </c>
      <c r="W1484" s="17" t="s">
        <v>11234</v>
      </c>
      <c r="X1484" s="17">
        <v>133</v>
      </c>
      <c r="Y1484" s="17">
        <v>7</v>
      </c>
      <c r="Z1484" s="17" t="s">
        <v>11235</v>
      </c>
      <c r="AB1484" s="17" t="s">
        <v>11186</v>
      </c>
      <c r="AC1484" s="17" t="s">
        <v>1355</v>
      </c>
      <c r="AD1484" s="17">
        <v>0</v>
      </c>
      <c r="AE1484" s="17">
        <v>0</v>
      </c>
      <c r="AG1484" s="17" t="s">
        <v>9815</v>
      </c>
      <c r="AH1484" s="17" t="s">
        <v>9764</v>
      </c>
      <c r="AI1484" s="17">
        <v>136</v>
      </c>
      <c r="AJ1484" s="17" t="s">
        <v>3539</v>
      </c>
      <c r="AK1484" s="17" t="s">
        <v>3539</v>
      </c>
      <c r="AN1484" s="17">
        <v>1863</v>
      </c>
    </row>
    <row r="1485" spans="1:40" x14ac:dyDescent="0.25">
      <c r="A1485" s="17" t="s">
        <v>2990</v>
      </c>
      <c r="B1485" s="17" t="s">
        <v>7628</v>
      </c>
      <c r="C1485" s="17" t="s">
        <v>3529</v>
      </c>
      <c r="D1485" s="17" t="s">
        <v>7710</v>
      </c>
      <c r="E1485" s="17" t="s">
        <v>7875</v>
      </c>
      <c r="F1485" s="17" t="s">
        <v>7876</v>
      </c>
      <c r="G1485" s="17" t="s">
        <v>3551</v>
      </c>
      <c r="H1485" s="17">
        <v>3</v>
      </c>
      <c r="I1485" s="17" t="s">
        <v>3624</v>
      </c>
      <c r="J1485" s="17">
        <v>2008</v>
      </c>
      <c r="K1485" s="17" t="s">
        <v>3745</v>
      </c>
      <c r="L1485" s="18" t="s">
        <v>4057</v>
      </c>
      <c r="M1485" s="19">
        <v>45200.673611111109</v>
      </c>
      <c r="O1485" s="17" t="s">
        <v>3538</v>
      </c>
      <c r="P1485" s="17" t="s">
        <v>3539</v>
      </c>
      <c r="Q1485" s="17" t="s">
        <v>12727</v>
      </c>
      <c r="R1485" s="17">
        <v>133695</v>
      </c>
      <c r="S1485" s="17" t="s">
        <v>12728</v>
      </c>
      <c r="T1485" s="17" t="s">
        <v>11182</v>
      </c>
      <c r="U1485" s="17" t="s">
        <v>7877</v>
      </c>
      <c r="V1485" s="17">
        <v>1710</v>
      </c>
      <c r="W1485" s="17" t="s">
        <v>11234</v>
      </c>
      <c r="X1485" s="17">
        <v>122</v>
      </c>
      <c r="Y1485" s="17">
        <v>5</v>
      </c>
      <c r="Z1485" s="17" t="s">
        <v>11235</v>
      </c>
      <c r="AB1485" s="17" t="s">
        <v>11186</v>
      </c>
      <c r="AC1485" s="17" t="s">
        <v>1355</v>
      </c>
      <c r="AD1485" s="17">
        <v>0</v>
      </c>
      <c r="AE1485" s="17">
        <v>0</v>
      </c>
      <c r="AG1485" s="17" t="s">
        <v>9873</v>
      </c>
      <c r="AH1485" s="17" t="s">
        <v>9764</v>
      </c>
      <c r="AI1485" s="17">
        <v>136</v>
      </c>
      <c r="AJ1485" s="17" t="s">
        <v>3539</v>
      </c>
      <c r="AK1485" s="17" t="s">
        <v>3539</v>
      </c>
      <c r="AN1485" s="17">
        <v>1863</v>
      </c>
    </row>
    <row r="1486" spans="1:40" x14ac:dyDescent="0.25">
      <c r="A1486" s="17" t="s">
        <v>2990</v>
      </c>
      <c r="B1486" s="17" t="s">
        <v>7628</v>
      </c>
      <c r="C1486" s="17" t="s">
        <v>3529</v>
      </c>
      <c r="D1486" s="17" t="s">
        <v>7710</v>
      </c>
      <c r="E1486" s="17" t="s">
        <v>7878</v>
      </c>
      <c r="F1486" s="17" t="s">
        <v>7879</v>
      </c>
      <c r="G1486" s="17" t="s">
        <v>3551</v>
      </c>
      <c r="H1486" s="17">
        <v>3</v>
      </c>
      <c r="I1486" s="17" t="s">
        <v>3624</v>
      </c>
      <c r="J1486" s="17">
        <v>2008</v>
      </c>
      <c r="K1486" s="17" t="s">
        <v>3745</v>
      </c>
      <c r="L1486" s="18" t="s">
        <v>4057</v>
      </c>
      <c r="M1486" s="17" t="s">
        <v>7880</v>
      </c>
      <c r="O1486" s="17" t="s">
        <v>3538</v>
      </c>
      <c r="P1486" s="17" t="s">
        <v>3539</v>
      </c>
      <c r="Q1486" s="17" t="s">
        <v>12729</v>
      </c>
      <c r="R1486" s="17">
        <v>89966</v>
      </c>
      <c r="S1486" s="19" t="s">
        <v>12730</v>
      </c>
      <c r="T1486" s="17" t="s">
        <v>11182</v>
      </c>
      <c r="U1486" s="17" t="s">
        <v>7881</v>
      </c>
      <c r="V1486" s="17">
        <v>1710</v>
      </c>
      <c r="W1486" s="17" t="s">
        <v>11234</v>
      </c>
      <c r="X1486" s="17">
        <v>122</v>
      </c>
      <c r="Y1486" s="19">
        <v>5</v>
      </c>
      <c r="Z1486" s="17" t="s">
        <v>11235</v>
      </c>
      <c r="AB1486" s="17" t="s">
        <v>11186</v>
      </c>
      <c r="AC1486" s="17" t="s">
        <v>1355</v>
      </c>
      <c r="AD1486" s="17">
        <v>0</v>
      </c>
      <c r="AE1486" s="17">
        <v>0</v>
      </c>
      <c r="AG1486" s="17" t="s">
        <v>9815</v>
      </c>
      <c r="AH1486" s="17" t="s">
        <v>9757</v>
      </c>
      <c r="AI1486" s="17">
        <v>107</v>
      </c>
      <c r="AJ1486" s="17" t="s">
        <v>3539</v>
      </c>
      <c r="AK1486" s="17" t="s">
        <v>3539</v>
      </c>
      <c r="AN1486" s="17">
        <v>1900</v>
      </c>
    </row>
    <row r="1487" spans="1:40" x14ac:dyDescent="0.25">
      <c r="A1487" s="17" t="s">
        <v>2990</v>
      </c>
      <c r="B1487" s="17" t="s">
        <v>7628</v>
      </c>
      <c r="C1487" s="17" t="s">
        <v>3529</v>
      </c>
      <c r="D1487" s="17" t="s">
        <v>7710</v>
      </c>
      <c r="E1487" s="17" t="s">
        <v>7882</v>
      </c>
      <c r="F1487" s="17" t="s">
        <v>7883</v>
      </c>
      <c r="G1487" s="17" t="s">
        <v>3551</v>
      </c>
      <c r="H1487" s="17" t="s">
        <v>4424</v>
      </c>
      <c r="I1487" s="17" t="s">
        <v>3624</v>
      </c>
      <c r="J1487" s="17">
        <v>2008</v>
      </c>
      <c r="K1487" s="17" t="s">
        <v>5270</v>
      </c>
      <c r="L1487" s="18" t="s">
        <v>4057</v>
      </c>
      <c r="M1487" s="19">
        <v>45017.638888888891</v>
      </c>
      <c r="O1487" s="17" t="s">
        <v>3538</v>
      </c>
      <c r="P1487" s="17" t="s">
        <v>3539</v>
      </c>
      <c r="Q1487" s="17" t="s">
        <v>12731</v>
      </c>
      <c r="R1487" s="17">
        <v>159174</v>
      </c>
      <c r="S1487" s="17" t="s">
        <v>12732</v>
      </c>
      <c r="T1487" s="17" t="s">
        <v>11182</v>
      </c>
      <c r="U1487" s="17" t="s">
        <v>7884</v>
      </c>
      <c r="V1487" s="17">
        <v>1775</v>
      </c>
      <c r="W1487" s="17" t="s">
        <v>11184</v>
      </c>
      <c r="X1487" s="17">
        <v>125</v>
      </c>
      <c r="Y1487" s="17">
        <v>7</v>
      </c>
      <c r="Z1487" s="17" t="s">
        <v>11235</v>
      </c>
      <c r="AB1487" s="17" t="s">
        <v>11186</v>
      </c>
      <c r="AC1487" s="17" t="s">
        <v>1355</v>
      </c>
      <c r="AD1487" s="17">
        <v>0</v>
      </c>
      <c r="AE1487" s="17">
        <v>0</v>
      </c>
      <c r="AG1487" s="17" t="s">
        <v>9815</v>
      </c>
      <c r="AH1487" s="17" t="s">
        <v>9764</v>
      </c>
      <c r="AI1487" s="17">
        <v>134</v>
      </c>
      <c r="AJ1487" s="17" t="s">
        <v>3539</v>
      </c>
      <c r="AK1487" s="17" t="s">
        <v>3539</v>
      </c>
      <c r="AN1487" s="17">
        <v>1784</v>
      </c>
    </row>
    <row r="1488" spans="1:40" x14ac:dyDescent="0.25">
      <c r="A1488" s="17" t="s">
        <v>2990</v>
      </c>
      <c r="B1488" s="17" t="s">
        <v>7628</v>
      </c>
      <c r="C1488" s="17" t="s">
        <v>3529</v>
      </c>
      <c r="D1488" s="17" t="s">
        <v>7710</v>
      </c>
      <c r="E1488" s="17" t="s">
        <v>7885</v>
      </c>
      <c r="F1488" s="17" t="s">
        <v>7886</v>
      </c>
      <c r="G1488" s="17" t="s">
        <v>3551</v>
      </c>
      <c r="H1488" s="17">
        <v>3</v>
      </c>
      <c r="I1488" s="17" t="s">
        <v>3624</v>
      </c>
      <c r="J1488" s="17">
        <v>2008</v>
      </c>
      <c r="K1488" s="17" t="s">
        <v>3745</v>
      </c>
      <c r="L1488" s="18" t="s">
        <v>4057</v>
      </c>
      <c r="M1488" s="19">
        <v>45170.642361111109</v>
      </c>
      <c r="O1488" s="17" t="s">
        <v>3538</v>
      </c>
      <c r="P1488" s="17" t="s">
        <v>3539</v>
      </c>
      <c r="Q1488" s="17" t="s">
        <v>12733</v>
      </c>
      <c r="R1488" s="17">
        <v>167742</v>
      </c>
      <c r="S1488" s="17" t="s">
        <v>12734</v>
      </c>
      <c r="T1488" s="17" t="s">
        <v>11182</v>
      </c>
      <c r="U1488" s="17" t="s">
        <v>7887</v>
      </c>
      <c r="V1488" s="17">
        <v>1710</v>
      </c>
      <c r="W1488" s="17" t="s">
        <v>11234</v>
      </c>
      <c r="X1488" s="17">
        <v>122</v>
      </c>
      <c r="Y1488" s="19">
        <v>5</v>
      </c>
      <c r="Z1488" s="17" t="s">
        <v>11235</v>
      </c>
      <c r="AB1488" s="17" t="s">
        <v>11186</v>
      </c>
      <c r="AC1488" s="17" t="s">
        <v>1355</v>
      </c>
      <c r="AD1488" s="17">
        <v>0</v>
      </c>
      <c r="AE1488" s="17">
        <v>0</v>
      </c>
      <c r="AG1488" s="17" t="s">
        <v>9815</v>
      </c>
      <c r="AH1488" s="17" t="s">
        <v>9757</v>
      </c>
      <c r="AI1488" s="17">
        <v>107</v>
      </c>
      <c r="AJ1488" s="17" t="s">
        <v>3539</v>
      </c>
      <c r="AK1488" s="17" t="s">
        <v>3539</v>
      </c>
      <c r="AN1488" s="17">
        <v>1900</v>
      </c>
    </row>
    <row r="1489" spans="1:40" x14ac:dyDescent="0.25">
      <c r="A1489" s="17" t="s">
        <v>2990</v>
      </c>
      <c r="B1489" s="17" t="s">
        <v>7628</v>
      </c>
      <c r="C1489" s="17" t="s">
        <v>3529</v>
      </c>
      <c r="D1489" s="17" t="s">
        <v>7710</v>
      </c>
      <c r="E1489" s="17" t="s">
        <v>7888</v>
      </c>
      <c r="F1489" s="17" t="s">
        <v>7889</v>
      </c>
      <c r="G1489" s="17" t="s">
        <v>3533</v>
      </c>
      <c r="H1489" s="17">
        <v>4</v>
      </c>
      <c r="I1489" s="17" t="s">
        <v>3543</v>
      </c>
      <c r="J1489" s="17" t="s">
        <v>3544</v>
      </c>
      <c r="K1489" s="17" t="s">
        <v>3545</v>
      </c>
      <c r="L1489" s="18" t="s">
        <v>6037</v>
      </c>
      <c r="M1489" s="19">
        <v>44928.489583333336</v>
      </c>
      <c r="O1489" s="17" t="s">
        <v>3538</v>
      </c>
      <c r="P1489" s="17" t="s">
        <v>3539</v>
      </c>
      <c r="Q1489" s="17" t="s">
        <v>12735</v>
      </c>
      <c r="R1489" s="17">
        <v>116784</v>
      </c>
      <c r="S1489" s="17" t="s">
        <v>12736</v>
      </c>
      <c r="T1489" s="17" t="s">
        <v>11182</v>
      </c>
      <c r="U1489" s="17" t="s">
        <v>7890</v>
      </c>
      <c r="V1489" s="17">
        <v>1755</v>
      </c>
      <c r="W1489" s="17" t="s">
        <v>11234</v>
      </c>
      <c r="X1489" s="17">
        <v>130</v>
      </c>
      <c r="Y1489" s="17">
        <v>7</v>
      </c>
      <c r="Z1489" s="17" t="s">
        <v>11235</v>
      </c>
      <c r="AB1489" s="17" t="s">
        <v>11186</v>
      </c>
      <c r="AC1489" s="17" t="s">
        <v>1355</v>
      </c>
      <c r="AD1489" s="17">
        <v>0</v>
      </c>
      <c r="AE1489" s="17">
        <v>0</v>
      </c>
      <c r="AG1489" s="17" t="s">
        <v>9838</v>
      </c>
      <c r="AH1489" s="17" t="s">
        <v>9757</v>
      </c>
      <c r="AI1489" s="17">
        <v>31</v>
      </c>
      <c r="AJ1489" s="17" t="s">
        <v>3539</v>
      </c>
      <c r="AK1489" s="17" t="s">
        <v>3539</v>
      </c>
      <c r="AN1489" s="17">
        <v>2350</v>
      </c>
    </row>
    <row r="1490" spans="1:40" x14ac:dyDescent="0.25">
      <c r="A1490" s="17" t="s">
        <v>2990</v>
      </c>
      <c r="B1490" s="17" t="s">
        <v>7628</v>
      </c>
      <c r="C1490" s="17" t="s">
        <v>3529</v>
      </c>
      <c r="D1490" s="17" t="s">
        <v>7710</v>
      </c>
      <c r="E1490" s="17" t="s">
        <v>7891</v>
      </c>
      <c r="F1490" s="17" t="s">
        <v>7892</v>
      </c>
      <c r="G1490" s="17" t="s">
        <v>3551</v>
      </c>
      <c r="H1490" s="17" t="s">
        <v>3751</v>
      </c>
      <c r="I1490" s="17" t="s">
        <v>3752</v>
      </c>
      <c r="J1490" s="17" t="s">
        <v>3859</v>
      </c>
      <c r="K1490" s="17" t="s">
        <v>3860</v>
      </c>
      <c r="L1490" s="18">
        <v>45261</v>
      </c>
      <c r="M1490" s="19">
        <v>45140.447916666664</v>
      </c>
      <c r="O1490" s="17" t="s">
        <v>3538</v>
      </c>
      <c r="P1490" s="17" t="s">
        <v>3539</v>
      </c>
      <c r="Q1490" s="17" t="s">
        <v>12737</v>
      </c>
      <c r="R1490" s="17">
        <v>89690</v>
      </c>
      <c r="S1490" s="17" t="s">
        <v>12738</v>
      </c>
      <c r="T1490" s="17" t="s">
        <v>11182</v>
      </c>
      <c r="U1490" s="17" t="s">
        <v>7893</v>
      </c>
      <c r="V1490" s="17">
        <v>2350</v>
      </c>
      <c r="W1490" s="17" t="s">
        <v>11270</v>
      </c>
      <c r="X1490" s="17">
        <v>31</v>
      </c>
      <c r="Y1490" s="19">
        <v>10</v>
      </c>
      <c r="Z1490" s="17" t="s">
        <v>11235</v>
      </c>
      <c r="AB1490" s="17" t="s">
        <v>11186</v>
      </c>
      <c r="AC1490" s="17" t="s">
        <v>1355</v>
      </c>
      <c r="AD1490" s="17">
        <v>0</v>
      </c>
      <c r="AE1490" s="17">
        <v>0</v>
      </c>
      <c r="AG1490" s="17" t="s">
        <v>10017</v>
      </c>
      <c r="AH1490" s="17" t="s">
        <v>9757</v>
      </c>
      <c r="AI1490" s="17">
        <v>130</v>
      </c>
      <c r="AJ1490" s="17" t="s">
        <v>3539</v>
      </c>
      <c r="AK1490" s="17" t="s">
        <v>3539</v>
      </c>
      <c r="AN1490" s="17">
        <v>1755</v>
      </c>
    </row>
    <row r="1491" spans="1:40" x14ac:dyDescent="0.25">
      <c r="A1491" s="17" t="s">
        <v>2990</v>
      </c>
      <c r="B1491" s="17" t="s">
        <v>7628</v>
      </c>
      <c r="C1491" s="17" t="s">
        <v>3529</v>
      </c>
      <c r="D1491" s="17" t="s">
        <v>7710</v>
      </c>
      <c r="E1491" s="17" t="s">
        <v>7894</v>
      </c>
      <c r="F1491" s="17" t="s">
        <v>7895</v>
      </c>
      <c r="G1491" s="17" t="s">
        <v>3533</v>
      </c>
      <c r="H1491" s="17">
        <v>3</v>
      </c>
      <c r="I1491" s="17" t="s">
        <v>3534</v>
      </c>
      <c r="J1491" s="17" t="s">
        <v>4134</v>
      </c>
      <c r="K1491" s="17" t="s">
        <v>4135</v>
      </c>
      <c r="L1491" s="18">
        <v>44963</v>
      </c>
      <c r="M1491" s="19" t="s">
        <v>7896</v>
      </c>
      <c r="O1491" s="17" t="s">
        <v>3538</v>
      </c>
      <c r="P1491" s="17" t="s">
        <v>3539</v>
      </c>
      <c r="Q1491" s="17" t="s">
        <v>12739</v>
      </c>
      <c r="R1491" s="17">
        <v>98532</v>
      </c>
      <c r="S1491" s="17" t="s">
        <v>12740</v>
      </c>
      <c r="T1491" s="17" t="s">
        <v>11182</v>
      </c>
      <c r="U1491" s="17" t="s">
        <v>7897</v>
      </c>
      <c r="V1491" s="17">
        <v>1784</v>
      </c>
      <c r="W1491" s="17" t="s">
        <v>11234</v>
      </c>
      <c r="X1491" s="17">
        <v>134</v>
      </c>
      <c r="Y1491" s="19">
        <v>7</v>
      </c>
      <c r="Z1491" s="17" t="s">
        <v>11235</v>
      </c>
      <c r="AB1491" s="17" t="s">
        <v>11186</v>
      </c>
      <c r="AC1491" s="17" t="s">
        <v>1355</v>
      </c>
      <c r="AD1491" s="17">
        <v>0</v>
      </c>
      <c r="AE1491" s="17">
        <v>0</v>
      </c>
      <c r="AG1491" s="17" t="s">
        <v>10135</v>
      </c>
      <c r="AH1491" s="17" t="s">
        <v>9764</v>
      </c>
      <c r="AI1491" s="17">
        <v>122</v>
      </c>
      <c r="AJ1491" s="17" t="s">
        <v>3539</v>
      </c>
      <c r="AK1491" s="17" t="s">
        <v>3539</v>
      </c>
      <c r="AN1491" s="17">
        <v>1710</v>
      </c>
    </row>
    <row r="1492" spans="1:40" x14ac:dyDescent="0.25">
      <c r="A1492" s="17" t="s">
        <v>2990</v>
      </c>
      <c r="B1492" s="17" t="s">
        <v>7628</v>
      </c>
      <c r="C1492" s="17" t="s">
        <v>3529</v>
      </c>
      <c r="D1492" s="17" t="s">
        <v>7710</v>
      </c>
      <c r="E1492" s="17" t="s">
        <v>7898</v>
      </c>
      <c r="F1492" s="17" t="s">
        <v>7899</v>
      </c>
      <c r="G1492" s="17" t="s">
        <v>3533</v>
      </c>
      <c r="H1492" s="17">
        <v>2</v>
      </c>
      <c r="I1492" s="17" t="s">
        <v>3534</v>
      </c>
      <c r="J1492" s="17" t="s">
        <v>3535</v>
      </c>
      <c r="K1492" s="17" t="s">
        <v>3536</v>
      </c>
      <c r="L1492" s="17" t="s">
        <v>6553</v>
      </c>
      <c r="M1492" s="19">
        <v>45146.291666666664</v>
      </c>
      <c r="O1492" s="17" t="s">
        <v>3538</v>
      </c>
      <c r="P1492" s="17" t="s">
        <v>3539</v>
      </c>
      <c r="Q1492" s="17" t="s">
        <v>12741</v>
      </c>
      <c r="R1492" s="17">
        <v>100537</v>
      </c>
      <c r="S1492" s="17" t="s">
        <v>12118</v>
      </c>
      <c r="T1492" s="17" t="s">
        <v>11182</v>
      </c>
      <c r="U1492" s="17" t="s">
        <v>7900</v>
      </c>
      <c r="V1492" s="17">
        <v>1595</v>
      </c>
      <c r="W1492" s="17" t="s">
        <v>11234</v>
      </c>
      <c r="X1492" s="17">
        <v>120</v>
      </c>
      <c r="Y1492" s="19">
        <v>5</v>
      </c>
      <c r="Z1492" s="17" t="s">
        <v>11235</v>
      </c>
      <c r="AB1492" s="17" t="s">
        <v>11186</v>
      </c>
      <c r="AC1492" s="17" t="s">
        <v>1355</v>
      </c>
      <c r="AD1492" s="17">
        <v>0</v>
      </c>
      <c r="AE1492" s="17">
        <v>0</v>
      </c>
      <c r="AG1492" s="17" t="s">
        <v>10135</v>
      </c>
      <c r="AH1492" s="17" t="s">
        <v>9764</v>
      </c>
      <c r="AI1492" s="17">
        <v>122</v>
      </c>
      <c r="AJ1492" s="17" t="s">
        <v>3539</v>
      </c>
      <c r="AK1492" s="17" t="s">
        <v>3539</v>
      </c>
      <c r="AN1492" s="17">
        <v>1710</v>
      </c>
    </row>
    <row r="1493" spans="1:40" x14ac:dyDescent="0.25">
      <c r="A1493" s="17" t="s">
        <v>2990</v>
      </c>
      <c r="B1493" s="17" t="s">
        <v>7628</v>
      </c>
      <c r="C1493" s="17" t="s">
        <v>3529</v>
      </c>
      <c r="D1493" s="17" t="s">
        <v>7710</v>
      </c>
      <c r="E1493" s="17" t="s">
        <v>7901</v>
      </c>
      <c r="F1493" s="17" t="s">
        <v>7902</v>
      </c>
      <c r="G1493" s="17" t="s">
        <v>3533</v>
      </c>
      <c r="H1493" s="17">
        <v>2</v>
      </c>
      <c r="I1493" s="17" t="s">
        <v>3534</v>
      </c>
      <c r="J1493" s="17" t="s">
        <v>3535</v>
      </c>
      <c r="K1493" s="17" t="s">
        <v>3536</v>
      </c>
      <c r="L1493" s="17" t="s">
        <v>6553</v>
      </c>
      <c r="M1493" s="19">
        <v>45146.291666666664</v>
      </c>
      <c r="O1493" s="17" t="s">
        <v>3538</v>
      </c>
      <c r="P1493" s="17" t="s">
        <v>3539</v>
      </c>
      <c r="Q1493" s="17" t="s">
        <v>12742</v>
      </c>
      <c r="R1493" s="17">
        <v>97823</v>
      </c>
      <c r="S1493" s="17" t="s">
        <v>12743</v>
      </c>
      <c r="T1493" s="17" t="s">
        <v>11182</v>
      </c>
      <c r="U1493" s="17" t="s">
        <v>7903</v>
      </c>
      <c r="V1493" s="17">
        <v>1595</v>
      </c>
      <c r="W1493" s="17" t="s">
        <v>11234</v>
      </c>
      <c r="X1493" s="17">
        <v>120</v>
      </c>
      <c r="Y1493" s="19">
        <v>5</v>
      </c>
      <c r="Z1493" s="17" t="s">
        <v>11235</v>
      </c>
      <c r="AB1493" s="17" t="s">
        <v>11186</v>
      </c>
      <c r="AC1493" s="17" t="s">
        <v>1355</v>
      </c>
      <c r="AD1493" s="17">
        <v>0</v>
      </c>
      <c r="AE1493" s="17">
        <v>0</v>
      </c>
      <c r="AG1493" s="17" t="s">
        <v>10136</v>
      </c>
      <c r="AH1493" s="17" t="s">
        <v>9764</v>
      </c>
      <c r="AI1493" s="17">
        <v>122</v>
      </c>
      <c r="AJ1493" s="17" t="s">
        <v>3539</v>
      </c>
      <c r="AK1493" s="17" t="s">
        <v>3539</v>
      </c>
      <c r="AN1493" s="17">
        <v>1710</v>
      </c>
    </row>
    <row r="1494" spans="1:40" x14ac:dyDescent="0.25">
      <c r="A1494" s="17" t="s">
        <v>2990</v>
      </c>
      <c r="B1494" s="17" t="s">
        <v>7628</v>
      </c>
      <c r="C1494" s="17" t="s">
        <v>3529</v>
      </c>
      <c r="D1494" s="17" t="s">
        <v>7710</v>
      </c>
      <c r="E1494" s="17" t="s">
        <v>7904</v>
      </c>
      <c r="F1494" s="17" t="s">
        <v>7905</v>
      </c>
      <c r="G1494" s="17" t="s">
        <v>3533</v>
      </c>
      <c r="H1494" s="17">
        <v>2</v>
      </c>
      <c r="I1494" s="17" t="s">
        <v>3534</v>
      </c>
      <c r="J1494" s="17" t="s">
        <v>3535</v>
      </c>
      <c r="K1494" s="17" t="s">
        <v>3536</v>
      </c>
      <c r="L1494" s="17" t="s">
        <v>6553</v>
      </c>
      <c r="M1494" s="19">
        <v>45146.291666666664</v>
      </c>
      <c r="O1494" s="17" t="s">
        <v>3538</v>
      </c>
      <c r="P1494" s="17" t="s">
        <v>3539</v>
      </c>
      <c r="Q1494" s="17" t="s">
        <v>12744</v>
      </c>
      <c r="R1494" s="17">
        <v>155775</v>
      </c>
      <c r="S1494" s="17" t="s">
        <v>11309</v>
      </c>
      <c r="T1494" s="17" t="s">
        <v>11182</v>
      </c>
      <c r="U1494" s="17" t="s">
        <v>7906</v>
      </c>
      <c r="V1494" s="17">
        <v>1595</v>
      </c>
      <c r="W1494" s="17" t="s">
        <v>11234</v>
      </c>
      <c r="X1494" s="17">
        <v>120</v>
      </c>
      <c r="Y1494" s="17">
        <v>5</v>
      </c>
      <c r="Z1494" s="17" t="s">
        <v>11235</v>
      </c>
      <c r="AB1494" s="17" t="s">
        <v>11186</v>
      </c>
      <c r="AC1494" s="17" t="s">
        <v>1355</v>
      </c>
      <c r="AD1494" s="17">
        <v>0</v>
      </c>
      <c r="AE1494" s="17">
        <v>0</v>
      </c>
      <c r="AG1494" s="17" t="s">
        <v>9815</v>
      </c>
      <c r="AH1494" s="17" t="s">
        <v>9757</v>
      </c>
      <c r="AI1494" s="17">
        <v>125</v>
      </c>
      <c r="AJ1494" s="17" t="s">
        <v>3539</v>
      </c>
      <c r="AK1494" s="17" t="s">
        <v>3539</v>
      </c>
      <c r="AN1494" s="17">
        <v>1775</v>
      </c>
    </row>
    <row r="1495" spans="1:40" x14ac:dyDescent="0.25">
      <c r="A1495" s="17" t="s">
        <v>2990</v>
      </c>
      <c r="B1495" s="17" t="s">
        <v>7628</v>
      </c>
      <c r="C1495" s="17" t="s">
        <v>3529</v>
      </c>
      <c r="D1495" s="17" t="s">
        <v>7710</v>
      </c>
      <c r="E1495" s="17" t="s">
        <v>7907</v>
      </c>
      <c r="F1495" s="17" t="s">
        <v>7908</v>
      </c>
      <c r="G1495" s="17" t="s">
        <v>3533</v>
      </c>
      <c r="H1495" s="17">
        <v>2</v>
      </c>
      <c r="I1495" s="17" t="s">
        <v>3534</v>
      </c>
      <c r="J1495" s="17" t="s">
        <v>3535</v>
      </c>
      <c r="K1495" s="17" t="s">
        <v>3536</v>
      </c>
      <c r="L1495" s="17" t="s">
        <v>6553</v>
      </c>
      <c r="M1495" s="19">
        <v>45146.291666666664</v>
      </c>
      <c r="O1495" s="17" t="s">
        <v>3538</v>
      </c>
      <c r="P1495" s="17" t="s">
        <v>3539</v>
      </c>
      <c r="R1495" s="17">
        <v>76775</v>
      </c>
      <c r="S1495" s="19">
        <v>46146.416666666664</v>
      </c>
      <c r="T1495" s="17" t="s">
        <v>12745</v>
      </c>
      <c r="U1495" s="17" t="s">
        <v>7909</v>
      </c>
      <c r="V1495" s="17">
        <v>1595</v>
      </c>
      <c r="W1495" s="17" t="s">
        <v>11234</v>
      </c>
      <c r="X1495" s="17">
        <v>120</v>
      </c>
      <c r="Y1495" s="19">
        <v>5</v>
      </c>
      <c r="Z1495" s="17" t="s">
        <v>11235</v>
      </c>
      <c r="AB1495" s="17" t="s">
        <v>11186</v>
      </c>
      <c r="AC1495" s="17" t="s">
        <v>1355</v>
      </c>
      <c r="AD1495" s="17">
        <v>0</v>
      </c>
      <c r="AE1495" s="17">
        <v>0</v>
      </c>
      <c r="AG1495" s="17" t="s">
        <v>9873</v>
      </c>
      <c r="AH1495" s="17" t="s">
        <v>9764</v>
      </c>
      <c r="AI1495" s="17">
        <v>133</v>
      </c>
      <c r="AJ1495" s="17" t="s">
        <v>3539</v>
      </c>
      <c r="AK1495" s="17" t="s">
        <v>3539</v>
      </c>
      <c r="AN1495" s="17">
        <v>1863</v>
      </c>
    </row>
    <row r="1496" spans="1:40" x14ac:dyDescent="0.25">
      <c r="A1496" s="17" t="s">
        <v>2990</v>
      </c>
      <c r="B1496" s="17" t="s">
        <v>7628</v>
      </c>
      <c r="C1496" s="17" t="s">
        <v>3529</v>
      </c>
      <c r="D1496" s="17" t="s">
        <v>7710</v>
      </c>
      <c r="E1496" s="17" t="s">
        <v>7910</v>
      </c>
      <c r="F1496" s="17" t="s">
        <v>7911</v>
      </c>
      <c r="G1496" s="17" t="s">
        <v>3533</v>
      </c>
      <c r="H1496" s="17">
        <v>2</v>
      </c>
      <c r="I1496" s="17" t="s">
        <v>3534</v>
      </c>
      <c r="J1496" s="17" t="s">
        <v>3535</v>
      </c>
      <c r="K1496" s="17" t="s">
        <v>3536</v>
      </c>
      <c r="L1496" s="18" t="s">
        <v>6553</v>
      </c>
      <c r="M1496" s="19">
        <v>45146.291666666664</v>
      </c>
      <c r="O1496" s="17" t="s">
        <v>3538</v>
      </c>
      <c r="P1496" s="17" t="s">
        <v>3539</v>
      </c>
      <c r="Q1496" s="17" t="s">
        <v>12746</v>
      </c>
      <c r="R1496" s="17">
        <v>124309</v>
      </c>
      <c r="S1496" s="17" t="s">
        <v>11740</v>
      </c>
      <c r="T1496" s="17" t="s">
        <v>11182</v>
      </c>
      <c r="U1496" s="17" t="s">
        <v>7912</v>
      </c>
      <c r="V1496" s="17">
        <v>1595</v>
      </c>
      <c r="W1496" s="17" t="s">
        <v>11234</v>
      </c>
      <c r="X1496" s="17">
        <v>120</v>
      </c>
      <c r="Y1496" s="19">
        <v>5</v>
      </c>
      <c r="Z1496" s="17" t="s">
        <v>11235</v>
      </c>
      <c r="AB1496" s="17" t="s">
        <v>11186</v>
      </c>
      <c r="AC1496" s="17" t="s">
        <v>1355</v>
      </c>
      <c r="AD1496" s="17">
        <v>0</v>
      </c>
      <c r="AE1496" s="17">
        <v>0</v>
      </c>
      <c r="AG1496" s="17" t="s">
        <v>9882</v>
      </c>
      <c r="AH1496" s="17" t="s">
        <v>9764</v>
      </c>
      <c r="AI1496" s="17">
        <v>133</v>
      </c>
      <c r="AJ1496" s="17" t="s">
        <v>3539</v>
      </c>
      <c r="AK1496" s="17" t="s">
        <v>3539</v>
      </c>
      <c r="AN1496" s="17">
        <v>1863</v>
      </c>
    </row>
    <row r="1497" spans="1:40" x14ac:dyDescent="0.25">
      <c r="A1497" s="17" t="s">
        <v>2990</v>
      </c>
      <c r="B1497" s="17" t="s">
        <v>7628</v>
      </c>
      <c r="C1497" s="17" t="s">
        <v>3529</v>
      </c>
      <c r="D1497" s="17" t="s">
        <v>7710</v>
      </c>
      <c r="E1497" s="17" t="s">
        <v>7913</v>
      </c>
      <c r="F1497" s="17" t="s">
        <v>7914</v>
      </c>
      <c r="G1497" s="17" t="s">
        <v>3656</v>
      </c>
      <c r="H1497" s="17">
        <v>3</v>
      </c>
      <c r="I1497" s="17" t="s">
        <v>3534</v>
      </c>
      <c r="J1497" s="17" t="s">
        <v>3777</v>
      </c>
      <c r="K1497" s="17" t="s">
        <v>4135</v>
      </c>
      <c r="L1497" s="18">
        <v>44992</v>
      </c>
      <c r="M1497" s="19">
        <v>45146.291666666664</v>
      </c>
      <c r="O1497" s="17" t="s">
        <v>3538</v>
      </c>
      <c r="P1497" s="17" t="s">
        <v>3539</v>
      </c>
      <c r="Q1497" s="17" t="s">
        <v>12747</v>
      </c>
      <c r="R1497" s="17">
        <v>71267</v>
      </c>
      <c r="S1497" s="19" t="s">
        <v>12748</v>
      </c>
      <c r="T1497" s="17" t="s">
        <v>11182</v>
      </c>
      <c r="U1497" s="17" t="s">
        <v>7915</v>
      </c>
      <c r="V1497" s="17">
        <v>1863</v>
      </c>
      <c r="W1497" s="17" t="s">
        <v>11234</v>
      </c>
      <c r="X1497" s="17">
        <v>136</v>
      </c>
      <c r="Y1497" s="19">
        <v>7</v>
      </c>
      <c r="Z1497" s="17" t="s">
        <v>11235</v>
      </c>
      <c r="AB1497" s="17" t="s">
        <v>11186</v>
      </c>
      <c r="AC1497" s="17" t="s">
        <v>1355</v>
      </c>
      <c r="AD1497" s="17">
        <v>0</v>
      </c>
      <c r="AE1497" s="17">
        <v>0</v>
      </c>
      <c r="AG1497" s="17" t="s">
        <v>9796</v>
      </c>
      <c r="AH1497" s="17" t="s">
        <v>9764</v>
      </c>
      <c r="AI1497" s="17">
        <v>133</v>
      </c>
      <c r="AJ1497" s="17" t="s">
        <v>3539</v>
      </c>
      <c r="AK1497" s="17" t="s">
        <v>3539</v>
      </c>
      <c r="AN1497" s="17">
        <v>1863</v>
      </c>
    </row>
    <row r="1498" spans="1:40" x14ac:dyDescent="0.25">
      <c r="A1498" s="17" t="s">
        <v>2990</v>
      </c>
      <c r="B1498" s="17" t="s">
        <v>7628</v>
      </c>
      <c r="C1498" s="17" t="s">
        <v>3529</v>
      </c>
      <c r="D1498" s="17" t="s">
        <v>7710</v>
      </c>
      <c r="E1498" s="17" t="s">
        <v>7916</v>
      </c>
      <c r="F1498" s="17" t="s">
        <v>7917</v>
      </c>
      <c r="G1498" s="17" t="s">
        <v>3533</v>
      </c>
      <c r="H1498" s="17">
        <v>2</v>
      </c>
      <c r="I1498" s="17" t="s">
        <v>3534</v>
      </c>
      <c r="J1498" s="17" t="s">
        <v>3535</v>
      </c>
      <c r="K1498" s="17" t="s">
        <v>3536</v>
      </c>
      <c r="L1498" s="18" t="s">
        <v>6553</v>
      </c>
      <c r="M1498" s="19">
        <v>45146.475694444445</v>
      </c>
      <c r="O1498" s="17" t="s">
        <v>3538</v>
      </c>
      <c r="P1498" s="17" t="s">
        <v>3539</v>
      </c>
      <c r="Q1498" s="17" t="s">
        <v>12749</v>
      </c>
      <c r="R1498" s="17">
        <v>182548</v>
      </c>
      <c r="S1498" s="17" t="s">
        <v>12750</v>
      </c>
      <c r="T1498" s="17" t="s">
        <v>11182</v>
      </c>
      <c r="U1498" s="17" t="s">
        <v>7918</v>
      </c>
      <c r="V1498" s="17">
        <v>1595</v>
      </c>
      <c r="W1498" s="17" t="s">
        <v>11234</v>
      </c>
      <c r="X1498" s="17">
        <v>120</v>
      </c>
      <c r="Y1498" s="19">
        <v>5</v>
      </c>
      <c r="Z1498" s="17" t="s">
        <v>11235</v>
      </c>
      <c r="AB1498" s="17" t="s">
        <v>11186</v>
      </c>
      <c r="AC1498" s="17" t="s">
        <v>1355</v>
      </c>
      <c r="AD1498" s="17">
        <v>0</v>
      </c>
      <c r="AE1498" s="17">
        <v>0</v>
      </c>
      <c r="AG1498" s="17" t="s">
        <v>9841</v>
      </c>
      <c r="AH1498" s="17" t="s">
        <v>9764</v>
      </c>
      <c r="AI1498" s="17">
        <v>133</v>
      </c>
      <c r="AJ1498" s="17" t="s">
        <v>3539</v>
      </c>
      <c r="AK1498" s="17" t="s">
        <v>3539</v>
      </c>
      <c r="AN1498" s="17">
        <v>1863</v>
      </c>
    </row>
    <row r="1499" spans="1:40" x14ac:dyDescent="0.25">
      <c r="A1499" s="17" t="s">
        <v>2990</v>
      </c>
      <c r="B1499" s="17" t="s">
        <v>7628</v>
      </c>
      <c r="C1499" s="17" t="s">
        <v>3529</v>
      </c>
      <c r="D1499" s="17" t="s">
        <v>7710</v>
      </c>
      <c r="E1499" s="17" t="s">
        <v>7919</v>
      </c>
      <c r="F1499" s="17" t="s">
        <v>7920</v>
      </c>
      <c r="G1499" s="17" t="s">
        <v>3656</v>
      </c>
      <c r="H1499" s="17">
        <v>3</v>
      </c>
      <c r="I1499" s="17" t="s">
        <v>3534</v>
      </c>
      <c r="J1499" s="17" t="s">
        <v>3777</v>
      </c>
      <c r="K1499" s="17" t="s">
        <v>4135</v>
      </c>
      <c r="L1499" s="18">
        <v>44992</v>
      </c>
      <c r="M1499" s="19">
        <v>45267.541666666664</v>
      </c>
      <c r="O1499" s="17" t="s">
        <v>3538</v>
      </c>
      <c r="P1499" s="17" t="s">
        <v>3539</v>
      </c>
      <c r="Q1499" s="17" t="s">
        <v>12751</v>
      </c>
      <c r="R1499" s="17">
        <v>127419</v>
      </c>
      <c r="S1499" s="17" t="s">
        <v>12752</v>
      </c>
      <c r="T1499" s="17" t="s">
        <v>11182</v>
      </c>
      <c r="U1499" s="17" t="s">
        <v>7921</v>
      </c>
      <c r="V1499" s="17">
        <v>1863</v>
      </c>
      <c r="W1499" s="17" t="s">
        <v>11234</v>
      </c>
      <c r="X1499" s="17">
        <v>136</v>
      </c>
      <c r="Y1499" s="17">
        <v>7</v>
      </c>
      <c r="Z1499" s="17" t="s">
        <v>11235</v>
      </c>
      <c r="AB1499" s="17" t="s">
        <v>11186</v>
      </c>
      <c r="AC1499" s="17" t="s">
        <v>1355</v>
      </c>
      <c r="AD1499" s="17">
        <v>0</v>
      </c>
      <c r="AE1499" s="17">
        <v>0</v>
      </c>
      <c r="AG1499" s="17" t="s">
        <v>9815</v>
      </c>
      <c r="AH1499" s="17" t="s">
        <v>9757</v>
      </c>
      <c r="AI1499" s="17">
        <v>125</v>
      </c>
      <c r="AJ1499" s="17" t="s">
        <v>3539</v>
      </c>
      <c r="AK1499" s="17" t="s">
        <v>3539</v>
      </c>
      <c r="AN1499" s="17">
        <v>1775</v>
      </c>
    </row>
    <row r="1500" spans="1:40" x14ac:dyDescent="0.25">
      <c r="A1500" s="17" t="s">
        <v>2990</v>
      </c>
      <c r="B1500" s="17" t="s">
        <v>7628</v>
      </c>
      <c r="C1500" s="17" t="s">
        <v>3529</v>
      </c>
      <c r="D1500" s="17" t="s">
        <v>7710</v>
      </c>
      <c r="E1500" s="17" t="s">
        <v>7922</v>
      </c>
      <c r="F1500" s="17" t="s">
        <v>7923</v>
      </c>
      <c r="G1500" s="17" t="s">
        <v>3533</v>
      </c>
      <c r="H1500" s="17">
        <v>2</v>
      </c>
      <c r="I1500" s="17" t="s">
        <v>3534</v>
      </c>
      <c r="J1500" s="17" t="s">
        <v>3535</v>
      </c>
      <c r="K1500" s="17" t="s">
        <v>3536</v>
      </c>
      <c r="L1500" s="18" t="s">
        <v>6553</v>
      </c>
      <c r="M1500" s="19">
        <v>45146.475694444445</v>
      </c>
      <c r="O1500" s="17" t="s">
        <v>3538</v>
      </c>
      <c r="P1500" s="17" t="s">
        <v>3539</v>
      </c>
      <c r="Q1500" s="17" t="s">
        <v>12753</v>
      </c>
      <c r="R1500" s="17">
        <v>122058</v>
      </c>
      <c r="S1500" s="17" t="s">
        <v>12754</v>
      </c>
      <c r="T1500" s="17" t="s">
        <v>11182</v>
      </c>
      <c r="U1500" s="17" t="s">
        <v>7924</v>
      </c>
      <c r="V1500" s="17">
        <v>1595</v>
      </c>
      <c r="W1500" s="17" t="s">
        <v>11234</v>
      </c>
      <c r="X1500" s="17">
        <v>120</v>
      </c>
      <c r="Y1500" s="17">
        <v>5</v>
      </c>
      <c r="Z1500" s="17" t="s">
        <v>11235</v>
      </c>
      <c r="AB1500" s="17" t="s">
        <v>11186</v>
      </c>
      <c r="AC1500" s="17" t="s">
        <v>1355</v>
      </c>
      <c r="AD1500" s="17">
        <v>0</v>
      </c>
      <c r="AE1500" s="17">
        <v>0</v>
      </c>
      <c r="AG1500" s="17" t="s">
        <v>9815</v>
      </c>
      <c r="AH1500" s="17" t="s">
        <v>9757</v>
      </c>
      <c r="AI1500" s="17">
        <v>123</v>
      </c>
      <c r="AJ1500" s="17" t="s">
        <v>3539</v>
      </c>
      <c r="AK1500" s="17" t="s">
        <v>3539</v>
      </c>
      <c r="AN1500" s="17">
        <v>2043</v>
      </c>
    </row>
    <row r="1501" spans="1:40" x14ac:dyDescent="0.25">
      <c r="A1501" s="17" t="s">
        <v>2990</v>
      </c>
      <c r="B1501" s="17" t="s">
        <v>7628</v>
      </c>
      <c r="C1501" s="17" t="s">
        <v>3529</v>
      </c>
      <c r="D1501" s="17" t="s">
        <v>7710</v>
      </c>
      <c r="E1501" s="17" t="s">
        <v>7925</v>
      </c>
      <c r="F1501" s="17" t="s">
        <v>7926</v>
      </c>
      <c r="G1501" s="17" t="s">
        <v>3656</v>
      </c>
      <c r="H1501" s="17">
        <v>3</v>
      </c>
      <c r="I1501" s="17" t="s">
        <v>3534</v>
      </c>
      <c r="J1501" s="17" t="s">
        <v>3777</v>
      </c>
      <c r="K1501" s="17" t="s">
        <v>4135</v>
      </c>
      <c r="L1501" s="18">
        <v>44992</v>
      </c>
      <c r="M1501" s="19">
        <v>45267.541666666664</v>
      </c>
      <c r="O1501" s="17" t="s">
        <v>3538</v>
      </c>
      <c r="P1501" s="17" t="s">
        <v>3539</v>
      </c>
      <c r="Q1501" s="17" t="s">
        <v>12755</v>
      </c>
      <c r="R1501" s="17">
        <v>92816</v>
      </c>
      <c r="S1501" s="17" t="s">
        <v>12756</v>
      </c>
      <c r="T1501" s="17" t="s">
        <v>11182</v>
      </c>
      <c r="U1501" s="17" t="s">
        <v>7927</v>
      </c>
      <c r="V1501" s="17">
        <v>1863</v>
      </c>
      <c r="W1501" s="17" t="s">
        <v>11234</v>
      </c>
      <c r="X1501" s="17">
        <v>136</v>
      </c>
      <c r="Y1501" s="17">
        <v>7</v>
      </c>
      <c r="Z1501" s="17" t="s">
        <v>11235</v>
      </c>
      <c r="AB1501" s="17" t="s">
        <v>11186</v>
      </c>
      <c r="AC1501" s="17" t="s">
        <v>1355</v>
      </c>
      <c r="AD1501" s="17">
        <v>0</v>
      </c>
      <c r="AE1501" s="17">
        <v>0</v>
      </c>
      <c r="AG1501" s="17" t="s">
        <v>9882</v>
      </c>
      <c r="AH1501" s="17" t="s">
        <v>9764</v>
      </c>
      <c r="AI1501" s="17">
        <v>123</v>
      </c>
      <c r="AJ1501" s="17" t="s">
        <v>3539</v>
      </c>
      <c r="AK1501" s="17" t="s">
        <v>3539</v>
      </c>
      <c r="AN1501" s="17">
        <v>1954</v>
      </c>
    </row>
    <row r="1502" spans="1:40" x14ac:dyDescent="0.25">
      <c r="A1502" s="17" t="s">
        <v>2990</v>
      </c>
      <c r="B1502" s="17" t="s">
        <v>7628</v>
      </c>
      <c r="C1502" s="17" t="s">
        <v>3529</v>
      </c>
      <c r="D1502" s="17" t="s">
        <v>7710</v>
      </c>
      <c r="E1502" s="17" t="s">
        <v>7928</v>
      </c>
      <c r="F1502" s="17" t="s">
        <v>7929</v>
      </c>
      <c r="G1502" s="17" t="s">
        <v>3533</v>
      </c>
      <c r="H1502" s="17">
        <v>2</v>
      </c>
      <c r="I1502" s="17" t="s">
        <v>3534</v>
      </c>
      <c r="J1502" s="17" t="s">
        <v>3535</v>
      </c>
      <c r="K1502" s="17" t="s">
        <v>3536</v>
      </c>
      <c r="L1502" s="18" t="s">
        <v>6553</v>
      </c>
      <c r="M1502" s="19">
        <v>45146.475694444445</v>
      </c>
      <c r="O1502" s="17" t="s">
        <v>3538</v>
      </c>
      <c r="P1502" s="17" t="s">
        <v>3539</v>
      </c>
      <c r="Q1502" s="17" t="s">
        <v>12757</v>
      </c>
      <c r="R1502" s="17">
        <v>120420</v>
      </c>
      <c r="S1502" s="17" t="s">
        <v>11596</v>
      </c>
      <c r="T1502" s="17" t="s">
        <v>11182</v>
      </c>
      <c r="U1502" s="17" t="s">
        <v>7930</v>
      </c>
      <c r="V1502" s="17">
        <v>1595</v>
      </c>
      <c r="W1502" s="17" t="s">
        <v>11234</v>
      </c>
      <c r="X1502" s="17">
        <v>120</v>
      </c>
      <c r="Y1502" s="17">
        <v>5</v>
      </c>
      <c r="Z1502" s="17" t="s">
        <v>11235</v>
      </c>
      <c r="AB1502" s="17" t="s">
        <v>11186</v>
      </c>
      <c r="AC1502" s="17" t="s">
        <v>1355</v>
      </c>
      <c r="AD1502" s="17">
        <v>0</v>
      </c>
      <c r="AE1502" s="17">
        <v>0</v>
      </c>
      <c r="AG1502" s="17" t="s">
        <v>9882</v>
      </c>
      <c r="AH1502" s="17" t="s">
        <v>9764</v>
      </c>
      <c r="AI1502" s="17">
        <v>121</v>
      </c>
      <c r="AJ1502" s="17" t="s">
        <v>3539</v>
      </c>
      <c r="AK1502" s="17" t="s">
        <v>3539</v>
      </c>
      <c r="AN1502" s="17">
        <v>1889</v>
      </c>
    </row>
    <row r="1503" spans="1:40" x14ac:dyDescent="0.25">
      <c r="A1503" s="17" t="s">
        <v>2990</v>
      </c>
      <c r="B1503" s="17" t="s">
        <v>7628</v>
      </c>
      <c r="C1503" s="17" t="s">
        <v>3529</v>
      </c>
      <c r="D1503" s="17" t="s">
        <v>7710</v>
      </c>
      <c r="E1503" s="17" t="s">
        <v>7931</v>
      </c>
      <c r="F1503" s="17" t="s">
        <v>7932</v>
      </c>
      <c r="G1503" s="17" t="s">
        <v>3533</v>
      </c>
      <c r="H1503" s="17">
        <v>2</v>
      </c>
      <c r="I1503" s="17" t="s">
        <v>3534</v>
      </c>
      <c r="J1503" s="17" t="s">
        <v>3535</v>
      </c>
      <c r="K1503" s="17" t="s">
        <v>3536</v>
      </c>
      <c r="L1503" s="17" t="s">
        <v>6553</v>
      </c>
      <c r="M1503" s="19">
        <v>45146.475694444445</v>
      </c>
      <c r="O1503" s="17" t="s">
        <v>3538</v>
      </c>
      <c r="P1503" s="17" t="s">
        <v>3539</v>
      </c>
      <c r="Q1503" s="17" t="s">
        <v>12758</v>
      </c>
      <c r="R1503" s="17">
        <v>77888</v>
      </c>
      <c r="S1503" s="17" t="s">
        <v>12759</v>
      </c>
      <c r="T1503" s="17" t="s">
        <v>11182</v>
      </c>
      <c r="U1503" s="17" t="s">
        <v>7933</v>
      </c>
      <c r="V1503" s="17">
        <v>1595</v>
      </c>
      <c r="W1503" s="17" t="s">
        <v>11234</v>
      </c>
      <c r="X1503" s="17">
        <v>120</v>
      </c>
      <c r="Y1503" s="19">
        <v>5</v>
      </c>
      <c r="Z1503" s="17" t="s">
        <v>11235</v>
      </c>
      <c r="AB1503" s="17" t="s">
        <v>11186</v>
      </c>
      <c r="AC1503" s="17" t="s">
        <v>1355</v>
      </c>
      <c r="AD1503" s="17">
        <v>0</v>
      </c>
      <c r="AE1503" s="17">
        <v>0</v>
      </c>
      <c r="AG1503" s="17" t="s">
        <v>9815</v>
      </c>
      <c r="AH1503" s="17" t="s">
        <v>9757</v>
      </c>
      <c r="AI1503" s="17">
        <v>125</v>
      </c>
      <c r="AJ1503" s="17" t="s">
        <v>3539</v>
      </c>
      <c r="AK1503" s="17" t="s">
        <v>3539</v>
      </c>
      <c r="AN1503" s="17">
        <v>1775</v>
      </c>
    </row>
    <row r="1504" spans="1:40" x14ac:dyDescent="0.25">
      <c r="A1504" s="17" t="s">
        <v>2990</v>
      </c>
      <c r="B1504" s="17" t="s">
        <v>7628</v>
      </c>
      <c r="C1504" s="17" t="s">
        <v>3529</v>
      </c>
      <c r="D1504" s="17" t="s">
        <v>7710</v>
      </c>
      <c r="E1504" s="17" t="s">
        <v>7934</v>
      </c>
      <c r="F1504" s="17" t="s">
        <v>7935</v>
      </c>
      <c r="G1504" s="17" t="s">
        <v>3656</v>
      </c>
      <c r="H1504" s="17">
        <v>3</v>
      </c>
      <c r="I1504" s="17" t="s">
        <v>3534</v>
      </c>
      <c r="J1504" s="17" t="s">
        <v>3777</v>
      </c>
      <c r="K1504" s="17" t="s">
        <v>4135</v>
      </c>
      <c r="L1504" s="18">
        <v>44992</v>
      </c>
      <c r="M1504" s="19">
        <v>45267.541666666664</v>
      </c>
      <c r="O1504" s="17" t="s">
        <v>3538</v>
      </c>
      <c r="P1504" s="17" t="s">
        <v>3539</v>
      </c>
      <c r="Q1504" s="17" t="s">
        <v>12760</v>
      </c>
      <c r="R1504" s="17">
        <v>122881</v>
      </c>
      <c r="S1504" s="17" t="s">
        <v>12529</v>
      </c>
      <c r="T1504" s="17" t="s">
        <v>11182</v>
      </c>
      <c r="U1504" s="17" t="s">
        <v>7936</v>
      </c>
      <c r="V1504" s="17">
        <v>1863</v>
      </c>
      <c r="W1504" s="17" t="s">
        <v>11234</v>
      </c>
      <c r="X1504" s="17">
        <v>136</v>
      </c>
      <c r="Y1504" s="17">
        <v>7</v>
      </c>
      <c r="Z1504" s="17" t="s">
        <v>11235</v>
      </c>
      <c r="AB1504" s="17" t="s">
        <v>11186</v>
      </c>
      <c r="AC1504" s="17" t="s">
        <v>1355</v>
      </c>
      <c r="AD1504" s="17">
        <v>0</v>
      </c>
      <c r="AE1504" s="17">
        <v>0</v>
      </c>
      <c r="AG1504" s="17" t="s">
        <v>9815</v>
      </c>
      <c r="AH1504" s="17" t="s">
        <v>9757</v>
      </c>
      <c r="AI1504" s="17">
        <v>125</v>
      </c>
      <c r="AJ1504" s="17" t="s">
        <v>3539</v>
      </c>
      <c r="AK1504" s="17" t="s">
        <v>3539</v>
      </c>
      <c r="AN1504" s="17">
        <v>1775</v>
      </c>
    </row>
    <row r="1505" spans="1:40" x14ac:dyDescent="0.25">
      <c r="A1505" s="17" t="s">
        <v>2990</v>
      </c>
      <c r="B1505" s="17" t="s">
        <v>7628</v>
      </c>
      <c r="C1505" s="17" t="s">
        <v>3529</v>
      </c>
      <c r="D1505" s="17" t="s">
        <v>7710</v>
      </c>
      <c r="E1505" s="17" t="s">
        <v>7937</v>
      </c>
      <c r="F1505" s="17" t="s">
        <v>7938</v>
      </c>
      <c r="G1505" s="17" t="s">
        <v>3656</v>
      </c>
      <c r="H1505" s="17">
        <v>3</v>
      </c>
      <c r="I1505" s="17" t="s">
        <v>3534</v>
      </c>
      <c r="J1505" s="17" t="s">
        <v>3777</v>
      </c>
      <c r="K1505" s="17" t="s">
        <v>4135</v>
      </c>
      <c r="L1505" s="18">
        <v>44992</v>
      </c>
      <c r="M1505" s="19">
        <v>45267.541666666664</v>
      </c>
      <c r="O1505" s="17" t="s">
        <v>3538</v>
      </c>
      <c r="P1505" s="17" t="s">
        <v>3539</v>
      </c>
      <c r="Q1505" s="17" t="s">
        <v>12761</v>
      </c>
      <c r="R1505" s="17">
        <v>94221</v>
      </c>
      <c r="S1505" s="17" t="s">
        <v>12762</v>
      </c>
      <c r="T1505" s="17" t="s">
        <v>11182</v>
      </c>
      <c r="U1505" s="17" t="s">
        <v>7939</v>
      </c>
      <c r="V1505" s="17">
        <v>1863</v>
      </c>
      <c r="W1505" s="17" t="s">
        <v>11234</v>
      </c>
      <c r="X1505" s="17">
        <v>136</v>
      </c>
      <c r="Y1505" s="17">
        <v>7</v>
      </c>
      <c r="Z1505" s="17" t="s">
        <v>11235</v>
      </c>
      <c r="AB1505" s="17" t="s">
        <v>11186</v>
      </c>
      <c r="AC1505" s="17" t="s">
        <v>1355</v>
      </c>
      <c r="AD1505" s="17">
        <v>0</v>
      </c>
      <c r="AE1505" s="17">
        <v>0</v>
      </c>
      <c r="AG1505" s="17" t="s">
        <v>9815</v>
      </c>
      <c r="AH1505" s="17" t="s">
        <v>9757</v>
      </c>
      <c r="AI1505" s="17">
        <v>125</v>
      </c>
      <c r="AJ1505" s="17" t="s">
        <v>3539</v>
      </c>
      <c r="AK1505" s="17" t="s">
        <v>3539</v>
      </c>
      <c r="AN1505" s="17">
        <v>1775</v>
      </c>
    </row>
    <row r="1506" spans="1:40" x14ac:dyDescent="0.25">
      <c r="A1506" s="17" t="s">
        <v>2990</v>
      </c>
      <c r="B1506" s="17" t="s">
        <v>7628</v>
      </c>
      <c r="C1506" s="17" t="s">
        <v>3529</v>
      </c>
      <c r="D1506" s="17" t="s">
        <v>7710</v>
      </c>
      <c r="E1506" s="17" t="s">
        <v>7940</v>
      </c>
      <c r="F1506" s="17" t="s">
        <v>7941</v>
      </c>
      <c r="G1506" s="17" t="s">
        <v>3533</v>
      </c>
      <c r="H1506" s="17">
        <v>2</v>
      </c>
      <c r="I1506" s="17" t="s">
        <v>3534</v>
      </c>
      <c r="J1506" s="17" t="s">
        <v>3535</v>
      </c>
      <c r="K1506" s="17" t="s">
        <v>3536</v>
      </c>
      <c r="L1506" s="18" t="s">
        <v>6553</v>
      </c>
      <c r="M1506" s="19">
        <v>45146.475694444445</v>
      </c>
      <c r="O1506" s="17" t="s">
        <v>3538</v>
      </c>
      <c r="P1506" s="17" t="s">
        <v>3539</v>
      </c>
      <c r="Q1506" s="17" t="s">
        <v>12763</v>
      </c>
      <c r="R1506" s="17">
        <v>102853</v>
      </c>
      <c r="S1506" s="19" t="s">
        <v>12764</v>
      </c>
      <c r="T1506" s="17" t="s">
        <v>11182</v>
      </c>
      <c r="U1506" s="17" t="s">
        <v>7942</v>
      </c>
      <c r="V1506" s="17">
        <v>1595</v>
      </c>
      <c r="W1506" s="17" t="s">
        <v>11234</v>
      </c>
      <c r="X1506" s="17">
        <v>120</v>
      </c>
      <c r="Y1506" s="19">
        <v>5</v>
      </c>
      <c r="Z1506" s="17" t="s">
        <v>11235</v>
      </c>
      <c r="AB1506" s="17" t="s">
        <v>11186</v>
      </c>
      <c r="AC1506" s="17" t="s">
        <v>1355</v>
      </c>
      <c r="AD1506" s="17">
        <v>0</v>
      </c>
      <c r="AE1506" s="17">
        <v>0</v>
      </c>
      <c r="AG1506" s="17" t="s">
        <v>9815</v>
      </c>
      <c r="AH1506" s="17" t="s">
        <v>9757</v>
      </c>
      <c r="AI1506" s="17">
        <v>125</v>
      </c>
      <c r="AJ1506" s="17" t="s">
        <v>3539</v>
      </c>
      <c r="AK1506" s="17" t="s">
        <v>3539</v>
      </c>
      <c r="AN1506" s="17">
        <v>1775</v>
      </c>
    </row>
    <row r="1507" spans="1:40" x14ac:dyDescent="0.25">
      <c r="A1507" s="17" t="s">
        <v>2990</v>
      </c>
      <c r="B1507" s="17" t="s">
        <v>7628</v>
      </c>
      <c r="C1507" s="17" t="s">
        <v>3529</v>
      </c>
      <c r="D1507" s="17" t="s">
        <v>7710</v>
      </c>
      <c r="E1507" s="17" t="s">
        <v>7943</v>
      </c>
      <c r="F1507" s="17" t="s">
        <v>7944</v>
      </c>
      <c r="G1507" s="17" t="s">
        <v>3533</v>
      </c>
      <c r="H1507" s="17">
        <v>2</v>
      </c>
      <c r="I1507" s="17" t="s">
        <v>3534</v>
      </c>
      <c r="J1507" s="17" t="s">
        <v>3535</v>
      </c>
      <c r="K1507" s="17" t="s">
        <v>3536</v>
      </c>
      <c r="L1507" s="18" t="s">
        <v>6553</v>
      </c>
      <c r="M1507" s="19">
        <v>45146.475694444445</v>
      </c>
      <c r="O1507" s="17" t="s">
        <v>3538</v>
      </c>
      <c r="P1507" s="17" t="s">
        <v>3539</v>
      </c>
      <c r="R1507" s="17">
        <v>147700</v>
      </c>
      <c r="S1507" s="17" t="s">
        <v>12765</v>
      </c>
      <c r="T1507" s="17" t="s">
        <v>11182</v>
      </c>
      <c r="U1507" s="17" t="s">
        <v>7945</v>
      </c>
      <c r="V1507" s="17">
        <v>1595</v>
      </c>
      <c r="W1507" s="17" t="s">
        <v>11234</v>
      </c>
      <c r="X1507" s="17">
        <v>120</v>
      </c>
      <c r="Y1507" s="19">
        <v>5</v>
      </c>
      <c r="Z1507" s="17" t="s">
        <v>11235</v>
      </c>
      <c r="AB1507" s="17" t="s">
        <v>11186</v>
      </c>
      <c r="AC1507" s="17" t="s">
        <v>853</v>
      </c>
      <c r="AD1507" s="17">
        <v>0</v>
      </c>
      <c r="AE1507" s="17">
        <v>0</v>
      </c>
      <c r="AH1507" s="17" t="s">
        <v>9764</v>
      </c>
      <c r="AI1507" s="17">
        <v>105</v>
      </c>
      <c r="AJ1507" s="17" t="s">
        <v>3539</v>
      </c>
      <c r="AK1507" s="17" t="s">
        <v>9771</v>
      </c>
      <c r="AN1507" s="17">
        <v>1967</v>
      </c>
    </row>
    <row r="1508" spans="1:40" x14ac:dyDescent="0.25">
      <c r="A1508" s="17" t="s">
        <v>2990</v>
      </c>
      <c r="B1508" s="17" t="s">
        <v>7628</v>
      </c>
      <c r="C1508" s="17" t="s">
        <v>3529</v>
      </c>
      <c r="D1508" s="17" t="s">
        <v>7710</v>
      </c>
      <c r="E1508" s="17" t="s">
        <v>7946</v>
      </c>
      <c r="F1508" s="17" t="s">
        <v>7947</v>
      </c>
      <c r="G1508" s="17" t="s">
        <v>3533</v>
      </c>
      <c r="H1508" s="17">
        <v>2</v>
      </c>
      <c r="I1508" s="17" t="s">
        <v>3534</v>
      </c>
      <c r="J1508" s="17" t="s">
        <v>3535</v>
      </c>
      <c r="K1508" s="17" t="s">
        <v>3536</v>
      </c>
      <c r="L1508" s="17" t="s">
        <v>6553</v>
      </c>
      <c r="M1508" s="19">
        <v>45177.65625</v>
      </c>
      <c r="O1508" s="17" t="s">
        <v>3538</v>
      </c>
      <c r="P1508" s="17" t="s">
        <v>3539</v>
      </c>
      <c r="Q1508" s="17" t="s">
        <v>12766</v>
      </c>
      <c r="R1508" s="17">
        <v>135661</v>
      </c>
      <c r="S1508" s="17" t="s">
        <v>12767</v>
      </c>
      <c r="T1508" s="17" t="s">
        <v>11182</v>
      </c>
      <c r="U1508" s="17" t="s">
        <v>7948</v>
      </c>
      <c r="V1508" s="17">
        <v>1595</v>
      </c>
      <c r="W1508" s="17" t="s">
        <v>11234</v>
      </c>
      <c r="X1508" s="17">
        <v>120</v>
      </c>
      <c r="Y1508" s="17">
        <v>5</v>
      </c>
      <c r="Z1508" s="17" t="s">
        <v>11235</v>
      </c>
      <c r="AB1508" s="17" t="s">
        <v>11186</v>
      </c>
      <c r="AC1508" s="17" t="s">
        <v>1355</v>
      </c>
      <c r="AD1508" s="17">
        <v>0</v>
      </c>
      <c r="AE1508" s="17">
        <v>0</v>
      </c>
      <c r="AG1508" s="17" t="s">
        <v>9838</v>
      </c>
      <c r="AH1508" s="17" t="s">
        <v>9757</v>
      </c>
      <c r="AI1508" s="17">
        <v>125</v>
      </c>
      <c r="AJ1508" s="17" t="s">
        <v>3539</v>
      </c>
      <c r="AK1508" s="17" t="s">
        <v>3539</v>
      </c>
      <c r="AN1508" s="17">
        <v>1775</v>
      </c>
    </row>
    <row r="1509" spans="1:40" x14ac:dyDescent="0.25">
      <c r="A1509" s="17" t="s">
        <v>2990</v>
      </c>
      <c r="B1509" s="17" t="s">
        <v>7628</v>
      </c>
      <c r="C1509" s="17" t="s">
        <v>3529</v>
      </c>
      <c r="D1509" s="17" t="s">
        <v>7710</v>
      </c>
      <c r="E1509" s="17" t="s">
        <v>7949</v>
      </c>
      <c r="F1509" s="17" t="s">
        <v>7950</v>
      </c>
      <c r="G1509" s="17" t="s">
        <v>3533</v>
      </c>
      <c r="H1509" s="17">
        <v>2</v>
      </c>
      <c r="I1509" s="17" t="s">
        <v>3534</v>
      </c>
      <c r="J1509" s="17" t="s">
        <v>3535</v>
      </c>
      <c r="K1509" s="17" t="s">
        <v>3536</v>
      </c>
      <c r="L1509" s="18" t="s">
        <v>6553</v>
      </c>
      <c r="M1509" s="19">
        <v>45177.65625</v>
      </c>
      <c r="O1509" s="17" t="s">
        <v>3538</v>
      </c>
      <c r="P1509" s="17" t="s">
        <v>3539</v>
      </c>
      <c r="Q1509" s="17" t="s">
        <v>12768</v>
      </c>
      <c r="R1509" s="17">
        <v>50273</v>
      </c>
      <c r="S1509" s="17" t="s">
        <v>12769</v>
      </c>
      <c r="T1509" s="17" t="s">
        <v>11182</v>
      </c>
      <c r="U1509" s="17" t="s">
        <v>7951</v>
      </c>
      <c r="V1509" s="17">
        <v>1595</v>
      </c>
      <c r="W1509" s="17" t="s">
        <v>11234</v>
      </c>
      <c r="X1509" s="17">
        <v>120</v>
      </c>
      <c r="Y1509" s="19">
        <v>5</v>
      </c>
      <c r="Z1509" s="17" t="s">
        <v>11235</v>
      </c>
      <c r="AB1509" s="17" t="s">
        <v>11186</v>
      </c>
      <c r="AC1509" s="17" t="s">
        <v>1355</v>
      </c>
      <c r="AD1509" s="17">
        <v>0</v>
      </c>
      <c r="AE1509" s="17">
        <v>0</v>
      </c>
      <c r="AG1509" s="17" t="s">
        <v>9815</v>
      </c>
      <c r="AH1509" s="17" t="s">
        <v>9757</v>
      </c>
      <c r="AI1509" s="17">
        <v>107</v>
      </c>
      <c r="AJ1509" s="17" t="s">
        <v>3539</v>
      </c>
      <c r="AK1509" s="17" t="s">
        <v>3539</v>
      </c>
      <c r="AN1509" s="17">
        <v>1900</v>
      </c>
    </row>
    <row r="1510" spans="1:40" x14ac:dyDescent="0.25">
      <c r="A1510" s="17" t="s">
        <v>2990</v>
      </c>
      <c r="B1510" s="17" t="s">
        <v>7628</v>
      </c>
      <c r="C1510" s="17" t="s">
        <v>3529</v>
      </c>
      <c r="D1510" s="17" t="s">
        <v>7710</v>
      </c>
      <c r="E1510" s="17" t="s">
        <v>7952</v>
      </c>
      <c r="F1510" s="17" t="s">
        <v>7953</v>
      </c>
      <c r="G1510" s="17" t="s">
        <v>3533</v>
      </c>
      <c r="H1510" s="17">
        <v>2</v>
      </c>
      <c r="I1510" s="17" t="s">
        <v>3534</v>
      </c>
      <c r="J1510" s="17" t="s">
        <v>3535</v>
      </c>
      <c r="K1510" s="17" t="s">
        <v>3536</v>
      </c>
      <c r="L1510" s="18" t="s">
        <v>6553</v>
      </c>
      <c r="M1510" s="19">
        <v>45177.65625</v>
      </c>
      <c r="O1510" s="17" t="s">
        <v>3538</v>
      </c>
      <c r="P1510" s="17" t="s">
        <v>3539</v>
      </c>
      <c r="Q1510" s="17" t="s">
        <v>12770</v>
      </c>
      <c r="R1510" s="17">
        <v>138188</v>
      </c>
      <c r="S1510" s="17" t="s">
        <v>12366</v>
      </c>
      <c r="T1510" s="17" t="s">
        <v>11182</v>
      </c>
      <c r="U1510" s="17" t="s">
        <v>7954</v>
      </c>
      <c r="V1510" s="17">
        <v>1595</v>
      </c>
      <c r="W1510" s="17" t="s">
        <v>11234</v>
      </c>
      <c r="X1510" s="17">
        <v>120</v>
      </c>
      <c r="Y1510" s="19">
        <v>5</v>
      </c>
      <c r="Z1510" s="17" t="s">
        <v>11235</v>
      </c>
      <c r="AB1510" s="17" t="s">
        <v>11186</v>
      </c>
      <c r="AC1510" s="17" t="s">
        <v>1355</v>
      </c>
      <c r="AD1510" s="17">
        <v>0</v>
      </c>
      <c r="AE1510" s="17">
        <v>0</v>
      </c>
      <c r="AG1510" s="17" t="s">
        <v>9882</v>
      </c>
      <c r="AH1510" s="17" t="s">
        <v>9764</v>
      </c>
      <c r="AI1510" s="17">
        <v>136</v>
      </c>
      <c r="AJ1510" s="17" t="s">
        <v>3539</v>
      </c>
      <c r="AK1510" s="17" t="s">
        <v>3539</v>
      </c>
      <c r="AN1510" s="17">
        <v>1863</v>
      </c>
    </row>
    <row r="1511" spans="1:40" x14ac:dyDescent="0.25">
      <c r="A1511" s="17" t="s">
        <v>2990</v>
      </c>
      <c r="B1511" s="17" t="s">
        <v>7628</v>
      </c>
      <c r="C1511" s="17" t="s">
        <v>3529</v>
      </c>
      <c r="D1511" s="17" t="s">
        <v>7710</v>
      </c>
      <c r="E1511" s="17" t="s">
        <v>7955</v>
      </c>
      <c r="F1511" s="17" t="s">
        <v>7956</v>
      </c>
      <c r="G1511" s="17" t="s">
        <v>3533</v>
      </c>
      <c r="H1511" s="17">
        <v>2</v>
      </c>
      <c r="I1511" s="17" t="s">
        <v>3534</v>
      </c>
      <c r="J1511" s="17" t="s">
        <v>3535</v>
      </c>
      <c r="K1511" s="17" t="s">
        <v>3536</v>
      </c>
      <c r="L1511" s="17" t="s">
        <v>6553</v>
      </c>
      <c r="M1511" s="19">
        <v>45146.291666666664</v>
      </c>
      <c r="O1511" s="17" t="s">
        <v>3538</v>
      </c>
      <c r="P1511" s="17" t="s">
        <v>3539</v>
      </c>
      <c r="Q1511" s="17" t="s">
        <v>12771</v>
      </c>
      <c r="R1511" s="17">
        <v>72568</v>
      </c>
      <c r="S1511" s="17" t="s">
        <v>12772</v>
      </c>
      <c r="T1511" s="17" t="s">
        <v>11182</v>
      </c>
      <c r="U1511" s="17" t="s">
        <v>7957</v>
      </c>
      <c r="V1511" s="17">
        <v>1595</v>
      </c>
      <c r="W1511" s="17" t="s">
        <v>11234</v>
      </c>
      <c r="X1511" s="17">
        <v>120</v>
      </c>
      <c r="Y1511" s="17">
        <v>5</v>
      </c>
      <c r="Z1511" s="17" t="s">
        <v>11235</v>
      </c>
      <c r="AB1511" s="17" t="s">
        <v>11186</v>
      </c>
      <c r="AC1511" s="17" t="s">
        <v>1355</v>
      </c>
      <c r="AD1511" s="17">
        <v>0</v>
      </c>
      <c r="AE1511" s="17">
        <v>0</v>
      </c>
      <c r="AG1511" s="17" t="s">
        <v>9815</v>
      </c>
      <c r="AH1511" s="17" t="s">
        <v>9757</v>
      </c>
      <c r="AI1511" s="17">
        <v>110</v>
      </c>
      <c r="AJ1511" s="17" t="s">
        <v>3539</v>
      </c>
      <c r="AK1511" s="17" t="s">
        <v>3539</v>
      </c>
      <c r="AN1511" s="17">
        <v>1896</v>
      </c>
    </row>
    <row r="1512" spans="1:40" x14ac:dyDescent="0.25">
      <c r="A1512" s="17" t="s">
        <v>2990</v>
      </c>
      <c r="B1512" s="17" t="s">
        <v>7628</v>
      </c>
      <c r="C1512" s="17" t="s">
        <v>3529</v>
      </c>
      <c r="D1512" s="17" t="s">
        <v>7710</v>
      </c>
      <c r="E1512" s="17" t="s">
        <v>7958</v>
      </c>
      <c r="F1512" s="17" t="s">
        <v>7959</v>
      </c>
      <c r="G1512" s="17" t="s">
        <v>3533</v>
      </c>
      <c r="H1512" s="17">
        <v>2</v>
      </c>
      <c r="I1512" s="17" t="s">
        <v>3534</v>
      </c>
      <c r="J1512" s="17" t="s">
        <v>3535</v>
      </c>
      <c r="K1512" s="17" t="s">
        <v>3536</v>
      </c>
      <c r="L1512" s="17" t="s">
        <v>6553</v>
      </c>
      <c r="M1512" s="19">
        <v>45146.291666666664</v>
      </c>
      <c r="O1512" s="17" t="s">
        <v>3538</v>
      </c>
      <c r="P1512" s="17" t="s">
        <v>3539</v>
      </c>
      <c r="Q1512" s="17" t="s">
        <v>12773</v>
      </c>
      <c r="R1512" s="17">
        <v>85783</v>
      </c>
      <c r="S1512" s="19">
        <v>46150.75</v>
      </c>
      <c r="T1512" s="17" t="s">
        <v>11182</v>
      </c>
      <c r="U1512" s="17" t="s">
        <v>7960</v>
      </c>
      <c r="V1512" s="17">
        <v>1595</v>
      </c>
      <c r="W1512" s="17" t="s">
        <v>11234</v>
      </c>
      <c r="X1512" s="17">
        <v>120</v>
      </c>
      <c r="Y1512" s="19">
        <v>5</v>
      </c>
      <c r="Z1512" s="17" t="s">
        <v>11235</v>
      </c>
      <c r="AB1512" s="17" t="s">
        <v>11186</v>
      </c>
      <c r="AC1512" s="17" t="s">
        <v>1355</v>
      </c>
      <c r="AD1512" s="17">
        <v>0</v>
      </c>
      <c r="AE1512" s="17">
        <v>0</v>
      </c>
      <c r="AG1512" s="17" t="s">
        <v>9934</v>
      </c>
      <c r="AH1512" s="17" t="s">
        <v>9764</v>
      </c>
      <c r="AI1512" s="17">
        <v>102</v>
      </c>
      <c r="AJ1512" s="17" t="s">
        <v>3539</v>
      </c>
      <c r="AK1512" s="17" t="s">
        <v>9797</v>
      </c>
      <c r="AN1512" s="17">
        <v>1898</v>
      </c>
    </row>
    <row r="1513" spans="1:40" x14ac:dyDescent="0.25">
      <c r="A1513" s="17" t="s">
        <v>2990</v>
      </c>
      <c r="B1513" s="17" t="s">
        <v>7628</v>
      </c>
      <c r="C1513" s="17" t="s">
        <v>3529</v>
      </c>
      <c r="D1513" s="17" t="s">
        <v>7710</v>
      </c>
      <c r="E1513" s="17" t="s">
        <v>7961</v>
      </c>
      <c r="F1513" s="17" t="s">
        <v>7962</v>
      </c>
      <c r="G1513" s="17" t="s">
        <v>3533</v>
      </c>
      <c r="H1513" s="17">
        <v>2</v>
      </c>
      <c r="I1513" s="17" t="s">
        <v>3534</v>
      </c>
      <c r="J1513" s="17" t="s">
        <v>3535</v>
      </c>
      <c r="K1513" s="17" t="s">
        <v>3536</v>
      </c>
      <c r="L1513" s="17" t="s">
        <v>6553</v>
      </c>
      <c r="M1513" s="19">
        <v>45146.291666666664</v>
      </c>
      <c r="O1513" s="17" t="s">
        <v>3538</v>
      </c>
      <c r="P1513" s="17" t="s">
        <v>3539</v>
      </c>
      <c r="Q1513" s="17" t="s">
        <v>12774</v>
      </c>
      <c r="R1513" s="17">
        <v>147409</v>
      </c>
      <c r="S1513" s="17" t="s">
        <v>12775</v>
      </c>
      <c r="T1513" s="17" t="s">
        <v>11182</v>
      </c>
      <c r="U1513" s="17" t="s">
        <v>7963</v>
      </c>
      <c r="V1513" s="17">
        <v>1595</v>
      </c>
      <c r="W1513" s="17" t="s">
        <v>11234</v>
      </c>
      <c r="X1513" s="17">
        <v>120</v>
      </c>
      <c r="Y1513" s="17">
        <v>5</v>
      </c>
      <c r="Z1513" s="17" t="s">
        <v>11235</v>
      </c>
      <c r="AB1513" s="17" t="s">
        <v>11186</v>
      </c>
      <c r="AC1513" s="17" t="s">
        <v>1355</v>
      </c>
      <c r="AD1513" s="17">
        <v>0</v>
      </c>
      <c r="AE1513" s="17">
        <v>0</v>
      </c>
      <c r="AG1513" s="17" t="s">
        <v>9882</v>
      </c>
      <c r="AH1513" s="17" t="s">
        <v>9764</v>
      </c>
      <c r="AI1513" s="17">
        <v>102</v>
      </c>
      <c r="AJ1513" s="17" t="s">
        <v>3539</v>
      </c>
      <c r="AK1513" s="17" t="s">
        <v>9797</v>
      </c>
      <c r="AN1513" s="17">
        <v>0</v>
      </c>
    </row>
    <row r="1514" spans="1:40" x14ac:dyDescent="0.25">
      <c r="A1514" s="17" t="s">
        <v>2990</v>
      </c>
      <c r="B1514" s="17" t="s">
        <v>7628</v>
      </c>
      <c r="C1514" s="17" t="s">
        <v>3529</v>
      </c>
      <c r="D1514" s="17" t="s">
        <v>7710</v>
      </c>
      <c r="E1514" s="17" t="s">
        <v>7964</v>
      </c>
      <c r="F1514" s="17" t="s">
        <v>7965</v>
      </c>
      <c r="G1514" s="17" t="s">
        <v>3656</v>
      </c>
      <c r="H1514" s="17">
        <v>3</v>
      </c>
      <c r="I1514" s="17" t="s">
        <v>3534</v>
      </c>
      <c r="J1514" s="17" t="s">
        <v>3777</v>
      </c>
      <c r="K1514" s="17" t="s">
        <v>4135</v>
      </c>
      <c r="L1514" s="17" t="s">
        <v>3546</v>
      </c>
      <c r="M1514" s="17" t="s">
        <v>7966</v>
      </c>
      <c r="O1514" s="17" t="s">
        <v>3538</v>
      </c>
      <c r="P1514" s="17" t="s">
        <v>3539</v>
      </c>
      <c r="Q1514" s="17" t="s">
        <v>12776</v>
      </c>
      <c r="R1514" s="17">
        <v>142684</v>
      </c>
      <c r="S1514" s="17" t="s">
        <v>12565</v>
      </c>
      <c r="T1514" s="17" t="s">
        <v>11182</v>
      </c>
      <c r="U1514" s="17" t="s">
        <v>7967</v>
      </c>
      <c r="V1514" s="17">
        <v>1863</v>
      </c>
      <c r="W1514" s="17" t="s">
        <v>11234</v>
      </c>
      <c r="X1514" s="17">
        <v>136</v>
      </c>
      <c r="Y1514" s="19">
        <v>7</v>
      </c>
      <c r="Z1514" s="17" t="s">
        <v>11235</v>
      </c>
      <c r="AB1514" s="17" t="s">
        <v>11186</v>
      </c>
      <c r="AC1514" s="17" t="s">
        <v>1355</v>
      </c>
      <c r="AD1514" s="17">
        <v>0</v>
      </c>
      <c r="AE1514" s="17">
        <v>0</v>
      </c>
      <c r="AG1514" s="17" t="s">
        <v>9779</v>
      </c>
      <c r="AH1514" s="17" t="s">
        <v>9764</v>
      </c>
      <c r="AI1514" s="17">
        <v>121</v>
      </c>
      <c r="AJ1514" s="17" t="s">
        <v>3539</v>
      </c>
      <c r="AK1514" s="17" t="s">
        <v>3539</v>
      </c>
      <c r="AN1514" s="17">
        <v>1580</v>
      </c>
    </row>
    <row r="1515" spans="1:40" x14ac:dyDescent="0.25">
      <c r="A1515" s="17" t="s">
        <v>2990</v>
      </c>
      <c r="B1515" s="17" t="s">
        <v>7628</v>
      </c>
      <c r="C1515" s="17" t="s">
        <v>3529</v>
      </c>
      <c r="D1515" s="17" t="s">
        <v>7710</v>
      </c>
      <c r="E1515" s="17" t="s">
        <v>7968</v>
      </c>
      <c r="F1515" s="17" t="s">
        <v>7969</v>
      </c>
      <c r="G1515" s="17" t="s">
        <v>3551</v>
      </c>
      <c r="H1515" s="17" t="s">
        <v>4424</v>
      </c>
      <c r="I1515" s="17" t="s">
        <v>3534</v>
      </c>
      <c r="J1515" s="17" t="s">
        <v>3552</v>
      </c>
      <c r="K1515" s="17" t="s">
        <v>3553</v>
      </c>
      <c r="L1515" s="18" t="s">
        <v>3546</v>
      </c>
      <c r="M1515" s="17" t="s">
        <v>7970</v>
      </c>
      <c r="O1515" s="17" t="s">
        <v>3538</v>
      </c>
      <c r="P1515" s="17" t="s">
        <v>3539</v>
      </c>
      <c r="Q1515" s="17" t="s">
        <v>12777</v>
      </c>
      <c r="R1515" s="17">
        <v>132141</v>
      </c>
      <c r="S1515" s="17" t="s">
        <v>12778</v>
      </c>
      <c r="T1515" s="17" t="s">
        <v>11182</v>
      </c>
      <c r="U1515" s="17" t="s">
        <v>7971</v>
      </c>
      <c r="V1515" s="17">
        <v>1896</v>
      </c>
      <c r="W1515" s="17" t="s">
        <v>11240</v>
      </c>
      <c r="X1515" s="17">
        <v>110</v>
      </c>
      <c r="Y1515" s="17">
        <v>5</v>
      </c>
      <c r="Z1515" s="17" t="s">
        <v>11235</v>
      </c>
      <c r="AB1515" s="17" t="s">
        <v>11186</v>
      </c>
      <c r="AC1515" s="17" t="s">
        <v>1355</v>
      </c>
      <c r="AD1515" s="17">
        <v>0</v>
      </c>
      <c r="AE1515" s="17">
        <v>0</v>
      </c>
      <c r="AG1515" s="17" t="s">
        <v>9843</v>
      </c>
      <c r="AH1515" s="17" t="s">
        <v>9754</v>
      </c>
      <c r="AI1515" s="17">
        <v>95</v>
      </c>
      <c r="AJ1515" s="17" t="s">
        <v>3539</v>
      </c>
      <c r="AK1515" s="17" t="s">
        <v>9797</v>
      </c>
      <c r="AN1515" s="17">
        <v>0</v>
      </c>
    </row>
    <row r="1516" spans="1:40" x14ac:dyDescent="0.25">
      <c r="A1516" s="17" t="s">
        <v>2990</v>
      </c>
      <c r="B1516" s="17" t="s">
        <v>7628</v>
      </c>
      <c r="C1516" s="17" t="s">
        <v>3529</v>
      </c>
      <c r="D1516" s="17" t="s">
        <v>7710</v>
      </c>
      <c r="E1516" s="17" t="s">
        <v>7972</v>
      </c>
      <c r="F1516" s="17" t="s">
        <v>7973</v>
      </c>
      <c r="G1516" s="17" t="s">
        <v>3551</v>
      </c>
      <c r="H1516" s="17">
        <v>5</v>
      </c>
      <c r="I1516" s="17" t="s">
        <v>3534</v>
      </c>
      <c r="J1516" s="17" t="s">
        <v>3919</v>
      </c>
      <c r="K1516" s="17" t="s">
        <v>3920</v>
      </c>
      <c r="L1516" s="17" t="s">
        <v>3554</v>
      </c>
      <c r="M1516" s="17" t="s">
        <v>7974</v>
      </c>
      <c r="O1516" s="17" t="s">
        <v>3538</v>
      </c>
      <c r="P1516" s="17" t="s">
        <v>3539</v>
      </c>
      <c r="Q1516" s="17" t="s">
        <v>12779</v>
      </c>
      <c r="R1516" s="17">
        <v>94111</v>
      </c>
      <c r="S1516" s="17" t="s">
        <v>12780</v>
      </c>
      <c r="T1516" s="17" t="s">
        <v>11182</v>
      </c>
      <c r="U1516" s="17" t="s">
        <v>7975</v>
      </c>
      <c r="V1516" s="17">
        <v>2003</v>
      </c>
      <c r="W1516" s="17" t="s">
        <v>11240</v>
      </c>
      <c r="X1516" s="17">
        <v>145</v>
      </c>
      <c r="Y1516" s="17">
        <v>8</v>
      </c>
      <c r="Z1516" s="17" t="s">
        <v>11235</v>
      </c>
      <c r="AB1516" s="17" t="s">
        <v>11186</v>
      </c>
      <c r="AC1516" s="17" t="s">
        <v>1355</v>
      </c>
      <c r="AD1516" s="17">
        <v>0</v>
      </c>
      <c r="AE1516" s="17">
        <v>0</v>
      </c>
      <c r="AG1516" s="17" t="s">
        <v>9869</v>
      </c>
      <c r="AH1516" s="17" t="s">
        <v>9757</v>
      </c>
      <c r="AI1516" s="17">
        <v>145</v>
      </c>
      <c r="AJ1516" s="17" t="s">
        <v>3539</v>
      </c>
      <c r="AK1516" s="17" t="s">
        <v>3539</v>
      </c>
      <c r="AN1516" s="17">
        <v>2003</v>
      </c>
    </row>
    <row r="1517" spans="1:40" x14ac:dyDescent="0.25">
      <c r="A1517" s="17" t="s">
        <v>2990</v>
      </c>
      <c r="B1517" s="17" t="s">
        <v>7628</v>
      </c>
      <c r="C1517" s="17" t="s">
        <v>3529</v>
      </c>
      <c r="D1517" s="17" t="s">
        <v>7710</v>
      </c>
      <c r="E1517" s="17" t="s">
        <v>7976</v>
      </c>
      <c r="F1517" s="17" t="s">
        <v>7977</v>
      </c>
      <c r="G1517" s="17" t="s">
        <v>3656</v>
      </c>
      <c r="H1517" s="17">
        <v>3</v>
      </c>
      <c r="I1517" s="17" t="s">
        <v>3534</v>
      </c>
      <c r="J1517" s="17" t="s">
        <v>3777</v>
      </c>
      <c r="K1517" s="17" t="s">
        <v>3778</v>
      </c>
      <c r="L1517" s="17" t="s">
        <v>3554</v>
      </c>
      <c r="M1517" s="19" t="s">
        <v>7978</v>
      </c>
      <c r="O1517" s="17" t="s">
        <v>3538</v>
      </c>
      <c r="P1517" s="17" t="s">
        <v>3539</v>
      </c>
      <c r="Q1517" s="17" t="s">
        <v>12781</v>
      </c>
      <c r="R1517" s="17">
        <v>76238</v>
      </c>
      <c r="S1517" s="17" t="s">
        <v>12782</v>
      </c>
      <c r="T1517" s="17" t="s">
        <v>11182</v>
      </c>
      <c r="U1517" s="17" t="s">
        <v>7979</v>
      </c>
      <c r="V1517" s="17">
        <v>1888</v>
      </c>
      <c r="W1517" s="17" t="s">
        <v>11234</v>
      </c>
      <c r="X1517" s="17">
        <v>138</v>
      </c>
      <c r="Y1517" s="19">
        <v>7</v>
      </c>
      <c r="Z1517" s="17" t="s">
        <v>11235</v>
      </c>
      <c r="AB1517" s="17" t="s">
        <v>11186</v>
      </c>
      <c r="AC1517" s="17" t="s">
        <v>1355</v>
      </c>
      <c r="AD1517" s="17">
        <v>0</v>
      </c>
      <c r="AE1517" s="17">
        <v>0</v>
      </c>
      <c r="AG1517" s="17" t="s">
        <v>9779</v>
      </c>
      <c r="AH1517" s="17" t="s">
        <v>9764</v>
      </c>
      <c r="AI1517" s="17">
        <v>121</v>
      </c>
      <c r="AJ1517" s="17" t="s">
        <v>3539</v>
      </c>
      <c r="AK1517" s="17" t="s">
        <v>3539</v>
      </c>
      <c r="AN1517" s="17">
        <v>1580</v>
      </c>
    </row>
    <row r="1518" spans="1:40" x14ac:dyDescent="0.25">
      <c r="A1518" s="17" t="s">
        <v>2990</v>
      </c>
      <c r="B1518" s="17" t="s">
        <v>7628</v>
      </c>
      <c r="C1518" s="17" t="s">
        <v>3529</v>
      </c>
      <c r="D1518" s="17" t="s">
        <v>7710</v>
      </c>
      <c r="E1518" s="17" t="s">
        <v>7980</v>
      </c>
      <c r="F1518" s="17" t="s">
        <v>7981</v>
      </c>
      <c r="G1518" s="17" t="s">
        <v>3533</v>
      </c>
      <c r="H1518" s="17">
        <v>2</v>
      </c>
      <c r="I1518" s="17" t="s">
        <v>3534</v>
      </c>
      <c r="J1518" s="17" t="s">
        <v>3535</v>
      </c>
      <c r="K1518" s="17" t="s">
        <v>5107</v>
      </c>
      <c r="L1518" s="18" t="s">
        <v>3554</v>
      </c>
      <c r="M1518" s="17" t="s">
        <v>7978</v>
      </c>
      <c r="O1518" s="17" t="s">
        <v>3538</v>
      </c>
      <c r="P1518" s="17" t="s">
        <v>3539</v>
      </c>
      <c r="Q1518" s="17" t="s">
        <v>12783</v>
      </c>
      <c r="R1518" s="17">
        <v>86053</v>
      </c>
      <c r="S1518" s="17" t="s">
        <v>12784</v>
      </c>
      <c r="T1518" s="17" t="s">
        <v>11182</v>
      </c>
      <c r="U1518" s="17" t="s">
        <v>7982</v>
      </c>
      <c r="V1518" s="17">
        <v>1580</v>
      </c>
      <c r="W1518" s="17" t="s">
        <v>11234</v>
      </c>
      <c r="X1518" s="17">
        <v>121</v>
      </c>
      <c r="Y1518" s="19">
        <v>5</v>
      </c>
      <c r="Z1518" s="17" t="s">
        <v>11235</v>
      </c>
      <c r="AB1518" s="17" t="s">
        <v>11186</v>
      </c>
      <c r="AC1518" s="17" t="s">
        <v>1355</v>
      </c>
      <c r="AD1518" s="17">
        <v>0</v>
      </c>
      <c r="AE1518" s="17">
        <v>0</v>
      </c>
      <c r="AG1518" s="17" t="s">
        <v>9869</v>
      </c>
      <c r="AH1518" s="17" t="s">
        <v>9757</v>
      </c>
      <c r="AI1518" s="17">
        <v>138</v>
      </c>
      <c r="AJ1518" s="17" t="s">
        <v>3539</v>
      </c>
      <c r="AK1518" s="17" t="s">
        <v>3539</v>
      </c>
      <c r="AN1518" s="17">
        <v>1888</v>
      </c>
    </row>
    <row r="1519" spans="1:40" x14ac:dyDescent="0.25">
      <c r="A1519" s="17" t="s">
        <v>2990</v>
      </c>
      <c r="B1519" s="17" t="s">
        <v>7628</v>
      </c>
      <c r="C1519" s="17" t="s">
        <v>3529</v>
      </c>
      <c r="D1519" s="17" t="s">
        <v>7710</v>
      </c>
      <c r="E1519" s="17" t="s">
        <v>7983</v>
      </c>
      <c r="F1519" s="17" t="s">
        <v>7984</v>
      </c>
      <c r="G1519" s="17" t="s">
        <v>3533</v>
      </c>
      <c r="H1519" s="17">
        <v>2</v>
      </c>
      <c r="I1519" s="17" t="s">
        <v>3534</v>
      </c>
      <c r="J1519" s="17" t="s">
        <v>3535</v>
      </c>
      <c r="K1519" s="17" t="s">
        <v>5107</v>
      </c>
      <c r="L1519" s="17" t="s">
        <v>3554</v>
      </c>
      <c r="M1519" s="17" t="s">
        <v>7978</v>
      </c>
      <c r="O1519" s="17" t="s">
        <v>3538</v>
      </c>
      <c r="P1519" s="17" t="s">
        <v>3539</v>
      </c>
      <c r="Q1519" s="17" t="s">
        <v>12785</v>
      </c>
      <c r="R1519" s="17">
        <v>102128</v>
      </c>
      <c r="S1519" s="17" t="s">
        <v>11671</v>
      </c>
      <c r="T1519" s="17" t="s">
        <v>11182</v>
      </c>
      <c r="U1519" s="17" t="s">
        <v>7985</v>
      </c>
      <c r="V1519" s="17">
        <v>1580</v>
      </c>
      <c r="W1519" s="17" t="s">
        <v>11234</v>
      </c>
      <c r="X1519" s="17">
        <v>121</v>
      </c>
      <c r="Y1519" s="19">
        <v>5</v>
      </c>
      <c r="Z1519" s="17" t="s">
        <v>11235</v>
      </c>
      <c r="AB1519" s="17" t="s">
        <v>11186</v>
      </c>
      <c r="AC1519" s="17" t="s">
        <v>1355</v>
      </c>
      <c r="AD1519" s="17">
        <v>0</v>
      </c>
      <c r="AE1519" s="17">
        <v>0</v>
      </c>
      <c r="AG1519" s="17" t="s">
        <v>9779</v>
      </c>
      <c r="AH1519" s="17" t="s">
        <v>9764</v>
      </c>
      <c r="AI1519" s="17">
        <v>121</v>
      </c>
      <c r="AJ1519" s="17" t="s">
        <v>3539</v>
      </c>
      <c r="AK1519" s="17" t="s">
        <v>3539</v>
      </c>
      <c r="AN1519" s="17">
        <v>1580</v>
      </c>
    </row>
    <row r="1520" spans="1:40" x14ac:dyDescent="0.25">
      <c r="A1520" s="17" t="s">
        <v>2990</v>
      </c>
      <c r="B1520" s="17" t="s">
        <v>7628</v>
      </c>
      <c r="C1520" s="17" t="s">
        <v>3529</v>
      </c>
      <c r="D1520" s="17" t="s">
        <v>7710</v>
      </c>
      <c r="E1520" s="17" t="s">
        <v>7986</v>
      </c>
      <c r="F1520" s="17" t="s">
        <v>7987</v>
      </c>
      <c r="G1520" s="17" t="s">
        <v>3533</v>
      </c>
      <c r="H1520" s="17">
        <v>2</v>
      </c>
      <c r="I1520" s="17" t="s">
        <v>3534</v>
      </c>
      <c r="J1520" s="17" t="s">
        <v>3535</v>
      </c>
      <c r="K1520" s="17" t="s">
        <v>5107</v>
      </c>
      <c r="L1520" s="17" t="s">
        <v>3554</v>
      </c>
      <c r="M1520" s="17" t="s">
        <v>7978</v>
      </c>
      <c r="O1520" s="17" t="s">
        <v>3538</v>
      </c>
      <c r="P1520" s="17" t="s">
        <v>3539</v>
      </c>
      <c r="Q1520" s="17" t="s">
        <v>12786</v>
      </c>
      <c r="R1520" s="17">
        <v>93573</v>
      </c>
      <c r="S1520" s="17" t="s">
        <v>12787</v>
      </c>
      <c r="T1520" s="17" t="s">
        <v>11182</v>
      </c>
      <c r="U1520" s="17" t="s">
        <v>7988</v>
      </c>
      <c r="V1520" s="17">
        <v>1580</v>
      </c>
      <c r="W1520" s="17" t="s">
        <v>11234</v>
      </c>
      <c r="X1520" s="17">
        <v>121</v>
      </c>
      <c r="Y1520" s="19">
        <v>5</v>
      </c>
      <c r="Z1520" s="17" t="s">
        <v>11235</v>
      </c>
      <c r="AB1520" s="17" t="s">
        <v>11186</v>
      </c>
      <c r="AC1520" s="17" t="s">
        <v>1355</v>
      </c>
      <c r="AD1520" s="17">
        <v>0</v>
      </c>
      <c r="AE1520" s="17">
        <v>0</v>
      </c>
      <c r="AG1520" s="17" t="s">
        <v>9779</v>
      </c>
      <c r="AH1520" s="17" t="s">
        <v>9764</v>
      </c>
      <c r="AI1520" s="17">
        <v>121</v>
      </c>
      <c r="AJ1520" s="17" t="s">
        <v>3539</v>
      </c>
      <c r="AK1520" s="17" t="s">
        <v>3539</v>
      </c>
      <c r="AN1520" s="17">
        <v>1580</v>
      </c>
    </row>
    <row r="1521" spans="1:40" x14ac:dyDescent="0.25">
      <c r="A1521" s="17" t="s">
        <v>2990</v>
      </c>
      <c r="B1521" s="17" t="s">
        <v>7628</v>
      </c>
      <c r="C1521" s="17" t="s">
        <v>3529</v>
      </c>
      <c r="D1521" s="17" t="s">
        <v>7710</v>
      </c>
      <c r="E1521" s="17" t="s">
        <v>7989</v>
      </c>
      <c r="F1521" s="17" t="s">
        <v>7990</v>
      </c>
      <c r="G1521" s="17" t="s">
        <v>3533</v>
      </c>
      <c r="H1521" s="17">
        <v>2</v>
      </c>
      <c r="I1521" s="17" t="s">
        <v>3534</v>
      </c>
      <c r="J1521" s="17" t="s">
        <v>3535</v>
      </c>
      <c r="K1521" s="17" t="s">
        <v>5107</v>
      </c>
      <c r="L1521" s="17" t="s">
        <v>3554</v>
      </c>
      <c r="M1521" s="17" t="s">
        <v>7991</v>
      </c>
      <c r="O1521" s="17" t="s">
        <v>3538</v>
      </c>
      <c r="P1521" s="17" t="s">
        <v>3539</v>
      </c>
      <c r="Q1521" s="17" t="s">
        <v>12788</v>
      </c>
      <c r="R1521" s="17">
        <v>92652</v>
      </c>
      <c r="S1521" s="17" t="s">
        <v>12789</v>
      </c>
      <c r="T1521" s="17" t="s">
        <v>11182</v>
      </c>
      <c r="U1521" s="17" t="s">
        <v>7992</v>
      </c>
      <c r="V1521" s="17">
        <v>1580</v>
      </c>
      <c r="W1521" s="17" t="s">
        <v>11234</v>
      </c>
      <c r="X1521" s="17">
        <v>121</v>
      </c>
      <c r="Y1521" s="17">
        <v>5</v>
      </c>
      <c r="Z1521" s="17" t="s">
        <v>11235</v>
      </c>
      <c r="AB1521" s="17" t="s">
        <v>11186</v>
      </c>
      <c r="AC1521" s="17" t="s">
        <v>1355</v>
      </c>
      <c r="AD1521" s="17">
        <v>0</v>
      </c>
      <c r="AE1521" s="17">
        <v>0</v>
      </c>
      <c r="AG1521" s="17" t="s">
        <v>9779</v>
      </c>
      <c r="AH1521" s="17" t="s">
        <v>9764</v>
      </c>
      <c r="AI1521" s="17">
        <v>121</v>
      </c>
      <c r="AJ1521" s="17" t="s">
        <v>3539</v>
      </c>
      <c r="AK1521" s="17" t="s">
        <v>3539</v>
      </c>
      <c r="AN1521" s="17">
        <v>1580</v>
      </c>
    </row>
    <row r="1522" spans="1:40" x14ac:dyDescent="0.25">
      <c r="A1522" s="17" t="s">
        <v>2990</v>
      </c>
      <c r="B1522" s="17" t="s">
        <v>7628</v>
      </c>
      <c r="C1522" s="17" t="s">
        <v>3529</v>
      </c>
      <c r="D1522" s="17" t="s">
        <v>7710</v>
      </c>
      <c r="E1522" s="17" t="s">
        <v>7993</v>
      </c>
      <c r="F1522" s="17" t="s">
        <v>7994</v>
      </c>
      <c r="G1522" s="17" t="s">
        <v>3533</v>
      </c>
      <c r="H1522" s="17">
        <v>2</v>
      </c>
      <c r="I1522" s="17" t="s">
        <v>3534</v>
      </c>
      <c r="J1522" s="17" t="s">
        <v>3535</v>
      </c>
      <c r="K1522" s="17" t="s">
        <v>5107</v>
      </c>
      <c r="L1522" s="17" t="s">
        <v>3554</v>
      </c>
      <c r="M1522" s="19" t="s">
        <v>7978</v>
      </c>
      <c r="O1522" s="17" t="s">
        <v>3538</v>
      </c>
      <c r="P1522" s="17" t="s">
        <v>3539</v>
      </c>
      <c r="Q1522" s="17" t="s">
        <v>12790</v>
      </c>
      <c r="R1522" s="17">
        <v>98950</v>
      </c>
      <c r="S1522" s="17" t="s">
        <v>12791</v>
      </c>
      <c r="T1522" s="17" t="s">
        <v>11182</v>
      </c>
      <c r="U1522" s="17" t="s">
        <v>7995</v>
      </c>
      <c r="V1522" s="17">
        <v>1580</v>
      </c>
      <c r="W1522" s="17" t="s">
        <v>11234</v>
      </c>
      <c r="X1522" s="17">
        <v>121</v>
      </c>
      <c r="Y1522" s="17">
        <v>5</v>
      </c>
      <c r="Z1522" s="17" t="s">
        <v>11235</v>
      </c>
      <c r="AB1522" s="17" t="s">
        <v>11186</v>
      </c>
      <c r="AC1522" s="17" t="s">
        <v>1355</v>
      </c>
      <c r="AD1522" s="17">
        <v>0</v>
      </c>
      <c r="AE1522" s="17">
        <v>0</v>
      </c>
      <c r="AG1522" s="17" t="s">
        <v>9779</v>
      </c>
      <c r="AH1522" s="17" t="s">
        <v>9764</v>
      </c>
      <c r="AI1522" s="17">
        <v>120</v>
      </c>
      <c r="AJ1522" s="17" t="s">
        <v>3539</v>
      </c>
      <c r="AK1522" s="17" t="s">
        <v>3539</v>
      </c>
      <c r="AN1522" s="17">
        <v>1595</v>
      </c>
    </row>
    <row r="1523" spans="1:40" x14ac:dyDescent="0.25">
      <c r="A1523" s="17" t="s">
        <v>2990</v>
      </c>
      <c r="B1523" s="17" t="s">
        <v>7628</v>
      </c>
      <c r="C1523" s="17" t="s">
        <v>3529</v>
      </c>
      <c r="D1523" s="17" t="s">
        <v>7710</v>
      </c>
      <c r="E1523" s="17" t="s">
        <v>7996</v>
      </c>
      <c r="F1523" s="17" t="s">
        <v>7997</v>
      </c>
      <c r="G1523" s="17" t="s">
        <v>3551</v>
      </c>
      <c r="H1523" s="17">
        <v>3</v>
      </c>
      <c r="I1523" s="17" t="s">
        <v>3534</v>
      </c>
      <c r="J1523" s="17" t="s">
        <v>3552</v>
      </c>
      <c r="K1523" s="17" t="s">
        <v>3553</v>
      </c>
      <c r="L1523" s="18">
        <v>45299</v>
      </c>
      <c r="M1523" s="19" t="s">
        <v>7998</v>
      </c>
      <c r="O1523" s="17" t="s">
        <v>3538</v>
      </c>
      <c r="P1523" s="17" t="s">
        <v>3539</v>
      </c>
      <c r="Q1523" s="17" t="s">
        <v>12792</v>
      </c>
      <c r="R1523" s="17">
        <v>77654</v>
      </c>
      <c r="S1523" s="17" t="s">
        <v>12793</v>
      </c>
      <c r="T1523" s="17" t="s">
        <v>11182</v>
      </c>
      <c r="U1523" s="17" t="s">
        <v>7999</v>
      </c>
      <c r="V1523" s="17">
        <v>1900</v>
      </c>
      <c r="W1523" s="17" t="s">
        <v>11240</v>
      </c>
      <c r="X1523" s="17">
        <v>107</v>
      </c>
      <c r="Y1523" s="17">
        <v>5</v>
      </c>
      <c r="Z1523" s="17" t="s">
        <v>11235</v>
      </c>
      <c r="AB1523" s="17" t="s">
        <v>11186</v>
      </c>
      <c r="AC1523" s="17" t="s">
        <v>1355</v>
      </c>
      <c r="AD1523" s="17">
        <v>0</v>
      </c>
      <c r="AE1523" s="17">
        <v>0</v>
      </c>
      <c r="AG1523" s="17" t="s">
        <v>9779</v>
      </c>
      <c r="AH1523" s="17" t="s">
        <v>9764</v>
      </c>
      <c r="AI1523" s="17">
        <v>120</v>
      </c>
      <c r="AJ1523" s="17" t="s">
        <v>3539</v>
      </c>
      <c r="AK1523" s="17" t="s">
        <v>3539</v>
      </c>
      <c r="AN1523" s="17">
        <v>1595</v>
      </c>
    </row>
    <row r="1524" spans="1:40" x14ac:dyDescent="0.25">
      <c r="A1524" s="17" t="s">
        <v>2990</v>
      </c>
      <c r="B1524" s="17" t="s">
        <v>7628</v>
      </c>
      <c r="C1524" s="17" t="s">
        <v>3529</v>
      </c>
      <c r="D1524" s="17" t="s">
        <v>7710</v>
      </c>
      <c r="E1524" s="17" t="s">
        <v>8000</v>
      </c>
      <c r="F1524" s="17" t="s">
        <v>8001</v>
      </c>
      <c r="G1524" s="17" t="s">
        <v>3656</v>
      </c>
      <c r="H1524" s="17">
        <v>3</v>
      </c>
      <c r="I1524" s="17" t="s">
        <v>3534</v>
      </c>
      <c r="J1524" s="17" t="s">
        <v>3552</v>
      </c>
      <c r="K1524" s="17" t="s">
        <v>3553</v>
      </c>
      <c r="L1524" s="18">
        <v>45299</v>
      </c>
      <c r="M1524" s="19" t="s">
        <v>7998</v>
      </c>
      <c r="O1524" s="17" t="s">
        <v>3538</v>
      </c>
      <c r="P1524" s="17" t="s">
        <v>3539</v>
      </c>
      <c r="Q1524" s="17" t="s">
        <v>12794</v>
      </c>
      <c r="R1524" s="17">
        <v>68084</v>
      </c>
      <c r="S1524" s="17" t="s">
        <v>12795</v>
      </c>
      <c r="T1524" s="17" t="s">
        <v>11182</v>
      </c>
      <c r="U1524" s="17" t="s">
        <v>8002</v>
      </c>
      <c r="V1524" s="17">
        <v>1900</v>
      </c>
      <c r="W1524" s="17" t="s">
        <v>11240</v>
      </c>
      <c r="X1524" s="17">
        <v>107</v>
      </c>
      <c r="Y1524" s="17">
        <v>5</v>
      </c>
      <c r="Z1524" s="17" t="s">
        <v>11235</v>
      </c>
      <c r="AB1524" s="17" t="s">
        <v>11186</v>
      </c>
      <c r="AC1524" s="17" t="s">
        <v>1355</v>
      </c>
      <c r="AD1524" s="17">
        <v>0</v>
      </c>
      <c r="AE1524" s="17">
        <v>0</v>
      </c>
      <c r="AG1524" s="17" t="s">
        <v>9779</v>
      </c>
      <c r="AH1524" s="17" t="s">
        <v>9764</v>
      </c>
      <c r="AI1524" s="17">
        <v>95</v>
      </c>
      <c r="AJ1524" s="17" t="s">
        <v>3539</v>
      </c>
      <c r="AK1524" s="17" t="s">
        <v>9771</v>
      </c>
      <c r="AN1524" s="17">
        <v>1702</v>
      </c>
    </row>
    <row r="1525" spans="1:40" x14ac:dyDescent="0.25">
      <c r="A1525" s="17" t="s">
        <v>2990</v>
      </c>
      <c r="B1525" s="17" t="s">
        <v>7628</v>
      </c>
      <c r="C1525" s="17" t="s">
        <v>3529</v>
      </c>
      <c r="D1525" s="17" t="s">
        <v>7710</v>
      </c>
      <c r="E1525" s="17" t="s">
        <v>8003</v>
      </c>
      <c r="F1525" s="17" t="s">
        <v>8004</v>
      </c>
      <c r="G1525" s="17" t="s">
        <v>3656</v>
      </c>
      <c r="H1525" s="17">
        <v>3</v>
      </c>
      <c r="I1525" s="17" t="s">
        <v>3534</v>
      </c>
      <c r="J1525" s="17" t="s">
        <v>3552</v>
      </c>
      <c r="K1525" s="17" t="s">
        <v>3553</v>
      </c>
      <c r="L1525" s="18">
        <v>45299</v>
      </c>
      <c r="M1525" s="17" t="s">
        <v>7998</v>
      </c>
      <c r="O1525" s="17" t="s">
        <v>3538</v>
      </c>
      <c r="P1525" s="17" t="s">
        <v>3539</v>
      </c>
      <c r="Q1525" s="17" t="s">
        <v>12796</v>
      </c>
      <c r="R1525" s="17">
        <v>78482</v>
      </c>
      <c r="S1525" s="17" t="s">
        <v>12797</v>
      </c>
      <c r="T1525" s="17" t="s">
        <v>11182</v>
      </c>
      <c r="U1525" s="17" t="s">
        <v>8005</v>
      </c>
      <c r="V1525" s="17">
        <v>1900</v>
      </c>
      <c r="W1525" s="17" t="s">
        <v>11240</v>
      </c>
      <c r="X1525" s="17">
        <v>107</v>
      </c>
      <c r="Y1525" s="17">
        <v>5</v>
      </c>
      <c r="Z1525" s="17" t="s">
        <v>11235</v>
      </c>
      <c r="AB1525" s="17" t="s">
        <v>11186</v>
      </c>
      <c r="AC1525" s="17" t="s">
        <v>1355</v>
      </c>
      <c r="AD1525" s="17">
        <v>0</v>
      </c>
      <c r="AE1525" s="17">
        <v>0</v>
      </c>
      <c r="AG1525" s="17" t="s">
        <v>9779</v>
      </c>
      <c r="AH1525" s="17" t="s">
        <v>9764</v>
      </c>
      <c r="AI1525" s="17">
        <v>95</v>
      </c>
      <c r="AJ1525" s="17" t="s">
        <v>3539</v>
      </c>
      <c r="AK1525" s="17" t="s">
        <v>3539</v>
      </c>
      <c r="AN1525" s="17">
        <v>1702</v>
      </c>
    </row>
    <row r="1526" spans="1:40" x14ac:dyDescent="0.25">
      <c r="A1526" s="17" t="s">
        <v>2990</v>
      </c>
      <c r="B1526" s="17" t="s">
        <v>7628</v>
      </c>
      <c r="C1526" s="17" t="s">
        <v>3692</v>
      </c>
      <c r="D1526" s="17" t="s">
        <v>7629</v>
      </c>
      <c r="E1526" s="17" t="s">
        <v>8006</v>
      </c>
      <c r="F1526" s="17" t="s">
        <v>8007</v>
      </c>
      <c r="H1526" s="17">
        <v>2</v>
      </c>
      <c r="I1526" s="17" t="s">
        <v>3534</v>
      </c>
      <c r="J1526" s="17" t="s">
        <v>3809</v>
      </c>
      <c r="K1526" s="17" t="s">
        <v>3810</v>
      </c>
      <c r="L1526" s="18" t="s">
        <v>3811</v>
      </c>
      <c r="M1526" s="19" t="s">
        <v>4029</v>
      </c>
      <c r="O1526" s="17" t="s">
        <v>3538</v>
      </c>
      <c r="P1526" s="17" t="s">
        <v>3539</v>
      </c>
      <c r="R1526" s="17">
        <v>137365</v>
      </c>
      <c r="S1526" s="17" t="s">
        <v>10140</v>
      </c>
      <c r="T1526" s="17" t="s">
        <v>11182</v>
      </c>
      <c r="U1526" s="17" t="s">
        <v>8008</v>
      </c>
      <c r="V1526" s="17">
        <v>1702</v>
      </c>
      <c r="W1526" s="17" t="s">
        <v>11184</v>
      </c>
      <c r="X1526" s="17">
        <v>95</v>
      </c>
      <c r="Y1526" s="19">
        <v>4</v>
      </c>
      <c r="Z1526" s="17" t="s">
        <v>11235</v>
      </c>
      <c r="AB1526" s="17" t="s">
        <v>11249</v>
      </c>
      <c r="AC1526" s="17" t="s">
        <v>1355</v>
      </c>
      <c r="AD1526" s="17">
        <v>0</v>
      </c>
      <c r="AE1526" s="17">
        <v>0</v>
      </c>
      <c r="AG1526" s="17" t="s">
        <v>9871</v>
      </c>
      <c r="AH1526" s="17" t="s">
        <v>9764</v>
      </c>
      <c r="AI1526" s="17">
        <v>109</v>
      </c>
      <c r="AJ1526" s="17" t="s">
        <v>3539</v>
      </c>
      <c r="AK1526" s="17" t="s">
        <v>9771</v>
      </c>
      <c r="AN1526" s="17">
        <v>1702</v>
      </c>
    </row>
    <row r="1527" spans="1:40" x14ac:dyDescent="0.25">
      <c r="A1527" s="17" t="s">
        <v>2990</v>
      </c>
      <c r="B1527" s="17" t="s">
        <v>7628</v>
      </c>
      <c r="C1527" s="17" t="s">
        <v>3692</v>
      </c>
      <c r="D1527" s="17" t="s">
        <v>7671</v>
      </c>
      <c r="E1527" s="17" t="s">
        <v>8009</v>
      </c>
      <c r="F1527" s="17" t="s">
        <v>8010</v>
      </c>
      <c r="H1527" s="17">
        <v>2</v>
      </c>
      <c r="I1527" s="17" t="s">
        <v>3534</v>
      </c>
      <c r="J1527" s="17" t="s">
        <v>3809</v>
      </c>
      <c r="K1527" s="17" t="s">
        <v>3810</v>
      </c>
      <c r="L1527" s="18" t="s">
        <v>3811</v>
      </c>
      <c r="M1527" s="19">
        <v>44502</v>
      </c>
      <c r="O1527" s="17" t="s">
        <v>3538</v>
      </c>
      <c r="P1527" s="17" t="s">
        <v>3539</v>
      </c>
      <c r="R1527" s="17">
        <v>99765</v>
      </c>
      <c r="S1527" s="19">
        <v>46331.393055555556</v>
      </c>
      <c r="T1527" s="17" t="s">
        <v>11182</v>
      </c>
      <c r="U1527" s="17" t="s">
        <v>8011</v>
      </c>
      <c r="V1527" s="17">
        <v>1702</v>
      </c>
      <c r="W1527" s="17" t="s">
        <v>11184</v>
      </c>
      <c r="X1527" s="17">
        <v>95</v>
      </c>
      <c r="Y1527" s="17">
        <v>4</v>
      </c>
      <c r="Z1527" s="17" t="s">
        <v>11235</v>
      </c>
      <c r="AB1527" s="17" t="s">
        <v>11249</v>
      </c>
      <c r="AC1527" s="17" t="s">
        <v>1355</v>
      </c>
      <c r="AD1527" s="17">
        <v>0</v>
      </c>
      <c r="AE1527" s="17">
        <v>0</v>
      </c>
      <c r="AG1527" s="17" t="s">
        <v>9779</v>
      </c>
      <c r="AH1527" s="17" t="s">
        <v>9757</v>
      </c>
      <c r="AI1527" s="17">
        <v>104</v>
      </c>
      <c r="AJ1527" s="17" t="s">
        <v>3539</v>
      </c>
      <c r="AK1527" s="17" t="s">
        <v>9797</v>
      </c>
      <c r="AN1527" s="17">
        <v>1670</v>
      </c>
    </row>
    <row r="1528" spans="1:40" x14ac:dyDescent="0.25">
      <c r="A1528" s="17" t="s">
        <v>2990</v>
      </c>
      <c r="B1528" s="17" t="s">
        <v>7628</v>
      </c>
      <c r="C1528" s="17" t="s">
        <v>3692</v>
      </c>
      <c r="D1528" s="17" t="s">
        <v>7710</v>
      </c>
      <c r="E1528" s="17" t="s">
        <v>8012</v>
      </c>
      <c r="F1528" s="17" t="s">
        <v>3467</v>
      </c>
      <c r="H1528" s="17">
        <v>2</v>
      </c>
      <c r="I1528" s="17" t="s">
        <v>3534</v>
      </c>
      <c r="J1528" s="17" t="s">
        <v>4443</v>
      </c>
      <c r="K1528" s="17" t="s">
        <v>4444</v>
      </c>
      <c r="L1528" s="17" t="s">
        <v>7261</v>
      </c>
      <c r="M1528" s="19" t="s">
        <v>3612</v>
      </c>
      <c r="O1528" s="17" t="s">
        <v>3538</v>
      </c>
      <c r="P1528" s="17" t="s">
        <v>3539</v>
      </c>
      <c r="Q1528" s="17" t="s">
        <v>12798</v>
      </c>
      <c r="R1528" s="17">
        <v>226978</v>
      </c>
      <c r="S1528" s="17" t="s">
        <v>11887</v>
      </c>
      <c r="T1528" s="17" t="s">
        <v>11182</v>
      </c>
      <c r="U1528" s="17" t="s">
        <v>3468</v>
      </c>
      <c r="V1528" s="17">
        <v>1670</v>
      </c>
      <c r="W1528" s="17" t="s">
        <v>11184</v>
      </c>
      <c r="X1528" s="17">
        <v>104</v>
      </c>
      <c r="Y1528" s="19">
        <v>4</v>
      </c>
      <c r="AB1528" s="17" t="s">
        <v>11249</v>
      </c>
      <c r="AC1528" s="17" t="s">
        <v>1355</v>
      </c>
      <c r="AD1528" s="17">
        <v>0</v>
      </c>
      <c r="AE1528" s="17">
        <v>0</v>
      </c>
      <c r="AG1528" s="17" t="s">
        <v>9779</v>
      </c>
      <c r="AH1528" s="17" t="s">
        <v>9764</v>
      </c>
      <c r="AI1528" s="17">
        <v>120</v>
      </c>
      <c r="AJ1528" s="17" t="s">
        <v>3539</v>
      </c>
      <c r="AK1528" s="17" t="s">
        <v>3539</v>
      </c>
      <c r="AN1528" s="17">
        <v>1595</v>
      </c>
    </row>
    <row r="1529" spans="1:40" x14ac:dyDescent="0.25">
      <c r="A1529" s="17" t="s">
        <v>2990</v>
      </c>
      <c r="B1529" s="17" t="s">
        <v>7628</v>
      </c>
      <c r="C1529" s="17" t="s">
        <v>3692</v>
      </c>
      <c r="D1529" s="17" t="s">
        <v>7710</v>
      </c>
      <c r="E1529" s="17" t="s">
        <v>8013</v>
      </c>
      <c r="F1529" s="17" t="s">
        <v>8014</v>
      </c>
      <c r="H1529" s="17">
        <v>2</v>
      </c>
      <c r="I1529" s="17" t="s">
        <v>3534</v>
      </c>
      <c r="J1529" s="17" t="s">
        <v>3809</v>
      </c>
      <c r="K1529" s="17" t="s">
        <v>3810</v>
      </c>
      <c r="L1529" s="18" t="s">
        <v>3811</v>
      </c>
      <c r="M1529" s="19">
        <v>44502.447916666664</v>
      </c>
      <c r="O1529" s="17" t="s">
        <v>3538</v>
      </c>
      <c r="P1529" s="17" t="s">
        <v>3539</v>
      </c>
      <c r="Q1529" s="17" t="s">
        <v>12799</v>
      </c>
      <c r="R1529" s="17">
        <v>204701</v>
      </c>
      <c r="S1529" s="17" t="s">
        <v>12800</v>
      </c>
      <c r="T1529" s="17" t="s">
        <v>11182</v>
      </c>
      <c r="U1529" s="17" t="s">
        <v>8015</v>
      </c>
      <c r="V1529" s="17">
        <v>1702</v>
      </c>
      <c r="W1529" s="17" t="s">
        <v>11184</v>
      </c>
      <c r="X1529" s="17">
        <v>95</v>
      </c>
      <c r="Y1529" s="19">
        <v>4</v>
      </c>
      <c r="Z1529" s="17" t="s">
        <v>11235</v>
      </c>
      <c r="AB1529" s="17" t="s">
        <v>11249</v>
      </c>
      <c r="AC1529" s="17" t="s">
        <v>1355</v>
      </c>
      <c r="AD1529" s="17">
        <v>0</v>
      </c>
      <c r="AE1529" s="17">
        <v>0</v>
      </c>
      <c r="AG1529" s="17" t="s">
        <v>9763</v>
      </c>
      <c r="AH1529" s="17" t="s">
        <v>9757</v>
      </c>
      <c r="AI1529" s="17">
        <v>98</v>
      </c>
      <c r="AJ1529" s="17" t="s">
        <v>3539</v>
      </c>
      <c r="AK1529" s="17" t="s">
        <v>3539</v>
      </c>
      <c r="AN1529" s="17">
        <v>1745</v>
      </c>
    </row>
    <row r="1530" spans="1:40" x14ac:dyDescent="0.25">
      <c r="A1530" s="17" t="s">
        <v>2990</v>
      </c>
      <c r="B1530" s="17" t="s">
        <v>7628</v>
      </c>
      <c r="C1530" s="17" t="s">
        <v>3692</v>
      </c>
      <c r="D1530" s="17" t="s">
        <v>7710</v>
      </c>
      <c r="E1530" s="17" t="s">
        <v>8016</v>
      </c>
      <c r="F1530" s="17" t="s">
        <v>8017</v>
      </c>
      <c r="H1530" s="17">
        <v>2</v>
      </c>
      <c r="I1530" s="17" t="s">
        <v>3534</v>
      </c>
      <c r="J1530" s="17" t="s">
        <v>3809</v>
      </c>
      <c r="K1530" s="17" t="s">
        <v>3810</v>
      </c>
      <c r="L1530" s="18" t="s">
        <v>3811</v>
      </c>
      <c r="M1530" s="19">
        <v>44532.409722222219</v>
      </c>
      <c r="O1530" s="17" t="s">
        <v>3538</v>
      </c>
      <c r="P1530" s="17" t="s">
        <v>3539</v>
      </c>
      <c r="R1530" s="17">
        <v>200163</v>
      </c>
      <c r="S1530" s="19">
        <v>46210.411805555559</v>
      </c>
      <c r="T1530" s="17" t="s">
        <v>11182</v>
      </c>
      <c r="U1530" s="17" t="s">
        <v>8018</v>
      </c>
      <c r="V1530" s="17">
        <v>1702</v>
      </c>
      <c r="W1530" s="17" t="s">
        <v>11184</v>
      </c>
      <c r="X1530" s="17">
        <v>95</v>
      </c>
      <c r="Y1530" s="17">
        <v>4</v>
      </c>
      <c r="Z1530" s="17" t="s">
        <v>11235</v>
      </c>
      <c r="AB1530" s="17" t="s">
        <v>11249</v>
      </c>
      <c r="AC1530" s="17" t="s">
        <v>1355</v>
      </c>
      <c r="AD1530" s="17">
        <v>0</v>
      </c>
      <c r="AE1530" s="17">
        <v>0</v>
      </c>
      <c r="AG1530" s="17" t="s">
        <v>9779</v>
      </c>
      <c r="AH1530" s="17" t="s">
        <v>9764</v>
      </c>
      <c r="AI1530" s="17">
        <v>95</v>
      </c>
      <c r="AJ1530" s="17" t="s">
        <v>3539</v>
      </c>
      <c r="AK1530" s="17" t="s">
        <v>9771</v>
      </c>
      <c r="AN1530" s="17">
        <v>1702</v>
      </c>
    </row>
    <row r="1531" spans="1:40" x14ac:dyDescent="0.25">
      <c r="A1531" s="17" t="s">
        <v>2990</v>
      </c>
      <c r="B1531" s="17" t="s">
        <v>7628</v>
      </c>
      <c r="C1531" s="17" t="s">
        <v>3692</v>
      </c>
      <c r="D1531" s="17" t="s">
        <v>7710</v>
      </c>
      <c r="E1531" s="17" t="s">
        <v>8019</v>
      </c>
      <c r="F1531" s="17" t="s">
        <v>8020</v>
      </c>
      <c r="H1531" s="17">
        <v>2</v>
      </c>
      <c r="I1531" s="17" t="s">
        <v>3534</v>
      </c>
      <c r="J1531" s="17" t="s">
        <v>3809</v>
      </c>
      <c r="K1531" s="17" t="s">
        <v>3810</v>
      </c>
      <c r="L1531" s="17" t="s">
        <v>3811</v>
      </c>
      <c r="M1531" s="19" t="s">
        <v>8021</v>
      </c>
      <c r="O1531" s="17" t="s">
        <v>3538</v>
      </c>
      <c r="P1531" s="17" t="s">
        <v>3539</v>
      </c>
      <c r="R1531" s="17">
        <v>130520</v>
      </c>
      <c r="S1531" s="17" t="s">
        <v>12801</v>
      </c>
      <c r="T1531" s="17" t="s">
        <v>11182</v>
      </c>
      <c r="U1531" s="17" t="s">
        <v>8022</v>
      </c>
      <c r="V1531" s="17">
        <v>1702</v>
      </c>
      <c r="W1531" s="17" t="s">
        <v>11184</v>
      </c>
      <c r="X1531" s="17">
        <v>95</v>
      </c>
      <c r="Y1531" s="19">
        <v>4</v>
      </c>
      <c r="Z1531" s="17" t="s">
        <v>11235</v>
      </c>
      <c r="AB1531" s="17" t="s">
        <v>11249</v>
      </c>
      <c r="AC1531" s="17" t="s">
        <v>1355</v>
      </c>
      <c r="AD1531" s="17">
        <v>0</v>
      </c>
      <c r="AE1531" s="17">
        <v>0</v>
      </c>
      <c r="AG1531" s="17" t="s">
        <v>9779</v>
      </c>
      <c r="AH1531" s="17" t="s">
        <v>9764</v>
      </c>
      <c r="AI1531" s="17">
        <v>120</v>
      </c>
      <c r="AJ1531" s="17" t="s">
        <v>3539</v>
      </c>
      <c r="AK1531" s="17" t="s">
        <v>3539</v>
      </c>
      <c r="AN1531" s="17">
        <v>1595</v>
      </c>
    </row>
    <row r="1532" spans="1:40" x14ac:dyDescent="0.25">
      <c r="A1532" s="17" t="s">
        <v>2990</v>
      </c>
      <c r="B1532" s="17" t="s">
        <v>7628</v>
      </c>
      <c r="C1532" s="17" t="s">
        <v>3692</v>
      </c>
      <c r="D1532" s="17" t="s">
        <v>7710</v>
      </c>
      <c r="E1532" s="17" t="s">
        <v>8023</v>
      </c>
      <c r="F1532" s="17" t="s">
        <v>8024</v>
      </c>
      <c r="H1532" s="17">
        <v>2</v>
      </c>
      <c r="I1532" s="17" t="s">
        <v>3534</v>
      </c>
      <c r="J1532" s="17" t="s">
        <v>3809</v>
      </c>
      <c r="K1532" s="17" t="s">
        <v>3810</v>
      </c>
      <c r="L1532" s="17" t="s">
        <v>3811</v>
      </c>
      <c r="M1532" s="19" t="s">
        <v>4029</v>
      </c>
      <c r="O1532" s="17" t="s">
        <v>3538</v>
      </c>
      <c r="P1532" s="17" t="s">
        <v>3539</v>
      </c>
      <c r="Q1532" s="17" t="s">
        <v>12802</v>
      </c>
      <c r="R1532" s="17">
        <v>150059</v>
      </c>
      <c r="S1532" s="17" t="s">
        <v>12803</v>
      </c>
      <c r="T1532" s="17" t="s">
        <v>11182</v>
      </c>
      <c r="U1532" s="17" t="s">
        <v>8025</v>
      </c>
      <c r="V1532" s="17">
        <v>1702</v>
      </c>
      <c r="W1532" s="17" t="s">
        <v>11184</v>
      </c>
      <c r="X1532" s="17">
        <v>95</v>
      </c>
      <c r="Y1532" s="19">
        <v>4</v>
      </c>
      <c r="Z1532" s="17" t="s">
        <v>11235</v>
      </c>
      <c r="AB1532" s="17" t="s">
        <v>11249</v>
      </c>
      <c r="AC1532" s="17" t="s">
        <v>1355</v>
      </c>
      <c r="AD1532" s="17">
        <v>0</v>
      </c>
      <c r="AE1532" s="17">
        <v>0</v>
      </c>
      <c r="AG1532" s="17" t="s">
        <v>9779</v>
      </c>
      <c r="AH1532" s="17" t="s">
        <v>9764</v>
      </c>
      <c r="AI1532" s="17">
        <v>120</v>
      </c>
      <c r="AJ1532" s="17" t="s">
        <v>3539</v>
      </c>
      <c r="AK1532" s="17" t="s">
        <v>3539</v>
      </c>
      <c r="AN1532" s="17">
        <v>1595</v>
      </c>
    </row>
    <row r="1533" spans="1:40" x14ac:dyDescent="0.25">
      <c r="A1533" s="17" t="s">
        <v>2990</v>
      </c>
      <c r="B1533" s="17" t="s">
        <v>7628</v>
      </c>
      <c r="C1533" s="17" t="s">
        <v>3692</v>
      </c>
      <c r="D1533" s="17" t="s">
        <v>7710</v>
      </c>
      <c r="E1533" s="17" t="s">
        <v>8026</v>
      </c>
      <c r="F1533" s="17" t="s">
        <v>8027</v>
      </c>
      <c r="H1533" s="17">
        <v>2</v>
      </c>
      <c r="I1533" s="17" t="s">
        <v>3534</v>
      </c>
      <c r="J1533" s="17" t="s">
        <v>3809</v>
      </c>
      <c r="K1533" s="17" t="s">
        <v>3810</v>
      </c>
      <c r="L1533" s="17" t="s">
        <v>3811</v>
      </c>
      <c r="M1533" s="17" t="s">
        <v>4029</v>
      </c>
      <c r="O1533" s="17" t="s">
        <v>3538</v>
      </c>
      <c r="P1533" s="17" t="s">
        <v>3539</v>
      </c>
      <c r="R1533" s="17">
        <v>102926</v>
      </c>
      <c r="S1533" s="17" t="s">
        <v>10141</v>
      </c>
      <c r="T1533" s="17" t="s">
        <v>11182</v>
      </c>
      <c r="U1533" s="17" t="s">
        <v>8028</v>
      </c>
      <c r="V1533" s="17">
        <v>1702</v>
      </c>
      <c r="W1533" s="17" t="s">
        <v>11184</v>
      </c>
      <c r="X1533" s="17">
        <v>95</v>
      </c>
      <c r="Y1533" s="17">
        <v>4</v>
      </c>
      <c r="Z1533" s="17" t="s">
        <v>11235</v>
      </c>
      <c r="AB1533" s="17" t="s">
        <v>11249</v>
      </c>
      <c r="AC1533" s="17" t="s">
        <v>1355</v>
      </c>
      <c r="AD1533" s="17">
        <v>0</v>
      </c>
      <c r="AE1533" s="17">
        <v>0</v>
      </c>
      <c r="AG1533" s="17" t="s">
        <v>9779</v>
      </c>
      <c r="AH1533" s="17" t="s">
        <v>9764</v>
      </c>
      <c r="AI1533" s="17">
        <v>95</v>
      </c>
      <c r="AJ1533" s="17" t="s">
        <v>3539</v>
      </c>
      <c r="AK1533" s="17" t="s">
        <v>9771</v>
      </c>
      <c r="AN1533" s="17">
        <v>1702</v>
      </c>
    </row>
    <row r="1534" spans="1:40" x14ac:dyDescent="0.25">
      <c r="A1534" s="17" t="s">
        <v>2990</v>
      </c>
      <c r="B1534" s="17" t="s">
        <v>7628</v>
      </c>
      <c r="C1534" s="17" t="s">
        <v>3692</v>
      </c>
      <c r="D1534" s="17" t="s">
        <v>7710</v>
      </c>
      <c r="E1534" s="17" t="s">
        <v>8029</v>
      </c>
      <c r="F1534" s="17" t="s">
        <v>8030</v>
      </c>
      <c r="H1534" s="17" t="s">
        <v>4416</v>
      </c>
      <c r="I1534" s="17" t="s">
        <v>3534</v>
      </c>
      <c r="J1534" s="17" t="s">
        <v>3809</v>
      </c>
      <c r="K1534" s="17" t="s">
        <v>3810</v>
      </c>
      <c r="L1534" s="17" t="s">
        <v>7495</v>
      </c>
      <c r="M1534" s="19">
        <v>44503.431250000001</v>
      </c>
      <c r="O1534" s="17" t="s">
        <v>3538</v>
      </c>
      <c r="P1534" s="17" t="s">
        <v>3539</v>
      </c>
      <c r="Q1534" s="17" t="s">
        <v>12804</v>
      </c>
      <c r="R1534" s="17">
        <v>205676</v>
      </c>
      <c r="S1534" s="17" t="s">
        <v>12207</v>
      </c>
      <c r="T1534" s="17" t="s">
        <v>11182</v>
      </c>
      <c r="U1534" s="17" t="s">
        <v>8031</v>
      </c>
      <c r="V1534" s="17">
        <v>1702</v>
      </c>
      <c r="W1534" s="17" t="s">
        <v>11184</v>
      </c>
      <c r="X1534" s="17">
        <v>109</v>
      </c>
      <c r="Y1534" s="19">
        <v>4</v>
      </c>
      <c r="Z1534" s="17" t="s">
        <v>11235</v>
      </c>
      <c r="AB1534" s="17" t="s">
        <v>11249</v>
      </c>
      <c r="AC1534" s="17" t="s">
        <v>1355</v>
      </c>
      <c r="AD1534" s="17">
        <v>0</v>
      </c>
      <c r="AE1534" s="17">
        <v>0</v>
      </c>
      <c r="AG1534" s="17" t="s">
        <v>9779</v>
      </c>
      <c r="AH1534" s="17" t="s">
        <v>9764</v>
      </c>
      <c r="AI1534" s="17">
        <v>120</v>
      </c>
      <c r="AJ1534" s="17" t="s">
        <v>3539</v>
      </c>
      <c r="AK1534" s="17" t="s">
        <v>3539</v>
      </c>
      <c r="AN1534" s="17">
        <v>1595</v>
      </c>
    </row>
    <row r="1535" spans="1:40" x14ac:dyDescent="0.25">
      <c r="A1535" s="17" t="s">
        <v>2990</v>
      </c>
      <c r="B1535" s="17" t="s">
        <v>7628</v>
      </c>
      <c r="C1535" s="17" t="s">
        <v>3692</v>
      </c>
      <c r="D1535" s="17" t="s">
        <v>7710</v>
      </c>
      <c r="E1535" s="17" t="s">
        <v>8032</v>
      </c>
      <c r="F1535" s="17" t="s">
        <v>8033</v>
      </c>
      <c r="H1535" s="17">
        <v>2</v>
      </c>
      <c r="I1535" s="17" t="s">
        <v>3534</v>
      </c>
      <c r="J1535" s="17" t="s">
        <v>5141</v>
      </c>
      <c r="K1535" s="17" t="s">
        <v>5142</v>
      </c>
      <c r="L1535" s="18">
        <v>44839</v>
      </c>
      <c r="M1535" s="17" t="s">
        <v>8034</v>
      </c>
      <c r="O1535" s="17" t="s">
        <v>3538</v>
      </c>
      <c r="P1535" s="17" t="s">
        <v>3539</v>
      </c>
      <c r="Q1535" s="17" t="s">
        <v>12805</v>
      </c>
      <c r="R1535" s="17">
        <v>89044</v>
      </c>
      <c r="S1535" s="17" t="s">
        <v>12806</v>
      </c>
      <c r="T1535" s="17" t="s">
        <v>11182</v>
      </c>
      <c r="U1535" s="17" t="s">
        <v>8035</v>
      </c>
      <c r="V1535" s="17">
        <v>1745</v>
      </c>
      <c r="W1535" s="17" t="s">
        <v>11240</v>
      </c>
      <c r="X1535" s="17">
        <v>98</v>
      </c>
      <c r="Y1535" s="19">
        <v>5</v>
      </c>
      <c r="Z1535" s="17" t="s">
        <v>11235</v>
      </c>
      <c r="AB1535" s="17" t="s">
        <v>11186</v>
      </c>
      <c r="AC1535" s="17" t="s">
        <v>1355</v>
      </c>
      <c r="AD1535" s="17">
        <v>0</v>
      </c>
      <c r="AE1535" s="17">
        <v>0</v>
      </c>
      <c r="AG1535" s="17" t="s">
        <v>9779</v>
      </c>
      <c r="AH1535" s="17" t="s">
        <v>9764</v>
      </c>
      <c r="AI1535" s="17">
        <v>95</v>
      </c>
      <c r="AJ1535" s="17" t="s">
        <v>3539</v>
      </c>
      <c r="AK1535" s="17" t="s">
        <v>9771</v>
      </c>
      <c r="AN1535" s="17">
        <v>1702</v>
      </c>
    </row>
    <row r="1536" spans="1:40" x14ac:dyDescent="0.25">
      <c r="A1536" s="17" t="s">
        <v>2990</v>
      </c>
      <c r="B1536" s="17" t="s">
        <v>7628</v>
      </c>
      <c r="C1536" s="17" t="s">
        <v>3692</v>
      </c>
      <c r="D1536" s="17" t="s">
        <v>7710</v>
      </c>
      <c r="E1536" s="17" t="s">
        <v>8036</v>
      </c>
      <c r="F1536" s="17" t="s">
        <v>8037</v>
      </c>
      <c r="H1536" s="17">
        <v>2</v>
      </c>
      <c r="I1536" s="17" t="s">
        <v>3534</v>
      </c>
      <c r="J1536" s="17" t="s">
        <v>4453</v>
      </c>
      <c r="K1536" s="17" t="s">
        <v>4454</v>
      </c>
      <c r="L1536" s="17" t="s">
        <v>6553</v>
      </c>
      <c r="M1536" s="19">
        <v>45177.65625</v>
      </c>
      <c r="O1536" s="17" t="s">
        <v>3538</v>
      </c>
      <c r="P1536" s="17" t="s">
        <v>3539</v>
      </c>
      <c r="R1536" s="17">
        <v>142434</v>
      </c>
      <c r="S1536" s="17" t="s">
        <v>12807</v>
      </c>
      <c r="T1536" s="17" t="s">
        <v>11182</v>
      </c>
      <c r="U1536" s="17" t="s">
        <v>8038</v>
      </c>
      <c r="V1536" s="17">
        <v>1595</v>
      </c>
      <c r="W1536" s="17" t="s">
        <v>11234</v>
      </c>
      <c r="X1536" s="17">
        <v>120</v>
      </c>
      <c r="Y1536" s="19">
        <v>5</v>
      </c>
      <c r="Z1536" s="17" t="s">
        <v>11235</v>
      </c>
      <c r="AB1536" s="17" t="s">
        <v>11186</v>
      </c>
      <c r="AC1536" s="17" t="s">
        <v>1355</v>
      </c>
      <c r="AD1536" s="17">
        <v>0</v>
      </c>
      <c r="AE1536" s="17">
        <v>0</v>
      </c>
      <c r="AG1536" s="17" t="s">
        <v>9779</v>
      </c>
      <c r="AH1536" s="17" t="s">
        <v>9764</v>
      </c>
      <c r="AI1536" s="17">
        <v>95</v>
      </c>
      <c r="AJ1536" s="17" t="s">
        <v>3539</v>
      </c>
      <c r="AK1536" s="17" t="s">
        <v>9771</v>
      </c>
      <c r="AN1536" s="17">
        <v>1702</v>
      </c>
    </row>
    <row r="1537" spans="1:40" x14ac:dyDescent="0.25">
      <c r="A1537" s="17" t="s">
        <v>2990</v>
      </c>
      <c r="B1537" s="17" t="s">
        <v>7628</v>
      </c>
      <c r="C1537" s="17" t="s">
        <v>3692</v>
      </c>
      <c r="D1537" s="17" t="s">
        <v>7710</v>
      </c>
      <c r="E1537" s="17" t="s">
        <v>8039</v>
      </c>
      <c r="F1537" s="17" t="s">
        <v>8040</v>
      </c>
      <c r="H1537" s="17">
        <v>2</v>
      </c>
      <c r="I1537" s="17" t="s">
        <v>3534</v>
      </c>
      <c r="J1537" s="17" t="s">
        <v>4453</v>
      </c>
      <c r="K1537" s="17" t="s">
        <v>4454</v>
      </c>
      <c r="L1537" s="17" t="s">
        <v>6553</v>
      </c>
      <c r="M1537" s="19">
        <v>45177.65625</v>
      </c>
      <c r="O1537" s="17" t="s">
        <v>3538</v>
      </c>
      <c r="P1537" s="17" t="s">
        <v>3539</v>
      </c>
      <c r="Q1537" s="17" t="s">
        <v>12808</v>
      </c>
      <c r="R1537" s="17">
        <v>111820</v>
      </c>
      <c r="S1537" s="17" t="s">
        <v>12809</v>
      </c>
      <c r="T1537" s="17" t="s">
        <v>11182</v>
      </c>
      <c r="U1537" s="17" t="s">
        <v>8041</v>
      </c>
      <c r="V1537" s="17">
        <v>1595</v>
      </c>
      <c r="W1537" s="17" t="s">
        <v>11234</v>
      </c>
      <c r="X1537" s="17">
        <v>120</v>
      </c>
      <c r="Y1537" s="19">
        <v>5</v>
      </c>
      <c r="Z1537" s="17" t="s">
        <v>11235</v>
      </c>
      <c r="AB1537" s="17" t="s">
        <v>11186</v>
      </c>
      <c r="AC1537" s="17" t="s">
        <v>1355</v>
      </c>
      <c r="AD1537" s="17">
        <v>0</v>
      </c>
      <c r="AE1537" s="17">
        <v>0</v>
      </c>
      <c r="AG1537" s="17" t="s">
        <v>9779</v>
      </c>
      <c r="AH1537" s="17" t="s">
        <v>9764</v>
      </c>
      <c r="AI1537" s="17">
        <v>95</v>
      </c>
      <c r="AJ1537" s="17" t="s">
        <v>3539</v>
      </c>
      <c r="AK1537" s="17" t="s">
        <v>3539</v>
      </c>
      <c r="AN1537" s="17">
        <v>1702</v>
      </c>
    </row>
    <row r="1538" spans="1:40" x14ac:dyDescent="0.25">
      <c r="A1538" s="17" t="s">
        <v>2990</v>
      </c>
      <c r="B1538" s="17" t="s">
        <v>7628</v>
      </c>
      <c r="C1538" s="17" t="s">
        <v>3692</v>
      </c>
      <c r="D1538" s="17" t="s">
        <v>7710</v>
      </c>
      <c r="E1538" s="17" t="s">
        <v>8042</v>
      </c>
      <c r="F1538" s="17" t="s">
        <v>8043</v>
      </c>
      <c r="H1538" s="17">
        <v>2</v>
      </c>
      <c r="I1538" s="17" t="s">
        <v>3534</v>
      </c>
      <c r="J1538" s="17" t="s">
        <v>4453</v>
      </c>
      <c r="K1538" s="17" t="s">
        <v>4454</v>
      </c>
      <c r="L1538" s="18" t="s">
        <v>6553</v>
      </c>
      <c r="M1538" s="19">
        <v>45177.65625</v>
      </c>
      <c r="O1538" s="17" t="s">
        <v>3538</v>
      </c>
      <c r="P1538" s="17" t="s">
        <v>3539</v>
      </c>
      <c r="Q1538" s="17" t="s">
        <v>12810</v>
      </c>
      <c r="R1538" s="17">
        <v>126714</v>
      </c>
      <c r="S1538" s="19" t="s">
        <v>12811</v>
      </c>
      <c r="T1538" s="17" t="s">
        <v>11182</v>
      </c>
      <c r="U1538" s="17" t="s">
        <v>8044</v>
      </c>
      <c r="V1538" s="17">
        <v>1595</v>
      </c>
      <c r="W1538" s="17" t="s">
        <v>11234</v>
      </c>
      <c r="X1538" s="17">
        <v>120</v>
      </c>
      <c r="Y1538" s="17">
        <v>5</v>
      </c>
      <c r="Z1538" s="17" t="s">
        <v>11235</v>
      </c>
      <c r="AB1538" s="17" t="s">
        <v>11186</v>
      </c>
      <c r="AC1538" s="17" t="s">
        <v>1355</v>
      </c>
      <c r="AD1538" s="17">
        <v>7</v>
      </c>
      <c r="AE1538" s="17">
        <v>3</v>
      </c>
      <c r="AI1538" s="17">
        <v>0</v>
      </c>
      <c r="AJ1538" s="17" t="s">
        <v>3522</v>
      </c>
      <c r="AK1538" s="17" t="s">
        <v>3522</v>
      </c>
      <c r="AN1538" s="17">
        <v>3500</v>
      </c>
    </row>
    <row r="1539" spans="1:40" x14ac:dyDescent="0.25">
      <c r="A1539" s="17" t="s">
        <v>2990</v>
      </c>
      <c r="B1539" s="17" t="s">
        <v>7628</v>
      </c>
      <c r="C1539" s="17" t="s">
        <v>3692</v>
      </c>
      <c r="D1539" s="17" t="s">
        <v>7710</v>
      </c>
      <c r="E1539" s="17" t="s">
        <v>8045</v>
      </c>
      <c r="F1539" s="17" t="s">
        <v>8046</v>
      </c>
      <c r="H1539" s="17">
        <v>2</v>
      </c>
      <c r="I1539" s="17" t="s">
        <v>3534</v>
      </c>
      <c r="J1539" s="17" t="s">
        <v>4453</v>
      </c>
      <c r="K1539" s="17" t="s">
        <v>4454</v>
      </c>
      <c r="L1539" s="18" t="s">
        <v>6553</v>
      </c>
      <c r="M1539" s="19">
        <v>45177.65625</v>
      </c>
      <c r="O1539" s="17" t="s">
        <v>3538</v>
      </c>
      <c r="P1539" s="17" t="s">
        <v>3539</v>
      </c>
      <c r="Q1539" s="17" t="s">
        <v>12812</v>
      </c>
      <c r="R1539" s="17">
        <v>114652</v>
      </c>
      <c r="S1539" s="17" t="s">
        <v>12813</v>
      </c>
      <c r="T1539" s="17" t="s">
        <v>11182</v>
      </c>
      <c r="U1539" s="17" t="s">
        <v>8047</v>
      </c>
      <c r="V1539" s="17">
        <v>1595</v>
      </c>
      <c r="W1539" s="17" t="s">
        <v>11234</v>
      </c>
      <c r="X1539" s="17">
        <v>120</v>
      </c>
      <c r="Y1539" s="17">
        <v>5</v>
      </c>
      <c r="Z1539" s="17" t="s">
        <v>11235</v>
      </c>
      <c r="AB1539" s="17" t="s">
        <v>11186</v>
      </c>
      <c r="AC1539" s="17" t="s">
        <v>1355</v>
      </c>
      <c r="AD1539" s="17">
        <v>7</v>
      </c>
      <c r="AE1539" s="17">
        <v>3</v>
      </c>
      <c r="AF1539" s="17" t="s">
        <v>9862</v>
      </c>
      <c r="AI1539" s="17">
        <v>216</v>
      </c>
      <c r="AJ1539" s="17" t="s">
        <v>3539</v>
      </c>
      <c r="AK1539" s="17" t="s">
        <v>9771</v>
      </c>
      <c r="AN1539" s="17">
        <v>3500</v>
      </c>
    </row>
    <row r="1540" spans="1:40" x14ac:dyDescent="0.25">
      <c r="A1540" s="17" t="s">
        <v>2990</v>
      </c>
      <c r="B1540" s="17" t="s">
        <v>7628</v>
      </c>
      <c r="C1540" s="17" t="s">
        <v>3557</v>
      </c>
      <c r="D1540" s="17" t="s">
        <v>7710</v>
      </c>
      <c r="E1540" s="17" t="s">
        <v>8048</v>
      </c>
      <c r="F1540" s="17" t="s">
        <v>30</v>
      </c>
      <c r="G1540" s="17" t="s">
        <v>3004</v>
      </c>
      <c r="I1540" s="17" t="s">
        <v>3559</v>
      </c>
      <c r="J1540" s="17" t="s">
        <v>4747</v>
      </c>
      <c r="K1540" s="17">
        <v>125.35</v>
      </c>
      <c r="L1540" s="18">
        <v>42070</v>
      </c>
      <c r="M1540" s="19">
        <v>42284</v>
      </c>
      <c r="O1540" s="17" t="s">
        <v>3538</v>
      </c>
      <c r="P1540" s="17" t="s">
        <v>3539</v>
      </c>
      <c r="R1540" s="17">
        <v>298716</v>
      </c>
      <c r="S1540" s="17" t="s">
        <v>12814</v>
      </c>
      <c r="T1540" s="17" t="s">
        <v>11182</v>
      </c>
      <c r="U1540" s="17" t="s">
        <v>2094</v>
      </c>
      <c r="V1540" s="17">
        <v>3500</v>
      </c>
      <c r="W1540" s="17" t="s">
        <v>11184</v>
      </c>
      <c r="X1540" s="17">
        <v>216</v>
      </c>
      <c r="Y1540" s="17">
        <v>8</v>
      </c>
      <c r="AB1540" s="17" t="s">
        <v>11186</v>
      </c>
      <c r="AC1540" s="17" t="s">
        <v>1355</v>
      </c>
      <c r="AD1540" s="17">
        <v>0</v>
      </c>
      <c r="AE1540" s="17">
        <v>0</v>
      </c>
      <c r="AF1540" s="17" t="s">
        <v>9861</v>
      </c>
      <c r="AH1540" s="17" t="s">
        <v>9757</v>
      </c>
      <c r="AI1540" s="17">
        <v>336</v>
      </c>
      <c r="AJ1540" s="17" t="s">
        <v>3539</v>
      </c>
      <c r="AK1540" s="17" t="s">
        <v>3539</v>
      </c>
      <c r="AN1540" s="17">
        <v>3500</v>
      </c>
    </row>
    <row r="1541" spans="1:40" x14ac:dyDescent="0.25">
      <c r="A1541" s="17" t="s">
        <v>2990</v>
      </c>
      <c r="B1541" s="17" t="s">
        <v>7628</v>
      </c>
      <c r="C1541" s="17" t="s">
        <v>3557</v>
      </c>
      <c r="D1541" s="17" t="s">
        <v>7710</v>
      </c>
      <c r="E1541" s="17" t="s">
        <v>8049</v>
      </c>
      <c r="F1541" s="17" t="s">
        <v>251</v>
      </c>
      <c r="G1541" s="17" t="s">
        <v>3004</v>
      </c>
      <c r="H1541" s="17" t="s">
        <v>3004</v>
      </c>
      <c r="I1541" s="17" t="s">
        <v>3517</v>
      </c>
      <c r="J1541" s="17" t="s">
        <v>3563</v>
      </c>
      <c r="L1541" s="18">
        <v>44475</v>
      </c>
      <c r="M1541" s="19">
        <v>44234</v>
      </c>
      <c r="O1541" s="17" t="s">
        <v>3565</v>
      </c>
      <c r="P1541" s="17" t="s">
        <v>3522</v>
      </c>
      <c r="R1541" s="17">
        <v>239723</v>
      </c>
      <c r="S1541" s="17" t="s">
        <v>12815</v>
      </c>
      <c r="T1541" s="17" t="s">
        <v>11182</v>
      </c>
      <c r="U1541" s="17" t="s">
        <v>2014</v>
      </c>
      <c r="V1541" s="17">
        <v>3500</v>
      </c>
      <c r="W1541" s="17" t="s">
        <v>11184</v>
      </c>
      <c r="X1541" s="17">
        <v>0</v>
      </c>
      <c r="Y1541" s="17">
        <v>8</v>
      </c>
      <c r="Z1541" s="17" t="s">
        <v>11226</v>
      </c>
      <c r="AB1541" s="17" t="s">
        <v>11186</v>
      </c>
      <c r="AC1541" s="17" t="s">
        <v>1355</v>
      </c>
      <c r="AD1541" s="17">
        <v>0</v>
      </c>
      <c r="AE1541" s="17">
        <v>0</v>
      </c>
      <c r="AI1541" s="17">
        <v>197</v>
      </c>
      <c r="AJ1541" s="17" t="s">
        <v>3522</v>
      </c>
      <c r="AK1541" s="17" t="s">
        <v>3522</v>
      </c>
      <c r="AN1541" s="17">
        <v>2230</v>
      </c>
    </row>
    <row r="1542" spans="1:40" x14ac:dyDescent="0.25">
      <c r="A1542" s="17" t="s">
        <v>2990</v>
      </c>
      <c r="B1542" s="17" t="s">
        <v>7628</v>
      </c>
      <c r="C1542" s="17" t="s">
        <v>3557</v>
      </c>
      <c r="D1542" s="17" t="s">
        <v>7710</v>
      </c>
      <c r="E1542" s="17" t="s">
        <v>8050</v>
      </c>
      <c r="F1542" s="17" t="s">
        <v>449</v>
      </c>
      <c r="G1542" s="17" t="s">
        <v>3004</v>
      </c>
      <c r="H1542" s="17" t="s">
        <v>3004</v>
      </c>
      <c r="I1542" s="17" t="s">
        <v>3559</v>
      </c>
      <c r="J1542" s="17" t="s">
        <v>4747</v>
      </c>
      <c r="K1542" s="17" t="s">
        <v>7331</v>
      </c>
      <c r="L1542" s="17" t="s">
        <v>8051</v>
      </c>
      <c r="M1542" s="19" t="s">
        <v>8052</v>
      </c>
      <c r="O1542" s="17" t="s">
        <v>3538</v>
      </c>
      <c r="P1542" s="17" t="s">
        <v>3539</v>
      </c>
      <c r="R1542" s="17">
        <v>109952</v>
      </c>
      <c r="S1542" s="17" t="s">
        <v>12816</v>
      </c>
      <c r="T1542" s="17" t="s">
        <v>11182</v>
      </c>
      <c r="U1542" s="17" t="s">
        <v>3445</v>
      </c>
      <c r="V1542" s="17">
        <v>3500</v>
      </c>
      <c r="W1542" s="17" t="s">
        <v>11184</v>
      </c>
      <c r="X1542" s="17">
        <v>336</v>
      </c>
      <c r="Y1542" s="17">
        <v>8</v>
      </c>
      <c r="Z1542" s="17" t="s">
        <v>11226</v>
      </c>
      <c r="AB1542" s="17" t="s">
        <v>11186</v>
      </c>
      <c r="AC1542" s="17" t="s">
        <v>853</v>
      </c>
      <c r="AD1542" s="17">
        <v>0</v>
      </c>
      <c r="AE1542" s="17">
        <v>0</v>
      </c>
      <c r="AF1542" s="17" t="s">
        <v>9850</v>
      </c>
      <c r="AH1542" s="17" t="s">
        <v>9754</v>
      </c>
      <c r="AI1542" s="17">
        <v>0</v>
      </c>
      <c r="AJ1542" s="17" t="s">
        <v>3539</v>
      </c>
      <c r="AK1542" s="17" t="s">
        <v>3539</v>
      </c>
      <c r="AL1542" s="17" t="s">
        <v>841</v>
      </c>
      <c r="AM1542" s="17" t="s">
        <v>841</v>
      </c>
      <c r="AN1542" s="17">
        <v>16000</v>
      </c>
    </row>
    <row r="1543" spans="1:40" x14ac:dyDescent="0.25">
      <c r="A1543" s="17" t="s">
        <v>2990</v>
      </c>
      <c r="B1543" s="17" t="s">
        <v>7628</v>
      </c>
      <c r="C1543" s="17" t="s">
        <v>3557</v>
      </c>
      <c r="D1543" s="17" t="s">
        <v>7710</v>
      </c>
      <c r="E1543" s="17" t="s">
        <v>8053</v>
      </c>
      <c r="F1543" s="17" t="s">
        <v>670</v>
      </c>
      <c r="G1543" s="17" t="s">
        <v>3444</v>
      </c>
      <c r="H1543" s="17" t="s">
        <v>3004</v>
      </c>
      <c r="I1543" s="17" t="s">
        <v>3534</v>
      </c>
      <c r="J1543" s="17" t="s">
        <v>3842</v>
      </c>
      <c r="L1543" s="18">
        <v>45779</v>
      </c>
      <c r="M1543" s="19">
        <v>45996</v>
      </c>
      <c r="O1543" s="17" t="s">
        <v>3521</v>
      </c>
      <c r="P1543" s="17" t="s">
        <v>3522</v>
      </c>
      <c r="R1543" s="17">
        <v>51524</v>
      </c>
      <c r="S1543" s="17" t="s">
        <v>10142</v>
      </c>
      <c r="T1543" s="17" t="s">
        <v>11182</v>
      </c>
      <c r="U1543" s="17" t="s">
        <v>3443</v>
      </c>
      <c r="V1543" s="17">
        <v>2230</v>
      </c>
      <c r="W1543" s="17" t="s">
        <v>11184</v>
      </c>
      <c r="X1543" s="17">
        <v>197</v>
      </c>
      <c r="Y1543" s="17">
        <v>5</v>
      </c>
      <c r="Z1543" s="17" t="s">
        <v>11226</v>
      </c>
      <c r="AB1543" s="17" t="s">
        <v>11186</v>
      </c>
      <c r="AC1543" s="17" t="s">
        <v>1355</v>
      </c>
      <c r="AD1543" s="17">
        <v>21</v>
      </c>
      <c r="AE1543" s="17">
        <v>0</v>
      </c>
      <c r="AF1543" s="17" t="s">
        <v>9854</v>
      </c>
      <c r="AH1543" s="17" t="s">
        <v>9757</v>
      </c>
      <c r="AI1543" s="17">
        <v>0</v>
      </c>
      <c r="AJ1543" s="17" t="s">
        <v>3539</v>
      </c>
      <c r="AK1543" s="17" t="s">
        <v>3539</v>
      </c>
      <c r="AL1543" s="17" t="s">
        <v>841</v>
      </c>
      <c r="AM1543" s="17" t="s">
        <v>841</v>
      </c>
      <c r="AN1543" s="17">
        <v>10000</v>
      </c>
    </row>
    <row r="1544" spans="1:40" x14ac:dyDescent="0.25">
      <c r="A1544" s="17" t="s">
        <v>3143</v>
      </c>
      <c r="B1544" s="17" t="s">
        <v>8054</v>
      </c>
      <c r="C1544" s="17" t="s">
        <v>3514</v>
      </c>
      <c r="D1544" s="17" t="s">
        <v>8055</v>
      </c>
      <c r="E1544" s="17" t="s">
        <v>8056</v>
      </c>
      <c r="F1544" s="17" t="s">
        <v>25</v>
      </c>
      <c r="G1544" s="17" t="s">
        <v>2985</v>
      </c>
      <c r="I1544" s="17" t="s">
        <v>4499</v>
      </c>
      <c r="J1544" s="17" t="s">
        <v>4754</v>
      </c>
      <c r="K1544" s="17" t="s">
        <v>4755</v>
      </c>
      <c r="L1544" s="17" t="s">
        <v>8057</v>
      </c>
      <c r="M1544" s="19">
        <v>42281</v>
      </c>
      <c r="O1544" s="17" t="s">
        <v>3538</v>
      </c>
      <c r="P1544" s="17" t="s">
        <v>3539</v>
      </c>
      <c r="R1544" s="17">
        <v>404082</v>
      </c>
      <c r="S1544" s="17" t="s">
        <v>10159</v>
      </c>
      <c r="T1544" s="17" t="s">
        <v>11286</v>
      </c>
      <c r="U1544" s="17" t="s">
        <v>1752</v>
      </c>
      <c r="V1544" s="17">
        <v>19000</v>
      </c>
      <c r="W1544" s="17" t="s">
        <v>11184</v>
      </c>
      <c r="X1544" s="17">
        <v>0</v>
      </c>
      <c r="Y1544" s="17">
        <v>0</v>
      </c>
      <c r="Z1544" s="17" t="s">
        <v>11185</v>
      </c>
      <c r="AB1544" s="17" t="s">
        <v>11186</v>
      </c>
      <c r="AC1544" s="17" t="s">
        <v>1355</v>
      </c>
      <c r="AD1544" s="17">
        <v>18</v>
      </c>
      <c r="AE1544" s="17">
        <v>0</v>
      </c>
      <c r="AF1544" s="17" t="s">
        <v>9770</v>
      </c>
      <c r="AI1544" s="17">
        <v>0</v>
      </c>
      <c r="AJ1544" s="17" t="s">
        <v>3539</v>
      </c>
      <c r="AK1544" s="17" t="s">
        <v>3539</v>
      </c>
      <c r="AL1544" s="17" t="s">
        <v>841</v>
      </c>
      <c r="AN1544" s="17">
        <v>10000</v>
      </c>
    </row>
    <row r="1545" spans="1:40" x14ac:dyDescent="0.25">
      <c r="A1545" s="17" t="s">
        <v>3143</v>
      </c>
      <c r="B1545" s="17" t="s">
        <v>8054</v>
      </c>
      <c r="C1545" s="17" t="s">
        <v>3514</v>
      </c>
      <c r="D1545" s="17" t="s">
        <v>8055</v>
      </c>
      <c r="E1545" s="17" t="s">
        <v>6285</v>
      </c>
      <c r="F1545" s="17" t="s">
        <v>53</v>
      </c>
      <c r="G1545" s="17" t="s">
        <v>2999</v>
      </c>
      <c r="I1545" s="17" t="s">
        <v>4499</v>
      </c>
      <c r="J1545" s="17" t="s">
        <v>4500</v>
      </c>
      <c r="K1545" s="17" t="s">
        <v>4832</v>
      </c>
      <c r="L1545" s="17" t="s">
        <v>4780</v>
      </c>
      <c r="M1545" s="17" t="s">
        <v>6286</v>
      </c>
      <c r="O1545" s="17" t="s">
        <v>3538</v>
      </c>
      <c r="P1545" s="17" t="s">
        <v>3539</v>
      </c>
      <c r="R1545" s="17">
        <v>204360</v>
      </c>
      <c r="S1545" s="17" t="s">
        <v>12817</v>
      </c>
      <c r="T1545" s="17" t="s">
        <v>11182</v>
      </c>
      <c r="U1545" s="17" t="s">
        <v>1556</v>
      </c>
      <c r="V1545" s="17">
        <v>16000</v>
      </c>
      <c r="W1545" s="17" t="s">
        <v>11184</v>
      </c>
      <c r="X1545" s="17">
        <v>0</v>
      </c>
      <c r="Y1545" s="19">
        <v>21</v>
      </c>
      <c r="Z1545" s="17" t="s">
        <v>11185</v>
      </c>
      <c r="AB1545" s="17" t="s">
        <v>11186</v>
      </c>
      <c r="AC1545" s="17" t="s">
        <v>1355</v>
      </c>
      <c r="AD1545" s="17">
        <v>0</v>
      </c>
      <c r="AE1545" s="17">
        <v>0</v>
      </c>
      <c r="AF1545" s="17" t="s">
        <v>9850</v>
      </c>
      <c r="AI1545" s="17">
        <v>0</v>
      </c>
      <c r="AJ1545" s="17" t="s">
        <v>3539</v>
      </c>
      <c r="AK1545" s="17" t="s">
        <v>3539</v>
      </c>
      <c r="AL1545" s="17" t="s">
        <v>841</v>
      </c>
      <c r="AM1545" s="17" t="s">
        <v>841</v>
      </c>
      <c r="AN1545" s="17">
        <v>7200</v>
      </c>
    </row>
    <row r="1546" spans="1:40" x14ac:dyDescent="0.25">
      <c r="A1546" s="17" t="s">
        <v>3143</v>
      </c>
      <c r="B1546" s="17" t="s">
        <v>8054</v>
      </c>
      <c r="C1546" s="17" t="s">
        <v>3514</v>
      </c>
      <c r="D1546" s="17" t="s">
        <v>8055</v>
      </c>
      <c r="E1546" s="17" t="s">
        <v>8058</v>
      </c>
      <c r="F1546" s="17" t="s">
        <v>78</v>
      </c>
      <c r="G1546" s="17" t="s">
        <v>2985</v>
      </c>
      <c r="I1546" s="17" t="s">
        <v>4499</v>
      </c>
      <c r="J1546" s="17" t="s">
        <v>5207</v>
      </c>
      <c r="K1546" s="17" t="s">
        <v>5208</v>
      </c>
      <c r="L1546" s="17" t="s">
        <v>8059</v>
      </c>
      <c r="M1546" s="19">
        <v>42468</v>
      </c>
      <c r="O1546" s="17" t="s">
        <v>3538</v>
      </c>
      <c r="P1546" s="17" t="s">
        <v>3539</v>
      </c>
      <c r="R1546" s="17">
        <v>517259</v>
      </c>
      <c r="S1546" s="19">
        <v>46271.472916666666</v>
      </c>
      <c r="T1546" s="17" t="s">
        <v>11286</v>
      </c>
      <c r="U1546" s="17" t="s">
        <v>8060</v>
      </c>
      <c r="V1546" s="17">
        <v>19000</v>
      </c>
      <c r="W1546" s="17" t="s">
        <v>11184</v>
      </c>
      <c r="X1546" s="17">
        <v>0</v>
      </c>
      <c r="Y1546" s="17">
        <v>29</v>
      </c>
      <c r="Z1546" s="17" t="s">
        <v>11185</v>
      </c>
      <c r="AB1546" s="17" t="s">
        <v>11186</v>
      </c>
      <c r="AC1546" s="17" t="s">
        <v>1355</v>
      </c>
      <c r="AD1546" s="17">
        <v>27</v>
      </c>
      <c r="AE1546" s="17">
        <v>18</v>
      </c>
      <c r="AF1546" s="17" t="s">
        <v>9862</v>
      </c>
      <c r="AH1546" s="17" t="s">
        <v>9757</v>
      </c>
      <c r="AI1546" s="17">
        <v>0</v>
      </c>
      <c r="AJ1546" s="17" t="s">
        <v>3539</v>
      </c>
      <c r="AK1546" s="17" t="s">
        <v>3539</v>
      </c>
      <c r="AN1546" s="17">
        <v>16000</v>
      </c>
    </row>
    <row r="1547" spans="1:40" x14ac:dyDescent="0.25">
      <c r="A1547" s="17" t="s">
        <v>3143</v>
      </c>
      <c r="B1547" s="17" t="s">
        <v>8054</v>
      </c>
      <c r="C1547" s="17" t="s">
        <v>3514</v>
      </c>
      <c r="D1547" s="17" t="s">
        <v>8055</v>
      </c>
      <c r="E1547" s="17" t="s">
        <v>8061</v>
      </c>
      <c r="F1547" s="17" t="s">
        <v>81</v>
      </c>
      <c r="G1547" s="17" t="s">
        <v>2985</v>
      </c>
      <c r="I1547" s="17" t="s">
        <v>4499</v>
      </c>
      <c r="J1547" s="17" t="s">
        <v>4754</v>
      </c>
      <c r="K1547" s="17" t="s">
        <v>4755</v>
      </c>
      <c r="L1547" s="17" t="s">
        <v>8059</v>
      </c>
      <c r="M1547" s="19">
        <v>42590</v>
      </c>
      <c r="O1547" s="17" t="s">
        <v>3538</v>
      </c>
      <c r="P1547" s="17" t="s">
        <v>3539</v>
      </c>
      <c r="Q1547" s="17" t="s">
        <v>12818</v>
      </c>
      <c r="R1547" s="17">
        <v>478080</v>
      </c>
      <c r="S1547" s="17" t="s">
        <v>10152</v>
      </c>
      <c r="T1547" s="17" t="s">
        <v>11286</v>
      </c>
      <c r="U1547" s="17" t="s">
        <v>1697</v>
      </c>
      <c r="V1547" s="17">
        <v>19000</v>
      </c>
      <c r="W1547" s="17" t="s">
        <v>11184</v>
      </c>
      <c r="X1547" s="17">
        <v>0</v>
      </c>
      <c r="Y1547" s="17">
        <v>21</v>
      </c>
      <c r="Z1547" s="17" t="s">
        <v>11185</v>
      </c>
      <c r="AB1547" s="17" t="s">
        <v>11186</v>
      </c>
      <c r="AC1547" s="17" t="s">
        <v>1355</v>
      </c>
      <c r="AD1547" s="17">
        <v>0</v>
      </c>
      <c r="AE1547" s="17">
        <v>0</v>
      </c>
      <c r="AI1547" s="17">
        <v>0</v>
      </c>
      <c r="AJ1547" s="17" t="s">
        <v>4350</v>
      </c>
      <c r="AK1547" s="17" t="s">
        <v>4350</v>
      </c>
      <c r="AN1547" s="17">
        <v>16000</v>
      </c>
    </row>
    <row r="1548" spans="1:40" x14ac:dyDescent="0.25">
      <c r="A1548" s="17" t="s">
        <v>3143</v>
      </c>
      <c r="B1548" s="17" t="s">
        <v>8054</v>
      </c>
      <c r="C1548" s="17" t="s">
        <v>3514</v>
      </c>
      <c r="D1548" s="17" t="s">
        <v>8055</v>
      </c>
      <c r="E1548" s="17" t="s">
        <v>8062</v>
      </c>
      <c r="F1548" s="17" t="s">
        <v>8063</v>
      </c>
      <c r="G1548" s="17" t="s">
        <v>2985</v>
      </c>
      <c r="H1548" s="17" t="s">
        <v>2985</v>
      </c>
      <c r="I1548" s="17" t="s">
        <v>4499</v>
      </c>
      <c r="J1548" s="17" t="s">
        <v>4754</v>
      </c>
      <c r="L1548" s="17" t="s">
        <v>7365</v>
      </c>
      <c r="M1548" s="19">
        <v>43436</v>
      </c>
      <c r="O1548" s="17" t="s">
        <v>4349</v>
      </c>
      <c r="P1548" s="17" t="s">
        <v>5530</v>
      </c>
      <c r="R1548" s="17">
        <v>298175</v>
      </c>
      <c r="S1548" s="17" t="s">
        <v>8064</v>
      </c>
      <c r="T1548" s="17" t="s">
        <v>11182</v>
      </c>
      <c r="U1548" s="17" t="s">
        <v>8065</v>
      </c>
      <c r="V1548" s="17">
        <v>19000</v>
      </c>
      <c r="W1548" s="17" t="s">
        <v>11184</v>
      </c>
      <c r="X1548" s="17">
        <v>0</v>
      </c>
      <c r="Y1548" s="17">
        <v>21</v>
      </c>
      <c r="Z1548" s="17" t="s">
        <v>11185</v>
      </c>
      <c r="AB1548" s="17" t="s">
        <v>11186</v>
      </c>
      <c r="AC1548" s="17" t="s">
        <v>1355</v>
      </c>
      <c r="AD1548" s="17">
        <v>24</v>
      </c>
      <c r="AE1548" s="17">
        <v>15</v>
      </c>
      <c r="AF1548" s="17" t="s">
        <v>9851</v>
      </c>
      <c r="AH1548" s="17" t="s">
        <v>9757</v>
      </c>
      <c r="AI1548" s="17">
        <v>0</v>
      </c>
      <c r="AJ1548" s="17" t="s">
        <v>3539</v>
      </c>
      <c r="AK1548" s="17" t="s">
        <v>3539</v>
      </c>
      <c r="AL1548" s="17" t="s">
        <v>841</v>
      </c>
      <c r="AM1548" s="17" t="s">
        <v>841</v>
      </c>
      <c r="AN1548" s="17">
        <v>16000</v>
      </c>
    </row>
    <row r="1549" spans="1:40" x14ac:dyDescent="0.25">
      <c r="A1549" s="17" t="s">
        <v>3143</v>
      </c>
      <c r="B1549" s="17" t="s">
        <v>8054</v>
      </c>
      <c r="C1549" s="17" t="s">
        <v>3514</v>
      </c>
      <c r="D1549" s="17" t="s">
        <v>8055</v>
      </c>
      <c r="E1549" s="17" t="s">
        <v>8066</v>
      </c>
      <c r="F1549" s="17" t="s">
        <v>8067</v>
      </c>
      <c r="G1549" s="17" t="s">
        <v>2985</v>
      </c>
      <c r="I1549" s="17" t="s">
        <v>4499</v>
      </c>
      <c r="J1549" s="17" t="s">
        <v>4754</v>
      </c>
      <c r="L1549" s="18" t="s">
        <v>7365</v>
      </c>
      <c r="M1549" s="19">
        <v>43436</v>
      </c>
      <c r="O1549" s="17" t="s">
        <v>4349</v>
      </c>
      <c r="P1549" s="17" t="s">
        <v>5530</v>
      </c>
      <c r="R1549" s="17">
        <v>394699</v>
      </c>
      <c r="S1549" s="17" t="s">
        <v>8068</v>
      </c>
      <c r="T1549" s="17" t="s">
        <v>11182</v>
      </c>
      <c r="U1549" s="17" t="s">
        <v>8069</v>
      </c>
      <c r="V1549" s="17">
        <v>19000</v>
      </c>
      <c r="W1549" s="17" t="s">
        <v>11184</v>
      </c>
      <c r="X1549" s="17">
        <v>0</v>
      </c>
      <c r="Y1549" s="19">
        <v>21</v>
      </c>
      <c r="Z1549" s="17" t="s">
        <v>11185</v>
      </c>
      <c r="AB1549" s="17" t="s">
        <v>11186</v>
      </c>
      <c r="AC1549" s="17" t="s">
        <v>853</v>
      </c>
      <c r="AD1549" s="17">
        <v>24</v>
      </c>
      <c r="AE1549" s="17">
        <v>15</v>
      </c>
      <c r="AF1549" s="17" t="s">
        <v>9756</v>
      </c>
      <c r="AH1549" s="17" t="s">
        <v>9757</v>
      </c>
      <c r="AI1549" s="17">
        <v>0</v>
      </c>
      <c r="AJ1549" s="17" t="s">
        <v>3539</v>
      </c>
      <c r="AK1549" s="17" t="s">
        <v>3539</v>
      </c>
      <c r="AN1549" s="17">
        <v>16000</v>
      </c>
    </row>
    <row r="1550" spans="1:40" x14ac:dyDescent="0.25">
      <c r="A1550" s="17" t="s">
        <v>3143</v>
      </c>
      <c r="B1550" s="17" t="s">
        <v>8054</v>
      </c>
      <c r="C1550" s="17" t="s">
        <v>3514</v>
      </c>
      <c r="D1550" s="17" t="s">
        <v>8055</v>
      </c>
      <c r="E1550" s="17" t="s">
        <v>8070</v>
      </c>
      <c r="F1550" s="17" t="s">
        <v>181</v>
      </c>
      <c r="G1550" s="17" t="s">
        <v>2999</v>
      </c>
      <c r="H1550" s="17" t="s">
        <v>2999</v>
      </c>
      <c r="I1550" s="17" t="s">
        <v>3577</v>
      </c>
      <c r="J1550" s="17" t="s">
        <v>3578</v>
      </c>
      <c r="K1550" s="17" t="s">
        <v>3579</v>
      </c>
      <c r="L1550" s="18" t="s">
        <v>8071</v>
      </c>
      <c r="M1550" s="17" t="s">
        <v>8072</v>
      </c>
      <c r="O1550" s="17" t="s">
        <v>3538</v>
      </c>
      <c r="P1550" s="17" t="s">
        <v>3539</v>
      </c>
      <c r="R1550" s="17">
        <v>322230</v>
      </c>
      <c r="S1550" s="17" t="s">
        <v>10151</v>
      </c>
      <c r="U1550" s="17" t="s">
        <v>1743</v>
      </c>
      <c r="V1550" s="17">
        <v>15500</v>
      </c>
      <c r="W1550" s="17" t="s">
        <v>11184</v>
      </c>
      <c r="X1550" s="17">
        <v>0</v>
      </c>
      <c r="Y1550" s="17">
        <v>18</v>
      </c>
      <c r="AB1550" s="17" t="s">
        <v>11249</v>
      </c>
      <c r="AC1550" s="17" t="s">
        <v>853</v>
      </c>
      <c r="AD1550" s="17">
        <v>24</v>
      </c>
      <c r="AE1550" s="17">
        <v>15</v>
      </c>
      <c r="AF1550" s="17" t="s">
        <v>9852</v>
      </c>
      <c r="AH1550" s="17" t="s">
        <v>9754</v>
      </c>
      <c r="AI1550" s="17">
        <v>0</v>
      </c>
      <c r="AJ1550" s="17" t="s">
        <v>3539</v>
      </c>
      <c r="AK1550" s="17" t="s">
        <v>3539</v>
      </c>
      <c r="AN1550" s="17">
        <v>16776</v>
      </c>
    </row>
    <row r="1551" spans="1:40" x14ac:dyDescent="0.25">
      <c r="A1551" s="17" t="s">
        <v>3143</v>
      </c>
      <c r="B1551" s="17" t="s">
        <v>8054</v>
      </c>
      <c r="C1551" s="17" t="s">
        <v>3514</v>
      </c>
      <c r="D1551" s="17" t="s">
        <v>8055</v>
      </c>
      <c r="E1551" s="17" t="s">
        <v>8073</v>
      </c>
      <c r="F1551" s="17" t="s">
        <v>191</v>
      </c>
      <c r="G1551" s="17" t="s">
        <v>2999</v>
      </c>
      <c r="H1551" s="17" t="s">
        <v>2999</v>
      </c>
      <c r="I1551" s="17" t="s">
        <v>3559</v>
      </c>
      <c r="J1551" s="17" t="s">
        <v>4347</v>
      </c>
      <c r="L1551" s="18" t="s">
        <v>8074</v>
      </c>
      <c r="M1551" s="17" t="s">
        <v>8075</v>
      </c>
      <c r="O1551" s="17" t="s">
        <v>3521</v>
      </c>
      <c r="P1551" s="17" t="s">
        <v>3522</v>
      </c>
      <c r="Q1551" s="17" t="s">
        <v>12293</v>
      </c>
      <c r="R1551" s="17">
        <v>206676</v>
      </c>
      <c r="S1551" s="17" t="s">
        <v>10162</v>
      </c>
      <c r="T1551" s="17" t="s">
        <v>11182</v>
      </c>
      <c r="U1551" s="17" t="s">
        <v>2584</v>
      </c>
      <c r="V1551" s="17">
        <v>16000</v>
      </c>
      <c r="W1551" s="17" t="s">
        <v>11184</v>
      </c>
      <c r="X1551" s="17">
        <v>0</v>
      </c>
      <c r="Y1551" s="17">
        <v>21</v>
      </c>
      <c r="Z1551" s="17" t="s">
        <v>11185</v>
      </c>
      <c r="AB1551" s="17" t="s">
        <v>11186</v>
      </c>
      <c r="AC1551" s="17" t="s">
        <v>1355</v>
      </c>
      <c r="AD1551" s="17">
        <v>24</v>
      </c>
      <c r="AE1551" s="17">
        <v>15</v>
      </c>
      <c r="AF1551" s="17" t="s">
        <v>9756</v>
      </c>
      <c r="AI1551" s="17">
        <v>0</v>
      </c>
      <c r="AJ1551" s="17" t="s">
        <v>3539</v>
      </c>
      <c r="AK1551" s="17" t="s">
        <v>3539</v>
      </c>
      <c r="AN1551" s="17">
        <v>16776</v>
      </c>
    </row>
    <row r="1552" spans="1:40" x14ac:dyDescent="0.25">
      <c r="A1552" s="17" t="s">
        <v>3143</v>
      </c>
      <c r="B1552" s="17" t="s">
        <v>8054</v>
      </c>
      <c r="C1552" s="17" t="s">
        <v>3514</v>
      </c>
      <c r="D1552" s="17" t="s">
        <v>8055</v>
      </c>
      <c r="E1552" s="17" t="s">
        <v>8076</v>
      </c>
      <c r="F1552" s="17" t="s">
        <v>8077</v>
      </c>
      <c r="G1552" s="17" t="s">
        <v>2985</v>
      </c>
      <c r="H1552" s="17" t="s">
        <v>2985</v>
      </c>
      <c r="I1552" s="17" t="s">
        <v>4951</v>
      </c>
      <c r="J1552" s="17" t="s">
        <v>6620</v>
      </c>
      <c r="L1552" s="17" t="s">
        <v>8078</v>
      </c>
      <c r="M1552" s="17" t="s">
        <v>8079</v>
      </c>
      <c r="O1552" s="17" t="s">
        <v>4349</v>
      </c>
      <c r="P1552" s="17" t="s">
        <v>4360</v>
      </c>
      <c r="R1552" s="17">
        <v>243822</v>
      </c>
      <c r="S1552" s="19">
        <v>45293.23541666667</v>
      </c>
      <c r="T1552" s="17" t="s">
        <v>11182</v>
      </c>
      <c r="U1552" s="17" t="s">
        <v>8080</v>
      </c>
      <c r="V1552" s="17">
        <v>19000</v>
      </c>
      <c r="W1552" s="17" t="s">
        <v>11184</v>
      </c>
      <c r="X1552" s="17">
        <v>0</v>
      </c>
      <c r="Y1552" s="17">
        <v>18</v>
      </c>
      <c r="Z1552" s="17" t="s">
        <v>11185</v>
      </c>
      <c r="AB1552" s="17" t="s">
        <v>11186</v>
      </c>
      <c r="AC1552" s="17" t="s">
        <v>1355</v>
      </c>
      <c r="AD1552" s="17">
        <v>24</v>
      </c>
      <c r="AE1552" s="17">
        <v>15</v>
      </c>
      <c r="AF1552" s="17" t="s">
        <v>9855</v>
      </c>
      <c r="AH1552" s="17" t="s">
        <v>9754</v>
      </c>
      <c r="AI1552" s="17">
        <v>0</v>
      </c>
      <c r="AJ1552" s="17" t="s">
        <v>3539</v>
      </c>
      <c r="AK1552" s="17" t="s">
        <v>9797</v>
      </c>
      <c r="AL1552" s="17" t="s">
        <v>841</v>
      </c>
      <c r="AM1552" s="17" t="s">
        <v>841</v>
      </c>
      <c r="AN1552" s="17">
        <v>15500</v>
      </c>
    </row>
    <row r="1553" spans="1:40" x14ac:dyDescent="0.25">
      <c r="A1553" s="17" t="s">
        <v>3143</v>
      </c>
      <c r="B1553" s="17" t="s">
        <v>8054</v>
      </c>
      <c r="C1553" s="17" t="s">
        <v>3514</v>
      </c>
      <c r="D1553" s="17" t="s">
        <v>8055</v>
      </c>
      <c r="E1553" s="17" t="s">
        <v>8081</v>
      </c>
      <c r="F1553" s="17" t="s">
        <v>8082</v>
      </c>
      <c r="G1553" s="17" t="s">
        <v>2985</v>
      </c>
      <c r="H1553" s="17" t="s">
        <v>2985</v>
      </c>
      <c r="I1553" s="17" t="s">
        <v>3577</v>
      </c>
      <c r="J1553" s="17" t="s">
        <v>7442</v>
      </c>
      <c r="L1553" s="18">
        <v>43984</v>
      </c>
      <c r="M1553" s="19" t="s">
        <v>8083</v>
      </c>
      <c r="O1553" s="17" t="s">
        <v>4349</v>
      </c>
      <c r="P1553" s="17" t="s">
        <v>4360</v>
      </c>
      <c r="R1553" s="17">
        <v>125392</v>
      </c>
      <c r="S1553" s="17" t="s">
        <v>8084</v>
      </c>
      <c r="T1553" s="17" t="s">
        <v>11182</v>
      </c>
      <c r="U1553" s="17" t="s">
        <v>8085</v>
      </c>
      <c r="V1553" s="17">
        <v>19000</v>
      </c>
      <c r="W1553" s="17" t="s">
        <v>11184</v>
      </c>
      <c r="X1553" s="17">
        <v>0</v>
      </c>
      <c r="Y1553" s="19">
        <v>18</v>
      </c>
      <c r="Z1553" s="17" t="s">
        <v>11185</v>
      </c>
      <c r="AB1553" s="17" t="s">
        <v>11186</v>
      </c>
      <c r="AC1553" s="17" t="s">
        <v>1355</v>
      </c>
      <c r="AD1553" s="17">
        <v>15</v>
      </c>
      <c r="AE1553" s="17">
        <v>0</v>
      </c>
      <c r="AF1553" s="17" t="s">
        <v>9861</v>
      </c>
      <c r="AH1553" s="17" t="s">
        <v>9757</v>
      </c>
      <c r="AI1553" s="17">
        <v>0</v>
      </c>
      <c r="AJ1553" s="17" t="s">
        <v>3539</v>
      </c>
      <c r="AK1553" s="17" t="s">
        <v>3539</v>
      </c>
      <c r="AL1553" s="17" t="s">
        <v>841</v>
      </c>
      <c r="AN1553" s="17">
        <v>7200</v>
      </c>
    </row>
    <row r="1554" spans="1:40" x14ac:dyDescent="0.25">
      <c r="A1554" s="17" t="s">
        <v>3143</v>
      </c>
      <c r="B1554" s="17" t="s">
        <v>8054</v>
      </c>
      <c r="C1554" s="17" t="s">
        <v>3514</v>
      </c>
      <c r="D1554" s="17" t="s">
        <v>8055</v>
      </c>
      <c r="E1554" s="17" t="s">
        <v>8086</v>
      </c>
      <c r="F1554" s="17" t="s">
        <v>8087</v>
      </c>
      <c r="G1554" s="17" t="s">
        <v>2999</v>
      </c>
      <c r="H1554" s="17" t="s">
        <v>2999</v>
      </c>
      <c r="I1554" s="17" t="s">
        <v>3577</v>
      </c>
      <c r="J1554" s="17" t="s">
        <v>7442</v>
      </c>
      <c r="L1554" s="17" t="s">
        <v>8088</v>
      </c>
      <c r="M1554" s="19">
        <v>43923</v>
      </c>
      <c r="O1554" s="17" t="s">
        <v>4349</v>
      </c>
      <c r="P1554" s="17" t="s">
        <v>4360</v>
      </c>
      <c r="R1554" s="17">
        <v>129630</v>
      </c>
      <c r="S1554" s="19" t="s">
        <v>8089</v>
      </c>
      <c r="T1554" s="17" t="s">
        <v>11182</v>
      </c>
      <c r="U1554" s="17" t="s">
        <v>8090</v>
      </c>
      <c r="V1554" s="17">
        <v>15700</v>
      </c>
      <c r="W1554" s="17" t="s">
        <v>11184</v>
      </c>
      <c r="X1554" s="17">
        <v>0</v>
      </c>
      <c r="Y1554" s="17">
        <v>18</v>
      </c>
      <c r="Z1554" s="17" t="s">
        <v>11185</v>
      </c>
      <c r="AB1554" s="17" t="s">
        <v>11186</v>
      </c>
      <c r="AC1554" s="17" t="s">
        <v>1355</v>
      </c>
      <c r="AD1554" s="17">
        <v>27</v>
      </c>
      <c r="AE1554" s="17">
        <v>18</v>
      </c>
      <c r="AF1554" s="17" t="s">
        <v>9753</v>
      </c>
      <c r="AH1554" s="17" t="s">
        <v>9754</v>
      </c>
      <c r="AI1554" s="17">
        <v>0</v>
      </c>
      <c r="AJ1554" s="17" t="s">
        <v>3539</v>
      </c>
      <c r="AK1554" s="17" t="s">
        <v>9771</v>
      </c>
      <c r="AL1554" s="17" t="s">
        <v>841</v>
      </c>
      <c r="AM1554" s="17" t="s">
        <v>2989</v>
      </c>
      <c r="AN1554" s="17">
        <v>19000</v>
      </c>
    </row>
    <row r="1555" spans="1:40" x14ac:dyDescent="0.25">
      <c r="A1555" s="17" t="s">
        <v>3143</v>
      </c>
      <c r="B1555" s="17" t="s">
        <v>8054</v>
      </c>
      <c r="C1555" s="17" t="s">
        <v>3514</v>
      </c>
      <c r="D1555" s="17" t="s">
        <v>8055</v>
      </c>
      <c r="E1555" s="17" t="s">
        <v>8091</v>
      </c>
      <c r="F1555" s="17" t="s">
        <v>8092</v>
      </c>
      <c r="G1555" s="17" t="s">
        <v>2999</v>
      </c>
      <c r="H1555" s="17" t="s">
        <v>2999</v>
      </c>
      <c r="I1555" s="17" t="s">
        <v>3577</v>
      </c>
      <c r="J1555" s="17" t="s">
        <v>7442</v>
      </c>
      <c r="L1555" s="17" t="s">
        <v>8088</v>
      </c>
      <c r="M1555" s="19">
        <v>43923</v>
      </c>
      <c r="O1555" s="17" t="s">
        <v>4349</v>
      </c>
      <c r="P1555" s="17" t="s">
        <v>8093</v>
      </c>
      <c r="R1555" s="17">
        <v>118258</v>
      </c>
      <c r="S1555" s="17" t="s">
        <v>8094</v>
      </c>
      <c r="T1555" s="17" t="s">
        <v>11182</v>
      </c>
      <c r="U1555" s="17" t="s">
        <v>8095</v>
      </c>
      <c r="V1555" s="17">
        <v>15700</v>
      </c>
      <c r="W1555" s="17" t="s">
        <v>11184</v>
      </c>
      <c r="X1555" s="17">
        <v>0</v>
      </c>
      <c r="Y1555" s="17">
        <v>18</v>
      </c>
      <c r="Z1555" s="17" t="s">
        <v>11185</v>
      </c>
      <c r="AB1555" s="17" t="s">
        <v>11186</v>
      </c>
      <c r="AC1555" s="17" t="s">
        <v>853</v>
      </c>
      <c r="AD1555" s="17">
        <v>24</v>
      </c>
      <c r="AE1555" s="17">
        <v>0</v>
      </c>
      <c r="AF1555" s="17" t="s">
        <v>9851</v>
      </c>
      <c r="AI1555" s="17">
        <v>0</v>
      </c>
      <c r="AJ1555" s="17" t="s">
        <v>3539</v>
      </c>
      <c r="AK1555" s="17" t="s">
        <v>3539</v>
      </c>
      <c r="AL1555" s="17" t="s">
        <v>841</v>
      </c>
      <c r="AM1555" s="17" t="s">
        <v>841</v>
      </c>
      <c r="AN1555" s="17">
        <v>16000</v>
      </c>
    </row>
    <row r="1556" spans="1:40" x14ac:dyDescent="0.25">
      <c r="A1556" s="17" t="s">
        <v>3143</v>
      </c>
      <c r="B1556" s="17" t="s">
        <v>8054</v>
      </c>
      <c r="C1556" s="17" t="s">
        <v>3514</v>
      </c>
      <c r="D1556" s="17" t="s">
        <v>8055</v>
      </c>
      <c r="E1556" s="17" t="s">
        <v>8096</v>
      </c>
      <c r="F1556" s="17" t="s">
        <v>8097</v>
      </c>
      <c r="G1556" s="17" t="s">
        <v>2985</v>
      </c>
      <c r="H1556" s="17" t="s">
        <v>2985</v>
      </c>
      <c r="I1556" s="17" t="s">
        <v>3577</v>
      </c>
      <c r="J1556" s="17" t="s">
        <v>7442</v>
      </c>
      <c r="L1556" s="18">
        <v>44014</v>
      </c>
      <c r="M1556" s="19" t="s">
        <v>8083</v>
      </c>
      <c r="O1556" s="17" t="s">
        <v>4349</v>
      </c>
      <c r="P1556" s="17" t="s">
        <v>8093</v>
      </c>
      <c r="R1556" s="17">
        <v>175869</v>
      </c>
      <c r="S1556" s="19">
        <v>45383.592361111114</v>
      </c>
      <c r="T1556" s="17" t="s">
        <v>11182</v>
      </c>
      <c r="U1556" s="17" t="s">
        <v>8098</v>
      </c>
      <c r="V1556" s="17">
        <v>19000</v>
      </c>
      <c r="W1556" s="17" t="s">
        <v>11184</v>
      </c>
      <c r="X1556" s="17">
        <v>0</v>
      </c>
      <c r="Y1556" s="17">
        <v>18</v>
      </c>
      <c r="Z1556" s="17" t="s">
        <v>11185</v>
      </c>
      <c r="AB1556" s="17" t="s">
        <v>11186</v>
      </c>
      <c r="AC1556" s="17" t="s">
        <v>1355</v>
      </c>
      <c r="AD1556" s="17">
        <v>24</v>
      </c>
      <c r="AE1556" s="17">
        <v>0</v>
      </c>
      <c r="AF1556" s="17" t="s">
        <v>9756</v>
      </c>
      <c r="AH1556" s="17" t="s">
        <v>9757</v>
      </c>
      <c r="AI1556" s="17">
        <v>0</v>
      </c>
      <c r="AJ1556" s="17" t="s">
        <v>3539</v>
      </c>
      <c r="AK1556" s="17" t="s">
        <v>3539</v>
      </c>
      <c r="AL1556" s="17" t="s">
        <v>841</v>
      </c>
      <c r="AM1556" s="17" t="s">
        <v>841</v>
      </c>
      <c r="AN1556" s="17">
        <v>16000</v>
      </c>
    </row>
    <row r="1557" spans="1:40" x14ac:dyDescent="0.25">
      <c r="A1557" s="17" t="s">
        <v>3143</v>
      </c>
      <c r="B1557" s="17" t="s">
        <v>8054</v>
      </c>
      <c r="C1557" s="17" t="s">
        <v>3514</v>
      </c>
      <c r="D1557" s="17" t="s">
        <v>8055</v>
      </c>
      <c r="E1557" s="17" t="s">
        <v>8099</v>
      </c>
      <c r="F1557" s="17" t="s">
        <v>8100</v>
      </c>
      <c r="G1557" s="17" t="s">
        <v>2999</v>
      </c>
      <c r="H1557" s="17" t="s">
        <v>2999</v>
      </c>
      <c r="I1557" s="17" t="s">
        <v>3517</v>
      </c>
      <c r="J1557" s="17" t="s">
        <v>3518</v>
      </c>
      <c r="L1557" s="18" t="s">
        <v>8101</v>
      </c>
      <c r="M1557" s="19">
        <v>44928</v>
      </c>
      <c r="O1557" s="17" t="s">
        <v>4349</v>
      </c>
      <c r="P1557" s="17" t="s">
        <v>8102</v>
      </c>
      <c r="R1557" s="17">
        <v>0</v>
      </c>
      <c r="S1557" s="19" t="s">
        <v>8103</v>
      </c>
      <c r="T1557" s="17" t="s">
        <v>11182</v>
      </c>
      <c r="U1557" s="17" t="s">
        <v>8104</v>
      </c>
      <c r="V1557" s="17">
        <v>16000</v>
      </c>
      <c r="W1557" s="17" t="s">
        <v>11184</v>
      </c>
      <c r="X1557" s="17">
        <v>0</v>
      </c>
      <c r="Y1557" s="19">
        <v>18</v>
      </c>
      <c r="Z1557" s="17" t="s">
        <v>11185</v>
      </c>
      <c r="AB1557" s="17" t="s">
        <v>11186</v>
      </c>
      <c r="AC1557" s="17" t="s">
        <v>1355</v>
      </c>
      <c r="AD1557" s="17">
        <v>27</v>
      </c>
      <c r="AE1557" s="17">
        <v>15</v>
      </c>
      <c r="AF1557" s="17" t="s">
        <v>9854</v>
      </c>
      <c r="AH1557" s="17" t="s">
        <v>9754</v>
      </c>
      <c r="AI1557" s="17">
        <v>0</v>
      </c>
      <c r="AJ1557" s="17" t="s">
        <v>3539</v>
      </c>
      <c r="AK1557" s="17" t="s">
        <v>9771</v>
      </c>
      <c r="AL1557" s="17" t="s">
        <v>841</v>
      </c>
      <c r="AM1557" s="17" t="s">
        <v>2989</v>
      </c>
      <c r="AN1557" s="17">
        <v>19000</v>
      </c>
    </row>
    <row r="1558" spans="1:40" x14ac:dyDescent="0.25">
      <c r="A1558" s="17" t="s">
        <v>3143</v>
      </c>
      <c r="B1558" s="17" t="s">
        <v>8054</v>
      </c>
      <c r="C1558" s="17" t="s">
        <v>3514</v>
      </c>
      <c r="D1558" s="17" t="s">
        <v>8055</v>
      </c>
      <c r="E1558" s="17" t="s">
        <v>8105</v>
      </c>
      <c r="F1558" s="17" t="s">
        <v>269</v>
      </c>
      <c r="G1558" s="17" t="s">
        <v>3166</v>
      </c>
      <c r="H1558" s="17" t="s">
        <v>3166</v>
      </c>
      <c r="I1558" s="17" t="s">
        <v>3559</v>
      </c>
      <c r="J1558" s="17" t="s">
        <v>4292</v>
      </c>
      <c r="K1558" s="17" t="s">
        <v>4842</v>
      </c>
      <c r="L1558" s="18">
        <v>44751</v>
      </c>
      <c r="M1558" s="19">
        <v>44875.6875</v>
      </c>
      <c r="O1558" s="17" t="s">
        <v>3538</v>
      </c>
      <c r="P1558" s="17" t="s">
        <v>3539</v>
      </c>
      <c r="R1558" s="17">
        <v>180714</v>
      </c>
      <c r="S1558" s="17" t="s">
        <v>10165</v>
      </c>
      <c r="T1558" s="17" t="s">
        <v>11182</v>
      </c>
      <c r="U1558" s="17" t="s">
        <v>1733</v>
      </c>
      <c r="V1558" s="17">
        <v>19000</v>
      </c>
      <c r="W1558" s="17" t="s">
        <v>11303</v>
      </c>
      <c r="X1558" s="17">
        <v>0</v>
      </c>
      <c r="Y1558" s="17">
        <v>24</v>
      </c>
      <c r="Z1558" s="17" t="s">
        <v>11185</v>
      </c>
      <c r="AB1558" s="17" t="s">
        <v>11186</v>
      </c>
      <c r="AC1558" s="17" t="s">
        <v>853</v>
      </c>
      <c r="AD1558" s="17">
        <v>21</v>
      </c>
      <c r="AE1558" s="17">
        <v>0</v>
      </c>
      <c r="AF1558" s="17" t="s">
        <v>9770</v>
      </c>
      <c r="AH1558" s="17" t="s">
        <v>9757</v>
      </c>
      <c r="AI1558" s="17">
        <v>0</v>
      </c>
      <c r="AJ1558" s="17" t="s">
        <v>3539</v>
      </c>
      <c r="AK1558" s="17" t="s">
        <v>3539</v>
      </c>
      <c r="AL1558" s="17" t="s">
        <v>841</v>
      </c>
      <c r="AM1558" s="17" t="s">
        <v>841</v>
      </c>
      <c r="AN1558" s="17">
        <v>13000</v>
      </c>
    </row>
    <row r="1559" spans="1:40" x14ac:dyDescent="0.25">
      <c r="A1559" s="17" t="s">
        <v>3143</v>
      </c>
      <c r="B1559" s="17" t="s">
        <v>8054</v>
      </c>
      <c r="C1559" s="17" t="s">
        <v>3514</v>
      </c>
      <c r="D1559" s="17" t="s">
        <v>8055</v>
      </c>
      <c r="E1559" s="17" t="s">
        <v>8106</v>
      </c>
      <c r="F1559" s="17" t="s">
        <v>274</v>
      </c>
      <c r="G1559" s="17" t="s">
        <v>3166</v>
      </c>
      <c r="H1559" s="17" t="s">
        <v>3167</v>
      </c>
      <c r="I1559" s="17" t="s">
        <v>3559</v>
      </c>
      <c r="J1559" s="17" t="s">
        <v>4292</v>
      </c>
      <c r="K1559" s="17" t="s">
        <v>4842</v>
      </c>
      <c r="L1559" s="17" t="s">
        <v>5882</v>
      </c>
      <c r="M1559" s="19">
        <v>44813</v>
      </c>
      <c r="O1559" s="17" t="s">
        <v>3538</v>
      </c>
      <c r="P1559" s="17" t="s">
        <v>3539</v>
      </c>
      <c r="Q1559" s="17" t="s">
        <v>12819</v>
      </c>
      <c r="R1559" s="17">
        <v>215481</v>
      </c>
      <c r="S1559" s="17" t="s">
        <v>10160</v>
      </c>
      <c r="T1559" s="17" t="s">
        <v>11182</v>
      </c>
      <c r="U1559" s="17" t="s">
        <v>1714</v>
      </c>
      <c r="V1559" s="17">
        <v>19000</v>
      </c>
      <c r="W1559" s="17" t="s">
        <v>11303</v>
      </c>
      <c r="X1559" s="17">
        <v>0</v>
      </c>
      <c r="Y1559" s="17">
        <v>24</v>
      </c>
      <c r="Z1559" s="17" t="s">
        <v>11185</v>
      </c>
      <c r="AB1559" s="17" t="s">
        <v>11186</v>
      </c>
      <c r="AC1559" s="17" t="s">
        <v>1355</v>
      </c>
      <c r="AD1559" s="17">
        <v>24</v>
      </c>
      <c r="AE1559" s="17">
        <v>15</v>
      </c>
      <c r="AF1559" s="17" t="s">
        <v>9862</v>
      </c>
      <c r="AH1559" s="17" t="s">
        <v>9754</v>
      </c>
      <c r="AI1559" s="17">
        <v>0</v>
      </c>
      <c r="AJ1559" s="17" t="s">
        <v>3539</v>
      </c>
      <c r="AK1559" s="17" t="s">
        <v>9771</v>
      </c>
      <c r="AL1559" s="17" t="s">
        <v>2989</v>
      </c>
      <c r="AM1559" s="17" t="s">
        <v>841</v>
      </c>
      <c r="AN1559" s="17">
        <v>16000</v>
      </c>
    </row>
    <row r="1560" spans="1:40" x14ac:dyDescent="0.25">
      <c r="A1560" s="17" t="s">
        <v>3143</v>
      </c>
      <c r="B1560" s="17" t="s">
        <v>8054</v>
      </c>
      <c r="C1560" s="17" t="s">
        <v>3514</v>
      </c>
      <c r="D1560" s="17" t="s">
        <v>8055</v>
      </c>
      <c r="E1560" s="17" t="s">
        <v>8107</v>
      </c>
      <c r="F1560" s="17" t="s">
        <v>277</v>
      </c>
      <c r="G1560" s="17" t="s">
        <v>3166</v>
      </c>
      <c r="H1560" s="17" t="s">
        <v>3167</v>
      </c>
      <c r="I1560" s="17" t="s">
        <v>3559</v>
      </c>
      <c r="J1560" s="17" t="s">
        <v>4292</v>
      </c>
      <c r="K1560" s="17" t="s">
        <v>4842</v>
      </c>
      <c r="L1560" s="17" t="s">
        <v>6534</v>
      </c>
      <c r="M1560" s="19" t="s">
        <v>8108</v>
      </c>
      <c r="O1560" s="17" t="s">
        <v>3538</v>
      </c>
      <c r="P1560" s="17" t="s">
        <v>3539</v>
      </c>
      <c r="Q1560" s="17" t="s">
        <v>12820</v>
      </c>
      <c r="R1560" s="17">
        <v>191162</v>
      </c>
      <c r="S1560" s="17" t="s">
        <v>10167</v>
      </c>
      <c r="T1560" s="17" t="s">
        <v>11182</v>
      </c>
      <c r="U1560" s="17" t="s">
        <v>1720</v>
      </c>
      <c r="V1560" s="17">
        <v>19000</v>
      </c>
      <c r="W1560" s="17" t="s">
        <v>11303</v>
      </c>
      <c r="X1560" s="17">
        <v>0</v>
      </c>
      <c r="Y1560" s="17">
        <v>24</v>
      </c>
      <c r="Z1560" s="17" t="s">
        <v>11185</v>
      </c>
      <c r="AB1560" s="17" t="s">
        <v>11186</v>
      </c>
      <c r="AC1560" s="17" t="s">
        <v>1355</v>
      </c>
      <c r="AD1560" s="17">
        <v>24</v>
      </c>
      <c r="AE1560" s="17">
        <v>16</v>
      </c>
      <c r="AI1560" s="17">
        <v>0</v>
      </c>
      <c r="AJ1560" s="17" t="s">
        <v>8093</v>
      </c>
      <c r="AK1560" s="17" t="s">
        <v>8093</v>
      </c>
      <c r="AN1560" s="17">
        <v>15700</v>
      </c>
    </row>
    <row r="1561" spans="1:40" x14ac:dyDescent="0.25">
      <c r="A1561" s="17" t="s">
        <v>3143</v>
      </c>
      <c r="B1561" s="17" t="s">
        <v>8054</v>
      </c>
      <c r="C1561" s="17" t="s">
        <v>3514</v>
      </c>
      <c r="D1561" s="17" t="s">
        <v>8055</v>
      </c>
      <c r="E1561" s="17" t="s">
        <v>8109</v>
      </c>
      <c r="F1561" s="17" t="s">
        <v>282</v>
      </c>
      <c r="G1561" s="17" t="s">
        <v>2999</v>
      </c>
      <c r="H1561" s="17" t="s">
        <v>2999</v>
      </c>
      <c r="I1561" s="17" t="s">
        <v>3559</v>
      </c>
      <c r="J1561" s="17" t="s">
        <v>3588</v>
      </c>
      <c r="K1561" s="17" t="s">
        <v>4842</v>
      </c>
      <c r="L1561" s="18" t="s">
        <v>8110</v>
      </c>
      <c r="M1561" s="19">
        <v>44631.347222222219</v>
      </c>
      <c r="O1561" s="17" t="s">
        <v>3538</v>
      </c>
      <c r="P1561" s="17" t="s">
        <v>3539</v>
      </c>
      <c r="Q1561" s="17" t="s">
        <v>12821</v>
      </c>
      <c r="R1561" s="17">
        <v>108420</v>
      </c>
      <c r="S1561" s="17" t="s">
        <v>10170</v>
      </c>
      <c r="T1561" s="17" t="s">
        <v>11182</v>
      </c>
      <c r="U1561" s="17" t="s">
        <v>1735</v>
      </c>
      <c r="V1561" s="17">
        <v>16000</v>
      </c>
      <c r="W1561" s="17" t="s">
        <v>11303</v>
      </c>
      <c r="X1561" s="17">
        <v>0</v>
      </c>
      <c r="Y1561" s="17">
        <v>24</v>
      </c>
      <c r="Z1561" s="17" t="s">
        <v>11185</v>
      </c>
      <c r="AB1561" s="17" t="s">
        <v>11186</v>
      </c>
      <c r="AC1561" s="17" t="s">
        <v>1355</v>
      </c>
      <c r="AD1561" s="17">
        <v>0</v>
      </c>
      <c r="AE1561" s="17">
        <v>0</v>
      </c>
      <c r="AI1561" s="17">
        <v>0</v>
      </c>
      <c r="AJ1561" s="17" t="s">
        <v>4360</v>
      </c>
      <c r="AK1561" s="17" t="s">
        <v>4360</v>
      </c>
      <c r="AN1561" s="17">
        <v>15700</v>
      </c>
    </row>
    <row r="1562" spans="1:40" x14ac:dyDescent="0.25">
      <c r="A1562" s="17" t="s">
        <v>3143</v>
      </c>
      <c r="B1562" s="17" t="s">
        <v>8054</v>
      </c>
      <c r="C1562" s="17" t="s">
        <v>3514</v>
      </c>
      <c r="D1562" s="17" t="s">
        <v>8055</v>
      </c>
      <c r="E1562" s="17" t="s">
        <v>8111</v>
      </c>
      <c r="F1562" s="17" t="s">
        <v>8112</v>
      </c>
      <c r="G1562" s="17" t="s">
        <v>2999</v>
      </c>
      <c r="H1562" s="17" t="s">
        <v>2999</v>
      </c>
      <c r="I1562" s="17" t="s">
        <v>3517</v>
      </c>
      <c r="J1562" s="17" t="s">
        <v>3518</v>
      </c>
      <c r="L1562" s="18" t="s">
        <v>5316</v>
      </c>
      <c r="M1562" s="19" t="s">
        <v>5737</v>
      </c>
      <c r="O1562" s="17" t="s">
        <v>4349</v>
      </c>
      <c r="P1562" s="17" t="s">
        <v>4350</v>
      </c>
      <c r="R1562" s="17">
        <v>158017</v>
      </c>
      <c r="S1562" s="17" t="s">
        <v>9920</v>
      </c>
      <c r="T1562" s="17" t="s">
        <v>11182</v>
      </c>
      <c r="U1562" s="17" t="s">
        <v>8113</v>
      </c>
      <c r="V1562" s="17">
        <v>16000</v>
      </c>
      <c r="W1562" s="17" t="s">
        <v>11184</v>
      </c>
      <c r="X1562" s="17">
        <v>0</v>
      </c>
      <c r="Y1562" s="17">
        <v>18</v>
      </c>
      <c r="Z1562" s="17" t="s">
        <v>11185</v>
      </c>
      <c r="AB1562" s="17" t="s">
        <v>11186</v>
      </c>
      <c r="AC1562" s="17" t="s">
        <v>1355</v>
      </c>
      <c r="AD1562" s="17">
        <v>0</v>
      </c>
      <c r="AE1562" s="17">
        <v>0</v>
      </c>
      <c r="AI1562" s="17">
        <v>0</v>
      </c>
      <c r="AJ1562" s="17" t="s">
        <v>3522</v>
      </c>
      <c r="AK1562" s="17" t="s">
        <v>3522</v>
      </c>
      <c r="AN1562" s="17">
        <v>16000</v>
      </c>
    </row>
    <row r="1563" spans="1:40" x14ac:dyDescent="0.25">
      <c r="A1563" s="17" t="s">
        <v>3143</v>
      </c>
      <c r="B1563" s="17" t="s">
        <v>8054</v>
      </c>
      <c r="C1563" s="17" t="s">
        <v>3514</v>
      </c>
      <c r="D1563" s="17" t="s">
        <v>8055</v>
      </c>
      <c r="E1563" s="17" t="s">
        <v>8114</v>
      </c>
      <c r="F1563" s="17" t="s">
        <v>288</v>
      </c>
      <c r="G1563" s="17" t="s">
        <v>2999</v>
      </c>
      <c r="H1563" s="17" t="s">
        <v>2999</v>
      </c>
      <c r="I1563" s="17" t="s">
        <v>3559</v>
      </c>
      <c r="J1563" s="17" t="s">
        <v>3588</v>
      </c>
      <c r="K1563" s="17" t="s">
        <v>4842</v>
      </c>
      <c r="L1563" s="18" t="s">
        <v>6402</v>
      </c>
      <c r="M1563" s="19" t="s">
        <v>8115</v>
      </c>
      <c r="O1563" s="17" t="s">
        <v>3538</v>
      </c>
      <c r="P1563" s="17" t="s">
        <v>3539</v>
      </c>
      <c r="Q1563" s="17" t="s">
        <v>12822</v>
      </c>
      <c r="R1563" s="17">
        <v>111439</v>
      </c>
      <c r="S1563" s="17" t="s">
        <v>10065</v>
      </c>
      <c r="T1563" s="17" t="s">
        <v>11182</v>
      </c>
      <c r="U1563" s="17" t="s">
        <v>1739</v>
      </c>
      <c r="V1563" s="17">
        <v>16000</v>
      </c>
      <c r="W1563" s="17" t="s">
        <v>11303</v>
      </c>
      <c r="X1563" s="17">
        <v>0</v>
      </c>
      <c r="Y1563" s="17">
        <v>24</v>
      </c>
      <c r="Z1563" s="17" t="s">
        <v>11185</v>
      </c>
      <c r="AB1563" s="17" t="s">
        <v>11186</v>
      </c>
      <c r="AC1563" s="17" t="s">
        <v>853</v>
      </c>
      <c r="AD1563" s="17">
        <v>0</v>
      </c>
      <c r="AE1563" s="17">
        <v>0</v>
      </c>
      <c r="AF1563" s="17" t="s">
        <v>9850</v>
      </c>
      <c r="AH1563" s="17" t="s">
        <v>9757</v>
      </c>
      <c r="AI1563" s="17">
        <v>0</v>
      </c>
      <c r="AJ1563" s="17" t="s">
        <v>3539</v>
      </c>
      <c r="AK1563" s="17" t="s">
        <v>3539</v>
      </c>
      <c r="AL1563" s="17" t="s">
        <v>841</v>
      </c>
      <c r="AN1563" s="17">
        <v>7200</v>
      </c>
    </row>
    <row r="1564" spans="1:40" x14ac:dyDescent="0.25">
      <c r="A1564" s="17" t="s">
        <v>3143</v>
      </c>
      <c r="B1564" s="17" t="s">
        <v>8054</v>
      </c>
      <c r="C1564" s="17" t="s">
        <v>3514</v>
      </c>
      <c r="D1564" s="17" t="s">
        <v>8055</v>
      </c>
      <c r="E1564" s="17" t="s">
        <v>8116</v>
      </c>
      <c r="F1564" s="17" t="s">
        <v>291</v>
      </c>
      <c r="G1564" s="17" t="s">
        <v>2999</v>
      </c>
      <c r="H1564" s="17" t="s">
        <v>2999</v>
      </c>
      <c r="I1564" s="17" t="s">
        <v>3559</v>
      </c>
      <c r="J1564" s="17" t="s">
        <v>3588</v>
      </c>
      <c r="K1564" s="17" t="s">
        <v>4842</v>
      </c>
      <c r="L1564" s="18" t="s">
        <v>8110</v>
      </c>
      <c r="M1564" s="19">
        <v>44631.333333333336</v>
      </c>
      <c r="O1564" s="17" t="s">
        <v>3538</v>
      </c>
      <c r="P1564" s="17" t="s">
        <v>3539</v>
      </c>
      <c r="Q1564" s="17" t="s">
        <v>12823</v>
      </c>
      <c r="R1564" s="17">
        <v>146925</v>
      </c>
      <c r="S1564" s="17" t="s">
        <v>10168</v>
      </c>
      <c r="T1564" s="17" t="s">
        <v>11182</v>
      </c>
      <c r="U1564" s="17" t="s">
        <v>1754</v>
      </c>
      <c r="V1564" s="17">
        <v>16000</v>
      </c>
      <c r="W1564" s="17" t="s">
        <v>11303</v>
      </c>
      <c r="X1564" s="17">
        <v>0</v>
      </c>
      <c r="Y1564" s="17">
        <v>24</v>
      </c>
      <c r="Z1564" s="17" t="s">
        <v>11185</v>
      </c>
      <c r="AB1564" s="17" t="s">
        <v>11186</v>
      </c>
      <c r="AC1564" s="17" t="s">
        <v>853</v>
      </c>
      <c r="AD1564" s="17">
        <v>18</v>
      </c>
      <c r="AE1564" s="17">
        <v>0</v>
      </c>
      <c r="AF1564" s="17" t="s">
        <v>9861</v>
      </c>
      <c r="AH1564" s="17" t="s">
        <v>9757</v>
      </c>
      <c r="AI1564" s="17">
        <v>0</v>
      </c>
      <c r="AJ1564" s="17" t="s">
        <v>3539</v>
      </c>
      <c r="AK1564" s="17" t="s">
        <v>3539</v>
      </c>
      <c r="AL1564" s="17" t="s">
        <v>841</v>
      </c>
      <c r="AM1564" s="17" t="s">
        <v>841</v>
      </c>
      <c r="AN1564" s="17">
        <v>10000</v>
      </c>
    </row>
    <row r="1565" spans="1:40" x14ac:dyDescent="0.25">
      <c r="A1565" s="17" t="s">
        <v>3143</v>
      </c>
      <c r="B1565" s="17" t="s">
        <v>8054</v>
      </c>
      <c r="C1565" s="17" t="s">
        <v>3514</v>
      </c>
      <c r="D1565" s="17" t="s">
        <v>8055</v>
      </c>
      <c r="E1565" s="17" t="s">
        <v>8117</v>
      </c>
      <c r="F1565" s="17" t="s">
        <v>315</v>
      </c>
      <c r="G1565" s="17" t="s">
        <v>2999</v>
      </c>
      <c r="H1565" s="17" t="s">
        <v>2999</v>
      </c>
      <c r="I1565" s="17" t="s">
        <v>3559</v>
      </c>
      <c r="J1565" s="17" t="s">
        <v>3588</v>
      </c>
      <c r="K1565" s="17" t="s">
        <v>4842</v>
      </c>
      <c r="L1565" s="18" t="s">
        <v>8118</v>
      </c>
      <c r="M1565" s="19" t="s">
        <v>8119</v>
      </c>
      <c r="O1565" s="17" t="s">
        <v>3538</v>
      </c>
      <c r="P1565" s="17" t="s">
        <v>3539</v>
      </c>
      <c r="Q1565" s="17" t="s">
        <v>12824</v>
      </c>
      <c r="R1565" s="17">
        <v>124348</v>
      </c>
      <c r="S1565" s="19">
        <v>46148.541666666664</v>
      </c>
      <c r="T1565" s="17" t="s">
        <v>11182</v>
      </c>
      <c r="U1565" s="17" t="s">
        <v>1747</v>
      </c>
      <c r="V1565" s="17">
        <v>16000</v>
      </c>
      <c r="W1565" s="17" t="s">
        <v>11303</v>
      </c>
      <c r="X1565" s="17">
        <v>0</v>
      </c>
      <c r="Y1565" s="19">
        <v>24</v>
      </c>
      <c r="Z1565" s="17" t="s">
        <v>11185</v>
      </c>
      <c r="AB1565" s="17" t="s">
        <v>11186</v>
      </c>
      <c r="AC1565" s="17" t="s">
        <v>1355</v>
      </c>
      <c r="AD1565" s="17">
        <v>27</v>
      </c>
      <c r="AE1565" s="17">
        <v>18</v>
      </c>
      <c r="AI1565" s="17">
        <v>0</v>
      </c>
      <c r="AJ1565" s="17" t="s">
        <v>8093</v>
      </c>
      <c r="AK1565" s="17" t="s">
        <v>8093</v>
      </c>
      <c r="AN1565" s="17">
        <v>19000</v>
      </c>
    </row>
    <row r="1566" spans="1:40" x14ac:dyDescent="0.25">
      <c r="A1566" s="17" t="s">
        <v>3143</v>
      </c>
      <c r="B1566" s="17" t="s">
        <v>8054</v>
      </c>
      <c r="C1566" s="17" t="s">
        <v>3514</v>
      </c>
      <c r="D1566" s="17" t="s">
        <v>8055</v>
      </c>
      <c r="E1566" s="17" t="s">
        <v>8120</v>
      </c>
      <c r="F1566" s="17" t="s">
        <v>316</v>
      </c>
      <c r="G1566" s="17" t="s">
        <v>2999</v>
      </c>
      <c r="H1566" s="17" t="s">
        <v>2999</v>
      </c>
      <c r="I1566" s="17" t="s">
        <v>3559</v>
      </c>
      <c r="J1566" s="17" t="s">
        <v>3588</v>
      </c>
      <c r="K1566" s="17" t="s">
        <v>4842</v>
      </c>
      <c r="L1566" s="18">
        <v>45170</v>
      </c>
      <c r="M1566" s="19" t="s">
        <v>8121</v>
      </c>
      <c r="O1566" s="17" t="s">
        <v>3538</v>
      </c>
      <c r="P1566" s="17" t="s">
        <v>3539</v>
      </c>
      <c r="Q1566" s="17" t="s">
        <v>12825</v>
      </c>
      <c r="R1566" s="17">
        <v>122384</v>
      </c>
      <c r="S1566" s="19" t="s">
        <v>8122</v>
      </c>
      <c r="T1566" s="17" t="s">
        <v>11182</v>
      </c>
      <c r="U1566" s="17" t="s">
        <v>1741</v>
      </c>
      <c r="V1566" s="17">
        <v>16776</v>
      </c>
      <c r="W1566" s="17" t="s">
        <v>11303</v>
      </c>
      <c r="X1566" s="17">
        <v>0</v>
      </c>
      <c r="Y1566" s="17">
        <v>24</v>
      </c>
      <c r="Z1566" s="17" t="s">
        <v>11185</v>
      </c>
      <c r="AB1566" s="17" t="s">
        <v>11186</v>
      </c>
      <c r="AC1566" s="17" t="s">
        <v>853</v>
      </c>
      <c r="AD1566" s="17">
        <v>24</v>
      </c>
      <c r="AE1566" s="17">
        <v>15</v>
      </c>
      <c r="AF1566" s="17" t="s">
        <v>9861</v>
      </c>
      <c r="AI1566" s="17">
        <v>0</v>
      </c>
      <c r="AJ1566" s="17" t="s">
        <v>3539</v>
      </c>
      <c r="AK1566" s="17" t="s">
        <v>3539</v>
      </c>
      <c r="AN1566" s="17">
        <v>16776</v>
      </c>
    </row>
    <row r="1567" spans="1:40" x14ac:dyDescent="0.25">
      <c r="A1567" s="17" t="s">
        <v>3143</v>
      </c>
      <c r="B1567" s="17" t="s">
        <v>8054</v>
      </c>
      <c r="C1567" s="17" t="s">
        <v>3514</v>
      </c>
      <c r="D1567" s="17" t="s">
        <v>8055</v>
      </c>
      <c r="E1567" s="17" t="s">
        <v>8123</v>
      </c>
      <c r="F1567" s="17" t="s">
        <v>8124</v>
      </c>
      <c r="G1567" s="17" t="s">
        <v>2999</v>
      </c>
      <c r="H1567" s="17" t="s">
        <v>2999</v>
      </c>
      <c r="I1567" s="17" t="s">
        <v>3517</v>
      </c>
      <c r="J1567" s="17" t="s">
        <v>3518</v>
      </c>
      <c r="L1567" s="18">
        <v>44785</v>
      </c>
      <c r="M1567" s="17" t="s">
        <v>5737</v>
      </c>
      <c r="O1567" s="17" t="s">
        <v>4349</v>
      </c>
      <c r="P1567" s="17" t="s">
        <v>4350</v>
      </c>
      <c r="R1567" s="17">
        <v>136728</v>
      </c>
      <c r="S1567" s="19">
        <v>46026.525000000001</v>
      </c>
      <c r="T1567" s="17" t="s">
        <v>11182</v>
      </c>
      <c r="U1567" s="17" t="s">
        <v>8125</v>
      </c>
      <c r="V1567" s="17">
        <v>16000</v>
      </c>
      <c r="W1567" s="17" t="s">
        <v>11184</v>
      </c>
      <c r="X1567" s="17">
        <v>0</v>
      </c>
      <c r="Y1567" s="17">
        <v>18</v>
      </c>
      <c r="Z1567" s="17" t="s">
        <v>11185</v>
      </c>
      <c r="AB1567" s="17" t="s">
        <v>11186</v>
      </c>
      <c r="AC1567" s="17" t="s">
        <v>1355</v>
      </c>
      <c r="AD1567" s="17">
        <v>27</v>
      </c>
      <c r="AE1567" s="17">
        <v>18</v>
      </c>
      <c r="AI1567" s="17">
        <v>0</v>
      </c>
      <c r="AJ1567" s="17" t="s">
        <v>4360</v>
      </c>
      <c r="AK1567" s="17" t="s">
        <v>4360</v>
      </c>
      <c r="AN1567" s="17">
        <v>19000</v>
      </c>
    </row>
    <row r="1568" spans="1:40" x14ac:dyDescent="0.25">
      <c r="A1568" s="17" t="s">
        <v>3143</v>
      </c>
      <c r="B1568" s="17" t="s">
        <v>8054</v>
      </c>
      <c r="C1568" s="17" t="s">
        <v>3514</v>
      </c>
      <c r="D1568" s="17" t="s">
        <v>8055</v>
      </c>
      <c r="E1568" s="17" t="s">
        <v>8126</v>
      </c>
      <c r="F1568" s="17" t="s">
        <v>8127</v>
      </c>
      <c r="G1568" s="17" t="s">
        <v>2999</v>
      </c>
      <c r="H1568" s="17" t="s">
        <v>2999</v>
      </c>
      <c r="I1568" s="17" t="s">
        <v>3517</v>
      </c>
      <c r="J1568" s="17" t="s">
        <v>6633</v>
      </c>
      <c r="L1568" s="18">
        <v>45078</v>
      </c>
      <c r="M1568" s="19" t="s">
        <v>3568</v>
      </c>
      <c r="O1568" s="17" t="s">
        <v>4349</v>
      </c>
      <c r="P1568" s="17" t="s">
        <v>4350</v>
      </c>
      <c r="R1568" s="17">
        <v>79471</v>
      </c>
      <c r="S1568" s="19" t="s">
        <v>10161</v>
      </c>
      <c r="T1568" s="17" t="s">
        <v>11182</v>
      </c>
      <c r="U1568" s="17" t="s">
        <v>8128</v>
      </c>
      <c r="V1568" s="17">
        <v>16000</v>
      </c>
      <c r="W1568" s="17" t="s">
        <v>11303</v>
      </c>
      <c r="X1568" s="17">
        <v>0</v>
      </c>
      <c r="Y1568" s="17">
        <v>16</v>
      </c>
      <c r="Z1568" s="17" t="s">
        <v>11185</v>
      </c>
      <c r="AB1568" s="17" t="s">
        <v>11186</v>
      </c>
      <c r="AC1568" s="17" t="s">
        <v>1355</v>
      </c>
      <c r="AD1568" s="17">
        <v>27</v>
      </c>
      <c r="AE1568" s="17">
        <v>18</v>
      </c>
      <c r="AF1568" s="17" t="s">
        <v>9753</v>
      </c>
      <c r="AH1568" s="17" t="s">
        <v>9754</v>
      </c>
      <c r="AI1568" s="17">
        <v>0</v>
      </c>
      <c r="AJ1568" s="17" t="s">
        <v>3539</v>
      </c>
      <c r="AK1568" s="17" t="s">
        <v>9771</v>
      </c>
      <c r="AL1568" s="17" t="s">
        <v>841</v>
      </c>
      <c r="AM1568" s="17" t="s">
        <v>841</v>
      </c>
      <c r="AN1568" s="17">
        <v>19000</v>
      </c>
    </row>
    <row r="1569" spans="1:40" x14ac:dyDescent="0.25">
      <c r="A1569" s="17" t="s">
        <v>3143</v>
      </c>
      <c r="B1569" s="17" t="s">
        <v>8054</v>
      </c>
      <c r="C1569" s="17" t="s">
        <v>3514</v>
      </c>
      <c r="D1569" s="17" t="s">
        <v>8055</v>
      </c>
      <c r="E1569" s="17" t="s">
        <v>8129</v>
      </c>
      <c r="F1569" s="17" t="s">
        <v>8130</v>
      </c>
      <c r="G1569" s="17" t="s">
        <v>2999</v>
      </c>
      <c r="H1569" s="17" t="s">
        <v>2999</v>
      </c>
      <c r="I1569" s="17" t="s">
        <v>3517</v>
      </c>
      <c r="J1569" s="17" t="s">
        <v>6633</v>
      </c>
      <c r="L1569" s="17" t="s">
        <v>6543</v>
      </c>
      <c r="M1569" s="19">
        <v>44597</v>
      </c>
      <c r="O1569" s="17" t="s">
        <v>4349</v>
      </c>
      <c r="P1569" s="17" t="s">
        <v>4350</v>
      </c>
      <c r="R1569" s="17">
        <v>111960</v>
      </c>
      <c r="S1569" s="17" t="s">
        <v>8131</v>
      </c>
      <c r="T1569" s="17" t="s">
        <v>11182</v>
      </c>
      <c r="U1569" s="17" t="s">
        <v>8132</v>
      </c>
      <c r="V1569" s="17">
        <v>16000</v>
      </c>
      <c r="W1569" s="17" t="s">
        <v>11303</v>
      </c>
      <c r="X1569" s="17">
        <v>0</v>
      </c>
      <c r="Y1569" s="17">
        <v>16</v>
      </c>
      <c r="Z1569" s="17" t="s">
        <v>11185</v>
      </c>
      <c r="AB1569" s="17" t="s">
        <v>11186</v>
      </c>
      <c r="AC1569" s="17" t="s">
        <v>1355</v>
      </c>
      <c r="AD1569" s="17">
        <v>0</v>
      </c>
      <c r="AE1569" s="17">
        <v>0</v>
      </c>
      <c r="AI1569" s="17">
        <v>0</v>
      </c>
      <c r="AJ1569" s="17" t="s">
        <v>8102</v>
      </c>
      <c r="AK1569" s="17" t="s">
        <v>8102</v>
      </c>
      <c r="AN1569" s="17">
        <v>16000</v>
      </c>
    </row>
    <row r="1570" spans="1:40" x14ac:dyDescent="0.25">
      <c r="A1570" s="17" t="s">
        <v>3143</v>
      </c>
      <c r="B1570" s="17" t="s">
        <v>8054</v>
      </c>
      <c r="C1570" s="17" t="s">
        <v>3514</v>
      </c>
      <c r="D1570" s="17" t="s">
        <v>8055</v>
      </c>
      <c r="E1570" s="17" t="s">
        <v>8133</v>
      </c>
      <c r="F1570" s="17" t="s">
        <v>358</v>
      </c>
      <c r="G1570" s="17" t="s">
        <v>2999</v>
      </c>
      <c r="H1570" s="17" t="s">
        <v>2999</v>
      </c>
      <c r="I1570" s="17" t="s">
        <v>3559</v>
      </c>
      <c r="J1570" s="17" t="s">
        <v>3588</v>
      </c>
      <c r="K1570" s="17" t="s">
        <v>4842</v>
      </c>
      <c r="L1570" s="18">
        <v>45140</v>
      </c>
      <c r="M1570" s="17" t="s">
        <v>8134</v>
      </c>
      <c r="O1570" s="17" t="s">
        <v>3538</v>
      </c>
      <c r="P1570" s="17" t="s">
        <v>3539</v>
      </c>
      <c r="Q1570" s="17" t="s">
        <v>12826</v>
      </c>
      <c r="R1570" s="17">
        <v>186268</v>
      </c>
      <c r="S1570" s="17" t="s">
        <v>10150</v>
      </c>
      <c r="T1570" s="17" t="s">
        <v>11182</v>
      </c>
      <c r="U1570" s="17" t="s">
        <v>1716</v>
      </c>
      <c r="V1570" s="17">
        <v>16776</v>
      </c>
      <c r="W1570" s="17" t="s">
        <v>11303</v>
      </c>
      <c r="X1570" s="17">
        <v>0</v>
      </c>
      <c r="Y1570" s="19">
        <v>24</v>
      </c>
      <c r="Z1570" s="17" t="s">
        <v>11185</v>
      </c>
      <c r="AB1570" s="17" t="s">
        <v>11186</v>
      </c>
      <c r="AC1570" s="17" t="s">
        <v>1355</v>
      </c>
      <c r="AD1570" s="17">
        <v>0</v>
      </c>
      <c r="AE1570" s="17">
        <v>0</v>
      </c>
      <c r="AI1570" s="17">
        <v>0</v>
      </c>
      <c r="AJ1570" s="17" t="s">
        <v>4360</v>
      </c>
      <c r="AK1570" s="17" t="s">
        <v>4360</v>
      </c>
      <c r="AN1570" s="17">
        <v>19000</v>
      </c>
    </row>
    <row r="1571" spans="1:40" x14ac:dyDescent="0.25">
      <c r="A1571" s="17" t="s">
        <v>3143</v>
      </c>
      <c r="B1571" s="17" t="s">
        <v>8054</v>
      </c>
      <c r="C1571" s="17" t="s">
        <v>3514</v>
      </c>
      <c r="D1571" s="17" t="s">
        <v>8055</v>
      </c>
      <c r="E1571" s="17" t="s">
        <v>8135</v>
      </c>
      <c r="F1571" s="17" t="s">
        <v>362</v>
      </c>
      <c r="G1571" s="17" t="s">
        <v>2999</v>
      </c>
      <c r="H1571" s="17" t="s">
        <v>2999</v>
      </c>
      <c r="I1571" s="17" t="s">
        <v>3559</v>
      </c>
      <c r="J1571" s="17" t="s">
        <v>3588</v>
      </c>
      <c r="K1571" s="17" t="s">
        <v>4842</v>
      </c>
      <c r="L1571" s="18" t="s">
        <v>8136</v>
      </c>
      <c r="M1571" s="19">
        <v>45110.354166666664</v>
      </c>
      <c r="O1571" s="17" t="s">
        <v>3538</v>
      </c>
      <c r="P1571" s="17" t="s">
        <v>3539</v>
      </c>
      <c r="R1571" s="17">
        <v>160655</v>
      </c>
      <c r="S1571" s="17" t="s">
        <v>10148</v>
      </c>
      <c r="T1571" s="17" t="s">
        <v>11182</v>
      </c>
      <c r="U1571" s="17" t="s">
        <v>1718</v>
      </c>
      <c r="V1571" s="17">
        <v>16000</v>
      </c>
      <c r="W1571" s="17" t="s">
        <v>11303</v>
      </c>
      <c r="X1571" s="17">
        <v>0</v>
      </c>
      <c r="Y1571" s="17">
        <v>24</v>
      </c>
      <c r="Z1571" s="17" t="s">
        <v>11185</v>
      </c>
      <c r="AB1571" s="17" t="s">
        <v>11186</v>
      </c>
      <c r="AC1571" s="17" t="s">
        <v>853</v>
      </c>
      <c r="AD1571" s="17">
        <v>0</v>
      </c>
      <c r="AE1571" s="17">
        <v>0</v>
      </c>
      <c r="AF1571" s="17" t="s">
        <v>9853</v>
      </c>
      <c r="AH1571" s="17" t="s">
        <v>9754</v>
      </c>
      <c r="AI1571" s="17">
        <v>0</v>
      </c>
      <c r="AJ1571" s="17" t="s">
        <v>3539</v>
      </c>
      <c r="AK1571" s="17" t="s">
        <v>3539</v>
      </c>
      <c r="AL1571" s="17" t="s">
        <v>841</v>
      </c>
      <c r="AM1571" s="17" t="s">
        <v>841</v>
      </c>
      <c r="AN1571" s="17">
        <v>19000</v>
      </c>
    </row>
    <row r="1572" spans="1:40" x14ac:dyDescent="0.25">
      <c r="A1572" s="17" t="s">
        <v>3143</v>
      </c>
      <c r="B1572" s="17" t="s">
        <v>8054</v>
      </c>
      <c r="C1572" s="17" t="s">
        <v>3514</v>
      </c>
      <c r="D1572" s="17" t="s">
        <v>8055</v>
      </c>
      <c r="E1572" s="17" t="s">
        <v>8137</v>
      </c>
      <c r="F1572" s="17" t="s">
        <v>367</v>
      </c>
      <c r="G1572" s="17" t="s">
        <v>2999</v>
      </c>
      <c r="H1572" s="17" t="s">
        <v>2999</v>
      </c>
      <c r="I1572" s="17" t="s">
        <v>3559</v>
      </c>
      <c r="J1572" s="17" t="s">
        <v>3588</v>
      </c>
      <c r="K1572" s="17" t="s">
        <v>4842</v>
      </c>
      <c r="L1572" s="18">
        <v>45201</v>
      </c>
      <c r="M1572" s="19" t="s">
        <v>8134</v>
      </c>
      <c r="O1572" s="17" t="s">
        <v>3538</v>
      </c>
      <c r="P1572" s="17" t="s">
        <v>3539</v>
      </c>
      <c r="R1572" s="17">
        <v>137815</v>
      </c>
      <c r="S1572" s="19" t="s">
        <v>10149</v>
      </c>
      <c r="T1572" s="17" t="s">
        <v>11182</v>
      </c>
      <c r="U1572" s="17" t="s">
        <v>1712</v>
      </c>
      <c r="V1572" s="17">
        <v>16776</v>
      </c>
      <c r="W1572" s="17" t="s">
        <v>11303</v>
      </c>
      <c r="X1572" s="17">
        <v>0</v>
      </c>
      <c r="Y1572" s="17">
        <v>24</v>
      </c>
      <c r="Z1572" s="17" t="s">
        <v>11185</v>
      </c>
      <c r="AB1572" s="17" t="s">
        <v>11186</v>
      </c>
      <c r="AC1572" s="17" t="s">
        <v>1355</v>
      </c>
      <c r="AD1572" s="17">
        <v>27</v>
      </c>
      <c r="AE1572" s="17">
        <v>18</v>
      </c>
      <c r="AF1572" s="17" t="s">
        <v>9851</v>
      </c>
      <c r="AH1572" s="17" t="s">
        <v>9757</v>
      </c>
      <c r="AI1572" s="17">
        <v>0</v>
      </c>
      <c r="AJ1572" s="17" t="s">
        <v>3539</v>
      </c>
      <c r="AK1572" s="17" t="s">
        <v>3539</v>
      </c>
      <c r="AN1572" s="17">
        <v>19000</v>
      </c>
    </row>
    <row r="1573" spans="1:40" x14ac:dyDescent="0.25">
      <c r="A1573" s="17" t="s">
        <v>3143</v>
      </c>
      <c r="B1573" s="17" t="s">
        <v>8054</v>
      </c>
      <c r="C1573" s="17" t="s">
        <v>3514</v>
      </c>
      <c r="D1573" s="17" t="s">
        <v>8055</v>
      </c>
      <c r="E1573" s="17" t="s">
        <v>8138</v>
      </c>
      <c r="F1573" s="17" t="s">
        <v>411</v>
      </c>
      <c r="G1573" s="17" t="s">
        <v>2999</v>
      </c>
      <c r="H1573" s="17" t="s">
        <v>2999</v>
      </c>
      <c r="I1573" s="17" t="s">
        <v>3517</v>
      </c>
      <c r="J1573" s="17" t="s">
        <v>3518</v>
      </c>
      <c r="L1573" s="18" t="s">
        <v>8139</v>
      </c>
      <c r="M1573" s="19">
        <v>45209</v>
      </c>
      <c r="O1573" s="17" t="s">
        <v>3521</v>
      </c>
      <c r="P1573" s="17" t="s">
        <v>3522</v>
      </c>
      <c r="R1573" s="17">
        <v>97300</v>
      </c>
      <c r="S1573" s="17" t="s">
        <v>10156</v>
      </c>
      <c r="T1573" s="17" t="s">
        <v>11182</v>
      </c>
      <c r="U1573" s="17" t="s">
        <v>1737</v>
      </c>
      <c r="V1573" s="17">
        <v>16000</v>
      </c>
      <c r="W1573" s="17" t="s">
        <v>11184</v>
      </c>
      <c r="X1573" s="17">
        <v>0</v>
      </c>
      <c r="Y1573" s="17">
        <v>12</v>
      </c>
      <c r="Z1573" s="17" t="s">
        <v>11185</v>
      </c>
      <c r="AB1573" s="17" t="s">
        <v>11186</v>
      </c>
      <c r="AC1573" s="17" t="s">
        <v>1355</v>
      </c>
      <c r="AD1573" s="17">
        <v>27</v>
      </c>
      <c r="AE1573" s="17">
        <v>18</v>
      </c>
      <c r="AI1573" s="17">
        <v>0</v>
      </c>
      <c r="AJ1573" s="17" t="s">
        <v>5530</v>
      </c>
      <c r="AK1573" s="17" t="s">
        <v>9924</v>
      </c>
      <c r="AN1573" s="17">
        <v>19000</v>
      </c>
    </row>
    <row r="1574" spans="1:40" x14ac:dyDescent="0.25">
      <c r="A1574" s="17" t="s">
        <v>3143</v>
      </c>
      <c r="B1574" s="17" t="s">
        <v>8054</v>
      </c>
      <c r="C1574" s="17" t="s">
        <v>3514</v>
      </c>
      <c r="D1574" s="17" t="s">
        <v>8055</v>
      </c>
      <c r="E1574" s="17" t="s">
        <v>8140</v>
      </c>
      <c r="F1574" s="17" t="s">
        <v>447</v>
      </c>
      <c r="G1574" s="17" t="s">
        <v>2999</v>
      </c>
      <c r="H1574" s="17" t="s">
        <v>2985</v>
      </c>
      <c r="I1574" s="17" t="s">
        <v>3559</v>
      </c>
      <c r="J1574" s="17" t="s">
        <v>3588</v>
      </c>
      <c r="K1574" s="17" t="s">
        <v>4842</v>
      </c>
      <c r="L1574" s="17" t="s">
        <v>3836</v>
      </c>
      <c r="M1574" s="19">
        <v>45447</v>
      </c>
      <c r="O1574" s="17" t="s">
        <v>3538</v>
      </c>
      <c r="P1574" s="17" t="s">
        <v>3539</v>
      </c>
      <c r="Q1574" s="17" t="s">
        <v>12827</v>
      </c>
      <c r="R1574" s="17">
        <v>92317</v>
      </c>
      <c r="S1574" s="19" t="s">
        <v>10143</v>
      </c>
      <c r="T1574" s="17" t="s">
        <v>11182</v>
      </c>
      <c r="U1574" s="17" t="s">
        <v>1745</v>
      </c>
      <c r="V1574" s="17">
        <v>16000</v>
      </c>
      <c r="W1574" s="17" t="s">
        <v>11303</v>
      </c>
      <c r="X1574" s="17">
        <v>0</v>
      </c>
      <c r="Y1574" s="17">
        <v>24</v>
      </c>
      <c r="Z1574" s="17" t="s">
        <v>11185</v>
      </c>
      <c r="AB1574" s="17" t="s">
        <v>11186</v>
      </c>
      <c r="AC1574" s="17" t="s">
        <v>1355</v>
      </c>
      <c r="AD1574" s="17">
        <v>27</v>
      </c>
      <c r="AE1574" s="17">
        <v>18</v>
      </c>
      <c r="AI1574" s="17">
        <v>0</v>
      </c>
      <c r="AJ1574" s="17" t="s">
        <v>5530</v>
      </c>
      <c r="AK1574" s="17" t="s">
        <v>9924</v>
      </c>
      <c r="AN1574" s="17">
        <v>19000</v>
      </c>
    </row>
    <row r="1575" spans="1:40" x14ac:dyDescent="0.25">
      <c r="A1575" s="17" t="s">
        <v>3143</v>
      </c>
      <c r="B1575" s="17" t="s">
        <v>8054</v>
      </c>
      <c r="C1575" s="17" t="s">
        <v>3514</v>
      </c>
      <c r="D1575" s="17" t="s">
        <v>8055</v>
      </c>
      <c r="E1575" s="17" t="s">
        <v>8141</v>
      </c>
      <c r="F1575" s="17" t="s">
        <v>524</v>
      </c>
      <c r="G1575" s="17" t="s">
        <v>3260</v>
      </c>
      <c r="H1575" s="17" t="s">
        <v>3260</v>
      </c>
      <c r="I1575" s="17" t="s">
        <v>3517</v>
      </c>
      <c r="J1575" s="17" t="s">
        <v>4493</v>
      </c>
      <c r="K1575" s="17" t="s">
        <v>4509</v>
      </c>
      <c r="L1575" s="18">
        <v>45299</v>
      </c>
      <c r="M1575" s="19">
        <v>45543.333333333336</v>
      </c>
      <c r="O1575" s="17" t="s">
        <v>3538</v>
      </c>
      <c r="P1575" s="17" t="s">
        <v>3539</v>
      </c>
      <c r="Q1575" s="17" t="s">
        <v>12828</v>
      </c>
      <c r="R1575" s="17">
        <v>48384</v>
      </c>
      <c r="S1575" s="19" t="s">
        <v>10157</v>
      </c>
      <c r="T1575" s="17" t="s">
        <v>11182</v>
      </c>
      <c r="U1575" s="17" t="s">
        <v>1699</v>
      </c>
      <c r="V1575" s="17">
        <v>7200</v>
      </c>
      <c r="W1575" s="17" t="s">
        <v>11303</v>
      </c>
      <c r="X1575" s="17">
        <v>0</v>
      </c>
      <c r="Y1575" s="17">
        <v>8</v>
      </c>
      <c r="Z1575" s="17" t="s">
        <v>11198</v>
      </c>
      <c r="AB1575" s="17" t="s">
        <v>11186</v>
      </c>
      <c r="AC1575" s="17" t="s">
        <v>1355</v>
      </c>
      <c r="AD1575" s="17">
        <v>0</v>
      </c>
      <c r="AE1575" s="17">
        <v>0</v>
      </c>
      <c r="AI1575" s="17">
        <v>0</v>
      </c>
      <c r="AJ1575" s="17" t="s">
        <v>4350</v>
      </c>
      <c r="AK1575" s="17" t="s">
        <v>4350</v>
      </c>
      <c r="AN1575" s="17">
        <v>16000</v>
      </c>
    </row>
    <row r="1576" spans="1:40" x14ac:dyDescent="0.25">
      <c r="A1576" s="17" t="s">
        <v>3143</v>
      </c>
      <c r="B1576" s="17" t="s">
        <v>8054</v>
      </c>
      <c r="C1576" s="17" t="s">
        <v>3514</v>
      </c>
      <c r="D1576" s="17" t="s">
        <v>8055</v>
      </c>
      <c r="E1576" s="17" t="s">
        <v>8142</v>
      </c>
      <c r="F1576" s="17" t="s">
        <v>526</v>
      </c>
      <c r="G1576" s="17" t="s">
        <v>3260</v>
      </c>
      <c r="H1576" s="17" t="s">
        <v>3260</v>
      </c>
      <c r="I1576" s="17" t="s">
        <v>3517</v>
      </c>
      <c r="J1576" s="17" t="s">
        <v>4493</v>
      </c>
      <c r="K1576" s="17" t="s">
        <v>4854</v>
      </c>
      <c r="L1576" s="18">
        <v>45299</v>
      </c>
      <c r="M1576" s="19">
        <v>45512.333333333336</v>
      </c>
      <c r="O1576" s="17" t="s">
        <v>3538</v>
      </c>
      <c r="P1576" s="17" t="s">
        <v>3539</v>
      </c>
      <c r="R1576" s="17">
        <v>25760</v>
      </c>
      <c r="S1576" s="19">
        <v>46359.505555555559</v>
      </c>
      <c r="T1576" s="17" t="s">
        <v>11330</v>
      </c>
      <c r="U1576" s="17" t="s">
        <v>1722</v>
      </c>
      <c r="V1576" s="17">
        <v>7200</v>
      </c>
      <c r="W1576" s="17" t="s">
        <v>11303</v>
      </c>
      <c r="X1576" s="17">
        <v>0</v>
      </c>
      <c r="Y1576" s="17">
        <v>8</v>
      </c>
      <c r="Z1576" s="17" t="s">
        <v>11198</v>
      </c>
      <c r="AB1576" s="17" t="s">
        <v>11186</v>
      </c>
      <c r="AC1576" s="17" t="s">
        <v>1355</v>
      </c>
      <c r="AD1576" s="17">
        <v>0</v>
      </c>
      <c r="AE1576" s="17">
        <v>0</v>
      </c>
      <c r="AI1576" s="17">
        <v>0</v>
      </c>
      <c r="AJ1576" s="17" t="s">
        <v>4350</v>
      </c>
      <c r="AK1576" s="17" t="s">
        <v>4350</v>
      </c>
      <c r="AN1576" s="17">
        <v>16000</v>
      </c>
    </row>
    <row r="1577" spans="1:40" x14ac:dyDescent="0.25">
      <c r="A1577" s="17" t="s">
        <v>3143</v>
      </c>
      <c r="B1577" s="17" t="s">
        <v>8054</v>
      </c>
      <c r="C1577" s="17" t="s">
        <v>3514</v>
      </c>
      <c r="D1577" s="17" t="s">
        <v>8055</v>
      </c>
      <c r="E1577" s="17" t="s">
        <v>8143</v>
      </c>
      <c r="F1577" s="17" t="s">
        <v>614</v>
      </c>
      <c r="G1577" s="17" t="s">
        <v>2985</v>
      </c>
      <c r="H1577" s="17" t="s">
        <v>2985</v>
      </c>
      <c r="I1577" s="17" t="s">
        <v>3559</v>
      </c>
      <c r="J1577" s="17" t="s">
        <v>4292</v>
      </c>
      <c r="K1577" s="17" t="s">
        <v>4842</v>
      </c>
      <c r="L1577" s="18">
        <v>45424</v>
      </c>
      <c r="M1577" s="19">
        <v>45547.666666666664</v>
      </c>
      <c r="O1577" s="17" t="s">
        <v>3538</v>
      </c>
      <c r="P1577" s="17" t="s">
        <v>3539</v>
      </c>
      <c r="Q1577" s="17" t="s">
        <v>12829</v>
      </c>
      <c r="R1577" s="17">
        <v>75007</v>
      </c>
      <c r="S1577" s="17" t="s">
        <v>10164</v>
      </c>
      <c r="T1577" s="17" t="s">
        <v>11182</v>
      </c>
      <c r="U1577" s="17" t="s">
        <v>2888</v>
      </c>
      <c r="V1577" s="17">
        <v>19000</v>
      </c>
      <c r="W1577" s="17" t="s">
        <v>11303</v>
      </c>
      <c r="X1577" s="17">
        <v>0</v>
      </c>
      <c r="Y1577" s="17">
        <v>24</v>
      </c>
      <c r="AA1577" s="17">
        <v>2</v>
      </c>
      <c r="AB1577" s="17" t="s">
        <v>11249</v>
      </c>
      <c r="AC1577" s="17" t="s">
        <v>1355</v>
      </c>
      <c r="AD1577" s="17">
        <v>0</v>
      </c>
      <c r="AE1577" s="17">
        <v>0</v>
      </c>
      <c r="AI1577" s="17">
        <v>0</v>
      </c>
      <c r="AJ1577" s="17" t="s">
        <v>3522</v>
      </c>
      <c r="AK1577" s="17" t="s">
        <v>3522</v>
      </c>
      <c r="AN1577" s="17">
        <v>16000</v>
      </c>
    </row>
    <row r="1578" spans="1:40" x14ac:dyDescent="0.25">
      <c r="A1578" s="17" t="s">
        <v>3143</v>
      </c>
      <c r="B1578" s="17" t="s">
        <v>8054</v>
      </c>
      <c r="C1578" s="17" t="s">
        <v>3514</v>
      </c>
      <c r="D1578" s="17" t="s">
        <v>8055</v>
      </c>
      <c r="E1578" s="17" t="s">
        <v>8144</v>
      </c>
      <c r="F1578" s="17" t="s">
        <v>685</v>
      </c>
      <c r="G1578" s="17" t="s">
        <v>2985</v>
      </c>
      <c r="H1578" s="17" t="s">
        <v>2985</v>
      </c>
      <c r="I1578" s="17" t="s">
        <v>3559</v>
      </c>
      <c r="J1578" s="17" t="s">
        <v>4292</v>
      </c>
      <c r="K1578" s="17" t="s">
        <v>4842</v>
      </c>
      <c r="L1578" s="17" t="s">
        <v>8145</v>
      </c>
      <c r="M1578" s="17" t="s">
        <v>8146</v>
      </c>
      <c r="O1578" s="17" t="s">
        <v>3538</v>
      </c>
      <c r="P1578" s="17" t="s">
        <v>3539</v>
      </c>
      <c r="Q1578" s="17" t="s">
        <v>12830</v>
      </c>
      <c r="R1578" s="17">
        <v>50400</v>
      </c>
      <c r="S1578" s="19" t="s">
        <v>10163</v>
      </c>
      <c r="T1578" s="17" t="s">
        <v>11182</v>
      </c>
      <c r="U1578" s="17" t="s">
        <v>8147</v>
      </c>
      <c r="V1578" s="17">
        <v>19000</v>
      </c>
      <c r="W1578" s="17" t="s">
        <v>11303</v>
      </c>
      <c r="X1578" s="17">
        <v>0</v>
      </c>
      <c r="Y1578" s="17">
        <v>24</v>
      </c>
      <c r="Z1578" s="17" t="s">
        <v>12073</v>
      </c>
      <c r="AA1578" s="17">
        <v>2</v>
      </c>
      <c r="AB1578" s="17" t="s">
        <v>11249</v>
      </c>
      <c r="AC1578" s="17" t="s">
        <v>853</v>
      </c>
      <c r="AD1578" s="17">
        <v>0</v>
      </c>
      <c r="AE1578" s="17">
        <v>0</v>
      </c>
      <c r="AF1578" s="17" t="s">
        <v>9891</v>
      </c>
      <c r="AH1578" s="17" t="s">
        <v>9754</v>
      </c>
      <c r="AI1578" s="17">
        <v>0</v>
      </c>
      <c r="AJ1578" s="17" t="s">
        <v>3539</v>
      </c>
      <c r="AK1578" s="17" t="s">
        <v>3539</v>
      </c>
      <c r="AL1578" s="17" t="s">
        <v>841</v>
      </c>
      <c r="AM1578" s="17" t="s">
        <v>841</v>
      </c>
      <c r="AN1578" s="17">
        <v>19000</v>
      </c>
    </row>
    <row r="1579" spans="1:40" x14ac:dyDescent="0.25">
      <c r="A1579" s="17" t="s">
        <v>3143</v>
      </c>
      <c r="B1579" s="17" t="s">
        <v>8054</v>
      </c>
      <c r="C1579" s="17" t="s">
        <v>3514</v>
      </c>
      <c r="D1579" s="17" t="s">
        <v>8055</v>
      </c>
      <c r="E1579" s="17" t="s">
        <v>8148</v>
      </c>
      <c r="F1579" s="17" t="s">
        <v>691</v>
      </c>
      <c r="G1579" s="17" t="s">
        <v>2985</v>
      </c>
      <c r="H1579" s="17" t="s">
        <v>2985</v>
      </c>
      <c r="I1579" s="17" t="s">
        <v>3559</v>
      </c>
      <c r="J1579" s="17" t="s">
        <v>4292</v>
      </c>
      <c r="K1579" s="17" t="s">
        <v>4842</v>
      </c>
      <c r="L1579" s="18">
        <v>45842</v>
      </c>
      <c r="M1579" s="19" t="s">
        <v>8149</v>
      </c>
      <c r="O1579" s="17" t="s">
        <v>3538</v>
      </c>
      <c r="P1579" s="17" t="s">
        <v>3539</v>
      </c>
      <c r="R1579" s="17">
        <v>39504</v>
      </c>
      <c r="S1579" s="17" t="s">
        <v>9842</v>
      </c>
      <c r="T1579" s="17" t="s">
        <v>11182</v>
      </c>
      <c r="U1579" s="17" t="s">
        <v>2863</v>
      </c>
      <c r="V1579" s="17">
        <v>19000</v>
      </c>
      <c r="W1579" s="17" t="s">
        <v>11303</v>
      </c>
      <c r="X1579" s="17">
        <v>0</v>
      </c>
      <c r="Y1579" s="17">
        <v>24</v>
      </c>
      <c r="Z1579" s="17" t="s">
        <v>11185</v>
      </c>
      <c r="AA1579" s="17">
        <v>2</v>
      </c>
      <c r="AB1579" s="17" t="s">
        <v>11249</v>
      </c>
      <c r="AC1579" s="17" t="s">
        <v>853</v>
      </c>
      <c r="AD1579" s="17">
        <v>0</v>
      </c>
      <c r="AE1579" s="17">
        <v>0</v>
      </c>
      <c r="AF1579" s="17" t="s">
        <v>9756</v>
      </c>
      <c r="AH1579" s="17" t="s">
        <v>9754</v>
      </c>
      <c r="AI1579" s="17">
        <v>0</v>
      </c>
      <c r="AJ1579" s="17" t="s">
        <v>3539</v>
      </c>
      <c r="AK1579" s="17" t="s">
        <v>3539</v>
      </c>
      <c r="AL1579" s="17" t="s">
        <v>841</v>
      </c>
      <c r="AM1579" s="17" t="s">
        <v>841</v>
      </c>
      <c r="AN1579" s="17">
        <v>19000</v>
      </c>
    </row>
    <row r="1580" spans="1:40" x14ac:dyDescent="0.25">
      <c r="A1580" s="17" t="s">
        <v>3143</v>
      </c>
      <c r="B1580" s="17" t="s">
        <v>8054</v>
      </c>
      <c r="C1580" s="17" t="s">
        <v>3514</v>
      </c>
      <c r="D1580" s="17" t="s">
        <v>8055</v>
      </c>
      <c r="E1580" s="17" t="s">
        <v>8150</v>
      </c>
      <c r="F1580" s="17" t="s">
        <v>700</v>
      </c>
      <c r="G1580" s="17" t="s">
        <v>2999</v>
      </c>
      <c r="H1580" s="17" t="s">
        <v>2999</v>
      </c>
      <c r="I1580" s="17" t="s">
        <v>3559</v>
      </c>
      <c r="J1580" s="17" t="s">
        <v>3588</v>
      </c>
      <c r="K1580" s="17" t="s">
        <v>3589</v>
      </c>
      <c r="L1580" s="18">
        <v>45968</v>
      </c>
      <c r="M1580" s="17" t="s">
        <v>8151</v>
      </c>
      <c r="O1580" s="17" t="s">
        <v>3538</v>
      </c>
      <c r="P1580" s="17" t="s">
        <v>3539</v>
      </c>
      <c r="R1580" s="17">
        <v>36900</v>
      </c>
      <c r="S1580" s="17" t="s">
        <v>10154</v>
      </c>
      <c r="T1580" s="17" t="s">
        <v>11330</v>
      </c>
      <c r="U1580" s="17" t="s">
        <v>1701</v>
      </c>
      <c r="V1580" s="17">
        <v>16000</v>
      </c>
      <c r="W1580" s="17" t="s">
        <v>11184</v>
      </c>
      <c r="X1580" s="17">
        <v>0</v>
      </c>
      <c r="Y1580" s="19">
        <v>21</v>
      </c>
      <c r="Z1580" s="17" t="s">
        <v>11185</v>
      </c>
      <c r="AA1580" s="17">
        <v>2</v>
      </c>
      <c r="AB1580" s="17" t="s">
        <v>11249</v>
      </c>
      <c r="AC1580" s="17" t="s">
        <v>1355</v>
      </c>
      <c r="AD1580" s="17">
        <v>0</v>
      </c>
      <c r="AE1580" s="17">
        <v>0</v>
      </c>
      <c r="AI1580" s="17">
        <v>0</v>
      </c>
      <c r="AJ1580" s="17" t="s">
        <v>4350</v>
      </c>
      <c r="AK1580" s="17" t="s">
        <v>4350</v>
      </c>
      <c r="AN1580" s="17">
        <v>16000</v>
      </c>
    </row>
    <row r="1581" spans="1:40" x14ac:dyDescent="0.25">
      <c r="A1581" s="17" t="s">
        <v>3143</v>
      </c>
      <c r="B1581" s="17" t="s">
        <v>8054</v>
      </c>
      <c r="C1581" s="17" t="s">
        <v>3514</v>
      </c>
      <c r="D1581" s="17" t="s">
        <v>8055</v>
      </c>
      <c r="E1581" s="17" t="s">
        <v>8152</v>
      </c>
      <c r="F1581" s="17" t="s">
        <v>713</v>
      </c>
      <c r="G1581" s="17" t="s">
        <v>2985</v>
      </c>
      <c r="H1581" s="17" t="s">
        <v>3167</v>
      </c>
      <c r="I1581" s="17" t="s">
        <v>3559</v>
      </c>
      <c r="J1581" s="17" t="s">
        <v>4292</v>
      </c>
      <c r="K1581" s="17" t="s">
        <v>4590</v>
      </c>
      <c r="L1581" s="18" t="s">
        <v>6778</v>
      </c>
      <c r="M1581" s="19">
        <v>45848.375</v>
      </c>
      <c r="O1581" s="17" t="s">
        <v>3538</v>
      </c>
      <c r="P1581" s="17" t="s">
        <v>3539</v>
      </c>
      <c r="Q1581" s="17" t="s">
        <v>12831</v>
      </c>
      <c r="R1581" s="17">
        <v>23880</v>
      </c>
      <c r="S1581" s="17" t="s">
        <v>8153</v>
      </c>
      <c r="T1581" s="17" t="s">
        <v>11182</v>
      </c>
      <c r="U1581" s="17" t="s">
        <v>1729</v>
      </c>
      <c r="V1581" s="17">
        <v>19000</v>
      </c>
      <c r="W1581" s="17" t="s">
        <v>11184</v>
      </c>
      <c r="X1581" s="17">
        <v>0</v>
      </c>
      <c r="Y1581" s="17">
        <v>21</v>
      </c>
      <c r="Z1581" s="17" t="s">
        <v>11185</v>
      </c>
      <c r="AB1581" s="17" t="s">
        <v>11186</v>
      </c>
      <c r="AC1581" s="17" t="s">
        <v>1355</v>
      </c>
      <c r="AD1581" s="17">
        <v>27</v>
      </c>
      <c r="AE1581" s="17">
        <v>18</v>
      </c>
      <c r="AF1581" s="17" t="s">
        <v>9756</v>
      </c>
      <c r="AH1581" s="17" t="s">
        <v>9757</v>
      </c>
      <c r="AI1581" s="17">
        <v>0</v>
      </c>
      <c r="AJ1581" s="17" t="s">
        <v>3539</v>
      </c>
      <c r="AK1581" s="17" t="s">
        <v>3539</v>
      </c>
      <c r="AN1581" s="17">
        <v>19000</v>
      </c>
    </row>
    <row r="1582" spans="1:40" x14ac:dyDescent="0.25">
      <c r="A1582" s="17" t="s">
        <v>3143</v>
      </c>
      <c r="B1582" s="17" t="s">
        <v>8054</v>
      </c>
      <c r="C1582" s="17" t="s">
        <v>3514</v>
      </c>
      <c r="D1582" s="17" t="s">
        <v>8055</v>
      </c>
      <c r="E1582" s="17" t="s">
        <v>8154</v>
      </c>
      <c r="F1582" s="17" t="s">
        <v>729</v>
      </c>
      <c r="G1582" s="17" t="s">
        <v>8155</v>
      </c>
      <c r="H1582" s="17" t="s">
        <v>3264</v>
      </c>
      <c r="I1582" s="17" t="s">
        <v>3559</v>
      </c>
      <c r="J1582" s="17" t="s">
        <v>4292</v>
      </c>
      <c r="K1582" s="17" t="s">
        <v>8156</v>
      </c>
      <c r="L1582" s="17" t="s">
        <v>8157</v>
      </c>
      <c r="M1582" s="19">
        <v>45818.416666666664</v>
      </c>
      <c r="O1582" s="17" t="s">
        <v>3538</v>
      </c>
      <c r="P1582" s="17" t="s">
        <v>3539</v>
      </c>
      <c r="Q1582" s="17" t="s">
        <v>12819</v>
      </c>
      <c r="R1582" s="17">
        <v>46368</v>
      </c>
      <c r="S1582" s="19" t="s">
        <v>10166</v>
      </c>
      <c r="T1582" s="17" t="s">
        <v>11182</v>
      </c>
      <c r="U1582" s="17" t="s">
        <v>1750</v>
      </c>
      <c r="V1582" s="17">
        <v>19000</v>
      </c>
      <c r="W1582" s="17" t="s">
        <v>11184</v>
      </c>
      <c r="X1582" s="17">
        <v>0</v>
      </c>
      <c r="Y1582" s="17">
        <v>21</v>
      </c>
      <c r="Z1582" s="17" t="s">
        <v>11185</v>
      </c>
      <c r="AA1582" s="17">
        <v>2</v>
      </c>
      <c r="AB1582" s="17" t="s">
        <v>11249</v>
      </c>
      <c r="AC1582" s="17" t="s">
        <v>853</v>
      </c>
      <c r="AD1582" s="17">
        <v>27</v>
      </c>
      <c r="AE1582" s="17">
        <v>0</v>
      </c>
      <c r="AF1582" s="17" t="s">
        <v>9900</v>
      </c>
      <c r="AH1582" s="17" t="s">
        <v>9757</v>
      </c>
      <c r="AI1582" s="17">
        <v>0</v>
      </c>
      <c r="AJ1582" s="17" t="s">
        <v>3539</v>
      </c>
      <c r="AK1582" s="17" t="s">
        <v>3539</v>
      </c>
      <c r="AN1582" s="17">
        <v>19000</v>
      </c>
    </row>
    <row r="1583" spans="1:40" x14ac:dyDescent="0.25">
      <c r="A1583" s="17" t="s">
        <v>3143</v>
      </c>
      <c r="B1583" s="17" t="s">
        <v>8054</v>
      </c>
      <c r="C1583" s="17" t="s">
        <v>3514</v>
      </c>
      <c r="D1583" s="17" t="s">
        <v>8055</v>
      </c>
      <c r="E1583" s="17" t="s">
        <v>8158</v>
      </c>
      <c r="F1583" s="17" t="s">
        <v>731</v>
      </c>
      <c r="G1583" s="17" t="s">
        <v>3166</v>
      </c>
      <c r="H1583" s="17" t="s">
        <v>3167</v>
      </c>
      <c r="I1583" s="17" t="s">
        <v>3559</v>
      </c>
      <c r="J1583" s="17" t="s">
        <v>4292</v>
      </c>
      <c r="K1583" s="17" t="s">
        <v>4590</v>
      </c>
      <c r="L1583" s="17" t="s">
        <v>8159</v>
      </c>
      <c r="M1583" s="17" t="s">
        <v>8160</v>
      </c>
      <c r="O1583" s="17" t="s">
        <v>3538</v>
      </c>
      <c r="P1583" s="17" t="s">
        <v>3539</v>
      </c>
      <c r="R1583" s="17">
        <v>41917</v>
      </c>
      <c r="S1583" s="19" t="s">
        <v>10169</v>
      </c>
      <c r="T1583" s="17" t="s">
        <v>11182</v>
      </c>
      <c r="U1583" s="17" t="s">
        <v>1710</v>
      </c>
      <c r="V1583" s="17">
        <v>19000</v>
      </c>
      <c r="W1583" s="17" t="s">
        <v>11184</v>
      </c>
      <c r="X1583" s="17">
        <v>0</v>
      </c>
      <c r="Y1583" s="17">
        <v>21</v>
      </c>
      <c r="Z1583" s="17" t="s">
        <v>11185</v>
      </c>
      <c r="AA1583" s="17">
        <v>2</v>
      </c>
      <c r="AB1583" s="17" t="s">
        <v>11249</v>
      </c>
      <c r="AC1583" s="17" t="s">
        <v>853</v>
      </c>
      <c r="AD1583" s="17">
        <v>27</v>
      </c>
      <c r="AE1583" s="17">
        <v>18</v>
      </c>
      <c r="AF1583" s="17" t="s">
        <v>9753</v>
      </c>
      <c r="AH1583" s="17" t="s">
        <v>9754</v>
      </c>
      <c r="AI1583" s="17">
        <v>0</v>
      </c>
      <c r="AJ1583" s="17" t="s">
        <v>3539</v>
      </c>
      <c r="AK1583" s="17" t="s">
        <v>3539</v>
      </c>
      <c r="AL1583" s="17" t="s">
        <v>841</v>
      </c>
      <c r="AM1583" s="17" t="s">
        <v>841</v>
      </c>
      <c r="AN1583" s="17">
        <v>19000</v>
      </c>
    </row>
    <row r="1584" spans="1:40" x14ac:dyDescent="0.25">
      <c r="A1584" s="17" t="s">
        <v>3143</v>
      </c>
      <c r="B1584" s="17" t="s">
        <v>8054</v>
      </c>
      <c r="C1584" s="17" t="s">
        <v>3514</v>
      </c>
      <c r="D1584" s="17" t="s">
        <v>8055</v>
      </c>
      <c r="E1584" s="17" t="s">
        <v>8161</v>
      </c>
      <c r="F1584" s="17" t="s">
        <v>736</v>
      </c>
      <c r="G1584" s="17" t="s">
        <v>3260</v>
      </c>
      <c r="H1584" s="17" t="s">
        <v>3260</v>
      </c>
      <c r="I1584" s="17" t="s">
        <v>3517</v>
      </c>
      <c r="J1584" s="17" t="s">
        <v>4913</v>
      </c>
      <c r="L1584" s="17" t="s">
        <v>4599</v>
      </c>
      <c r="M1584" s="19" t="s">
        <v>8162</v>
      </c>
      <c r="O1584" s="17" t="s">
        <v>3538</v>
      </c>
      <c r="P1584" s="17" t="s">
        <v>3539</v>
      </c>
      <c r="R1584" s="17">
        <v>22657</v>
      </c>
      <c r="S1584" s="19">
        <v>46118.293749999997</v>
      </c>
      <c r="T1584" s="17" t="s">
        <v>11182</v>
      </c>
      <c r="U1584" s="17" t="s">
        <v>1708</v>
      </c>
      <c r="V1584" s="17">
        <v>7200</v>
      </c>
      <c r="W1584" s="17" t="s">
        <v>11677</v>
      </c>
      <c r="X1584" s="17">
        <v>0</v>
      </c>
      <c r="Y1584" s="17">
        <v>8</v>
      </c>
      <c r="Z1584" s="17" t="s">
        <v>11198</v>
      </c>
      <c r="AA1584" s="17">
        <v>2</v>
      </c>
      <c r="AB1584" s="17" t="s">
        <v>11186</v>
      </c>
      <c r="AC1584" s="17" t="s">
        <v>853</v>
      </c>
      <c r="AD1584" s="17">
        <v>27</v>
      </c>
      <c r="AE1584" s="17">
        <v>0</v>
      </c>
      <c r="AF1584" s="17" t="s">
        <v>9855</v>
      </c>
      <c r="AH1584" s="17" t="s">
        <v>9757</v>
      </c>
      <c r="AI1584" s="17">
        <v>0</v>
      </c>
      <c r="AJ1584" s="17" t="s">
        <v>3539</v>
      </c>
      <c r="AK1584" s="17" t="s">
        <v>3539</v>
      </c>
      <c r="AL1584" s="17" t="s">
        <v>841</v>
      </c>
      <c r="AM1584" s="17" t="s">
        <v>841</v>
      </c>
      <c r="AN1584" s="17">
        <v>19000</v>
      </c>
    </row>
    <row r="1585" spans="1:40" x14ac:dyDescent="0.25">
      <c r="A1585" s="17" t="s">
        <v>3143</v>
      </c>
      <c r="B1585" s="17" t="s">
        <v>8054</v>
      </c>
      <c r="C1585" s="17" t="s">
        <v>3514</v>
      </c>
      <c r="D1585" s="17" t="s">
        <v>8055</v>
      </c>
      <c r="E1585" s="17" t="s">
        <v>8163</v>
      </c>
      <c r="F1585" s="17" t="s">
        <v>737</v>
      </c>
      <c r="G1585" s="17" t="s">
        <v>2996</v>
      </c>
      <c r="H1585" s="17" t="s">
        <v>2996</v>
      </c>
      <c r="I1585" s="17" t="s">
        <v>3559</v>
      </c>
      <c r="J1585" s="17" t="s">
        <v>5508</v>
      </c>
      <c r="K1585" s="17" t="s">
        <v>5556</v>
      </c>
      <c r="L1585" s="17" t="s">
        <v>8164</v>
      </c>
      <c r="M1585" s="19" t="s">
        <v>8165</v>
      </c>
      <c r="O1585" s="17" t="s">
        <v>3538</v>
      </c>
      <c r="P1585" s="17" t="s">
        <v>3539</v>
      </c>
      <c r="R1585" s="17">
        <v>25882</v>
      </c>
      <c r="S1585" s="17" t="s">
        <v>10147</v>
      </c>
      <c r="T1585" s="17" t="s">
        <v>11182</v>
      </c>
      <c r="U1585" s="17" t="s">
        <v>1705</v>
      </c>
      <c r="V1585" s="17">
        <v>10000</v>
      </c>
      <c r="W1585" s="17" t="s">
        <v>11184</v>
      </c>
      <c r="X1585" s="17">
        <v>0</v>
      </c>
      <c r="Y1585" s="17">
        <v>14</v>
      </c>
      <c r="Z1585" s="17" t="s">
        <v>11198</v>
      </c>
      <c r="AA1585" s="17">
        <v>2</v>
      </c>
      <c r="AB1585" s="17" t="s">
        <v>11249</v>
      </c>
      <c r="AC1585" s="17" t="s">
        <v>1355</v>
      </c>
      <c r="AD1585" s="17">
        <v>24</v>
      </c>
      <c r="AE1585" s="17">
        <v>15</v>
      </c>
      <c r="AF1585" s="17" t="s">
        <v>9853</v>
      </c>
      <c r="AH1585" s="17" t="s">
        <v>9754</v>
      </c>
      <c r="AI1585" s="17">
        <v>0</v>
      </c>
      <c r="AJ1585" s="17" t="s">
        <v>3539</v>
      </c>
      <c r="AK1585" s="17" t="s">
        <v>3539</v>
      </c>
      <c r="AN1585" s="17">
        <v>16000</v>
      </c>
    </row>
    <row r="1586" spans="1:40" x14ac:dyDescent="0.25">
      <c r="A1586" s="17" t="s">
        <v>3143</v>
      </c>
      <c r="B1586" s="17" t="s">
        <v>8054</v>
      </c>
      <c r="C1586" s="17" t="s">
        <v>3514</v>
      </c>
      <c r="D1586" s="17" t="s">
        <v>8055</v>
      </c>
      <c r="E1586" s="17" t="s">
        <v>8166</v>
      </c>
      <c r="F1586" s="17" t="s">
        <v>744</v>
      </c>
      <c r="G1586" s="17" t="s">
        <v>2999</v>
      </c>
      <c r="H1586" s="17" t="s">
        <v>2999</v>
      </c>
      <c r="I1586" s="17" t="s">
        <v>3559</v>
      </c>
      <c r="J1586" s="17" t="s">
        <v>3588</v>
      </c>
      <c r="K1586" s="17" t="s">
        <v>3589</v>
      </c>
      <c r="L1586" s="17" t="s">
        <v>5249</v>
      </c>
      <c r="M1586" s="19" t="s">
        <v>5250</v>
      </c>
      <c r="O1586" s="17" t="s">
        <v>3538</v>
      </c>
      <c r="P1586" s="17" t="s">
        <v>3539</v>
      </c>
      <c r="R1586" s="17">
        <v>26244</v>
      </c>
      <c r="S1586" s="17" t="s">
        <v>10153</v>
      </c>
      <c r="T1586" s="17" t="s">
        <v>11182</v>
      </c>
      <c r="U1586" s="17" t="s">
        <v>2946</v>
      </c>
      <c r="V1586" s="17">
        <v>16000</v>
      </c>
      <c r="W1586" s="17" t="s">
        <v>11184</v>
      </c>
      <c r="X1586" s="17">
        <v>0</v>
      </c>
      <c r="Y1586" s="17">
        <v>21</v>
      </c>
      <c r="Z1586" s="17" t="s">
        <v>11185</v>
      </c>
      <c r="AA1586" s="17">
        <v>2</v>
      </c>
      <c r="AB1586" s="17" t="s">
        <v>11249</v>
      </c>
      <c r="AC1586" s="17" t="s">
        <v>853</v>
      </c>
      <c r="AD1586" s="17">
        <v>27</v>
      </c>
      <c r="AE1586" s="17">
        <v>0</v>
      </c>
      <c r="AF1586" s="17" t="s">
        <v>9768</v>
      </c>
      <c r="AH1586" s="17" t="s">
        <v>9757</v>
      </c>
      <c r="AI1586" s="17">
        <v>0</v>
      </c>
      <c r="AJ1586" s="17" t="s">
        <v>3539</v>
      </c>
      <c r="AK1586" s="17" t="s">
        <v>3539</v>
      </c>
      <c r="AL1586" s="17" t="s">
        <v>841</v>
      </c>
      <c r="AM1586" s="17" t="s">
        <v>841</v>
      </c>
      <c r="AN1586" s="17">
        <v>19000</v>
      </c>
    </row>
    <row r="1587" spans="1:40" x14ac:dyDescent="0.25">
      <c r="A1587" s="17" t="s">
        <v>3143</v>
      </c>
      <c r="B1587" s="17" t="s">
        <v>8054</v>
      </c>
      <c r="C1587" s="17" t="s">
        <v>3514</v>
      </c>
      <c r="D1587" s="17" t="s">
        <v>8055</v>
      </c>
      <c r="E1587" s="17" t="s">
        <v>8167</v>
      </c>
      <c r="F1587" s="17" t="s">
        <v>745</v>
      </c>
      <c r="G1587" s="17" t="s">
        <v>3075</v>
      </c>
      <c r="H1587" s="17" t="s">
        <v>3075</v>
      </c>
      <c r="I1587" s="17" t="s">
        <v>3559</v>
      </c>
      <c r="J1587" s="17" t="s">
        <v>4489</v>
      </c>
      <c r="K1587" s="17" t="s">
        <v>4585</v>
      </c>
      <c r="L1587" s="17" t="s">
        <v>8168</v>
      </c>
      <c r="M1587" s="19">
        <v>45700.416666666664</v>
      </c>
      <c r="O1587" s="17" t="s">
        <v>3538</v>
      </c>
      <c r="P1587" s="17" t="s">
        <v>3539</v>
      </c>
      <c r="R1587" s="17">
        <v>25514</v>
      </c>
      <c r="S1587" s="19" t="s">
        <v>10155</v>
      </c>
      <c r="T1587" s="17" t="s">
        <v>11182</v>
      </c>
      <c r="U1587" s="17" t="s">
        <v>2935</v>
      </c>
      <c r="V1587" s="17">
        <v>13000</v>
      </c>
      <c r="W1587" s="17" t="s">
        <v>11184</v>
      </c>
      <c r="X1587" s="17">
        <v>0</v>
      </c>
      <c r="Y1587" s="17">
        <v>14</v>
      </c>
      <c r="Z1587" s="17" t="s">
        <v>11185</v>
      </c>
      <c r="AA1587" s="17">
        <v>2</v>
      </c>
      <c r="AB1587" s="17" t="s">
        <v>11249</v>
      </c>
      <c r="AC1587" s="17" t="s">
        <v>853</v>
      </c>
      <c r="AD1587" s="17">
        <v>24</v>
      </c>
      <c r="AE1587" s="17">
        <v>15</v>
      </c>
      <c r="AF1587" s="17" t="s">
        <v>9862</v>
      </c>
      <c r="AH1587" s="17" t="s">
        <v>9754</v>
      </c>
      <c r="AI1587" s="17">
        <v>0</v>
      </c>
      <c r="AJ1587" s="17" t="s">
        <v>3539</v>
      </c>
      <c r="AK1587" s="17" t="s">
        <v>3539</v>
      </c>
      <c r="AL1587" s="17" t="s">
        <v>841</v>
      </c>
      <c r="AM1587" s="17" t="s">
        <v>841</v>
      </c>
      <c r="AN1587" s="17">
        <v>16000</v>
      </c>
    </row>
    <row r="1588" spans="1:40" x14ac:dyDescent="0.25">
      <c r="A1588" s="17" t="s">
        <v>3143</v>
      </c>
      <c r="B1588" s="17" t="s">
        <v>8054</v>
      </c>
      <c r="C1588" s="17" t="s">
        <v>3514</v>
      </c>
      <c r="D1588" s="17" t="s">
        <v>8055</v>
      </c>
      <c r="E1588" s="17" t="s">
        <v>8169</v>
      </c>
      <c r="F1588" s="17" t="s">
        <v>763</v>
      </c>
      <c r="G1588" s="17" t="s">
        <v>2996</v>
      </c>
      <c r="H1588" s="17" t="s">
        <v>2996</v>
      </c>
      <c r="I1588" s="17" t="s">
        <v>3559</v>
      </c>
      <c r="J1588" s="17" t="s">
        <v>5508</v>
      </c>
      <c r="K1588" s="17" t="s">
        <v>5556</v>
      </c>
      <c r="L1588" s="18">
        <v>46003</v>
      </c>
      <c r="M1588" s="19" t="s">
        <v>8170</v>
      </c>
      <c r="O1588" s="17" t="s">
        <v>3538</v>
      </c>
      <c r="P1588" s="17" t="s">
        <v>3539</v>
      </c>
      <c r="R1588" s="17">
        <v>17000</v>
      </c>
      <c r="S1588" s="17" t="s">
        <v>10158</v>
      </c>
      <c r="T1588" s="17" t="s">
        <v>11182</v>
      </c>
      <c r="U1588" s="17" t="s">
        <v>2861</v>
      </c>
      <c r="V1588" s="17">
        <v>10000</v>
      </c>
      <c r="W1588" s="17" t="s">
        <v>11184</v>
      </c>
      <c r="X1588" s="17">
        <v>0</v>
      </c>
      <c r="Y1588" s="19">
        <v>14</v>
      </c>
      <c r="Z1588" s="17" t="s">
        <v>11198</v>
      </c>
      <c r="AA1588" s="17">
        <v>2</v>
      </c>
      <c r="AB1588" s="17" t="s">
        <v>11249</v>
      </c>
      <c r="AC1588" s="17" t="s">
        <v>1355</v>
      </c>
      <c r="AD1588" s="17">
        <v>0</v>
      </c>
      <c r="AE1588" s="17">
        <v>0</v>
      </c>
      <c r="AI1588" s="17">
        <v>0</v>
      </c>
      <c r="AJ1588" s="17" t="s">
        <v>3539</v>
      </c>
      <c r="AK1588" s="17" t="s">
        <v>3539</v>
      </c>
      <c r="AN1588" s="17">
        <v>0</v>
      </c>
    </row>
    <row r="1589" spans="1:40" x14ac:dyDescent="0.25">
      <c r="A1589" s="17" t="s">
        <v>3143</v>
      </c>
      <c r="B1589" s="17" t="s">
        <v>8054</v>
      </c>
      <c r="C1589" s="17" t="s">
        <v>3514</v>
      </c>
      <c r="D1589" s="17" t="s">
        <v>8055</v>
      </c>
      <c r="E1589" s="17" t="s">
        <v>10144</v>
      </c>
      <c r="F1589" s="17" t="s">
        <v>9692</v>
      </c>
      <c r="G1589" s="17" t="s">
        <v>2996</v>
      </c>
      <c r="H1589" s="17" t="s">
        <v>2996</v>
      </c>
      <c r="I1589" s="17" t="s">
        <v>3559</v>
      </c>
      <c r="J1589" s="17" t="s">
        <v>5508</v>
      </c>
      <c r="K1589" s="17" t="s">
        <v>5556</v>
      </c>
      <c r="L1589" s="18" t="s">
        <v>10145</v>
      </c>
      <c r="M1589" s="17" t="s">
        <v>10146</v>
      </c>
      <c r="O1589" s="17" t="s">
        <v>3538</v>
      </c>
      <c r="P1589" s="17" t="s">
        <v>3539</v>
      </c>
      <c r="R1589" s="17">
        <v>0</v>
      </c>
      <c r="S1589" s="19" t="s">
        <v>10146</v>
      </c>
      <c r="T1589" s="17" t="s">
        <v>11182</v>
      </c>
      <c r="U1589" s="17" t="s">
        <v>9693</v>
      </c>
      <c r="V1589" s="17">
        <v>10000</v>
      </c>
      <c r="W1589" s="17" t="s">
        <v>11184</v>
      </c>
      <c r="X1589" s="17">
        <v>0</v>
      </c>
      <c r="Y1589" s="17">
        <v>14</v>
      </c>
      <c r="Z1589" s="17" t="s">
        <v>11198</v>
      </c>
      <c r="AA1589" s="17">
        <v>2</v>
      </c>
      <c r="AB1589" s="17" t="s">
        <v>11249</v>
      </c>
      <c r="AC1589" s="17" t="s">
        <v>1355</v>
      </c>
      <c r="AD1589" s="17">
        <v>0</v>
      </c>
      <c r="AE1589" s="17">
        <v>0</v>
      </c>
      <c r="AI1589" s="17">
        <v>0</v>
      </c>
      <c r="AJ1589" s="17" t="s">
        <v>3539</v>
      </c>
      <c r="AK1589" s="17" t="s">
        <v>3539</v>
      </c>
      <c r="AN1589" s="17">
        <v>0</v>
      </c>
    </row>
    <row r="1590" spans="1:40" x14ac:dyDescent="0.25">
      <c r="A1590" s="17" t="s">
        <v>3143</v>
      </c>
      <c r="B1590" s="17" t="s">
        <v>8054</v>
      </c>
      <c r="C1590" s="17" t="s">
        <v>3529</v>
      </c>
      <c r="D1590" s="17" t="s">
        <v>8055</v>
      </c>
      <c r="E1590" s="17" t="s">
        <v>8171</v>
      </c>
      <c r="F1590" s="17" t="s">
        <v>8172</v>
      </c>
      <c r="G1590" s="17" t="s">
        <v>3533</v>
      </c>
      <c r="H1590" s="17">
        <v>4</v>
      </c>
      <c r="I1590" s="17" t="s">
        <v>3534</v>
      </c>
      <c r="J1590" s="17" t="s">
        <v>4006</v>
      </c>
      <c r="K1590" s="17" t="s">
        <v>4007</v>
      </c>
      <c r="L1590" s="17" t="s">
        <v>6295</v>
      </c>
      <c r="M1590" s="19" t="s">
        <v>8173</v>
      </c>
      <c r="O1590" s="17" t="s">
        <v>3538</v>
      </c>
      <c r="P1590" s="17" t="s">
        <v>3539</v>
      </c>
      <c r="Q1590" s="17" t="s">
        <v>12832</v>
      </c>
      <c r="R1590" s="17">
        <v>163240</v>
      </c>
      <c r="S1590" s="19" t="s">
        <v>10192</v>
      </c>
      <c r="T1590" s="17" t="s">
        <v>11182</v>
      </c>
      <c r="U1590" s="17" t="s">
        <v>8174</v>
      </c>
      <c r="V1590" s="17">
        <v>0</v>
      </c>
      <c r="W1590" s="17" t="s">
        <v>11184</v>
      </c>
      <c r="X1590" s="17">
        <v>108</v>
      </c>
      <c r="Y1590" s="17">
        <v>6</v>
      </c>
      <c r="AB1590" s="17" t="s">
        <v>11249</v>
      </c>
      <c r="AC1590" s="17" t="s">
        <v>1355</v>
      </c>
      <c r="AD1590" s="17">
        <v>0</v>
      </c>
      <c r="AE1590" s="17">
        <v>0</v>
      </c>
      <c r="AG1590" s="17" t="s">
        <v>9777</v>
      </c>
      <c r="AH1590" s="17" t="s">
        <v>9764</v>
      </c>
      <c r="AI1590" s="17">
        <v>123</v>
      </c>
      <c r="AJ1590" s="17" t="s">
        <v>3539</v>
      </c>
      <c r="AK1590" s="17" t="s">
        <v>3539</v>
      </c>
      <c r="AN1590" s="17">
        <v>1710</v>
      </c>
    </row>
    <row r="1591" spans="1:40" x14ac:dyDescent="0.25">
      <c r="A1591" s="17" t="s">
        <v>3143</v>
      </c>
      <c r="B1591" s="17" t="s">
        <v>8054</v>
      </c>
      <c r="C1591" s="17" t="s">
        <v>3529</v>
      </c>
      <c r="D1591" s="17" t="s">
        <v>8055</v>
      </c>
      <c r="E1591" s="17" t="s">
        <v>8175</v>
      </c>
      <c r="F1591" s="17" t="s">
        <v>8176</v>
      </c>
      <c r="G1591" s="17" t="s">
        <v>3656</v>
      </c>
      <c r="H1591" s="17">
        <v>3</v>
      </c>
      <c r="I1591" s="17" t="s">
        <v>3534</v>
      </c>
      <c r="J1591" s="17" t="s">
        <v>3777</v>
      </c>
      <c r="K1591" s="17" t="s">
        <v>4377</v>
      </c>
      <c r="L1591" s="18" t="s">
        <v>3738</v>
      </c>
      <c r="M1591" s="17" t="s">
        <v>8177</v>
      </c>
      <c r="O1591" s="17" t="s">
        <v>3538</v>
      </c>
      <c r="P1591" s="17" t="s">
        <v>3539</v>
      </c>
      <c r="R1591" s="17">
        <v>154073</v>
      </c>
      <c r="S1591" s="17" t="s">
        <v>10189</v>
      </c>
      <c r="T1591" s="17" t="s">
        <v>11182</v>
      </c>
      <c r="U1591" s="17" t="s">
        <v>8178</v>
      </c>
      <c r="V1591" s="17">
        <v>1961</v>
      </c>
      <c r="W1591" s="17" t="s">
        <v>11184</v>
      </c>
      <c r="X1591" s="17">
        <v>102</v>
      </c>
      <c r="Y1591" s="17">
        <v>6</v>
      </c>
      <c r="Z1591" s="17" t="s">
        <v>11235</v>
      </c>
      <c r="AB1591" s="17" t="s">
        <v>11249</v>
      </c>
      <c r="AC1591" s="17" t="s">
        <v>1355</v>
      </c>
      <c r="AD1591" s="17">
        <v>0</v>
      </c>
      <c r="AE1591" s="17">
        <v>0</v>
      </c>
      <c r="AG1591" s="17" t="s">
        <v>9763</v>
      </c>
      <c r="AH1591" s="17" t="s">
        <v>9764</v>
      </c>
      <c r="AI1591" s="17">
        <v>120</v>
      </c>
      <c r="AJ1591" s="17" t="s">
        <v>3539</v>
      </c>
      <c r="AK1591" s="17" t="s">
        <v>3539</v>
      </c>
      <c r="AN1591" s="17">
        <v>1595</v>
      </c>
    </row>
    <row r="1592" spans="1:40" x14ac:dyDescent="0.25">
      <c r="A1592" s="17" t="s">
        <v>3143</v>
      </c>
      <c r="B1592" s="17" t="s">
        <v>8054</v>
      </c>
      <c r="C1592" s="17" t="s">
        <v>3529</v>
      </c>
      <c r="D1592" s="17" t="s">
        <v>8055</v>
      </c>
      <c r="E1592" s="17" t="s">
        <v>8179</v>
      </c>
      <c r="F1592" s="17" t="s">
        <v>8180</v>
      </c>
      <c r="G1592" s="17" t="s">
        <v>3533</v>
      </c>
      <c r="H1592" s="17">
        <v>4</v>
      </c>
      <c r="I1592" s="17" t="s">
        <v>3534</v>
      </c>
      <c r="J1592" s="17" t="s">
        <v>4006</v>
      </c>
      <c r="K1592" s="17" t="s">
        <v>4007</v>
      </c>
      <c r="L1592" s="17" t="s">
        <v>4018</v>
      </c>
      <c r="M1592" s="19" t="s">
        <v>3612</v>
      </c>
      <c r="O1592" s="17" t="s">
        <v>3538</v>
      </c>
      <c r="P1592" s="17" t="s">
        <v>3539</v>
      </c>
      <c r="Q1592" s="17" t="s">
        <v>12833</v>
      </c>
      <c r="R1592" s="17">
        <v>160999</v>
      </c>
      <c r="S1592" s="17" t="s">
        <v>10191</v>
      </c>
      <c r="T1592" s="17" t="s">
        <v>11182</v>
      </c>
      <c r="U1592" s="17" t="s">
        <v>8181</v>
      </c>
      <c r="V1592" s="17">
        <v>0</v>
      </c>
      <c r="W1592" s="17" t="s">
        <v>11184</v>
      </c>
      <c r="X1592" s="17">
        <v>108</v>
      </c>
      <c r="Y1592" s="17">
        <v>6</v>
      </c>
      <c r="AB1592" s="17" t="s">
        <v>11249</v>
      </c>
      <c r="AC1592" s="17" t="s">
        <v>1355</v>
      </c>
      <c r="AD1592" s="17">
        <v>0</v>
      </c>
      <c r="AE1592" s="17">
        <v>0</v>
      </c>
      <c r="AG1592" s="17" t="s">
        <v>9930</v>
      </c>
      <c r="AH1592" s="17" t="s">
        <v>9764</v>
      </c>
      <c r="AI1592" s="17">
        <v>120</v>
      </c>
      <c r="AJ1592" s="17" t="s">
        <v>3539</v>
      </c>
      <c r="AK1592" s="17" t="s">
        <v>3539</v>
      </c>
      <c r="AN1592" s="17">
        <v>1595</v>
      </c>
    </row>
    <row r="1593" spans="1:40" x14ac:dyDescent="0.25">
      <c r="A1593" s="17" t="s">
        <v>3143</v>
      </c>
      <c r="B1593" s="17" t="s">
        <v>8054</v>
      </c>
      <c r="C1593" s="17" t="s">
        <v>3529</v>
      </c>
      <c r="D1593" s="17" t="s">
        <v>8055</v>
      </c>
      <c r="E1593" s="17" t="s">
        <v>8182</v>
      </c>
      <c r="F1593" s="17" t="s">
        <v>8183</v>
      </c>
      <c r="G1593" s="17" t="s">
        <v>3656</v>
      </c>
      <c r="H1593" s="17">
        <v>3</v>
      </c>
      <c r="I1593" s="17" t="s">
        <v>3534</v>
      </c>
      <c r="J1593" s="17" t="s">
        <v>4198</v>
      </c>
      <c r="K1593" s="17" t="s">
        <v>4382</v>
      </c>
      <c r="L1593" s="17" t="s">
        <v>4028</v>
      </c>
      <c r="M1593" s="19" t="s">
        <v>4387</v>
      </c>
      <c r="O1593" s="17" t="s">
        <v>3538</v>
      </c>
      <c r="P1593" s="17" t="s">
        <v>3539</v>
      </c>
      <c r="R1593" s="17">
        <v>221809</v>
      </c>
      <c r="S1593" s="19" t="s">
        <v>10186</v>
      </c>
      <c r="T1593" s="17" t="s">
        <v>11182</v>
      </c>
      <c r="U1593" s="17" t="s">
        <v>8184</v>
      </c>
      <c r="V1593" s="17">
        <v>1961</v>
      </c>
      <c r="W1593" s="17" t="s">
        <v>11184</v>
      </c>
      <c r="X1593" s="17">
        <v>102</v>
      </c>
      <c r="Y1593" s="17">
        <v>6</v>
      </c>
      <c r="Z1593" s="17" t="s">
        <v>11235</v>
      </c>
      <c r="AB1593" s="17" t="s">
        <v>11249</v>
      </c>
      <c r="AC1593" s="17" t="s">
        <v>1355</v>
      </c>
      <c r="AD1593" s="17">
        <v>0</v>
      </c>
      <c r="AE1593" s="17">
        <v>0</v>
      </c>
      <c r="AG1593" s="17" t="s">
        <v>9930</v>
      </c>
      <c r="AH1593" s="17" t="s">
        <v>9764</v>
      </c>
      <c r="AI1593" s="17">
        <v>120</v>
      </c>
      <c r="AJ1593" s="17" t="s">
        <v>3539</v>
      </c>
      <c r="AK1593" s="17" t="s">
        <v>3539</v>
      </c>
      <c r="AN1593" s="17">
        <v>1595</v>
      </c>
    </row>
    <row r="1594" spans="1:40" x14ac:dyDescent="0.25">
      <c r="A1594" s="17" t="s">
        <v>3143</v>
      </c>
      <c r="B1594" s="17" t="s">
        <v>8054</v>
      </c>
      <c r="C1594" s="17" t="s">
        <v>3529</v>
      </c>
      <c r="D1594" s="17" t="s">
        <v>8055</v>
      </c>
      <c r="E1594" s="17" t="s">
        <v>8185</v>
      </c>
      <c r="F1594" s="17" t="s">
        <v>8186</v>
      </c>
      <c r="G1594" s="17" t="s">
        <v>3656</v>
      </c>
      <c r="H1594" s="17">
        <v>3</v>
      </c>
      <c r="I1594" s="17" t="s">
        <v>3534</v>
      </c>
      <c r="J1594" s="17" t="s">
        <v>4198</v>
      </c>
      <c r="K1594" s="17" t="s">
        <v>4382</v>
      </c>
      <c r="L1594" s="17" t="s">
        <v>4028</v>
      </c>
      <c r="M1594" s="17" t="s">
        <v>8187</v>
      </c>
      <c r="O1594" s="17" t="s">
        <v>3538</v>
      </c>
      <c r="P1594" s="17" t="s">
        <v>3539</v>
      </c>
      <c r="Q1594" s="17" t="s">
        <v>12834</v>
      </c>
      <c r="R1594" s="17">
        <v>148309</v>
      </c>
      <c r="S1594" s="19" t="s">
        <v>10185</v>
      </c>
      <c r="T1594" s="17" t="s">
        <v>11182</v>
      </c>
      <c r="U1594" s="17" t="s">
        <v>8188</v>
      </c>
      <c r="V1594" s="17">
        <v>1961</v>
      </c>
      <c r="W1594" s="17" t="s">
        <v>11184</v>
      </c>
      <c r="X1594" s="17">
        <v>102</v>
      </c>
      <c r="Y1594" s="17">
        <v>6</v>
      </c>
      <c r="Z1594" s="17" t="s">
        <v>11235</v>
      </c>
      <c r="AB1594" s="17" t="s">
        <v>11249</v>
      </c>
      <c r="AC1594" s="17" t="s">
        <v>1355</v>
      </c>
      <c r="AD1594" s="17">
        <v>0</v>
      </c>
      <c r="AE1594" s="17">
        <v>0</v>
      </c>
      <c r="AG1594" s="17" t="s">
        <v>10176</v>
      </c>
      <c r="AH1594" s="17" t="s">
        <v>9764</v>
      </c>
      <c r="AI1594" s="17">
        <v>123</v>
      </c>
      <c r="AJ1594" s="17" t="s">
        <v>3539</v>
      </c>
      <c r="AK1594" s="17" t="s">
        <v>3539</v>
      </c>
      <c r="AN1594" s="17">
        <v>1710</v>
      </c>
    </row>
    <row r="1595" spans="1:40" x14ac:dyDescent="0.25">
      <c r="A1595" s="17" t="s">
        <v>3143</v>
      </c>
      <c r="B1595" s="17" t="s">
        <v>8054</v>
      </c>
      <c r="C1595" s="17" t="s">
        <v>3529</v>
      </c>
      <c r="D1595" s="17" t="s">
        <v>8055</v>
      </c>
      <c r="E1595" s="17" t="s">
        <v>8189</v>
      </c>
      <c r="F1595" s="17" t="s">
        <v>8190</v>
      </c>
      <c r="G1595" s="17" t="s">
        <v>3551</v>
      </c>
      <c r="H1595" s="17" t="s">
        <v>4424</v>
      </c>
      <c r="I1595" s="17" t="s">
        <v>3624</v>
      </c>
      <c r="J1595" s="17">
        <v>2008</v>
      </c>
      <c r="K1595" s="17" t="s">
        <v>5270</v>
      </c>
      <c r="L1595" s="17" t="s">
        <v>5424</v>
      </c>
      <c r="M1595" s="17" t="s">
        <v>8191</v>
      </c>
      <c r="O1595" s="17" t="s">
        <v>3538</v>
      </c>
      <c r="P1595" s="17" t="s">
        <v>3539</v>
      </c>
      <c r="Q1595" s="17" t="s">
        <v>12835</v>
      </c>
      <c r="R1595" s="17">
        <v>207788</v>
      </c>
      <c r="S1595" s="19" t="s">
        <v>10177</v>
      </c>
      <c r="T1595" s="17" t="s">
        <v>11182</v>
      </c>
      <c r="U1595" s="17" t="s">
        <v>8192</v>
      </c>
      <c r="V1595" s="17">
        <v>1775</v>
      </c>
      <c r="W1595" s="17" t="s">
        <v>11184</v>
      </c>
      <c r="X1595" s="17">
        <v>125</v>
      </c>
      <c r="Y1595" s="17">
        <v>7</v>
      </c>
      <c r="Z1595" s="17" t="s">
        <v>11235</v>
      </c>
      <c r="AB1595" s="17" t="s">
        <v>11186</v>
      </c>
      <c r="AC1595" s="17" t="s">
        <v>1355</v>
      </c>
      <c r="AD1595" s="17">
        <v>0</v>
      </c>
      <c r="AE1595" s="17">
        <v>0</v>
      </c>
      <c r="AG1595" s="17" t="s">
        <v>9777</v>
      </c>
      <c r="AH1595" s="17" t="s">
        <v>9757</v>
      </c>
      <c r="AI1595" s="17">
        <v>125</v>
      </c>
      <c r="AJ1595" s="17" t="s">
        <v>3539</v>
      </c>
      <c r="AK1595" s="17" t="s">
        <v>3539</v>
      </c>
      <c r="AN1595" s="17">
        <v>1775</v>
      </c>
    </row>
    <row r="1596" spans="1:40" x14ac:dyDescent="0.25">
      <c r="A1596" s="17" t="s">
        <v>3143</v>
      </c>
      <c r="B1596" s="17" t="s">
        <v>8054</v>
      </c>
      <c r="C1596" s="17" t="s">
        <v>3529</v>
      </c>
      <c r="D1596" s="17" t="s">
        <v>8055</v>
      </c>
      <c r="E1596" s="17" t="s">
        <v>8193</v>
      </c>
      <c r="F1596" s="17" t="s">
        <v>8194</v>
      </c>
      <c r="G1596" s="17" t="s">
        <v>3551</v>
      </c>
      <c r="H1596" s="17" t="s">
        <v>4424</v>
      </c>
      <c r="I1596" s="17" t="s">
        <v>3624</v>
      </c>
      <c r="J1596" s="17">
        <v>2008</v>
      </c>
      <c r="K1596" s="17" t="s">
        <v>5270</v>
      </c>
      <c r="L1596" s="17" t="s">
        <v>5424</v>
      </c>
      <c r="M1596" s="19" t="s">
        <v>8195</v>
      </c>
      <c r="O1596" s="17" t="s">
        <v>3538</v>
      </c>
      <c r="P1596" s="17" t="s">
        <v>3539</v>
      </c>
      <c r="Q1596" s="17" t="s">
        <v>12836</v>
      </c>
      <c r="R1596" s="17">
        <v>183598</v>
      </c>
      <c r="S1596" s="17" t="s">
        <v>10197</v>
      </c>
      <c r="T1596" s="17" t="s">
        <v>11182</v>
      </c>
      <c r="U1596" s="17" t="s">
        <v>8196</v>
      </c>
      <c r="V1596" s="17">
        <v>1775</v>
      </c>
      <c r="W1596" s="17" t="s">
        <v>11184</v>
      </c>
      <c r="X1596" s="17">
        <v>125</v>
      </c>
      <c r="Y1596" s="17">
        <v>7</v>
      </c>
      <c r="Z1596" s="17" t="s">
        <v>11235</v>
      </c>
      <c r="AB1596" s="17" t="s">
        <v>11186</v>
      </c>
      <c r="AC1596" s="17" t="s">
        <v>1355</v>
      </c>
      <c r="AD1596" s="17">
        <v>0</v>
      </c>
      <c r="AE1596" s="17">
        <v>0</v>
      </c>
      <c r="AG1596" s="17" t="s">
        <v>10179</v>
      </c>
      <c r="AH1596" s="17" t="s">
        <v>9757</v>
      </c>
      <c r="AI1596" s="17">
        <v>104</v>
      </c>
      <c r="AJ1596" s="17" t="s">
        <v>3539</v>
      </c>
      <c r="AK1596" s="17" t="s">
        <v>3539</v>
      </c>
      <c r="AN1596" s="17">
        <v>2055</v>
      </c>
    </row>
    <row r="1597" spans="1:40" x14ac:dyDescent="0.25">
      <c r="A1597" s="17" t="s">
        <v>3143</v>
      </c>
      <c r="B1597" s="17" t="s">
        <v>8054</v>
      </c>
      <c r="C1597" s="17" t="s">
        <v>3529</v>
      </c>
      <c r="D1597" s="17" t="s">
        <v>8055</v>
      </c>
      <c r="E1597" s="17" t="s">
        <v>8197</v>
      </c>
      <c r="F1597" s="17" t="s">
        <v>8198</v>
      </c>
      <c r="G1597" s="17" t="s">
        <v>3656</v>
      </c>
      <c r="H1597" s="17">
        <v>3</v>
      </c>
      <c r="I1597" s="17" t="s">
        <v>3534</v>
      </c>
      <c r="J1597" s="17" t="s">
        <v>3777</v>
      </c>
      <c r="K1597" s="17" t="s">
        <v>4135</v>
      </c>
      <c r="L1597" s="18">
        <v>44693</v>
      </c>
      <c r="M1597" s="19" t="s">
        <v>8199</v>
      </c>
      <c r="O1597" s="17" t="s">
        <v>3538</v>
      </c>
      <c r="P1597" s="17" t="s">
        <v>3539</v>
      </c>
      <c r="Q1597" s="17" t="s">
        <v>12837</v>
      </c>
      <c r="R1597" s="17">
        <v>158203</v>
      </c>
      <c r="S1597" s="17" t="s">
        <v>9919</v>
      </c>
      <c r="T1597" s="17" t="s">
        <v>11182</v>
      </c>
      <c r="U1597" s="17" t="s">
        <v>8200</v>
      </c>
      <c r="V1597" s="17">
        <v>1863</v>
      </c>
      <c r="W1597" s="17" t="s">
        <v>11234</v>
      </c>
      <c r="X1597" s="17">
        <v>133</v>
      </c>
      <c r="Y1597" s="17">
        <v>7</v>
      </c>
      <c r="Z1597" s="17" t="s">
        <v>11235</v>
      </c>
      <c r="AB1597" s="17" t="s">
        <v>11186</v>
      </c>
      <c r="AC1597" s="17" t="s">
        <v>1355</v>
      </c>
      <c r="AD1597" s="17">
        <v>0</v>
      </c>
      <c r="AE1597" s="17">
        <v>0</v>
      </c>
      <c r="AG1597" s="17" t="s">
        <v>9763</v>
      </c>
      <c r="AH1597" s="17" t="s">
        <v>9764</v>
      </c>
      <c r="AI1597" s="17">
        <v>120</v>
      </c>
      <c r="AJ1597" s="17" t="s">
        <v>3539</v>
      </c>
      <c r="AK1597" s="17" t="s">
        <v>3539</v>
      </c>
      <c r="AN1597" s="17">
        <v>1595</v>
      </c>
    </row>
    <row r="1598" spans="1:40" x14ac:dyDescent="0.25">
      <c r="A1598" s="17" t="s">
        <v>3143</v>
      </c>
      <c r="B1598" s="17" t="s">
        <v>8054</v>
      </c>
      <c r="C1598" s="17" t="s">
        <v>3529</v>
      </c>
      <c r="D1598" s="17" t="s">
        <v>8055</v>
      </c>
      <c r="E1598" s="17" t="s">
        <v>8201</v>
      </c>
      <c r="F1598" s="17" t="s">
        <v>8202</v>
      </c>
      <c r="G1598" s="17" t="s">
        <v>3656</v>
      </c>
      <c r="H1598" s="17">
        <v>3</v>
      </c>
      <c r="I1598" s="17" t="s">
        <v>3534</v>
      </c>
      <c r="J1598" s="17" t="s">
        <v>3777</v>
      </c>
      <c r="K1598" s="17" t="s">
        <v>4135</v>
      </c>
      <c r="L1598" s="18">
        <v>44693</v>
      </c>
      <c r="M1598" s="17" t="s">
        <v>8199</v>
      </c>
      <c r="O1598" s="17" t="s">
        <v>3538</v>
      </c>
      <c r="P1598" s="17" t="s">
        <v>3539</v>
      </c>
      <c r="Q1598" s="17" t="s">
        <v>12838</v>
      </c>
      <c r="R1598" s="17">
        <v>162612</v>
      </c>
      <c r="S1598" s="19" t="s">
        <v>10188</v>
      </c>
      <c r="T1598" s="17" t="s">
        <v>11182</v>
      </c>
      <c r="U1598" s="17" t="s">
        <v>8203</v>
      </c>
      <c r="V1598" s="17">
        <v>1863</v>
      </c>
      <c r="W1598" s="17" t="s">
        <v>11234</v>
      </c>
      <c r="X1598" s="17">
        <v>133</v>
      </c>
      <c r="Y1598" s="17">
        <v>7</v>
      </c>
      <c r="Z1598" s="17" t="s">
        <v>11235</v>
      </c>
      <c r="AB1598" s="17" t="s">
        <v>11186</v>
      </c>
      <c r="AC1598" s="17" t="s">
        <v>1355</v>
      </c>
      <c r="AD1598" s="17">
        <v>0</v>
      </c>
      <c r="AE1598" s="17">
        <v>0</v>
      </c>
      <c r="AG1598" s="17" t="s">
        <v>9777</v>
      </c>
      <c r="AH1598" s="17" t="s">
        <v>9764</v>
      </c>
      <c r="AI1598" s="17">
        <v>123</v>
      </c>
      <c r="AJ1598" s="17" t="s">
        <v>3539</v>
      </c>
      <c r="AK1598" s="17" t="s">
        <v>3539</v>
      </c>
      <c r="AN1598" s="17">
        <v>1710</v>
      </c>
    </row>
    <row r="1599" spans="1:40" x14ac:dyDescent="0.25">
      <c r="A1599" s="17" t="s">
        <v>3143</v>
      </c>
      <c r="B1599" s="17" t="s">
        <v>8054</v>
      </c>
      <c r="C1599" s="17" t="s">
        <v>3529</v>
      </c>
      <c r="D1599" s="17" t="s">
        <v>8055</v>
      </c>
      <c r="E1599" s="17" t="s">
        <v>8204</v>
      </c>
      <c r="F1599" s="17" t="s">
        <v>8205</v>
      </c>
      <c r="G1599" s="17" t="s">
        <v>3533</v>
      </c>
      <c r="H1599" s="17">
        <v>3</v>
      </c>
      <c r="I1599" s="17" t="s">
        <v>3534</v>
      </c>
      <c r="J1599" s="17" t="s">
        <v>3777</v>
      </c>
      <c r="K1599" s="17" t="s">
        <v>4135</v>
      </c>
      <c r="L1599" s="17" t="s">
        <v>5479</v>
      </c>
      <c r="M1599" s="19">
        <v>45047</v>
      </c>
      <c r="O1599" s="17" t="s">
        <v>3538</v>
      </c>
      <c r="P1599" s="17" t="s">
        <v>3539</v>
      </c>
      <c r="Q1599" s="17" t="s">
        <v>12839</v>
      </c>
      <c r="R1599" s="17">
        <v>156000</v>
      </c>
      <c r="S1599" s="19" t="s">
        <v>10187</v>
      </c>
      <c r="T1599" s="17" t="s">
        <v>11182</v>
      </c>
      <c r="U1599" s="17" t="s">
        <v>8206</v>
      </c>
      <c r="V1599" s="17">
        <v>1863</v>
      </c>
      <c r="W1599" s="17" t="s">
        <v>11234</v>
      </c>
      <c r="X1599" s="17">
        <v>133</v>
      </c>
      <c r="Y1599" s="17">
        <v>7</v>
      </c>
      <c r="Z1599" s="17" t="s">
        <v>11235</v>
      </c>
      <c r="AB1599" s="17" t="s">
        <v>11186</v>
      </c>
      <c r="AC1599" s="17" t="s">
        <v>1355</v>
      </c>
      <c r="AD1599" s="17">
        <v>0</v>
      </c>
      <c r="AE1599" s="17">
        <v>0</v>
      </c>
      <c r="AG1599" s="17" t="s">
        <v>9777</v>
      </c>
      <c r="AH1599" s="17" t="s">
        <v>9764</v>
      </c>
      <c r="AI1599" s="17">
        <v>123</v>
      </c>
      <c r="AJ1599" s="17" t="s">
        <v>3539</v>
      </c>
      <c r="AK1599" s="17" t="s">
        <v>3539</v>
      </c>
      <c r="AN1599" s="17">
        <v>1710</v>
      </c>
    </row>
    <row r="1600" spans="1:40" x14ac:dyDescent="0.25">
      <c r="A1600" s="17" t="s">
        <v>3143</v>
      </c>
      <c r="B1600" s="17" t="s">
        <v>8054</v>
      </c>
      <c r="C1600" s="17" t="s">
        <v>3529</v>
      </c>
      <c r="D1600" s="17" t="s">
        <v>8055</v>
      </c>
      <c r="E1600" s="17" t="s">
        <v>8207</v>
      </c>
      <c r="F1600" s="17" t="s">
        <v>8208</v>
      </c>
      <c r="G1600" s="17" t="s">
        <v>3551</v>
      </c>
      <c r="H1600" s="17">
        <v>3</v>
      </c>
      <c r="I1600" s="17" t="s">
        <v>3624</v>
      </c>
      <c r="J1600" s="17">
        <v>2008</v>
      </c>
      <c r="K1600" s="17" t="s">
        <v>3745</v>
      </c>
      <c r="L1600" s="17" t="s">
        <v>4121</v>
      </c>
      <c r="M1600" s="19" t="s">
        <v>8209</v>
      </c>
      <c r="O1600" s="17" t="s">
        <v>3538</v>
      </c>
      <c r="P1600" s="17" t="s">
        <v>3539</v>
      </c>
      <c r="Q1600" s="17" t="s">
        <v>12840</v>
      </c>
      <c r="R1600" s="17">
        <v>84032</v>
      </c>
      <c r="S1600" s="17" t="s">
        <v>10175</v>
      </c>
      <c r="T1600" s="17" t="s">
        <v>11182</v>
      </c>
      <c r="U1600" s="17" t="s">
        <v>8210</v>
      </c>
      <c r="V1600" s="17">
        <v>1710</v>
      </c>
      <c r="W1600" s="17" t="s">
        <v>11234</v>
      </c>
      <c r="X1600" s="17">
        <v>123</v>
      </c>
      <c r="Y1600" s="17">
        <v>5</v>
      </c>
      <c r="Z1600" s="17" t="s">
        <v>11235</v>
      </c>
      <c r="AB1600" s="17" t="s">
        <v>11186</v>
      </c>
      <c r="AC1600" s="17" t="s">
        <v>1355</v>
      </c>
      <c r="AD1600" s="17">
        <v>0</v>
      </c>
      <c r="AE1600" s="17">
        <v>0</v>
      </c>
      <c r="AG1600" s="17" t="s">
        <v>9777</v>
      </c>
      <c r="AH1600" s="17" t="s">
        <v>9764</v>
      </c>
      <c r="AI1600" s="17">
        <v>123</v>
      </c>
      <c r="AJ1600" s="17" t="s">
        <v>3539</v>
      </c>
      <c r="AK1600" s="17" t="s">
        <v>3539</v>
      </c>
      <c r="AN1600" s="17">
        <v>1710</v>
      </c>
    </row>
    <row r="1601" spans="1:40" x14ac:dyDescent="0.25">
      <c r="A1601" s="17" t="s">
        <v>3143</v>
      </c>
      <c r="B1601" s="17" t="s">
        <v>8054</v>
      </c>
      <c r="C1601" s="17" t="s">
        <v>3529</v>
      </c>
      <c r="D1601" s="17" t="s">
        <v>8055</v>
      </c>
      <c r="E1601" s="17" t="s">
        <v>8211</v>
      </c>
      <c r="F1601" s="17" t="s">
        <v>8212</v>
      </c>
      <c r="G1601" s="17" t="s">
        <v>3656</v>
      </c>
      <c r="H1601" s="17">
        <v>3</v>
      </c>
      <c r="I1601" s="17" t="s">
        <v>3534</v>
      </c>
      <c r="J1601" s="17" t="s">
        <v>3777</v>
      </c>
      <c r="K1601" s="17" t="s">
        <v>4135</v>
      </c>
      <c r="L1601" s="18">
        <v>44963</v>
      </c>
      <c r="M1601" s="19" t="s">
        <v>8213</v>
      </c>
      <c r="O1601" s="17" t="s">
        <v>3538</v>
      </c>
      <c r="P1601" s="17" t="s">
        <v>3539</v>
      </c>
      <c r="Q1601" s="17" t="s">
        <v>12841</v>
      </c>
      <c r="R1601" s="17">
        <v>129945</v>
      </c>
      <c r="S1601" s="19" t="s">
        <v>10183</v>
      </c>
      <c r="T1601" s="17" t="s">
        <v>11182</v>
      </c>
      <c r="U1601" s="17" t="s">
        <v>8214</v>
      </c>
      <c r="V1601" s="17">
        <v>1363</v>
      </c>
      <c r="W1601" s="17" t="s">
        <v>11234</v>
      </c>
      <c r="X1601" s="17">
        <v>136</v>
      </c>
      <c r="Y1601" s="17">
        <v>7</v>
      </c>
      <c r="Z1601" s="17" t="s">
        <v>11235</v>
      </c>
      <c r="AB1601" s="17" t="s">
        <v>11186</v>
      </c>
      <c r="AC1601" s="17" t="s">
        <v>1355</v>
      </c>
      <c r="AD1601" s="17">
        <v>0</v>
      </c>
      <c r="AE1601" s="17">
        <v>0</v>
      </c>
      <c r="AG1601" s="17" t="s">
        <v>9777</v>
      </c>
      <c r="AH1601" s="17" t="s">
        <v>9764</v>
      </c>
      <c r="AI1601" s="17">
        <v>136</v>
      </c>
      <c r="AJ1601" s="17" t="s">
        <v>3539</v>
      </c>
      <c r="AK1601" s="17" t="s">
        <v>3539</v>
      </c>
      <c r="AN1601" s="17">
        <v>1363</v>
      </c>
    </row>
    <row r="1602" spans="1:40" x14ac:dyDescent="0.25">
      <c r="A1602" s="17" t="s">
        <v>3143</v>
      </c>
      <c r="B1602" s="17" t="s">
        <v>8054</v>
      </c>
      <c r="C1602" s="17" t="s">
        <v>3529</v>
      </c>
      <c r="D1602" s="17" t="s">
        <v>8055</v>
      </c>
      <c r="E1602" s="17" t="s">
        <v>8215</v>
      </c>
      <c r="F1602" s="17" t="s">
        <v>8216</v>
      </c>
      <c r="G1602" s="17" t="s">
        <v>3551</v>
      </c>
      <c r="H1602" s="17">
        <v>3</v>
      </c>
      <c r="I1602" s="17" t="s">
        <v>3624</v>
      </c>
      <c r="J1602" s="17">
        <v>2008</v>
      </c>
      <c r="K1602" s="17" t="s">
        <v>3745</v>
      </c>
      <c r="L1602" s="17" t="s">
        <v>4657</v>
      </c>
      <c r="M1602" s="19" t="s">
        <v>8209</v>
      </c>
      <c r="O1602" s="17" t="s">
        <v>3538</v>
      </c>
      <c r="P1602" s="17" t="s">
        <v>3539</v>
      </c>
      <c r="Q1602" s="17" t="s">
        <v>12842</v>
      </c>
      <c r="R1602" s="17">
        <v>166749</v>
      </c>
      <c r="S1602" s="17" t="s">
        <v>10182</v>
      </c>
      <c r="T1602" s="17" t="s">
        <v>11182</v>
      </c>
      <c r="U1602" s="17" t="s">
        <v>8217</v>
      </c>
      <c r="V1602" s="17">
        <v>1710</v>
      </c>
      <c r="W1602" s="17" t="s">
        <v>11234</v>
      </c>
      <c r="X1602" s="17">
        <v>123</v>
      </c>
      <c r="Y1602" s="17">
        <v>5</v>
      </c>
      <c r="Z1602" s="17" t="s">
        <v>11235</v>
      </c>
      <c r="AB1602" s="17" t="s">
        <v>11186</v>
      </c>
      <c r="AC1602" s="17" t="s">
        <v>1355</v>
      </c>
      <c r="AD1602" s="17">
        <v>0</v>
      </c>
      <c r="AE1602" s="17">
        <v>0</v>
      </c>
      <c r="AG1602" s="17" t="s">
        <v>9930</v>
      </c>
      <c r="AH1602" s="17" t="s">
        <v>9764</v>
      </c>
      <c r="AI1602" s="17">
        <v>120</v>
      </c>
      <c r="AJ1602" s="17" t="s">
        <v>3539</v>
      </c>
      <c r="AK1602" s="17" t="s">
        <v>3539</v>
      </c>
      <c r="AN1602" s="17">
        <v>1595</v>
      </c>
    </row>
    <row r="1603" spans="1:40" x14ac:dyDescent="0.25">
      <c r="A1603" s="17" t="s">
        <v>3143</v>
      </c>
      <c r="B1603" s="17" t="s">
        <v>8054</v>
      </c>
      <c r="C1603" s="17" t="s">
        <v>3529</v>
      </c>
      <c r="D1603" s="17" t="s">
        <v>8055</v>
      </c>
      <c r="E1603" s="17" t="s">
        <v>8218</v>
      </c>
      <c r="F1603" s="17" t="s">
        <v>8219</v>
      </c>
      <c r="G1603" s="17" t="s">
        <v>3551</v>
      </c>
      <c r="H1603" s="17">
        <v>3</v>
      </c>
      <c r="I1603" s="17" t="s">
        <v>3624</v>
      </c>
      <c r="J1603" s="17">
        <v>2008</v>
      </c>
      <c r="K1603" s="17" t="s">
        <v>3745</v>
      </c>
      <c r="L1603" s="17" t="s">
        <v>4657</v>
      </c>
      <c r="M1603" s="19" t="s">
        <v>8209</v>
      </c>
      <c r="O1603" s="17" t="s">
        <v>3538</v>
      </c>
      <c r="P1603" s="17" t="s">
        <v>3539</v>
      </c>
      <c r="Q1603" s="17" t="s">
        <v>12843</v>
      </c>
      <c r="R1603" s="17">
        <v>54854</v>
      </c>
      <c r="S1603" s="19" t="s">
        <v>10171</v>
      </c>
      <c r="T1603" s="17" t="s">
        <v>11182</v>
      </c>
      <c r="U1603" s="17" t="s">
        <v>8220</v>
      </c>
      <c r="V1603" s="17">
        <v>1710</v>
      </c>
      <c r="W1603" s="17" t="s">
        <v>11234</v>
      </c>
      <c r="X1603" s="17">
        <v>123</v>
      </c>
      <c r="Y1603" s="17">
        <v>5</v>
      </c>
      <c r="Z1603" s="17" t="s">
        <v>11235</v>
      </c>
      <c r="AB1603" s="17" t="s">
        <v>11186</v>
      </c>
      <c r="AC1603" s="17" t="s">
        <v>1355</v>
      </c>
      <c r="AD1603" s="17">
        <v>0</v>
      </c>
      <c r="AE1603" s="17">
        <v>0</v>
      </c>
      <c r="AG1603" s="17" t="s">
        <v>9843</v>
      </c>
      <c r="AI1603" s="17">
        <v>102</v>
      </c>
      <c r="AJ1603" s="17" t="s">
        <v>3539</v>
      </c>
      <c r="AK1603" s="17" t="s">
        <v>9797</v>
      </c>
      <c r="AN1603" s="17">
        <v>1961</v>
      </c>
    </row>
    <row r="1604" spans="1:40" x14ac:dyDescent="0.25">
      <c r="A1604" s="17" t="s">
        <v>3143</v>
      </c>
      <c r="B1604" s="17" t="s">
        <v>8054</v>
      </c>
      <c r="C1604" s="17" t="s">
        <v>3529</v>
      </c>
      <c r="D1604" s="17" t="s">
        <v>8055</v>
      </c>
      <c r="E1604" s="17" t="s">
        <v>8221</v>
      </c>
      <c r="F1604" s="17" t="s">
        <v>8222</v>
      </c>
      <c r="G1604" s="17" t="s">
        <v>3551</v>
      </c>
      <c r="H1604" s="17">
        <v>3</v>
      </c>
      <c r="I1604" s="17" t="s">
        <v>3624</v>
      </c>
      <c r="J1604" s="17">
        <v>2008</v>
      </c>
      <c r="K1604" s="17" t="s">
        <v>3745</v>
      </c>
      <c r="L1604" s="17" t="s">
        <v>4657</v>
      </c>
      <c r="M1604" s="19" t="s">
        <v>8209</v>
      </c>
      <c r="O1604" s="17" t="s">
        <v>3538</v>
      </c>
      <c r="P1604" s="17" t="s">
        <v>3539</v>
      </c>
      <c r="Q1604" s="17" t="s">
        <v>12844</v>
      </c>
      <c r="R1604" s="17">
        <v>75676</v>
      </c>
      <c r="S1604" s="17" t="s">
        <v>9908</v>
      </c>
      <c r="T1604" s="17" t="s">
        <v>11182</v>
      </c>
      <c r="U1604" s="17" t="s">
        <v>8223</v>
      </c>
      <c r="V1604" s="17">
        <v>1710</v>
      </c>
      <c r="W1604" s="17" t="s">
        <v>11234</v>
      </c>
      <c r="X1604" s="17">
        <v>123</v>
      </c>
      <c r="Y1604" s="17">
        <v>5</v>
      </c>
      <c r="Z1604" s="17" t="s">
        <v>11235</v>
      </c>
      <c r="AB1604" s="17" t="s">
        <v>11186</v>
      </c>
      <c r="AC1604" s="17" t="s">
        <v>1355</v>
      </c>
      <c r="AD1604" s="17">
        <v>0</v>
      </c>
      <c r="AE1604" s="17">
        <v>0</v>
      </c>
      <c r="AG1604" s="17" t="s">
        <v>9843</v>
      </c>
      <c r="AH1604" s="17" t="s">
        <v>9764</v>
      </c>
      <c r="AI1604" s="17">
        <v>102</v>
      </c>
      <c r="AJ1604" s="17" t="s">
        <v>3539</v>
      </c>
      <c r="AK1604" s="17" t="s">
        <v>9797</v>
      </c>
      <c r="AN1604" s="17">
        <v>1961</v>
      </c>
    </row>
    <row r="1605" spans="1:40" x14ac:dyDescent="0.25">
      <c r="A1605" s="17" t="s">
        <v>3143</v>
      </c>
      <c r="B1605" s="17" t="s">
        <v>8054</v>
      </c>
      <c r="C1605" s="17" t="s">
        <v>3529</v>
      </c>
      <c r="D1605" s="17" t="s">
        <v>8055</v>
      </c>
      <c r="E1605" s="17" t="s">
        <v>8224</v>
      </c>
      <c r="F1605" s="17" t="s">
        <v>8225</v>
      </c>
      <c r="G1605" s="17" t="s">
        <v>3551</v>
      </c>
      <c r="H1605" s="17">
        <v>3</v>
      </c>
      <c r="I1605" s="17" t="s">
        <v>3624</v>
      </c>
      <c r="J1605" s="17">
        <v>2008</v>
      </c>
      <c r="K1605" s="17" t="s">
        <v>3745</v>
      </c>
      <c r="L1605" s="17" t="s">
        <v>4657</v>
      </c>
      <c r="M1605" s="19" t="s">
        <v>8209</v>
      </c>
      <c r="O1605" s="17" t="s">
        <v>3538</v>
      </c>
      <c r="P1605" s="17" t="s">
        <v>3539</v>
      </c>
      <c r="Q1605" s="17" t="s">
        <v>12845</v>
      </c>
      <c r="R1605" s="17">
        <v>108200</v>
      </c>
      <c r="S1605" s="19" t="s">
        <v>10181</v>
      </c>
      <c r="T1605" s="17" t="s">
        <v>11182</v>
      </c>
      <c r="U1605" s="17" t="s">
        <v>8226</v>
      </c>
      <c r="V1605" s="17">
        <v>1710</v>
      </c>
      <c r="W1605" s="17" t="s">
        <v>11234</v>
      </c>
      <c r="X1605" s="17">
        <v>123</v>
      </c>
      <c r="Y1605" s="17">
        <v>5</v>
      </c>
      <c r="Z1605" s="17" t="s">
        <v>11235</v>
      </c>
      <c r="AB1605" s="17" t="s">
        <v>11186</v>
      </c>
      <c r="AC1605" s="17" t="s">
        <v>1355</v>
      </c>
      <c r="AD1605" s="17">
        <v>0</v>
      </c>
      <c r="AE1605" s="17">
        <v>0</v>
      </c>
      <c r="AG1605" s="17" t="s">
        <v>9763</v>
      </c>
      <c r="AH1605" s="17" t="s">
        <v>9764</v>
      </c>
      <c r="AI1605" s="17">
        <v>133</v>
      </c>
      <c r="AJ1605" s="17" t="s">
        <v>3539</v>
      </c>
      <c r="AK1605" s="17" t="s">
        <v>9797</v>
      </c>
      <c r="AN1605" s="17">
        <v>1863</v>
      </c>
    </row>
    <row r="1606" spans="1:40" x14ac:dyDescent="0.25">
      <c r="A1606" s="17" t="s">
        <v>3143</v>
      </c>
      <c r="B1606" s="17" t="s">
        <v>8054</v>
      </c>
      <c r="C1606" s="17" t="s">
        <v>3529</v>
      </c>
      <c r="D1606" s="17" t="s">
        <v>8055</v>
      </c>
      <c r="E1606" s="17" t="s">
        <v>8227</v>
      </c>
      <c r="F1606" s="17" t="s">
        <v>8228</v>
      </c>
      <c r="G1606" s="17" t="s">
        <v>3533</v>
      </c>
      <c r="H1606" s="17">
        <v>2</v>
      </c>
      <c r="I1606" s="17" t="s">
        <v>3534</v>
      </c>
      <c r="J1606" s="17" t="s">
        <v>3535</v>
      </c>
      <c r="K1606" s="17" t="s">
        <v>3536</v>
      </c>
      <c r="L1606" s="18" t="s">
        <v>6553</v>
      </c>
      <c r="M1606" s="17" t="s">
        <v>8229</v>
      </c>
      <c r="O1606" s="17" t="s">
        <v>3538</v>
      </c>
      <c r="P1606" s="17" t="s">
        <v>3539</v>
      </c>
      <c r="Q1606" s="17" t="s">
        <v>12846</v>
      </c>
      <c r="R1606" s="17">
        <v>115090</v>
      </c>
      <c r="S1606" s="17" t="s">
        <v>10174</v>
      </c>
      <c r="T1606" s="17" t="s">
        <v>11182</v>
      </c>
      <c r="U1606" s="17" t="s">
        <v>8230</v>
      </c>
      <c r="V1606" s="17">
        <v>1595</v>
      </c>
      <c r="W1606" s="17" t="s">
        <v>11234</v>
      </c>
      <c r="X1606" s="17">
        <v>120</v>
      </c>
      <c r="Y1606" s="17">
        <v>5</v>
      </c>
      <c r="Z1606" s="17" t="s">
        <v>11235</v>
      </c>
      <c r="AB1606" s="17" t="s">
        <v>11186</v>
      </c>
      <c r="AC1606" s="17" t="s">
        <v>1355</v>
      </c>
      <c r="AD1606" s="17">
        <v>0</v>
      </c>
      <c r="AE1606" s="17">
        <v>0</v>
      </c>
      <c r="AG1606" s="17" t="s">
        <v>9984</v>
      </c>
      <c r="AH1606" s="17" t="s">
        <v>9764</v>
      </c>
      <c r="AI1606" s="17">
        <v>133</v>
      </c>
      <c r="AJ1606" s="17" t="s">
        <v>3539</v>
      </c>
      <c r="AK1606" s="17" t="s">
        <v>3539</v>
      </c>
      <c r="AN1606" s="17">
        <v>1863</v>
      </c>
    </row>
    <row r="1607" spans="1:40" x14ac:dyDescent="0.25">
      <c r="A1607" s="17" t="s">
        <v>3143</v>
      </c>
      <c r="B1607" s="17" t="s">
        <v>8054</v>
      </c>
      <c r="C1607" s="17" t="s">
        <v>3529</v>
      </c>
      <c r="D1607" s="17" t="s">
        <v>8055</v>
      </c>
      <c r="E1607" s="17" t="s">
        <v>8231</v>
      </c>
      <c r="F1607" s="17" t="s">
        <v>8232</v>
      </c>
      <c r="G1607" s="17" t="s">
        <v>3533</v>
      </c>
      <c r="H1607" s="17">
        <v>2</v>
      </c>
      <c r="I1607" s="17" t="s">
        <v>3534</v>
      </c>
      <c r="J1607" s="17" t="s">
        <v>3535</v>
      </c>
      <c r="K1607" s="17" t="s">
        <v>3536</v>
      </c>
      <c r="L1607" s="17" t="s">
        <v>6553</v>
      </c>
      <c r="M1607" s="17" t="s">
        <v>8233</v>
      </c>
      <c r="O1607" s="17" t="s">
        <v>3538</v>
      </c>
      <c r="P1607" s="17" t="s">
        <v>3539</v>
      </c>
      <c r="R1607" s="17">
        <v>162750</v>
      </c>
      <c r="S1607" s="19">
        <v>46060</v>
      </c>
      <c r="T1607" s="17" t="s">
        <v>11182</v>
      </c>
      <c r="U1607" s="17" t="s">
        <v>8234</v>
      </c>
      <c r="V1607" s="17">
        <v>1595</v>
      </c>
      <c r="W1607" s="17" t="s">
        <v>11234</v>
      </c>
      <c r="X1607" s="17">
        <v>120</v>
      </c>
      <c r="Y1607" s="17">
        <v>5</v>
      </c>
      <c r="Z1607" s="17" t="s">
        <v>11235</v>
      </c>
      <c r="AB1607" s="17" t="s">
        <v>11186</v>
      </c>
      <c r="AC1607" s="17" t="s">
        <v>1355</v>
      </c>
      <c r="AD1607" s="17">
        <v>0</v>
      </c>
      <c r="AE1607" s="17">
        <v>0</v>
      </c>
      <c r="AG1607" s="17" t="s">
        <v>9934</v>
      </c>
      <c r="AH1607" s="17" t="s">
        <v>9764</v>
      </c>
      <c r="AI1607" s="17">
        <v>102</v>
      </c>
      <c r="AJ1607" s="17" t="s">
        <v>3539</v>
      </c>
      <c r="AK1607" s="17" t="s">
        <v>9797</v>
      </c>
      <c r="AN1607" s="17">
        <v>1961</v>
      </c>
    </row>
    <row r="1608" spans="1:40" x14ac:dyDescent="0.25">
      <c r="A1608" s="17" t="s">
        <v>3143</v>
      </c>
      <c r="B1608" s="17" t="s">
        <v>8054</v>
      </c>
      <c r="C1608" s="17" t="s">
        <v>3529</v>
      </c>
      <c r="D1608" s="17" t="s">
        <v>8055</v>
      </c>
      <c r="E1608" s="17" t="s">
        <v>8235</v>
      </c>
      <c r="F1608" s="17" t="s">
        <v>8236</v>
      </c>
      <c r="G1608" s="17" t="s">
        <v>3533</v>
      </c>
      <c r="H1608" s="17">
        <v>2</v>
      </c>
      <c r="I1608" s="17" t="s">
        <v>3534</v>
      </c>
      <c r="J1608" s="17" t="s">
        <v>3535</v>
      </c>
      <c r="K1608" s="17" t="s">
        <v>3536</v>
      </c>
      <c r="L1608" s="18" t="s">
        <v>6553</v>
      </c>
      <c r="M1608" s="17" t="s">
        <v>8229</v>
      </c>
      <c r="O1608" s="17" t="s">
        <v>3538</v>
      </c>
      <c r="P1608" s="17" t="s">
        <v>3539</v>
      </c>
      <c r="Q1608" s="17" t="s">
        <v>12847</v>
      </c>
      <c r="R1608" s="17">
        <v>118793</v>
      </c>
      <c r="S1608" s="17" t="s">
        <v>10195</v>
      </c>
      <c r="T1608" s="17" t="s">
        <v>11182</v>
      </c>
      <c r="U1608" s="17" t="s">
        <v>8237</v>
      </c>
      <c r="V1608" s="17">
        <v>1595</v>
      </c>
      <c r="W1608" s="17" t="s">
        <v>11234</v>
      </c>
      <c r="X1608" s="17">
        <v>120</v>
      </c>
      <c r="Y1608" s="17">
        <v>5</v>
      </c>
      <c r="Z1608" s="17" t="s">
        <v>11235</v>
      </c>
      <c r="AB1608" s="17" t="s">
        <v>11186</v>
      </c>
      <c r="AC1608" s="17" t="s">
        <v>1355</v>
      </c>
      <c r="AD1608" s="17">
        <v>0</v>
      </c>
      <c r="AE1608" s="17">
        <v>0</v>
      </c>
      <c r="AG1608" s="17" t="s">
        <v>9763</v>
      </c>
      <c r="AH1608" s="17" t="s">
        <v>9764</v>
      </c>
      <c r="AI1608" s="17">
        <v>133</v>
      </c>
      <c r="AJ1608" s="17" t="s">
        <v>3539</v>
      </c>
      <c r="AK1608" s="17" t="s">
        <v>3539</v>
      </c>
      <c r="AN1608" s="17">
        <v>1863</v>
      </c>
    </row>
    <row r="1609" spans="1:40" x14ac:dyDescent="0.25">
      <c r="A1609" s="17" t="s">
        <v>3143</v>
      </c>
      <c r="B1609" s="17" t="s">
        <v>8054</v>
      </c>
      <c r="C1609" s="17" t="s">
        <v>3529</v>
      </c>
      <c r="D1609" s="17" t="s">
        <v>8055</v>
      </c>
      <c r="E1609" s="17" t="s">
        <v>8238</v>
      </c>
      <c r="F1609" s="17" t="s">
        <v>8239</v>
      </c>
      <c r="G1609" s="17" t="s">
        <v>3533</v>
      </c>
      <c r="H1609" s="17">
        <v>2</v>
      </c>
      <c r="I1609" s="17" t="s">
        <v>3534</v>
      </c>
      <c r="J1609" s="17" t="s">
        <v>3535</v>
      </c>
      <c r="K1609" s="17" t="s">
        <v>3536</v>
      </c>
      <c r="L1609" s="17" t="s">
        <v>3632</v>
      </c>
      <c r="M1609" s="19" t="s">
        <v>3633</v>
      </c>
      <c r="O1609" s="17" t="s">
        <v>3538</v>
      </c>
      <c r="P1609" s="17" t="s">
        <v>3539</v>
      </c>
      <c r="Q1609" s="17" t="s">
        <v>12848</v>
      </c>
      <c r="R1609" s="17">
        <v>84491</v>
      </c>
      <c r="S1609" s="19" t="s">
        <v>10180</v>
      </c>
      <c r="T1609" s="17" t="s">
        <v>11182</v>
      </c>
      <c r="U1609" s="17" t="s">
        <v>8240</v>
      </c>
      <c r="V1609" s="17">
        <v>1595</v>
      </c>
      <c r="W1609" s="17" t="s">
        <v>11234</v>
      </c>
      <c r="X1609" s="17">
        <v>120</v>
      </c>
      <c r="Y1609" s="17">
        <v>5</v>
      </c>
      <c r="Z1609" s="17" t="s">
        <v>11235</v>
      </c>
      <c r="AB1609" s="17" t="s">
        <v>11186</v>
      </c>
      <c r="AC1609" s="17" t="s">
        <v>1355</v>
      </c>
      <c r="AD1609" s="17">
        <v>0</v>
      </c>
      <c r="AE1609" s="17">
        <v>0</v>
      </c>
      <c r="AG1609" s="17" t="s">
        <v>9930</v>
      </c>
      <c r="AH1609" s="17" t="s">
        <v>9764</v>
      </c>
      <c r="AI1609" s="17">
        <v>120</v>
      </c>
      <c r="AJ1609" s="17" t="s">
        <v>3539</v>
      </c>
      <c r="AK1609" s="17" t="s">
        <v>3539</v>
      </c>
      <c r="AN1609" s="17">
        <v>1595</v>
      </c>
    </row>
    <row r="1610" spans="1:40" x14ac:dyDescent="0.25">
      <c r="A1610" s="17" t="s">
        <v>3143</v>
      </c>
      <c r="B1610" s="17" t="s">
        <v>8054</v>
      </c>
      <c r="C1610" s="17" t="s">
        <v>3529</v>
      </c>
      <c r="D1610" s="17" t="s">
        <v>8055</v>
      </c>
      <c r="E1610" s="17" t="s">
        <v>8241</v>
      </c>
      <c r="F1610" s="17" t="s">
        <v>8242</v>
      </c>
      <c r="G1610" s="17" t="s">
        <v>3533</v>
      </c>
      <c r="H1610" s="17">
        <v>2</v>
      </c>
      <c r="I1610" s="17" t="s">
        <v>3534</v>
      </c>
      <c r="J1610" s="17" t="s">
        <v>3535</v>
      </c>
      <c r="K1610" s="17" t="s">
        <v>3536</v>
      </c>
      <c r="L1610" s="17" t="s">
        <v>6553</v>
      </c>
      <c r="M1610" s="19" t="s">
        <v>8229</v>
      </c>
      <c r="O1610" s="17" t="s">
        <v>3538</v>
      </c>
      <c r="P1610" s="17" t="s">
        <v>3539</v>
      </c>
      <c r="Q1610" s="17" t="s">
        <v>12849</v>
      </c>
      <c r="R1610" s="17">
        <v>87051</v>
      </c>
      <c r="S1610" s="17" t="s">
        <v>10193</v>
      </c>
      <c r="T1610" s="17" t="s">
        <v>11182</v>
      </c>
      <c r="U1610" s="17" t="s">
        <v>8243</v>
      </c>
      <c r="V1610" s="17">
        <v>1595</v>
      </c>
      <c r="W1610" s="17" t="s">
        <v>11234</v>
      </c>
      <c r="X1610" s="17">
        <v>120</v>
      </c>
      <c r="Y1610" s="17">
        <v>5</v>
      </c>
      <c r="Z1610" s="17" t="s">
        <v>11235</v>
      </c>
      <c r="AB1610" s="17" t="s">
        <v>11186</v>
      </c>
      <c r="AC1610" s="17" t="s">
        <v>1355</v>
      </c>
      <c r="AD1610" s="17">
        <v>0</v>
      </c>
      <c r="AE1610" s="17">
        <v>0</v>
      </c>
      <c r="AG1610" s="17" t="s">
        <v>9798</v>
      </c>
      <c r="AH1610" s="17" t="s">
        <v>9757</v>
      </c>
      <c r="AI1610" s="17">
        <v>108</v>
      </c>
      <c r="AJ1610" s="17" t="s">
        <v>3539</v>
      </c>
      <c r="AK1610" s="17" t="s">
        <v>9797</v>
      </c>
      <c r="AN1610" s="17">
        <v>0</v>
      </c>
    </row>
    <row r="1611" spans="1:40" x14ac:dyDescent="0.25">
      <c r="A1611" s="17" t="s">
        <v>3143</v>
      </c>
      <c r="B1611" s="17" t="s">
        <v>8054</v>
      </c>
      <c r="C1611" s="17" t="s">
        <v>3529</v>
      </c>
      <c r="D1611" s="17" t="s">
        <v>8055</v>
      </c>
      <c r="E1611" s="17" t="s">
        <v>8244</v>
      </c>
      <c r="F1611" s="17" t="s">
        <v>8245</v>
      </c>
      <c r="G1611" s="17" t="s">
        <v>3533</v>
      </c>
      <c r="H1611" s="17">
        <v>2</v>
      </c>
      <c r="I1611" s="17" t="s">
        <v>3534</v>
      </c>
      <c r="J1611" s="17" t="s">
        <v>3535</v>
      </c>
      <c r="K1611" s="17" t="s">
        <v>3536</v>
      </c>
      <c r="L1611" s="17" t="s">
        <v>6553</v>
      </c>
      <c r="M1611" s="19" t="s">
        <v>8229</v>
      </c>
      <c r="O1611" s="17" t="s">
        <v>3538</v>
      </c>
      <c r="P1611" s="17" t="s">
        <v>3539</v>
      </c>
      <c r="Q1611" s="17" t="s">
        <v>12850</v>
      </c>
      <c r="R1611" s="17">
        <v>125529</v>
      </c>
      <c r="S1611" s="17" t="s">
        <v>10173</v>
      </c>
      <c r="T1611" s="17" t="s">
        <v>11182</v>
      </c>
      <c r="U1611" s="17" t="s">
        <v>8246</v>
      </c>
      <c r="V1611" s="17">
        <v>1595</v>
      </c>
      <c r="W1611" s="17" t="s">
        <v>11234</v>
      </c>
      <c r="X1611" s="17">
        <v>120</v>
      </c>
      <c r="Y1611" s="19">
        <v>5</v>
      </c>
      <c r="Z1611" s="17" t="s">
        <v>11235</v>
      </c>
      <c r="AB1611" s="17" t="s">
        <v>11186</v>
      </c>
      <c r="AC1611" s="17" t="s">
        <v>1355</v>
      </c>
      <c r="AD1611" s="17">
        <v>0</v>
      </c>
      <c r="AE1611" s="17">
        <v>0</v>
      </c>
      <c r="AG1611" s="17" t="s">
        <v>9763</v>
      </c>
      <c r="AH1611" s="17" t="s">
        <v>9764</v>
      </c>
      <c r="AI1611" s="17">
        <v>120</v>
      </c>
      <c r="AJ1611" s="17" t="s">
        <v>3539</v>
      </c>
      <c r="AK1611" s="17" t="s">
        <v>3539</v>
      </c>
      <c r="AN1611" s="17">
        <v>1595</v>
      </c>
    </row>
    <row r="1612" spans="1:40" x14ac:dyDescent="0.25">
      <c r="A1612" s="17" t="s">
        <v>3143</v>
      </c>
      <c r="B1612" s="17" t="s">
        <v>8054</v>
      </c>
      <c r="C1612" s="17" t="s">
        <v>3529</v>
      </c>
      <c r="D1612" s="17" t="s">
        <v>8055</v>
      </c>
      <c r="E1612" s="17" t="s">
        <v>8247</v>
      </c>
      <c r="F1612" s="17" t="s">
        <v>8248</v>
      </c>
      <c r="G1612" s="17" t="s">
        <v>3533</v>
      </c>
      <c r="H1612" s="17">
        <v>2</v>
      </c>
      <c r="I1612" s="17" t="s">
        <v>3534</v>
      </c>
      <c r="J1612" s="17" t="s">
        <v>3535</v>
      </c>
      <c r="K1612" s="17" t="s">
        <v>3536</v>
      </c>
      <c r="L1612" s="17" t="s">
        <v>6553</v>
      </c>
      <c r="M1612" s="19" t="s">
        <v>8229</v>
      </c>
      <c r="O1612" s="17" t="s">
        <v>3538</v>
      </c>
      <c r="P1612" s="17" t="s">
        <v>3539</v>
      </c>
      <c r="Q1612" s="17" t="s">
        <v>12851</v>
      </c>
      <c r="R1612" s="17">
        <v>68200</v>
      </c>
      <c r="S1612" s="17" t="s">
        <v>10190</v>
      </c>
      <c r="T1612" s="17" t="s">
        <v>11182</v>
      </c>
      <c r="U1612" s="17" t="s">
        <v>8249</v>
      </c>
      <c r="V1612" s="17">
        <v>1595</v>
      </c>
      <c r="W1612" s="17" t="s">
        <v>11234</v>
      </c>
      <c r="X1612" s="17">
        <v>120</v>
      </c>
      <c r="Y1612" s="17">
        <v>5</v>
      </c>
      <c r="Z1612" s="17" t="s">
        <v>11235</v>
      </c>
      <c r="AB1612" s="17" t="s">
        <v>11186</v>
      </c>
      <c r="AC1612" s="17" t="s">
        <v>1355</v>
      </c>
      <c r="AD1612" s="17">
        <v>0</v>
      </c>
      <c r="AE1612" s="17">
        <v>0</v>
      </c>
      <c r="AG1612" s="17" t="s">
        <v>9882</v>
      </c>
      <c r="AH1612" s="17" t="s">
        <v>9764</v>
      </c>
      <c r="AI1612" s="17">
        <v>108</v>
      </c>
      <c r="AJ1612" s="17" t="s">
        <v>3539</v>
      </c>
      <c r="AK1612" s="17" t="s">
        <v>9797</v>
      </c>
      <c r="AN1612" s="17">
        <v>0</v>
      </c>
    </row>
    <row r="1613" spans="1:40" x14ac:dyDescent="0.25">
      <c r="A1613" s="17" t="s">
        <v>3143</v>
      </c>
      <c r="B1613" s="17" t="s">
        <v>8054</v>
      </c>
      <c r="C1613" s="17" t="s">
        <v>3529</v>
      </c>
      <c r="D1613" s="17" t="s">
        <v>8055</v>
      </c>
      <c r="E1613" s="17" t="s">
        <v>8250</v>
      </c>
      <c r="F1613" s="17" t="s">
        <v>8251</v>
      </c>
      <c r="G1613" s="17" t="s">
        <v>3533</v>
      </c>
      <c r="H1613" s="17">
        <v>2</v>
      </c>
      <c r="I1613" s="17" t="s">
        <v>3534</v>
      </c>
      <c r="J1613" s="17" t="s">
        <v>3535</v>
      </c>
      <c r="K1613" s="17" t="s">
        <v>3536</v>
      </c>
      <c r="L1613" s="18" t="s">
        <v>6553</v>
      </c>
      <c r="M1613" s="17" t="s">
        <v>8229</v>
      </c>
      <c r="O1613" s="17" t="s">
        <v>3538</v>
      </c>
      <c r="P1613" s="17" t="s">
        <v>3539</v>
      </c>
      <c r="Q1613" s="17" t="s">
        <v>12852</v>
      </c>
      <c r="R1613" s="17">
        <v>43136</v>
      </c>
      <c r="S1613" s="17" t="s">
        <v>10196</v>
      </c>
      <c r="T1613" s="17" t="s">
        <v>11182</v>
      </c>
      <c r="U1613" s="17" t="s">
        <v>8252</v>
      </c>
      <c r="V1613" s="17">
        <v>1595</v>
      </c>
      <c r="W1613" s="17" t="s">
        <v>11234</v>
      </c>
      <c r="X1613" s="17">
        <v>120</v>
      </c>
      <c r="Y1613" s="17">
        <v>5</v>
      </c>
      <c r="Z1613" s="17" t="s">
        <v>11235</v>
      </c>
      <c r="AB1613" s="17" t="s">
        <v>11186</v>
      </c>
      <c r="AC1613" s="17" t="s">
        <v>1355</v>
      </c>
      <c r="AD1613" s="17">
        <v>0</v>
      </c>
      <c r="AE1613" s="17">
        <v>0</v>
      </c>
      <c r="AG1613" s="17" t="s">
        <v>9930</v>
      </c>
      <c r="AH1613" s="17" t="s">
        <v>9764</v>
      </c>
      <c r="AI1613" s="17">
        <v>120</v>
      </c>
      <c r="AJ1613" s="17" t="s">
        <v>3539</v>
      </c>
      <c r="AK1613" s="17" t="s">
        <v>3539</v>
      </c>
      <c r="AN1613" s="17">
        <v>1595</v>
      </c>
    </row>
    <row r="1614" spans="1:40" x14ac:dyDescent="0.25">
      <c r="A1614" s="17" t="s">
        <v>3143</v>
      </c>
      <c r="B1614" s="17" t="s">
        <v>8054</v>
      </c>
      <c r="C1614" s="17" t="s">
        <v>3529</v>
      </c>
      <c r="D1614" s="17" t="s">
        <v>8055</v>
      </c>
      <c r="E1614" s="17" t="s">
        <v>8253</v>
      </c>
      <c r="F1614" s="17" t="s">
        <v>8254</v>
      </c>
      <c r="G1614" s="17" t="s">
        <v>3533</v>
      </c>
      <c r="H1614" s="17">
        <v>2</v>
      </c>
      <c r="I1614" s="17" t="s">
        <v>3534</v>
      </c>
      <c r="J1614" s="17" t="s">
        <v>3535</v>
      </c>
      <c r="K1614" s="17" t="s">
        <v>3536</v>
      </c>
      <c r="L1614" s="18" t="s">
        <v>6553</v>
      </c>
      <c r="M1614" s="17" t="s">
        <v>8233</v>
      </c>
      <c r="O1614" s="17" t="s">
        <v>3538</v>
      </c>
      <c r="P1614" s="17" t="s">
        <v>3539</v>
      </c>
      <c r="Q1614" s="17" t="s">
        <v>12853</v>
      </c>
      <c r="R1614" s="17">
        <v>105797</v>
      </c>
      <c r="S1614" s="19" t="s">
        <v>10172</v>
      </c>
      <c r="T1614" s="17" t="s">
        <v>11182</v>
      </c>
      <c r="U1614" s="17" t="s">
        <v>8255</v>
      </c>
      <c r="V1614" s="17">
        <v>1595</v>
      </c>
      <c r="W1614" s="17" t="s">
        <v>11234</v>
      </c>
      <c r="X1614" s="17">
        <v>120</v>
      </c>
      <c r="Y1614" s="17">
        <v>5</v>
      </c>
      <c r="Z1614" s="17" t="s">
        <v>11235</v>
      </c>
      <c r="AB1614" s="17" t="s">
        <v>11186</v>
      </c>
      <c r="AC1614" s="17" t="s">
        <v>1355</v>
      </c>
      <c r="AD1614" s="17">
        <v>0</v>
      </c>
      <c r="AE1614" s="17">
        <v>0</v>
      </c>
      <c r="AG1614" s="17" t="s">
        <v>9930</v>
      </c>
      <c r="AH1614" s="17" t="s">
        <v>9764</v>
      </c>
      <c r="AI1614" s="17">
        <v>120</v>
      </c>
      <c r="AJ1614" s="17" t="s">
        <v>3539</v>
      </c>
      <c r="AK1614" s="17" t="s">
        <v>3539</v>
      </c>
      <c r="AN1614" s="17">
        <v>1595</v>
      </c>
    </row>
    <row r="1615" spans="1:40" x14ac:dyDescent="0.25">
      <c r="A1615" s="17" t="s">
        <v>3143</v>
      </c>
      <c r="B1615" s="17" t="s">
        <v>8054</v>
      </c>
      <c r="C1615" s="17" t="s">
        <v>3529</v>
      </c>
      <c r="D1615" s="17" t="s">
        <v>8055</v>
      </c>
      <c r="E1615" s="17" t="s">
        <v>8256</v>
      </c>
      <c r="F1615" s="17" t="s">
        <v>8257</v>
      </c>
      <c r="G1615" s="17" t="s">
        <v>3533</v>
      </c>
      <c r="H1615" s="17">
        <v>2</v>
      </c>
      <c r="I1615" s="17" t="s">
        <v>3534</v>
      </c>
      <c r="J1615" s="17" t="s">
        <v>3535</v>
      </c>
      <c r="K1615" s="17" t="s">
        <v>3536</v>
      </c>
      <c r="L1615" s="17" t="s">
        <v>6553</v>
      </c>
      <c r="M1615" s="17" t="s">
        <v>8258</v>
      </c>
      <c r="O1615" s="17" t="s">
        <v>3538</v>
      </c>
      <c r="P1615" s="17" t="s">
        <v>3539</v>
      </c>
      <c r="Q1615" s="17" t="s">
        <v>12854</v>
      </c>
      <c r="R1615" s="17">
        <v>103161</v>
      </c>
      <c r="S1615" s="17" t="s">
        <v>10184</v>
      </c>
      <c r="T1615" s="17" t="s">
        <v>11182</v>
      </c>
      <c r="U1615" s="17" t="s">
        <v>8259</v>
      </c>
      <c r="V1615" s="17">
        <v>1595</v>
      </c>
      <c r="W1615" s="17" t="s">
        <v>11234</v>
      </c>
      <c r="X1615" s="17">
        <v>120</v>
      </c>
      <c r="Y1615" s="17">
        <v>5</v>
      </c>
      <c r="Z1615" s="17" t="s">
        <v>11235</v>
      </c>
      <c r="AB1615" s="17" t="s">
        <v>11186</v>
      </c>
      <c r="AC1615" s="17" t="s">
        <v>1355</v>
      </c>
      <c r="AD1615" s="17">
        <v>0</v>
      </c>
      <c r="AE1615" s="17">
        <v>0</v>
      </c>
      <c r="AG1615" s="17" t="s">
        <v>9930</v>
      </c>
      <c r="AH1615" s="17" t="s">
        <v>9764</v>
      </c>
      <c r="AI1615" s="17">
        <v>120</v>
      </c>
      <c r="AJ1615" s="17" t="s">
        <v>3539</v>
      </c>
      <c r="AK1615" s="17" t="s">
        <v>3539</v>
      </c>
      <c r="AN1615" s="17">
        <v>1595</v>
      </c>
    </row>
    <row r="1616" spans="1:40" x14ac:dyDescent="0.25">
      <c r="A1616" s="17" t="s">
        <v>3143</v>
      </c>
      <c r="B1616" s="17" t="s">
        <v>8054</v>
      </c>
      <c r="C1616" s="17" t="s">
        <v>3529</v>
      </c>
      <c r="D1616" s="17" t="s">
        <v>8055</v>
      </c>
      <c r="E1616" s="17" t="s">
        <v>8260</v>
      </c>
      <c r="F1616" s="17" t="s">
        <v>8261</v>
      </c>
      <c r="G1616" s="17" t="s">
        <v>3533</v>
      </c>
      <c r="H1616" s="17">
        <v>2</v>
      </c>
      <c r="I1616" s="17" t="s">
        <v>3534</v>
      </c>
      <c r="J1616" s="17" t="s">
        <v>3535</v>
      </c>
      <c r="K1616" s="17" t="s">
        <v>3536</v>
      </c>
      <c r="L1616" s="17" t="s">
        <v>6553</v>
      </c>
      <c r="M1616" s="17" t="s">
        <v>8229</v>
      </c>
      <c r="O1616" s="17" t="s">
        <v>3538</v>
      </c>
      <c r="P1616" s="17" t="s">
        <v>3539</v>
      </c>
      <c r="Q1616" s="17" t="s">
        <v>12855</v>
      </c>
      <c r="R1616" s="17">
        <v>133125</v>
      </c>
      <c r="S1616" s="17" t="s">
        <v>10194</v>
      </c>
      <c r="T1616" s="17" t="s">
        <v>11182</v>
      </c>
      <c r="U1616" s="17" t="s">
        <v>8262</v>
      </c>
      <c r="V1616" s="17">
        <v>1595</v>
      </c>
      <c r="W1616" s="17" t="s">
        <v>11234</v>
      </c>
      <c r="X1616" s="17">
        <v>120</v>
      </c>
      <c r="Y1616" s="17">
        <v>5</v>
      </c>
      <c r="Z1616" s="17" t="s">
        <v>11235</v>
      </c>
      <c r="AB1616" s="17" t="s">
        <v>11186</v>
      </c>
      <c r="AC1616" s="17" t="s">
        <v>1355</v>
      </c>
      <c r="AD1616" s="17">
        <v>0</v>
      </c>
      <c r="AE1616" s="17">
        <v>0</v>
      </c>
      <c r="AG1616" s="17" t="s">
        <v>9930</v>
      </c>
      <c r="AH1616" s="17" t="s">
        <v>9764</v>
      </c>
      <c r="AI1616" s="17">
        <v>120</v>
      </c>
      <c r="AJ1616" s="17" t="s">
        <v>3539</v>
      </c>
      <c r="AK1616" s="17" t="s">
        <v>3539</v>
      </c>
      <c r="AN1616" s="17">
        <v>1595</v>
      </c>
    </row>
    <row r="1617" spans="1:40" x14ac:dyDescent="0.25">
      <c r="A1617" s="17" t="s">
        <v>3143</v>
      </c>
      <c r="B1617" s="17" t="s">
        <v>8054</v>
      </c>
      <c r="C1617" s="17" t="s">
        <v>3529</v>
      </c>
      <c r="D1617" s="17" t="s">
        <v>8055</v>
      </c>
      <c r="E1617" s="17" t="s">
        <v>8263</v>
      </c>
      <c r="F1617" s="17" t="s">
        <v>8264</v>
      </c>
      <c r="G1617" s="17" t="s">
        <v>3551</v>
      </c>
      <c r="H1617" s="17">
        <v>6</v>
      </c>
      <c r="I1617" s="17" t="s">
        <v>3534</v>
      </c>
      <c r="J1617" s="17" t="s">
        <v>4188</v>
      </c>
      <c r="K1617" s="17" t="s">
        <v>4206</v>
      </c>
      <c r="L1617" s="17" t="s">
        <v>6692</v>
      </c>
      <c r="M1617" s="17" t="s">
        <v>8265</v>
      </c>
      <c r="O1617" s="17" t="s">
        <v>3538</v>
      </c>
      <c r="P1617" s="17" t="s">
        <v>3539</v>
      </c>
      <c r="Q1617" s="17" t="s">
        <v>12856</v>
      </c>
      <c r="R1617" s="17">
        <v>106866</v>
      </c>
      <c r="S1617" s="17" t="s">
        <v>10178</v>
      </c>
      <c r="T1617" s="17" t="s">
        <v>11182</v>
      </c>
      <c r="U1617" s="17" t="s">
        <v>8266</v>
      </c>
      <c r="V1617" s="17">
        <v>2055</v>
      </c>
      <c r="W1617" s="17" t="s">
        <v>11240</v>
      </c>
      <c r="X1617" s="17">
        <v>104</v>
      </c>
      <c r="Y1617" s="17">
        <v>7</v>
      </c>
      <c r="Z1617" s="17" t="s">
        <v>11235</v>
      </c>
      <c r="AB1617" s="17" t="s">
        <v>11186</v>
      </c>
      <c r="AC1617" s="17" t="s">
        <v>1355</v>
      </c>
      <c r="AD1617" s="17">
        <v>0</v>
      </c>
      <c r="AE1617" s="17">
        <v>0</v>
      </c>
      <c r="AG1617" s="17" t="s">
        <v>9777</v>
      </c>
      <c r="AH1617" s="17" t="s">
        <v>9757</v>
      </c>
      <c r="AI1617" s="17">
        <v>125</v>
      </c>
      <c r="AJ1617" s="17" t="s">
        <v>3539</v>
      </c>
      <c r="AK1617" s="17" t="s">
        <v>3539</v>
      </c>
      <c r="AN1617" s="17">
        <v>1775</v>
      </c>
    </row>
    <row r="1618" spans="1:40" x14ac:dyDescent="0.25">
      <c r="A1618" s="17" t="s">
        <v>3143</v>
      </c>
      <c r="B1618" s="17" t="s">
        <v>8054</v>
      </c>
      <c r="C1618" s="17" t="s">
        <v>3692</v>
      </c>
      <c r="D1618" s="17" t="s">
        <v>8055</v>
      </c>
      <c r="E1618" s="17" t="s">
        <v>8267</v>
      </c>
      <c r="F1618" s="17" t="s">
        <v>8268</v>
      </c>
      <c r="H1618" s="17" t="s">
        <v>4263</v>
      </c>
      <c r="I1618" s="17" t="s">
        <v>3534</v>
      </c>
      <c r="J1618" s="17" t="s">
        <v>3809</v>
      </c>
      <c r="K1618" s="17" t="s">
        <v>3810</v>
      </c>
      <c r="L1618" s="17" t="s">
        <v>3811</v>
      </c>
      <c r="M1618" s="17" t="s">
        <v>8269</v>
      </c>
      <c r="O1618" s="17" t="s">
        <v>3538</v>
      </c>
      <c r="P1618" s="17" t="s">
        <v>3539</v>
      </c>
      <c r="Q1618" s="17" t="s">
        <v>12857</v>
      </c>
      <c r="R1618" s="17">
        <v>211000</v>
      </c>
      <c r="S1618" s="17" t="s">
        <v>10199</v>
      </c>
      <c r="T1618" s="17" t="s">
        <v>11182</v>
      </c>
      <c r="U1618" s="17" t="s">
        <v>8270</v>
      </c>
      <c r="V1618" s="17">
        <v>1702</v>
      </c>
      <c r="W1618" s="17" t="s">
        <v>11184</v>
      </c>
      <c r="X1618" s="17">
        <v>95</v>
      </c>
      <c r="Y1618" s="17">
        <v>4</v>
      </c>
      <c r="Z1618" s="17" t="s">
        <v>11235</v>
      </c>
      <c r="AB1618" s="17" t="s">
        <v>11249</v>
      </c>
      <c r="AC1618" s="17" t="s">
        <v>1355</v>
      </c>
      <c r="AD1618" s="17">
        <v>0</v>
      </c>
      <c r="AE1618" s="17">
        <v>0</v>
      </c>
      <c r="AG1618" s="17" t="s">
        <v>9779</v>
      </c>
      <c r="AH1618" s="17" t="s">
        <v>9764</v>
      </c>
      <c r="AI1618" s="17">
        <v>95</v>
      </c>
      <c r="AJ1618" s="17" t="s">
        <v>3539</v>
      </c>
      <c r="AK1618" s="17" t="s">
        <v>3539</v>
      </c>
      <c r="AN1618" s="17">
        <v>1702</v>
      </c>
    </row>
    <row r="1619" spans="1:40" x14ac:dyDescent="0.25">
      <c r="A1619" s="17" t="s">
        <v>3143</v>
      </c>
      <c r="B1619" s="17" t="s">
        <v>8054</v>
      </c>
      <c r="C1619" s="17" t="s">
        <v>3692</v>
      </c>
      <c r="D1619" s="17" t="s">
        <v>8055</v>
      </c>
      <c r="E1619" s="17" t="s">
        <v>8271</v>
      </c>
      <c r="F1619" s="17" t="s">
        <v>8272</v>
      </c>
      <c r="H1619" s="17" t="s">
        <v>4263</v>
      </c>
      <c r="I1619" s="17" t="s">
        <v>3534</v>
      </c>
      <c r="J1619" s="17" t="s">
        <v>3809</v>
      </c>
      <c r="K1619" s="17" t="s">
        <v>3810</v>
      </c>
      <c r="L1619" s="17" t="s">
        <v>3811</v>
      </c>
      <c r="M1619" s="17" t="s">
        <v>8273</v>
      </c>
      <c r="O1619" s="17" t="s">
        <v>3538</v>
      </c>
      <c r="P1619" s="17" t="s">
        <v>3539</v>
      </c>
      <c r="Q1619" s="17" t="s">
        <v>12858</v>
      </c>
      <c r="R1619" s="17">
        <v>161060</v>
      </c>
      <c r="S1619" s="17" t="s">
        <v>10198</v>
      </c>
      <c r="T1619" s="17" t="s">
        <v>11182</v>
      </c>
      <c r="U1619" s="17" t="s">
        <v>8274</v>
      </c>
      <c r="V1619" s="17">
        <v>1702</v>
      </c>
      <c r="W1619" s="17" t="s">
        <v>11184</v>
      </c>
      <c r="X1619" s="17">
        <v>95</v>
      </c>
      <c r="Y1619" s="17">
        <v>4</v>
      </c>
      <c r="Z1619" s="17" t="s">
        <v>11235</v>
      </c>
      <c r="AB1619" s="17" t="s">
        <v>11249</v>
      </c>
      <c r="AC1619" s="17" t="s">
        <v>1355</v>
      </c>
      <c r="AD1619" s="17">
        <v>0</v>
      </c>
      <c r="AE1619" s="17">
        <v>0</v>
      </c>
      <c r="AG1619" s="17" t="s">
        <v>9779</v>
      </c>
      <c r="AH1619" s="17" t="s">
        <v>9764</v>
      </c>
      <c r="AI1619" s="17">
        <v>95</v>
      </c>
      <c r="AJ1619" s="17" t="s">
        <v>3539</v>
      </c>
      <c r="AK1619" s="17" t="s">
        <v>3539</v>
      </c>
      <c r="AN1619" s="17">
        <v>1702</v>
      </c>
    </row>
    <row r="1620" spans="1:40" x14ac:dyDescent="0.25">
      <c r="A1620" s="17" t="s">
        <v>3143</v>
      </c>
      <c r="B1620" s="17" t="s">
        <v>8054</v>
      </c>
      <c r="C1620" s="17" t="s">
        <v>3692</v>
      </c>
      <c r="D1620" s="17" t="s">
        <v>8055</v>
      </c>
      <c r="E1620" s="17" t="s">
        <v>8275</v>
      </c>
      <c r="F1620" s="17" t="s">
        <v>8276</v>
      </c>
      <c r="H1620" s="17" t="s">
        <v>4416</v>
      </c>
      <c r="I1620" s="17" t="s">
        <v>3534</v>
      </c>
      <c r="J1620" s="17" t="s">
        <v>3809</v>
      </c>
      <c r="K1620" s="17" t="s">
        <v>3810</v>
      </c>
      <c r="L1620" s="18">
        <v>44081</v>
      </c>
      <c r="M1620" s="17" t="s">
        <v>8277</v>
      </c>
      <c r="O1620" s="17" t="s">
        <v>3538</v>
      </c>
      <c r="P1620" s="17" t="s">
        <v>3539</v>
      </c>
      <c r="Q1620" s="17" t="s">
        <v>12859</v>
      </c>
      <c r="R1620" s="17">
        <v>144004</v>
      </c>
      <c r="S1620" s="19">
        <v>46180</v>
      </c>
      <c r="T1620" s="17" t="s">
        <v>11182</v>
      </c>
      <c r="U1620" s="17" t="s">
        <v>8278</v>
      </c>
      <c r="V1620" s="17">
        <v>1702</v>
      </c>
      <c r="W1620" s="17" t="s">
        <v>11184</v>
      </c>
      <c r="X1620" s="17">
        <v>109</v>
      </c>
      <c r="Y1620" s="17">
        <v>4</v>
      </c>
      <c r="Z1620" s="17" t="s">
        <v>11235</v>
      </c>
      <c r="AB1620" s="17" t="s">
        <v>11249</v>
      </c>
      <c r="AC1620" s="17" t="s">
        <v>1355</v>
      </c>
      <c r="AD1620" s="17">
        <v>0</v>
      </c>
      <c r="AE1620" s="17">
        <v>0</v>
      </c>
      <c r="AG1620" s="17" t="s">
        <v>9763</v>
      </c>
      <c r="AH1620" s="17" t="s">
        <v>9764</v>
      </c>
      <c r="AI1620" s="17">
        <v>120</v>
      </c>
      <c r="AJ1620" s="17" t="s">
        <v>3539</v>
      </c>
      <c r="AK1620" s="17" t="s">
        <v>3539</v>
      </c>
      <c r="AN1620" s="17">
        <v>1595</v>
      </c>
    </row>
    <row r="1621" spans="1:40" x14ac:dyDescent="0.25">
      <c r="A1621" s="17" t="s">
        <v>3143</v>
      </c>
      <c r="B1621" s="17" t="s">
        <v>8054</v>
      </c>
      <c r="C1621" s="17" t="s">
        <v>3692</v>
      </c>
      <c r="D1621" s="17" t="s">
        <v>8055</v>
      </c>
      <c r="E1621" s="17" t="s">
        <v>8279</v>
      </c>
      <c r="F1621" s="17" t="s">
        <v>8280</v>
      </c>
      <c r="H1621" s="17">
        <v>2</v>
      </c>
      <c r="I1621" s="17" t="s">
        <v>3534</v>
      </c>
      <c r="J1621" s="17" t="s">
        <v>4453</v>
      </c>
      <c r="K1621" s="17" t="s">
        <v>4454</v>
      </c>
      <c r="L1621" s="18">
        <v>45269</v>
      </c>
      <c r="M1621" s="17" t="s">
        <v>7203</v>
      </c>
      <c r="O1621" s="17" t="s">
        <v>3538</v>
      </c>
      <c r="P1621" s="17" t="s">
        <v>3539</v>
      </c>
      <c r="Q1621" s="17" t="s">
        <v>12860</v>
      </c>
      <c r="R1621" s="17">
        <v>66830</v>
      </c>
      <c r="S1621" s="17" t="s">
        <v>10203</v>
      </c>
      <c r="T1621" s="17" t="s">
        <v>11182</v>
      </c>
      <c r="U1621" s="17" t="s">
        <v>8281</v>
      </c>
      <c r="V1621" s="17">
        <v>1595</v>
      </c>
      <c r="W1621" s="17" t="s">
        <v>11234</v>
      </c>
      <c r="X1621" s="17">
        <v>120</v>
      </c>
      <c r="Y1621" s="17">
        <v>5</v>
      </c>
      <c r="Z1621" s="17" t="s">
        <v>11235</v>
      </c>
      <c r="AB1621" s="17" t="s">
        <v>11186</v>
      </c>
      <c r="AC1621" s="17" t="s">
        <v>1355</v>
      </c>
      <c r="AD1621" s="17">
        <v>0</v>
      </c>
      <c r="AE1621" s="17">
        <v>0</v>
      </c>
      <c r="AG1621" s="17" t="s">
        <v>9763</v>
      </c>
      <c r="AH1621" s="17" t="s">
        <v>9764</v>
      </c>
      <c r="AI1621" s="17">
        <v>120</v>
      </c>
      <c r="AJ1621" s="17" t="s">
        <v>3539</v>
      </c>
      <c r="AK1621" s="17" t="s">
        <v>3539</v>
      </c>
      <c r="AN1621" s="17">
        <v>1595</v>
      </c>
    </row>
    <row r="1622" spans="1:40" x14ac:dyDescent="0.25">
      <c r="A1622" s="17" t="s">
        <v>3143</v>
      </c>
      <c r="B1622" s="17" t="s">
        <v>8054</v>
      </c>
      <c r="C1622" s="17" t="s">
        <v>3692</v>
      </c>
      <c r="D1622" s="17" t="s">
        <v>8055</v>
      </c>
      <c r="E1622" s="17" t="s">
        <v>8282</v>
      </c>
      <c r="F1622" s="17" t="s">
        <v>8283</v>
      </c>
      <c r="H1622" s="17" t="s">
        <v>4416</v>
      </c>
      <c r="I1622" s="17" t="s">
        <v>3534</v>
      </c>
      <c r="J1622" s="17" t="s">
        <v>4453</v>
      </c>
      <c r="K1622" s="17" t="s">
        <v>4454</v>
      </c>
      <c r="L1622" s="17" t="s">
        <v>6897</v>
      </c>
      <c r="M1622" s="17" t="s">
        <v>8284</v>
      </c>
      <c r="O1622" s="17" t="s">
        <v>3538</v>
      </c>
      <c r="P1622" s="17" t="s">
        <v>3539</v>
      </c>
      <c r="Q1622" s="17" t="s">
        <v>12861</v>
      </c>
      <c r="R1622" s="17">
        <v>48595</v>
      </c>
      <c r="S1622" s="17" t="s">
        <v>10202</v>
      </c>
      <c r="T1622" s="17" t="s">
        <v>11182</v>
      </c>
      <c r="U1622" s="17" t="s">
        <v>8285</v>
      </c>
      <c r="V1622" s="17">
        <v>1595</v>
      </c>
      <c r="W1622" s="17" t="s">
        <v>11234</v>
      </c>
      <c r="X1622" s="17">
        <v>120</v>
      </c>
      <c r="Y1622" s="17">
        <v>5</v>
      </c>
      <c r="Z1622" s="17" t="s">
        <v>11235</v>
      </c>
      <c r="AB1622" s="17" t="s">
        <v>11186</v>
      </c>
      <c r="AC1622" s="17" t="s">
        <v>1355</v>
      </c>
      <c r="AD1622" s="17">
        <v>0</v>
      </c>
      <c r="AE1622" s="17">
        <v>0</v>
      </c>
      <c r="AG1622" s="17" t="s">
        <v>9866</v>
      </c>
      <c r="AH1622" s="17" t="s">
        <v>9764</v>
      </c>
      <c r="AI1622" s="17">
        <v>120</v>
      </c>
      <c r="AJ1622" s="17" t="s">
        <v>3539</v>
      </c>
      <c r="AK1622" s="17" t="s">
        <v>3539</v>
      </c>
      <c r="AN1622" s="17">
        <v>1595</v>
      </c>
    </row>
    <row r="1623" spans="1:40" x14ac:dyDescent="0.25">
      <c r="A1623" s="17" t="s">
        <v>3143</v>
      </c>
      <c r="B1623" s="17" t="s">
        <v>8054</v>
      </c>
      <c r="C1623" s="17" t="s">
        <v>3692</v>
      </c>
      <c r="D1623" s="17" t="s">
        <v>8055</v>
      </c>
      <c r="E1623" s="17" t="s">
        <v>8286</v>
      </c>
      <c r="F1623" s="17" t="s">
        <v>8287</v>
      </c>
      <c r="H1623" s="17">
        <v>2</v>
      </c>
      <c r="I1623" s="17" t="s">
        <v>3534</v>
      </c>
      <c r="J1623" s="17" t="s">
        <v>4453</v>
      </c>
      <c r="K1623" s="17" t="s">
        <v>4454</v>
      </c>
      <c r="L1623" s="18" t="s">
        <v>6897</v>
      </c>
      <c r="M1623" s="17" t="s">
        <v>8284</v>
      </c>
      <c r="O1623" s="17" t="s">
        <v>3538</v>
      </c>
      <c r="P1623" s="17" t="s">
        <v>3539</v>
      </c>
      <c r="Q1623" s="17" t="s">
        <v>12862</v>
      </c>
      <c r="R1623" s="17">
        <v>71092</v>
      </c>
      <c r="S1623" s="17" t="s">
        <v>10201</v>
      </c>
      <c r="T1623" s="17" t="s">
        <v>11182</v>
      </c>
      <c r="U1623" s="17" t="s">
        <v>8288</v>
      </c>
      <c r="V1623" s="17">
        <v>1595</v>
      </c>
      <c r="W1623" s="17" t="s">
        <v>11234</v>
      </c>
      <c r="X1623" s="17">
        <v>120</v>
      </c>
      <c r="Y1623" s="17">
        <v>5</v>
      </c>
      <c r="Z1623" s="17" t="s">
        <v>11235</v>
      </c>
      <c r="AB1623" s="17" t="s">
        <v>11186</v>
      </c>
      <c r="AC1623" s="17" t="s">
        <v>1355</v>
      </c>
      <c r="AD1623" s="17">
        <v>0</v>
      </c>
      <c r="AE1623" s="17">
        <v>0</v>
      </c>
      <c r="AG1623" s="17" t="s">
        <v>9763</v>
      </c>
      <c r="AH1623" s="17" t="s">
        <v>9764</v>
      </c>
      <c r="AI1623" s="17">
        <v>120</v>
      </c>
      <c r="AJ1623" s="17" t="s">
        <v>3539</v>
      </c>
      <c r="AK1623" s="17" t="s">
        <v>3539</v>
      </c>
      <c r="AN1623" s="17">
        <v>1595</v>
      </c>
    </row>
    <row r="1624" spans="1:40" x14ac:dyDescent="0.25">
      <c r="A1624" s="17" t="s">
        <v>3143</v>
      </c>
      <c r="B1624" s="17" t="s">
        <v>8054</v>
      </c>
      <c r="C1624" s="17" t="s">
        <v>3692</v>
      </c>
      <c r="D1624" s="17" t="s">
        <v>8055</v>
      </c>
      <c r="E1624" s="17" t="s">
        <v>8289</v>
      </c>
      <c r="F1624" s="17" t="s">
        <v>8290</v>
      </c>
      <c r="H1624" s="17">
        <v>2</v>
      </c>
      <c r="I1624" s="17" t="s">
        <v>3534</v>
      </c>
      <c r="J1624" s="17" t="s">
        <v>4453</v>
      </c>
      <c r="K1624" s="17" t="s">
        <v>4454</v>
      </c>
      <c r="L1624" s="18" t="s">
        <v>6897</v>
      </c>
      <c r="M1624" s="17" t="s">
        <v>8291</v>
      </c>
      <c r="O1624" s="17" t="s">
        <v>3538</v>
      </c>
      <c r="P1624" s="17" t="s">
        <v>3539</v>
      </c>
      <c r="Q1624" s="17" t="s">
        <v>12863</v>
      </c>
      <c r="R1624" s="17">
        <v>100511</v>
      </c>
      <c r="S1624" s="17" t="s">
        <v>10200</v>
      </c>
      <c r="T1624" s="17" t="s">
        <v>11182</v>
      </c>
      <c r="U1624" s="17" t="s">
        <v>8292</v>
      </c>
      <c r="V1624" s="17">
        <v>1595</v>
      </c>
      <c r="W1624" s="17" t="s">
        <v>11234</v>
      </c>
      <c r="X1624" s="17">
        <v>120</v>
      </c>
      <c r="Y1624" s="19">
        <v>5</v>
      </c>
      <c r="Z1624" s="17" t="s">
        <v>11235</v>
      </c>
      <c r="AB1624" s="17" t="s">
        <v>11186</v>
      </c>
      <c r="AC1624" s="17" t="s">
        <v>1355</v>
      </c>
      <c r="AD1624" s="17">
        <v>0</v>
      </c>
      <c r="AE1624" s="17">
        <v>0</v>
      </c>
      <c r="AG1624" s="17" t="s">
        <v>9798</v>
      </c>
      <c r="AH1624" s="17" t="s">
        <v>9764</v>
      </c>
      <c r="AI1624" s="17">
        <v>109</v>
      </c>
      <c r="AJ1624" s="17" t="s">
        <v>3539</v>
      </c>
      <c r="AK1624" s="17" t="s">
        <v>3539</v>
      </c>
      <c r="AN1624" s="17">
        <v>1702</v>
      </c>
    </row>
    <row r="1625" spans="1:40" x14ac:dyDescent="0.25">
      <c r="A1625" s="17" t="s">
        <v>3143</v>
      </c>
      <c r="B1625" s="17" t="s">
        <v>8054</v>
      </c>
      <c r="C1625" s="17" t="s">
        <v>3557</v>
      </c>
      <c r="D1625" s="17" t="s">
        <v>8055</v>
      </c>
      <c r="E1625" s="17" t="s">
        <v>8293</v>
      </c>
      <c r="F1625" s="17" t="s">
        <v>368</v>
      </c>
      <c r="G1625" s="17" t="s">
        <v>3004</v>
      </c>
      <c r="H1625" s="17" t="s">
        <v>3004</v>
      </c>
      <c r="I1625" s="17" t="s">
        <v>3517</v>
      </c>
      <c r="J1625" s="17" t="s">
        <v>4470</v>
      </c>
      <c r="L1625" s="17" t="s">
        <v>3702</v>
      </c>
      <c r="M1625" s="17" t="s">
        <v>8294</v>
      </c>
      <c r="O1625" s="17" t="s">
        <v>3521</v>
      </c>
      <c r="P1625" s="17" t="s">
        <v>3611</v>
      </c>
      <c r="R1625" s="17">
        <v>116992</v>
      </c>
      <c r="S1625" s="19">
        <v>46058.507638888892</v>
      </c>
      <c r="T1625" s="17" t="s">
        <v>11330</v>
      </c>
      <c r="U1625" s="17" t="s">
        <v>3263</v>
      </c>
      <c r="V1625" s="17">
        <v>3500</v>
      </c>
      <c r="W1625" s="17" t="s">
        <v>11184</v>
      </c>
      <c r="X1625" s="17">
        <v>0</v>
      </c>
      <c r="Y1625" s="19">
        <v>8</v>
      </c>
      <c r="Z1625" s="17" t="s">
        <v>11226</v>
      </c>
      <c r="AB1625" s="17" t="s">
        <v>11186</v>
      </c>
      <c r="AC1625" s="17" t="s">
        <v>1355</v>
      </c>
      <c r="AD1625" s="17">
        <v>0</v>
      </c>
      <c r="AE1625" s="17">
        <v>0</v>
      </c>
      <c r="AI1625" s="17">
        <v>0</v>
      </c>
      <c r="AJ1625" s="17" t="s">
        <v>3611</v>
      </c>
      <c r="AK1625" s="17" t="s">
        <v>3611</v>
      </c>
      <c r="AN1625" s="17">
        <v>3500</v>
      </c>
    </row>
    <row r="1626" spans="1:40" x14ac:dyDescent="0.25">
      <c r="A1626" s="17" t="s">
        <v>3143</v>
      </c>
      <c r="B1626" s="17" t="s">
        <v>8054</v>
      </c>
      <c r="C1626" s="17" t="s">
        <v>3557</v>
      </c>
      <c r="D1626" s="17" t="s">
        <v>8055</v>
      </c>
      <c r="E1626" s="17" t="s">
        <v>8295</v>
      </c>
      <c r="F1626" s="17" t="s">
        <v>405</v>
      </c>
      <c r="G1626" s="17" t="s">
        <v>3004</v>
      </c>
      <c r="H1626" s="17" t="s">
        <v>3004</v>
      </c>
      <c r="I1626" s="17" t="s">
        <v>3517</v>
      </c>
      <c r="J1626" s="17" t="s">
        <v>3563</v>
      </c>
      <c r="L1626" s="17" t="s">
        <v>5539</v>
      </c>
      <c r="M1626" s="19">
        <v>45149</v>
      </c>
      <c r="O1626" s="17" t="s">
        <v>3521</v>
      </c>
      <c r="P1626" s="17" t="s">
        <v>3611</v>
      </c>
      <c r="R1626" s="17">
        <v>102213</v>
      </c>
      <c r="S1626" s="17" t="s">
        <v>10115</v>
      </c>
      <c r="T1626" s="17" t="s">
        <v>11182</v>
      </c>
      <c r="U1626" s="17" t="s">
        <v>1731</v>
      </c>
      <c r="V1626" s="17">
        <v>3500</v>
      </c>
      <c r="W1626" s="17" t="s">
        <v>11184</v>
      </c>
      <c r="X1626" s="17">
        <v>0</v>
      </c>
      <c r="Y1626" s="17">
        <v>8</v>
      </c>
      <c r="Z1626" s="17" t="s">
        <v>11226</v>
      </c>
      <c r="AB1626" s="17" t="s">
        <v>11186</v>
      </c>
      <c r="AC1626" s="17" t="s">
        <v>1355</v>
      </c>
      <c r="AD1626" s="17">
        <v>0</v>
      </c>
      <c r="AE1626" s="17">
        <v>0</v>
      </c>
      <c r="AI1626" s="17">
        <v>0</v>
      </c>
      <c r="AJ1626" s="17" t="s">
        <v>3611</v>
      </c>
      <c r="AK1626" s="17" t="s">
        <v>3611</v>
      </c>
      <c r="AN1626" s="17">
        <v>3500</v>
      </c>
    </row>
    <row r="1627" spans="1:40" x14ac:dyDescent="0.25">
      <c r="A1627" s="17" t="s">
        <v>3143</v>
      </c>
      <c r="B1627" s="17" t="s">
        <v>8054</v>
      </c>
      <c r="C1627" s="17" t="s">
        <v>3557</v>
      </c>
      <c r="D1627" s="17" t="s">
        <v>8055</v>
      </c>
      <c r="E1627" s="17" t="s">
        <v>8296</v>
      </c>
      <c r="F1627" s="17" t="s">
        <v>408</v>
      </c>
      <c r="G1627" s="17" t="s">
        <v>3004</v>
      </c>
      <c r="H1627" s="17" t="s">
        <v>3004</v>
      </c>
      <c r="I1627" s="17" t="s">
        <v>3517</v>
      </c>
      <c r="J1627" s="17" t="s">
        <v>3563</v>
      </c>
      <c r="L1627" s="18">
        <v>45087</v>
      </c>
      <c r="M1627" s="19">
        <v>45149</v>
      </c>
      <c r="O1627" s="17" t="s">
        <v>3521</v>
      </c>
      <c r="P1627" s="17" t="s">
        <v>3611</v>
      </c>
      <c r="R1627" s="17">
        <v>144018</v>
      </c>
      <c r="S1627" s="17" t="s">
        <v>9826</v>
      </c>
      <c r="T1627" s="17" t="s">
        <v>11182</v>
      </c>
      <c r="U1627" s="17" t="s">
        <v>1727</v>
      </c>
      <c r="V1627" s="17">
        <v>3500</v>
      </c>
      <c r="W1627" s="17" t="s">
        <v>11184</v>
      </c>
      <c r="X1627" s="17">
        <v>0</v>
      </c>
      <c r="Y1627" s="17">
        <v>8</v>
      </c>
      <c r="Z1627" s="17" t="s">
        <v>11226</v>
      </c>
      <c r="AB1627" s="17" t="s">
        <v>11186</v>
      </c>
      <c r="AC1627" s="17" t="s">
        <v>1355</v>
      </c>
      <c r="AD1627" s="17">
        <v>0</v>
      </c>
      <c r="AE1627" s="17">
        <v>0</v>
      </c>
      <c r="AI1627" s="17">
        <v>0</v>
      </c>
      <c r="AJ1627" s="17" t="s">
        <v>3611</v>
      </c>
      <c r="AK1627" s="17" t="s">
        <v>3611</v>
      </c>
      <c r="AN1627" s="17">
        <v>3500</v>
      </c>
    </row>
    <row r="1628" spans="1:40" x14ac:dyDescent="0.25">
      <c r="A1628" s="17" t="s">
        <v>3305</v>
      </c>
      <c r="B1628" s="17" t="s">
        <v>8297</v>
      </c>
      <c r="C1628" s="17" t="s">
        <v>3514</v>
      </c>
      <c r="D1628" s="17" t="s">
        <v>8298</v>
      </c>
      <c r="E1628" s="17" t="s">
        <v>5347</v>
      </c>
      <c r="F1628" s="17" t="s">
        <v>51</v>
      </c>
      <c r="G1628" s="17" t="s">
        <v>2999</v>
      </c>
      <c r="I1628" s="17" t="s">
        <v>3559</v>
      </c>
      <c r="J1628" s="17" t="s">
        <v>4283</v>
      </c>
      <c r="K1628" s="17" t="s">
        <v>4483</v>
      </c>
      <c r="L1628" s="18" t="s">
        <v>5348</v>
      </c>
      <c r="M1628" s="19">
        <v>42288</v>
      </c>
      <c r="O1628" s="17" t="s">
        <v>3538</v>
      </c>
      <c r="P1628" s="17" t="s">
        <v>3539</v>
      </c>
      <c r="R1628" s="17">
        <v>599450</v>
      </c>
      <c r="S1628" s="17" t="s">
        <v>12864</v>
      </c>
      <c r="T1628" s="17" t="s">
        <v>11182</v>
      </c>
      <c r="U1628" s="17" t="s">
        <v>1988</v>
      </c>
      <c r="V1628" s="17">
        <v>16000</v>
      </c>
      <c r="W1628" s="17" t="s">
        <v>11184</v>
      </c>
      <c r="X1628" s="17">
        <v>0</v>
      </c>
      <c r="Y1628" s="17">
        <v>14</v>
      </c>
      <c r="Z1628" s="17" t="s">
        <v>11185</v>
      </c>
      <c r="AB1628" s="17" t="s">
        <v>11186</v>
      </c>
      <c r="AC1628" s="17" t="s">
        <v>1355</v>
      </c>
      <c r="AD1628" s="17">
        <v>0</v>
      </c>
      <c r="AE1628" s="17">
        <v>0</v>
      </c>
      <c r="AI1628" s="17">
        <v>0</v>
      </c>
      <c r="AJ1628" s="17" t="s">
        <v>3611</v>
      </c>
      <c r="AK1628" s="17" t="s">
        <v>3611</v>
      </c>
      <c r="AN1628" s="17">
        <v>16000</v>
      </c>
    </row>
    <row r="1629" spans="1:40" x14ac:dyDescent="0.25">
      <c r="A1629" s="17" t="s">
        <v>3305</v>
      </c>
      <c r="B1629" s="17" t="s">
        <v>8297</v>
      </c>
      <c r="C1629" s="17" t="s">
        <v>3514</v>
      </c>
      <c r="D1629" s="17" t="s">
        <v>8298</v>
      </c>
      <c r="E1629" s="17" t="s">
        <v>8299</v>
      </c>
      <c r="F1629" s="17" t="s">
        <v>179</v>
      </c>
      <c r="G1629" s="17" t="s">
        <v>2996</v>
      </c>
      <c r="H1629" s="17" t="s">
        <v>2996</v>
      </c>
      <c r="I1629" s="17" t="s">
        <v>3559</v>
      </c>
      <c r="J1629" s="17" t="s">
        <v>5508</v>
      </c>
      <c r="K1629" s="17" t="s">
        <v>4288</v>
      </c>
      <c r="L1629" s="18">
        <v>43444</v>
      </c>
      <c r="M1629" s="17" t="s">
        <v>8300</v>
      </c>
      <c r="O1629" s="17" t="s">
        <v>3538</v>
      </c>
      <c r="P1629" s="17" t="s">
        <v>3539</v>
      </c>
      <c r="R1629" s="17">
        <v>214016</v>
      </c>
      <c r="S1629" s="17" t="s">
        <v>12865</v>
      </c>
      <c r="T1629" s="17" t="s">
        <v>11286</v>
      </c>
      <c r="U1629" s="17" t="s">
        <v>1998</v>
      </c>
      <c r="V1629" s="17">
        <v>7500</v>
      </c>
      <c r="W1629" s="17" t="s">
        <v>11184</v>
      </c>
      <c r="X1629" s="17">
        <v>0</v>
      </c>
      <c r="Y1629" s="19">
        <v>8</v>
      </c>
      <c r="AB1629" s="17" t="s">
        <v>11249</v>
      </c>
      <c r="AC1629" s="17" t="s">
        <v>1355</v>
      </c>
      <c r="AD1629" s="17">
        <v>24</v>
      </c>
      <c r="AE1629" s="17">
        <v>15</v>
      </c>
      <c r="AF1629" s="17" t="s">
        <v>9854</v>
      </c>
      <c r="AH1629" s="17" t="s">
        <v>9754</v>
      </c>
      <c r="AI1629" s="17">
        <v>0</v>
      </c>
      <c r="AJ1629" s="17" t="s">
        <v>3539</v>
      </c>
      <c r="AK1629" s="17" t="s">
        <v>3539</v>
      </c>
      <c r="AL1629" s="17" t="s">
        <v>841</v>
      </c>
      <c r="AM1629" s="17" t="s">
        <v>841</v>
      </c>
      <c r="AN1629" s="17">
        <v>16000</v>
      </c>
    </row>
    <row r="1630" spans="1:40" x14ac:dyDescent="0.25">
      <c r="A1630" s="17" t="s">
        <v>3305</v>
      </c>
      <c r="B1630" s="17" t="s">
        <v>8297</v>
      </c>
      <c r="C1630" s="17" t="s">
        <v>3514</v>
      </c>
      <c r="D1630" s="17" t="s">
        <v>8298</v>
      </c>
      <c r="E1630" s="17" t="s">
        <v>8301</v>
      </c>
      <c r="F1630" s="17" t="s">
        <v>245</v>
      </c>
      <c r="G1630" s="17" t="s">
        <v>2985</v>
      </c>
      <c r="H1630" s="17" t="s">
        <v>3166</v>
      </c>
      <c r="I1630" s="17" t="s">
        <v>3559</v>
      </c>
      <c r="J1630" s="17" t="s">
        <v>4292</v>
      </c>
      <c r="K1630" s="17" t="s">
        <v>4310</v>
      </c>
      <c r="L1630" s="18">
        <v>43902</v>
      </c>
      <c r="M1630" s="17" t="s">
        <v>8302</v>
      </c>
      <c r="O1630" s="17" t="s">
        <v>3538</v>
      </c>
      <c r="P1630" s="17" t="s">
        <v>3539</v>
      </c>
      <c r="Q1630" s="17" t="s">
        <v>12866</v>
      </c>
      <c r="R1630" s="17">
        <v>277478</v>
      </c>
      <c r="S1630" s="19">
        <v>46179.069444444445</v>
      </c>
      <c r="T1630" s="17" t="s">
        <v>11330</v>
      </c>
      <c r="U1630" s="17" t="s">
        <v>1996</v>
      </c>
      <c r="V1630" s="17">
        <v>19000</v>
      </c>
      <c r="W1630" s="17" t="s">
        <v>11184</v>
      </c>
      <c r="X1630" s="17">
        <v>0</v>
      </c>
      <c r="Y1630" s="19">
        <v>21</v>
      </c>
      <c r="Z1630" s="17" t="s">
        <v>11185</v>
      </c>
      <c r="AB1630" s="17" t="s">
        <v>11249</v>
      </c>
      <c r="AC1630" s="17" t="s">
        <v>853</v>
      </c>
      <c r="AD1630" s="17">
        <v>26</v>
      </c>
      <c r="AE1630" s="17">
        <v>0</v>
      </c>
      <c r="AF1630" s="17" t="s">
        <v>9854</v>
      </c>
      <c r="AH1630" s="17" t="s">
        <v>9754</v>
      </c>
      <c r="AI1630" s="17">
        <v>0</v>
      </c>
      <c r="AJ1630" s="17" t="s">
        <v>3539</v>
      </c>
      <c r="AK1630" s="17" t="s">
        <v>3539</v>
      </c>
      <c r="AN1630" s="17">
        <v>19000</v>
      </c>
    </row>
    <row r="1631" spans="1:40" x14ac:dyDescent="0.25">
      <c r="A1631" s="17" t="s">
        <v>3305</v>
      </c>
      <c r="B1631" s="17" t="s">
        <v>8297</v>
      </c>
      <c r="C1631" s="17" t="s">
        <v>3514</v>
      </c>
      <c r="D1631" s="17" t="s">
        <v>8298</v>
      </c>
      <c r="E1631" s="17" t="s">
        <v>8303</v>
      </c>
      <c r="F1631" s="17" t="s">
        <v>246</v>
      </c>
      <c r="G1631" s="17" t="s">
        <v>2985</v>
      </c>
      <c r="H1631" s="17" t="s">
        <v>3166</v>
      </c>
      <c r="I1631" s="17" t="s">
        <v>3559</v>
      </c>
      <c r="J1631" s="17" t="s">
        <v>4292</v>
      </c>
      <c r="K1631" s="17" t="s">
        <v>4310</v>
      </c>
      <c r="L1631" s="17" t="s">
        <v>8304</v>
      </c>
      <c r="M1631" s="17" t="s">
        <v>8305</v>
      </c>
      <c r="O1631" s="17" t="s">
        <v>3538</v>
      </c>
      <c r="P1631" s="17" t="s">
        <v>3539</v>
      </c>
      <c r="R1631" s="17">
        <v>286663</v>
      </c>
      <c r="S1631" s="17" t="s">
        <v>12573</v>
      </c>
      <c r="T1631" s="17" t="s">
        <v>11182</v>
      </c>
      <c r="U1631" s="17" t="s">
        <v>1974</v>
      </c>
      <c r="V1631" s="17">
        <v>19000</v>
      </c>
      <c r="W1631" s="17" t="s">
        <v>11184</v>
      </c>
      <c r="X1631" s="17">
        <v>0</v>
      </c>
      <c r="Y1631" s="19">
        <v>21</v>
      </c>
      <c r="Z1631" s="17" t="s">
        <v>11185</v>
      </c>
      <c r="AB1631" s="17" t="s">
        <v>11249</v>
      </c>
      <c r="AC1631" s="17" t="s">
        <v>1355</v>
      </c>
      <c r="AD1631" s="17">
        <v>26</v>
      </c>
      <c r="AE1631" s="17">
        <v>0</v>
      </c>
      <c r="AF1631" s="17" t="s">
        <v>9854</v>
      </c>
      <c r="AH1631" s="17" t="s">
        <v>9754</v>
      </c>
      <c r="AI1631" s="17">
        <v>0</v>
      </c>
      <c r="AJ1631" s="17" t="s">
        <v>3539</v>
      </c>
      <c r="AK1631" s="17" t="s">
        <v>3539</v>
      </c>
      <c r="AN1631" s="17">
        <v>19000</v>
      </c>
    </row>
    <row r="1632" spans="1:40" x14ac:dyDescent="0.25">
      <c r="A1632" s="17" t="s">
        <v>3305</v>
      </c>
      <c r="B1632" s="17" t="s">
        <v>8297</v>
      </c>
      <c r="C1632" s="17" t="s">
        <v>3514</v>
      </c>
      <c r="D1632" s="17" t="s">
        <v>8298</v>
      </c>
      <c r="E1632" s="17" t="s">
        <v>6662</v>
      </c>
      <c r="F1632" s="17" t="s">
        <v>424</v>
      </c>
      <c r="G1632" s="17" t="s">
        <v>2999</v>
      </c>
      <c r="H1632" s="17" t="s">
        <v>2999</v>
      </c>
      <c r="I1632" s="17" t="s">
        <v>3517</v>
      </c>
      <c r="J1632" s="17" t="s">
        <v>3518</v>
      </c>
      <c r="L1632" s="18" t="s">
        <v>3719</v>
      </c>
      <c r="M1632" s="17" t="s">
        <v>5923</v>
      </c>
      <c r="O1632" s="17" t="s">
        <v>3521</v>
      </c>
      <c r="P1632" s="17" t="s">
        <v>3522</v>
      </c>
      <c r="R1632" s="17">
        <v>60957</v>
      </c>
      <c r="S1632" s="17" t="s">
        <v>10019</v>
      </c>
      <c r="T1632" s="17" t="s">
        <v>11182</v>
      </c>
      <c r="U1632" s="17" t="s">
        <v>2675</v>
      </c>
      <c r="V1632" s="17">
        <v>16000</v>
      </c>
      <c r="W1632" s="17" t="s">
        <v>11184</v>
      </c>
      <c r="X1632" s="17">
        <v>0</v>
      </c>
      <c r="Y1632" s="17">
        <v>12</v>
      </c>
      <c r="Z1632" s="17" t="s">
        <v>11185</v>
      </c>
      <c r="AB1632" s="17" t="s">
        <v>11186</v>
      </c>
      <c r="AC1632" s="17" t="s">
        <v>853</v>
      </c>
      <c r="AD1632" s="17">
        <v>27</v>
      </c>
      <c r="AE1632" s="17">
        <v>0</v>
      </c>
      <c r="AF1632" s="17" t="s">
        <v>9756</v>
      </c>
      <c r="AH1632" s="17" t="s">
        <v>9757</v>
      </c>
      <c r="AI1632" s="17">
        <v>0</v>
      </c>
      <c r="AJ1632" s="17" t="s">
        <v>3539</v>
      </c>
      <c r="AK1632" s="17" t="s">
        <v>3539</v>
      </c>
      <c r="AL1632" s="17" t="s">
        <v>841</v>
      </c>
      <c r="AM1632" s="17" t="s">
        <v>841</v>
      </c>
      <c r="AN1632" s="17">
        <v>19000</v>
      </c>
    </row>
    <row r="1633" spans="1:40" x14ac:dyDescent="0.25">
      <c r="A1633" s="17" t="s">
        <v>3305</v>
      </c>
      <c r="B1633" s="17" t="s">
        <v>8297</v>
      </c>
      <c r="C1633" s="17" t="s">
        <v>3514</v>
      </c>
      <c r="D1633" s="17" t="s">
        <v>8298</v>
      </c>
      <c r="E1633" s="17" t="s">
        <v>6663</v>
      </c>
      <c r="F1633" s="17" t="s">
        <v>426</v>
      </c>
      <c r="G1633" s="17" t="s">
        <v>2999</v>
      </c>
      <c r="H1633" s="17" t="s">
        <v>2999</v>
      </c>
      <c r="I1633" s="17" t="s">
        <v>3517</v>
      </c>
      <c r="J1633" s="17" t="s">
        <v>3518</v>
      </c>
      <c r="L1633" s="17" t="s">
        <v>5918</v>
      </c>
      <c r="M1633" s="17" t="s">
        <v>4478</v>
      </c>
      <c r="O1633" s="17" t="s">
        <v>3521</v>
      </c>
      <c r="P1633" s="17" t="s">
        <v>3522</v>
      </c>
      <c r="R1633" s="17">
        <v>78430</v>
      </c>
      <c r="S1633" s="17" t="s">
        <v>10018</v>
      </c>
      <c r="T1633" s="17" t="s">
        <v>11286</v>
      </c>
      <c r="U1633" s="17" t="s">
        <v>2544</v>
      </c>
      <c r="V1633" s="17">
        <v>16000</v>
      </c>
      <c r="W1633" s="17" t="s">
        <v>11184</v>
      </c>
      <c r="X1633" s="17">
        <v>0</v>
      </c>
      <c r="Y1633" s="17">
        <v>12</v>
      </c>
      <c r="Z1633" s="17" t="s">
        <v>11185</v>
      </c>
      <c r="AB1633" s="17" t="s">
        <v>11186</v>
      </c>
      <c r="AC1633" s="17" t="s">
        <v>853</v>
      </c>
      <c r="AD1633" s="17">
        <v>27</v>
      </c>
      <c r="AE1633" s="17">
        <v>0</v>
      </c>
      <c r="AF1633" s="17" t="s">
        <v>9851</v>
      </c>
      <c r="AH1633" s="17" t="s">
        <v>9757</v>
      </c>
      <c r="AI1633" s="17">
        <v>0</v>
      </c>
      <c r="AJ1633" s="17" t="s">
        <v>3539</v>
      </c>
      <c r="AK1633" s="17" t="s">
        <v>3539</v>
      </c>
      <c r="AL1633" s="17" t="s">
        <v>841</v>
      </c>
      <c r="AM1633" s="17" t="s">
        <v>841</v>
      </c>
      <c r="AN1633" s="17">
        <v>19000</v>
      </c>
    </row>
    <row r="1634" spans="1:40" x14ac:dyDescent="0.25">
      <c r="A1634" s="17" t="s">
        <v>3305</v>
      </c>
      <c r="B1634" s="17" t="s">
        <v>8297</v>
      </c>
      <c r="C1634" s="17" t="s">
        <v>3514</v>
      </c>
      <c r="D1634" s="17" t="s">
        <v>8298</v>
      </c>
      <c r="E1634" s="17" t="s">
        <v>8306</v>
      </c>
      <c r="F1634" s="17" t="s">
        <v>446</v>
      </c>
      <c r="G1634" s="17" t="s">
        <v>3049</v>
      </c>
      <c r="H1634" s="17" t="s">
        <v>3049</v>
      </c>
      <c r="I1634" s="17" t="s">
        <v>3517</v>
      </c>
      <c r="J1634" s="17" t="s">
        <v>8307</v>
      </c>
      <c r="L1634" s="18" t="s">
        <v>6560</v>
      </c>
      <c r="M1634" s="19" t="s">
        <v>8308</v>
      </c>
      <c r="O1634" s="17" t="s">
        <v>3521</v>
      </c>
      <c r="P1634" s="17" t="s">
        <v>3611</v>
      </c>
      <c r="R1634" s="17">
        <v>65453</v>
      </c>
      <c r="S1634" s="19">
        <v>46030.513888888891</v>
      </c>
      <c r="T1634" s="17" t="s">
        <v>11182</v>
      </c>
      <c r="U1634" s="17" t="s">
        <v>1984</v>
      </c>
      <c r="V1634" s="17">
        <v>14000</v>
      </c>
      <c r="W1634" s="17" t="s">
        <v>11184</v>
      </c>
      <c r="X1634" s="17">
        <v>0</v>
      </c>
      <c r="Y1634" s="17">
        <v>18</v>
      </c>
      <c r="Z1634" s="17" t="s">
        <v>11185</v>
      </c>
      <c r="AB1634" s="17" t="s">
        <v>11186</v>
      </c>
      <c r="AC1634" s="17" t="s">
        <v>1355</v>
      </c>
      <c r="AD1634" s="17">
        <v>0</v>
      </c>
      <c r="AE1634" s="17">
        <v>0</v>
      </c>
      <c r="AF1634" s="17" t="s">
        <v>9852</v>
      </c>
      <c r="AH1634" s="17" t="s">
        <v>9754</v>
      </c>
      <c r="AI1634" s="17">
        <v>0</v>
      </c>
      <c r="AJ1634" s="17" t="s">
        <v>3539</v>
      </c>
      <c r="AK1634" s="17" t="s">
        <v>3539</v>
      </c>
      <c r="AL1634" s="17" t="s">
        <v>841</v>
      </c>
      <c r="AM1634" s="17" t="s">
        <v>841</v>
      </c>
      <c r="AN1634" s="17">
        <v>19000</v>
      </c>
    </row>
    <row r="1635" spans="1:40" x14ac:dyDescent="0.25">
      <c r="A1635" s="17" t="s">
        <v>3305</v>
      </c>
      <c r="B1635" s="17" t="s">
        <v>8297</v>
      </c>
      <c r="C1635" s="17" t="s">
        <v>3514</v>
      </c>
      <c r="D1635" s="17" t="s">
        <v>8298</v>
      </c>
      <c r="E1635" s="17" t="s">
        <v>8309</v>
      </c>
      <c r="F1635" s="17" t="s">
        <v>451</v>
      </c>
      <c r="G1635" s="17" t="s">
        <v>3049</v>
      </c>
      <c r="H1635" s="17" t="s">
        <v>3049</v>
      </c>
      <c r="I1635" s="17" t="s">
        <v>3517</v>
      </c>
      <c r="J1635" s="17" t="s">
        <v>8307</v>
      </c>
      <c r="L1635" s="18">
        <v>45446</v>
      </c>
      <c r="M1635" s="19" t="s">
        <v>8310</v>
      </c>
      <c r="O1635" s="17" t="s">
        <v>3521</v>
      </c>
      <c r="P1635" s="17" t="s">
        <v>3611</v>
      </c>
      <c r="R1635" s="17">
        <v>94874</v>
      </c>
      <c r="S1635" s="19">
        <v>46030.513888888891</v>
      </c>
      <c r="T1635" s="17" t="s">
        <v>11182</v>
      </c>
      <c r="U1635" s="17" t="s">
        <v>1986</v>
      </c>
      <c r="V1635" s="17">
        <v>14000</v>
      </c>
      <c r="W1635" s="17" t="s">
        <v>11184</v>
      </c>
      <c r="X1635" s="17">
        <v>0</v>
      </c>
      <c r="Y1635" s="17">
        <v>18</v>
      </c>
      <c r="Z1635" s="17" t="s">
        <v>11185</v>
      </c>
      <c r="AB1635" s="17" t="s">
        <v>11186</v>
      </c>
      <c r="AC1635" s="17" t="s">
        <v>1355</v>
      </c>
      <c r="AD1635" s="17">
        <v>0</v>
      </c>
      <c r="AE1635" s="17">
        <v>0</v>
      </c>
      <c r="AF1635" s="17" t="s">
        <v>9753</v>
      </c>
      <c r="AH1635" s="17" t="s">
        <v>9757</v>
      </c>
      <c r="AI1635" s="17">
        <v>0</v>
      </c>
      <c r="AJ1635" s="17" t="s">
        <v>3539</v>
      </c>
      <c r="AK1635" s="17" t="s">
        <v>3539</v>
      </c>
      <c r="AL1635" s="17" t="s">
        <v>841</v>
      </c>
      <c r="AM1635" s="17" t="s">
        <v>841</v>
      </c>
      <c r="AN1635" s="17">
        <v>19000</v>
      </c>
    </row>
    <row r="1636" spans="1:40" x14ac:dyDescent="0.25">
      <c r="A1636" s="17" t="s">
        <v>3305</v>
      </c>
      <c r="B1636" s="17" t="s">
        <v>8297</v>
      </c>
      <c r="C1636" s="17" t="s">
        <v>3514</v>
      </c>
      <c r="D1636" s="17" t="s">
        <v>8298</v>
      </c>
      <c r="E1636" s="17" t="s">
        <v>8311</v>
      </c>
      <c r="F1636" s="17" t="s">
        <v>464</v>
      </c>
      <c r="G1636" s="17" t="s">
        <v>2999</v>
      </c>
      <c r="H1636" s="17" t="s">
        <v>2999</v>
      </c>
      <c r="I1636" s="17" t="s">
        <v>3517</v>
      </c>
      <c r="J1636" s="17" t="s">
        <v>3518</v>
      </c>
      <c r="L1636" s="18">
        <v>45630</v>
      </c>
      <c r="M1636" s="17" t="s">
        <v>8312</v>
      </c>
      <c r="O1636" s="17" t="s">
        <v>3521</v>
      </c>
      <c r="P1636" s="17" t="s">
        <v>3611</v>
      </c>
      <c r="R1636" s="17">
        <v>77766</v>
      </c>
      <c r="S1636" s="17" t="s">
        <v>8313</v>
      </c>
      <c r="T1636" s="17" t="s">
        <v>11182</v>
      </c>
      <c r="U1636" s="17" t="s">
        <v>1990</v>
      </c>
      <c r="V1636" s="17">
        <v>16000</v>
      </c>
      <c r="W1636" s="17" t="s">
        <v>11184</v>
      </c>
      <c r="X1636" s="17">
        <v>0</v>
      </c>
      <c r="Y1636" s="17">
        <v>18</v>
      </c>
      <c r="Z1636" s="17" t="s">
        <v>11185</v>
      </c>
      <c r="AB1636" s="17" t="s">
        <v>11186</v>
      </c>
      <c r="AC1636" s="17" t="s">
        <v>1355</v>
      </c>
      <c r="AD1636" s="17">
        <v>15</v>
      </c>
      <c r="AE1636" s="17">
        <v>0</v>
      </c>
      <c r="AF1636" s="17" t="s">
        <v>9756</v>
      </c>
      <c r="AH1636" s="17" t="s">
        <v>9764</v>
      </c>
      <c r="AI1636" s="17">
        <v>0</v>
      </c>
      <c r="AJ1636" s="17" t="s">
        <v>3539</v>
      </c>
      <c r="AK1636" s="17" t="s">
        <v>3539</v>
      </c>
      <c r="AN1636" s="17">
        <v>7500</v>
      </c>
    </row>
    <row r="1637" spans="1:40" x14ac:dyDescent="0.25">
      <c r="A1637" s="17" t="s">
        <v>3305</v>
      </c>
      <c r="B1637" s="17" t="s">
        <v>8297</v>
      </c>
      <c r="C1637" s="17" t="s">
        <v>3514</v>
      </c>
      <c r="D1637" s="17" t="s">
        <v>8298</v>
      </c>
      <c r="E1637" s="17" t="s">
        <v>8314</v>
      </c>
      <c r="F1637" s="17" t="s">
        <v>465</v>
      </c>
      <c r="G1637" s="17" t="s">
        <v>2999</v>
      </c>
      <c r="H1637" s="17" t="s">
        <v>2999</v>
      </c>
      <c r="I1637" s="17" t="s">
        <v>3517</v>
      </c>
      <c r="J1637" s="17" t="s">
        <v>3518</v>
      </c>
      <c r="L1637" s="18">
        <v>45630</v>
      </c>
      <c r="M1637" s="17" t="s">
        <v>8315</v>
      </c>
      <c r="O1637" s="17" t="s">
        <v>3521</v>
      </c>
      <c r="P1637" s="17" t="s">
        <v>3611</v>
      </c>
      <c r="R1637" s="17">
        <v>70489</v>
      </c>
      <c r="S1637" s="19">
        <v>46030.833333333336</v>
      </c>
      <c r="T1637" s="17" t="s">
        <v>11182</v>
      </c>
      <c r="U1637" s="17" t="s">
        <v>1994</v>
      </c>
      <c r="V1637" s="17">
        <v>16000</v>
      </c>
      <c r="W1637" s="17" t="s">
        <v>11184</v>
      </c>
      <c r="X1637" s="17">
        <v>0</v>
      </c>
      <c r="Y1637" s="19">
        <v>18</v>
      </c>
      <c r="Z1637" s="17" t="s">
        <v>11185</v>
      </c>
      <c r="AB1637" s="17" t="s">
        <v>11186</v>
      </c>
      <c r="AC1637" s="17" t="s">
        <v>1355</v>
      </c>
      <c r="AD1637" s="17">
        <v>0</v>
      </c>
      <c r="AE1637" s="17">
        <v>0</v>
      </c>
      <c r="AI1637" s="17">
        <v>0</v>
      </c>
      <c r="AJ1637" s="17" t="s">
        <v>3611</v>
      </c>
      <c r="AK1637" s="17" t="s">
        <v>3611</v>
      </c>
      <c r="AN1637" s="17">
        <v>14000</v>
      </c>
    </row>
    <row r="1638" spans="1:40" x14ac:dyDescent="0.25">
      <c r="A1638" s="17" t="s">
        <v>3305</v>
      </c>
      <c r="B1638" s="17" t="s">
        <v>8297</v>
      </c>
      <c r="C1638" s="17" t="s">
        <v>3514</v>
      </c>
      <c r="D1638" s="17" t="s">
        <v>8298</v>
      </c>
      <c r="E1638" s="17" t="s">
        <v>8316</v>
      </c>
      <c r="F1638" s="17" t="s">
        <v>466</v>
      </c>
      <c r="G1638" s="17" t="s">
        <v>3049</v>
      </c>
      <c r="H1638" s="17" t="s">
        <v>3049</v>
      </c>
      <c r="I1638" s="17" t="s">
        <v>3517</v>
      </c>
      <c r="J1638" s="17" t="s">
        <v>8307</v>
      </c>
      <c r="L1638" s="18">
        <v>45630</v>
      </c>
      <c r="M1638" s="17" t="s">
        <v>8317</v>
      </c>
      <c r="O1638" s="17" t="s">
        <v>3521</v>
      </c>
      <c r="P1638" s="17" t="s">
        <v>3611</v>
      </c>
      <c r="R1638" s="17">
        <v>77030</v>
      </c>
      <c r="S1638" s="17" t="s">
        <v>8318</v>
      </c>
      <c r="T1638" s="17" t="s">
        <v>11182</v>
      </c>
      <c r="U1638" s="17" t="s">
        <v>1980</v>
      </c>
      <c r="V1638" s="17">
        <v>14000</v>
      </c>
      <c r="W1638" s="17" t="s">
        <v>11184</v>
      </c>
      <c r="X1638" s="17">
        <v>0</v>
      </c>
      <c r="Y1638" s="19">
        <v>18</v>
      </c>
      <c r="Z1638" s="17" t="s">
        <v>11185</v>
      </c>
      <c r="AB1638" s="17" t="s">
        <v>11186</v>
      </c>
      <c r="AC1638" s="17" t="s">
        <v>1355</v>
      </c>
      <c r="AD1638" s="17">
        <v>0</v>
      </c>
      <c r="AE1638" s="17">
        <v>0</v>
      </c>
      <c r="AI1638" s="17">
        <v>0</v>
      </c>
      <c r="AJ1638" s="17" t="s">
        <v>3611</v>
      </c>
      <c r="AK1638" s="17" t="s">
        <v>3611</v>
      </c>
      <c r="AN1638" s="17">
        <v>14000</v>
      </c>
    </row>
    <row r="1639" spans="1:40" x14ac:dyDescent="0.25">
      <c r="A1639" s="17" t="s">
        <v>3305</v>
      </c>
      <c r="B1639" s="17" t="s">
        <v>8297</v>
      </c>
      <c r="C1639" s="17" t="s">
        <v>3514</v>
      </c>
      <c r="D1639" s="17" t="s">
        <v>8298</v>
      </c>
      <c r="E1639" s="17" t="s">
        <v>8319</v>
      </c>
      <c r="F1639" s="17" t="s">
        <v>590</v>
      </c>
      <c r="G1639" s="17" t="s">
        <v>3166</v>
      </c>
      <c r="H1639" s="17" t="s">
        <v>3166</v>
      </c>
      <c r="I1639" s="17" t="s">
        <v>3559</v>
      </c>
      <c r="J1639" s="17" t="s">
        <v>4292</v>
      </c>
      <c r="K1639" s="17" t="s">
        <v>4293</v>
      </c>
      <c r="L1639" s="18">
        <v>45638</v>
      </c>
      <c r="M1639" s="19">
        <v>45931</v>
      </c>
      <c r="O1639" s="17" t="s">
        <v>3538</v>
      </c>
      <c r="P1639" s="17" t="s">
        <v>3539</v>
      </c>
      <c r="Q1639" s="17" t="s">
        <v>12867</v>
      </c>
      <c r="R1639" s="17">
        <v>91565</v>
      </c>
      <c r="S1639" s="17" t="s">
        <v>11263</v>
      </c>
      <c r="T1639" s="17" t="s">
        <v>11182</v>
      </c>
      <c r="U1639" s="17" t="s">
        <v>1972</v>
      </c>
      <c r="V1639" s="17">
        <v>19000</v>
      </c>
      <c r="W1639" s="17" t="s">
        <v>11184</v>
      </c>
      <c r="X1639" s="17">
        <v>0</v>
      </c>
      <c r="Y1639" s="19">
        <v>21</v>
      </c>
      <c r="Z1639" s="17" t="s">
        <v>11185</v>
      </c>
      <c r="AA1639" s="17">
        <v>2</v>
      </c>
      <c r="AB1639" s="17" t="s">
        <v>11249</v>
      </c>
      <c r="AC1639" s="17" t="s">
        <v>1355</v>
      </c>
      <c r="AD1639" s="17">
        <v>0</v>
      </c>
      <c r="AE1639" s="17">
        <v>0</v>
      </c>
      <c r="AI1639" s="17">
        <v>0</v>
      </c>
      <c r="AJ1639" s="17" t="s">
        <v>3611</v>
      </c>
      <c r="AK1639" s="17" t="s">
        <v>3611</v>
      </c>
      <c r="AN1639" s="17">
        <v>16000</v>
      </c>
    </row>
    <row r="1640" spans="1:40" x14ac:dyDescent="0.25">
      <c r="A1640" s="17" t="s">
        <v>3305</v>
      </c>
      <c r="B1640" s="17" t="s">
        <v>8297</v>
      </c>
      <c r="C1640" s="17" t="s">
        <v>3514</v>
      </c>
      <c r="D1640" s="17" t="s">
        <v>8298</v>
      </c>
      <c r="E1640" s="17" t="s">
        <v>8320</v>
      </c>
      <c r="F1640" s="17" t="s">
        <v>595</v>
      </c>
      <c r="G1640" s="17" t="s">
        <v>3166</v>
      </c>
      <c r="H1640" s="17" t="s">
        <v>3167</v>
      </c>
      <c r="I1640" s="17" t="s">
        <v>3559</v>
      </c>
      <c r="J1640" s="17" t="s">
        <v>4292</v>
      </c>
      <c r="K1640" s="17" t="s">
        <v>4293</v>
      </c>
      <c r="L1640" s="18">
        <v>45638</v>
      </c>
      <c r="M1640" s="19">
        <v>45870.677083333336</v>
      </c>
      <c r="O1640" s="17" t="s">
        <v>3538</v>
      </c>
      <c r="P1640" s="17" t="s">
        <v>3539</v>
      </c>
      <c r="Q1640" s="17" t="s">
        <v>8321</v>
      </c>
      <c r="R1640" s="17">
        <v>69678</v>
      </c>
      <c r="S1640" s="17" t="s">
        <v>12868</v>
      </c>
      <c r="T1640" s="17" t="s">
        <v>11182</v>
      </c>
      <c r="U1640" s="17" t="s">
        <v>1982</v>
      </c>
      <c r="V1640" s="17">
        <v>19000</v>
      </c>
      <c r="W1640" s="17" t="s">
        <v>11184</v>
      </c>
      <c r="X1640" s="17">
        <v>0</v>
      </c>
      <c r="Y1640" s="17">
        <v>21</v>
      </c>
      <c r="Z1640" s="17" t="s">
        <v>11185</v>
      </c>
      <c r="AA1640" s="17">
        <v>2</v>
      </c>
      <c r="AB1640" s="17" t="s">
        <v>11249</v>
      </c>
      <c r="AC1640" s="17" t="s">
        <v>1355</v>
      </c>
      <c r="AD1640" s="17">
        <v>0</v>
      </c>
      <c r="AE1640" s="17">
        <v>0</v>
      </c>
      <c r="AI1640" s="17">
        <v>0</v>
      </c>
      <c r="AJ1640" s="17" t="s">
        <v>3611</v>
      </c>
      <c r="AK1640" s="17" t="s">
        <v>3611</v>
      </c>
      <c r="AN1640" s="17">
        <v>14000</v>
      </c>
    </row>
    <row r="1641" spans="1:40" x14ac:dyDescent="0.25">
      <c r="A1641" s="17" t="s">
        <v>3305</v>
      </c>
      <c r="B1641" s="17" t="s">
        <v>8297</v>
      </c>
      <c r="C1641" s="17" t="s">
        <v>3514</v>
      </c>
      <c r="D1641" s="17" t="s">
        <v>8298</v>
      </c>
      <c r="E1641" s="17" t="s">
        <v>8322</v>
      </c>
      <c r="F1641" s="17" t="s">
        <v>684</v>
      </c>
      <c r="G1641" s="17" t="s">
        <v>3164</v>
      </c>
      <c r="H1641" s="17" t="s">
        <v>3164</v>
      </c>
      <c r="I1641" s="17" t="s">
        <v>3559</v>
      </c>
      <c r="J1641" s="17" t="s">
        <v>3588</v>
      </c>
      <c r="K1641" s="17" t="s">
        <v>3589</v>
      </c>
      <c r="L1641" s="17" t="s">
        <v>7769</v>
      </c>
      <c r="M1641" s="19" t="s">
        <v>8323</v>
      </c>
      <c r="O1641" s="17" t="s">
        <v>3538</v>
      </c>
      <c r="P1641" s="17" t="s">
        <v>3539</v>
      </c>
      <c r="Q1641" s="17" t="s">
        <v>12869</v>
      </c>
      <c r="R1641" s="17">
        <v>66757</v>
      </c>
      <c r="S1641" s="19">
        <v>46061.166666666664</v>
      </c>
      <c r="T1641" s="17" t="s">
        <v>11182</v>
      </c>
      <c r="U1641" s="17" t="s">
        <v>2621</v>
      </c>
      <c r="V1641" s="17">
        <v>16000</v>
      </c>
      <c r="W1641" s="17" t="s">
        <v>11184</v>
      </c>
      <c r="X1641" s="17">
        <v>0</v>
      </c>
      <c r="Y1641" s="17">
        <v>21</v>
      </c>
      <c r="Z1641" s="17" t="s">
        <v>11185</v>
      </c>
      <c r="AA1641" s="17">
        <v>2</v>
      </c>
      <c r="AB1641" s="17" t="s">
        <v>11249</v>
      </c>
      <c r="AC1641" s="17" t="s">
        <v>1355</v>
      </c>
      <c r="AD1641" s="17">
        <v>24</v>
      </c>
      <c r="AE1641" s="17">
        <v>15</v>
      </c>
      <c r="AF1641" s="17" t="s">
        <v>9854</v>
      </c>
      <c r="AH1641" s="17" t="s">
        <v>9754</v>
      </c>
      <c r="AI1641" s="17">
        <v>0</v>
      </c>
      <c r="AJ1641" s="17" t="s">
        <v>3539</v>
      </c>
      <c r="AK1641" s="17" t="s">
        <v>9771</v>
      </c>
      <c r="AN1641" s="17">
        <v>16000</v>
      </c>
    </row>
    <row r="1642" spans="1:40" x14ac:dyDescent="0.25">
      <c r="A1642" s="17" t="s">
        <v>3305</v>
      </c>
      <c r="B1642" s="17" t="s">
        <v>8297</v>
      </c>
      <c r="C1642" s="17" t="s">
        <v>3514</v>
      </c>
      <c r="D1642" s="17" t="s">
        <v>8298</v>
      </c>
      <c r="E1642" s="17" t="s">
        <v>8324</v>
      </c>
      <c r="F1642" s="17" t="s">
        <v>712</v>
      </c>
      <c r="G1642" s="17" t="s">
        <v>3166</v>
      </c>
      <c r="H1642" s="17" t="s">
        <v>3166</v>
      </c>
      <c r="I1642" s="17" t="s">
        <v>3559</v>
      </c>
      <c r="J1642" s="17" t="s">
        <v>4292</v>
      </c>
      <c r="L1642" s="18">
        <v>45848</v>
      </c>
      <c r="M1642" s="17" t="s">
        <v>8325</v>
      </c>
      <c r="O1642" s="17" t="s">
        <v>3538</v>
      </c>
      <c r="P1642" s="17" t="s">
        <v>3539</v>
      </c>
      <c r="Q1642" s="17" t="s">
        <v>8326</v>
      </c>
      <c r="R1642" s="17">
        <v>36448</v>
      </c>
      <c r="S1642" s="19">
        <v>46030.888888888891</v>
      </c>
      <c r="T1642" s="17" t="s">
        <v>11182</v>
      </c>
      <c r="U1642" s="17" t="s">
        <v>1976</v>
      </c>
      <c r="V1642" s="17">
        <v>19000</v>
      </c>
      <c r="W1642" s="17" t="s">
        <v>11184</v>
      </c>
      <c r="X1642" s="17">
        <v>0</v>
      </c>
      <c r="Y1642" s="17">
        <v>21</v>
      </c>
      <c r="Z1642" s="17" t="s">
        <v>11185</v>
      </c>
      <c r="AA1642" s="17">
        <v>2</v>
      </c>
      <c r="AB1642" s="17" t="s">
        <v>11249</v>
      </c>
      <c r="AC1642" s="17" t="s">
        <v>1355</v>
      </c>
      <c r="AD1642" s="17">
        <v>0</v>
      </c>
      <c r="AE1642" s="17">
        <v>0</v>
      </c>
      <c r="AG1642" s="17" t="s">
        <v>10079</v>
      </c>
      <c r="AH1642" s="17" t="s">
        <v>9764</v>
      </c>
      <c r="AI1642" s="17">
        <v>136</v>
      </c>
      <c r="AJ1642" s="17" t="s">
        <v>3539</v>
      </c>
      <c r="AK1642" s="17" t="s">
        <v>3539</v>
      </c>
      <c r="AN1642" s="17">
        <v>1863</v>
      </c>
    </row>
    <row r="1643" spans="1:40" x14ac:dyDescent="0.25">
      <c r="A1643" s="17" t="s">
        <v>3305</v>
      </c>
      <c r="B1643" s="17" t="s">
        <v>8297</v>
      </c>
      <c r="C1643" s="17" t="s">
        <v>3514</v>
      </c>
      <c r="D1643" s="17" t="s">
        <v>8298</v>
      </c>
      <c r="E1643" s="17" t="s">
        <v>8327</v>
      </c>
      <c r="F1643" s="17" t="s">
        <v>746</v>
      </c>
      <c r="G1643" s="17" t="s">
        <v>3166</v>
      </c>
      <c r="H1643" s="17" t="s">
        <v>3167</v>
      </c>
      <c r="I1643" s="17" t="s">
        <v>3559</v>
      </c>
      <c r="J1643" s="17" t="s">
        <v>4292</v>
      </c>
      <c r="K1643" s="17" t="s">
        <v>4590</v>
      </c>
      <c r="L1643" s="17" t="s">
        <v>8328</v>
      </c>
      <c r="M1643" s="17" t="s">
        <v>8329</v>
      </c>
      <c r="O1643" s="17" t="s">
        <v>3538</v>
      </c>
      <c r="P1643" s="17" t="s">
        <v>3539</v>
      </c>
      <c r="R1643" s="17">
        <v>38928</v>
      </c>
      <c r="S1643" s="19">
        <v>46030.541666666664</v>
      </c>
      <c r="T1643" s="17" t="s">
        <v>11182</v>
      </c>
      <c r="U1643" s="17" t="s">
        <v>1978</v>
      </c>
      <c r="V1643" s="17">
        <v>19000</v>
      </c>
      <c r="W1643" s="17" t="s">
        <v>11184</v>
      </c>
      <c r="X1643" s="17">
        <v>0</v>
      </c>
      <c r="Y1643" s="17">
        <v>21</v>
      </c>
      <c r="Z1643" s="17" t="s">
        <v>11185</v>
      </c>
      <c r="AA1643" s="17">
        <v>2</v>
      </c>
      <c r="AB1643" s="17" t="s">
        <v>11249</v>
      </c>
      <c r="AC1643" s="17" t="s">
        <v>1355</v>
      </c>
      <c r="AD1643" s="17">
        <v>0</v>
      </c>
      <c r="AE1643" s="17">
        <v>0</v>
      </c>
      <c r="AG1643" s="17" t="s">
        <v>9763</v>
      </c>
      <c r="AH1643" s="17" t="s">
        <v>9764</v>
      </c>
      <c r="AI1643" s="17">
        <v>120</v>
      </c>
      <c r="AJ1643" s="17" t="s">
        <v>3539</v>
      </c>
      <c r="AK1643" s="17" t="s">
        <v>9771</v>
      </c>
      <c r="AN1643" s="17">
        <v>1595</v>
      </c>
    </row>
    <row r="1644" spans="1:40" x14ac:dyDescent="0.25">
      <c r="A1644" s="17" t="s">
        <v>3305</v>
      </c>
      <c r="B1644" s="17" t="s">
        <v>8297</v>
      </c>
      <c r="C1644" s="17" t="s">
        <v>3529</v>
      </c>
      <c r="D1644" s="17" t="s">
        <v>8298</v>
      </c>
      <c r="E1644" s="17" t="s">
        <v>8330</v>
      </c>
      <c r="F1644" s="17" t="s">
        <v>8331</v>
      </c>
      <c r="G1644" s="17" t="s">
        <v>3656</v>
      </c>
      <c r="H1644" s="17">
        <v>3</v>
      </c>
      <c r="I1644" s="17" t="s">
        <v>3534</v>
      </c>
      <c r="J1644" s="17" t="s">
        <v>3777</v>
      </c>
      <c r="K1644" s="17" t="s">
        <v>4135</v>
      </c>
      <c r="L1644" s="18">
        <v>44963</v>
      </c>
      <c r="M1644" s="17" t="s">
        <v>5279</v>
      </c>
      <c r="O1644" s="17" t="s">
        <v>3538</v>
      </c>
      <c r="P1644" s="17" t="s">
        <v>3539</v>
      </c>
      <c r="Q1644" s="17" t="s">
        <v>12870</v>
      </c>
      <c r="R1644" s="17">
        <v>133915</v>
      </c>
      <c r="S1644" s="17" t="s">
        <v>12871</v>
      </c>
      <c r="T1644" s="17" t="s">
        <v>11182</v>
      </c>
      <c r="U1644" s="17" t="s">
        <v>8332</v>
      </c>
      <c r="V1644" s="17">
        <v>1863</v>
      </c>
      <c r="W1644" s="17" t="s">
        <v>11234</v>
      </c>
      <c r="X1644" s="17">
        <v>136</v>
      </c>
      <c r="Y1644" s="17">
        <v>7</v>
      </c>
      <c r="Z1644" s="17" t="s">
        <v>11235</v>
      </c>
      <c r="AB1644" s="17" t="s">
        <v>11186</v>
      </c>
      <c r="AC1644" s="17" t="s">
        <v>1355</v>
      </c>
      <c r="AD1644" s="17">
        <v>0</v>
      </c>
      <c r="AE1644" s="17">
        <v>0</v>
      </c>
      <c r="AG1644" s="17" t="s">
        <v>9779</v>
      </c>
      <c r="AH1644" s="17" t="s">
        <v>9764</v>
      </c>
      <c r="AI1644" s="17">
        <v>120</v>
      </c>
      <c r="AJ1644" s="17" t="s">
        <v>3539</v>
      </c>
      <c r="AK1644" s="17" t="s">
        <v>3539</v>
      </c>
      <c r="AN1644" s="17">
        <v>1595</v>
      </c>
    </row>
    <row r="1645" spans="1:40" x14ac:dyDescent="0.25">
      <c r="A1645" s="17" t="s">
        <v>3305</v>
      </c>
      <c r="B1645" s="17" t="s">
        <v>8297</v>
      </c>
      <c r="C1645" s="17" t="s">
        <v>3529</v>
      </c>
      <c r="D1645" s="17" t="s">
        <v>8298</v>
      </c>
      <c r="E1645" s="17" t="s">
        <v>8333</v>
      </c>
      <c r="F1645" s="17" t="s">
        <v>8334</v>
      </c>
      <c r="G1645" s="17" t="s">
        <v>3533</v>
      </c>
      <c r="H1645" s="17">
        <v>2</v>
      </c>
      <c r="I1645" s="17" t="s">
        <v>3534</v>
      </c>
      <c r="J1645" s="17" t="s">
        <v>3535</v>
      </c>
      <c r="K1645" s="17" t="s">
        <v>3536</v>
      </c>
      <c r="L1645" s="17" t="s">
        <v>5302</v>
      </c>
      <c r="M1645" s="17" t="s">
        <v>6863</v>
      </c>
      <c r="O1645" s="17" t="s">
        <v>3538</v>
      </c>
      <c r="P1645" s="17" t="s">
        <v>3539</v>
      </c>
      <c r="Q1645" s="17" t="s">
        <v>12872</v>
      </c>
      <c r="R1645" s="17">
        <v>72941</v>
      </c>
      <c r="S1645" s="17" t="s">
        <v>4997</v>
      </c>
      <c r="T1645" s="17" t="s">
        <v>11182</v>
      </c>
      <c r="U1645" s="17" t="s">
        <v>8335</v>
      </c>
      <c r="V1645" s="17">
        <v>1595</v>
      </c>
      <c r="W1645" s="17" t="s">
        <v>11234</v>
      </c>
      <c r="X1645" s="17">
        <v>120</v>
      </c>
      <c r="Y1645" s="17">
        <v>5</v>
      </c>
      <c r="Z1645" s="17" t="s">
        <v>11235</v>
      </c>
      <c r="AB1645" s="17" t="s">
        <v>11186</v>
      </c>
      <c r="AC1645" s="17" t="s">
        <v>1355</v>
      </c>
      <c r="AD1645" s="17">
        <v>0</v>
      </c>
      <c r="AE1645" s="17">
        <v>0</v>
      </c>
      <c r="AG1645" s="17" t="s">
        <v>9779</v>
      </c>
      <c r="AH1645" s="17" t="s">
        <v>9764</v>
      </c>
      <c r="AI1645" s="17">
        <v>120</v>
      </c>
      <c r="AJ1645" s="17" t="s">
        <v>3539</v>
      </c>
      <c r="AK1645" s="17" t="s">
        <v>3539</v>
      </c>
      <c r="AN1645" s="17">
        <v>1595</v>
      </c>
    </row>
    <row r="1646" spans="1:40" x14ac:dyDescent="0.25">
      <c r="A1646" s="17" t="s">
        <v>3305</v>
      </c>
      <c r="B1646" s="17" t="s">
        <v>8297</v>
      </c>
      <c r="C1646" s="17" t="s">
        <v>3692</v>
      </c>
      <c r="D1646" s="17" t="s">
        <v>8298</v>
      </c>
      <c r="E1646" s="17" t="s">
        <v>8336</v>
      </c>
      <c r="F1646" s="17" t="s">
        <v>8337</v>
      </c>
      <c r="H1646" s="17">
        <v>2</v>
      </c>
      <c r="I1646" s="17" t="s">
        <v>3534</v>
      </c>
      <c r="J1646" s="17" t="s">
        <v>4453</v>
      </c>
      <c r="K1646" s="17" t="s">
        <v>8338</v>
      </c>
      <c r="L1646" s="18">
        <v>44693</v>
      </c>
      <c r="M1646" s="19">
        <v>44987</v>
      </c>
      <c r="O1646" s="17" t="s">
        <v>3538</v>
      </c>
      <c r="P1646" s="17" t="s">
        <v>3539</v>
      </c>
      <c r="Q1646" s="17" t="s">
        <v>12873</v>
      </c>
      <c r="R1646" s="17">
        <v>184133</v>
      </c>
      <c r="S1646" s="17" t="s">
        <v>12874</v>
      </c>
      <c r="T1646" s="17" t="s">
        <v>11182</v>
      </c>
      <c r="U1646" s="17" t="s">
        <v>8339</v>
      </c>
      <c r="V1646" s="17">
        <v>1702</v>
      </c>
      <c r="W1646" s="17" t="s">
        <v>11184</v>
      </c>
      <c r="X1646" s="17">
        <v>108</v>
      </c>
      <c r="Y1646" s="17">
        <v>5</v>
      </c>
      <c r="Z1646" s="17" t="s">
        <v>11235</v>
      </c>
      <c r="AB1646" s="17" t="s">
        <v>11186</v>
      </c>
      <c r="AC1646" s="17" t="s">
        <v>1355</v>
      </c>
      <c r="AD1646" s="17">
        <v>0</v>
      </c>
      <c r="AE1646" s="17">
        <v>0</v>
      </c>
      <c r="AG1646" s="17" t="s">
        <v>9779</v>
      </c>
      <c r="AH1646" s="17" t="s">
        <v>9764</v>
      </c>
      <c r="AI1646" s="17">
        <v>120</v>
      </c>
      <c r="AJ1646" s="17" t="s">
        <v>3539</v>
      </c>
      <c r="AK1646" s="17" t="s">
        <v>3539</v>
      </c>
      <c r="AN1646" s="17">
        <v>1595</v>
      </c>
    </row>
    <row r="1647" spans="1:40" x14ac:dyDescent="0.25">
      <c r="A1647" s="17" t="s">
        <v>3305</v>
      </c>
      <c r="B1647" s="17" t="s">
        <v>8297</v>
      </c>
      <c r="C1647" s="17" t="s">
        <v>3692</v>
      </c>
      <c r="D1647" s="17" t="s">
        <v>8298</v>
      </c>
      <c r="E1647" s="17" t="s">
        <v>8340</v>
      </c>
      <c r="F1647" s="17" t="s">
        <v>8341</v>
      </c>
      <c r="H1647" s="17">
        <v>2</v>
      </c>
      <c r="I1647" s="17" t="s">
        <v>3534</v>
      </c>
      <c r="J1647" s="17" t="s">
        <v>4453</v>
      </c>
      <c r="K1647" s="17" t="s">
        <v>8338</v>
      </c>
      <c r="L1647" s="18">
        <v>44693</v>
      </c>
      <c r="M1647" s="19">
        <v>44987</v>
      </c>
      <c r="O1647" s="17" t="s">
        <v>3538</v>
      </c>
      <c r="P1647" s="17" t="s">
        <v>3539</v>
      </c>
      <c r="Q1647" s="17" t="s">
        <v>12875</v>
      </c>
      <c r="R1647" s="17">
        <v>143826</v>
      </c>
      <c r="S1647" s="17" t="s">
        <v>12876</v>
      </c>
      <c r="T1647" s="17" t="s">
        <v>11182</v>
      </c>
      <c r="U1647" s="17" t="s">
        <v>8342</v>
      </c>
      <c r="V1647" s="17">
        <v>1702</v>
      </c>
      <c r="W1647" s="17" t="s">
        <v>11184</v>
      </c>
      <c r="X1647" s="17">
        <v>108</v>
      </c>
      <c r="Y1647" s="17">
        <v>5</v>
      </c>
      <c r="Z1647" s="17" t="s">
        <v>11235</v>
      </c>
      <c r="AB1647" s="17" t="s">
        <v>11186</v>
      </c>
      <c r="AC1647" s="17" t="s">
        <v>1355</v>
      </c>
      <c r="AD1647" s="17">
        <v>0</v>
      </c>
      <c r="AE1647" s="17">
        <v>0</v>
      </c>
      <c r="AG1647" s="17" t="s">
        <v>9779</v>
      </c>
      <c r="AH1647" s="17" t="s">
        <v>9764</v>
      </c>
      <c r="AI1647" s="17">
        <v>108</v>
      </c>
      <c r="AJ1647" s="17" t="s">
        <v>3539</v>
      </c>
      <c r="AK1647" s="17" t="s">
        <v>3539</v>
      </c>
      <c r="AN1647" s="17">
        <v>1702</v>
      </c>
    </row>
    <row r="1648" spans="1:40" x14ac:dyDescent="0.25">
      <c r="A1648" s="17" t="s">
        <v>3305</v>
      </c>
      <c r="B1648" s="17" t="s">
        <v>8297</v>
      </c>
      <c r="C1648" s="17" t="s">
        <v>3692</v>
      </c>
      <c r="D1648" s="17" t="s">
        <v>8298</v>
      </c>
      <c r="E1648" s="17" t="s">
        <v>8343</v>
      </c>
      <c r="F1648" s="17" t="s">
        <v>8344</v>
      </c>
      <c r="H1648" s="17">
        <v>2</v>
      </c>
      <c r="I1648" s="17" t="s">
        <v>3534</v>
      </c>
      <c r="J1648" s="17" t="s">
        <v>4453</v>
      </c>
      <c r="K1648" s="17" t="s">
        <v>4454</v>
      </c>
      <c r="L1648" s="17" t="s">
        <v>3546</v>
      </c>
      <c r="M1648" s="19">
        <v>45180</v>
      </c>
      <c r="O1648" s="17" t="s">
        <v>3538</v>
      </c>
      <c r="P1648" s="17" t="s">
        <v>3539</v>
      </c>
      <c r="R1648" s="17">
        <v>34927</v>
      </c>
      <c r="S1648" s="17" t="s">
        <v>12877</v>
      </c>
      <c r="T1648" s="17" t="s">
        <v>11182</v>
      </c>
      <c r="U1648" s="17" t="s">
        <v>8345</v>
      </c>
      <c r="V1648" s="17">
        <v>1595</v>
      </c>
      <c r="W1648" s="17" t="s">
        <v>11234</v>
      </c>
      <c r="X1648" s="17">
        <v>120</v>
      </c>
      <c r="Y1648" s="17">
        <v>5</v>
      </c>
      <c r="Z1648" s="17" t="s">
        <v>11235</v>
      </c>
      <c r="AB1648" s="17" t="s">
        <v>11186</v>
      </c>
      <c r="AC1648" s="17" t="s">
        <v>1355</v>
      </c>
      <c r="AD1648" s="17">
        <v>0</v>
      </c>
      <c r="AE1648" s="17">
        <v>0</v>
      </c>
      <c r="AG1648" s="17" t="s">
        <v>9763</v>
      </c>
      <c r="AH1648" s="17" t="s">
        <v>9764</v>
      </c>
      <c r="AI1648" s="17">
        <v>120</v>
      </c>
      <c r="AJ1648" s="17" t="s">
        <v>3539</v>
      </c>
      <c r="AK1648" s="17" t="s">
        <v>3539</v>
      </c>
      <c r="AN1648" s="17">
        <v>1595</v>
      </c>
    </row>
    <row r="1649" spans="1:40" x14ac:dyDescent="0.25">
      <c r="A1649" s="17" t="s">
        <v>3305</v>
      </c>
      <c r="B1649" s="17" t="s">
        <v>8297</v>
      </c>
      <c r="C1649" s="17" t="s">
        <v>3692</v>
      </c>
      <c r="D1649" s="17" t="s">
        <v>8298</v>
      </c>
      <c r="E1649" s="17" t="s">
        <v>8346</v>
      </c>
      <c r="F1649" s="17" t="s">
        <v>8347</v>
      </c>
      <c r="H1649" s="17">
        <v>2</v>
      </c>
      <c r="I1649" s="17" t="s">
        <v>3534</v>
      </c>
      <c r="J1649" s="17" t="s">
        <v>4453</v>
      </c>
      <c r="K1649" s="17" t="s">
        <v>4454</v>
      </c>
      <c r="L1649" s="18" t="s">
        <v>6897</v>
      </c>
      <c r="M1649" s="19" t="s">
        <v>8348</v>
      </c>
      <c r="O1649" s="17" t="s">
        <v>3538</v>
      </c>
      <c r="P1649" s="17" t="s">
        <v>3539</v>
      </c>
      <c r="Q1649" s="17" t="s">
        <v>12878</v>
      </c>
      <c r="R1649" s="17">
        <v>57055</v>
      </c>
      <c r="S1649" s="17" t="s">
        <v>12879</v>
      </c>
      <c r="T1649" s="17" t="s">
        <v>11182</v>
      </c>
      <c r="U1649" s="17" t="s">
        <v>8349</v>
      </c>
      <c r="V1649" s="17">
        <v>1595</v>
      </c>
      <c r="W1649" s="17" t="s">
        <v>11234</v>
      </c>
      <c r="X1649" s="17">
        <v>120</v>
      </c>
      <c r="Y1649" s="19">
        <v>5</v>
      </c>
      <c r="Z1649" s="17" t="s">
        <v>11235</v>
      </c>
      <c r="AB1649" s="17" t="s">
        <v>11186</v>
      </c>
      <c r="AC1649" s="17" t="s">
        <v>1355</v>
      </c>
      <c r="AD1649" s="17">
        <v>0</v>
      </c>
      <c r="AE1649" s="17">
        <v>0</v>
      </c>
      <c r="AG1649" s="17" t="s">
        <v>9779</v>
      </c>
      <c r="AH1649" s="17" t="s">
        <v>9764</v>
      </c>
      <c r="AI1649" s="17">
        <v>108</v>
      </c>
      <c r="AJ1649" s="17" t="s">
        <v>3539</v>
      </c>
      <c r="AK1649" s="17" t="s">
        <v>3539</v>
      </c>
      <c r="AN1649" s="17">
        <v>1702</v>
      </c>
    </row>
    <row r="1650" spans="1:40" x14ac:dyDescent="0.25">
      <c r="A1650" s="17" t="s">
        <v>3305</v>
      </c>
      <c r="B1650" s="17" t="s">
        <v>8297</v>
      </c>
      <c r="C1650" s="17" t="s">
        <v>3692</v>
      </c>
      <c r="D1650" s="17" t="s">
        <v>8298</v>
      </c>
      <c r="E1650" s="17" t="s">
        <v>8350</v>
      </c>
      <c r="F1650" s="17" t="s">
        <v>8351</v>
      </c>
      <c r="H1650" s="17">
        <v>2</v>
      </c>
      <c r="I1650" s="17" t="s">
        <v>3534</v>
      </c>
      <c r="J1650" s="17" t="s">
        <v>3535</v>
      </c>
      <c r="K1650" s="17" t="s">
        <v>3536</v>
      </c>
      <c r="L1650" s="17" t="s">
        <v>6897</v>
      </c>
      <c r="M1650" s="17" t="s">
        <v>8348</v>
      </c>
      <c r="O1650" s="17" t="s">
        <v>3538</v>
      </c>
      <c r="P1650" s="17" t="s">
        <v>3539</v>
      </c>
      <c r="Q1650" s="17" t="s">
        <v>12880</v>
      </c>
      <c r="R1650" s="17">
        <v>125020</v>
      </c>
      <c r="S1650" s="17" t="s">
        <v>12881</v>
      </c>
      <c r="T1650" s="17" t="s">
        <v>11182</v>
      </c>
      <c r="U1650" s="17" t="s">
        <v>8352</v>
      </c>
      <c r="V1650" s="17">
        <v>1595</v>
      </c>
      <c r="W1650" s="17" t="s">
        <v>11234</v>
      </c>
      <c r="X1650" s="17">
        <v>120</v>
      </c>
      <c r="Y1650" s="19">
        <v>5</v>
      </c>
      <c r="Z1650" s="17" t="s">
        <v>11235</v>
      </c>
      <c r="AB1650" s="17" t="s">
        <v>11186</v>
      </c>
      <c r="AC1650" s="17" t="s">
        <v>1355</v>
      </c>
      <c r="AD1650" s="17">
        <v>0</v>
      </c>
      <c r="AE1650" s="17">
        <v>0</v>
      </c>
      <c r="AI1650" s="17">
        <v>288</v>
      </c>
      <c r="AJ1650" s="17" t="s">
        <v>3611</v>
      </c>
      <c r="AK1650" s="17" t="s">
        <v>3611</v>
      </c>
      <c r="AN1650" s="17">
        <v>3500</v>
      </c>
    </row>
    <row r="1651" spans="1:40" x14ac:dyDescent="0.25">
      <c r="A1651" s="17" t="s">
        <v>3305</v>
      </c>
      <c r="B1651" s="17" t="s">
        <v>8297</v>
      </c>
      <c r="C1651" s="17" t="s">
        <v>3692</v>
      </c>
      <c r="D1651" s="17" t="s">
        <v>8298</v>
      </c>
      <c r="E1651" s="17" t="s">
        <v>8353</v>
      </c>
      <c r="F1651" s="17" t="s">
        <v>8354</v>
      </c>
      <c r="H1651" s="17">
        <v>2</v>
      </c>
      <c r="I1651" s="17" t="s">
        <v>3534</v>
      </c>
      <c r="J1651" s="17" t="s">
        <v>3535</v>
      </c>
      <c r="K1651" s="17" t="s">
        <v>3536</v>
      </c>
      <c r="L1651" s="17" t="s">
        <v>6897</v>
      </c>
      <c r="M1651" s="19" t="s">
        <v>8348</v>
      </c>
      <c r="O1651" s="17" t="s">
        <v>3538</v>
      </c>
      <c r="P1651" s="17" t="s">
        <v>3539</v>
      </c>
      <c r="Q1651" s="17" t="s">
        <v>12873</v>
      </c>
      <c r="R1651" s="17">
        <v>116708</v>
      </c>
      <c r="S1651" s="17" t="s">
        <v>12882</v>
      </c>
      <c r="T1651" s="17" t="s">
        <v>11182</v>
      </c>
      <c r="U1651" s="17" t="s">
        <v>8355</v>
      </c>
      <c r="V1651" s="17">
        <v>1595</v>
      </c>
      <c r="W1651" s="17" t="s">
        <v>11234</v>
      </c>
      <c r="X1651" s="17">
        <v>120</v>
      </c>
      <c r="Y1651" s="17">
        <v>5</v>
      </c>
      <c r="Z1651" s="17" t="s">
        <v>11235</v>
      </c>
      <c r="AB1651" s="17" t="s">
        <v>11186</v>
      </c>
      <c r="AC1651" s="17" t="s">
        <v>1355</v>
      </c>
      <c r="AD1651" s="17">
        <v>0</v>
      </c>
      <c r="AE1651" s="17">
        <v>0</v>
      </c>
      <c r="AI1651" s="17">
        <v>0</v>
      </c>
      <c r="AJ1651" s="17" t="s">
        <v>3539</v>
      </c>
      <c r="AK1651" s="17" t="s">
        <v>3539</v>
      </c>
      <c r="AN1651" s="17">
        <v>16000</v>
      </c>
    </row>
    <row r="1652" spans="1:40" x14ac:dyDescent="0.25">
      <c r="A1652" s="17" t="s">
        <v>3305</v>
      </c>
      <c r="B1652" s="17" t="s">
        <v>8297</v>
      </c>
      <c r="C1652" s="17" t="s">
        <v>3557</v>
      </c>
      <c r="D1652" s="17" t="s">
        <v>8298</v>
      </c>
      <c r="E1652" s="17" t="s">
        <v>8356</v>
      </c>
      <c r="F1652" s="17" t="s">
        <v>704</v>
      </c>
      <c r="G1652" s="17" t="s">
        <v>3004</v>
      </c>
      <c r="H1652" s="17" t="s">
        <v>3004</v>
      </c>
      <c r="I1652" s="17" t="s">
        <v>3559</v>
      </c>
      <c r="J1652" s="17" t="s">
        <v>4747</v>
      </c>
      <c r="L1652" s="17" t="s">
        <v>8357</v>
      </c>
      <c r="M1652" s="19" t="s">
        <v>8358</v>
      </c>
      <c r="O1652" s="17" t="s">
        <v>3521</v>
      </c>
      <c r="P1652" s="17" t="s">
        <v>3611</v>
      </c>
      <c r="R1652" s="17">
        <v>95540</v>
      </c>
      <c r="S1652" s="17" t="s">
        <v>12883</v>
      </c>
      <c r="T1652" s="17" t="s">
        <v>11182</v>
      </c>
      <c r="U1652" s="17" t="s">
        <v>2629</v>
      </c>
      <c r="V1652" s="17">
        <v>3500</v>
      </c>
      <c r="W1652" s="17" t="s">
        <v>11184</v>
      </c>
      <c r="X1652" s="17">
        <v>288</v>
      </c>
      <c r="Y1652" s="17">
        <v>7</v>
      </c>
      <c r="Z1652" s="17" t="s">
        <v>11226</v>
      </c>
      <c r="AB1652" s="17" t="s">
        <v>11186</v>
      </c>
      <c r="AC1652" s="17" t="s">
        <v>853</v>
      </c>
      <c r="AD1652" s="17">
        <v>0</v>
      </c>
      <c r="AE1652" s="17">
        <v>0</v>
      </c>
      <c r="AF1652" s="17" t="s">
        <v>9852</v>
      </c>
      <c r="AI1652" s="17">
        <v>0</v>
      </c>
      <c r="AJ1652" s="17" t="s">
        <v>3539</v>
      </c>
      <c r="AK1652" s="17" t="s">
        <v>3539</v>
      </c>
      <c r="AN1652" s="17">
        <v>16776</v>
      </c>
    </row>
    <row r="1653" spans="1:40" x14ac:dyDescent="0.25">
      <c r="A1653" s="17" t="s">
        <v>8359</v>
      </c>
      <c r="B1653" s="17" t="s">
        <v>8360</v>
      </c>
      <c r="C1653" s="17" t="s">
        <v>3514</v>
      </c>
      <c r="D1653" s="17" t="s">
        <v>8361</v>
      </c>
      <c r="E1653" s="17" t="s">
        <v>8362</v>
      </c>
      <c r="F1653" s="17" t="s">
        <v>35</v>
      </c>
      <c r="G1653" s="17" t="s">
        <v>2999</v>
      </c>
      <c r="I1653" s="17" t="s">
        <v>4499</v>
      </c>
      <c r="J1653" s="17" t="s">
        <v>4500</v>
      </c>
      <c r="K1653" s="17" t="s">
        <v>4832</v>
      </c>
      <c r="L1653" s="17" t="s">
        <v>8363</v>
      </c>
      <c r="M1653" s="19">
        <v>42348</v>
      </c>
      <c r="O1653" s="17" t="s">
        <v>3538</v>
      </c>
      <c r="P1653" s="17" t="s">
        <v>3539</v>
      </c>
      <c r="Q1653" s="17" t="s">
        <v>12884</v>
      </c>
      <c r="R1653" s="17">
        <v>414299</v>
      </c>
      <c r="S1653" s="19">
        <v>46150.34097222222</v>
      </c>
      <c r="T1653" s="17" t="s">
        <v>11182</v>
      </c>
      <c r="U1653" s="17" t="s">
        <v>2414</v>
      </c>
      <c r="V1653" s="17">
        <v>16000</v>
      </c>
      <c r="W1653" s="17" t="s">
        <v>11184</v>
      </c>
      <c r="X1653" s="17">
        <v>0</v>
      </c>
      <c r="Y1653" s="17">
        <v>21</v>
      </c>
      <c r="Z1653" s="17" t="s">
        <v>11185</v>
      </c>
      <c r="AB1653" s="17" t="s">
        <v>11186</v>
      </c>
      <c r="AC1653" s="17" t="s">
        <v>1355</v>
      </c>
      <c r="AD1653" s="17">
        <v>21</v>
      </c>
      <c r="AE1653" s="17">
        <v>0</v>
      </c>
      <c r="AF1653" s="17" t="s">
        <v>9855</v>
      </c>
      <c r="AH1653" s="17" t="s">
        <v>9754</v>
      </c>
      <c r="AI1653" s="17">
        <v>0</v>
      </c>
      <c r="AJ1653" s="17" t="s">
        <v>3539</v>
      </c>
      <c r="AK1653" s="17" t="s">
        <v>9771</v>
      </c>
      <c r="AL1653" s="17" t="s">
        <v>841</v>
      </c>
      <c r="AN1653" s="17">
        <v>13300</v>
      </c>
    </row>
    <row r="1654" spans="1:40" x14ac:dyDescent="0.25">
      <c r="A1654" s="17" t="s">
        <v>8359</v>
      </c>
      <c r="B1654" s="17" t="s">
        <v>8360</v>
      </c>
      <c r="C1654" s="17" t="s">
        <v>3514</v>
      </c>
      <c r="D1654" s="17" t="s">
        <v>8361</v>
      </c>
      <c r="E1654" s="17" t="s">
        <v>8364</v>
      </c>
      <c r="F1654" s="17" t="s">
        <v>102</v>
      </c>
      <c r="G1654" s="17" t="s">
        <v>2985</v>
      </c>
      <c r="H1654" s="17" t="s">
        <v>2985</v>
      </c>
      <c r="I1654" s="17" t="s">
        <v>3559</v>
      </c>
      <c r="J1654" s="17" t="s">
        <v>4292</v>
      </c>
      <c r="K1654" s="17" t="s">
        <v>4755</v>
      </c>
      <c r="L1654" s="17" t="s">
        <v>6388</v>
      </c>
      <c r="M1654" s="19" t="s">
        <v>8365</v>
      </c>
      <c r="O1654" s="17" t="s">
        <v>3538</v>
      </c>
      <c r="P1654" s="17" t="s">
        <v>3539</v>
      </c>
      <c r="Q1654" s="17" t="s">
        <v>12885</v>
      </c>
      <c r="R1654" s="17">
        <v>413183</v>
      </c>
      <c r="S1654" s="19">
        <v>46181.355555555558</v>
      </c>
      <c r="T1654" s="17" t="s">
        <v>11182</v>
      </c>
      <c r="U1654" s="17" t="s">
        <v>2427</v>
      </c>
      <c r="V1654" s="17">
        <v>19000</v>
      </c>
      <c r="W1654" s="17" t="s">
        <v>11184</v>
      </c>
      <c r="X1654" s="17">
        <v>0</v>
      </c>
      <c r="Y1654" s="17">
        <v>21</v>
      </c>
      <c r="AB1654" s="17" t="s">
        <v>11249</v>
      </c>
      <c r="AC1654" s="17" t="s">
        <v>853</v>
      </c>
      <c r="AD1654" s="17">
        <v>27</v>
      </c>
      <c r="AE1654" s="17">
        <v>0</v>
      </c>
      <c r="AH1654" s="17" t="s">
        <v>9754</v>
      </c>
      <c r="AI1654" s="17">
        <v>0</v>
      </c>
      <c r="AJ1654" s="17" t="s">
        <v>3539</v>
      </c>
      <c r="AK1654" s="17" t="s">
        <v>3539</v>
      </c>
      <c r="AN1654" s="17">
        <v>19000</v>
      </c>
    </row>
    <row r="1655" spans="1:40" x14ac:dyDescent="0.25">
      <c r="A1655" s="17" t="s">
        <v>8359</v>
      </c>
      <c r="B1655" s="17" t="s">
        <v>8360</v>
      </c>
      <c r="C1655" s="17" t="s">
        <v>3514</v>
      </c>
      <c r="D1655" s="17" t="s">
        <v>8361</v>
      </c>
      <c r="E1655" s="17" t="s">
        <v>8366</v>
      </c>
      <c r="F1655" s="17" t="s">
        <v>130</v>
      </c>
      <c r="G1655" s="17" t="s">
        <v>3075</v>
      </c>
      <c r="H1655" s="17" t="s">
        <v>3075</v>
      </c>
      <c r="I1655" s="17" t="s">
        <v>3559</v>
      </c>
      <c r="J1655" s="17" t="s">
        <v>4489</v>
      </c>
      <c r="K1655" s="17" t="s">
        <v>4288</v>
      </c>
      <c r="L1655" s="17" t="s">
        <v>4490</v>
      </c>
      <c r="M1655" s="19">
        <v>42928</v>
      </c>
      <c r="O1655" s="17" t="s">
        <v>3538</v>
      </c>
      <c r="P1655" s="17" t="s">
        <v>3539</v>
      </c>
      <c r="Q1655" s="17" t="s">
        <v>12886</v>
      </c>
      <c r="R1655" s="17">
        <v>200724</v>
      </c>
      <c r="S1655" s="19">
        <v>46211.240277777775</v>
      </c>
      <c r="T1655" s="17" t="s">
        <v>11182</v>
      </c>
      <c r="U1655" s="17" t="s">
        <v>2417</v>
      </c>
      <c r="V1655" s="17">
        <v>13300</v>
      </c>
      <c r="W1655" s="17" t="s">
        <v>11184</v>
      </c>
      <c r="X1655" s="17">
        <v>0</v>
      </c>
      <c r="Y1655" s="17">
        <v>14</v>
      </c>
      <c r="AB1655" s="17" t="s">
        <v>11249</v>
      </c>
      <c r="AC1655" s="17" t="s">
        <v>1355</v>
      </c>
      <c r="AD1655" s="17">
        <v>24</v>
      </c>
      <c r="AE1655" s="17">
        <v>0</v>
      </c>
      <c r="AF1655" s="17" t="s">
        <v>9854</v>
      </c>
      <c r="AH1655" s="17" t="s">
        <v>9754</v>
      </c>
      <c r="AI1655" s="17">
        <v>0</v>
      </c>
      <c r="AJ1655" s="17" t="s">
        <v>3539</v>
      </c>
      <c r="AK1655" s="17" t="s">
        <v>3539</v>
      </c>
      <c r="AL1655" s="17" t="s">
        <v>841</v>
      </c>
      <c r="AN1655" s="17">
        <v>16000</v>
      </c>
    </row>
    <row r="1656" spans="1:40" x14ac:dyDescent="0.25">
      <c r="A1656" s="17" t="s">
        <v>8359</v>
      </c>
      <c r="B1656" s="17" t="s">
        <v>8360</v>
      </c>
      <c r="C1656" s="17" t="s">
        <v>3514</v>
      </c>
      <c r="D1656" s="17" t="s">
        <v>8361</v>
      </c>
      <c r="E1656" s="17" t="s">
        <v>8367</v>
      </c>
      <c r="F1656" s="17" t="s">
        <v>139</v>
      </c>
      <c r="G1656" s="17" t="s">
        <v>2999</v>
      </c>
      <c r="H1656" s="17" t="s">
        <v>2999</v>
      </c>
      <c r="I1656" s="17" t="s">
        <v>3559</v>
      </c>
      <c r="J1656" s="17" t="s">
        <v>4283</v>
      </c>
      <c r="K1656" s="17" t="s">
        <v>4483</v>
      </c>
      <c r="L1656" s="17" t="s">
        <v>8368</v>
      </c>
      <c r="M1656" s="19">
        <v>42928</v>
      </c>
      <c r="O1656" s="17" t="s">
        <v>3538</v>
      </c>
      <c r="P1656" s="17" t="s">
        <v>3539</v>
      </c>
      <c r="Q1656" s="17" t="s">
        <v>12887</v>
      </c>
      <c r="R1656" s="17">
        <v>313065</v>
      </c>
      <c r="S1656" s="19">
        <v>46334</v>
      </c>
      <c r="T1656" s="17" t="s">
        <v>11182</v>
      </c>
      <c r="U1656" s="17" t="s">
        <v>2431</v>
      </c>
      <c r="V1656" s="17">
        <v>0</v>
      </c>
      <c r="W1656" s="17" t="s">
        <v>11184</v>
      </c>
      <c r="X1656" s="17">
        <v>0</v>
      </c>
      <c r="Y1656" s="17">
        <v>0</v>
      </c>
      <c r="AB1656" s="17" t="s">
        <v>11249</v>
      </c>
      <c r="AC1656" s="17" t="s">
        <v>1355</v>
      </c>
      <c r="AD1656" s="17">
        <v>24</v>
      </c>
      <c r="AE1656" s="17">
        <v>0</v>
      </c>
      <c r="AI1656" s="17">
        <v>0</v>
      </c>
      <c r="AJ1656" s="17" t="s">
        <v>3539</v>
      </c>
      <c r="AK1656" s="17" t="s">
        <v>3539</v>
      </c>
      <c r="AN1656" s="17">
        <v>16000</v>
      </c>
    </row>
    <row r="1657" spans="1:40" x14ac:dyDescent="0.25">
      <c r="A1657" s="17" t="s">
        <v>8359</v>
      </c>
      <c r="B1657" s="17" t="s">
        <v>8360</v>
      </c>
      <c r="C1657" s="17" t="s">
        <v>3514</v>
      </c>
      <c r="D1657" s="17" t="s">
        <v>8361</v>
      </c>
      <c r="E1657" s="17" t="s">
        <v>8369</v>
      </c>
      <c r="F1657" s="17" t="s">
        <v>216</v>
      </c>
      <c r="G1657" s="17" t="s">
        <v>2999</v>
      </c>
      <c r="H1657" s="17" t="s">
        <v>2999</v>
      </c>
      <c r="I1657" s="17" t="s">
        <v>3559</v>
      </c>
      <c r="J1657" s="17" t="s">
        <v>3588</v>
      </c>
      <c r="K1657" s="17" t="s">
        <v>3589</v>
      </c>
      <c r="L1657" s="18" t="s">
        <v>8370</v>
      </c>
      <c r="M1657" s="17" t="s">
        <v>8371</v>
      </c>
      <c r="O1657" s="17" t="s">
        <v>3538</v>
      </c>
      <c r="P1657" s="17" t="s">
        <v>3539</v>
      </c>
      <c r="Q1657" s="17" t="s">
        <v>12888</v>
      </c>
      <c r="R1657" s="17">
        <v>301141</v>
      </c>
      <c r="S1657" s="17" t="s">
        <v>12889</v>
      </c>
      <c r="T1657" s="17" t="s">
        <v>11182</v>
      </c>
      <c r="U1657" s="17" t="s">
        <v>2402</v>
      </c>
      <c r="V1657" s="17">
        <v>16000</v>
      </c>
      <c r="W1657" s="17" t="s">
        <v>11184</v>
      </c>
      <c r="X1657" s="17">
        <v>0</v>
      </c>
      <c r="Y1657" s="17">
        <v>21</v>
      </c>
      <c r="Z1657" s="17" t="s">
        <v>11185</v>
      </c>
      <c r="AB1657" s="17" t="s">
        <v>11249</v>
      </c>
      <c r="AC1657" s="17" t="s">
        <v>1355</v>
      </c>
      <c r="AD1657" s="17">
        <v>24</v>
      </c>
      <c r="AE1657" s="17">
        <v>15</v>
      </c>
      <c r="AF1657" s="17" t="s">
        <v>9854</v>
      </c>
      <c r="AH1657" s="17" t="s">
        <v>9754</v>
      </c>
      <c r="AI1657" s="17">
        <v>0</v>
      </c>
      <c r="AJ1657" s="17" t="s">
        <v>3539</v>
      </c>
      <c r="AK1657" s="17" t="s">
        <v>3539</v>
      </c>
      <c r="AL1657" s="17" t="s">
        <v>841</v>
      </c>
      <c r="AM1657" s="17" t="s">
        <v>841</v>
      </c>
      <c r="AN1657" s="17">
        <v>16000</v>
      </c>
    </row>
    <row r="1658" spans="1:40" x14ac:dyDescent="0.25">
      <c r="A1658" s="17" t="s">
        <v>8359</v>
      </c>
      <c r="B1658" s="17" t="s">
        <v>8360</v>
      </c>
      <c r="C1658" s="17" t="s">
        <v>3514</v>
      </c>
      <c r="D1658" s="17" t="s">
        <v>8361</v>
      </c>
      <c r="E1658" s="17" t="s">
        <v>8372</v>
      </c>
      <c r="F1658" s="17" t="s">
        <v>217</v>
      </c>
      <c r="G1658" s="17" t="s">
        <v>2999</v>
      </c>
      <c r="H1658" s="17" t="s">
        <v>2999</v>
      </c>
      <c r="I1658" s="17" t="s">
        <v>3559</v>
      </c>
      <c r="J1658" s="17" t="s">
        <v>3588</v>
      </c>
      <c r="K1658" s="17" t="s">
        <v>3589</v>
      </c>
      <c r="L1658" s="17" t="s">
        <v>4540</v>
      </c>
      <c r="M1658" s="19">
        <v>44050</v>
      </c>
      <c r="O1658" s="17" t="s">
        <v>3538</v>
      </c>
      <c r="P1658" s="17" t="s">
        <v>3539</v>
      </c>
      <c r="Q1658" s="17" t="s">
        <v>12890</v>
      </c>
      <c r="R1658" s="17">
        <v>231382</v>
      </c>
      <c r="S1658" s="17" t="s">
        <v>10204</v>
      </c>
      <c r="T1658" s="17" t="s">
        <v>11182</v>
      </c>
      <c r="U1658" s="17" t="s">
        <v>2406</v>
      </c>
      <c r="V1658" s="17">
        <v>16000</v>
      </c>
      <c r="W1658" s="17" t="s">
        <v>11184</v>
      </c>
      <c r="X1658" s="17">
        <v>0</v>
      </c>
      <c r="Y1658" s="17">
        <v>21</v>
      </c>
      <c r="Z1658" s="17" t="s">
        <v>11185</v>
      </c>
      <c r="AB1658" s="17" t="s">
        <v>11249</v>
      </c>
      <c r="AC1658" s="17" t="s">
        <v>853</v>
      </c>
      <c r="AD1658" s="17">
        <v>24</v>
      </c>
      <c r="AE1658" s="17">
        <v>0</v>
      </c>
      <c r="AH1658" s="17" t="s">
        <v>9754</v>
      </c>
      <c r="AI1658" s="17">
        <v>0</v>
      </c>
      <c r="AJ1658" s="17" t="s">
        <v>3539</v>
      </c>
      <c r="AK1658" s="17" t="s">
        <v>3539</v>
      </c>
      <c r="AN1658" s="17">
        <v>16000</v>
      </c>
    </row>
    <row r="1659" spans="1:40" x14ac:dyDescent="0.25">
      <c r="A1659" s="17" t="s">
        <v>8359</v>
      </c>
      <c r="B1659" s="17" t="s">
        <v>8360</v>
      </c>
      <c r="C1659" s="17" t="s">
        <v>3514</v>
      </c>
      <c r="D1659" s="17" t="s">
        <v>8361</v>
      </c>
      <c r="E1659" s="17" t="s">
        <v>8373</v>
      </c>
      <c r="F1659" s="17" t="s">
        <v>225</v>
      </c>
      <c r="G1659" s="17" t="s">
        <v>2985</v>
      </c>
      <c r="H1659" s="17" t="s">
        <v>2985</v>
      </c>
      <c r="I1659" s="17" t="s">
        <v>3559</v>
      </c>
      <c r="J1659" s="17" t="s">
        <v>4292</v>
      </c>
      <c r="K1659" s="17" t="s">
        <v>4590</v>
      </c>
      <c r="L1659" s="17" t="s">
        <v>8374</v>
      </c>
      <c r="M1659" s="19">
        <v>43901.46875</v>
      </c>
      <c r="O1659" s="17" t="s">
        <v>3538</v>
      </c>
      <c r="P1659" s="17" t="s">
        <v>3539</v>
      </c>
      <c r="Q1659" s="17" t="s">
        <v>12891</v>
      </c>
      <c r="R1659" s="17">
        <v>268507</v>
      </c>
      <c r="S1659" s="17" t="s">
        <v>12892</v>
      </c>
      <c r="T1659" s="17" t="s">
        <v>11182</v>
      </c>
      <c r="U1659" s="17" t="s">
        <v>2429</v>
      </c>
      <c r="V1659" s="17">
        <v>19000</v>
      </c>
      <c r="W1659" s="17" t="s">
        <v>11184</v>
      </c>
      <c r="X1659" s="17">
        <v>0</v>
      </c>
      <c r="Y1659" s="17">
        <v>21</v>
      </c>
      <c r="Z1659" s="17" t="s">
        <v>11185</v>
      </c>
      <c r="AB1659" s="17" t="s">
        <v>11249</v>
      </c>
      <c r="AC1659" s="17" t="s">
        <v>1355</v>
      </c>
      <c r="AD1659" s="17">
        <v>27</v>
      </c>
      <c r="AE1659" s="17">
        <v>18</v>
      </c>
      <c r="AF1659" s="17" t="s">
        <v>9850</v>
      </c>
      <c r="AI1659" s="17">
        <v>0</v>
      </c>
      <c r="AJ1659" s="17" t="s">
        <v>3539</v>
      </c>
      <c r="AK1659" s="17" t="s">
        <v>3539</v>
      </c>
      <c r="AN1659" s="17">
        <v>19000</v>
      </c>
    </row>
    <row r="1660" spans="1:40" x14ac:dyDescent="0.25">
      <c r="A1660" s="17" t="s">
        <v>8359</v>
      </c>
      <c r="B1660" s="17" t="s">
        <v>8360</v>
      </c>
      <c r="C1660" s="17" t="s">
        <v>3514</v>
      </c>
      <c r="D1660" s="17" t="s">
        <v>8361</v>
      </c>
      <c r="E1660" s="17" t="s">
        <v>8375</v>
      </c>
      <c r="F1660" s="17" t="s">
        <v>306</v>
      </c>
      <c r="G1660" s="17" t="s">
        <v>2985</v>
      </c>
      <c r="H1660" s="17" t="s">
        <v>2985</v>
      </c>
      <c r="I1660" s="17" t="s">
        <v>3559</v>
      </c>
      <c r="J1660" s="17" t="s">
        <v>4292</v>
      </c>
      <c r="K1660" s="17" t="s">
        <v>4310</v>
      </c>
      <c r="L1660" s="17" t="s">
        <v>5316</v>
      </c>
      <c r="M1660" s="19">
        <v>44573.4375</v>
      </c>
      <c r="O1660" s="17" t="s">
        <v>3538</v>
      </c>
      <c r="P1660" s="17" t="s">
        <v>3539</v>
      </c>
      <c r="Q1660" s="17" t="s">
        <v>12893</v>
      </c>
      <c r="R1660" s="17">
        <v>223216</v>
      </c>
      <c r="S1660" s="17" t="s">
        <v>12894</v>
      </c>
      <c r="T1660" s="17" t="s">
        <v>11182</v>
      </c>
      <c r="U1660" s="17" t="s">
        <v>2420</v>
      </c>
      <c r="V1660" s="17">
        <v>19000</v>
      </c>
      <c r="W1660" s="17" t="s">
        <v>11184</v>
      </c>
      <c r="X1660" s="17">
        <v>0</v>
      </c>
      <c r="Y1660" s="17">
        <v>21</v>
      </c>
      <c r="Z1660" s="17" t="s">
        <v>11185</v>
      </c>
      <c r="AB1660" s="17" t="s">
        <v>11186</v>
      </c>
      <c r="AC1660" s="17" t="s">
        <v>853</v>
      </c>
      <c r="AD1660" s="17">
        <v>15</v>
      </c>
      <c r="AE1660" s="17">
        <v>0</v>
      </c>
      <c r="AF1660" s="17" t="s">
        <v>9756</v>
      </c>
      <c r="AI1660" s="17">
        <v>0</v>
      </c>
      <c r="AJ1660" s="17" t="s">
        <v>3539</v>
      </c>
      <c r="AK1660" s="17" t="s">
        <v>3539</v>
      </c>
      <c r="AL1660" s="17" t="s">
        <v>841</v>
      </c>
      <c r="AM1660" s="17" t="s">
        <v>841</v>
      </c>
      <c r="AN1660" s="17">
        <v>7200</v>
      </c>
    </row>
    <row r="1661" spans="1:40" x14ac:dyDescent="0.25">
      <c r="A1661" s="17" t="s">
        <v>8359</v>
      </c>
      <c r="B1661" s="17" t="s">
        <v>8360</v>
      </c>
      <c r="C1661" s="17" t="s">
        <v>3514</v>
      </c>
      <c r="D1661" s="17" t="s">
        <v>8361</v>
      </c>
      <c r="E1661" s="17" t="s">
        <v>8376</v>
      </c>
      <c r="F1661" s="17" t="s">
        <v>341</v>
      </c>
      <c r="G1661" s="17" t="s">
        <v>2999</v>
      </c>
      <c r="H1661" s="17" t="s">
        <v>2985</v>
      </c>
      <c r="I1661" s="17" t="s">
        <v>3559</v>
      </c>
      <c r="J1661" s="17" t="s">
        <v>3588</v>
      </c>
      <c r="K1661" s="17" t="s">
        <v>4842</v>
      </c>
      <c r="L1661" s="17" t="s">
        <v>8377</v>
      </c>
      <c r="M1661" s="19">
        <v>45020</v>
      </c>
      <c r="O1661" s="17" t="s">
        <v>3538</v>
      </c>
      <c r="P1661" s="17" t="s">
        <v>3539</v>
      </c>
      <c r="Q1661" s="17" t="s">
        <v>12895</v>
      </c>
      <c r="R1661" s="17">
        <v>54830</v>
      </c>
      <c r="S1661" s="17" t="s">
        <v>12896</v>
      </c>
      <c r="T1661" s="17" t="s">
        <v>11182</v>
      </c>
      <c r="U1661" s="17" t="s">
        <v>2404</v>
      </c>
      <c r="V1661" s="17">
        <v>16000</v>
      </c>
      <c r="W1661" s="17" t="s">
        <v>11303</v>
      </c>
      <c r="X1661" s="17">
        <v>0</v>
      </c>
      <c r="Y1661" s="17">
        <v>24</v>
      </c>
      <c r="Z1661" s="17" t="s">
        <v>11185</v>
      </c>
      <c r="AB1661" s="17" t="s">
        <v>11186</v>
      </c>
      <c r="AC1661" s="17" t="s">
        <v>1355</v>
      </c>
      <c r="AD1661" s="17">
        <v>24</v>
      </c>
      <c r="AE1661" s="17">
        <v>0</v>
      </c>
      <c r="AF1661" s="17" t="s">
        <v>9853</v>
      </c>
      <c r="AH1661" s="17" t="s">
        <v>9754</v>
      </c>
      <c r="AI1661" s="17">
        <v>0</v>
      </c>
      <c r="AJ1661" s="17" t="s">
        <v>3539</v>
      </c>
      <c r="AK1661" s="17" t="s">
        <v>9771</v>
      </c>
      <c r="AL1661" s="17" t="s">
        <v>841</v>
      </c>
      <c r="AN1661" s="17">
        <v>0</v>
      </c>
    </row>
    <row r="1662" spans="1:40" x14ac:dyDescent="0.25">
      <c r="A1662" s="17" t="s">
        <v>8359</v>
      </c>
      <c r="B1662" s="17" t="s">
        <v>8360</v>
      </c>
      <c r="C1662" s="17" t="s">
        <v>3514</v>
      </c>
      <c r="D1662" s="17" t="s">
        <v>8361</v>
      </c>
      <c r="E1662" s="17" t="s">
        <v>8378</v>
      </c>
      <c r="F1662" s="17" t="s">
        <v>361</v>
      </c>
      <c r="G1662" s="17" t="s">
        <v>2999</v>
      </c>
      <c r="H1662" s="17" t="s">
        <v>2999</v>
      </c>
      <c r="I1662" s="17" t="s">
        <v>3559</v>
      </c>
      <c r="J1662" s="17" t="s">
        <v>3588</v>
      </c>
      <c r="K1662" s="17" t="s">
        <v>4842</v>
      </c>
      <c r="L1662" s="17" t="s">
        <v>5909</v>
      </c>
      <c r="M1662" s="19">
        <v>45050.4375</v>
      </c>
      <c r="O1662" s="17" t="s">
        <v>3538</v>
      </c>
      <c r="P1662" s="17" t="s">
        <v>3539</v>
      </c>
      <c r="Q1662" s="17" t="s">
        <v>12897</v>
      </c>
      <c r="R1662" s="17">
        <v>59991</v>
      </c>
      <c r="S1662" s="17" t="s">
        <v>12898</v>
      </c>
      <c r="T1662" s="17" t="s">
        <v>11182</v>
      </c>
      <c r="U1662" s="17" t="s">
        <v>2422</v>
      </c>
      <c r="V1662" s="17">
        <v>16776</v>
      </c>
      <c r="W1662" s="17" t="s">
        <v>11303</v>
      </c>
      <c r="X1662" s="17">
        <v>0</v>
      </c>
      <c r="Y1662" s="17">
        <v>24</v>
      </c>
      <c r="Z1662" s="17" t="s">
        <v>11185</v>
      </c>
      <c r="AB1662" s="17" t="s">
        <v>11186</v>
      </c>
      <c r="AC1662" s="17" t="s">
        <v>1355</v>
      </c>
      <c r="AD1662" s="17">
        <v>27</v>
      </c>
      <c r="AE1662" s="17">
        <v>0</v>
      </c>
      <c r="AF1662" s="17" t="s">
        <v>9753</v>
      </c>
      <c r="AH1662" s="17" t="s">
        <v>9757</v>
      </c>
      <c r="AI1662" s="17">
        <v>0</v>
      </c>
      <c r="AJ1662" s="17" t="s">
        <v>3539</v>
      </c>
      <c r="AK1662" s="17" t="s">
        <v>9771</v>
      </c>
      <c r="AL1662" s="17" t="s">
        <v>841</v>
      </c>
      <c r="AN1662" s="17">
        <v>19000</v>
      </c>
    </row>
    <row r="1663" spans="1:40" x14ac:dyDescent="0.25">
      <c r="A1663" s="17" t="s">
        <v>8359</v>
      </c>
      <c r="B1663" s="17" t="s">
        <v>8360</v>
      </c>
      <c r="C1663" s="17" t="s">
        <v>3514</v>
      </c>
      <c r="D1663" s="17" t="s">
        <v>8361</v>
      </c>
      <c r="E1663" s="17" t="s">
        <v>8379</v>
      </c>
      <c r="F1663" s="17" t="s">
        <v>591</v>
      </c>
      <c r="G1663" s="17" t="s">
        <v>2999</v>
      </c>
      <c r="H1663" s="17" t="s">
        <v>2999</v>
      </c>
      <c r="I1663" s="17" t="s">
        <v>3559</v>
      </c>
      <c r="J1663" s="17" t="s">
        <v>3588</v>
      </c>
      <c r="K1663" s="17" t="s">
        <v>3589</v>
      </c>
      <c r="L1663" s="18">
        <v>45454</v>
      </c>
      <c r="M1663" s="17" t="s">
        <v>8380</v>
      </c>
      <c r="O1663" s="17" t="s">
        <v>3538</v>
      </c>
      <c r="P1663" s="17" t="s">
        <v>3539</v>
      </c>
      <c r="Q1663" s="17" t="s">
        <v>12899</v>
      </c>
      <c r="R1663" s="17">
        <v>53190</v>
      </c>
      <c r="S1663" s="19">
        <v>46334.504166666666</v>
      </c>
      <c r="T1663" s="17" t="s">
        <v>11182</v>
      </c>
      <c r="U1663" s="17" t="s">
        <v>3269</v>
      </c>
      <c r="V1663" s="17">
        <v>16000</v>
      </c>
      <c r="W1663" s="17" t="s">
        <v>11184</v>
      </c>
      <c r="X1663" s="17">
        <v>0</v>
      </c>
      <c r="Y1663" s="17">
        <v>21</v>
      </c>
      <c r="Z1663" s="17" t="s">
        <v>11185</v>
      </c>
      <c r="AA1663" s="17">
        <v>2</v>
      </c>
      <c r="AB1663" s="17" t="s">
        <v>11249</v>
      </c>
      <c r="AC1663" s="17" t="s">
        <v>853</v>
      </c>
      <c r="AD1663" s="17">
        <v>54</v>
      </c>
      <c r="AE1663" s="17">
        <v>0</v>
      </c>
      <c r="AI1663" s="17">
        <v>0</v>
      </c>
      <c r="AJ1663" s="17" t="s">
        <v>3611</v>
      </c>
      <c r="AK1663" s="17" t="s">
        <v>3611</v>
      </c>
      <c r="AN1663" s="17">
        <v>38000</v>
      </c>
    </row>
    <row r="1664" spans="1:40" x14ac:dyDescent="0.25">
      <c r="A1664" s="17" t="s">
        <v>8359</v>
      </c>
      <c r="B1664" s="17" t="s">
        <v>8360</v>
      </c>
      <c r="C1664" s="17" t="s">
        <v>3514</v>
      </c>
      <c r="D1664" s="17" t="s">
        <v>8361</v>
      </c>
      <c r="E1664" s="17" t="s">
        <v>8381</v>
      </c>
      <c r="F1664" s="17" t="s">
        <v>742</v>
      </c>
      <c r="G1664" s="17" t="s">
        <v>3260</v>
      </c>
      <c r="H1664" s="17" t="s">
        <v>3260</v>
      </c>
      <c r="I1664" s="17" t="s">
        <v>3517</v>
      </c>
      <c r="J1664" s="17" t="s">
        <v>4598</v>
      </c>
      <c r="L1664" s="18" t="s">
        <v>4599</v>
      </c>
      <c r="M1664" s="19">
        <v>45941.333333333336</v>
      </c>
      <c r="O1664" s="17" t="s">
        <v>3538</v>
      </c>
      <c r="P1664" s="17" t="s">
        <v>3539</v>
      </c>
      <c r="R1664" s="17">
        <v>4275</v>
      </c>
      <c r="S1664" s="17" t="s">
        <v>12900</v>
      </c>
      <c r="T1664" s="17" t="s">
        <v>11182</v>
      </c>
      <c r="U1664" s="17" t="s">
        <v>8382</v>
      </c>
      <c r="V1664" s="17">
        <v>7200</v>
      </c>
      <c r="W1664" s="17" t="s">
        <v>11184</v>
      </c>
      <c r="X1664" s="17">
        <v>0</v>
      </c>
      <c r="Y1664" s="17">
        <v>8</v>
      </c>
      <c r="Z1664" s="17" t="s">
        <v>11198</v>
      </c>
      <c r="AB1664" s="17" t="s">
        <v>11186</v>
      </c>
      <c r="AC1664" s="17" t="s">
        <v>1355</v>
      </c>
      <c r="AD1664" s="17">
        <v>0</v>
      </c>
      <c r="AE1664" s="17">
        <v>0</v>
      </c>
      <c r="AI1664" s="17">
        <v>0</v>
      </c>
      <c r="AN1664" s="17">
        <v>0</v>
      </c>
    </row>
    <row r="1665" spans="1:40" x14ac:dyDescent="0.25">
      <c r="A1665" s="17" t="s">
        <v>8359</v>
      </c>
      <c r="B1665" s="17" t="s">
        <v>8360</v>
      </c>
      <c r="C1665" s="17" t="s">
        <v>3605</v>
      </c>
      <c r="D1665" s="17" t="s">
        <v>8361</v>
      </c>
      <c r="E1665" s="17" t="s">
        <v>8383</v>
      </c>
      <c r="F1665" s="17" t="s">
        <v>8384</v>
      </c>
      <c r="G1665" s="17" t="s">
        <v>3608</v>
      </c>
      <c r="I1665" s="17" t="s">
        <v>3609</v>
      </c>
      <c r="L1665" s="18">
        <v>44292</v>
      </c>
      <c r="M1665" s="19" t="s">
        <v>8385</v>
      </c>
      <c r="O1665" s="17" t="s">
        <v>3521</v>
      </c>
      <c r="P1665" s="17" t="s">
        <v>3611</v>
      </c>
      <c r="Q1665" s="17" t="s">
        <v>12901</v>
      </c>
      <c r="R1665" s="17">
        <v>0</v>
      </c>
      <c r="S1665" s="17" t="s">
        <v>8385</v>
      </c>
      <c r="T1665" s="17" t="s">
        <v>11182</v>
      </c>
      <c r="U1665" s="17" t="s">
        <v>8386</v>
      </c>
      <c r="V1665" s="17">
        <v>38000</v>
      </c>
      <c r="X1665" s="17">
        <v>0</v>
      </c>
      <c r="Y1665" s="17">
        <v>0</v>
      </c>
      <c r="Z1665" s="17">
        <v>4</v>
      </c>
      <c r="AB1665" s="17" t="s">
        <v>11186</v>
      </c>
      <c r="AC1665" s="17" t="s">
        <v>1355</v>
      </c>
      <c r="AD1665" s="17">
        <v>0</v>
      </c>
      <c r="AE1665" s="17">
        <v>0</v>
      </c>
      <c r="AI1665" s="17">
        <v>0</v>
      </c>
      <c r="AJ1665" s="17" t="s">
        <v>3611</v>
      </c>
      <c r="AK1665" s="17" t="s">
        <v>3611</v>
      </c>
      <c r="AN1665" s="17">
        <v>19000</v>
      </c>
    </row>
    <row r="1666" spans="1:40" x14ac:dyDescent="0.25">
      <c r="A1666" s="17" t="s">
        <v>8359</v>
      </c>
      <c r="B1666" s="17" t="s">
        <v>8360</v>
      </c>
      <c r="C1666" s="17" t="s">
        <v>4356</v>
      </c>
      <c r="D1666" s="17" t="s">
        <v>8361</v>
      </c>
      <c r="E1666" s="17" t="s">
        <v>8387</v>
      </c>
      <c r="F1666" s="17" t="s">
        <v>442</v>
      </c>
      <c r="G1666" s="17" t="s">
        <v>2973</v>
      </c>
      <c r="H1666" s="17" t="s">
        <v>2973</v>
      </c>
      <c r="I1666" s="17" t="s">
        <v>4951</v>
      </c>
      <c r="L1666" s="17" t="s">
        <v>8388</v>
      </c>
      <c r="M1666" s="19">
        <v>45536.493055555555</v>
      </c>
      <c r="O1666" s="17" t="s">
        <v>3521</v>
      </c>
      <c r="P1666" s="17" t="s">
        <v>3611</v>
      </c>
      <c r="Q1666" s="17" t="s">
        <v>12901</v>
      </c>
      <c r="R1666" s="17">
        <v>413562</v>
      </c>
      <c r="S1666" s="17" t="s">
        <v>12902</v>
      </c>
      <c r="T1666" s="17" t="s">
        <v>11182</v>
      </c>
      <c r="U1666" s="17" t="s">
        <v>2400</v>
      </c>
      <c r="V1666" s="17">
        <v>19000</v>
      </c>
      <c r="W1666" s="17" t="s">
        <v>11184</v>
      </c>
      <c r="X1666" s="17">
        <v>0</v>
      </c>
      <c r="Y1666" s="17">
        <v>33</v>
      </c>
      <c r="Z1666" s="17" t="s">
        <v>11185</v>
      </c>
      <c r="AB1666" s="17" t="s">
        <v>11186</v>
      </c>
      <c r="AC1666" s="17" t="s">
        <v>1355</v>
      </c>
      <c r="AD1666" s="17">
        <v>0</v>
      </c>
      <c r="AE1666" s="17">
        <v>0</v>
      </c>
      <c r="AG1666" s="17" t="s">
        <v>9800</v>
      </c>
      <c r="AH1666" s="17" t="s">
        <v>9757</v>
      </c>
      <c r="AI1666" s="17">
        <v>128</v>
      </c>
      <c r="AJ1666" s="17" t="s">
        <v>3539</v>
      </c>
      <c r="AK1666" s="17" t="s">
        <v>3539</v>
      </c>
      <c r="AN1666" s="17">
        <v>1860</v>
      </c>
    </row>
    <row r="1667" spans="1:40" x14ac:dyDescent="0.25">
      <c r="A1667" s="17" t="s">
        <v>8359</v>
      </c>
      <c r="B1667" s="17" t="s">
        <v>8360</v>
      </c>
      <c r="C1667" s="17" t="s">
        <v>3529</v>
      </c>
      <c r="D1667" s="17" t="s">
        <v>8361</v>
      </c>
      <c r="E1667" s="17" t="s">
        <v>8389</v>
      </c>
      <c r="F1667" s="17" t="s">
        <v>8390</v>
      </c>
      <c r="G1667" s="17" t="s">
        <v>3656</v>
      </c>
      <c r="H1667" s="17">
        <v>3</v>
      </c>
      <c r="I1667" s="17" t="s">
        <v>3534</v>
      </c>
      <c r="J1667" s="17" t="s">
        <v>3777</v>
      </c>
      <c r="K1667" s="17" t="s">
        <v>4377</v>
      </c>
      <c r="L1667" s="18" t="s">
        <v>4971</v>
      </c>
      <c r="M1667" s="19">
        <v>43587</v>
      </c>
      <c r="O1667" s="17" t="s">
        <v>3538</v>
      </c>
      <c r="P1667" s="17" t="s">
        <v>3539</v>
      </c>
      <c r="Q1667" s="17" t="s">
        <v>12903</v>
      </c>
      <c r="R1667" s="17">
        <v>175902</v>
      </c>
      <c r="S1667" s="17" t="s">
        <v>12904</v>
      </c>
      <c r="T1667" s="17" t="s">
        <v>11182</v>
      </c>
      <c r="U1667" s="17" t="s">
        <v>8391</v>
      </c>
      <c r="V1667" s="17">
        <v>0</v>
      </c>
      <c r="W1667" s="17" t="s">
        <v>11184</v>
      </c>
      <c r="X1667" s="17">
        <v>102</v>
      </c>
      <c r="Y1667" s="17">
        <v>5</v>
      </c>
      <c r="AB1667" s="17" t="s">
        <v>11249</v>
      </c>
      <c r="AC1667" s="17" t="s">
        <v>1355</v>
      </c>
      <c r="AD1667" s="17">
        <v>0</v>
      </c>
      <c r="AE1667" s="17">
        <v>0</v>
      </c>
      <c r="AG1667" s="17" t="s">
        <v>9869</v>
      </c>
      <c r="AH1667" s="17" t="s">
        <v>9764</v>
      </c>
      <c r="AI1667" s="17">
        <v>136</v>
      </c>
      <c r="AJ1667" s="17" t="s">
        <v>3539</v>
      </c>
      <c r="AK1667" s="17" t="s">
        <v>3539</v>
      </c>
      <c r="AN1667" s="17">
        <v>1863</v>
      </c>
    </row>
    <row r="1668" spans="1:40" x14ac:dyDescent="0.25">
      <c r="A1668" s="17" t="s">
        <v>8359</v>
      </c>
      <c r="B1668" s="17" t="s">
        <v>8360</v>
      </c>
      <c r="C1668" s="17" t="s">
        <v>3529</v>
      </c>
      <c r="D1668" s="17" t="s">
        <v>8361</v>
      </c>
      <c r="E1668" s="17" t="s">
        <v>8392</v>
      </c>
      <c r="F1668" s="17" t="s">
        <v>8393</v>
      </c>
      <c r="G1668" s="17" t="s">
        <v>3656</v>
      </c>
      <c r="H1668" s="17">
        <v>3</v>
      </c>
      <c r="I1668" s="17" t="s">
        <v>3534</v>
      </c>
      <c r="J1668" s="17" t="s">
        <v>4198</v>
      </c>
      <c r="K1668" s="17" t="s">
        <v>4382</v>
      </c>
      <c r="L1668" s="17" t="s">
        <v>4028</v>
      </c>
      <c r="M1668" s="19" t="s">
        <v>8394</v>
      </c>
      <c r="O1668" s="17" t="s">
        <v>3538</v>
      </c>
      <c r="P1668" s="17" t="s">
        <v>3539</v>
      </c>
      <c r="Q1668" s="17" t="s">
        <v>12905</v>
      </c>
      <c r="R1668" s="17">
        <v>154673</v>
      </c>
      <c r="S1668" s="17" t="s">
        <v>12906</v>
      </c>
      <c r="T1668" s="17" t="s">
        <v>11182</v>
      </c>
      <c r="U1668" s="17" t="s">
        <v>8395</v>
      </c>
      <c r="V1668" s="17">
        <v>1961</v>
      </c>
      <c r="W1668" s="17" t="s">
        <v>11184</v>
      </c>
      <c r="X1668" s="17">
        <v>102</v>
      </c>
      <c r="Y1668" s="19">
        <v>6</v>
      </c>
      <c r="Z1668" s="17" t="s">
        <v>11235</v>
      </c>
      <c r="AB1668" s="17" t="s">
        <v>11249</v>
      </c>
      <c r="AC1668" s="17" t="s">
        <v>1355</v>
      </c>
      <c r="AD1668" s="17">
        <v>0</v>
      </c>
      <c r="AE1668" s="17">
        <v>0</v>
      </c>
      <c r="AG1668" s="17" t="s">
        <v>9819</v>
      </c>
      <c r="AH1668" s="17" t="s">
        <v>9757</v>
      </c>
      <c r="AI1668" s="17">
        <v>26</v>
      </c>
      <c r="AJ1668" s="17" t="s">
        <v>3539</v>
      </c>
      <c r="AK1668" s="17" t="s">
        <v>3539</v>
      </c>
      <c r="AN1668" s="17">
        <v>2290</v>
      </c>
    </row>
    <row r="1669" spans="1:40" x14ac:dyDescent="0.25">
      <c r="A1669" s="17" t="s">
        <v>8359</v>
      </c>
      <c r="B1669" s="17" t="s">
        <v>8360</v>
      </c>
      <c r="C1669" s="17" t="s">
        <v>3529</v>
      </c>
      <c r="D1669" s="17" t="s">
        <v>8361</v>
      </c>
      <c r="E1669" s="17" t="s">
        <v>8396</v>
      </c>
      <c r="F1669" s="17" t="s">
        <v>8397</v>
      </c>
      <c r="G1669" s="17" t="s">
        <v>3656</v>
      </c>
      <c r="H1669" s="17">
        <v>3</v>
      </c>
      <c r="I1669" s="17" t="s">
        <v>3534</v>
      </c>
      <c r="J1669" s="17" t="s">
        <v>3777</v>
      </c>
      <c r="K1669" s="17" t="s">
        <v>4135</v>
      </c>
      <c r="L1669" s="17" t="s">
        <v>7873</v>
      </c>
      <c r="M1669" s="19" t="s">
        <v>8398</v>
      </c>
      <c r="O1669" s="17" t="s">
        <v>3538</v>
      </c>
      <c r="P1669" s="17" t="s">
        <v>3539</v>
      </c>
      <c r="Q1669" s="17" t="s">
        <v>12907</v>
      </c>
      <c r="R1669" s="17">
        <v>197030</v>
      </c>
      <c r="S1669" s="19">
        <v>46242.377083333333</v>
      </c>
      <c r="T1669" s="17" t="s">
        <v>11182</v>
      </c>
      <c r="U1669" s="17" t="s">
        <v>8399</v>
      </c>
      <c r="V1669" s="17">
        <v>1863</v>
      </c>
      <c r="W1669" s="17" t="s">
        <v>11234</v>
      </c>
      <c r="X1669" s="17">
        <v>133</v>
      </c>
      <c r="Y1669" s="17">
        <v>7</v>
      </c>
      <c r="Z1669" s="17" t="s">
        <v>11235</v>
      </c>
      <c r="AB1669" s="17" t="s">
        <v>11186</v>
      </c>
      <c r="AC1669" s="17" t="s">
        <v>1355</v>
      </c>
      <c r="AD1669" s="17">
        <v>0</v>
      </c>
      <c r="AE1669" s="17">
        <v>0</v>
      </c>
      <c r="AG1669" s="17" t="s">
        <v>9798</v>
      </c>
      <c r="AH1669" s="17" t="s">
        <v>9764</v>
      </c>
      <c r="AI1669" s="17">
        <v>120</v>
      </c>
      <c r="AJ1669" s="17" t="s">
        <v>3539</v>
      </c>
      <c r="AK1669" s="17" t="s">
        <v>3539</v>
      </c>
      <c r="AN1669" s="17">
        <v>1595</v>
      </c>
    </row>
    <row r="1670" spans="1:40" x14ac:dyDescent="0.25">
      <c r="A1670" s="17" t="s">
        <v>8359</v>
      </c>
      <c r="B1670" s="17" t="s">
        <v>8360</v>
      </c>
      <c r="C1670" s="17" t="s">
        <v>3529</v>
      </c>
      <c r="D1670" s="17" t="s">
        <v>8361</v>
      </c>
      <c r="E1670" s="17" t="s">
        <v>8400</v>
      </c>
      <c r="F1670" s="17" t="s">
        <v>8401</v>
      </c>
      <c r="G1670" s="17" t="s">
        <v>3656</v>
      </c>
      <c r="H1670" s="17">
        <v>5</v>
      </c>
      <c r="I1670" s="17" t="s">
        <v>3624</v>
      </c>
      <c r="J1670" s="17" t="s">
        <v>4090</v>
      </c>
      <c r="K1670" s="17" t="s">
        <v>3625</v>
      </c>
      <c r="L1670" s="18" t="s">
        <v>6422</v>
      </c>
      <c r="M1670" s="19">
        <v>45141.652777777781</v>
      </c>
      <c r="O1670" s="17" t="s">
        <v>3538</v>
      </c>
      <c r="P1670" s="17" t="s">
        <v>3539</v>
      </c>
      <c r="R1670" s="17">
        <v>113182</v>
      </c>
      <c r="S1670" s="17" t="s">
        <v>12908</v>
      </c>
      <c r="T1670" s="17" t="s">
        <v>11182</v>
      </c>
      <c r="U1670" s="17" t="s">
        <v>8402</v>
      </c>
      <c r="V1670" s="17">
        <v>2290</v>
      </c>
      <c r="W1670" s="17" t="s">
        <v>11270</v>
      </c>
      <c r="X1670" s="17">
        <v>26</v>
      </c>
      <c r="Y1670" s="17">
        <v>10</v>
      </c>
      <c r="Z1670" s="17" t="s">
        <v>11235</v>
      </c>
      <c r="AB1670" s="17" t="s">
        <v>11186</v>
      </c>
      <c r="AC1670" s="17" t="s">
        <v>1355</v>
      </c>
      <c r="AD1670" s="17">
        <v>0</v>
      </c>
      <c r="AE1670" s="17">
        <v>0</v>
      </c>
      <c r="AG1670" s="17" t="s">
        <v>9815</v>
      </c>
      <c r="AH1670" s="17" t="s">
        <v>9764</v>
      </c>
      <c r="AI1670" s="17">
        <v>136</v>
      </c>
      <c r="AJ1670" s="17" t="s">
        <v>3539</v>
      </c>
      <c r="AK1670" s="17" t="s">
        <v>3539</v>
      </c>
      <c r="AN1670" s="17">
        <v>1863</v>
      </c>
    </row>
    <row r="1671" spans="1:40" x14ac:dyDescent="0.25">
      <c r="A1671" s="17" t="s">
        <v>8359</v>
      </c>
      <c r="B1671" s="17" t="s">
        <v>8360</v>
      </c>
      <c r="C1671" s="17" t="s">
        <v>3529</v>
      </c>
      <c r="D1671" s="17" t="s">
        <v>8361</v>
      </c>
      <c r="E1671" s="17" t="s">
        <v>8403</v>
      </c>
      <c r="F1671" s="17" t="s">
        <v>8404</v>
      </c>
      <c r="G1671" s="17" t="s">
        <v>3656</v>
      </c>
      <c r="H1671" s="17">
        <v>3</v>
      </c>
      <c r="I1671" s="17" t="s">
        <v>3534</v>
      </c>
      <c r="J1671" s="17" t="s">
        <v>3777</v>
      </c>
      <c r="K1671" s="17" t="s">
        <v>4135</v>
      </c>
      <c r="L1671" s="18">
        <v>45266</v>
      </c>
      <c r="M1671" s="19">
        <v>45084</v>
      </c>
      <c r="O1671" s="17" t="s">
        <v>3538</v>
      </c>
      <c r="P1671" s="17" t="s">
        <v>3539</v>
      </c>
      <c r="Q1671" s="17" t="s">
        <v>12909</v>
      </c>
      <c r="R1671" s="17">
        <v>98106</v>
      </c>
      <c r="S1671" s="17" t="s">
        <v>12910</v>
      </c>
      <c r="T1671" s="17" t="s">
        <v>11182</v>
      </c>
      <c r="U1671" s="17" t="s">
        <v>8405</v>
      </c>
      <c r="V1671" s="17">
        <v>1863</v>
      </c>
      <c r="W1671" s="17" t="s">
        <v>11234</v>
      </c>
      <c r="X1671" s="17">
        <v>136</v>
      </c>
      <c r="Y1671" s="17">
        <v>7</v>
      </c>
      <c r="Z1671" s="17" t="s">
        <v>11235</v>
      </c>
      <c r="AB1671" s="17" t="s">
        <v>11186</v>
      </c>
      <c r="AC1671" s="17" t="s">
        <v>1355</v>
      </c>
      <c r="AD1671" s="17">
        <v>0</v>
      </c>
      <c r="AE1671" s="17">
        <v>0</v>
      </c>
      <c r="AG1671" s="17" t="s">
        <v>9798</v>
      </c>
      <c r="AH1671" s="17" t="s">
        <v>9764</v>
      </c>
      <c r="AI1671" s="17">
        <v>120</v>
      </c>
      <c r="AJ1671" s="17" t="s">
        <v>3539</v>
      </c>
      <c r="AK1671" s="17" t="s">
        <v>3539</v>
      </c>
      <c r="AN1671" s="17">
        <v>1595</v>
      </c>
    </row>
    <row r="1672" spans="1:40" x14ac:dyDescent="0.25">
      <c r="A1672" s="17" t="s">
        <v>8359</v>
      </c>
      <c r="B1672" s="17" t="s">
        <v>8360</v>
      </c>
      <c r="C1672" s="17" t="s">
        <v>3529</v>
      </c>
      <c r="D1672" s="17" t="s">
        <v>8361</v>
      </c>
      <c r="E1672" s="17" t="s">
        <v>8406</v>
      </c>
      <c r="F1672" s="17" t="s">
        <v>8407</v>
      </c>
      <c r="G1672" s="17" t="s">
        <v>3656</v>
      </c>
      <c r="H1672" s="17">
        <v>3</v>
      </c>
      <c r="I1672" s="17" t="s">
        <v>3534</v>
      </c>
      <c r="J1672" s="17" t="s">
        <v>3777</v>
      </c>
      <c r="K1672" s="17" t="s">
        <v>4135</v>
      </c>
      <c r="L1672" s="18">
        <v>44963</v>
      </c>
      <c r="M1672" s="19" t="s">
        <v>8408</v>
      </c>
      <c r="O1672" s="17" t="s">
        <v>3538</v>
      </c>
      <c r="P1672" s="17" t="s">
        <v>3539</v>
      </c>
      <c r="Q1672" s="17" t="s">
        <v>12911</v>
      </c>
      <c r="R1672" s="17">
        <v>89965</v>
      </c>
      <c r="S1672" s="19">
        <v>46303.506944444445</v>
      </c>
      <c r="T1672" s="17" t="s">
        <v>11182</v>
      </c>
      <c r="U1672" s="17" t="s">
        <v>8409</v>
      </c>
      <c r="V1672" s="17">
        <v>1863</v>
      </c>
      <c r="W1672" s="17" t="s">
        <v>11234</v>
      </c>
      <c r="X1672" s="17">
        <v>136</v>
      </c>
      <c r="Y1672" s="17">
        <v>7</v>
      </c>
      <c r="Z1672" s="17" t="s">
        <v>11235</v>
      </c>
      <c r="AB1672" s="17" t="s">
        <v>11186</v>
      </c>
      <c r="AC1672" s="17" t="s">
        <v>1355</v>
      </c>
      <c r="AD1672" s="17">
        <v>0</v>
      </c>
      <c r="AE1672" s="17">
        <v>0</v>
      </c>
      <c r="AG1672" s="17" t="s">
        <v>9798</v>
      </c>
      <c r="AH1672" s="17" t="s">
        <v>9764</v>
      </c>
      <c r="AI1672" s="17">
        <v>120</v>
      </c>
      <c r="AJ1672" s="17" t="s">
        <v>3539</v>
      </c>
      <c r="AK1672" s="17" t="s">
        <v>3539</v>
      </c>
      <c r="AN1672" s="17">
        <v>1595</v>
      </c>
    </row>
    <row r="1673" spans="1:40" x14ac:dyDescent="0.25">
      <c r="A1673" s="17" t="s">
        <v>8359</v>
      </c>
      <c r="B1673" s="17" t="s">
        <v>8360</v>
      </c>
      <c r="C1673" s="17" t="s">
        <v>3529</v>
      </c>
      <c r="D1673" s="17" t="s">
        <v>8361</v>
      </c>
      <c r="E1673" s="17" t="s">
        <v>8410</v>
      </c>
      <c r="F1673" s="17" t="s">
        <v>8411</v>
      </c>
      <c r="G1673" s="17" t="s">
        <v>3656</v>
      </c>
      <c r="H1673" s="17">
        <v>4</v>
      </c>
      <c r="I1673" s="17" t="s">
        <v>3624</v>
      </c>
      <c r="J1673" s="17" t="s">
        <v>3657</v>
      </c>
      <c r="K1673" s="17" t="s">
        <v>3658</v>
      </c>
      <c r="L1673" s="17" t="s">
        <v>3746</v>
      </c>
      <c r="M1673" s="19" t="s">
        <v>8412</v>
      </c>
      <c r="O1673" s="17" t="s">
        <v>3538</v>
      </c>
      <c r="P1673" s="17" t="s">
        <v>3539</v>
      </c>
      <c r="Q1673" s="17" t="s">
        <v>12912</v>
      </c>
      <c r="R1673" s="17">
        <v>68130</v>
      </c>
      <c r="S1673" s="17" t="s">
        <v>12913</v>
      </c>
      <c r="T1673" s="17" t="s">
        <v>11182</v>
      </c>
      <c r="U1673" s="17" t="s">
        <v>8413</v>
      </c>
      <c r="V1673" s="17">
        <v>1860</v>
      </c>
      <c r="W1673" s="17" t="s">
        <v>11234</v>
      </c>
      <c r="X1673" s="17">
        <v>128</v>
      </c>
      <c r="Y1673" s="17">
        <v>7</v>
      </c>
      <c r="Z1673" s="17" t="s">
        <v>11235</v>
      </c>
      <c r="AB1673" s="17" t="s">
        <v>11186</v>
      </c>
      <c r="AC1673" s="17" t="s">
        <v>1355</v>
      </c>
      <c r="AD1673" s="17">
        <v>0</v>
      </c>
      <c r="AE1673" s="17">
        <v>0</v>
      </c>
      <c r="AG1673" s="17" t="s">
        <v>9934</v>
      </c>
      <c r="AH1673" s="17" t="s">
        <v>9764</v>
      </c>
      <c r="AI1673" s="17">
        <v>102</v>
      </c>
      <c r="AJ1673" s="17" t="s">
        <v>3539</v>
      </c>
      <c r="AK1673" s="17" t="s">
        <v>9797</v>
      </c>
      <c r="AN1673" s="17">
        <v>0</v>
      </c>
    </row>
    <row r="1674" spans="1:40" x14ac:dyDescent="0.25">
      <c r="A1674" s="17" t="s">
        <v>8359</v>
      </c>
      <c r="B1674" s="17" t="s">
        <v>8360</v>
      </c>
      <c r="C1674" s="17" t="s">
        <v>3529</v>
      </c>
      <c r="D1674" s="17" t="s">
        <v>8361</v>
      </c>
      <c r="E1674" s="17" t="s">
        <v>8414</v>
      </c>
      <c r="F1674" s="17" t="s">
        <v>8415</v>
      </c>
      <c r="H1674" s="17" t="s">
        <v>4416</v>
      </c>
      <c r="I1674" s="17" t="s">
        <v>3534</v>
      </c>
      <c r="J1674" s="17" t="s">
        <v>3535</v>
      </c>
      <c r="K1674" s="17" t="s">
        <v>3536</v>
      </c>
      <c r="L1674" s="18" t="s">
        <v>4667</v>
      </c>
      <c r="M1674" s="19">
        <v>44993</v>
      </c>
      <c r="O1674" s="17" t="s">
        <v>3538</v>
      </c>
      <c r="P1674" s="17" t="s">
        <v>3539</v>
      </c>
      <c r="Q1674" s="17" t="s">
        <v>12914</v>
      </c>
      <c r="R1674" s="17">
        <v>97371</v>
      </c>
      <c r="S1674" s="19">
        <v>46120.765972222223</v>
      </c>
      <c r="T1674" s="17" t="s">
        <v>11182</v>
      </c>
      <c r="U1674" s="17" t="s">
        <v>8416</v>
      </c>
      <c r="V1674" s="17">
        <v>1595</v>
      </c>
      <c r="W1674" s="17" t="s">
        <v>11234</v>
      </c>
      <c r="X1674" s="17">
        <v>120</v>
      </c>
      <c r="Y1674" s="17">
        <v>5</v>
      </c>
      <c r="Z1674" s="17" t="s">
        <v>11235</v>
      </c>
      <c r="AB1674" s="17" t="s">
        <v>11186</v>
      </c>
      <c r="AC1674" s="17" t="s">
        <v>1355</v>
      </c>
      <c r="AD1674" s="17">
        <v>0</v>
      </c>
      <c r="AE1674" s="17">
        <v>0</v>
      </c>
      <c r="AG1674" s="17" t="s">
        <v>9777</v>
      </c>
      <c r="AH1674" s="17" t="s">
        <v>9757</v>
      </c>
      <c r="AI1674" s="17">
        <v>28</v>
      </c>
      <c r="AJ1674" s="17" t="s">
        <v>3539</v>
      </c>
      <c r="AK1674" s="17" t="s">
        <v>3539</v>
      </c>
      <c r="AN1674" s="17">
        <v>2300</v>
      </c>
    </row>
    <row r="1675" spans="1:40" x14ac:dyDescent="0.25">
      <c r="A1675" s="17" t="s">
        <v>8359</v>
      </c>
      <c r="B1675" s="17" t="s">
        <v>8360</v>
      </c>
      <c r="C1675" s="17" t="s">
        <v>3529</v>
      </c>
      <c r="D1675" s="17" t="s">
        <v>8361</v>
      </c>
      <c r="E1675" s="17" t="s">
        <v>8417</v>
      </c>
      <c r="F1675" s="17" t="s">
        <v>8418</v>
      </c>
      <c r="H1675" s="17" t="s">
        <v>4416</v>
      </c>
      <c r="I1675" s="17" t="s">
        <v>3534</v>
      </c>
      <c r="J1675" s="17" t="s">
        <v>3535</v>
      </c>
      <c r="K1675" s="17" t="s">
        <v>3536</v>
      </c>
      <c r="L1675" s="17" t="s">
        <v>4667</v>
      </c>
      <c r="M1675" s="19">
        <v>45177</v>
      </c>
      <c r="O1675" s="17" t="s">
        <v>3538</v>
      </c>
      <c r="P1675" s="17" t="s">
        <v>3539</v>
      </c>
      <c r="R1675" s="17">
        <v>101962</v>
      </c>
      <c r="S1675" s="19">
        <v>46181.708333333336</v>
      </c>
      <c r="T1675" s="17" t="s">
        <v>11286</v>
      </c>
      <c r="U1675" s="17" t="s">
        <v>8419</v>
      </c>
      <c r="V1675" s="17">
        <v>1595</v>
      </c>
      <c r="W1675" s="17" t="s">
        <v>11234</v>
      </c>
      <c r="X1675" s="17">
        <v>120</v>
      </c>
      <c r="Y1675" s="17">
        <v>5</v>
      </c>
      <c r="Z1675" s="17" t="s">
        <v>11235</v>
      </c>
      <c r="AB1675" s="17" t="s">
        <v>11186</v>
      </c>
      <c r="AC1675" s="17" t="s">
        <v>1355</v>
      </c>
      <c r="AD1675" s="17">
        <v>0</v>
      </c>
      <c r="AE1675" s="17">
        <v>0</v>
      </c>
      <c r="AG1675" s="17" t="s">
        <v>9798</v>
      </c>
      <c r="AH1675" s="17" t="s">
        <v>9764</v>
      </c>
      <c r="AI1675" s="17">
        <v>120</v>
      </c>
      <c r="AJ1675" s="17" t="s">
        <v>3539</v>
      </c>
      <c r="AK1675" s="17" t="s">
        <v>3539</v>
      </c>
      <c r="AN1675" s="17">
        <v>1595</v>
      </c>
    </row>
    <row r="1676" spans="1:40" x14ac:dyDescent="0.25">
      <c r="A1676" s="17" t="s">
        <v>8359</v>
      </c>
      <c r="B1676" s="17" t="s">
        <v>8360</v>
      </c>
      <c r="C1676" s="17" t="s">
        <v>3529</v>
      </c>
      <c r="D1676" s="17" t="s">
        <v>8361</v>
      </c>
      <c r="E1676" s="17" t="s">
        <v>8420</v>
      </c>
      <c r="F1676" s="17" t="s">
        <v>8421</v>
      </c>
      <c r="H1676" s="17" t="s">
        <v>4416</v>
      </c>
      <c r="I1676" s="17" t="s">
        <v>3534</v>
      </c>
      <c r="J1676" s="17" t="s">
        <v>3535</v>
      </c>
      <c r="K1676" s="17" t="s">
        <v>3536</v>
      </c>
      <c r="L1676" s="17" t="s">
        <v>4667</v>
      </c>
      <c r="M1676" s="19">
        <v>44993</v>
      </c>
      <c r="O1676" s="17" t="s">
        <v>3538</v>
      </c>
      <c r="P1676" s="17" t="s">
        <v>3539</v>
      </c>
      <c r="Q1676" s="17" t="s">
        <v>12915</v>
      </c>
      <c r="R1676" s="17">
        <v>167935</v>
      </c>
      <c r="S1676" s="17" t="s">
        <v>12916</v>
      </c>
      <c r="T1676" s="17" t="s">
        <v>11182</v>
      </c>
      <c r="U1676" s="17" t="s">
        <v>8422</v>
      </c>
      <c r="V1676" s="17">
        <v>1595</v>
      </c>
      <c r="W1676" s="17" t="s">
        <v>11234</v>
      </c>
      <c r="X1676" s="17">
        <v>120</v>
      </c>
      <c r="Y1676" s="17">
        <v>5</v>
      </c>
      <c r="Z1676" s="17" t="s">
        <v>11235</v>
      </c>
      <c r="AB1676" s="17" t="s">
        <v>11186</v>
      </c>
      <c r="AC1676" s="17" t="s">
        <v>1355</v>
      </c>
      <c r="AD1676" s="17">
        <v>0</v>
      </c>
      <c r="AE1676" s="17">
        <v>0</v>
      </c>
      <c r="AG1676" s="17" t="s">
        <v>9798</v>
      </c>
      <c r="AH1676" s="17" t="s">
        <v>9764</v>
      </c>
      <c r="AI1676" s="17">
        <v>120</v>
      </c>
      <c r="AJ1676" s="17" t="s">
        <v>3539</v>
      </c>
      <c r="AK1676" s="17" t="s">
        <v>3539</v>
      </c>
      <c r="AN1676" s="17">
        <v>1595</v>
      </c>
    </row>
    <row r="1677" spans="1:40" x14ac:dyDescent="0.25">
      <c r="A1677" s="17" t="s">
        <v>8359</v>
      </c>
      <c r="B1677" s="17" t="s">
        <v>8360</v>
      </c>
      <c r="C1677" s="17" t="s">
        <v>3529</v>
      </c>
      <c r="D1677" s="17" t="s">
        <v>8361</v>
      </c>
      <c r="E1677" s="17" t="s">
        <v>8423</v>
      </c>
      <c r="F1677" s="17" t="s">
        <v>8424</v>
      </c>
      <c r="H1677" s="17" t="s">
        <v>4416</v>
      </c>
      <c r="I1677" s="17" t="s">
        <v>3534</v>
      </c>
      <c r="J1677" s="17" t="s">
        <v>3535</v>
      </c>
      <c r="K1677" s="17" t="s">
        <v>3536</v>
      </c>
      <c r="L1677" s="17" t="s">
        <v>4667</v>
      </c>
      <c r="M1677" s="19">
        <v>44993</v>
      </c>
      <c r="O1677" s="17" t="s">
        <v>3538</v>
      </c>
      <c r="P1677" s="17" t="s">
        <v>3539</v>
      </c>
      <c r="R1677" s="17">
        <v>90615</v>
      </c>
      <c r="S1677" s="17" t="s">
        <v>12917</v>
      </c>
      <c r="T1677" s="17" t="s">
        <v>11182</v>
      </c>
      <c r="U1677" s="17" t="s">
        <v>8425</v>
      </c>
      <c r="V1677" s="17">
        <v>1595</v>
      </c>
      <c r="W1677" s="17" t="s">
        <v>11234</v>
      </c>
      <c r="X1677" s="17">
        <v>120</v>
      </c>
      <c r="Y1677" s="17">
        <v>5</v>
      </c>
      <c r="Z1677" s="17" t="s">
        <v>11235</v>
      </c>
      <c r="AB1677" s="17" t="s">
        <v>11186</v>
      </c>
      <c r="AC1677" s="17" t="s">
        <v>1355</v>
      </c>
      <c r="AD1677" s="17">
        <v>0</v>
      </c>
      <c r="AE1677" s="17">
        <v>0</v>
      </c>
      <c r="AG1677" s="17" t="s">
        <v>9798</v>
      </c>
      <c r="AH1677" s="17" t="s">
        <v>9764</v>
      </c>
      <c r="AI1677" s="17">
        <v>120</v>
      </c>
      <c r="AJ1677" s="17" t="s">
        <v>3539</v>
      </c>
      <c r="AK1677" s="17" t="s">
        <v>3539</v>
      </c>
      <c r="AN1677" s="17">
        <v>1595</v>
      </c>
    </row>
    <row r="1678" spans="1:40" x14ac:dyDescent="0.25">
      <c r="A1678" s="17" t="s">
        <v>8359</v>
      </c>
      <c r="B1678" s="17" t="s">
        <v>8360</v>
      </c>
      <c r="C1678" s="17" t="s">
        <v>3529</v>
      </c>
      <c r="D1678" s="17" t="s">
        <v>8361</v>
      </c>
      <c r="E1678" s="17" t="s">
        <v>8426</v>
      </c>
      <c r="F1678" s="17" t="s">
        <v>8427</v>
      </c>
      <c r="H1678" s="17" t="s">
        <v>4416</v>
      </c>
      <c r="I1678" s="17" t="s">
        <v>3534</v>
      </c>
      <c r="J1678" s="17" t="s">
        <v>3535</v>
      </c>
      <c r="K1678" s="17" t="s">
        <v>3536</v>
      </c>
      <c r="L1678" s="17" t="s">
        <v>4667</v>
      </c>
      <c r="M1678" s="19">
        <v>44993</v>
      </c>
      <c r="O1678" s="17" t="s">
        <v>3538</v>
      </c>
      <c r="P1678" s="17" t="s">
        <v>3539</v>
      </c>
      <c r="Q1678" s="17" t="s">
        <v>12918</v>
      </c>
      <c r="R1678" s="17">
        <v>167036</v>
      </c>
      <c r="S1678" s="19">
        <v>46242.509027777778</v>
      </c>
      <c r="T1678" s="17" t="s">
        <v>11182</v>
      </c>
      <c r="U1678" s="17" t="s">
        <v>8428</v>
      </c>
      <c r="V1678" s="17">
        <v>1595</v>
      </c>
      <c r="W1678" s="17" t="s">
        <v>11234</v>
      </c>
      <c r="X1678" s="17">
        <v>120</v>
      </c>
      <c r="Y1678" s="17">
        <v>5</v>
      </c>
      <c r="Z1678" s="17" t="s">
        <v>11235</v>
      </c>
      <c r="AB1678" s="17" t="s">
        <v>11186</v>
      </c>
      <c r="AC1678" s="17" t="s">
        <v>1355</v>
      </c>
      <c r="AD1678" s="17">
        <v>0</v>
      </c>
      <c r="AE1678" s="17">
        <v>0</v>
      </c>
      <c r="AG1678" s="17" t="s">
        <v>9935</v>
      </c>
      <c r="AH1678" s="17" t="s">
        <v>9764</v>
      </c>
      <c r="AI1678" s="17">
        <v>133</v>
      </c>
      <c r="AJ1678" s="17" t="s">
        <v>3539</v>
      </c>
      <c r="AK1678" s="17" t="s">
        <v>3539</v>
      </c>
      <c r="AN1678" s="17">
        <v>1863</v>
      </c>
    </row>
    <row r="1679" spans="1:40" x14ac:dyDescent="0.25">
      <c r="A1679" s="17" t="s">
        <v>8359</v>
      </c>
      <c r="B1679" s="17" t="s">
        <v>8360</v>
      </c>
      <c r="C1679" s="17" t="s">
        <v>3529</v>
      </c>
      <c r="D1679" s="17" t="s">
        <v>8361</v>
      </c>
      <c r="E1679" s="17" t="s">
        <v>8429</v>
      </c>
      <c r="F1679" s="17" t="s">
        <v>8430</v>
      </c>
      <c r="H1679" s="17" t="s">
        <v>4416</v>
      </c>
      <c r="I1679" s="17" t="s">
        <v>3534</v>
      </c>
      <c r="J1679" s="17" t="s">
        <v>3535</v>
      </c>
      <c r="K1679" s="17" t="s">
        <v>3536</v>
      </c>
      <c r="L1679" s="17" t="s">
        <v>4667</v>
      </c>
      <c r="M1679" s="19">
        <v>44993</v>
      </c>
      <c r="O1679" s="17" t="s">
        <v>3538</v>
      </c>
      <c r="P1679" s="17" t="s">
        <v>3539</v>
      </c>
      <c r="Q1679" s="17" t="s">
        <v>12919</v>
      </c>
      <c r="R1679" s="17">
        <v>108874</v>
      </c>
      <c r="S1679" s="17" t="s">
        <v>12920</v>
      </c>
      <c r="T1679" s="17" t="s">
        <v>11182</v>
      </c>
      <c r="U1679" s="17" t="s">
        <v>8431</v>
      </c>
      <c r="V1679" s="17">
        <v>1595</v>
      </c>
      <c r="W1679" s="17" t="s">
        <v>11234</v>
      </c>
      <c r="X1679" s="17">
        <v>120</v>
      </c>
      <c r="Y1679" s="17">
        <v>5</v>
      </c>
      <c r="Z1679" s="17" t="s">
        <v>11235</v>
      </c>
      <c r="AB1679" s="17" t="s">
        <v>11186</v>
      </c>
      <c r="AC1679" s="17" t="s">
        <v>1355</v>
      </c>
      <c r="AD1679" s="17">
        <v>0</v>
      </c>
      <c r="AE1679" s="17">
        <v>0</v>
      </c>
      <c r="AG1679" s="17" t="s">
        <v>9843</v>
      </c>
      <c r="AH1679" s="17" t="s">
        <v>9764</v>
      </c>
      <c r="AI1679" s="17">
        <v>102</v>
      </c>
      <c r="AJ1679" s="17" t="s">
        <v>3539</v>
      </c>
      <c r="AK1679" s="17" t="s">
        <v>9797</v>
      </c>
      <c r="AN1679" s="17">
        <v>1961</v>
      </c>
    </row>
    <row r="1680" spans="1:40" x14ac:dyDescent="0.25">
      <c r="A1680" s="17" t="s">
        <v>8359</v>
      </c>
      <c r="B1680" s="17" t="s">
        <v>8360</v>
      </c>
      <c r="C1680" s="17" t="s">
        <v>3529</v>
      </c>
      <c r="D1680" s="17" t="s">
        <v>8361</v>
      </c>
      <c r="E1680" s="17" t="s">
        <v>8432</v>
      </c>
      <c r="F1680" s="17" t="s">
        <v>8433</v>
      </c>
      <c r="G1680" s="17" t="s">
        <v>3533</v>
      </c>
      <c r="H1680" s="17" t="s">
        <v>3867</v>
      </c>
      <c r="I1680" s="17" t="s">
        <v>3624</v>
      </c>
      <c r="J1680" s="17">
        <v>508</v>
      </c>
      <c r="K1680" s="17" t="s">
        <v>3625</v>
      </c>
      <c r="L1680" s="18">
        <v>45270</v>
      </c>
      <c r="M1680" s="19" t="s">
        <v>8434</v>
      </c>
      <c r="O1680" s="17" t="s">
        <v>3538</v>
      </c>
      <c r="P1680" s="17" t="s">
        <v>3539</v>
      </c>
      <c r="Q1680" s="17" t="s">
        <v>12921</v>
      </c>
      <c r="R1680" s="17">
        <v>67120</v>
      </c>
      <c r="S1680" s="17" t="s">
        <v>12922</v>
      </c>
      <c r="T1680" s="17" t="s">
        <v>11182</v>
      </c>
      <c r="U1680" s="17" t="s">
        <v>8435</v>
      </c>
      <c r="V1680" s="17">
        <v>2300</v>
      </c>
      <c r="W1680" s="17" t="s">
        <v>11270</v>
      </c>
      <c r="X1680" s="17">
        <v>28</v>
      </c>
      <c r="Y1680" s="19">
        <v>8</v>
      </c>
      <c r="Z1680" s="17" t="s">
        <v>11235</v>
      </c>
      <c r="AB1680" s="17" t="s">
        <v>11186</v>
      </c>
      <c r="AC1680" s="17" t="s">
        <v>1355</v>
      </c>
      <c r="AD1680" s="17">
        <v>0</v>
      </c>
      <c r="AE1680" s="17">
        <v>0</v>
      </c>
      <c r="AG1680" s="17" t="s">
        <v>9798</v>
      </c>
      <c r="AH1680" s="17" t="s">
        <v>9764</v>
      </c>
      <c r="AI1680" s="17">
        <v>120</v>
      </c>
      <c r="AJ1680" s="17" t="s">
        <v>3539</v>
      </c>
      <c r="AK1680" s="17" t="s">
        <v>3539</v>
      </c>
      <c r="AN1680" s="17">
        <v>1595</v>
      </c>
    </row>
    <row r="1681" spans="1:40" x14ac:dyDescent="0.25">
      <c r="A1681" s="17" t="s">
        <v>8359</v>
      </c>
      <c r="B1681" s="17" t="s">
        <v>8360</v>
      </c>
      <c r="C1681" s="17" t="s">
        <v>3692</v>
      </c>
      <c r="D1681" s="17" t="s">
        <v>8361</v>
      </c>
      <c r="E1681" s="17" t="s">
        <v>8436</v>
      </c>
      <c r="F1681" s="17" t="s">
        <v>8437</v>
      </c>
      <c r="H1681" s="17">
        <v>1</v>
      </c>
      <c r="I1681" s="17" t="s">
        <v>3624</v>
      </c>
      <c r="J1681" s="17" t="s">
        <v>6921</v>
      </c>
      <c r="K1681" s="17" t="s">
        <v>6922</v>
      </c>
      <c r="L1681" s="17" t="s">
        <v>8438</v>
      </c>
      <c r="M1681" s="19" t="s">
        <v>8439</v>
      </c>
      <c r="O1681" s="17" t="s">
        <v>3538</v>
      </c>
      <c r="P1681" s="17" t="s">
        <v>8440</v>
      </c>
      <c r="R1681" s="17">
        <v>107944</v>
      </c>
      <c r="S1681" s="19">
        <v>46150.469444444447</v>
      </c>
      <c r="T1681" s="17" t="s">
        <v>11182</v>
      </c>
      <c r="U1681" s="17" t="s">
        <v>8441</v>
      </c>
      <c r="V1681" s="17">
        <v>0</v>
      </c>
      <c r="W1681" s="17" t="s">
        <v>11184</v>
      </c>
      <c r="X1681" s="17">
        <v>132</v>
      </c>
      <c r="Y1681" s="19">
        <v>5</v>
      </c>
      <c r="AB1681" s="17" t="s">
        <v>11186</v>
      </c>
      <c r="AC1681" s="17" t="s">
        <v>1355</v>
      </c>
      <c r="AD1681" s="17">
        <v>0</v>
      </c>
      <c r="AE1681" s="17">
        <v>0</v>
      </c>
      <c r="AG1681" s="17" t="s">
        <v>9798</v>
      </c>
      <c r="AH1681" s="17" t="s">
        <v>9764</v>
      </c>
      <c r="AI1681" s="17">
        <v>120</v>
      </c>
      <c r="AJ1681" s="17" t="s">
        <v>3539</v>
      </c>
      <c r="AK1681" s="17" t="s">
        <v>3539</v>
      </c>
      <c r="AN1681" s="17">
        <v>1595</v>
      </c>
    </row>
    <row r="1682" spans="1:40" x14ac:dyDescent="0.25">
      <c r="A1682" s="17" t="s">
        <v>8359</v>
      </c>
      <c r="B1682" s="17" t="s">
        <v>8360</v>
      </c>
      <c r="C1682" s="17" t="s">
        <v>3692</v>
      </c>
      <c r="D1682" s="17" t="s">
        <v>8361</v>
      </c>
      <c r="E1682" s="17" t="s">
        <v>8442</v>
      </c>
      <c r="F1682" s="17" t="s">
        <v>8443</v>
      </c>
      <c r="H1682" s="17" t="s">
        <v>8444</v>
      </c>
      <c r="I1682" s="17" t="s">
        <v>3534</v>
      </c>
      <c r="J1682" s="17" t="s">
        <v>3842</v>
      </c>
      <c r="K1682" s="17" t="s">
        <v>8445</v>
      </c>
      <c r="L1682" s="18">
        <v>43377</v>
      </c>
      <c r="M1682" s="19" t="s">
        <v>7021</v>
      </c>
      <c r="O1682" s="17" t="s">
        <v>3538</v>
      </c>
      <c r="P1682" s="17" t="s">
        <v>3539</v>
      </c>
      <c r="R1682" s="17">
        <v>95429</v>
      </c>
      <c r="S1682" s="17" t="s">
        <v>10205</v>
      </c>
      <c r="T1682" s="17" t="s">
        <v>11182</v>
      </c>
      <c r="U1682" s="17" t="s">
        <v>8446</v>
      </c>
      <c r="V1682" s="17">
        <v>0</v>
      </c>
      <c r="W1682" s="17" t="s">
        <v>11184</v>
      </c>
      <c r="X1682" s="17">
        <v>110</v>
      </c>
      <c r="Y1682" s="17">
        <v>5</v>
      </c>
      <c r="AB1682" s="17" t="s">
        <v>11249</v>
      </c>
      <c r="AC1682" s="17" t="s">
        <v>1355</v>
      </c>
      <c r="AD1682" s="17">
        <v>0</v>
      </c>
      <c r="AE1682" s="17">
        <v>0</v>
      </c>
      <c r="AG1682" s="17" t="s">
        <v>9798</v>
      </c>
      <c r="AH1682" s="17" t="s">
        <v>9764</v>
      </c>
      <c r="AI1682" s="17">
        <v>120</v>
      </c>
      <c r="AJ1682" s="17" t="s">
        <v>3539</v>
      </c>
      <c r="AK1682" s="17" t="s">
        <v>3539</v>
      </c>
      <c r="AN1682" s="17">
        <v>1595</v>
      </c>
    </row>
    <row r="1683" spans="1:40" x14ac:dyDescent="0.25">
      <c r="A1683" s="17" t="s">
        <v>8359</v>
      </c>
      <c r="B1683" s="17" t="s">
        <v>8360</v>
      </c>
      <c r="C1683" s="17" t="s">
        <v>3692</v>
      </c>
      <c r="D1683" s="17" t="s">
        <v>8361</v>
      </c>
      <c r="E1683" s="17" t="s">
        <v>8447</v>
      </c>
      <c r="F1683" s="17" t="s">
        <v>8448</v>
      </c>
      <c r="H1683" s="17" t="s">
        <v>4416</v>
      </c>
      <c r="I1683" s="17" t="s">
        <v>3534</v>
      </c>
      <c r="J1683" s="17" t="s">
        <v>4453</v>
      </c>
      <c r="K1683" s="17" t="s">
        <v>4454</v>
      </c>
      <c r="L1683" s="17" t="s">
        <v>4667</v>
      </c>
      <c r="M1683" s="19">
        <v>44993</v>
      </c>
      <c r="O1683" s="17" t="s">
        <v>3538</v>
      </c>
      <c r="P1683" s="17" t="s">
        <v>3539</v>
      </c>
      <c r="Q1683" s="17" t="s">
        <v>12923</v>
      </c>
      <c r="R1683" s="17">
        <v>50446</v>
      </c>
      <c r="S1683" s="17" t="s">
        <v>12924</v>
      </c>
      <c r="T1683" s="17" t="s">
        <v>11182</v>
      </c>
      <c r="U1683" s="17" t="s">
        <v>8449</v>
      </c>
      <c r="V1683" s="17">
        <v>1595</v>
      </c>
      <c r="W1683" s="17" t="s">
        <v>11234</v>
      </c>
      <c r="X1683" s="17">
        <v>120</v>
      </c>
      <c r="Y1683" s="17">
        <v>5</v>
      </c>
      <c r="Z1683" s="17" t="s">
        <v>11235</v>
      </c>
      <c r="AB1683" s="17" t="s">
        <v>11186</v>
      </c>
      <c r="AC1683" s="17" t="s">
        <v>1355</v>
      </c>
      <c r="AD1683" s="17">
        <v>0</v>
      </c>
      <c r="AE1683" s="17">
        <v>0</v>
      </c>
      <c r="AG1683" s="17" t="s">
        <v>9779</v>
      </c>
      <c r="AH1683" s="17" t="s">
        <v>9764</v>
      </c>
      <c r="AI1683" s="17">
        <v>132</v>
      </c>
      <c r="AJ1683" s="17" t="s">
        <v>8440</v>
      </c>
      <c r="AK1683" s="17" t="s">
        <v>8440</v>
      </c>
      <c r="AN1683" s="17">
        <v>0</v>
      </c>
    </row>
    <row r="1684" spans="1:40" x14ac:dyDescent="0.25">
      <c r="A1684" s="17" t="s">
        <v>8359</v>
      </c>
      <c r="B1684" s="17" t="s">
        <v>8360</v>
      </c>
      <c r="C1684" s="17" t="s">
        <v>3692</v>
      </c>
      <c r="D1684" s="17" t="s">
        <v>8361</v>
      </c>
      <c r="E1684" s="17" t="s">
        <v>8450</v>
      </c>
      <c r="F1684" s="17" t="s">
        <v>8451</v>
      </c>
      <c r="H1684" s="17" t="s">
        <v>4416</v>
      </c>
      <c r="I1684" s="17" t="s">
        <v>3534</v>
      </c>
      <c r="J1684" s="17" t="s">
        <v>4453</v>
      </c>
      <c r="K1684" s="17" t="s">
        <v>4454</v>
      </c>
      <c r="L1684" s="18" t="s">
        <v>4667</v>
      </c>
      <c r="M1684" s="19">
        <v>44993</v>
      </c>
      <c r="O1684" s="17" t="s">
        <v>3538</v>
      </c>
      <c r="P1684" s="17" t="s">
        <v>3539</v>
      </c>
      <c r="Q1684" s="17" t="s">
        <v>12925</v>
      </c>
      <c r="R1684" s="17">
        <v>78623</v>
      </c>
      <c r="S1684" s="17" t="s">
        <v>12926</v>
      </c>
      <c r="T1684" s="17" t="s">
        <v>11182</v>
      </c>
      <c r="U1684" s="17" t="s">
        <v>8452</v>
      </c>
      <c r="V1684" s="17">
        <v>1595</v>
      </c>
      <c r="W1684" s="17" t="s">
        <v>11234</v>
      </c>
      <c r="X1684" s="17">
        <v>120</v>
      </c>
      <c r="Y1684" s="17">
        <v>5</v>
      </c>
      <c r="Z1684" s="17" t="s">
        <v>11235</v>
      </c>
      <c r="AB1684" s="17" t="s">
        <v>11186</v>
      </c>
      <c r="AC1684" s="17" t="s">
        <v>1355</v>
      </c>
      <c r="AD1684" s="17">
        <v>0</v>
      </c>
      <c r="AE1684" s="17">
        <v>0</v>
      </c>
      <c r="AG1684" s="17" t="s">
        <v>9779</v>
      </c>
      <c r="AH1684" s="17" t="s">
        <v>9764</v>
      </c>
      <c r="AI1684" s="17">
        <v>110</v>
      </c>
      <c r="AJ1684" s="17" t="s">
        <v>3539</v>
      </c>
      <c r="AK1684" s="17" t="s">
        <v>9771</v>
      </c>
      <c r="AN1684" s="17">
        <v>0</v>
      </c>
    </row>
    <row r="1685" spans="1:40" x14ac:dyDescent="0.25">
      <c r="A1685" s="17" t="s">
        <v>8359</v>
      </c>
      <c r="B1685" s="17" t="s">
        <v>8360</v>
      </c>
      <c r="C1685" s="17" t="s">
        <v>3692</v>
      </c>
      <c r="D1685" s="17" t="s">
        <v>8361</v>
      </c>
      <c r="E1685" s="17" t="s">
        <v>8453</v>
      </c>
      <c r="F1685" s="17" t="s">
        <v>8454</v>
      </c>
      <c r="H1685" s="17" t="s">
        <v>4416</v>
      </c>
      <c r="I1685" s="17" t="s">
        <v>3534</v>
      </c>
      <c r="J1685" s="17" t="s">
        <v>4453</v>
      </c>
      <c r="K1685" s="17" t="s">
        <v>4454</v>
      </c>
      <c r="L1685" s="17" t="s">
        <v>4667</v>
      </c>
      <c r="M1685" s="19">
        <v>44993</v>
      </c>
      <c r="O1685" s="17" t="s">
        <v>3538</v>
      </c>
      <c r="P1685" s="17" t="s">
        <v>3539</v>
      </c>
      <c r="R1685" s="17">
        <v>109800</v>
      </c>
      <c r="S1685" s="19">
        <v>46273.7</v>
      </c>
      <c r="T1685" s="17" t="s">
        <v>11182</v>
      </c>
      <c r="U1685" s="17" t="s">
        <v>8455</v>
      </c>
      <c r="V1685" s="17">
        <v>1595</v>
      </c>
      <c r="W1685" s="17" t="s">
        <v>11234</v>
      </c>
      <c r="X1685" s="17">
        <v>120</v>
      </c>
      <c r="Y1685" s="17">
        <v>5</v>
      </c>
      <c r="Z1685" s="17" t="s">
        <v>11235</v>
      </c>
      <c r="AB1685" s="17" t="s">
        <v>11186</v>
      </c>
      <c r="AC1685" s="17" t="s">
        <v>1355</v>
      </c>
      <c r="AD1685" s="17">
        <v>0</v>
      </c>
      <c r="AE1685" s="17">
        <v>0</v>
      </c>
      <c r="AG1685" s="17" t="s">
        <v>9798</v>
      </c>
      <c r="AH1685" s="17" t="s">
        <v>9764</v>
      </c>
      <c r="AI1685" s="17">
        <v>120</v>
      </c>
      <c r="AJ1685" s="17" t="s">
        <v>3539</v>
      </c>
      <c r="AK1685" s="17" t="s">
        <v>3539</v>
      </c>
      <c r="AN1685" s="17">
        <v>1595</v>
      </c>
    </row>
    <row r="1686" spans="1:40" x14ac:dyDescent="0.25">
      <c r="A1686" s="17" t="s">
        <v>8359</v>
      </c>
      <c r="B1686" s="17" t="s">
        <v>8360</v>
      </c>
      <c r="C1686" s="17" t="s">
        <v>3692</v>
      </c>
      <c r="D1686" s="17" t="s">
        <v>8361</v>
      </c>
      <c r="E1686" s="17" t="s">
        <v>8456</v>
      </c>
      <c r="F1686" s="17" t="s">
        <v>8457</v>
      </c>
      <c r="H1686" s="17" t="s">
        <v>4416</v>
      </c>
      <c r="I1686" s="17" t="s">
        <v>3534</v>
      </c>
      <c r="J1686" s="17" t="s">
        <v>4453</v>
      </c>
      <c r="K1686" s="17" t="s">
        <v>4454</v>
      </c>
      <c r="L1686" s="18" t="s">
        <v>4667</v>
      </c>
      <c r="M1686" s="19">
        <v>45177</v>
      </c>
      <c r="O1686" s="17" t="s">
        <v>3538</v>
      </c>
      <c r="P1686" s="17" t="s">
        <v>3539</v>
      </c>
      <c r="R1686" s="17">
        <v>88770</v>
      </c>
      <c r="S1686" s="19">
        <v>46120.431944444441</v>
      </c>
      <c r="T1686" s="17" t="s">
        <v>11182</v>
      </c>
      <c r="U1686" s="17" t="s">
        <v>8458</v>
      </c>
      <c r="V1686" s="17">
        <v>1595</v>
      </c>
      <c r="W1686" s="17" t="s">
        <v>11234</v>
      </c>
      <c r="X1686" s="17">
        <v>120</v>
      </c>
      <c r="Y1686" s="17">
        <v>5</v>
      </c>
      <c r="Z1686" s="17" t="s">
        <v>11235</v>
      </c>
      <c r="AB1686" s="17" t="s">
        <v>11186</v>
      </c>
      <c r="AC1686" s="17" t="s">
        <v>1355</v>
      </c>
      <c r="AD1686" s="17">
        <v>6</v>
      </c>
      <c r="AE1686" s="17">
        <v>0</v>
      </c>
      <c r="AF1686" s="17" t="s">
        <v>9854</v>
      </c>
      <c r="AH1686" s="17" t="s">
        <v>9764</v>
      </c>
      <c r="AI1686" s="17">
        <v>214</v>
      </c>
      <c r="AJ1686" s="17" t="s">
        <v>3539</v>
      </c>
      <c r="AK1686" s="17" t="s">
        <v>9771</v>
      </c>
      <c r="AN1686" s="17">
        <v>3500</v>
      </c>
    </row>
    <row r="1687" spans="1:40" x14ac:dyDescent="0.25">
      <c r="A1687" s="17" t="s">
        <v>8359</v>
      </c>
      <c r="B1687" s="17" t="s">
        <v>8360</v>
      </c>
      <c r="C1687" s="17" t="s">
        <v>3557</v>
      </c>
      <c r="D1687" s="17" t="s">
        <v>8361</v>
      </c>
      <c r="E1687" s="17" t="s">
        <v>8459</v>
      </c>
      <c r="F1687" s="17" t="s">
        <v>33</v>
      </c>
      <c r="G1687" s="17" t="s">
        <v>3004</v>
      </c>
      <c r="I1687" s="17" t="s">
        <v>3559</v>
      </c>
      <c r="J1687" s="17" t="s">
        <v>4747</v>
      </c>
      <c r="K1687" s="17">
        <v>125.35</v>
      </c>
      <c r="L1687" s="18">
        <v>42223</v>
      </c>
      <c r="M1687" s="17" t="s">
        <v>8460</v>
      </c>
      <c r="O1687" s="17" t="s">
        <v>3538</v>
      </c>
      <c r="P1687" s="17" t="s">
        <v>3539</v>
      </c>
      <c r="R1687" s="17">
        <v>266261</v>
      </c>
      <c r="S1687" s="19">
        <v>46364.481944444444</v>
      </c>
      <c r="T1687" s="17" t="s">
        <v>11286</v>
      </c>
      <c r="U1687" s="17" t="s">
        <v>2412</v>
      </c>
      <c r="V1687" s="17">
        <v>3500</v>
      </c>
      <c r="W1687" s="17" t="s">
        <v>11184</v>
      </c>
      <c r="X1687" s="17">
        <v>214</v>
      </c>
      <c r="Y1687" s="17">
        <v>8</v>
      </c>
      <c r="AB1687" s="17" t="s">
        <v>11186</v>
      </c>
      <c r="AC1687" s="17" t="s">
        <v>1355</v>
      </c>
      <c r="AD1687" s="17">
        <v>6</v>
      </c>
      <c r="AE1687" s="17">
        <v>0</v>
      </c>
      <c r="AF1687" s="17" t="s">
        <v>9854</v>
      </c>
      <c r="AH1687" s="17" t="s">
        <v>9764</v>
      </c>
      <c r="AI1687" s="17">
        <v>214</v>
      </c>
      <c r="AJ1687" s="17" t="s">
        <v>3539</v>
      </c>
      <c r="AK1687" s="17" t="s">
        <v>9771</v>
      </c>
      <c r="AN1687" s="17">
        <v>3500</v>
      </c>
    </row>
    <row r="1688" spans="1:40" x14ac:dyDescent="0.25">
      <c r="A1688" s="17" t="s">
        <v>8359</v>
      </c>
      <c r="B1688" s="17" t="s">
        <v>8360</v>
      </c>
      <c r="C1688" s="17" t="s">
        <v>3557</v>
      </c>
      <c r="D1688" s="17" t="s">
        <v>8361</v>
      </c>
      <c r="E1688" s="17" t="s">
        <v>8461</v>
      </c>
      <c r="F1688" s="17" t="s">
        <v>72</v>
      </c>
      <c r="G1688" s="17" t="s">
        <v>3004</v>
      </c>
      <c r="I1688" s="17" t="s">
        <v>3559</v>
      </c>
      <c r="J1688" s="17" t="s">
        <v>4747</v>
      </c>
      <c r="K1688" s="17">
        <v>125.35</v>
      </c>
      <c r="L1688" s="18">
        <v>42525</v>
      </c>
      <c r="M1688" s="17" t="s">
        <v>7361</v>
      </c>
      <c r="O1688" s="17" t="s">
        <v>3538</v>
      </c>
      <c r="P1688" s="17" t="s">
        <v>3539</v>
      </c>
      <c r="Q1688" s="17" t="s">
        <v>12927</v>
      </c>
      <c r="R1688" s="17">
        <v>192032</v>
      </c>
      <c r="S1688" s="17" t="s">
        <v>12928</v>
      </c>
      <c r="T1688" s="17" t="s">
        <v>11182</v>
      </c>
      <c r="U1688" s="17" t="s">
        <v>2410</v>
      </c>
      <c r="V1688" s="17">
        <v>3500</v>
      </c>
      <c r="W1688" s="17" t="s">
        <v>11184</v>
      </c>
      <c r="X1688" s="17">
        <v>214</v>
      </c>
      <c r="Y1688" s="17">
        <v>8</v>
      </c>
      <c r="AB1688" s="17" t="s">
        <v>11186</v>
      </c>
    </row>
  </sheetData>
  <autoFilter ref="A1:Z1608" xr:uid="{00000000-0001-0000-0300-000000000000}"/>
  <conditionalFormatting sqref="AE1:AE1001">
    <cfRule type="duplicateValues" dxfId="6" priority="1"/>
  </conditionalFormatting>
  <pageMargins left="0.78740157499999996" right="0.78740157499999996" top="0.984251969" bottom="0.984251969" header="0.5" footer="0.5"/>
  <pageSetup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E6E5D-A636-4D67-BAF8-F372827DB6B2}">
  <sheetPr codeName="Feuil12"/>
  <dimension ref="A1:F778"/>
  <sheetViews>
    <sheetView workbookViewId="0">
      <selection sqref="A1:A1048576"/>
    </sheetView>
  </sheetViews>
  <sheetFormatPr baseColWidth="10" defaultColWidth="11.453125" defaultRowHeight="14.5" x14ac:dyDescent="0.35"/>
  <cols>
    <col min="4" max="4" width="15.81640625" bestFit="1" customWidth="1"/>
  </cols>
  <sheetData>
    <row r="1" spans="1:6" x14ac:dyDescent="0.35">
      <c r="A1" t="s">
        <v>2958</v>
      </c>
      <c r="B1" t="s">
        <v>2960</v>
      </c>
      <c r="C1" t="s">
        <v>1294</v>
      </c>
      <c r="D1" t="s">
        <v>1292</v>
      </c>
      <c r="E1" t="s">
        <v>845</v>
      </c>
    </row>
    <row r="2" spans="1:6" x14ac:dyDescent="0.35">
      <c r="A2" t="s">
        <v>51</v>
      </c>
      <c r="B2" t="s">
        <v>2976</v>
      </c>
      <c r="C2" t="s">
        <v>8462</v>
      </c>
      <c r="E2" t="s">
        <v>8463</v>
      </c>
      <c r="F2" t="s">
        <v>8464</v>
      </c>
    </row>
    <row r="3" spans="1:6" x14ac:dyDescent="0.35">
      <c r="A3" t="s">
        <v>214</v>
      </c>
      <c r="B3" t="s">
        <v>2981</v>
      </c>
      <c r="C3" t="s">
        <v>2982</v>
      </c>
      <c r="D3" t="s">
        <v>2983</v>
      </c>
      <c r="E3" t="s">
        <v>8465</v>
      </c>
      <c r="F3" t="s">
        <v>8464</v>
      </c>
    </row>
    <row r="4" spans="1:6" x14ac:dyDescent="0.35">
      <c r="A4" t="s">
        <v>237</v>
      </c>
      <c r="B4" t="s">
        <v>2981</v>
      </c>
      <c r="C4" t="s">
        <v>2986</v>
      </c>
      <c r="D4" t="s">
        <v>2987</v>
      </c>
      <c r="E4" t="s">
        <v>8466</v>
      </c>
      <c r="F4" t="s">
        <v>8464</v>
      </c>
    </row>
    <row r="5" spans="1:6" x14ac:dyDescent="0.35">
      <c r="A5" t="s">
        <v>364</v>
      </c>
      <c r="B5" t="s">
        <v>2992</v>
      </c>
      <c r="C5" t="s">
        <v>2993</v>
      </c>
      <c r="D5" t="s">
        <v>2994</v>
      </c>
      <c r="F5" t="s">
        <v>8464</v>
      </c>
    </row>
    <row r="6" spans="1:6" x14ac:dyDescent="0.35">
      <c r="A6" t="s">
        <v>365</v>
      </c>
      <c r="B6" t="s">
        <v>2992</v>
      </c>
      <c r="C6" t="s">
        <v>2997</v>
      </c>
      <c r="D6" t="s">
        <v>2998</v>
      </c>
      <c r="F6" t="s">
        <v>8464</v>
      </c>
    </row>
    <row r="7" spans="1:6" x14ac:dyDescent="0.35">
      <c r="A7" t="s">
        <v>242</v>
      </c>
      <c r="B7" t="s">
        <v>2992</v>
      </c>
      <c r="C7" t="s">
        <v>3000</v>
      </c>
      <c r="D7" t="s">
        <v>3001</v>
      </c>
      <c r="F7" t="s">
        <v>8464</v>
      </c>
    </row>
    <row r="8" spans="1:6" x14ac:dyDescent="0.35">
      <c r="A8" t="s">
        <v>95</v>
      </c>
      <c r="B8" t="s">
        <v>2992</v>
      </c>
      <c r="C8" t="s">
        <v>3002</v>
      </c>
      <c r="D8" t="s">
        <v>3003</v>
      </c>
      <c r="F8" t="s">
        <v>8464</v>
      </c>
    </row>
    <row r="9" spans="1:6" x14ac:dyDescent="0.35">
      <c r="A9" t="s">
        <v>69</v>
      </c>
      <c r="B9" t="s">
        <v>3011</v>
      </c>
      <c r="C9" t="s">
        <v>2041</v>
      </c>
      <c r="D9" t="s">
        <v>2040</v>
      </c>
      <c r="E9" t="s">
        <v>8467</v>
      </c>
      <c r="F9" t="s">
        <v>8464</v>
      </c>
    </row>
    <row r="10" spans="1:6" x14ac:dyDescent="0.35">
      <c r="A10" t="s">
        <v>183</v>
      </c>
      <c r="B10" t="s">
        <v>3006</v>
      </c>
      <c r="C10" t="s">
        <v>2125</v>
      </c>
      <c r="D10" t="s">
        <v>2124</v>
      </c>
      <c r="E10" t="s">
        <v>8468</v>
      </c>
      <c r="F10" t="s">
        <v>8464</v>
      </c>
    </row>
    <row r="11" spans="1:6" x14ac:dyDescent="0.35">
      <c r="A11" t="s">
        <v>265</v>
      </c>
      <c r="B11" t="s">
        <v>3006</v>
      </c>
      <c r="C11" t="s">
        <v>2129</v>
      </c>
      <c r="D11" t="s">
        <v>2128</v>
      </c>
      <c r="E11" t="s">
        <v>8469</v>
      </c>
      <c r="F11" t="s">
        <v>8464</v>
      </c>
    </row>
    <row r="12" spans="1:6" x14ac:dyDescent="0.35">
      <c r="A12" t="s">
        <v>175</v>
      </c>
      <c r="B12" t="s">
        <v>3006</v>
      </c>
      <c r="C12" t="s">
        <v>2131</v>
      </c>
      <c r="D12" t="s">
        <v>2130</v>
      </c>
      <c r="E12" t="s">
        <v>8470</v>
      </c>
      <c r="F12" t="s">
        <v>8464</v>
      </c>
    </row>
    <row r="13" spans="1:6" x14ac:dyDescent="0.35">
      <c r="A13" t="s">
        <v>268</v>
      </c>
      <c r="B13" t="s">
        <v>3006</v>
      </c>
      <c r="C13" t="s">
        <v>2058</v>
      </c>
      <c r="D13" t="s">
        <v>2057</v>
      </c>
      <c r="F13" t="s">
        <v>8464</v>
      </c>
    </row>
    <row r="14" spans="1:6" x14ac:dyDescent="0.35">
      <c r="A14" t="s">
        <v>123</v>
      </c>
      <c r="B14" t="s">
        <v>3011</v>
      </c>
      <c r="C14" t="s">
        <v>2074</v>
      </c>
      <c r="D14" t="s">
        <v>2073</v>
      </c>
      <c r="E14" t="s">
        <v>8471</v>
      </c>
      <c r="F14" t="s">
        <v>8464</v>
      </c>
    </row>
    <row r="15" spans="1:6" x14ac:dyDescent="0.35">
      <c r="A15" t="s">
        <v>66</v>
      </c>
      <c r="B15" t="s">
        <v>3016</v>
      </c>
      <c r="C15" t="s">
        <v>2160</v>
      </c>
      <c r="D15" t="s">
        <v>2159</v>
      </c>
      <c r="E15" t="s">
        <v>8472</v>
      </c>
      <c r="F15" t="s">
        <v>8464</v>
      </c>
    </row>
    <row r="16" spans="1:6" x14ac:dyDescent="0.35">
      <c r="A16" t="s">
        <v>430</v>
      </c>
      <c r="B16" t="s">
        <v>3006</v>
      </c>
      <c r="C16" t="s">
        <v>2113</v>
      </c>
      <c r="D16" t="s">
        <v>2112</v>
      </c>
      <c r="E16" t="s">
        <v>8473</v>
      </c>
      <c r="F16" t="s">
        <v>8464</v>
      </c>
    </row>
    <row r="17" spans="1:6" x14ac:dyDescent="0.35">
      <c r="A17" t="s">
        <v>182</v>
      </c>
      <c r="B17" t="s">
        <v>3006</v>
      </c>
      <c r="C17" t="s">
        <v>2078</v>
      </c>
      <c r="D17" t="s">
        <v>2077</v>
      </c>
      <c r="E17" t="s">
        <v>8474</v>
      </c>
      <c r="F17" t="s">
        <v>8464</v>
      </c>
    </row>
    <row r="18" spans="1:6" x14ac:dyDescent="0.35">
      <c r="A18" t="s">
        <v>132</v>
      </c>
      <c r="B18" t="s">
        <v>3009</v>
      </c>
      <c r="C18" t="s">
        <v>2157</v>
      </c>
      <c r="D18" t="s">
        <v>2156</v>
      </c>
      <c r="E18" t="s">
        <v>8475</v>
      </c>
      <c r="F18" t="s">
        <v>8464</v>
      </c>
    </row>
    <row r="19" spans="1:6" x14ac:dyDescent="0.35">
      <c r="A19" t="s">
        <v>355</v>
      </c>
      <c r="B19" t="s">
        <v>3006</v>
      </c>
      <c r="C19" t="s">
        <v>2149</v>
      </c>
      <c r="D19" t="s">
        <v>2148</v>
      </c>
      <c r="E19" t="s">
        <v>8476</v>
      </c>
      <c r="F19" t="s">
        <v>8464</v>
      </c>
    </row>
    <row r="20" spans="1:6" x14ac:dyDescent="0.35">
      <c r="A20" t="s">
        <v>104</v>
      </c>
      <c r="B20" t="s">
        <v>3022</v>
      </c>
      <c r="C20" t="s">
        <v>2016</v>
      </c>
      <c r="D20" t="s">
        <v>2015</v>
      </c>
      <c r="E20" t="s">
        <v>8477</v>
      </c>
      <c r="F20" t="s">
        <v>8464</v>
      </c>
    </row>
    <row r="21" spans="1:6" x14ac:dyDescent="0.35">
      <c r="A21" t="s">
        <v>157</v>
      </c>
      <c r="B21" t="s">
        <v>3006</v>
      </c>
      <c r="C21" t="s">
        <v>2107</v>
      </c>
      <c r="D21" t="s">
        <v>2106</v>
      </c>
      <c r="E21" t="s">
        <v>8478</v>
      </c>
      <c r="F21" t="s">
        <v>8464</v>
      </c>
    </row>
    <row r="22" spans="1:6" x14ac:dyDescent="0.35">
      <c r="A22" t="s">
        <v>251</v>
      </c>
      <c r="B22" t="s">
        <v>3006</v>
      </c>
      <c r="C22" t="s">
        <v>2014</v>
      </c>
      <c r="D22" t="s">
        <v>2013</v>
      </c>
      <c r="F22" t="s">
        <v>8464</v>
      </c>
    </row>
    <row r="23" spans="1:6" x14ac:dyDescent="0.35">
      <c r="A23" t="s">
        <v>201</v>
      </c>
      <c r="B23" t="s">
        <v>3023</v>
      </c>
      <c r="C23" t="s">
        <v>2092</v>
      </c>
      <c r="D23" t="s">
        <v>2091</v>
      </c>
      <c r="E23" t="s">
        <v>8479</v>
      </c>
      <c r="F23" t="s">
        <v>8464</v>
      </c>
    </row>
    <row r="24" spans="1:6" x14ac:dyDescent="0.35">
      <c r="A24" t="s">
        <v>222</v>
      </c>
      <c r="B24" t="s">
        <v>3006</v>
      </c>
      <c r="C24" t="s">
        <v>2143</v>
      </c>
      <c r="D24" t="s">
        <v>2142</v>
      </c>
      <c r="E24" t="s">
        <v>8480</v>
      </c>
      <c r="F24" t="s">
        <v>8464</v>
      </c>
    </row>
    <row r="25" spans="1:6" x14ac:dyDescent="0.35">
      <c r="A25" t="s">
        <v>153</v>
      </c>
      <c r="B25" t="s">
        <v>3016</v>
      </c>
      <c r="C25" t="s">
        <v>2127</v>
      </c>
      <c r="D25" t="s">
        <v>2126</v>
      </c>
      <c r="E25" t="s">
        <v>8481</v>
      </c>
      <c r="F25" t="s">
        <v>8464</v>
      </c>
    </row>
    <row r="26" spans="1:6" x14ac:dyDescent="0.35">
      <c r="A26" t="s">
        <v>111</v>
      </c>
      <c r="B26" t="s">
        <v>3011</v>
      </c>
      <c r="C26" t="s">
        <v>2135</v>
      </c>
      <c r="D26" t="s">
        <v>2134</v>
      </c>
      <c r="E26" t="s">
        <v>8482</v>
      </c>
      <c r="F26" t="s">
        <v>8464</v>
      </c>
    </row>
    <row r="27" spans="1:6" x14ac:dyDescent="0.35">
      <c r="A27" t="s">
        <v>417</v>
      </c>
      <c r="B27" t="s">
        <v>3006</v>
      </c>
      <c r="C27" t="s">
        <v>2001</v>
      </c>
      <c r="D27" t="s">
        <v>2000</v>
      </c>
      <c r="E27" t="s">
        <v>8483</v>
      </c>
      <c r="F27" t="s">
        <v>8464</v>
      </c>
    </row>
    <row r="28" spans="1:6" x14ac:dyDescent="0.35">
      <c r="A28" t="s">
        <v>199</v>
      </c>
      <c r="B28" t="s">
        <v>3023</v>
      </c>
      <c r="C28" t="s">
        <v>2121</v>
      </c>
      <c r="D28" t="s">
        <v>2120</v>
      </c>
      <c r="E28" t="s">
        <v>8484</v>
      </c>
      <c r="F28" t="s">
        <v>8464</v>
      </c>
    </row>
    <row r="29" spans="1:6" x14ac:dyDescent="0.35">
      <c r="A29" t="s">
        <v>266</v>
      </c>
      <c r="B29" t="s">
        <v>3006</v>
      </c>
      <c r="C29" t="s">
        <v>2105</v>
      </c>
      <c r="D29" t="s">
        <v>2104</v>
      </c>
      <c r="E29" t="s">
        <v>8485</v>
      </c>
      <c r="F29" t="s">
        <v>8464</v>
      </c>
    </row>
    <row r="30" spans="1:6" x14ac:dyDescent="0.35">
      <c r="A30" t="s">
        <v>82</v>
      </c>
      <c r="B30" t="s">
        <v>3011</v>
      </c>
      <c r="C30" t="s">
        <v>2103</v>
      </c>
      <c r="D30" t="s">
        <v>2102</v>
      </c>
      <c r="E30" t="s">
        <v>8486</v>
      </c>
      <c r="F30" t="s">
        <v>8464</v>
      </c>
    </row>
    <row r="31" spans="1:6" x14ac:dyDescent="0.35">
      <c r="A31" t="s">
        <v>378</v>
      </c>
      <c r="B31" t="s">
        <v>2981</v>
      </c>
      <c r="C31" t="s">
        <v>2109</v>
      </c>
      <c r="D31" t="s">
        <v>2108</v>
      </c>
      <c r="F31" t="s">
        <v>8464</v>
      </c>
    </row>
    <row r="32" spans="1:6" x14ac:dyDescent="0.35">
      <c r="A32" t="s">
        <v>154</v>
      </c>
      <c r="B32" t="s">
        <v>3016</v>
      </c>
      <c r="C32" t="s">
        <v>2064</v>
      </c>
      <c r="D32" t="s">
        <v>2063</v>
      </c>
      <c r="E32" t="s">
        <v>8487</v>
      </c>
      <c r="F32" t="s">
        <v>8464</v>
      </c>
    </row>
    <row r="33" spans="1:6" x14ac:dyDescent="0.35">
      <c r="A33" t="s">
        <v>89</v>
      </c>
      <c r="B33" t="s">
        <v>3016</v>
      </c>
      <c r="C33" t="s">
        <v>2070</v>
      </c>
      <c r="D33" t="s">
        <v>2069</v>
      </c>
      <c r="E33" t="s">
        <v>8488</v>
      </c>
      <c r="F33" t="s">
        <v>8464</v>
      </c>
    </row>
    <row r="34" spans="1:6" x14ac:dyDescent="0.35">
      <c r="A34" t="s">
        <v>52</v>
      </c>
      <c r="B34" t="s">
        <v>3006</v>
      </c>
      <c r="C34" t="s">
        <v>2117</v>
      </c>
      <c r="D34" t="s">
        <v>2116</v>
      </c>
      <c r="E34" t="s">
        <v>8489</v>
      </c>
      <c r="F34" t="s">
        <v>8464</v>
      </c>
    </row>
    <row r="35" spans="1:6" x14ac:dyDescent="0.35">
      <c r="A35" t="s">
        <v>125</v>
      </c>
      <c r="B35" t="s">
        <v>3011</v>
      </c>
      <c r="C35" t="s">
        <v>2045</v>
      </c>
      <c r="D35" t="s">
        <v>2044</v>
      </c>
      <c r="E35" t="s">
        <v>8490</v>
      </c>
      <c r="F35" t="s">
        <v>8464</v>
      </c>
    </row>
    <row r="36" spans="1:6" x14ac:dyDescent="0.35">
      <c r="A36" t="s">
        <v>62</v>
      </c>
      <c r="B36" t="s">
        <v>3011</v>
      </c>
      <c r="C36" t="s">
        <v>2082</v>
      </c>
      <c r="D36" t="s">
        <v>2081</v>
      </c>
      <c r="E36" t="s">
        <v>8491</v>
      </c>
      <c r="F36" t="s">
        <v>8464</v>
      </c>
    </row>
    <row r="37" spans="1:6" x14ac:dyDescent="0.35">
      <c r="A37" t="s">
        <v>542</v>
      </c>
      <c r="B37" t="s">
        <v>3006</v>
      </c>
      <c r="C37" t="s">
        <v>2026</v>
      </c>
      <c r="D37" t="s">
        <v>2025</v>
      </c>
      <c r="E37" t="s">
        <v>8492</v>
      </c>
      <c r="F37" t="s">
        <v>8464</v>
      </c>
    </row>
    <row r="38" spans="1:6" x14ac:dyDescent="0.35">
      <c r="A38" t="s">
        <v>551</v>
      </c>
      <c r="B38" t="s">
        <v>3006</v>
      </c>
      <c r="C38" t="s">
        <v>2080</v>
      </c>
      <c r="D38" t="s">
        <v>2079</v>
      </c>
      <c r="E38" t="s">
        <v>8493</v>
      </c>
      <c r="F38" t="s">
        <v>8464</v>
      </c>
    </row>
    <row r="39" spans="1:6" x14ac:dyDescent="0.35">
      <c r="A39" t="s">
        <v>97</v>
      </c>
      <c r="B39" t="s">
        <v>3022</v>
      </c>
      <c r="C39" t="s">
        <v>2139</v>
      </c>
      <c r="D39" t="s">
        <v>2138</v>
      </c>
      <c r="E39" t="s">
        <v>8494</v>
      </c>
      <c r="F39" t="s">
        <v>8464</v>
      </c>
    </row>
    <row r="40" spans="1:6" x14ac:dyDescent="0.35">
      <c r="A40" t="s">
        <v>18</v>
      </c>
      <c r="B40" t="s">
        <v>3006</v>
      </c>
      <c r="C40" t="s">
        <v>2028</v>
      </c>
      <c r="D40" t="s">
        <v>2027</v>
      </c>
      <c r="E40" t="s">
        <v>8495</v>
      </c>
      <c r="F40" t="s">
        <v>8464</v>
      </c>
    </row>
    <row r="41" spans="1:6" x14ac:dyDescent="0.35">
      <c r="A41" t="s">
        <v>118</v>
      </c>
      <c r="B41" t="s">
        <v>3011</v>
      </c>
      <c r="C41" t="s">
        <v>2119</v>
      </c>
      <c r="D41" t="s">
        <v>2118</v>
      </c>
      <c r="E41" t="s">
        <v>8496</v>
      </c>
      <c r="F41" t="s">
        <v>8464</v>
      </c>
    </row>
    <row r="42" spans="1:6" x14ac:dyDescent="0.35">
      <c r="A42" t="s">
        <v>243</v>
      </c>
      <c r="B42" t="s">
        <v>3006</v>
      </c>
      <c r="C42" t="s">
        <v>2034</v>
      </c>
      <c r="D42" t="s">
        <v>2033</v>
      </c>
      <c r="E42" t="s">
        <v>8497</v>
      </c>
      <c r="F42" t="s">
        <v>8464</v>
      </c>
    </row>
    <row r="43" spans="1:6" x14ac:dyDescent="0.35">
      <c r="A43" t="s">
        <v>85</v>
      </c>
      <c r="B43" t="s">
        <v>3016</v>
      </c>
      <c r="C43" t="s">
        <v>2010</v>
      </c>
      <c r="D43" t="s">
        <v>2009</v>
      </c>
      <c r="E43" t="s">
        <v>8498</v>
      </c>
      <c r="F43" t="s">
        <v>8464</v>
      </c>
    </row>
    <row r="44" spans="1:6" x14ac:dyDescent="0.35">
      <c r="A44" t="s">
        <v>30</v>
      </c>
      <c r="B44" t="s">
        <v>3006</v>
      </c>
      <c r="C44" t="s">
        <v>2094</v>
      </c>
      <c r="D44" t="s">
        <v>2093</v>
      </c>
      <c r="F44" t="s">
        <v>8464</v>
      </c>
    </row>
    <row r="45" spans="1:6" x14ac:dyDescent="0.35">
      <c r="A45" t="s">
        <v>100</v>
      </c>
      <c r="B45" t="s">
        <v>3022</v>
      </c>
      <c r="C45" t="s">
        <v>2068</v>
      </c>
      <c r="D45" t="s">
        <v>2067</v>
      </c>
      <c r="E45" t="s">
        <v>8499</v>
      </c>
      <c r="F45" t="s">
        <v>8464</v>
      </c>
    </row>
    <row r="46" spans="1:6" x14ac:dyDescent="0.35">
      <c r="A46" t="s">
        <v>210</v>
      </c>
      <c r="B46" t="s">
        <v>3023</v>
      </c>
      <c r="C46" t="s">
        <v>2090</v>
      </c>
      <c r="D46" t="s">
        <v>2089</v>
      </c>
      <c r="E46" t="s">
        <v>8500</v>
      </c>
      <c r="F46" t="s">
        <v>8464</v>
      </c>
    </row>
    <row r="47" spans="1:6" x14ac:dyDescent="0.35">
      <c r="A47" t="s">
        <v>413</v>
      </c>
      <c r="B47" t="s">
        <v>3006</v>
      </c>
      <c r="C47" t="s">
        <v>2018</v>
      </c>
      <c r="D47" t="s">
        <v>2017</v>
      </c>
      <c r="E47" t="s">
        <v>8501</v>
      </c>
      <c r="F47" t="s">
        <v>8464</v>
      </c>
    </row>
    <row r="48" spans="1:6" x14ac:dyDescent="0.35">
      <c r="A48" t="s">
        <v>463</v>
      </c>
      <c r="B48" t="s">
        <v>3006</v>
      </c>
      <c r="C48" t="s">
        <v>2088</v>
      </c>
      <c r="D48" t="s">
        <v>2087</v>
      </c>
      <c r="E48" t="s">
        <v>8502</v>
      </c>
      <c r="F48" t="s">
        <v>8464</v>
      </c>
    </row>
    <row r="49" spans="1:6" x14ac:dyDescent="0.35">
      <c r="A49" t="s">
        <v>86</v>
      </c>
      <c r="B49" t="s">
        <v>3009</v>
      </c>
      <c r="C49" t="s">
        <v>2086</v>
      </c>
      <c r="D49" t="s">
        <v>2085</v>
      </c>
      <c r="E49" t="s">
        <v>8503</v>
      </c>
      <c r="F49" t="s">
        <v>8464</v>
      </c>
    </row>
    <row r="50" spans="1:6" x14ac:dyDescent="0.35">
      <c r="A50" t="s">
        <v>205</v>
      </c>
      <c r="B50" t="s">
        <v>3023</v>
      </c>
      <c r="C50" t="s">
        <v>2076</v>
      </c>
      <c r="D50" t="s">
        <v>2075</v>
      </c>
      <c r="E50" t="s">
        <v>8504</v>
      </c>
      <c r="F50" t="s">
        <v>8464</v>
      </c>
    </row>
    <row r="51" spans="1:6" x14ac:dyDescent="0.35">
      <c r="A51" t="s">
        <v>68</v>
      </c>
      <c r="B51" t="s">
        <v>3006</v>
      </c>
      <c r="C51" t="s">
        <v>2005</v>
      </c>
      <c r="D51" t="s">
        <v>2004</v>
      </c>
      <c r="F51" t="s">
        <v>8464</v>
      </c>
    </row>
    <row r="52" spans="1:6" x14ac:dyDescent="0.35">
      <c r="A52" t="s">
        <v>143</v>
      </c>
      <c r="B52" t="s">
        <v>3006</v>
      </c>
      <c r="C52" t="s">
        <v>2022</v>
      </c>
      <c r="D52" t="s">
        <v>2021</v>
      </c>
      <c r="E52" t="s">
        <v>8505</v>
      </c>
      <c r="F52" t="s">
        <v>8464</v>
      </c>
    </row>
    <row r="53" spans="1:6" x14ac:dyDescent="0.35">
      <c r="A53" t="s">
        <v>213</v>
      </c>
      <c r="B53" t="s">
        <v>3006</v>
      </c>
      <c r="C53" t="s">
        <v>2007</v>
      </c>
      <c r="D53" t="s">
        <v>2006</v>
      </c>
      <c r="E53" t="s">
        <v>8506</v>
      </c>
      <c r="F53" t="s">
        <v>8464</v>
      </c>
    </row>
    <row r="54" spans="1:6" x14ac:dyDescent="0.35">
      <c r="A54" t="s">
        <v>537</v>
      </c>
      <c r="B54" t="s">
        <v>3006</v>
      </c>
      <c r="C54" t="s">
        <v>2066</v>
      </c>
      <c r="D54" t="s">
        <v>2065</v>
      </c>
      <c r="E54" t="s">
        <v>8507</v>
      </c>
      <c r="F54" t="s">
        <v>8464</v>
      </c>
    </row>
    <row r="55" spans="1:6" x14ac:dyDescent="0.35">
      <c r="A55" t="s">
        <v>161</v>
      </c>
      <c r="B55" t="s">
        <v>3006</v>
      </c>
      <c r="C55" t="s">
        <v>2155</v>
      </c>
      <c r="D55" t="s">
        <v>2154</v>
      </c>
      <c r="E55" t="s">
        <v>8508</v>
      </c>
      <c r="F55" t="s">
        <v>8464</v>
      </c>
    </row>
    <row r="56" spans="1:6" x14ac:dyDescent="0.35">
      <c r="A56" t="s">
        <v>156</v>
      </c>
      <c r="B56" t="s">
        <v>3006</v>
      </c>
      <c r="C56" t="s">
        <v>2056</v>
      </c>
      <c r="D56" t="s">
        <v>2055</v>
      </c>
      <c r="E56" t="s">
        <v>8509</v>
      </c>
      <c r="F56" t="s">
        <v>8464</v>
      </c>
    </row>
    <row r="57" spans="1:6" x14ac:dyDescent="0.35">
      <c r="A57" t="s">
        <v>148</v>
      </c>
      <c r="B57" t="s">
        <v>3006</v>
      </c>
      <c r="C57" t="s">
        <v>2030</v>
      </c>
      <c r="D57" t="s">
        <v>2029</v>
      </c>
      <c r="E57" t="s">
        <v>8510</v>
      </c>
      <c r="F57" t="s">
        <v>8464</v>
      </c>
    </row>
    <row r="58" spans="1:6" x14ac:dyDescent="0.35">
      <c r="A58" t="s">
        <v>228</v>
      </c>
      <c r="B58" t="s">
        <v>3009</v>
      </c>
      <c r="C58" t="s">
        <v>2043</v>
      </c>
      <c r="D58" t="s">
        <v>2042</v>
      </c>
      <c r="E58" t="s">
        <v>8511</v>
      </c>
      <c r="F58" t="s">
        <v>8464</v>
      </c>
    </row>
    <row r="59" spans="1:6" x14ac:dyDescent="0.35">
      <c r="A59" t="s">
        <v>231</v>
      </c>
      <c r="B59" t="s">
        <v>3009</v>
      </c>
      <c r="C59" t="s">
        <v>2115</v>
      </c>
      <c r="D59" t="s">
        <v>2114</v>
      </c>
      <c r="F59" t="s">
        <v>8464</v>
      </c>
    </row>
    <row r="60" spans="1:6" x14ac:dyDescent="0.35">
      <c r="A60" t="s">
        <v>376</v>
      </c>
      <c r="B60" t="s">
        <v>3009</v>
      </c>
      <c r="C60" t="s">
        <v>2097</v>
      </c>
      <c r="D60" t="s">
        <v>2096</v>
      </c>
      <c r="E60" t="s">
        <v>8512</v>
      </c>
      <c r="F60" t="s">
        <v>8464</v>
      </c>
    </row>
    <row r="61" spans="1:6" x14ac:dyDescent="0.35">
      <c r="A61" t="s">
        <v>87</v>
      </c>
      <c r="B61" t="s">
        <v>3011</v>
      </c>
      <c r="C61" t="s">
        <v>2060</v>
      </c>
      <c r="D61" t="s">
        <v>2059</v>
      </c>
      <c r="E61" t="s">
        <v>8513</v>
      </c>
      <c r="F61" t="s">
        <v>8464</v>
      </c>
    </row>
    <row r="62" spans="1:6" x14ac:dyDescent="0.35">
      <c r="A62" t="s">
        <v>134</v>
      </c>
      <c r="B62" t="s">
        <v>3006</v>
      </c>
      <c r="C62" t="s">
        <v>2147</v>
      </c>
      <c r="D62" t="s">
        <v>2146</v>
      </c>
      <c r="E62" t="s">
        <v>8514</v>
      </c>
      <c r="F62" t="s">
        <v>8464</v>
      </c>
    </row>
    <row r="63" spans="1:6" x14ac:dyDescent="0.35">
      <c r="A63" t="s">
        <v>16</v>
      </c>
      <c r="B63" t="s">
        <v>3006</v>
      </c>
      <c r="C63" t="s">
        <v>2133</v>
      </c>
      <c r="D63" t="s">
        <v>2132</v>
      </c>
      <c r="E63" t="s">
        <v>8515</v>
      </c>
      <c r="F63" t="s">
        <v>8464</v>
      </c>
    </row>
    <row r="64" spans="1:6" x14ac:dyDescent="0.35">
      <c r="A64" t="s">
        <v>32</v>
      </c>
      <c r="B64" t="s">
        <v>3072</v>
      </c>
      <c r="C64" t="s">
        <v>1885</v>
      </c>
      <c r="D64" t="s">
        <v>1884</v>
      </c>
      <c r="E64" t="s">
        <v>8516</v>
      </c>
      <c r="F64" t="s">
        <v>8464</v>
      </c>
    </row>
    <row r="65" spans="1:6" x14ac:dyDescent="0.35">
      <c r="A65" t="s">
        <v>287</v>
      </c>
      <c r="B65" t="s">
        <v>3074</v>
      </c>
      <c r="C65" t="s">
        <v>1806</v>
      </c>
      <c r="D65" t="s">
        <v>1805</v>
      </c>
      <c r="E65" t="s">
        <v>8517</v>
      </c>
      <c r="F65" t="s">
        <v>8464</v>
      </c>
    </row>
    <row r="66" spans="1:6" x14ac:dyDescent="0.35">
      <c r="A66" t="s">
        <v>239</v>
      </c>
      <c r="B66" t="s">
        <v>2992</v>
      </c>
      <c r="C66" t="s">
        <v>1464</v>
      </c>
      <c r="D66" t="s">
        <v>1463</v>
      </c>
      <c r="E66" t="s">
        <v>8518</v>
      </c>
      <c r="F66" t="s">
        <v>8464</v>
      </c>
    </row>
    <row r="67" spans="1:6" x14ac:dyDescent="0.35">
      <c r="A67" t="s">
        <v>240</v>
      </c>
      <c r="B67" t="s">
        <v>2992</v>
      </c>
      <c r="C67" t="s">
        <v>1344</v>
      </c>
      <c r="D67" t="s">
        <v>1343</v>
      </c>
      <c r="E67" t="s">
        <v>8519</v>
      </c>
      <c r="F67" t="s">
        <v>8464</v>
      </c>
    </row>
    <row r="68" spans="1:6" x14ac:dyDescent="0.35">
      <c r="A68" t="s">
        <v>232</v>
      </c>
      <c r="B68" t="s">
        <v>2992</v>
      </c>
      <c r="C68" t="s">
        <v>1396</v>
      </c>
      <c r="D68" t="s">
        <v>1395</v>
      </c>
      <c r="F68" t="s">
        <v>8464</v>
      </c>
    </row>
    <row r="69" spans="1:6" x14ac:dyDescent="0.35">
      <c r="A69" t="s">
        <v>234</v>
      </c>
      <c r="B69" t="s">
        <v>2992</v>
      </c>
      <c r="C69" t="s">
        <v>1378</v>
      </c>
      <c r="D69" t="s">
        <v>1377</v>
      </c>
      <c r="F69" t="s">
        <v>8464</v>
      </c>
    </row>
    <row r="70" spans="1:6" x14ac:dyDescent="0.35">
      <c r="A70" t="s">
        <v>115</v>
      </c>
      <c r="B70" t="s">
        <v>2992</v>
      </c>
      <c r="C70" t="s">
        <v>1398</v>
      </c>
      <c r="D70" t="s">
        <v>1397</v>
      </c>
      <c r="E70" t="s">
        <v>8520</v>
      </c>
      <c r="F70" t="s">
        <v>8464</v>
      </c>
    </row>
    <row r="71" spans="1:6" x14ac:dyDescent="0.35">
      <c r="A71" t="s">
        <v>247</v>
      </c>
      <c r="B71" t="s">
        <v>2992</v>
      </c>
      <c r="C71" t="s">
        <v>1468</v>
      </c>
      <c r="D71" t="s">
        <v>1467</v>
      </c>
      <c r="F71" t="s">
        <v>8464</v>
      </c>
    </row>
    <row r="72" spans="1:6" x14ac:dyDescent="0.35">
      <c r="A72" t="s">
        <v>270</v>
      </c>
      <c r="B72" t="s">
        <v>2992</v>
      </c>
      <c r="C72" t="s">
        <v>1390</v>
      </c>
      <c r="D72" t="s">
        <v>1389</v>
      </c>
      <c r="F72" t="s">
        <v>8464</v>
      </c>
    </row>
    <row r="73" spans="1:6" x14ac:dyDescent="0.35">
      <c r="A73" t="s">
        <v>272</v>
      </c>
      <c r="B73" t="s">
        <v>2992</v>
      </c>
      <c r="C73" t="s">
        <v>1326</v>
      </c>
      <c r="D73" t="s">
        <v>1325</v>
      </c>
      <c r="F73" t="s">
        <v>8464</v>
      </c>
    </row>
    <row r="74" spans="1:6" x14ac:dyDescent="0.35">
      <c r="A74" t="s">
        <v>280</v>
      </c>
      <c r="B74" t="s">
        <v>2992</v>
      </c>
      <c r="C74" t="s">
        <v>1484</v>
      </c>
      <c r="D74" t="s">
        <v>1483</v>
      </c>
      <c r="F74" t="s">
        <v>8464</v>
      </c>
    </row>
    <row r="75" spans="1:6" x14ac:dyDescent="0.35">
      <c r="A75" t="s">
        <v>279</v>
      </c>
      <c r="B75" t="s">
        <v>2992</v>
      </c>
      <c r="C75" t="s">
        <v>1446</v>
      </c>
      <c r="D75" t="s">
        <v>1445</v>
      </c>
      <c r="F75" t="s">
        <v>8464</v>
      </c>
    </row>
    <row r="76" spans="1:6" x14ac:dyDescent="0.35">
      <c r="A76" t="s">
        <v>275</v>
      </c>
      <c r="B76" t="s">
        <v>2992</v>
      </c>
      <c r="C76" t="s">
        <v>1423</v>
      </c>
      <c r="D76" t="s">
        <v>1422</v>
      </c>
      <c r="F76" t="s">
        <v>8464</v>
      </c>
    </row>
    <row r="77" spans="1:6" x14ac:dyDescent="0.35">
      <c r="A77" t="s">
        <v>335</v>
      </c>
      <c r="B77" t="s">
        <v>2992</v>
      </c>
      <c r="C77" t="s">
        <v>1380</v>
      </c>
      <c r="D77" t="s">
        <v>1379</v>
      </c>
      <c r="F77" t="s">
        <v>8464</v>
      </c>
    </row>
    <row r="78" spans="1:6" x14ac:dyDescent="0.35">
      <c r="A78" t="s">
        <v>336</v>
      </c>
      <c r="B78" t="s">
        <v>2992</v>
      </c>
      <c r="C78" t="s">
        <v>1460</v>
      </c>
      <c r="D78" t="s">
        <v>1459</v>
      </c>
      <c r="F78" t="s">
        <v>8464</v>
      </c>
    </row>
    <row r="79" spans="1:6" x14ac:dyDescent="0.35">
      <c r="A79" t="s">
        <v>312</v>
      </c>
      <c r="B79" t="s">
        <v>2992</v>
      </c>
      <c r="C79" t="s">
        <v>1308</v>
      </c>
      <c r="D79" t="s">
        <v>1307</v>
      </c>
      <c r="F79" t="s">
        <v>8464</v>
      </c>
    </row>
    <row r="80" spans="1:6" x14ac:dyDescent="0.35">
      <c r="A80" t="s">
        <v>83</v>
      </c>
      <c r="B80" t="s">
        <v>2992</v>
      </c>
      <c r="C80" t="s">
        <v>1431</v>
      </c>
      <c r="D80" t="s">
        <v>1430</v>
      </c>
      <c r="E80" t="s">
        <v>8521</v>
      </c>
      <c r="F80" t="s">
        <v>8464</v>
      </c>
    </row>
    <row r="81" spans="1:6" x14ac:dyDescent="0.35">
      <c r="A81" t="s">
        <v>313</v>
      </c>
      <c r="B81" t="s">
        <v>2992</v>
      </c>
      <c r="C81" t="s">
        <v>1340</v>
      </c>
      <c r="D81" t="s">
        <v>1339</v>
      </c>
      <c r="F81" t="s">
        <v>8464</v>
      </c>
    </row>
    <row r="82" spans="1:6" x14ac:dyDescent="0.35">
      <c r="A82" t="s">
        <v>71</v>
      </c>
      <c r="B82" t="s">
        <v>2992</v>
      </c>
      <c r="C82" t="s">
        <v>1316</v>
      </c>
      <c r="D82" t="s">
        <v>1315</v>
      </c>
      <c r="E82" t="s">
        <v>8522</v>
      </c>
      <c r="F82" t="s">
        <v>8464</v>
      </c>
    </row>
    <row r="83" spans="1:6" x14ac:dyDescent="0.35">
      <c r="A83" t="s">
        <v>360</v>
      </c>
      <c r="B83" t="s">
        <v>2992</v>
      </c>
      <c r="C83" t="s">
        <v>1376</v>
      </c>
      <c r="D83" t="s">
        <v>1375</v>
      </c>
      <c r="F83" t="s">
        <v>8464</v>
      </c>
    </row>
    <row r="84" spans="1:6" x14ac:dyDescent="0.35">
      <c r="A84" t="s">
        <v>338</v>
      </c>
      <c r="B84" t="s">
        <v>2992</v>
      </c>
      <c r="C84" t="s">
        <v>1454</v>
      </c>
      <c r="D84" t="s">
        <v>1453</v>
      </c>
      <c r="E84" t="s">
        <v>8523</v>
      </c>
      <c r="F84" t="s">
        <v>8464</v>
      </c>
    </row>
    <row r="85" spans="1:6" x14ac:dyDescent="0.35">
      <c r="A85" t="s">
        <v>44</v>
      </c>
      <c r="B85" t="s">
        <v>3076</v>
      </c>
      <c r="C85" t="s">
        <v>1562</v>
      </c>
      <c r="D85" t="s">
        <v>1561</v>
      </c>
      <c r="E85" t="s">
        <v>8524</v>
      </c>
      <c r="F85" t="s">
        <v>8464</v>
      </c>
    </row>
    <row r="86" spans="1:6" x14ac:dyDescent="0.35">
      <c r="A86" t="s">
        <v>38</v>
      </c>
      <c r="B86" t="s">
        <v>3076</v>
      </c>
      <c r="C86" t="s">
        <v>1565</v>
      </c>
      <c r="D86" t="s">
        <v>1564</v>
      </c>
      <c r="E86" t="s">
        <v>8525</v>
      </c>
      <c r="F86" t="s">
        <v>8464</v>
      </c>
    </row>
    <row r="87" spans="1:6" x14ac:dyDescent="0.35">
      <c r="A87" t="s">
        <v>188</v>
      </c>
      <c r="B87" t="s">
        <v>3076</v>
      </c>
      <c r="C87" t="s">
        <v>1571</v>
      </c>
      <c r="D87" t="s">
        <v>1570</v>
      </c>
      <c r="F87" t="s">
        <v>8464</v>
      </c>
    </row>
    <row r="88" spans="1:6" x14ac:dyDescent="0.35">
      <c r="A88" t="s">
        <v>73</v>
      </c>
      <c r="B88" t="s">
        <v>3076</v>
      </c>
      <c r="C88" t="s">
        <v>1567</v>
      </c>
      <c r="D88" t="s">
        <v>1566</v>
      </c>
      <c r="F88" t="s">
        <v>8464</v>
      </c>
    </row>
    <row r="89" spans="1:6" x14ac:dyDescent="0.35">
      <c r="A89" t="s">
        <v>53</v>
      </c>
      <c r="B89" t="s">
        <v>3076</v>
      </c>
      <c r="C89" t="s">
        <v>1556</v>
      </c>
      <c r="D89" t="s">
        <v>1555</v>
      </c>
      <c r="E89" t="s">
        <v>8526</v>
      </c>
      <c r="F89" t="s">
        <v>8464</v>
      </c>
    </row>
    <row r="90" spans="1:6" x14ac:dyDescent="0.35">
      <c r="A90" t="s">
        <v>92</v>
      </c>
      <c r="B90" t="s">
        <v>3076</v>
      </c>
      <c r="C90" t="s">
        <v>1569</v>
      </c>
      <c r="D90" t="s">
        <v>1568</v>
      </c>
      <c r="E90" t="s">
        <v>8527</v>
      </c>
      <c r="F90" t="s">
        <v>8464</v>
      </c>
    </row>
    <row r="91" spans="1:6" x14ac:dyDescent="0.35">
      <c r="A91" t="s">
        <v>39</v>
      </c>
      <c r="B91" t="s">
        <v>3076</v>
      </c>
      <c r="C91" t="s">
        <v>1554</v>
      </c>
      <c r="D91" t="s">
        <v>1553</v>
      </c>
      <c r="E91" t="s">
        <v>8528</v>
      </c>
      <c r="F91" t="s">
        <v>8464</v>
      </c>
    </row>
    <row r="92" spans="1:6" x14ac:dyDescent="0.35">
      <c r="A92" t="s">
        <v>63</v>
      </c>
      <c r="B92" t="s">
        <v>3076</v>
      </c>
      <c r="C92" t="s">
        <v>1560</v>
      </c>
      <c r="D92" t="s">
        <v>1559</v>
      </c>
      <c r="E92" t="s">
        <v>8529</v>
      </c>
      <c r="F92" t="s">
        <v>8464</v>
      </c>
    </row>
    <row r="93" spans="1:6" x14ac:dyDescent="0.35">
      <c r="A93" t="s">
        <v>299</v>
      </c>
      <c r="B93" t="s">
        <v>3080</v>
      </c>
      <c r="C93" t="s">
        <v>2631</v>
      </c>
      <c r="D93" t="s">
        <v>2630</v>
      </c>
      <c r="E93" t="s">
        <v>8530</v>
      </c>
      <c r="F93" t="s">
        <v>8464</v>
      </c>
    </row>
    <row r="94" spans="1:6" x14ac:dyDescent="0.35">
      <c r="A94" t="s">
        <v>296</v>
      </c>
      <c r="B94" t="s">
        <v>3080</v>
      </c>
      <c r="C94" t="s">
        <v>2615</v>
      </c>
      <c r="D94" t="s">
        <v>2614</v>
      </c>
      <c r="E94" t="s">
        <v>8531</v>
      </c>
      <c r="F94" t="s">
        <v>8464</v>
      </c>
    </row>
    <row r="95" spans="1:6" x14ac:dyDescent="0.35">
      <c r="A95" t="s">
        <v>344</v>
      </c>
      <c r="B95" t="s">
        <v>3080</v>
      </c>
      <c r="C95" t="s">
        <v>2605</v>
      </c>
      <c r="D95" t="s">
        <v>2604</v>
      </c>
      <c r="E95" t="s">
        <v>8532</v>
      </c>
      <c r="F95" t="s">
        <v>8464</v>
      </c>
    </row>
    <row r="96" spans="1:6" x14ac:dyDescent="0.35">
      <c r="A96" t="s">
        <v>290</v>
      </c>
      <c r="B96" t="s">
        <v>3080</v>
      </c>
      <c r="C96" t="s">
        <v>2627</v>
      </c>
      <c r="D96" t="s">
        <v>2626</v>
      </c>
      <c r="E96" t="s">
        <v>8533</v>
      </c>
      <c r="F96" t="s">
        <v>8464</v>
      </c>
    </row>
    <row r="97" spans="1:6" x14ac:dyDescent="0.35">
      <c r="A97" t="s">
        <v>215</v>
      </c>
      <c r="B97" t="s">
        <v>3080</v>
      </c>
      <c r="C97" t="s">
        <v>2633</v>
      </c>
      <c r="D97" t="s">
        <v>2632</v>
      </c>
      <c r="E97" t="s">
        <v>8534</v>
      </c>
      <c r="F97" t="s">
        <v>8464</v>
      </c>
    </row>
    <row r="98" spans="1:6" x14ac:dyDescent="0.35">
      <c r="A98" t="s">
        <v>187</v>
      </c>
      <c r="B98" t="s">
        <v>3080</v>
      </c>
      <c r="C98" t="s">
        <v>2641</v>
      </c>
      <c r="D98" t="s">
        <v>2640</v>
      </c>
      <c r="E98" t="s">
        <v>8535</v>
      </c>
      <c r="F98" t="s">
        <v>8464</v>
      </c>
    </row>
    <row r="99" spans="1:6" x14ac:dyDescent="0.35">
      <c r="A99" t="s">
        <v>655</v>
      </c>
      <c r="B99" t="s">
        <v>3080</v>
      </c>
      <c r="C99" t="s">
        <v>2637</v>
      </c>
      <c r="D99" t="s">
        <v>2636</v>
      </c>
      <c r="E99" t="s">
        <v>8536</v>
      </c>
      <c r="F99" t="s">
        <v>8464</v>
      </c>
    </row>
    <row r="100" spans="1:6" x14ac:dyDescent="0.35">
      <c r="A100" t="s">
        <v>382</v>
      </c>
      <c r="B100" t="s">
        <v>3080</v>
      </c>
      <c r="C100" t="s">
        <v>2613</v>
      </c>
      <c r="D100" t="s">
        <v>2612</v>
      </c>
      <c r="E100" t="s">
        <v>8537</v>
      </c>
      <c r="F100" t="s">
        <v>8464</v>
      </c>
    </row>
    <row r="101" spans="1:6" x14ac:dyDescent="0.35">
      <c r="A101" t="s">
        <v>208</v>
      </c>
      <c r="B101" t="s">
        <v>3080</v>
      </c>
      <c r="C101" t="s">
        <v>2645</v>
      </c>
      <c r="D101" t="s">
        <v>2644</v>
      </c>
      <c r="E101" t="s">
        <v>8538</v>
      </c>
      <c r="F101" t="s">
        <v>8464</v>
      </c>
    </row>
    <row r="102" spans="1:6" x14ac:dyDescent="0.35">
      <c r="A102" t="s">
        <v>327</v>
      </c>
      <c r="B102" t="s">
        <v>3080</v>
      </c>
      <c r="C102" t="s">
        <v>2619</v>
      </c>
      <c r="D102" t="s">
        <v>2618</v>
      </c>
      <c r="F102" t="s">
        <v>8464</v>
      </c>
    </row>
    <row r="103" spans="1:6" x14ac:dyDescent="0.35">
      <c r="A103" t="s">
        <v>346</v>
      </c>
      <c r="B103" t="s">
        <v>3086</v>
      </c>
      <c r="C103" t="s">
        <v>2647</v>
      </c>
      <c r="D103" t="s">
        <v>2646</v>
      </c>
      <c r="E103" t="s">
        <v>8539</v>
      </c>
      <c r="F103" t="s">
        <v>8464</v>
      </c>
    </row>
    <row r="104" spans="1:6" x14ac:dyDescent="0.35">
      <c r="A104" t="s">
        <v>310</v>
      </c>
      <c r="B104" t="s">
        <v>3080</v>
      </c>
      <c r="C104" t="s">
        <v>2607</v>
      </c>
      <c r="D104" t="s">
        <v>2606</v>
      </c>
      <c r="F104" t="s">
        <v>8464</v>
      </c>
    </row>
    <row r="105" spans="1:6" x14ac:dyDescent="0.35">
      <c r="A105" t="s">
        <v>349</v>
      </c>
      <c r="B105" t="s">
        <v>3080</v>
      </c>
      <c r="C105" t="s">
        <v>2635</v>
      </c>
      <c r="D105" t="s">
        <v>2634</v>
      </c>
      <c r="E105" t="s">
        <v>8540</v>
      </c>
      <c r="F105" t="s">
        <v>8464</v>
      </c>
    </row>
    <row r="106" spans="1:6" x14ac:dyDescent="0.35">
      <c r="A106" t="s">
        <v>343</v>
      </c>
      <c r="B106" t="s">
        <v>3080</v>
      </c>
      <c r="C106" t="s">
        <v>2609</v>
      </c>
      <c r="D106" t="s">
        <v>2608</v>
      </c>
      <c r="E106" t="s">
        <v>8541</v>
      </c>
      <c r="F106" t="s">
        <v>8464</v>
      </c>
    </row>
    <row r="107" spans="1:6" x14ac:dyDescent="0.35">
      <c r="A107" t="s">
        <v>363</v>
      </c>
      <c r="B107" t="s">
        <v>3080</v>
      </c>
      <c r="C107" t="s">
        <v>2643</v>
      </c>
      <c r="D107" t="s">
        <v>2642</v>
      </c>
      <c r="E107" t="s">
        <v>8542</v>
      </c>
      <c r="F107" t="s">
        <v>8464</v>
      </c>
    </row>
    <row r="108" spans="1:6" x14ac:dyDescent="0.35">
      <c r="A108" t="s">
        <v>314</v>
      </c>
      <c r="B108" t="s">
        <v>3080</v>
      </c>
      <c r="C108" t="s">
        <v>2623</v>
      </c>
      <c r="D108" t="s">
        <v>2622</v>
      </c>
      <c r="F108" t="s">
        <v>8464</v>
      </c>
    </row>
    <row r="109" spans="1:6" x14ac:dyDescent="0.35">
      <c r="A109" t="s">
        <v>57</v>
      </c>
      <c r="B109" t="s">
        <v>3080</v>
      </c>
      <c r="C109" t="s">
        <v>2603</v>
      </c>
      <c r="D109" t="s">
        <v>2602</v>
      </c>
      <c r="F109" t="s">
        <v>8464</v>
      </c>
    </row>
    <row r="110" spans="1:6" x14ac:dyDescent="0.35">
      <c r="A110" t="s">
        <v>105</v>
      </c>
      <c r="B110" t="s">
        <v>3080</v>
      </c>
      <c r="C110" t="s">
        <v>2639</v>
      </c>
      <c r="D110" t="s">
        <v>2638</v>
      </c>
      <c r="E110" t="s">
        <v>8543</v>
      </c>
      <c r="F110" t="s">
        <v>8464</v>
      </c>
    </row>
    <row r="111" spans="1:6" x14ac:dyDescent="0.35">
      <c r="A111" t="s">
        <v>184</v>
      </c>
      <c r="B111" t="s">
        <v>3080</v>
      </c>
      <c r="C111" t="s">
        <v>2625</v>
      </c>
      <c r="D111" t="s">
        <v>2624</v>
      </c>
      <c r="E111" t="s">
        <v>8544</v>
      </c>
      <c r="F111" t="s">
        <v>8464</v>
      </c>
    </row>
    <row r="112" spans="1:6" x14ac:dyDescent="0.35">
      <c r="A112" t="s">
        <v>230</v>
      </c>
      <c r="B112" t="s">
        <v>3080</v>
      </c>
      <c r="C112" t="s">
        <v>2649</v>
      </c>
      <c r="D112" t="s">
        <v>2648</v>
      </c>
      <c r="E112" t="s">
        <v>8545</v>
      </c>
      <c r="F112" t="s">
        <v>8464</v>
      </c>
    </row>
    <row r="113" spans="1:6" x14ac:dyDescent="0.35">
      <c r="A113" t="s">
        <v>323</v>
      </c>
      <c r="B113" t="s">
        <v>3080</v>
      </c>
      <c r="C113" t="s">
        <v>2617</v>
      </c>
      <c r="D113" t="s">
        <v>2616</v>
      </c>
      <c r="E113" t="s">
        <v>8546</v>
      </c>
      <c r="F113" t="s">
        <v>8464</v>
      </c>
    </row>
    <row r="114" spans="1:6" x14ac:dyDescent="0.35">
      <c r="A114" t="s">
        <v>224</v>
      </c>
      <c r="B114" t="s">
        <v>3080</v>
      </c>
      <c r="C114" t="s">
        <v>2611</v>
      </c>
      <c r="D114" t="s">
        <v>2610</v>
      </c>
      <c r="E114" t="s">
        <v>8547</v>
      </c>
      <c r="F114" t="s">
        <v>8464</v>
      </c>
    </row>
    <row r="115" spans="1:6" x14ac:dyDescent="0.35">
      <c r="A115" t="s">
        <v>34</v>
      </c>
      <c r="B115" t="s">
        <v>2976</v>
      </c>
      <c r="C115" t="s">
        <v>1958</v>
      </c>
      <c r="D115" t="s">
        <v>1957</v>
      </c>
      <c r="E115" t="s">
        <v>8548</v>
      </c>
      <c r="F115" t="s">
        <v>8464</v>
      </c>
    </row>
    <row r="116" spans="1:6" x14ac:dyDescent="0.35">
      <c r="A116" t="s">
        <v>633</v>
      </c>
      <c r="B116" t="s">
        <v>2976</v>
      </c>
      <c r="C116" t="s">
        <v>1935</v>
      </c>
      <c r="D116" t="s">
        <v>1934</v>
      </c>
      <c r="E116" t="s">
        <v>8549</v>
      </c>
      <c r="F116" t="s">
        <v>8464</v>
      </c>
    </row>
    <row r="117" spans="1:6" x14ac:dyDescent="0.35">
      <c r="A117" t="s">
        <v>681</v>
      </c>
      <c r="B117" t="s">
        <v>2976</v>
      </c>
      <c r="C117" t="s">
        <v>1950</v>
      </c>
      <c r="D117" t="s">
        <v>1949</v>
      </c>
      <c r="E117" t="s">
        <v>8550</v>
      </c>
      <c r="F117" t="s">
        <v>8464</v>
      </c>
    </row>
    <row r="118" spans="1:6" x14ac:dyDescent="0.35">
      <c r="A118" t="s">
        <v>204</v>
      </c>
      <c r="B118" t="s">
        <v>2976</v>
      </c>
      <c r="C118" t="s">
        <v>1938</v>
      </c>
      <c r="D118" t="s">
        <v>1937</v>
      </c>
      <c r="E118" t="s">
        <v>8551</v>
      </c>
      <c r="F118" t="s">
        <v>8464</v>
      </c>
    </row>
    <row r="119" spans="1:6" x14ac:dyDescent="0.35">
      <c r="A119" t="s">
        <v>26</v>
      </c>
      <c r="B119" t="s">
        <v>2976</v>
      </c>
      <c r="C119" t="s">
        <v>1946</v>
      </c>
      <c r="D119" t="s">
        <v>1945</v>
      </c>
      <c r="E119" t="s">
        <v>8552</v>
      </c>
      <c r="F119" t="s">
        <v>8464</v>
      </c>
    </row>
    <row r="120" spans="1:6" x14ac:dyDescent="0.35">
      <c r="A120" t="s">
        <v>3090</v>
      </c>
      <c r="B120" t="s">
        <v>2976</v>
      </c>
      <c r="C120" t="s">
        <v>1960</v>
      </c>
      <c r="D120" t="s">
        <v>1959</v>
      </c>
      <c r="E120" t="s">
        <v>8553</v>
      </c>
      <c r="F120" t="s">
        <v>8464</v>
      </c>
    </row>
    <row r="121" spans="1:6" x14ac:dyDescent="0.35">
      <c r="A121" t="s">
        <v>544</v>
      </c>
      <c r="B121" t="s">
        <v>2970</v>
      </c>
      <c r="C121" t="s">
        <v>1954</v>
      </c>
      <c r="E121" t="s">
        <v>8554</v>
      </c>
      <c r="F121" t="s">
        <v>8464</v>
      </c>
    </row>
    <row r="122" spans="1:6" x14ac:dyDescent="0.35">
      <c r="A122" t="s">
        <v>615</v>
      </c>
      <c r="B122" t="s">
        <v>2976</v>
      </c>
      <c r="C122" t="s">
        <v>1962</v>
      </c>
      <c r="D122" t="s">
        <v>1961</v>
      </c>
      <c r="E122" t="s">
        <v>8555</v>
      </c>
      <c r="F122" t="s">
        <v>8464</v>
      </c>
    </row>
    <row r="123" spans="1:6" x14ac:dyDescent="0.35">
      <c r="A123" t="s">
        <v>506</v>
      </c>
      <c r="B123" t="s">
        <v>2970</v>
      </c>
      <c r="C123" t="s">
        <v>1942</v>
      </c>
      <c r="D123" t="s">
        <v>1941</v>
      </c>
      <c r="E123" t="s">
        <v>8556</v>
      </c>
      <c r="F123" t="s">
        <v>8464</v>
      </c>
    </row>
    <row r="124" spans="1:6" x14ac:dyDescent="0.35">
      <c r="A124" t="s">
        <v>420</v>
      </c>
      <c r="B124" t="s">
        <v>2970</v>
      </c>
      <c r="C124" t="s">
        <v>1930</v>
      </c>
      <c r="D124" t="s">
        <v>1929</v>
      </c>
      <c r="E124" t="s">
        <v>8557</v>
      </c>
      <c r="F124" t="s">
        <v>8464</v>
      </c>
    </row>
    <row r="125" spans="1:6" x14ac:dyDescent="0.35">
      <c r="A125" t="s">
        <v>651</v>
      </c>
      <c r="B125" t="s">
        <v>3101</v>
      </c>
      <c r="C125" t="s">
        <v>2655</v>
      </c>
      <c r="D125" t="s">
        <v>2654</v>
      </c>
      <c r="E125" t="s">
        <v>8558</v>
      </c>
      <c r="F125" t="s">
        <v>8464</v>
      </c>
    </row>
    <row r="126" spans="1:6" x14ac:dyDescent="0.35">
      <c r="A126" t="s">
        <v>664</v>
      </c>
      <c r="B126" t="s">
        <v>3101</v>
      </c>
      <c r="C126" t="s">
        <v>2653</v>
      </c>
      <c r="D126" t="s">
        <v>2652</v>
      </c>
      <c r="F126" t="s">
        <v>8464</v>
      </c>
    </row>
    <row r="127" spans="1:6" x14ac:dyDescent="0.35">
      <c r="A127" t="s">
        <v>65</v>
      </c>
      <c r="B127" t="s">
        <v>3101</v>
      </c>
      <c r="C127" t="s">
        <v>2659</v>
      </c>
      <c r="D127" t="s">
        <v>2658</v>
      </c>
      <c r="E127" t="s">
        <v>8559</v>
      </c>
      <c r="F127" t="s">
        <v>8464</v>
      </c>
    </row>
    <row r="128" spans="1:6" x14ac:dyDescent="0.35">
      <c r="A128" t="s">
        <v>76</v>
      </c>
      <c r="B128" t="s">
        <v>3101</v>
      </c>
      <c r="C128" t="s">
        <v>2663</v>
      </c>
      <c r="D128" t="s">
        <v>2662</v>
      </c>
      <c r="F128" t="s">
        <v>8464</v>
      </c>
    </row>
    <row r="129" spans="1:6" x14ac:dyDescent="0.35">
      <c r="A129" t="s">
        <v>765</v>
      </c>
      <c r="B129" t="s">
        <v>3101</v>
      </c>
      <c r="C129" t="s">
        <v>2661</v>
      </c>
      <c r="D129" t="s">
        <v>2660</v>
      </c>
      <c r="E129" t="s">
        <v>8560</v>
      </c>
      <c r="F129" t="s">
        <v>8464</v>
      </c>
    </row>
    <row r="130" spans="1:6" x14ac:dyDescent="0.35">
      <c r="A130" t="s">
        <v>636</v>
      </c>
      <c r="B130" t="s">
        <v>3101</v>
      </c>
      <c r="C130" t="s">
        <v>2657</v>
      </c>
      <c r="D130" t="s">
        <v>2656</v>
      </c>
      <c r="F130" t="s">
        <v>8464</v>
      </c>
    </row>
    <row r="131" spans="1:6" x14ac:dyDescent="0.35">
      <c r="A131" t="s">
        <v>3107</v>
      </c>
      <c r="B131" t="s">
        <v>3104</v>
      </c>
      <c r="C131" t="s">
        <v>3108</v>
      </c>
      <c r="F131" t="s">
        <v>8464</v>
      </c>
    </row>
    <row r="132" spans="1:6" x14ac:dyDescent="0.35">
      <c r="A132" t="s">
        <v>160</v>
      </c>
      <c r="B132" t="s">
        <v>3104</v>
      </c>
      <c r="C132" t="s">
        <v>2552</v>
      </c>
      <c r="D132" t="s">
        <v>2551</v>
      </c>
      <c r="F132" t="s">
        <v>8464</v>
      </c>
    </row>
    <row r="133" spans="1:6" x14ac:dyDescent="0.35">
      <c r="A133" t="s">
        <v>317</v>
      </c>
      <c r="B133" t="s">
        <v>3104</v>
      </c>
      <c r="C133" t="s">
        <v>2574</v>
      </c>
      <c r="D133" t="s">
        <v>2573</v>
      </c>
      <c r="F133" t="s">
        <v>8464</v>
      </c>
    </row>
    <row r="134" spans="1:6" x14ac:dyDescent="0.35">
      <c r="A134" t="s">
        <v>144</v>
      </c>
      <c r="B134" t="s">
        <v>3115</v>
      </c>
      <c r="C134" t="s">
        <v>2597</v>
      </c>
      <c r="D134" t="s">
        <v>2596</v>
      </c>
      <c r="F134" t="s">
        <v>8464</v>
      </c>
    </row>
    <row r="135" spans="1:6" x14ac:dyDescent="0.35">
      <c r="A135" t="s">
        <v>523</v>
      </c>
      <c r="B135" t="s">
        <v>3104</v>
      </c>
      <c r="C135" t="s">
        <v>2509</v>
      </c>
      <c r="D135" t="s">
        <v>2508</v>
      </c>
      <c r="E135" t="s">
        <v>8561</v>
      </c>
      <c r="F135" t="s">
        <v>8464</v>
      </c>
    </row>
    <row r="136" spans="1:6" x14ac:dyDescent="0.35">
      <c r="A136" t="s">
        <v>410</v>
      </c>
      <c r="B136" t="s">
        <v>2992</v>
      </c>
      <c r="C136" t="s">
        <v>2505</v>
      </c>
      <c r="D136" t="s">
        <v>2504</v>
      </c>
      <c r="F136" t="s">
        <v>8464</v>
      </c>
    </row>
    <row r="137" spans="1:6" x14ac:dyDescent="0.35">
      <c r="A137" t="s">
        <v>534</v>
      </c>
      <c r="B137" t="s">
        <v>3115</v>
      </c>
      <c r="C137" t="s">
        <v>2555</v>
      </c>
      <c r="D137" t="s">
        <v>2554</v>
      </c>
      <c r="E137" t="s">
        <v>8562</v>
      </c>
      <c r="F137" t="s">
        <v>8464</v>
      </c>
    </row>
    <row r="138" spans="1:6" x14ac:dyDescent="0.35">
      <c r="A138" t="s">
        <v>392</v>
      </c>
      <c r="B138" t="s">
        <v>3118</v>
      </c>
      <c r="D138" t="s">
        <v>2758</v>
      </c>
      <c r="F138" t="s">
        <v>8464</v>
      </c>
    </row>
    <row r="139" spans="1:6" x14ac:dyDescent="0.35">
      <c r="A139" t="s">
        <v>396</v>
      </c>
      <c r="B139" t="s">
        <v>3104</v>
      </c>
      <c r="C139" t="s">
        <v>2529</v>
      </c>
      <c r="D139" t="s">
        <v>2528</v>
      </c>
      <c r="F139" t="s">
        <v>8464</v>
      </c>
    </row>
    <row r="140" spans="1:6" x14ac:dyDescent="0.35">
      <c r="A140" t="s">
        <v>193</v>
      </c>
      <c r="B140" t="s">
        <v>3104</v>
      </c>
      <c r="C140" t="s">
        <v>2582</v>
      </c>
      <c r="D140" t="s">
        <v>2581</v>
      </c>
      <c r="E140" t="s">
        <v>8563</v>
      </c>
      <c r="F140" t="s">
        <v>8464</v>
      </c>
    </row>
    <row r="141" spans="1:6" x14ac:dyDescent="0.35">
      <c r="A141" t="s">
        <v>256</v>
      </c>
      <c r="B141" t="s">
        <v>3126</v>
      </c>
      <c r="C141" t="s">
        <v>2511</v>
      </c>
      <c r="D141" t="s">
        <v>2510</v>
      </c>
      <c r="F141" t="s">
        <v>8464</v>
      </c>
    </row>
    <row r="142" spans="1:6" x14ac:dyDescent="0.35">
      <c r="A142" t="s">
        <v>345</v>
      </c>
      <c r="B142" t="s">
        <v>3104</v>
      </c>
      <c r="C142" t="s">
        <v>2593</v>
      </c>
      <c r="D142" t="s">
        <v>2592</v>
      </c>
      <c r="F142" t="s">
        <v>8464</v>
      </c>
    </row>
    <row r="143" spans="1:6" x14ac:dyDescent="0.35">
      <c r="A143" t="s">
        <v>257</v>
      </c>
      <c r="B143" t="s">
        <v>3126</v>
      </c>
      <c r="C143" t="s">
        <v>2559</v>
      </c>
      <c r="D143" t="s">
        <v>2558</v>
      </c>
      <c r="F143" t="s">
        <v>8464</v>
      </c>
    </row>
    <row r="144" spans="1:6" x14ac:dyDescent="0.35">
      <c r="A144" t="s">
        <v>543</v>
      </c>
      <c r="B144" t="s">
        <v>3104</v>
      </c>
      <c r="C144" t="s">
        <v>2542</v>
      </c>
      <c r="D144" t="s">
        <v>2541</v>
      </c>
      <c r="E144" t="s">
        <v>8564</v>
      </c>
      <c r="F144" t="s">
        <v>8464</v>
      </c>
    </row>
    <row r="145" spans="1:6" x14ac:dyDescent="0.35">
      <c r="A145" t="s">
        <v>480</v>
      </c>
      <c r="B145" t="s">
        <v>3104</v>
      </c>
      <c r="C145" t="s">
        <v>2601</v>
      </c>
      <c r="D145" t="s">
        <v>2600</v>
      </c>
      <c r="E145" t="s">
        <v>8565</v>
      </c>
      <c r="F145" t="s">
        <v>8464</v>
      </c>
    </row>
    <row r="146" spans="1:6" x14ac:dyDescent="0.35">
      <c r="A146" t="s">
        <v>137</v>
      </c>
      <c r="B146" t="s">
        <v>3104</v>
      </c>
      <c r="C146" t="s">
        <v>2563</v>
      </c>
      <c r="D146" t="s">
        <v>2562</v>
      </c>
      <c r="E146" t="s">
        <v>8566</v>
      </c>
      <c r="F146" t="s">
        <v>8464</v>
      </c>
    </row>
    <row r="147" spans="1:6" x14ac:dyDescent="0.35">
      <c r="A147" t="s">
        <v>191</v>
      </c>
      <c r="B147" t="s">
        <v>3143</v>
      </c>
      <c r="C147" t="s">
        <v>2584</v>
      </c>
      <c r="D147" t="s">
        <v>2583</v>
      </c>
      <c r="E147" t="s">
        <v>8567</v>
      </c>
      <c r="F147" t="s">
        <v>8464</v>
      </c>
    </row>
    <row r="148" spans="1:6" x14ac:dyDescent="0.35">
      <c r="A148" t="s">
        <v>223</v>
      </c>
      <c r="B148" t="s">
        <v>3104</v>
      </c>
      <c r="C148" t="s">
        <v>2595</v>
      </c>
      <c r="D148" t="s">
        <v>2594</v>
      </c>
      <c r="F148" t="s">
        <v>8464</v>
      </c>
    </row>
    <row r="149" spans="1:6" x14ac:dyDescent="0.35">
      <c r="A149" t="s">
        <v>19</v>
      </c>
      <c r="B149" t="s">
        <v>3115</v>
      </c>
      <c r="C149" t="s">
        <v>3151</v>
      </c>
      <c r="F149" t="s">
        <v>8464</v>
      </c>
    </row>
    <row r="150" spans="1:6" x14ac:dyDescent="0.35">
      <c r="A150" t="s">
        <v>305</v>
      </c>
      <c r="B150" t="s">
        <v>3115</v>
      </c>
      <c r="C150" t="s">
        <v>2550</v>
      </c>
      <c r="D150" t="s">
        <v>2549</v>
      </c>
      <c r="F150" t="s">
        <v>8464</v>
      </c>
    </row>
    <row r="151" spans="1:6" x14ac:dyDescent="0.35">
      <c r="A151" t="s">
        <v>84</v>
      </c>
      <c r="B151" t="s">
        <v>3115</v>
      </c>
      <c r="C151" t="s">
        <v>3154</v>
      </c>
      <c r="F151" t="s">
        <v>8464</v>
      </c>
    </row>
    <row r="152" spans="1:6" x14ac:dyDescent="0.35">
      <c r="A152" t="s">
        <v>158</v>
      </c>
      <c r="B152" t="s">
        <v>3115</v>
      </c>
      <c r="C152" t="s">
        <v>2572</v>
      </c>
      <c r="D152" t="s">
        <v>2571</v>
      </c>
      <c r="F152" t="s">
        <v>8464</v>
      </c>
    </row>
    <row r="153" spans="1:6" x14ac:dyDescent="0.35">
      <c r="A153" t="s">
        <v>112</v>
      </c>
      <c r="B153" t="s">
        <v>3115</v>
      </c>
      <c r="C153" t="s">
        <v>2507</v>
      </c>
      <c r="D153" t="s">
        <v>2506</v>
      </c>
      <c r="F153" t="s">
        <v>8464</v>
      </c>
    </row>
    <row r="154" spans="1:6" x14ac:dyDescent="0.35">
      <c r="A154" t="s">
        <v>353</v>
      </c>
      <c r="B154" t="s">
        <v>3162</v>
      </c>
      <c r="C154" t="s">
        <v>1535</v>
      </c>
      <c r="D154" t="s">
        <v>1534</v>
      </c>
      <c r="F154" t="s">
        <v>8464</v>
      </c>
    </row>
    <row r="155" spans="1:6" x14ac:dyDescent="0.35">
      <c r="A155" t="s">
        <v>96</v>
      </c>
      <c r="B155" t="s">
        <v>3162</v>
      </c>
      <c r="C155" t="s">
        <v>1520</v>
      </c>
      <c r="D155" t="s">
        <v>1519</v>
      </c>
      <c r="E155" t="s">
        <v>8568</v>
      </c>
      <c r="F155" t="s">
        <v>8464</v>
      </c>
    </row>
    <row r="156" spans="1:6" x14ac:dyDescent="0.35">
      <c r="A156" t="s">
        <v>359</v>
      </c>
      <c r="B156" t="s">
        <v>3162</v>
      </c>
      <c r="C156" t="s">
        <v>1516</v>
      </c>
      <c r="D156" t="s">
        <v>1515</v>
      </c>
      <c r="F156" t="s">
        <v>8464</v>
      </c>
    </row>
    <row r="157" spans="1:6" x14ac:dyDescent="0.35">
      <c r="A157" t="s">
        <v>350</v>
      </c>
      <c r="B157" t="s">
        <v>3162</v>
      </c>
      <c r="C157" t="s">
        <v>1501</v>
      </c>
      <c r="D157" t="s">
        <v>1500</v>
      </c>
      <c r="E157" t="s">
        <v>8569</v>
      </c>
      <c r="F157" t="s">
        <v>8464</v>
      </c>
    </row>
    <row r="158" spans="1:6" x14ac:dyDescent="0.35">
      <c r="A158" t="s">
        <v>337</v>
      </c>
      <c r="B158" t="s">
        <v>3162</v>
      </c>
      <c r="C158" t="s">
        <v>1552</v>
      </c>
      <c r="D158" t="s">
        <v>1551</v>
      </c>
      <c r="E158" t="s">
        <v>8570</v>
      </c>
      <c r="F158" t="s">
        <v>8464</v>
      </c>
    </row>
    <row r="159" spans="1:6" x14ac:dyDescent="0.35">
      <c r="A159" t="s">
        <v>351</v>
      </c>
      <c r="B159" t="s">
        <v>3162</v>
      </c>
      <c r="C159" t="s">
        <v>1507</v>
      </c>
      <c r="D159" t="s">
        <v>1506</v>
      </c>
      <c r="F159" t="s">
        <v>8464</v>
      </c>
    </row>
    <row r="160" spans="1:6" x14ac:dyDescent="0.35">
      <c r="A160" t="s">
        <v>330</v>
      </c>
      <c r="B160" t="s">
        <v>3162</v>
      </c>
      <c r="C160" t="s">
        <v>1497</v>
      </c>
      <c r="D160" t="s">
        <v>1496</v>
      </c>
      <c r="F160" t="s">
        <v>8464</v>
      </c>
    </row>
    <row r="161" spans="1:6" x14ac:dyDescent="0.35">
      <c r="A161" t="s">
        <v>374</v>
      </c>
      <c r="B161" t="s">
        <v>3162</v>
      </c>
      <c r="C161" t="s">
        <v>1529</v>
      </c>
      <c r="D161" t="s">
        <v>1528</v>
      </c>
      <c r="F161" t="s">
        <v>8464</v>
      </c>
    </row>
    <row r="162" spans="1:6" x14ac:dyDescent="0.35">
      <c r="A162" t="s">
        <v>357</v>
      </c>
      <c r="B162" t="s">
        <v>3162</v>
      </c>
      <c r="C162" t="s">
        <v>1505</v>
      </c>
      <c r="D162" t="s">
        <v>1504</v>
      </c>
      <c r="F162" t="s">
        <v>8464</v>
      </c>
    </row>
    <row r="163" spans="1:6" x14ac:dyDescent="0.35">
      <c r="A163" t="s">
        <v>248</v>
      </c>
      <c r="B163" t="s">
        <v>3162</v>
      </c>
      <c r="C163" t="s">
        <v>1549</v>
      </c>
      <c r="D163" t="s">
        <v>1548</v>
      </c>
      <c r="E163" t="s">
        <v>8571</v>
      </c>
      <c r="F163" t="s">
        <v>8464</v>
      </c>
    </row>
    <row r="164" spans="1:6" x14ac:dyDescent="0.35">
      <c r="A164" t="s">
        <v>375</v>
      </c>
      <c r="B164" t="s">
        <v>3162</v>
      </c>
      <c r="C164" t="s">
        <v>1537</v>
      </c>
      <c r="D164" t="s">
        <v>1536</v>
      </c>
      <c r="F164" t="s">
        <v>8464</v>
      </c>
    </row>
    <row r="165" spans="1:6" x14ac:dyDescent="0.35">
      <c r="A165" t="s">
        <v>333</v>
      </c>
      <c r="B165" t="s">
        <v>3162</v>
      </c>
      <c r="C165" t="s">
        <v>1533</v>
      </c>
      <c r="D165" t="s">
        <v>1532</v>
      </c>
      <c r="F165" t="s">
        <v>8464</v>
      </c>
    </row>
    <row r="166" spans="1:6" x14ac:dyDescent="0.35">
      <c r="A166" t="s">
        <v>372</v>
      </c>
      <c r="B166" t="s">
        <v>3162</v>
      </c>
      <c r="C166" t="s">
        <v>1509</v>
      </c>
      <c r="D166" t="s">
        <v>1508</v>
      </c>
      <c r="F166" t="s">
        <v>8464</v>
      </c>
    </row>
    <row r="167" spans="1:6" x14ac:dyDescent="0.35">
      <c r="A167" t="s">
        <v>348</v>
      </c>
      <c r="B167" t="s">
        <v>3162</v>
      </c>
      <c r="C167" t="s">
        <v>1525</v>
      </c>
      <c r="D167" t="s">
        <v>1524</v>
      </c>
      <c r="F167" t="s">
        <v>8464</v>
      </c>
    </row>
    <row r="168" spans="1:6" x14ac:dyDescent="0.35">
      <c r="A168" t="s">
        <v>370</v>
      </c>
      <c r="B168" t="s">
        <v>3162</v>
      </c>
      <c r="C168" t="s">
        <v>1518</v>
      </c>
      <c r="D168" t="s">
        <v>1517</v>
      </c>
      <c r="F168" t="s">
        <v>8464</v>
      </c>
    </row>
    <row r="169" spans="1:6" x14ac:dyDescent="0.35">
      <c r="A169" t="s">
        <v>389</v>
      </c>
      <c r="B169" t="s">
        <v>3162</v>
      </c>
      <c r="C169" t="s">
        <v>1499</v>
      </c>
      <c r="D169" t="s">
        <v>1498</v>
      </c>
      <c r="F169" t="s">
        <v>8464</v>
      </c>
    </row>
    <row r="170" spans="1:6" x14ac:dyDescent="0.35">
      <c r="A170" t="s">
        <v>415</v>
      </c>
      <c r="B170" t="s">
        <v>3162</v>
      </c>
      <c r="C170" t="s">
        <v>1503</v>
      </c>
      <c r="D170" t="s">
        <v>1514</v>
      </c>
      <c r="F170" t="s">
        <v>8464</v>
      </c>
    </row>
    <row r="171" spans="1:6" x14ac:dyDescent="0.35">
      <c r="A171" t="s">
        <v>416</v>
      </c>
      <c r="B171" t="s">
        <v>3162</v>
      </c>
      <c r="C171" t="s">
        <v>1522</v>
      </c>
      <c r="F171" t="s">
        <v>8464</v>
      </c>
    </row>
    <row r="172" spans="1:6" x14ac:dyDescent="0.35">
      <c r="A172" t="s">
        <v>452</v>
      </c>
      <c r="B172" t="s">
        <v>3159</v>
      </c>
      <c r="C172" t="s">
        <v>2300</v>
      </c>
      <c r="D172" t="s">
        <v>2299</v>
      </c>
      <c r="E172" t="s">
        <v>8572</v>
      </c>
      <c r="F172" t="s">
        <v>8464</v>
      </c>
    </row>
    <row r="173" spans="1:6" x14ac:dyDescent="0.35">
      <c r="A173" t="s">
        <v>88</v>
      </c>
      <c r="B173" t="s">
        <v>3159</v>
      </c>
      <c r="C173" t="s">
        <v>2293</v>
      </c>
      <c r="D173" t="s">
        <v>2292</v>
      </c>
      <c r="E173" t="s">
        <v>8573</v>
      </c>
      <c r="F173" t="s">
        <v>8464</v>
      </c>
    </row>
    <row r="174" spans="1:6" x14ac:dyDescent="0.35">
      <c r="A174" t="s">
        <v>91</v>
      </c>
      <c r="B174" t="s">
        <v>3159</v>
      </c>
      <c r="C174" t="s">
        <v>2264</v>
      </c>
      <c r="D174" t="s">
        <v>2263</v>
      </c>
      <c r="E174" t="s">
        <v>8574</v>
      </c>
      <c r="F174" t="s">
        <v>8464</v>
      </c>
    </row>
    <row r="175" spans="1:6" x14ac:dyDescent="0.35">
      <c r="A175" t="s">
        <v>769</v>
      </c>
      <c r="B175" t="s">
        <v>3159</v>
      </c>
      <c r="C175" t="s">
        <v>2939</v>
      </c>
      <c r="D175" t="s">
        <v>2938</v>
      </c>
      <c r="E175" t="s">
        <v>8575</v>
      </c>
      <c r="F175" t="s">
        <v>8464</v>
      </c>
    </row>
    <row r="176" spans="1:6" x14ac:dyDescent="0.35">
      <c r="A176" t="s">
        <v>229</v>
      </c>
      <c r="B176" t="s">
        <v>3159</v>
      </c>
      <c r="C176" t="s">
        <v>2283</v>
      </c>
      <c r="D176" t="s">
        <v>2282</v>
      </c>
      <c r="F176" t="s">
        <v>8464</v>
      </c>
    </row>
    <row r="177" spans="1:6" x14ac:dyDescent="0.35">
      <c r="A177" t="s">
        <v>227</v>
      </c>
      <c r="B177" t="s">
        <v>3159</v>
      </c>
      <c r="C177" t="s">
        <v>2279</v>
      </c>
      <c r="D177" t="s">
        <v>2278</v>
      </c>
      <c r="E177" t="s">
        <v>8576</v>
      </c>
      <c r="F177" t="s">
        <v>8464</v>
      </c>
    </row>
    <row r="178" spans="1:6" x14ac:dyDescent="0.35">
      <c r="A178" t="s">
        <v>103</v>
      </c>
      <c r="B178" t="s">
        <v>3159</v>
      </c>
      <c r="C178" t="s">
        <v>2274</v>
      </c>
      <c r="D178" t="s">
        <v>2273</v>
      </c>
      <c r="E178" t="s">
        <v>8577</v>
      </c>
      <c r="F178" t="s">
        <v>8464</v>
      </c>
    </row>
    <row r="179" spans="1:6" x14ac:dyDescent="0.35">
      <c r="A179" t="s">
        <v>106</v>
      </c>
      <c r="B179" t="s">
        <v>3159</v>
      </c>
      <c r="C179" t="s">
        <v>2262</v>
      </c>
      <c r="D179" t="s">
        <v>2261</v>
      </c>
      <c r="F179" t="s">
        <v>8464</v>
      </c>
    </row>
    <row r="180" spans="1:6" x14ac:dyDescent="0.35">
      <c r="A180" t="s">
        <v>101</v>
      </c>
      <c r="B180" t="s">
        <v>3159</v>
      </c>
      <c r="C180" t="s">
        <v>2266</v>
      </c>
      <c r="D180" t="s">
        <v>2265</v>
      </c>
      <c r="E180" t="s">
        <v>8578</v>
      </c>
      <c r="F180" t="s">
        <v>8464</v>
      </c>
    </row>
    <row r="181" spans="1:6" x14ac:dyDescent="0.35">
      <c r="A181" t="s">
        <v>90</v>
      </c>
      <c r="B181" t="s">
        <v>3159</v>
      </c>
      <c r="C181" t="s">
        <v>2270</v>
      </c>
      <c r="D181" t="s">
        <v>2269</v>
      </c>
      <c r="E181" t="s">
        <v>8579</v>
      </c>
      <c r="F181" t="s">
        <v>8464</v>
      </c>
    </row>
    <row r="182" spans="1:6" x14ac:dyDescent="0.35">
      <c r="A182" t="s">
        <v>99</v>
      </c>
      <c r="B182" t="s">
        <v>3159</v>
      </c>
      <c r="C182" t="s">
        <v>2281</v>
      </c>
      <c r="D182" t="s">
        <v>2280</v>
      </c>
      <c r="F182" t="s">
        <v>8464</v>
      </c>
    </row>
    <row r="183" spans="1:6" x14ac:dyDescent="0.35">
      <c r="A183" t="s">
        <v>226</v>
      </c>
      <c r="B183" t="s">
        <v>3159</v>
      </c>
      <c r="C183" t="s">
        <v>2277</v>
      </c>
      <c r="D183" t="s">
        <v>2276</v>
      </c>
      <c r="E183" t="s">
        <v>8580</v>
      </c>
      <c r="F183" t="s">
        <v>8464</v>
      </c>
    </row>
    <row r="184" spans="1:6" x14ac:dyDescent="0.35">
      <c r="A184" t="s">
        <v>122</v>
      </c>
      <c r="B184" t="s">
        <v>3159</v>
      </c>
      <c r="C184" t="s">
        <v>2286</v>
      </c>
      <c r="D184" t="s">
        <v>2285</v>
      </c>
      <c r="E184" t="s">
        <v>8581</v>
      </c>
      <c r="F184" t="s">
        <v>8464</v>
      </c>
    </row>
    <row r="185" spans="1:6" x14ac:dyDescent="0.35">
      <c r="A185" t="s">
        <v>727</v>
      </c>
      <c r="B185" t="s">
        <v>3159</v>
      </c>
      <c r="C185" t="s">
        <v>2298</v>
      </c>
      <c r="D185" t="s">
        <v>2297</v>
      </c>
      <c r="E185" t="s">
        <v>8582</v>
      </c>
      <c r="F185" t="s">
        <v>8464</v>
      </c>
    </row>
    <row r="186" spans="1:6" x14ac:dyDescent="0.35">
      <c r="A186" t="s">
        <v>219</v>
      </c>
      <c r="B186" t="s">
        <v>3180</v>
      </c>
      <c r="C186" t="s">
        <v>2488</v>
      </c>
      <c r="D186" t="s">
        <v>2487</v>
      </c>
      <c r="F186" t="s">
        <v>8464</v>
      </c>
    </row>
    <row r="187" spans="1:6" x14ac:dyDescent="0.35">
      <c r="A187" t="s">
        <v>212</v>
      </c>
      <c r="B187" t="s">
        <v>3180</v>
      </c>
      <c r="C187" t="s">
        <v>2435</v>
      </c>
      <c r="D187" t="s">
        <v>2434</v>
      </c>
      <c r="F187" t="s">
        <v>8464</v>
      </c>
    </row>
    <row r="188" spans="1:6" x14ac:dyDescent="0.35">
      <c r="A188" t="s">
        <v>241</v>
      </c>
      <c r="B188" t="s">
        <v>3180</v>
      </c>
      <c r="C188" t="s">
        <v>2480</v>
      </c>
      <c r="D188" t="s">
        <v>2479</v>
      </c>
      <c r="F188" t="s">
        <v>8464</v>
      </c>
    </row>
    <row r="189" spans="1:6" x14ac:dyDescent="0.35">
      <c r="A189" t="s">
        <v>235</v>
      </c>
      <c r="B189" t="s">
        <v>3180</v>
      </c>
      <c r="C189" t="s">
        <v>2447</v>
      </c>
      <c r="D189" t="s">
        <v>2446</v>
      </c>
      <c r="F189" t="s">
        <v>8464</v>
      </c>
    </row>
    <row r="190" spans="1:6" x14ac:dyDescent="0.35">
      <c r="A190" t="s">
        <v>221</v>
      </c>
      <c r="B190" t="s">
        <v>3180</v>
      </c>
      <c r="C190" t="s">
        <v>2492</v>
      </c>
      <c r="D190" t="s">
        <v>2491</v>
      </c>
      <c r="F190" t="s">
        <v>8464</v>
      </c>
    </row>
    <row r="191" spans="1:6" x14ac:dyDescent="0.35">
      <c r="A191" t="s">
        <v>505</v>
      </c>
      <c r="B191" t="s">
        <v>3180</v>
      </c>
      <c r="C191" t="s">
        <v>2441</v>
      </c>
      <c r="D191" t="s">
        <v>2440</v>
      </c>
      <c r="E191" t="s">
        <v>8583</v>
      </c>
      <c r="F191" t="s">
        <v>8464</v>
      </c>
    </row>
    <row r="192" spans="1:6" x14ac:dyDescent="0.35">
      <c r="A192" t="s">
        <v>507</v>
      </c>
      <c r="B192" t="s">
        <v>3180</v>
      </c>
      <c r="C192" t="s">
        <v>2445</v>
      </c>
      <c r="D192" t="s">
        <v>2444</v>
      </c>
      <c r="E192" t="s">
        <v>8584</v>
      </c>
      <c r="F192" t="s">
        <v>8464</v>
      </c>
    </row>
    <row r="193" spans="1:6" x14ac:dyDescent="0.35">
      <c r="A193" t="s">
        <v>386</v>
      </c>
      <c r="B193" t="s">
        <v>3180</v>
      </c>
      <c r="C193" t="s">
        <v>2443</v>
      </c>
      <c r="D193" t="s">
        <v>2442</v>
      </c>
      <c r="F193" t="s">
        <v>8464</v>
      </c>
    </row>
    <row r="194" spans="1:6" x14ac:dyDescent="0.35">
      <c r="A194" t="s">
        <v>220</v>
      </c>
      <c r="B194" t="s">
        <v>3180</v>
      </c>
      <c r="C194" t="s">
        <v>2486</v>
      </c>
      <c r="D194" t="s">
        <v>2485</v>
      </c>
      <c r="F194" t="s">
        <v>8464</v>
      </c>
    </row>
    <row r="195" spans="1:6" x14ac:dyDescent="0.35">
      <c r="A195" t="s">
        <v>211</v>
      </c>
      <c r="B195" t="s">
        <v>3180</v>
      </c>
      <c r="C195" t="s">
        <v>2439</v>
      </c>
      <c r="D195" t="s">
        <v>2438</v>
      </c>
      <c r="F195" t="s">
        <v>8464</v>
      </c>
    </row>
    <row r="196" spans="1:6" x14ac:dyDescent="0.35">
      <c r="A196" t="s">
        <v>151</v>
      </c>
      <c r="B196" t="s">
        <v>3180</v>
      </c>
      <c r="C196" t="s">
        <v>2476</v>
      </c>
      <c r="D196" t="s">
        <v>2475</v>
      </c>
      <c r="E196" t="s">
        <v>8585</v>
      </c>
      <c r="F196" t="s">
        <v>8464</v>
      </c>
    </row>
    <row r="197" spans="1:6" x14ac:dyDescent="0.35">
      <c r="A197" t="s">
        <v>150</v>
      </c>
      <c r="B197" t="s">
        <v>3180</v>
      </c>
      <c r="C197" t="s">
        <v>2457</v>
      </c>
      <c r="D197" t="s">
        <v>2456</v>
      </c>
      <c r="E197" t="s">
        <v>8586</v>
      </c>
      <c r="F197" t="s">
        <v>8464</v>
      </c>
    </row>
    <row r="198" spans="1:6" x14ac:dyDescent="0.35">
      <c r="A198" t="s">
        <v>146</v>
      </c>
      <c r="B198" t="s">
        <v>3180</v>
      </c>
      <c r="C198" t="s">
        <v>2472</v>
      </c>
      <c r="D198" t="s">
        <v>2471</v>
      </c>
      <c r="F198" t="s">
        <v>8464</v>
      </c>
    </row>
    <row r="199" spans="1:6" x14ac:dyDescent="0.35">
      <c r="A199" t="s">
        <v>504</v>
      </c>
      <c r="B199" t="s">
        <v>3180</v>
      </c>
      <c r="C199" t="s">
        <v>2451</v>
      </c>
      <c r="D199" t="s">
        <v>2450</v>
      </c>
      <c r="E199" t="s">
        <v>8587</v>
      </c>
      <c r="F199" t="s">
        <v>8464</v>
      </c>
    </row>
    <row r="200" spans="1:6" x14ac:dyDescent="0.35">
      <c r="A200" t="s">
        <v>152</v>
      </c>
      <c r="B200" t="s">
        <v>3180</v>
      </c>
      <c r="C200" t="s">
        <v>2433</v>
      </c>
      <c r="D200" t="s">
        <v>2432</v>
      </c>
      <c r="E200" t="s">
        <v>8588</v>
      </c>
      <c r="F200" t="s">
        <v>8464</v>
      </c>
    </row>
    <row r="201" spans="1:6" x14ac:dyDescent="0.35">
      <c r="A201" t="s">
        <v>162</v>
      </c>
      <c r="B201" t="s">
        <v>3180</v>
      </c>
      <c r="C201" t="s">
        <v>2437</v>
      </c>
      <c r="D201" t="s">
        <v>2436</v>
      </c>
      <c r="E201" t="s">
        <v>8589</v>
      </c>
      <c r="F201" t="s">
        <v>8464</v>
      </c>
    </row>
    <row r="202" spans="1:6" x14ac:dyDescent="0.35">
      <c r="A202" t="s">
        <v>163</v>
      </c>
      <c r="B202" t="s">
        <v>3180</v>
      </c>
      <c r="C202" t="s">
        <v>2470</v>
      </c>
      <c r="D202" t="s">
        <v>2469</v>
      </c>
      <c r="E202" t="s">
        <v>8590</v>
      </c>
      <c r="F202" t="s">
        <v>8464</v>
      </c>
    </row>
    <row r="203" spans="1:6" x14ac:dyDescent="0.35">
      <c r="A203" t="s">
        <v>164</v>
      </c>
      <c r="B203" t="s">
        <v>3180</v>
      </c>
      <c r="C203" t="s">
        <v>2449</v>
      </c>
      <c r="D203" t="s">
        <v>2448</v>
      </c>
      <c r="E203" t="s">
        <v>8591</v>
      </c>
      <c r="F203" t="s">
        <v>8464</v>
      </c>
    </row>
    <row r="204" spans="1:6" x14ac:dyDescent="0.35">
      <c r="A204" t="s">
        <v>177</v>
      </c>
      <c r="B204" t="s">
        <v>3180</v>
      </c>
      <c r="C204" t="s">
        <v>2455</v>
      </c>
      <c r="D204" t="s">
        <v>2454</v>
      </c>
      <c r="F204" t="s">
        <v>8464</v>
      </c>
    </row>
    <row r="205" spans="1:6" x14ac:dyDescent="0.35">
      <c r="A205" t="s">
        <v>178</v>
      </c>
      <c r="B205" t="s">
        <v>3180</v>
      </c>
      <c r="C205" t="s">
        <v>2498</v>
      </c>
      <c r="D205" t="s">
        <v>2497</v>
      </c>
      <c r="E205" t="s">
        <v>8592</v>
      </c>
      <c r="F205" t="s">
        <v>8464</v>
      </c>
    </row>
    <row r="206" spans="1:6" x14ac:dyDescent="0.35">
      <c r="A206" t="s">
        <v>244</v>
      </c>
      <c r="B206" t="s">
        <v>3180</v>
      </c>
      <c r="C206" t="s">
        <v>2490</v>
      </c>
      <c r="D206" t="s">
        <v>2489</v>
      </c>
      <c r="E206" t="s">
        <v>8593</v>
      </c>
      <c r="F206" t="s">
        <v>8464</v>
      </c>
    </row>
    <row r="207" spans="1:6" x14ac:dyDescent="0.35">
      <c r="A207" t="s">
        <v>233</v>
      </c>
      <c r="B207" t="s">
        <v>3180</v>
      </c>
      <c r="C207" t="s">
        <v>2482</v>
      </c>
      <c r="D207" t="s">
        <v>2481</v>
      </c>
      <c r="F207" t="s">
        <v>8464</v>
      </c>
    </row>
    <row r="208" spans="1:6" x14ac:dyDescent="0.35">
      <c r="A208" t="s">
        <v>387</v>
      </c>
      <c r="B208" t="s">
        <v>3180</v>
      </c>
      <c r="C208" t="s">
        <v>2494</v>
      </c>
      <c r="D208" t="s">
        <v>2493</v>
      </c>
      <c r="F208" t="s">
        <v>8464</v>
      </c>
    </row>
    <row r="209" spans="1:6" x14ac:dyDescent="0.35">
      <c r="A209" t="s">
        <v>383</v>
      </c>
      <c r="B209" t="s">
        <v>3180</v>
      </c>
      <c r="C209" t="s">
        <v>2484</v>
      </c>
      <c r="D209" t="s">
        <v>2483</v>
      </c>
      <c r="E209" t="s">
        <v>8594</v>
      </c>
      <c r="F209" t="s">
        <v>8464</v>
      </c>
    </row>
    <row r="210" spans="1:6" x14ac:dyDescent="0.35">
      <c r="A210" t="s">
        <v>209</v>
      </c>
      <c r="B210" t="s">
        <v>3180</v>
      </c>
      <c r="C210" t="s">
        <v>2500</v>
      </c>
      <c r="D210" t="s">
        <v>2499</v>
      </c>
      <c r="F210" t="s">
        <v>8464</v>
      </c>
    </row>
    <row r="211" spans="1:6" x14ac:dyDescent="0.35">
      <c r="A211" t="s">
        <v>22</v>
      </c>
      <c r="B211" t="s">
        <v>3180</v>
      </c>
      <c r="C211" t="s">
        <v>2460</v>
      </c>
      <c r="D211" t="s">
        <v>2459</v>
      </c>
      <c r="E211" t="s">
        <v>8595</v>
      </c>
      <c r="F211" t="s">
        <v>8464</v>
      </c>
    </row>
    <row r="212" spans="1:6" x14ac:dyDescent="0.35">
      <c r="A212" t="s">
        <v>159</v>
      </c>
      <c r="B212" t="s">
        <v>3180</v>
      </c>
      <c r="C212" t="s">
        <v>2466</v>
      </c>
      <c r="D212" t="s">
        <v>2465</v>
      </c>
      <c r="E212" t="s">
        <v>8596</v>
      </c>
      <c r="F212" t="s">
        <v>8464</v>
      </c>
    </row>
    <row r="213" spans="1:6" x14ac:dyDescent="0.35">
      <c r="A213" t="s">
        <v>180</v>
      </c>
      <c r="B213" t="s">
        <v>3180</v>
      </c>
      <c r="C213" t="s">
        <v>2453</v>
      </c>
      <c r="D213" t="s">
        <v>2452</v>
      </c>
      <c r="E213" t="s">
        <v>8597</v>
      </c>
      <c r="F213" t="s">
        <v>8464</v>
      </c>
    </row>
    <row r="214" spans="1:6" x14ac:dyDescent="0.35">
      <c r="A214" t="s">
        <v>21</v>
      </c>
      <c r="B214" t="s">
        <v>3180</v>
      </c>
      <c r="C214" t="s">
        <v>2468</v>
      </c>
      <c r="D214" t="s">
        <v>2467</v>
      </c>
      <c r="F214" t="s">
        <v>8464</v>
      </c>
    </row>
    <row r="215" spans="1:6" x14ac:dyDescent="0.35">
      <c r="A215" t="s">
        <v>20</v>
      </c>
      <c r="B215" t="s">
        <v>3080</v>
      </c>
      <c r="C215" t="s">
        <v>2496</v>
      </c>
      <c r="D215" t="s">
        <v>2495</v>
      </c>
      <c r="E215" t="s">
        <v>8598</v>
      </c>
      <c r="F215" t="s">
        <v>8464</v>
      </c>
    </row>
    <row r="216" spans="1:6" x14ac:dyDescent="0.35">
      <c r="A216" t="s">
        <v>427</v>
      </c>
      <c r="B216" t="s">
        <v>3013</v>
      </c>
      <c r="C216" t="s">
        <v>1609</v>
      </c>
      <c r="D216" t="s">
        <v>1608</v>
      </c>
      <c r="E216" t="s">
        <v>8599</v>
      </c>
      <c r="F216" t="s">
        <v>8464</v>
      </c>
    </row>
    <row r="217" spans="1:6" x14ac:dyDescent="0.35">
      <c r="A217" t="s">
        <v>60</v>
      </c>
      <c r="B217" t="s">
        <v>3013</v>
      </c>
      <c r="C217" t="s">
        <v>1642</v>
      </c>
      <c r="D217" t="s">
        <v>1641</v>
      </c>
      <c r="E217" t="s">
        <v>8600</v>
      </c>
      <c r="F217" t="s">
        <v>8464</v>
      </c>
    </row>
    <row r="218" spans="1:6" x14ac:dyDescent="0.35">
      <c r="A218" t="s">
        <v>3192</v>
      </c>
      <c r="B218" t="s">
        <v>3013</v>
      </c>
      <c r="C218" t="s">
        <v>3193</v>
      </c>
      <c r="F218" t="s">
        <v>8464</v>
      </c>
    </row>
    <row r="219" spans="1:6" x14ac:dyDescent="0.35">
      <c r="A219" t="s">
        <v>249</v>
      </c>
      <c r="B219" t="s">
        <v>3194</v>
      </c>
      <c r="C219" t="s">
        <v>1621</v>
      </c>
      <c r="D219" t="s">
        <v>1620</v>
      </c>
      <c r="F219" t="s">
        <v>8464</v>
      </c>
    </row>
    <row r="220" spans="1:6" x14ac:dyDescent="0.35">
      <c r="A220" t="s">
        <v>185</v>
      </c>
      <c r="B220" t="s">
        <v>3206</v>
      </c>
      <c r="C220" t="s">
        <v>1577</v>
      </c>
      <c r="D220" t="s">
        <v>1576</v>
      </c>
      <c r="E220" t="s">
        <v>8601</v>
      </c>
      <c r="F220" t="s">
        <v>8464</v>
      </c>
    </row>
    <row r="221" spans="1:6" x14ac:dyDescent="0.35">
      <c r="A221" t="s">
        <v>340</v>
      </c>
      <c r="B221" t="s">
        <v>3206</v>
      </c>
      <c r="C221" t="s">
        <v>1573</v>
      </c>
      <c r="D221" t="s">
        <v>1572</v>
      </c>
      <c r="E221" t="s">
        <v>8602</v>
      </c>
      <c r="F221" t="s">
        <v>8464</v>
      </c>
    </row>
    <row r="222" spans="1:6" x14ac:dyDescent="0.35">
      <c r="A222" t="s">
        <v>61</v>
      </c>
      <c r="B222" t="s">
        <v>3206</v>
      </c>
      <c r="C222" t="s">
        <v>1587</v>
      </c>
      <c r="D222" t="s">
        <v>1586</v>
      </c>
      <c r="E222" t="s">
        <v>8603</v>
      </c>
      <c r="F222" t="s">
        <v>8464</v>
      </c>
    </row>
    <row r="223" spans="1:6" x14ac:dyDescent="0.35">
      <c r="A223" t="s">
        <v>141</v>
      </c>
      <c r="B223" t="s">
        <v>3194</v>
      </c>
      <c r="C223" t="s">
        <v>1689</v>
      </c>
      <c r="D223" t="s">
        <v>1688</v>
      </c>
      <c r="E223" t="s">
        <v>8604</v>
      </c>
      <c r="F223" t="s">
        <v>8464</v>
      </c>
    </row>
    <row r="224" spans="1:6" x14ac:dyDescent="0.35">
      <c r="A224" t="s">
        <v>366</v>
      </c>
      <c r="B224" t="s">
        <v>3013</v>
      </c>
      <c r="C224" t="s">
        <v>1638</v>
      </c>
      <c r="D224" t="s">
        <v>1637</v>
      </c>
      <c r="F224" t="s">
        <v>8464</v>
      </c>
    </row>
    <row r="225" spans="1:6" x14ac:dyDescent="0.35">
      <c r="A225" t="s">
        <v>342</v>
      </c>
      <c r="B225" t="s">
        <v>3013</v>
      </c>
      <c r="C225" t="s">
        <v>1661</v>
      </c>
      <c r="D225" t="s">
        <v>1660</v>
      </c>
      <c r="F225" t="s">
        <v>8464</v>
      </c>
    </row>
    <row r="226" spans="1:6" x14ac:dyDescent="0.35">
      <c r="A226" t="s">
        <v>192</v>
      </c>
      <c r="B226" t="s">
        <v>3013</v>
      </c>
      <c r="C226" t="s">
        <v>1682</v>
      </c>
      <c r="D226" t="s">
        <v>1681</v>
      </c>
      <c r="E226" t="s">
        <v>8605</v>
      </c>
      <c r="F226" t="s">
        <v>8464</v>
      </c>
    </row>
    <row r="227" spans="1:6" x14ac:dyDescent="0.35">
      <c r="A227" t="s">
        <v>284</v>
      </c>
      <c r="B227" t="s">
        <v>3013</v>
      </c>
      <c r="C227" t="s">
        <v>1647</v>
      </c>
      <c r="D227" t="s">
        <v>1646</v>
      </c>
      <c r="F227" t="s">
        <v>8464</v>
      </c>
    </row>
    <row r="228" spans="1:6" x14ac:dyDescent="0.35">
      <c r="A228" t="s">
        <v>189</v>
      </c>
      <c r="B228" t="s">
        <v>3013</v>
      </c>
      <c r="C228" t="s">
        <v>1655</v>
      </c>
      <c r="D228" t="s">
        <v>1654</v>
      </c>
      <c r="F228" t="s">
        <v>8464</v>
      </c>
    </row>
    <row r="229" spans="1:6" x14ac:dyDescent="0.35">
      <c r="A229" t="s">
        <v>186</v>
      </c>
      <c r="B229" t="s">
        <v>3013</v>
      </c>
      <c r="C229" t="s">
        <v>1667</v>
      </c>
      <c r="D229" t="s">
        <v>1666</v>
      </c>
      <c r="E229" t="s">
        <v>8606</v>
      </c>
      <c r="F229" t="s">
        <v>8464</v>
      </c>
    </row>
    <row r="230" spans="1:6" x14ac:dyDescent="0.35">
      <c r="A230" t="s">
        <v>116</v>
      </c>
      <c r="B230" t="s">
        <v>3232</v>
      </c>
      <c r="C230" t="s">
        <v>1589</v>
      </c>
      <c r="D230" t="s">
        <v>1588</v>
      </c>
      <c r="E230" t="s">
        <v>8607</v>
      </c>
      <c r="F230" t="s">
        <v>8464</v>
      </c>
    </row>
    <row r="231" spans="1:6" x14ac:dyDescent="0.35">
      <c r="A231" t="s">
        <v>45</v>
      </c>
      <c r="B231" t="s">
        <v>3232</v>
      </c>
      <c r="C231" t="s">
        <v>1659</v>
      </c>
      <c r="D231" t="s">
        <v>1658</v>
      </c>
      <c r="F231" t="s">
        <v>8464</v>
      </c>
    </row>
    <row r="232" spans="1:6" x14ac:dyDescent="0.35">
      <c r="A232" t="s">
        <v>434</v>
      </c>
      <c r="B232" t="s">
        <v>3206</v>
      </c>
      <c r="C232" t="s">
        <v>1671</v>
      </c>
      <c r="D232" t="s">
        <v>1670</v>
      </c>
      <c r="F232" t="s">
        <v>8464</v>
      </c>
    </row>
    <row r="233" spans="1:6" x14ac:dyDescent="0.35">
      <c r="A233" t="s">
        <v>390</v>
      </c>
      <c r="B233" t="s">
        <v>3194</v>
      </c>
      <c r="C233" t="s">
        <v>1673</v>
      </c>
      <c r="D233" t="s">
        <v>1672</v>
      </c>
      <c r="E233" t="s">
        <v>8608</v>
      </c>
      <c r="F233" t="s">
        <v>8464</v>
      </c>
    </row>
    <row r="234" spans="1:6" x14ac:dyDescent="0.35">
      <c r="A234" t="s">
        <v>128</v>
      </c>
      <c r="B234" t="s">
        <v>3194</v>
      </c>
      <c r="C234" t="s">
        <v>1663</v>
      </c>
      <c r="D234" t="s">
        <v>1662</v>
      </c>
      <c r="E234" t="s">
        <v>8609</v>
      </c>
      <c r="F234" t="s">
        <v>8464</v>
      </c>
    </row>
    <row r="235" spans="1:6" x14ac:dyDescent="0.35">
      <c r="A235" t="s">
        <v>23</v>
      </c>
      <c r="B235" t="s">
        <v>3194</v>
      </c>
      <c r="C235" t="s">
        <v>1575</v>
      </c>
      <c r="D235" t="s">
        <v>1574</v>
      </c>
      <c r="E235" t="s">
        <v>8610</v>
      </c>
      <c r="F235" t="s">
        <v>8464</v>
      </c>
    </row>
    <row r="236" spans="1:6" x14ac:dyDescent="0.35">
      <c r="A236" t="s">
        <v>282</v>
      </c>
      <c r="B236" t="s">
        <v>3143</v>
      </c>
      <c r="C236" t="s">
        <v>1735</v>
      </c>
      <c r="D236" t="s">
        <v>1734</v>
      </c>
      <c r="E236" t="s">
        <v>8611</v>
      </c>
      <c r="F236" t="s">
        <v>8464</v>
      </c>
    </row>
    <row r="237" spans="1:6" x14ac:dyDescent="0.35">
      <c r="A237" t="s">
        <v>269</v>
      </c>
      <c r="B237" t="s">
        <v>3143</v>
      </c>
      <c r="C237" t="s">
        <v>1733</v>
      </c>
      <c r="D237" t="s">
        <v>1732</v>
      </c>
      <c r="E237" t="s">
        <v>8612</v>
      </c>
      <c r="F237" t="s">
        <v>8464</v>
      </c>
    </row>
    <row r="238" spans="1:6" x14ac:dyDescent="0.35">
      <c r="A238" t="s">
        <v>358</v>
      </c>
      <c r="B238" t="s">
        <v>3143</v>
      </c>
      <c r="C238" t="s">
        <v>1716</v>
      </c>
      <c r="D238" t="s">
        <v>1715</v>
      </c>
      <c r="F238" t="s">
        <v>8464</v>
      </c>
    </row>
    <row r="239" spans="1:6" x14ac:dyDescent="0.35">
      <c r="A239" t="s">
        <v>277</v>
      </c>
      <c r="B239" t="s">
        <v>3143</v>
      </c>
      <c r="C239" t="s">
        <v>1720</v>
      </c>
      <c r="D239" t="s">
        <v>1719</v>
      </c>
      <c r="F239" t="s">
        <v>8464</v>
      </c>
    </row>
    <row r="240" spans="1:6" x14ac:dyDescent="0.35">
      <c r="A240" t="s">
        <v>315</v>
      </c>
      <c r="B240" t="s">
        <v>3143</v>
      </c>
      <c r="C240" t="s">
        <v>1747</v>
      </c>
      <c r="D240" t="s">
        <v>1746</v>
      </c>
      <c r="F240" t="s">
        <v>8464</v>
      </c>
    </row>
    <row r="241" spans="1:6" x14ac:dyDescent="0.35">
      <c r="A241" t="s">
        <v>736</v>
      </c>
      <c r="B241" t="s">
        <v>3143</v>
      </c>
      <c r="C241" t="s">
        <v>1708</v>
      </c>
      <c r="D241" t="s">
        <v>1707</v>
      </c>
      <c r="E241" t="s">
        <v>8613</v>
      </c>
      <c r="F241" t="s">
        <v>8464</v>
      </c>
    </row>
    <row r="242" spans="1:6" x14ac:dyDescent="0.35">
      <c r="A242" t="s">
        <v>316</v>
      </c>
      <c r="B242" t="s">
        <v>3143</v>
      </c>
      <c r="C242" t="s">
        <v>1741</v>
      </c>
      <c r="D242" t="s">
        <v>1740</v>
      </c>
      <c r="F242" t="s">
        <v>8464</v>
      </c>
    </row>
    <row r="243" spans="1:6" x14ac:dyDescent="0.35">
      <c r="A243" t="s">
        <v>3261</v>
      </c>
      <c r="B243" t="s">
        <v>3143</v>
      </c>
      <c r="C243" t="s">
        <v>3262</v>
      </c>
      <c r="F243" t="s">
        <v>8464</v>
      </c>
    </row>
    <row r="244" spans="1:6" x14ac:dyDescent="0.35">
      <c r="A244" t="s">
        <v>362</v>
      </c>
      <c r="B244" t="s">
        <v>3143</v>
      </c>
      <c r="C244" t="s">
        <v>1718</v>
      </c>
      <c r="D244" t="s">
        <v>1717</v>
      </c>
      <c r="F244" t="s">
        <v>8464</v>
      </c>
    </row>
    <row r="245" spans="1:6" x14ac:dyDescent="0.35">
      <c r="A245" t="s">
        <v>291</v>
      </c>
      <c r="B245" t="s">
        <v>3143</v>
      </c>
      <c r="C245" t="s">
        <v>1754</v>
      </c>
      <c r="D245" t="s">
        <v>1753</v>
      </c>
      <c r="F245" t="s">
        <v>8464</v>
      </c>
    </row>
    <row r="246" spans="1:6" x14ac:dyDescent="0.35">
      <c r="A246" t="s">
        <v>288</v>
      </c>
      <c r="B246" t="s">
        <v>3143</v>
      </c>
      <c r="C246" t="s">
        <v>1739</v>
      </c>
      <c r="D246" t="s">
        <v>1738</v>
      </c>
      <c r="F246" t="s">
        <v>8464</v>
      </c>
    </row>
    <row r="247" spans="1:6" x14ac:dyDescent="0.35">
      <c r="A247" t="s">
        <v>274</v>
      </c>
      <c r="B247" t="s">
        <v>3143</v>
      </c>
      <c r="C247" t="s">
        <v>1714</v>
      </c>
      <c r="D247" t="s">
        <v>1713</v>
      </c>
      <c r="F247" t="s">
        <v>8464</v>
      </c>
    </row>
    <row r="248" spans="1:6" x14ac:dyDescent="0.35">
      <c r="A248" t="s">
        <v>368</v>
      </c>
      <c r="B248" t="s">
        <v>3143</v>
      </c>
      <c r="C248" t="s">
        <v>3263</v>
      </c>
      <c r="D248" t="s">
        <v>1703</v>
      </c>
      <c r="F248" t="s">
        <v>8464</v>
      </c>
    </row>
    <row r="249" spans="1:6" x14ac:dyDescent="0.35">
      <c r="A249" t="s">
        <v>273</v>
      </c>
      <c r="B249" t="s">
        <v>3115</v>
      </c>
      <c r="C249" t="s">
        <v>1725</v>
      </c>
      <c r="D249" t="s">
        <v>1724</v>
      </c>
      <c r="F249" t="s">
        <v>8464</v>
      </c>
    </row>
    <row r="250" spans="1:6" x14ac:dyDescent="0.35">
      <c r="A250" t="s">
        <v>367</v>
      </c>
      <c r="B250" t="s">
        <v>3143</v>
      </c>
      <c r="C250" t="s">
        <v>1712</v>
      </c>
      <c r="D250" t="s">
        <v>1711</v>
      </c>
      <c r="F250" t="s">
        <v>8464</v>
      </c>
    </row>
    <row r="251" spans="1:6" x14ac:dyDescent="0.35">
      <c r="A251" t="s">
        <v>181</v>
      </c>
      <c r="B251" t="s">
        <v>3143</v>
      </c>
      <c r="C251" t="s">
        <v>1743</v>
      </c>
      <c r="D251" t="s">
        <v>1742</v>
      </c>
      <c r="E251" t="s">
        <v>8614</v>
      </c>
      <c r="F251" t="s">
        <v>8464</v>
      </c>
    </row>
    <row r="252" spans="1:6" x14ac:dyDescent="0.35">
      <c r="A252" t="s">
        <v>405</v>
      </c>
      <c r="B252" t="s">
        <v>3143</v>
      </c>
      <c r="C252" t="s">
        <v>1731</v>
      </c>
      <c r="D252" t="s">
        <v>1730</v>
      </c>
      <c r="F252" t="s">
        <v>8464</v>
      </c>
    </row>
    <row r="253" spans="1:6" x14ac:dyDescent="0.35">
      <c r="A253" t="s">
        <v>447</v>
      </c>
      <c r="B253" t="s">
        <v>3143</v>
      </c>
      <c r="C253" t="s">
        <v>1745</v>
      </c>
      <c r="D253" t="s">
        <v>1744</v>
      </c>
      <c r="E253" t="s">
        <v>8615</v>
      </c>
      <c r="F253" t="s">
        <v>8464</v>
      </c>
    </row>
    <row r="254" spans="1:6" x14ac:dyDescent="0.35">
      <c r="A254" t="s">
        <v>25</v>
      </c>
      <c r="B254" t="s">
        <v>3143</v>
      </c>
      <c r="C254" t="s">
        <v>1752</v>
      </c>
      <c r="D254" t="s">
        <v>1751</v>
      </c>
      <c r="E254" t="s">
        <v>8616</v>
      </c>
      <c r="F254" t="s">
        <v>8464</v>
      </c>
    </row>
    <row r="255" spans="1:6" x14ac:dyDescent="0.35">
      <c r="A255" t="s">
        <v>81</v>
      </c>
      <c r="B255" t="s">
        <v>3143</v>
      </c>
      <c r="C255" t="s">
        <v>1697</v>
      </c>
      <c r="D255" t="s">
        <v>1696</v>
      </c>
      <c r="E255" t="s">
        <v>8617</v>
      </c>
      <c r="F255" t="s">
        <v>8464</v>
      </c>
    </row>
    <row r="256" spans="1:6" x14ac:dyDescent="0.35">
      <c r="A256" t="s">
        <v>408</v>
      </c>
      <c r="B256" t="s">
        <v>3143</v>
      </c>
      <c r="C256" t="s">
        <v>1727</v>
      </c>
      <c r="D256" t="s">
        <v>1726</v>
      </c>
      <c r="F256" t="s">
        <v>8464</v>
      </c>
    </row>
    <row r="257" spans="1:6" x14ac:dyDescent="0.35">
      <c r="A257" t="s">
        <v>78</v>
      </c>
      <c r="B257" t="s">
        <v>3143</v>
      </c>
      <c r="C257" t="s">
        <v>1756</v>
      </c>
      <c r="D257" t="s">
        <v>1755</v>
      </c>
      <c r="E257" t="s">
        <v>8618</v>
      </c>
      <c r="F257" t="s">
        <v>8464</v>
      </c>
    </row>
    <row r="258" spans="1:6" x14ac:dyDescent="0.35">
      <c r="A258" t="s">
        <v>729</v>
      </c>
      <c r="B258" t="s">
        <v>3143</v>
      </c>
      <c r="C258" t="s">
        <v>1750</v>
      </c>
      <c r="D258" t="s">
        <v>1749</v>
      </c>
      <c r="E258" t="s">
        <v>8619</v>
      </c>
      <c r="F258" t="s">
        <v>8464</v>
      </c>
    </row>
    <row r="259" spans="1:6" x14ac:dyDescent="0.35">
      <c r="A259" t="s">
        <v>3265</v>
      </c>
      <c r="B259" t="s">
        <v>3143</v>
      </c>
      <c r="C259" t="s">
        <v>3266</v>
      </c>
      <c r="D259" t="s">
        <v>1702</v>
      </c>
      <c r="F259" t="s">
        <v>8464</v>
      </c>
    </row>
    <row r="260" spans="1:6" x14ac:dyDescent="0.35">
      <c r="A260" t="s">
        <v>139</v>
      </c>
      <c r="B260" t="s">
        <v>3267</v>
      </c>
      <c r="C260" t="s">
        <v>2431</v>
      </c>
      <c r="D260" t="s">
        <v>2430</v>
      </c>
      <c r="E260" t="s">
        <v>8620</v>
      </c>
      <c r="F260" t="s">
        <v>8464</v>
      </c>
    </row>
    <row r="261" spans="1:6" x14ac:dyDescent="0.35">
      <c r="A261" t="s">
        <v>102</v>
      </c>
      <c r="B261" t="s">
        <v>3267</v>
      </c>
      <c r="C261" t="s">
        <v>2427</v>
      </c>
      <c r="D261" t="s">
        <v>2426</v>
      </c>
      <c r="E261" t="s">
        <v>8621</v>
      </c>
      <c r="F261" t="s">
        <v>8464</v>
      </c>
    </row>
    <row r="262" spans="1:6" x14ac:dyDescent="0.35">
      <c r="A262" t="s">
        <v>33</v>
      </c>
      <c r="B262" t="s">
        <v>3267</v>
      </c>
      <c r="C262" t="s">
        <v>2412</v>
      </c>
      <c r="D262" t="s">
        <v>2411</v>
      </c>
      <c r="F262" t="s">
        <v>8464</v>
      </c>
    </row>
    <row r="263" spans="1:6" x14ac:dyDescent="0.35">
      <c r="A263" t="s">
        <v>306</v>
      </c>
      <c r="B263" t="s">
        <v>3267</v>
      </c>
      <c r="C263" t="s">
        <v>2420</v>
      </c>
      <c r="D263" t="s">
        <v>2419</v>
      </c>
      <c r="F263" t="s">
        <v>8464</v>
      </c>
    </row>
    <row r="264" spans="1:6" x14ac:dyDescent="0.35">
      <c r="A264" t="s">
        <v>442</v>
      </c>
      <c r="B264" t="s">
        <v>3267</v>
      </c>
      <c r="C264" t="s">
        <v>2400</v>
      </c>
      <c r="D264" t="s">
        <v>2399</v>
      </c>
      <c r="E264" t="s">
        <v>8622</v>
      </c>
      <c r="F264" t="s">
        <v>8464</v>
      </c>
    </row>
    <row r="265" spans="1:6" x14ac:dyDescent="0.35">
      <c r="A265" t="s">
        <v>72</v>
      </c>
      <c r="B265" t="s">
        <v>3267</v>
      </c>
      <c r="C265" t="s">
        <v>2410</v>
      </c>
      <c r="D265" t="s">
        <v>2409</v>
      </c>
      <c r="F265" t="s">
        <v>8464</v>
      </c>
    </row>
    <row r="266" spans="1:6" x14ac:dyDescent="0.35">
      <c r="A266" t="s">
        <v>130</v>
      </c>
      <c r="B266" t="s">
        <v>3267</v>
      </c>
      <c r="C266" t="s">
        <v>2417</v>
      </c>
      <c r="D266" t="s">
        <v>2416</v>
      </c>
      <c r="E266" t="s">
        <v>8623</v>
      </c>
      <c r="F266" t="s">
        <v>8464</v>
      </c>
    </row>
    <row r="267" spans="1:6" x14ac:dyDescent="0.35">
      <c r="A267" t="s">
        <v>361</v>
      </c>
      <c r="B267" t="s">
        <v>3267</v>
      </c>
      <c r="C267" t="s">
        <v>2422</v>
      </c>
      <c r="D267" t="s">
        <v>2421</v>
      </c>
      <c r="E267" t="s">
        <v>8624</v>
      </c>
      <c r="F267" t="s">
        <v>8464</v>
      </c>
    </row>
    <row r="268" spans="1:6" x14ac:dyDescent="0.35">
      <c r="A268" t="s">
        <v>35</v>
      </c>
      <c r="B268" t="s">
        <v>3267</v>
      </c>
      <c r="C268" t="s">
        <v>2414</v>
      </c>
      <c r="D268" t="s">
        <v>2413</v>
      </c>
      <c r="F268" t="s">
        <v>8464</v>
      </c>
    </row>
    <row r="269" spans="1:6" x14ac:dyDescent="0.35">
      <c r="A269" t="s">
        <v>131</v>
      </c>
      <c r="B269" t="s">
        <v>3180</v>
      </c>
      <c r="C269" t="s">
        <v>2425</v>
      </c>
      <c r="D269" t="s">
        <v>2424</v>
      </c>
      <c r="E269" t="s">
        <v>8625</v>
      </c>
      <c r="F269" t="s">
        <v>8464</v>
      </c>
    </row>
    <row r="270" spans="1:6" x14ac:dyDescent="0.35">
      <c r="A270" t="s">
        <v>216</v>
      </c>
      <c r="B270" t="s">
        <v>3267</v>
      </c>
      <c r="C270" t="s">
        <v>2402</v>
      </c>
      <c r="D270" t="s">
        <v>2401</v>
      </c>
      <c r="E270" t="s">
        <v>8626</v>
      </c>
      <c r="F270" t="s">
        <v>8464</v>
      </c>
    </row>
    <row r="271" spans="1:6" x14ac:dyDescent="0.35">
      <c r="A271" t="s">
        <v>217</v>
      </c>
      <c r="B271" t="s">
        <v>3267</v>
      </c>
      <c r="C271" t="s">
        <v>2406</v>
      </c>
      <c r="D271" t="s">
        <v>2405</v>
      </c>
      <c r="F271" t="s">
        <v>8464</v>
      </c>
    </row>
    <row r="272" spans="1:6" x14ac:dyDescent="0.35">
      <c r="A272" t="s">
        <v>225</v>
      </c>
      <c r="B272" t="s">
        <v>3267</v>
      </c>
      <c r="C272" t="s">
        <v>2429</v>
      </c>
      <c r="D272" t="s">
        <v>2428</v>
      </c>
      <c r="F272" t="s">
        <v>8464</v>
      </c>
    </row>
    <row r="273" spans="1:6" x14ac:dyDescent="0.35">
      <c r="A273" t="s">
        <v>341</v>
      </c>
      <c r="B273" t="s">
        <v>3267</v>
      </c>
      <c r="C273" t="s">
        <v>2404</v>
      </c>
      <c r="D273" t="s">
        <v>2403</v>
      </c>
      <c r="F273" t="s">
        <v>8464</v>
      </c>
    </row>
    <row r="274" spans="1:6" x14ac:dyDescent="0.35">
      <c r="A274" t="s">
        <v>301</v>
      </c>
      <c r="B274" t="s">
        <v>2970</v>
      </c>
      <c r="C274" t="s">
        <v>2254</v>
      </c>
      <c r="D274" t="s">
        <v>2253</v>
      </c>
      <c r="E274" t="s">
        <v>8627</v>
      </c>
      <c r="F274" t="s">
        <v>8464</v>
      </c>
    </row>
    <row r="275" spans="1:6" x14ac:dyDescent="0.35">
      <c r="A275" t="s">
        <v>286</v>
      </c>
      <c r="B275" t="s">
        <v>2970</v>
      </c>
      <c r="C275" t="s">
        <v>2199</v>
      </c>
      <c r="D275" t="s">
        <v>2198</v>
      </c>
      <c r="E275" t="s">
        <v>8628</v>
      </c>
      <c r="F275" t="s">
        <v>8464</v>
      </c>
    </row>
    <row r="276" spans="1:6" x14ac:dyDescent="0.35">
      <c r="A276" t="s">
        <v>309</v>
      </c>
      <c r="B276" t="s">
        <v>2970</v>
      </c>
      <c r="C276" t="s">
        <v>2184</v>
      </c>
      <c r="D276" t="s">
        <v>2183</v>
      </c>
      <c r="E276" t="s">
        <v>8629</v>
      </c>
      <c r="F276" t="s">
        <v>8464</v>
      </c>
    </row>
    <row r="277" spans="1:6" x14ac:dyDescent="0.35">
      <c r="A277" t="s">
        <v>400</v>
      </c>
      <c r="B277" t="s">
        <v>2970</v>
      </c>
      <c r="C277" t="s">
        <v>2196</v>
      </c>
      <c r="D277" t="s">
        <v>2195</v>
      </c>
      <c r="E277" t="s">
        <v>8630</v>
      </c>
      <c r="F277" t="s">
        <v>8464</v>
      </c>
    </row>
    <row r="278" spans="1:6" x14ac:dyDescent="0.35">
      <c r="A278" t="s">
        <v>285</v>
      </c>
      <c r="B278" t="s">
        <v>2970</v>
      </c>
      <c r="C278" t="s">
        <v>2201</v>
      </c>
      <c r="D278" t="s">
        <v>2200</v>
      </c>
      <c r="E278" t="s">
        <v>8631</v>
      </c>
      <c r="F278" t="s">
        <v>8464</v>
      </c>
    </row>
    <row r="279" spans="1:6" x14ac:dyDescent="0.35">
      <c r="A279" t="s">
        <v>298</v>
      </c>
      <c r="B279" t="s">
        <v>2970</v>
      </c>
      <c r="C279" t="s">
        <v>2162</v>
      </c>
      <c r="D279" t="s">
        <v>2161</v>
      </c>
      <c r="E279" t="s">
        <v>8632</v>
      </c>
      <c r="F279" t="s">
        <v>8464</v>
      </c>
    </row>
    <row r="280" spans="1:6" x14ac:dyDescent="0.35">
      <c r="A280" t="s">
        <v>406</v>
      </c>
      <c r="B280" t="s">
        <v>2970</v>
      </c>
      <c r="C280" t="s">
        <v>2244</v>
      </c>
      <c r="D280" t="s">
        <v>2243</v>
      </c>
      <c r="E280" t="s">
        <v>8633</v>
      </c>
      <c r="F280" t="s">
        <v>8464</v>
      </c>
    </row>
    <row r="281" spans="1:6" x14ac:dyDescent="0.35">
      <c r="A281" t="s">
        <v>218</v>
      </c>
      <c r="B281" t="s">
        <v>2970</v>
      </c>
      <c r="C281" t="s">
        <v>2207</v>
      </c>
      <c r="D281" t="s">
        <v>2206</v>
      </c>
      <c r="E281" t="s">
        <v>8634</v>
      </c>
      <c r="F281" t="s">
        <v>8464</v>
      </c>
    </row>
    <row r="282" spans="1:6" x14ac:dyDescent="0.35">
      <c r="A282" t="s">
        <v>356</v>
      </c>
      <c r="B282" t="s">
        <v>2970</v>
      </c>
      <c r="C282" t="s">
        <v>2232</v>
      </c>
      <c r="D282" t="s">
        <v>2231</v>
      </c>
      <c r="E282" t="s">
        <v>8635</v>
      </c>
      <c r="F282" t="s">
        <v>8464</v>
      </c>
    </row>
    <row r="283" spans="1:6" x14ac:dyDescent="0.35">
      <c r="A283" t="s">
        <v>318</v>
      </c>
      <c r="B283" t="s">
        <v>2970</v>
      </c>
      <c r="C283" t="s">
        <v>2178</v>
      </c>
      <c r="D283" t="s">
        <v>2177</v>
      </c>
      <c r="E283" t="s">
        <v>8636</v>
      </c>
      <c r="F283" t="s">
        <v>8464</v>
      </c>
    </row>
    <row r="284" spans="1:6" x14ac:dyDescent="0.35">
      <c r="A284" t="s">
        <v>412</v>
      </c>
      <c r="B284" t="s">
        <v>2970</v>
      </c>
      <c r="C284" t="s">
        <v>2194</v>
      </c>
      <c r="D284" t="s">
        <v>2193</v>
      </c>
      <c r="E284" t="s">
        <v>8637</v>
      </c>
      <c r="F284" t="s">
        <v>8464</v>
      </c>
    </row>
    <row r="285" spans="1:6" x14ac:dyDescent="0.35">
      <c r="A285" t="s">
        <v>393</v>
      </c>
      <c r="B285" t="s">
        <v>2970</v>
      </c>
      <c r="C285" t="s">
        <v>2238</v>
      </c>
      <c r="D285" t="s">
        <v>2237</v>
      </c>
      <c r="E285" t="s">
        <v>8638</v>
      </c>
      <c r="F285" t="s">
        <v>8464</v>
      </c>
    </row>
    <row r="286" spans="1:6" x14ac:dyDescent="0.35">
      <c r="A286" t="s">
        <v>395</v>
      </c>
      <c r="B286" t="s">
        <v>2970</v>
      </c>
      <c r="C286" t="s">
        <v>2250</v>
      </c>
      <c r="D286" t="s">
        <v>2249</v>
      </c>
      <c r="E286" t="s">
        <v>8639</v>
      </c>
      <c r="F286" t="s">
        <v>8464</v>
      </c>
    </row>
    <row r="287" spans="1:6" x14ac:dyDescent="0.35">
      <c r="A287" t="s">
        <v>319</v>
      </c>
      <c r="B287" t="s">
        <v>2970</v>
      </c>
      <c r="C287" t="s">
        <v>2203</v>
      </c>
      <c r="D287" t="s">
        <v>2202</v>
      </c>
      <c r="E287" t="s">
        <v>8640</v>
      </c>
      <c r="F287" t="s">
        <v>8464</v>
      </c>
    </row>
    <row r="288" spans="1:6" x14ac:dyDescent="0.35">
      <c r="A288" t="s">
        <v>294</v>
      </c>
      <c r="B288" t="s">
        <v>2970</v>
      </c>
      <c r="C288" t="s">
        <v>2217</v>
      </c>
      <c r="D288" t="s">
        <v>2216</v>
      </c>
      <c r="E288" t="s">
        <v>8641</v>
      </c>
      <c r="F288" t="s">
        <v>8464</v>
      </c>
    </row>
    <row r="289" spans="1:6" x14ac:dyDescent="0.35">
      <c r="A289" t="s">
        <v>401</v>
      </c>
      <c r="B289" t="s">
        <v>2970</v>
      </c>
      <c r="C289" t="s">
        <v>2170</v>
      </c>
      <c r="D289" t="s">
        <v>2169</v>
      </c>
      <c r="E289" t="s">
        <v>8642</v>
      </c>
      <c r="F289" t="s">
        <v>8464</v>
      </c>
    </row>
    <row r="290" spans="1:6" x14ac:dyDescent="0.35">
      <c r="A290" t="s">
        <v>566</v>
      </c>
      <c r="B290" t="s">
        <v>2970</v>
      </c>
      <c r="C290" t="s">
        <v>2190</v>
      </c>
      <c r="D290" t="s">
        <v>2189</v>
      </c>
      <c r="E290" t="s">
        <v>8643</v>
      </c>
      <c r="F290" t="s">
        <v>8464</v>
      </c>
    </row>
    <row r="291" spans="1:6" x14ac:dyDescent="0.35">
      <c r="A291" t="s">
        <v>575</v>
      </c>
      <c r="B291" t="s">
        <v>2970</v>
      </c>
      <c r="C291" t="s">
        <v>2242</v>
      </c>
      <c r="D291" t="s">
        <v>2241</v>
      </c>
      <c r="E291" t="s">
        <v>8644</v>
      </c>
      <c r="F291" t="s">
        <v>8464</v>
      </c>
    </row>
    <row r="292" spans="1:6" x14ac:dyDescent="0.35">
      <c r="A292" t="s">
        <v>281</v>
      </c>
      <c r="B292" t="s">
        <v>2970</v>
      </c>
      <c r="C292" t="s">
        <v>2180</v>
      </c>
      <c r="D292" t="s">
        <v>2179</v>
      </c>
      <c r="E292" t="s">
        <v>8645</v>
      </c>
      <c r="F292" t="s">
        <v>8464</v>
      </c>
    </row>
    <row r="293" spans="1:6" x14ac:dyDescent="0.35">
      <c r="A293" t="s">
        <v>307</v>
      </c>
      <c r="B293" t="s">
        <v>2970</v>
      </c>
      <c r="C293" t="s">
        <v>2240</v>
      </c>
      <c r="D293" t="s">
        <v>2239</v>
      </c>
      <c r="E293" t="s">
        <v>8646</v>
      </c>
      <c r="F293" t="s">
        <v>8464</v>
      </c>
    </row>
    <row r="294" spans="1:6" x14ac:dyDescent="0.35">
      <c r="A294" t="s">
        <v>322</v>
      </c>
      <c r="B294" t="s">
        <v>2970</v>
      </c>
      <c r="C294" t="s">
        <v>2258</v>
      </c>
      <c r="D294" t="s">
        <v>2257</v>
      </c>
      <c r="E294" t="s">
        <v>8647</v>
      </c>
      <c r="F294" t="s">
        <v>8464</v>
      </c>
    </row>
    <row r="295" spans="1:6" x14ac:dyDescent="0.35">
      <c r="A295" t="s">
        <v>75</v>
      </c>
      <c r="B295" t="s">
        <v>2970</v>
      </c>
      <c r="C295" t="s">
        <v>3300</v>
      </c>
      <c r="F295" t="s">
        <v>8464</v>
      </c>
    </row>
    <row r="296" spans="1:6" x14ac:dyDescent="0.35">
      <c r="A296" t="s">
        <v>331</v>
      </c>
      <c r="B296" t="s">
        <v>2970</v>
      </c>
      <c r="C296" t="s">
        <v>2166</v>
      </c>
      <c r="D296" t="s">
        <v>2165</v>
      </c>
      <c r="F296" t="s">
        <v>8464</v>
      </c>
    </row>
    <row r="297" spans="1:6" x14ac:dyDescent="0.35">
      <c r="A297" t="s">
        <v>320</v>
      </c>
      <c r="B297" t="s">
        <v>2970</v>
      </c>
      <c r="C297" t="s">
        <v>2215</v>
      </c>
      <c r="D297" t="s">
        <v>2214</v>
      </c>
      <c r="E297" t="s">
        <v>8648</v>
      </c>
      <c r="F297" t="s">
        <v>8464</v>
      </c>
    </row>
    <row r="298" spans="1:6" x14ac:dyDescent="0.35">
      <c r="A298" t="s">
        <v>328</v>
      </c>
      <c r="B298" t="s">
        <v>2970</v>
      </c>
      <c r="C298" t="s">
        <v>2227</v>
      </c>
      <c r="D298" t="s">
        <v>2226</v>
      </c>
      <c r="E298" t="s">
        <v>8649</v>
      </c>
      <c r="F298" t="s">
        <v>8464</v>
      </c>
    </row>
    <row r="299" spans="1:6" x14ac:dyDescent="0.35">
      <c r="A299" t="s">
        <v>246</v>
      </c>
      <c r="B299" t="s">
        <v>3305</v>
      </c>
      <c r="C299" t="s">
        <v>1974</v>
      </c>
      <c r="D299" t="s">
        <v>1973</v>
      </c>
      <c r="F299" t="s">
        <v>8464</v>
      </c>
    </row>
    <row r="300" spans="1:6" x14ac:dyDescent="0.35">
      <c r="A300" t="s">
        <v>245</v>
      </c>
      <c r="B300" t="s">
        <v>3305</v>
      </c>
      <c r="C300" t="s">
        <v>1996</v>
      </c>
      <c r="D300" t="s">
        <v>1995</v>
      </c>
      <c r="F300" t="s">
        <v>8464</v>
      </c>
    </row>
    <row r="301" spans="1:6" x14ac:dyDescent="0.35">
      <c r="A301" t="s">
        <v>179</v>
      </c>
      <c r="B301" t="s">
        <v>3305</v>
      </c>
      <c r="C301" t="s">
        <v>1998</v>
      </c>
      <c r="D301" t="s">
        <v>1997</v>
      </c>
      <c r="E301" t="s">
        <v>8650</v>
      </c>
      <c r="F301" t="s">
        <v>8464</v>
      </c>
    </row>
    <row r="302" spans="1:6" x14ac:dyDescent="0.35">
      <c r="A302" t="s">
        <v>451</v>
      </c>
      <c r="B302" t="s">
        <v>3305</v>
      </c>
      <c r="C302" t="s">
        <v>1986</v>
      </c>
      <c r="D302" t="s">
        <v>1985</v>
      </c>
      <c r="E302" t="s">
        <v>8651</v>
      </c>
      <c r="F302" t="s">
        <v>8464</v>
      </c>
    </row>
    <row r="303" spans="1:6" x14ac:dyDescent="0.35">
      <c r="A303" t="s">
        <v>465</v>
      </c>
      <c r="B303" t="s">
        <v>3305</v>
      </c>
      <c r="C303" t="s">
        <v>1994</v>
      </c>
      <c r="D303" t="s">
        <v>1993</v>
      </c>
      <c r="E303" t="s">
        <v>8652</v>
      </c>
      <c r="F303" t="s">
        <v>8464</v>
      </c>
    </row>
    <row r="304" spans="1:6" x14ac:dyDescent="0.35">
      <c r="A304" t="s">
        <v>466</v>
      </c>
      <c r="B304" t="s">
        <v>3305</v>
      </c>
      <c r="C304" t="s">
        <v>1980</v>
      </c>
      <c r="D304" t="s">
        <v>1979</v>
      </c>
      <c r="E304" t="s">
        <v>8653</v>
      </c>
      <c r="F304" t="s">
        <v>8464</v>
      </c>
    </row>
    <row r="305" spans="1:6" x14ac:dyDescent="0.35">
      <c r="A305" t="s">
        <v>590</v>
      </c>
      <c r="B305" t="s">
        <v>3305</v>
      </c>
      <c r="C305" t="s">
        <v>1972</v>
      </c>
      <c r="D305" t="s">
        <v>1971</v>
      </c>
      <c r="E305" t="s">
        <v>8654</v>
      </c>
      <c r="F305" t="s">
        <v>8464</v>
      </c>
    </row>
    <row r="306" spans="1:6" x14ac:dyDescent="0.35">
      <c r="A306" t="s">
        <v>595</v>
      </c>
      <c r="B306" t="s">
        <v>3305</v>
      </c>
      <c r="C306" t="s">
        <v>1982</v>
      </c>
      <c r="D306" t="s">
        <v>1981</v>
      </c>
      <c r="E306" t="s">
        <v>8655</v>
      </c>
      <c r="F306" t="s">
        <v>8464</v>
      </c>
    </row>
    <row r="307" spans="1:6" x14ac:dyDescent="0.35">
      <c r="A307" t="s">
        <v>3310</v>
      </c>
      <c r="B307" t="s">
        <v>3305</v>
      </c>
      <c r="C307" t="s">
        <v>3311</v>
      </c>
      <c r="F307" t="s">
        <v>8464</v>
      </c>
    </row>
    <row r="308" spans="1:6" x14ac:dyDescent="0.35">
      <c r="A308" t="s">
        <v>37</v>
      </c>
      <c r="B308" t="s">
        <v>2992</v>
      </c>
      <c r="C308" t="s">
        <v>1437</v>
      </c>
      <c r="D308" t="s">
        <v>1436</v>
      </c>
      <c r="E308" t="s">
        <v>8656</v>
      </c>
      <c r="F308" t="s">
        <v>8464</v>
      </c>
    </row>
    <row r="309" spans="1:6" x14ac:dyDescent="0.35">
      <c r="A309" t="s">
        <v>424</v>
      </c>
      <c r="B309" t="s">
        <v>3118</v>
      </c>
      <c r="C309" t="s">
        <v>2675</v>
      </c>
      <c r="D309" t="s">
        <v>2674</v>
      </c>
      <c r="F309" t="s">
        <v>8464</v>
      </c>
    </row>
    <row r="310" spans="1:6" x14ac:dyDescent="0.35">
      <c r="A310" t="s">
        <v>339</v>
      </c>
      <c r="B310" t="s">
        <v>2992</v>
      </c>
      <c r="C310" t="s">
        <v>3312</v>
      </c>
      <c r="D310" t="s">
        <v>1345</v>
      </c>
      <c r="E310" t="s">
        <v>8657</v>
      </c>
      <c r="F310" t="s">
        <v>8464</v>
      </c>
    </row>
    <row r="311" spans="1:6" x14ac:dyDescent="0.35">
      <c r="A311" t="s">
        <v>512</v>
      </c>
      <c r="B311" t="s">
        <v>2992</v>
      </c>
      <c r="C311" t="s">
        <v>1372</v>
      </c>
      <c r="D311" t="s">
        <v>1371</v>
      </c>
      <c r="E311" t="s">
        <v>8658</v>
      </c>
      <c r="F311" t="s">
        <v>8464</v>
      </c>
    </row>
    <row r="312" spans="1:6" x14ac:dyDescent="0.35">
      <c r="A312" t="s">
        <v>403</v>
      </c>
      <c r="B312" t="s">
        <v>3118</v>
      </c>
      <c r="D312" t="s">
        <v>2776</v>
      </c>
      <c r="F312" t="s">
        <v>8464</v>
      </c>
    </row>
    <row r="313" spans="1:6" x14ac:dyDescent="0.35">
      <c r="A313" t="s">
        <v>56</v>
      </c>
      <c r="B313" t="s">
        <v>2992</v>
      </c>
      <c r="C313" t="s">
        <v>1439</v>
      </c>
      <c r="D313" t="s">
        <v>1438</v>
      </c>
      <c r="E313" t="s">
        <v>8659</v>
      </c>
      <c r="F313" t="s">
        <v>8464</v>
      </c>
    </row>
    <row r="314" spans="1:6" x14ac:dyDescent="0.35">
      <c r="A314" t="s">
        <v>402</v>
      </c>
      <c r="B314" t="s">
        <v>3115</v>
      </c>
      <c r="C314" t="s">
        <v>2515</v>
      </c>
      <c r="D314" t="s">
        <v>2514</v>
      </c>
      <c r="E314" t="s">
        <v>8660</v>
      </c>
      <c r="F314" t="s">
        <v>8464</v>
      </c>
    </row>
    <row r="315" spans="1:6" x14ac:dyDescent="0.35">
      <c r="A315" t="s">
        <v>487</v>
      </c>
      <c r="B315" t="s">
        <v>2992</v>
      </c>
      <c r="C315" t="s">
        <v>1348</v>
      </c>
      <c r="D315" t="s">
        <v>1347</v>
      </c>
      <c r="E315" t="s">
        <v>8661</v>
      </c>
      <c r="F315" t="s">
        <v>8464</v>
      </c>
    </row>
    <row r="316" spans="1:6" x14ac:dyDescent="0.35">
      <c r="A316" t="s">
        <v>522</v>
      </c>
      <c r="B316" t="s">
        <v>3006</v>
      </c>
      <c r="C316" t="s">
        <v>2054</v>
      </c>
      <c r="D316" t="s">
        <v>2053</v>
      </c>
      <c r="E316" t="s">
        <v>8662</v>
      </c>
      <c r="F316" t="s">
        <v>8464</v>
      </c>
    </row>
    <row r="317" spans="1:6" x14ac:dyDescent="0.35">
      <c r="A317" t="s">
        <v>485</v>
      </c>
      <c r="B317" t="s">
        <v>2992</v>
      </c>
      <c r="C317" t="s">
        <v>1357</v>
      </c>
      <c r="D317" t="s">
        <v>1356</v>
      </c>
      <c r="E317" t="s">
        <v>8663</v>
      </c>
      <c r="F317" t="s">
        <v>8464</v>
      </c>
    </row>
    <row r="318" spans="1:6" x14ac:dyDescent="0.35">
      <c r="A318" t="s">
        <v>426</v>
      </c>
      <c r="B318" t="s">
        <v>3104</v>
      </c>
      <c r="C318" t="s">
        <v>2544</v>
      </c>
      <c r="D318" t="s">
        <v>2543</v>
      </c>
      <c r="E318" t="s">
        <v>8664</v>
      </c>
      <c r="F318" t="s">
        <v>8464</v>
      </c>
    </row>
    <row r="319" spans="1:6" x14ac:dyDescent="0.35">
      <c r="A319" t="s">
        <v>423</v>
      </c>
      <c r="B319" t="s">
        <v>2992</v>
      </c>
      <c r="C319" t="s">
        <v>1486</v>
      </c>
      <c r="D319" t="s">
        <v>1485</v>
      </c>
      <c r="E319" t="s">
        <v>8665</v>
      </c>
      <c r="F319" t="s">
        <v>8464</v>
      </c>
    </row>
    <row r="320" spans="1:6" x14ac:dyDescent="0.35">
      <c r="A320" t="s">
        <v>431</v>
      </c>
      <c r="B320" t="s">
        <v>2992</v>
      </c>
      <c r="C320" t="s">
        <v>1350</v>
      </c>
      <c r="D320" t="s">
        <v>1349</v>
      </c>
      <c r="E320" t="s">
        <v>8666</v>
      </c>
      <c r="F320" t="s">
        <v>8464</v>
      </c>
    </row>
    <row r="321" spans="1:6" x14ac:dyDescent="0.35">
      <c r="A321" t="s">
        <v>311</v>
      </c>
      <c r="B321" t="s">
        <v>2992</v>
      </c>
      <c r="C321" t="s">
        <v>3316</v>
      </c>
      <c r="D321" t="s">
        <v>1487</v>
      </c>
      <c r="F321" t="s">
        <v>8464</v>
      </c>
    </row>
    <row r="322" spans="1:6" x14ac:dyDescent="0.35">
      <c r="A322" t="s">
        <v>292</v>
      </c>
      <c r="B322" t="s">
        <v>2992</v>
      </c>
      <c r="C322" t="s">
        <v>1456</v>
      </c>
      <c r="D322" t="s">
        <v>1455</v>
      </c>
      <c r="F322" t="s">
        <v>8464</v>
      </c>
    </row>
    <row r="323" spans="1:6" x14ac:dyDescent="0.35">
      <c r="A323" t="s">
        <v>172</v>
      </c>
      <c r="B323" t="s">
        <v>2992</v>
      </c>
      <c r="C323" t="s">
        <v>1332</v>
      </c>
      <c r="D323" t="s">
        <v>1331</v>
      </c>
      <c r="E323" t="s">
        <v>8667</v>
      </c>
      <c r="F323" t="s">
        <v>8464</v>
      </c>
    </row>
    <row r="324" spans="1:6" x14ac:dyDescent="0.35">
      <c r="A324" t="s">
        <v>409</v>
      </c>
      <c r="B324" t="s">
        <v>2992</v>
      </c>
      <c r="C324" t="s">
        <v>1374</v>
      </c>
      <c r="D324" t="s">
        <v>1373</v>
      </c>
      <c r="E324" t="s">
        <v>8668</v>
      </c>
      <c r="F324" t="s">
        <v>8464</v>
      </c>
    </row>
    <row r="325" spans="1:6" x14ac:dyDescent="0.35">
      <c r="A325" t="s">
        <v>435</v>
      </c>
      <c r="B325" t="s">
        <v>2992</v>
      </c>
      <c r="C325" t="s">
        <v>1489</v>
      </c>
      <c r="D325" t="s">
        <v>1488</v>
      </c>
      <c r="E325" t="s">
        <v>8669</v>
      </c>
      <c r="F325" t="s">
        <v>8464</v>
      </c>
    </row>
    <row r="326" spans="1:6" x14ac:dyDescent="0.35">
      <c r="A326" t="s">
        <v>3333</v>
      </c>
      <c r="B326" t="s">
        <v>2992</v>
      </c>
      <c r="C326" t="s">
        <v>3334</v>
      </c>
      <c r="D326" t="s">
        <v>1405</v>
      </c>
      <c r="F326" t="s">
        <v>8464</v>
      </c>
    </row>
    <row r="327" spans="1:6" x14ac:dyDescent="0.35">
      <c r="A327" t="s">
        <v>398</v>
      </c>
      <c r="B327" t="s">
        <v>3115</v>
      </c>
      <c r="F327" t="s">
        <v>8464</v>
      </c>
    </row>
    <row r="328" spans="1:6" x14ac:dyDescent="0.35">
      <c r="A328" t="s">
        <v>347</v>
      </c>
      <c r="B328" t="s">
        <v>2992</v>
      </c>
      <c r="C328" t="s">
        <v>1458</v>
      </c>
      <c r="D328" t="s">
        <v>1457</v>
      </c>
      <c r="E328" t="s">
        <v>8670</v>
      </c>
      <c r="F328" t="s">
        <v>8464</v>
      </c>
    </row>
    <row r="329" spans="1:6" x14ac:dyDescent="0.35">
      <c r="A329" t="s">
        <v>394</v>
      </c>
      <c r="B329" t="s">
        <v>3115</v>
      </c>
      <c r="C329" t="s">
        <v>2524</v>
      </c>
      <c r="D329" t="s">
        <v>2523</v>
      </c>
      <c r="E329" t="s">
        <v>8671</v>
      </c>
      <c r="F329" t="s">
        <v>8464</v>
      </c>
    </row>
    <row r="330" spans="1:6" x14ac:dyDescent="0.35">
      <c r="A330" t="s">
        <v>252</v>
      </c>
      <c r="B330" t="s">
        <v>2992</v>
      </c>
      <c r="C330" t="s">
        <v>1425</v>
      </c>
      <c r="D330" t="s">
        <v>1424</v>
      </c>
      <c r="F330" t="s">
        <v>8464</v>
      </c>
    </row>
    <row r="331" spans="1:6" x14ac:dyDescent="0.35">
      <c r="A331" t="s">
        <v>308</v>
      </c>
      <c r="B331" t="s">
        <v>2992</v>
      </c>
      <c r="C331" t="s">
        <v>1324</v>
      </c>
      <c r="D331" t="s">
        <v>1323</v>
      </c>
      <c r="F331" t="s">
        <v>8464</v>
      </c>
    </row>
    <row r="332" spans="1:6" x14ac:dyDescent="0.35">
      <c r="A332" t="s">
        <v>438</v>
      </c>
      <c r="B332" t="s">
        <v>2992</v>
      </c>
      <c r="C332" t="s">
        <v>1491</v>
      </c>
      <c r="D332" t="s">
        <v>1490</v>
      </c>
      <c r="F332" t="s">
        <v>8464</v>
      </c>
    </row>
    <row r="333" spans="1:6" x14ac:dyDescent="0.35">
      <c r="A333" t="s">
        <v>421</v>
      </c>
      <c r="B333" t="s">
        <v>2992</v>
      </c>
      <c r="C333" t="s">
        <v>1493</v>
      </c>
      <c r="D333" t="s">
        <v>1492</v>
      </c>
      <c r="F333" t="s">
        <v>8464</v>
      </c>
    </row>
    <row r="334" spans="1:6" x14ac:dyDescent="0.35">
      <c r="A334" t="s">
        <v>334</v>
      </c>
      <c r="B334" t="s">
        <v>2992</v>
      </c>
      <c r="C334" t="s">
        <v>3338</v>
      </c>
      <c r="D334" t="s">
        <v>1337</v>
      </c>
      <c r="F334" t="s">
        <v>8464</v>
      </c>
    </row>
    <row r="335" spans="1:6" x14ac:dyDescent="0.35">
      <c r="A335" t="s">
        <v>3339</v>
      </c>
      <c r="B335" t="s">
        <v>2992</v>
      </c>
      <c r="C335" t="s">
        <v>3340</v>
      </c>
      <c r="D335" t="s">
        <v>1401</v>
      </c>
      <c r="F335" t="s">
        <v>8464</v>
      </c>
    </row>
    <row r="336" spans="1:6" x14ac:dyDescent="0.35">
      <c r="A336" t="s">
        <v>329</v>
      </c>
      <c r="B336" t="s">
        <v>2992</v>
      </c>
      <c r="C336" t="s">
        <v>1413</v>
      </c>
      <c r="D336" t="s">
        <v>1412</v>
      </c>
      <c r="F336" t="s">
        <v>8464</v>
      </c>
    </row>
    <row r="337" spans="1:6" x14ac:dyDescent="0.35">
      <c r="A337" t="s">
        <v>64</v>
      </c>
      <c r="B337" t="s">
        <v>2992</v>
      </c>
      <c r="C337" t="s">
        <v>1450</v>
      </c>
      <c r="D337" t="s">
        <v>1449</v>
      </c>
      <c r="E337" t="s">
        <v>8672</v>
      </c>
      <c r="F337" t="s">
        <v>8464</v>
      </c>
    </row>
    <row r="338" spans="1:6" x14ac:dyDescent="0.35">
      <c r="A338" t="s">
        <v>238</v>
      </c>
      <c r="B338" t="s">
        <v>2992</v>
      </c>
      <c r="C338" t="s">
        <v>1312</v>
      </c>
      <c r="D338" t="s">
        <v>1311</v>
      </c>
      <c r="F338" t="s">
        <v>8464</v>
      </c>
    </row>
    <row r="339" spans="1:6" x14ac:dyDescent="0.35">
      <c r="A339" t="s">
        <v>67</v>
      </c>
      <c r="B339" t="s">
        <v>2992</v>
      </c>
      <c r="C339" t="s">
        <v>1417</v>
      </c>
      <c r="D339" t="s">
        <v>1416</v>
      </c>
      <c r="E339" t="s">
        <v>8673</v>
      </c>
      <c r="F339" t="s">
        <v>8464</v>
      </c>
    </row>
    <row r="340" spans="1:6" x14ac:dyDescent="0.35">
      <c r="A340" t="s">
        <v>42</v>
      </c>
      <c r="B340" t="s">
        <v>2992</v>
      </c>
      <c r="C340" t="s">
        <v>1433</v>
      </c>
      <c r="D340" t="s">
        <v>1432</v>
      </c>
      <c r="E340" t="s">
        <v>8674</v>
      </c>
      <c r="F340" t="s">
        <v>8464</v>
      </c>
    </row>
    <row r="341" spans="1:6" x14ac:dyDescent="0.35">
      <c r="A341" t="s">
        <v>166</v>
      </c>
      <c r="B341" t="s">
        <v>2992</v>
      </c>
      <c r="C341" t="s">
        <v>1408</v>
      </c>
      <c r="D341" t="s">
        <v>1407</v>
      </c>
      <c r="E341" t="s">
        <v>8675</v>
      </c>
      <c r="F341" t="s">
        <v>8464</v>
      </c>
    </row>
    <row r="342" spans="1:6" x14ac:dyDescent="0.35">
      <c r="A342" t="s">
        <v>165</v>
      </c>
      <c r="B342" t="s">
        <v>2992</v>
      </c>
      <c r="C342" t="s">
        <v>1435</v>
      </c>
      <c r="D342" t="s">
        <v>1434</v>
      </c>
      <c r="E342" t="s">
        <v>8676</v>
      </c>
      <c r="F342" t="s">
        <v>8464</v>
      </c>
    </row>
    <row r="343" spans="1:6" x14ac:dyDescent="0.35">
      <c r="A343" t="s">
        <v>171</v>
      </c>
      <c r="B343" t="s">
        <v>2992</v>
      </c>
      <c r="C343" t="s">
        <v>1478</v>
      </c>
      <c r="D343" t="s">
        <v>1477</v>
      </c>
      <c r="E343" t="s">
        <v>8677</v>
      </c>
      <c r="F343" t="s">
        <v>8464</v>
      </c>
    </row>
    <row r="344" spans="1:6" x14ac:dyDescent="0.35">
      <c r="A344" t="s">
        <v>136</v>
      </c>
      <c r="B344" t="s">
        <v>2992</v>
      </c>
      <c r="C344" t="s">
        <v>1352</v>
      </c>
      <c r="D344" t="s">
        <v>1351</v>
      </c>
      <c r="E344" t="s">
        <v>8678</v>
      </c>
      <c r="F344" t="s">
        <v>8464</v>
      </c>
    </row>
    <row r="345" spans="1:6" x14ac:dyDescent="0.35">
      <c r="A345" t="s">
        <v>168</v>
      </c>
      <c r="B345" t="s">
        <v>2992</v>
      </c>
      <c r="C345" t="s">
        <v>1441</v>
      </c>
      <c r="D345" t="s">
        <v>1440</v>
      </c>
      <c r="E345" t="s">
        <v>8679</v>
      </c>
      <c r="F345" t="s">
        <v>8464</v>
      </c>
    </row>
    <row r="346" spans="1:6" x14ac:dyDescent="0.35">
      <c r="A346" t="s">
        <v>176</v>
      </c>
      <c r="B346" t="s">
        <v>2992</v>
      </c>
      <c r="C346" t="s">
        <v>1466</v>
      </c>
      <c r="D346" t="s">
        <v>1465</v>
      </c>
      <c r="E346" t="s">
        <v>8680</v>
      </c>
      <c r="F346" t="s">
        <v>8464</v>
      </c>
    </row>
    <row r="347" spans="1:6" x14ac:dyDescent="0.35">
      <c r="A347" t="s">
        <v>173</v>
      </c>
      <c r="B347" t="s">
        <v>2992</v>
      </c>
      <c r="C347" t="s">
        <v>1318</v>
      </c>
      <c r="D347" t="s">
        <v>1317</v>
      </c>
      <c r="E347" t="s">
        <v>8681</v>
      </c>
      <c r="F347" t="s">
        <v>8464</v>
      </c>
    </row>
    <row r="348" spans="1:6" x14ac:dyDescent="0.35">
      <c r="A348" t="s">
        <v>174</v>
      </c>
      <c r="B348" t="s">
        <v>2992</v>
      </c>
      <c r="C348" t="s">
        <v>1330</v>
      </c>
      <c r="D348" t="s">
        <v>1329</v>
      </c>
      <c r="E348" t="s">
        <v>8682</v>
      </c>
      <c r="F348" t="s">
        <v>8464</v>
      </c>
    </row>
    <row r="349" spans="1:6" x14ac:dyDescent="0.35">
      <c r="A349" t="s">
        <v>170</v>
      </c>
      <c r="B349" t="s">
        <v>2992</v>
      </c>
      <c r="C349" t="s">
        <v>1361</v>
      </c>
      <c r="D349" t="s">
        <v>1360</v>
      </c>
      <c r="E349" t="s">
        <v>8683</v>
      </c>
      <c r="F349" t="s">
        <v>8464</v>
      </c>
    </row>
    <row r="350" spans="1:6" x14ac:dyDescent="0.35">
      <c r="A350" t="s">
        <v>135</v>
      </c>
      <c r="B350" t="s">
        <v>2992</v>
      </c>
      <c r="C350" t="s">
        <v>1336</v>
      </c>
      <c r="D350" t="s">
        <v>1335</v>
      </c>
      <c r="F350" t="s">
        <v>8464</v>
      </c>
    </row>
    <row r="351" spans="1:6" x14ac:dyDescent="0.35">
      <c r="A351" t="s">
        <v>149</v>
      </c>
      <c r="B351" t="s">
        <v>2992</v>
      </c>
      <c r="C351" t="s">
        <v>1310</v>
      </c>
      <c r="D351" t="s">
        <v>1309</v>
      </c>
      <c r="E351" t="s">
        <v>8684</v>
      </c>
      <c r="F351" t="s">
        <v>8464</v>
      </c>
    </row>
    <row r="352" spans="1:6" x14ac:dyDescent="0.35">
      <c r="A352" t="s">
        <v>167</v>
      </c>
      <c r="B352" t="s">
        <v>2992</v>
      </c>
      <c r="C352" t="s">
        <v>2871</v>
      </c>
      <c r="D352" t="s">
        <v>2870</v>
      </c>
      <c r="E352" t="s">
        <v>8685</v>
      </c>
      <c r="F352" t="s">
        <v>8464</v>
      </c>
    </row>
    <row r="353" spans="1:6" x14ac:dyDescent="0.35">
      <c r="A353" t="s">
        <v>169</v>
      </c>
      <c r="B353" t="s">
        <v>2992</v>
      </c>
      <c r="C353" t="s">
        <v>1388</v>
      </c>
      <c r="D353" t="s">
        <v>1387</v>
      </c>
      <c r="E353" t="s">
        <v>8686</v>
      </c>
      <c r="F353" t="s">
        <v>8464</v>
      </c>
    </row>
    <row r="354" spans="1:6" x14ac:dyDescent="0.35">
      <c r="A354" t="s">
        <v>259</v>
      </c>
      <c r="B354" t="s">
        <v>2992</v>
      </c>
      <c r="C354" t="s">
        <v>1300</v>
      </c>
      <c r="D354" t="s">
        <v>1298</v>
      </c>
      <c r="F354" t="s">
        <v>8464</v>
      </c>
    </row>
    <row r="355" spans="1:6" x14ac:dyDescent="0.35">
      <c r="A355" t="s">
        <v>253</v>
      </c>
      <c r="B355" t="s">
        <v>2992</v>
      </c>
      <c r="C355" t="s">
        <v>1322</v>
      </c>
      <c r="D355" t="s">
        <v>1321</v>
      </c>
      <c r="F355" t="s">
        <v>8464</v>
      </c>
    </row>
    <row r="356" spans="1:6" x14ac:dyDescent="0.35">
      <c r="A356" t="s">
        <v>77</v>
      </c>
      <c r="B356" t="s">
        <v>2992</v>
      </c>
      <c r="C356" t="s">
        <v>1328</v>
      </c>
      <c r="D356" t="s">
        <v>1327</v>
      </c>
      <c r="E356" t="s">
        <v>8687</v>
      </c>
      <c r="F356" t="s">
        <v>8464</v>
      </c>
    </row>
    <row r="357" spans="1:6" x14ac:dyDescent="0.35">
      <c r="A357" t="s">
        <v>93</v>
      </c>
      <c r="B357" t="s">
        <v>2992</v>
      </c>
      <c r="C357" t="s">
        <v>1474</v>
      </c>
      <c r="D357" t="s">
        <v>1473</v>
      </c>
      <c r="E357" t="s">
        <v>8688</v>
      </c>
      <c r="F357" t="s">
        <v>8464</v>
      </c>
    </row>
    <row r="358" spans="1:6" x14ac:dyDescent="0.35">
      <c r="A358" t="s">
        <v>48</v>
      </c>
      <c r="B358" t="s">
        <v>2992</v>
      </c>
      <c r="C358" t="s">
        <v>1462</v>
      </c>
      <c r="D358" t="s">
        <v>1461</v>
      </c>
      <c r="E358" t="s">
        <v>8689</v>
      </c>
      <c r="F358" t="s">
        <v>8464</v>
      </c>
    </row>
    <row r="359" spans="1:6" x14ac:dyDescent="0.35">
      <c r="A359" t="s">
        <v>300</v>
      </c>
      <c r="B359" t="s">
        <v>2992</v>
      </c>
      <c r="C359" t="s">
        <v>1392</v>
      </c>
      <c r="D359" t="s">
        <v>1391</v>
      </c>
      <c r="F359" t="s">
        <v>8464</v>
      </c>
    </row>
    <row r="360" spans="1:6" x14ac:dyDescent="0.35">
      <c r="A360" t="s">
        <v>293</v>
      </c>
      <c r="B360" t="s">
        <v>2992</v>
      </c>
      <c r="C360" t="s">
        <v>1476</v>
      </c>
      <c r="D360" t="s">
        <v>1475</v>
      </c>
      <c r="F360" t="s">
        <v>8464</v>
      </c>
    </row>
    <row r="361" spans="1:6" x14ac:dyDescent="0.35">
      <c r="A361" t="s">
        <v>399</v>
      </c>
      <c r="B361" t="s">
        <v>3118</v>
      </c>
      <c r="C361" t="s">
        <v>2586</v>
      </c>
      <c r="D361" t="s">
        <v>2585</v>
      </c>
      <c r="F361" t="s">
        <v>8464</v>
      </c>
    </row>
    <row r="362" spans="1:6" x14ac:dyDescent="0.35">
      <c r="A362" t="s">
        <v>414</v>
      </c>
      <c r="B362" t="s">
        <v>2992</v>
      </c>
      <c r="C362" t="s">
        <v>1359</v>
      </c>
      <c r="D362" t="s">
        <v>1358</v>
      </c>
      <c r="F362" t="s">
        <v>8464</v>
      </c>
    </row>
    <row r="363" spans="1:6" x14ac:dyDescent="0.35">
      <c r="A363" t="s">
        <v>194</v>
      </c>
      <c r="B363" t="s">
        <v>2992</v>
      </c>
      <c r="C363" t="s">
        <v>1448</v>
      </c>
      <c r="D363" t="s">
        <v>1447</v>
      </c>
      <c r="F363" t="s">
        <v>8464</v>
      </c>
    </row>
    <row r="364" spans="1:6" x14ac:dyDescent="0.35">
      <c r="A364" t="s">
        <v>263</v>
      </c>
      <c r="B364" t="s">
        <v>2992</v>
      </c>
      <c r="C364" t="s">
        <v>1382</v>
      </c>
      <c r="D364" t="s">
        <v>1381</v>
      </c>
      <c r="F364" t="s">
        <v>8464</v>
      </c>
    </row>
    <row r="365" spans="1:6" x14ac:dyDescent="0.35">
      <c r="A365" t="s">
        <v>28</v>
      </c>
      <c r="B365" t="s">
        <v>3358</v>
      </c>
      <c r="C365" t="s">
        <v>2931</v>
      </c>
      <c r="D365" t="s">
        <v>2930</v>
      </c>
      <c r="E365" t="s">
        <v>8690</v>
      </c>
      <c r="F365" t="s">
        <v>8464</v>
      </c>
    </row>
    <row r="366" spans="1:6" x14ac:dyDescent="0.35">
      <c r="A366" t="s">
        <v>109</v>
      </c>
      <c r="B366" t="s">
        <v>3364</v>
      </c>
      <c r="C366" t="s">
        <v>2346</v>
      </c>
      <c r="D366" t="s">
        <v>2345</v>
      </c>
      <c r="E366" t="s">
        <v>8691</v>
      </c>
      <c r="F366" t="s">
        <v>8464</v>
      </c>
    </row>
    <row r="367" spans="1:6" x14ac:dyDescent="0.35">
      <c r="A367" t="s">
        <v>738</v>
      </c>
      <c r="B367" t="s">
        <v>3364</v>
      </c>
      <c r="C367" t="s">
        <v>2356</v>
      </c>
      <c r="D367" t="s">
        <v>2355</v>
      </c>
      <c r="E367" t="s">
        <v>8692</v>
      </c>
      <c r="F367" t="s">
        <v>8464</v>
      </c>
    </row>
    <row r="368" spans="1:6" x14ac:dyDescent="0.35">
      <c r="A368" t="s">
        <v>278</v>
      </c>
      <c r="B368" t="s">
        <v>3364</v>
      </c>
      <c r="C368" t="s">
        <v>2393</v>
      </c>
      <c r="D368" t="s">
        <v>2392</v>
      </c>
      <c r="F368" t="s">
        <v>8464</v>
      </c>
    </row>
    <row r="369" spans="1:6" x14ac:dyDescent="0.35">
      <c r="A369" t="s">
        <v>94</v>
      </c>
      <c r="B369" t="s">
        <v>3365</v>
      </c>
      <c r="C369" t="s">
        <v>2354</v>
      </c>
      <c r="D369" t="s">
        <v>2353</v>
      </c>
      <c r="F369" t="s">
        <v>8464</v>
      </c>
    </row>
    <row r="370" spans="1:6" x14ac:dyDescent="0.35">
      <c r="A370" t="s">
        <v>354</v>
      </c>
      <c r="B370" t="s">
        <v>3365</v>
      </c>
      <c r="C370" t="s">
        <v>2389</v>
      </c>
      <c r="D370" t="s">
        <v>2388</v>
      </c>
      <c r="E370" t="s">
        <v>8693</v>
      </c>
      <c r="F370" t="s">
        <v>8464</v>
      </c>
    </row>
    <row r="371" spans="1:6" x14ac:dyDescent="0.35">
      <c r="A371" t="s">
        <v>352</v>
      </c>
      <c r="B371" t="s">
        <v>3365</v>
      </c>
      <c r="C371" t="s">
        <v>2379</v>
      </c>
      <c r="D371" t="s">
        <v>2378</v>
      </c>
      <c r="E371" t="s">
        <v>8694</v>
      </c>
      <c r="F371" t="s">
        <v>8464</v>
      </c>
    </row>
    <row r="372" spans="1:6" x14ac:dyDescent="0.35">
      <c r="A372" t="s">
        <v>324</v>
      </c>
      <c r="B372" t="s">
        <v>3365</v>
      </c>
      <c r="C372" t="s">
        <v>2330</v>
      </c>
      <c r="D372" t="s">
        <v>2329</v>
      </c>
      <c r="E372" t="s">
        <v>8695</v>
      </c>
      <c r="F372" t="s">
        <v>8464</v>
      </c>
    </row>
    <row r="373" spans="1:6" x14ac:dyDescent="0.35">
      <c r="A373" t="s">
        <v>702</v>
      </c>
      <c r="B373" t="s">
        <v>3364</v>
      </c>
      <c r="C373" t="s">
        <v>2370</v>
      </c>
      <c r="D373" t="s">
        <v>2369</v>
      </c>
      <c r="E373" t="s">
        <v>8696</v>
      </c>
      <c r="F373" t="s">
        <v>8464</v>
      </c>
    </row>
    <row r="374" spans="1:6" x14ac:dyDescent="0.35">
      <c r="A374" t="s">
        <v>124</v>
      </c>
      <c r="B374" t="s">
        <v>3364</v>
      </c>
      <c r="C374" t="s">
        <v>2306</v>
      </c>
      <c r="D374" t="s">
        <v>2305</v>
      </c>
      <c r="F374" t="s">
        <v>8464</v>
      </c>
    </row>
    <row r="375" spans="1:6" x14ac:dyDescent="0.35">
      <c r="A375" t="s">
        <v>682</v>
      </c>
      <c r="B375" t="s">
        <v>3364</v>
      </c>
      <c r="C375" t="s">
        <v>2310</v>
      </c>
      <c r="D375" t="s">
        <v>2309</v>
      </c>
      <c r="E375" t="s">
        <v>8697</v>
      </c>
      <c r="F375" t="s">
        <v>8464</v>
      </c>
    </row>
    <row r="376" spans="1:6" x14ac:dyDescent="0.35">
      <c r="A376" t="s">
        <v>598</v>
      </c>
      <c r="B376" t="s">
        <v>3364</v>
      </c>
      <c r="C376" t="s">
        <v>2318</v>
      </c>
      <c r="D376" t="s">
        <v>2317</v>
      </c>
      <c r="E376" t="s">
        <v>8698</v>
      </c>
      <c r="F376" t="s">
        <v>8464</v>
      </c>
    </row>
    <row r="377" spans="1:6" x14ac:dyDescent="0.35">
      <c r="A377" t="s">
        <v>206</v>
      </c>
      <c r="B377" t="s">
        <v>3364</v>
      </c>
      <c r="C377" t="s">
        <v>2395</v>
      </c>
      <c r="D377" t="s">
        <v>2394</v>
      </c>
      <c r="E377" t="s">
        <v>8699</v>
      </c>
      <c r="F377" t="s">
        <v>8464</v>
      </c>
    </row>
    <row r="378" spans="1:6" x14ac:dyDescent="0.35">
      <c r="A378" t="s">
        <v>203</v>
      </c>
      <c r="B378" t="s">
        <v>3364</v>
      </c>
      <c r="C378" t="s">
        <v>3368</v>
      </c>
      <c r="F378" t="s">
        <v>8464</v>
      </c>
    </row>
    <row r="379" spans="1:6" x14ac:dyDescent="0.35">
      <c r="A379" t="s">
        <v>705</v>
      </c>
      <c r="B379" t="s">
        <v>3364</v>
      </c>
      <c r="C379" t="s">
        <v>2304</v>
      </c>
      <c r="D379" t="s">
        <v>2303</v>
      </c>
      <c r="F379" t="s">
        <v>8464</v>
      </c>
    </row>
    <row r="380" spans="1:6" x14ac:dyDescent="0.35">
      <c r="A380" t="s">
        <v>200</v>
      </c>
      <c r="B380" t="s">
        <v>3364</v>
      </c>
      <c r="C380" t="s">
        <v>2312</v>
      </c>
      <c r="D380" t="s">
        <v>2311</v>
      </c>
      <c r="F380" t="s">
        <v>8464</v>
      </c>
    </row>
    <row r="381" spans="1:6" x14ac:dyDescent="0.35">
      <c r="A381" t="s">
        <v>145</v>
      </c>
      <c r="B381" t="s">
        <v>3364</v>
      </c>
      <c r="C381" t="s">
        <v>2360</v>
      </c>
      <c r="D381" t="s">
        <v>2359</v>
      </c>
      <c r="E381" t="s">
        <v>8700</v>
      </c>
      <c r="F381" t="s">
        <v>8464</v>
      </c>
    </row>
    <row r="382" spans="1:6" x14ac:dyDescent="0.35">
      <c r="A382" t="s">
        <v>59</v>
      </c>
      <c r="B382" t="s">
        <v>3364</v>
      </c>
      <c r="C382" t="s">
        <v>2362</v>
      </c>
      <c r="D382" t="s">
        <v>2361</v>
      </c>
      <c r="E382" t="s">
        <v>8701</v>
      </c>
      <c r="F382" t="s">
        <v>8464</v>
      </c>
    </row>
    <row r="383" spans="1:6" x14ac:dyDescent="0.35">
      <c r="A383" t="s">
        <v>79</v>
      </c>
      <c r="B383" t="s">
        <v>3364</v>
      </c>
      <c r="C383" t="s">
        <v>2366</v>
      </c>
      <c r="D383" t="s">
        <v>2365</v>
      </c>
      <c r="E383" t="s">
        <v>8702</v>
      </c>
      <c r="F383" t="s">
        <v>8464</v>
      </c>
    </row>
    <row r="384" spans="1:6" x14ac:dyDescent="0.35">
      <c r="A384" t="s">
        <v>147</v>
      </c>
      <c r="B384" t="s">
        <v>3365</v>
      </c>
      <c r="C384" t="s">
        <v>2334</v>
      </c>
      <c r="D384" t="s">
        <v>2333</v>
      </c>
      <c r="E384" t="s">
        <v>8703</v>
      </c>
      <c r="F384" t="s">
        <v>8464</v>
      </c>
    </row>
    <row r="385" spans="1:6" x14ac:dyDescent="0.35">
      <c r="A385" t="s">
        <v>107</v>
      </c>
      <c r="B385" t="s">
        <v>3364</v>
      </c>
      <c r="C385" t="s">
        <v>2374</v>
      </c>
      <c r="D385" t="s">
        <v>2373</v>
      </c>
      <c r="E385" t="s">
        <v>8704</v>
      </c>
      <c r="F385" t="s">
        <v>8464</v>
      </c>
    </row>
    <row r="386" spans="1:6" x14ac:dyDescent="0.35">
      <c r="A386" t="s">
        <v>129</v>
      </c>
      <c r="B386" t="s">
        <v>3364</v>
      </c>
      <c r="C386" t="s">
        <v>2320</v>
      </c>
      <c r="D386" t="s">
        <v>2319</v>
      </c>
      <c r="E386" t="s">
        <v>8705</v>
      </c>
      <c r="F386" t="s">
        <v>8464</v>
      </c>
    </row>
    <row r="387" spans="1:6" x14ac:dyDescent="0.35">
      <c r="A387" t="s">
        <v>202</v>
      </c>
      <c r="B387" t="s">
        <v>3364</v>
      </c>
      <c r="C387" t="s">
        <v>2340</v>
      </c>
      <c r="D387" t="s">
        <v>2339</v>
      </c>
      <c r="F387" t="s">
        <v>8464</v>
      </c>
    </row>
    <row r="388" spans="1:6" x14ac:dyDescent="0.35">
      <c r="A388" t="s">
        <v>31</v>
      </c>
      <c r="B388" t="s">
        <v>3364</v>
      </c>
      <c r="C388" t="s">
        <v>2387</v>
      </c>
      <c r="D388" t="s">
        <v>2386</v>
      </c>
      <c r="E388" t="s">
        <v>8706</v>
      </c>
      <c r="F388" t="s">
        <v>8464</v>
      </c>
    </row>
    <row r="389" spans="1:6" x14ac:dyDescent="0.35">
      <c r="A389" t="s">
        <v>47</v>
      </c>
      <c r="B389" t="s">
        <v>3372</v>
      </c>
      <c r="C389" t="s">
        <v>2336</v>
      </c>
      <c r="F389" t="s">
        <v>8464</v>
      </c>
    </row>
    <row r="390" spans="1:6" x14ac:dyDescent="0.35">
      <c r="A390" t="s">
        <v>40</v>
      </c>
      <c r="B390" t="s">
        <v>3378</v>
      </c>
      <c r="C390" t="s">
        <v>2364</v>
      </c>
      <c r="D390" t="s">
        <v>2363</v>
      </c>
      <c r="E390" t="s">
        <v>8707</v>
      </c>
      <c r="F390" t="s">
        <v>8464</v>
      </c>
    </row>
    <row r="391" spans="1:6" x14ac:dyDescent="0.35">
      <c r="A391" t="s">
        <v>142</v>
      </c>
      <c r="B391" t="s">
        <v>3364</v>
      </c>
      <c r="C391" t="s">
        <v>2385</v>
      </c>
      <c r="D391" t="s">
        <v>2384</v>
      </c>
      <c r="E391" t="s">
        <v>8708</v>
      </c>
      <c r="F391" t="s">
        <v>8464</v>
      </c>
    </row>
    <row r="392" spans="1:6" x14ac:dyDescent="0.35">
      <c r="A392" t="s">
        <v>418</v>
      </c>
      <c r="B392" t="s">
        <v>3364</v>
      </c>
      <c r="C392" t="s">
        <v>2323</v>
      </c>
      <c r="D392" t="s">
        <v>2322</v>
      </c>
      <c r="E392" t="s">
        <v>8709</v>
      </c>
      <c r="F392" t="s">
        <v>8464</v>
      </c>
    </row>
    <row r="393" spans="1:6" x14ac:dyDescent="0.35">
      <c r="A393" t="s">
        <v>207</v>
      </c>
      <c r="B393" t="s">
        <v>3364</v>
      </c>
      <c r="C393" t="s">
        <v>2332</v>
      </c>
      <c r="D393" t="s">
        <v>2331</v>
      </c>
      <c r="E393" t="s">
        <v>8710</v>
      </c>
      <c r="F393" t="s">
        <v>8464</v>
      </c>
    </row>
    <row r="394" spans="1:6" x14ac:dyDescent="0.35">
      <c r="A394" t="s">
        <v>70</v>
      </c>
      <c r="B394" t="s">
        <v>3372</v>
      </c>
      <c r="C394" t="s">
        <v>2376</v>
      </c>
      <c r="D394" t="s">
        <v>2375</v>
      </c>
      <c r="E394" t="s">
        <v>8711</v>
      </c>
      <c r="F394" t="s">
        <v>8464</v>
      </c>
    </row>
    <row r="395" spans="1:6" x14ac:dyDescent="0.35">
      <c r="A395" t="s">
        <v>114</v>
      </c>
      <c r="B395" t="s">
        <v>3364</v>
      </c>
      <c r="C395" t="s">
        <v>2316</v>
      </c>
      <c r="D395" t="s">
        <v>2315</v>
      </c>
      <c r="E395" t="s">
        <v>8712</v>
      </c>
      <c r="F395" t="s">
        <v>8464</v>
      </c>
    </row>
    <row r="396" spans="1:6" x14ac:dyDescent="0.35">
      <c r="A396" t="s">
        <v>117</v>
      </c>
      <c r="B396" t="s">
        <v>3072</v>
      </c>
      <c r="C396" t="s">
        <v>1830</v>
      </c>
      <c r="D396" t="s">
        <v>1829</v>
      </c>
      <c r="E396" t="s">
        <v>8713</v>
      </c>
      <c r="F396" t="s">
        <v>8464</v>
      </c>
    </row>
    <row r="397" spans="1:6" x14ac:dyDescent="0.35">
      <c r="A397" t="s">
        <v>108</v>
      </c>
      <c r="B397" t="s">
        <v>3383</v>
      </c>
      <c r="C397" t="s">
        <v>1903</v>
      </c>
      <c r="D397" t="s">
        <v>1902</v>
      </c>
      <c r="E397" t="s">
        <v>8714</v>
      </c>
      <c r="F397" t="s">
        <v>8464</v>
      </c>
    </row>
    <row r="398" spans="1:6" x14ac:dyDescent="0.35">
      <c r="A398" t="s">
        <v>80</v>
      </c>
      <c r="B398" t="s">
        <v>3072</v>
      </c>
      <c r="C398" t="s">
        <v>1891</v>
      </c>
      <c r="D398" t="s">
        <v>1890</v>
      </c>
      <c r="E398" t="s">
        <v>8715</v>
      </c>
      <c r="F398" t="s">
        <v>8464</v>
      </c>
    </row>
    <row r="399" spans="1:6" x14ac:dyDescent="0.35">
      <c r="A399" t="s">
        <v>36</v>
      </c>
      <c r="B399" t="s">
        <v>3072</v>
      </c>
      <c r="C399" t="s">
        <v>1762</v>
      </c>
      <c r="D399" t="s">
        <v>1761</v>
      </c>
      <c r="F399" t="s">
        <v>8464</v>
      </c>
    </row>
    <row r="400" spans="1:6" x14ac:dyDescent="0.35">
      <c r="A400" t="s">
        <v>578</v>
      </c>
      <c r="B400" t="s">
        <v>3072</v>
      </c>
      <c r="C400" t="s">
        <v>1820</v>
      </c>
      <c r="D400" t="s">
        <v>1819</v>
      </c>
      <c r="E400" t="s">
        <v>8716</v>
      </c>
      <c r="F400" t="s">
        <v>8464</v>
      </c>
    </row>
    <row r="401" spans="1:6" x14ac:dyDescent="0.35">
      <c r="A401" t="s">
        <v>49</v>
      </c>
      <c r="B401" t="s">
        <v>3383</v>
      </c>
      <c r="C401" t="s">
        <v>1828</v>
      </c>
      <c r="D401" t="s">
        <v>1827</v>
      </c>
      <c r="E401" t="s">
        <v>8717</v>
      </c>
      <c r="F401" t="s">
        <v>8464</v>
      </c>
    </row>
    <row r="402" spans="1:6" x14ac:dyDescent="0.35">
      <c r="A402" t="s">
        <v>110</v>
      </c>
      <c r="B402" t="s">
        <v>3383</v>
      </c>
      <c r="C402" t="s">
        <v>1818</v>
      </c>
      <c r="D402" t="s">
        <v>1817</v>
      </c>
      <c r="E402" t="s">
        <v>8718</v>
      </c>
      <c r="F402" t="s">
        <v>8464</v>
      </c>
    </row>
    <row r="403" spans="1:6" x14ac:dyDescent="0.35">
      <c r="A403" t="s">
        <v>133</v>
      </c>
      <c r="B403" t="s">
        <v>3383</v>
      </c>
      <c r="C403" t="s">
        <v>1810</v>
      </c>
      <c r="D403" t="s">
        <v>1809</v>
      </c>
      <c r="E403" t="s">
        <v>8719</v>
      </c>
      <c r="F403" t="s">
        <v>8464</v>
      </c>
    </row>
    <row r="404" spans="1:6" x14ac:dyDescent="0.35">
      <c r="A404" t="s">
        <v>113</v>
      </c>
      <c r="B404" t="s">
        <v>3383</v>
      </c>
      <c r="C404" t="s">
        <v>1883</v>
      </c>
      <c r="D404" t="s">
        <v>1882</v>
      </c>
      <c r="E404" t="s">
        <v>8720</v>
      </c>
      <c r="F404" t="s">
        <v>8464</v>
      </c>
    </row>
    <row r="405" spans="1:6" x14ac:dyDescent="0.35">
      <c r="A405" t="s">
        <v>29</v>
      </c>
      <c r="B405" t="s">
        <v>3383</v>
      </c>
      <c r="C405" t="s">
        <v>1796</v>
      </c>
      <c r="D405" t="s">
        <v>1795</v>
      </c>
      <c r="E405" t="s">
        <v>8721</v>
      </c>
      <c r="F405" t="s">
        <v>8464</v>
      </c>
    </row>
    <row r="406" spans="1:6" x14ac:dyDescent="0.35">
      <c r="A406" t="s">
        <v>43</v>
      </c>
      <c r="B406" t="s">
        <v>3074</v>
      </c>
      <c r="C406" t="s">
        <v>1852</v>
      </c>
      <c r="D406" t="s">
        <v>1851</v>
      </c>
      <c r="E406" t="s">
        <v>8722</v>
      </c>
      <c r="F406" t="s">
        <v>8464</v>
      </c>
    </row>
    <row r="407" spans="1:6" x14ac:dyDescent="0.35">
      <c r="A407" t="s">
        <v>606</v>
      </c>
      <c r="B407" t="s">
        <v>3074</v>
      </c>
      <c r="C407" t="s">
        <v>1863</v>
      </c>
      <c r="D407" t="s">
        <v>1862</v>
      </c>
      <c r="F407" t="s">
        <v>8464</v>
      </c>
    </row>
    <row r="408" spans="1:6" x14ac:dyDescent="0.35">
      <c r="A408" t="s">
        <v>638</v>
      </c>
      <c r="B408" t="s">
        <v>3072</v>
      </c>
      <c r="C408" t="s">
        <v>1766</v>
      </c>
      <c r="D408" t="s">
        <v>1765</v>
      </c>
      <c r="E408" t="s">
        <v>8723</v>
      </c>
      <c r="F408" t="s">
        <v>8464</v>
      </c>
    </row>
    <row r="409" spans="1:6" x14ac:dyDescent="0.35">
      <c r="A409" t="s">
        <v>627</v>
      </c>
      <c r="B409" t="s">
        <v>3072</v>
      </c>
      <c r="C409" t="s">
        <v>1919</v>
      </c>
      <c r="D409" t="s">
        <v>1918</v>
      </c>
      <c r="E409" t="s">
        <v>8724</v>
      </c>
      <c r="F409" t="s">
        <v>8464</v>
      </c>
    </row>
    <row r="410" spans="1:6" x14ac:dyDescent="0.35">
      <c r="A410" t="s">
        <v>498</v>
      </c>
      <c r="B410" t="s">
        <v>3074</v>
      </c>
      <c r="C410" t="s">
        <v>1789</v>
      </c>
      <c r="D410" t="s">
        <v>1788</v>
      </c>
      <c r="E410" t="s">
        <v>8725</v>
      </c>
      <c r="F410" t="s">
        <v>8464</v>
      </c>
    </row>
    <row r="411" spans="1:6" x14ac:dyDescent="0.35">
      <c r="A411" t="s">
        <v>540</v>
      </c>
      <c r="B411" t="s">
        <v>3074</v>
      </c>
      <c r="C411" t="s">
        <v>1779</v>
      </c>
      <c r="D411" t="s">
        <v>1778</v>
      </c>
      <c r="E411" t="s">
        <v>8726</v>
      </c>
      <c r="F411" t="s">
        <v>8464</v>
      </c>
    </row>
    <row r="412" spans="1:6" x14ac:dyDescent="0.35">
      <c r="A412" t="s">
        <v>525</v>
      </c>
      <c r="B412" t="s">
        <v>3074</v>
      </c>
      <c r="C412" t="s">
        <v>1816</v>
      </c>
      <c r="D412" t="s">
        <v>1815</v>
      </c>
      <c r="E412" t="s">
        <v>8727</v>
      </c>
      <c r="F412" t="s">
        <v>8464</v>
      </c>
    </row>
    <row r="413" spans="1:6" x14ac:dyDescent="0.35">
      <c r="A413" t="s">
        <v>492</v>
      </c>
      <c r="B413" t="s">
        <v>3074</v>
      </c>
      <c r="C413" t="s">
        <v>1905</v>
      </c>
      <c r="D413" t="s">
        <v>1904</v>
      </c>
      <c r="E413" t="s">
        <v>8728</v>
      </c>
      <c r="F413" t="s">
        <v>8464</v>
      </c>
    </row>
    <row r="414" spans="1:6" x14ac:dyDescent="0.35">
      <c r="A414" t="s">
        <v>321</v>
      </c>
      <c r="D414" t="s">
        <v>1794</v>
      </c>
      <c r="F414" t="s">
        <v>8464</v>
      </c>
    </row>
    <row r="415" spans="1:6" x14ac:dyDescent="0.35">
      <c r="A415" t="s">
        <v>448</v>
      </c>
      <c r="B415" t="s">
        <v>3074</v>
      </c>
      <c r="C415" t="s">
        <v>1861</v>
      </c>
      <c r="D415" t="s">
        <v>1860</v>
      </c>
      <c r="E415" t="s">
        <v>8729</v>
      </c>
      <c r="F415" t="s">
        <v>8464</v>
      </c>
    </row>
    <row r="416" spans="1:6" x14ac:dyDescent="0.35">
      <c r="A416" t="s">
        <v>460</v>
      </c>
      <c r="B416" t="s">
        <v>3396</v>
      </c>
      <c r="C416" t="s">
        <v>1773</v>
      </c>
      <c r="D416" t="s">
        <v>1772</v>
      </c>
      <c r="E416" t="s">
        <v>8730</v>
      </c>
      <c r="F416" t="s">
        <v>8464</v>
      </c>
    </row>
    <row r="417" spans="1:6" x14ac:dyDescent="0.35">
      <c r="A417" t="s">
        <v>458</v>
      </c>
      <c r="B417" t="s">
        <v>3074</v>
      </c>
      <c r="C417" t="s">
        <v>1808</v>
      </c>
      <c r="D417" t="s">
        <v>1807</v>
      </c>
      <c r="E417" t="s">
        <v>8731</v>
      </c>
      <c r="F417" t="s">
        <v>8464</v>
      </c>
    </row>
    <row r="418" spans="1:6" x14ac:dyDescent="0.35">
      <c r="A418" t="s">
        <v>467</v>
      </c>
      <c r="B418" t="s">
        <v>3396</v>
      </c>
      <c r="C418" t="s">
        <v>1895</v>
      </c>
      <c r="D418" t="s">
        <v>1894</v>
      </c>
      <c r="E418" t="s">
        <v>8732</v>
      </c>
      <c r="F418" t="s">
        <v>8464</v>
      </c>
    </row>
    <row r="419" spans="1:6" x14ac:dyDescent="0.35">
      <c r="A419" t="s">
        <v>46</v>
      </c>
      <c r="B419" t="s">
        <v>3072</v>
      </c>
      <c r="C419" t="s">
        <v>1798</v>
      </c>
      <c r="D419" t="s">
        <v>1797</v>
      </c>
      <c r="E419" t="s">
        <v>8733</v>
      </c>
      <c r="F419" t="s">
        <v>8464</v>
      </c>
    </row>
    <row r="420" spans="1:6" x14ac:dyDescent="0.35">
      <c r="A420" t="s">
        <v>496</v>
      </c>
      <c r="B420" t="s">
        <v>3074</v>
      </c>
      <c r="C420" t="s">
        <v>1855</v>
      </c>
      <c r="D420" t="s">
        <v>1854</v>
      </c>
      <c r="E420" t="s">
        <v>8734</v>
      </c>
      <c r="F420" t="s">
        <v>8464</v>
      </c>
    </row>
    <row r="421" spans="1:6" x14ac:dyDescent="0.35">
      <c r="A421" t="s">
        <v>50</v>
      </c>
      <c r="B421" t="s">
        <v>3074</v>
      </c>
      <c r="C421" t="s">
        <v>1832</v>
      </c>
      <c r="D421" t="s">
        <v>1831</v>
      </c>
      <c r="E421" t="s">
        <v>8735</v>
      </c>
      <c r="F421" t="s">
        <v>8464</v>
      </c>
    </row>
    <row r="422" spans="1:6" x14ac:dyDescent="0.35">
      <c r="A422" t="s">
        <v>196</v>
      </c>
      <c r="B422" t="s">
        <v>3380</v>
      </c>
      <c r="C422" t="s">
        <v>1859</v>
      </c>
      <c r="D422" t="s">
        <v>1858</v>
      </c>
      <c r="E422" t="s">
        <v>8736</v>
      </c>
      <c r="F422" t="s">
        <v>8464</v>
      </c>
    </row>
    <row r="423" spans="1:6" x14ac:dyDescent="0.35">
      <c r="A423" t="s">
        <v>428</v>
      </c>
      <c r="B423" t="s">
        <v>3380</v>
      </c>
      <c r="C423" t="s">
        <v>1804</v>
      </c>
      <c r="D423" t="s">
        <v>1803</v>
      </c>
      <c r="E423" t="s">
        <v>8737</v>
      </c>
      <c r="F423" t="s">
        <v>8464</v>
      </c>
    </row>
    <row r="424" spans="1:6" x14ac:dyDescent="0.35">
      <c r="A424" t="s">
        <v>197</v>
      </c>
      <c r="B424" t="s">
        <v>3380</v>
      </c>
      <c r="C424" t="s">
        <v>1915</v>
      </c>
      <c r="D424" t="s">
        <v>1914</v>
      </c>
      <c r="E424" t="s">
        <v>8738</v>
      </c>
      <c r="F424" t="s">
        <v>8464</v>
      </c>
    </row>
    <row r="425" spans="1:6" x14ac:dyDescent="0.35">
      <c r="A425" t="s">
        <v>119</v>
      </c>
      <c r="B425" t="s">
        <v>3074</v>
      </c>
      <c r="C425" t="s">
        <v>1921</v>
      </c>
      <c r="D425" t="s">
        <v>1920</v>
      </c>
      <c r="F425" t="s">
        <v>8464</v>
      </c>
    </row>
    <row r="426" spans="1:6" x14ac:dyDescent="0.35">
      <c r="A426" t="s">
        <v>295</v>
      </c>
      <c r="B426" t="s">
        <v>3396</v>
      </c>
      <c r="C426" t="s">
        <v>1835</v>
      </c>
      <c r="D426" t="s">
        <v>1834</v>
      </c>
      <c r="E426" t="s">
        <v>8739</v>
      </c>
      <c r="F426" t="s">
        <v>8464</v>
      </c>
    </row>
    <row r="427" spans="1:6" x14ac:dyDescent="0.35">
      <c r="A427" t="s">
        <v>303</v>
      </c>
      <c r="B427" t="s">
        <v>3396</v>
      </c>
      <c r="C427" t="s">
        <v>1802</v>
      </c>
      <c r="D427" t="s">
        <v>1801</v>
      </c>
      <c r="E427" t="s">
        <v>8740</v>
      </c>
      <c r="F427" t="s">
        <v>8464</v>
      </c>
    </row>
    <row r="428" spans="1:6" x14ac:dyDescent="0.35">
      <c r="A428" t="s">
        <v>283</v>
      </c>
      <c r="B428" t="s">
        <v>3074</v>
      </c>
      <c r="C428" t="s">
        <v>1869</v>
      </c>
      <c r="D428" t="s">
        <v>1868</v>
      </c>
      <c r="E428" t="s">
        <v>8741</v>
      </c>
      <c r="F428" t="s">
        <v>8464</v>
      </c>
    </row>
    <row r="429" spans="1:6" x14ac:dyDescent="0.35">
      <c r="A429" t="s">
        <v>304</v>
      </c>
      <c r="B429" t="s">
        <v>3396</v>
      </c>
      <c r="C429" t="s">
        <v>1871</v>
      </c>
      <c r="D429" t="s">
        <v>1870</v>
      </c>
      <c r="E429" t="s">
        <v>8742</v>
      </c>
      <c r="F429" t="s">
        <v>8464</v>
      </c>
    </row>
    <row r="430" spans="1:6" x14ac:dyDescent="0.35">
      <c r="A430" t="s">
        <v>41</v>
      </c>
      <c r="B430" t="s">
        <v>3438</v>
      </c>
      <c r="C430" t="s">
        <v>1879</v>
      </c>
      <c r="D430" t="s">
        <v>1878</v>
      </c>
      <c r="E430" t="s">
        <v>8743</v>
      </c>
      <c r="F430" t="s">
        <v>8464</v>
      </c>
    </row>
    <row r="431" spans="1:6" x14ac:dyDescent="0.35">
      <c r="A431" t="s">
        <v>58</v>
      </c>
      <c r="B431" t="s">
        <v>3396</v>
      </c>
      <c r="C431" t="s">
        <v>1813</v>
      </c>
      <c r="D431" t="s">
        <v>1812</v>
      </c>
      <c r="F431" t="s">
        <v>8464</v>
      </c>
    </row>
    <row r="432" spans="1:6" x14ac:dyDescent="0.35">
      <c r="A432" t="s">
        <v>55</v>
      </c>
      <c r="B432" t="s">
        <v>3074</v>
      </c>
      <c r="C432" t="s">
        <v>1775</v>
      </c>
      <c r="D432" t="s">
        <v>1774</v>
      </c>
      <c r="E432" t="s">
        <v>8744</v>
      </c>
      <c r="F432" t="s">
        <v>8464</v>
      </c>
    </row>
    <row r="433" spans="1:6" x14ac:dyDescent="0.35">
      <c r="A433" t="s">
        <v>195</v>
      </c>
      <c r="B433" t="s">
        <v>3380</v>
      </c>
      <c r="C433" t="s">
        <v>1793</v>
      </c>
      <c r="D433" t="s">
        <v>1792</v>
      </c>
      <c r="F433" t="s">
        <v>8464</v>
      </c>
    </row>
    <row r="434" spans="1:6" x14ac:dyDescent="0.35">
      <c r="A434" t="s">
        <v>127</v>
      </c>
      <c r="B434" t="s">
        <v>3074</v>
      </c>
      <c r="C434" t="s">
        <v>1785</v>
      </c>
      <c r="D434" t="s">
        <v>1784</v>
      </c>
      <c r="F434" t="s">
        <v>8464</v>
      </c>
    </row>
    <row r="435" spans="1:6" x14ac:dyDescent="0.35">
      <c r="A435" t="s">
        <v>74</v>
      </c>
      <c r="B435" t="s">
        <v>3396</v>
      </c>
      <c r="C435" t="s">
        <v>1865</v>
      </c>
      <c r="D435" t="s">
        <v>1864</v>
      </c>
      <c r="E435" t="s">
        <v>8745</v>
      </c>
      <c r="F435" t="s">
        <v>8464</v>
      </c>
    </row>
    <row r="436" spans="1:6" x14ac:dyDescent="0.35">
      <c r="A436" t="s">
        <v>121</v>
      </c>
      <c r="B436" t="s">
        <v>3072</v>
      </c>
      <c r="C436" t="s">
        <v>1887</v>
      </c>
      <c r="D436" t="s">
        <v>1886</v>
      </c>
      <c r="E436" t="s">
        <v>8746</v>
      </c>
      <c r="F436" t="s">
        <v>8464</v>
      </c>
    </row>
    <row r="437" spans="1:6" x14ac:dyDescent="0.35">
      <c r="A437" t="s">
        <v>27</v>
      </c>
      <c r="B437" t="s">
        <v>3074</v>
      </c>
      <c r="C437" t="s">
        <v>1857</v>
      </c>
      <c r="D437" t="s">
        <v>1856</v>
      </c>
      <c r="E437" t="s">
        <v>8747</v>
      </c>
      <c r="F437" t="s">
        <v>8464</v>
      </c>
    </row>
    <row r="438" spans="1:6" x14ac:dyDescent="0.35">
      <c r="A438" t="s">
        <v>302</v>
      </c>
      <c r="B438" t="s">
        <v>3074</v>
      </c>
      <c r="C438" t="s">
        <v>1899</v>
      </c>
      <c r="D438" t="s">
        <v>1898</v>
      </c>
      <c r="E438" t="s">
        <v>8748</v>
      </c>
      <c r="F438" t="s">
        <v>8464</v>
      </c>
    </row>
    <row r="439" spans="1:6" x14ac:dyDescent="0.35">
      <c r="A439" t="s">
        <v>332</v>
      </c>
      <c r="B439" t="s">
        <v>3074</v>
      </c>
      <c r="C439" t="s">
        <v>1881</v>
      </c>
      <c r="D439" t="s">
        <v>1880</v>
      </c>
      <c r="E439" t="s">
        <v>8749</v>
      </c>
      <c r="F439" t="s">
        <v>8464</v>
      </c>
    </row>
    <row r="440" spans="1:6" x14ac:dyDescent="0.35">
      <c r="A440" t="s">
        <v>297</v>
      </c>
      <c r="B440" t="s">
        <v>3074</v>
      </c>
      <c r="C440" t="s">
        <v>1777</v>
      </c>
      <c r="D440" t="s">
        <v>1776</v>
      </c>
      <c r="E440" t="s">
        <v>8750</v>
      </c>
      <c r="F440" t="s">
        <v>8464</v>
      </c>
    </row>
    <row r="441" spans="1:6" x14ac:dyDescent="0.35">
      <c r="A441" t="s">
        <v>289</v>
      </c>
      <c r="B441" t="s">
        <v>3074</v>
      </c>
      <c r="C441" t="s">
        <v>1867</v>
      </c>
      <c r="D441" t="s">
        <v>1866</v>
      </c>
      <c r="E441" t="s">
        <v>8751</v>
      </c>
      <c r="F441" t="s">
        <v>8464</v>
      </c>
    </row>
    <row r="442" spans="1:6" x14ac:dyDescent="0.35">
      <c r="A442" t="s">
        <v>449</v>
      </c>
      <c r="B442" t="s">
        <v>3006</v>
      </c>
      <c r="C442" t="s">
        <v>3445</v>
      </c>
      <c r="D442" t="s">
        <v>3446</v>
      </c>
      <c r="F442" t="s">
        <v>8464</v>
      </c>
    </row>
    <row r="443" spans="1:6" x14ac:dyDescent="0.35">
      <c r="A443" t="s">
        <v>472</v>
      </c>
      <c r="B443" t="s">
        <v>3013</v>
      </c>
      <c r="C443" t="s">
        <v>1675</v>
      </c>
      <c r="D443" t="s">
        <v>1674</v>
      </c>
      <c r="E443" t="s">
        <v>8752</v>
      </c>
      <c r="F443" t="s">
        <v>8464</v>
      </c>
    </row>
    <row r="444" spans="1:6" x14ac:dyDescent="0.35">
      <c r="A444" t="s">
        <v>470</v>
      </c>
      <c r="B444" t="s">
        <v>3013</v>
      </c>
      <c r="C444" t="s">
        <v>1686</v>
      </c>
      <c r="D444" t="s">
        <v>1685</v>
      </c>
      <c r="E444" t="s">
        <v>8753</v>
      </c>
      <c r="F444" t="s">
        <v>8464</v>
      </c>
    </row>
    <row r="445" spans="1:6" x14ac:dyDescent="0.35">
      <c r="A445" t="s">
        <v>483</v>
      </c>
      <c r="B445" t="s">
        <v>3162</v>
      </c>
      <c r="C445" t="s">
        <v>1543</v>
      </c>
      <c r="D445" t="s">
        <v>1542</v>
      </c>
      <c r="F445" t="s">
        <v>8464</v>
      </c>
    </row>
    <row r="446" spans="1:6" x14ac:dyDescent="0.35">
      <c r="A446" t="s">
        <v>508</v>
      </c>
      <c r="B446" t="s">
        <v>2992</v>
      </c>
      <c r="C446" t="s">
        <v>1386</v>
      </c>
      <c r="D446" t="s">
        <v>1385</v>
      </c>
      <c r="E446" t="s">
        <v>8754</v>
      </c>
      <c r="F446" t="s">
        <v>8464</v>
      </c>
    </row>
    <row r="447" spans="1:6" x14ac:dyDescent="0.35">
      <c r="A447" t="s">
        <v>491</v>
      </c>
      <c r="B447" t="s">
        <v>2992</v>
      </c>
      <c r="C447" t="s">
        <v>1367</v>
      </c>
      <c r="D447" t="s">
        <v>1366</v>
      </c>
      <c r="E447" t="s">
        <v>8755</v>
      </c>
      <c r="F447" t="s">
        <v>8464</v>
      </c>
    </row>
    <row r="448" spans="1:6" x14ac:dyDescent="0.35">
      <c r="A448" t="s">
        <v>494</v>
      </c>
      <c r="B448" t="s">
        <v>2992</v>
      </c>
      <c r="C448" t="s">
        <v>1363</v>
      </c>
      <c r="D448" t="s">
        <v>1362</v>
      </c>
      <c r="E448" t="s">
        <v>8756</v>
      </c>
      <c r="F448" t="s">
        <v>8464</v>
      </c>
    </row>
    <row r="449" spans="1:6" x14ac:dyDescent="0.35">
      <c r="A449" t="s">
        <v>501</v>
      </c>
      <c r="B449" t="s">
        <v>3006</v>
      </c>
      <c r="C449" t="s">
        <v>2050</v>
      </c>
      <c r="D449" t="s">
        <v>2049</v>
      </c>
      <c r="E449" t="s">
        <v>8757</v>
      </c>
      <c r="F449" t="s">
        <v>8464</v>
      </c>
    </row>
    <row r="450" spans="1:6" x14ac:dyDescent="0.35">
      <c r="A450" t="s">
        <v>497</v>
      </c>
      <c r="B450" t="s">
        <v>3074</v>
      </c>
      <c r="C450" t="s">
        <v>1893</v>
      </c>
      <c r="D450" t="s">
        <v>1892</v>
      </c>
      <c r="E450" t="s">
        <v>8758</v>
      </c>
      <c r="F450" t="s">
        <v>8464</v>
      </c>
    </row>
    <row r="451" spans="1:6" x14ac:dyDescent="0.35">
      <c r="A451" t="s">
        <v>486</v>
      </c>
      <c r="B451" t="s">
        <v>3074</v>
      </c>
      <c r="C451" t="s">
        <v>1923</v>
      </c>
      <c r="D451" t="s">
        <v>1922</v>
      </c>
      <c r="E451" t="s">
        <v>8759</v>
      </c>
      <c r="F451" t="s">
        <v>8464</v>
      </c>
    </row>
    <row r="452" spans="1:6" x14ac:dyDescent="0.35">
      <c r="A452" t="s">
        <v>461</v>
      </c>
      <c r="B452" t="s">
        <v>3074</v>
      </c>
      <c r="C452" t="s">
        <v>1873</v>
      </c>
      <c r="D452" t="s">
        <v>1872</v>
      </c>
      <c r="E452" t="s">
        <v>8760</v>
      </c>
      <c r="F452" t="s">
        <v>8464</v>
      </c>
    </row>
    <row r="453" spans="1:6" x14ac:dyDescent="0.35">
      <c r="A453" t="s">
        <v>478</v>
      </c>
      <c r="B453" t="s">
        <v>3074</v>
      </c>
      <c r="C453" t="s">
        <v>1897</v>
      </c>
      <c r="D453" t="s">
        <v>1896</v>
      </c>
      <c r="E453" t="s">
        <v>8761</v>
      </c>
      <c r="F453" t="s">
        <v>8464</v>
      </c>
    </row>
    <row r="454" spans="1:6" x14ac:dyDescent="0.35">
      <c r="A454" t="s">
        <v>484</v>
      </c>
      <c r="B454" t="s">
        <v>3074</v>
      </c>
      <c r="C454" t="s">
        <v>1781</v>
      </c>
      <c r="D454" t="s">
        <v>1780</v>
      </c>
      <c r="E454" t="s">
        <v>8762</v>
      </c>
      <c r="F454" t="s">
        <v>8464</v>
      </c>
    </row>
    <row r="455" spans="1:6" x14ac:dyDescent="0.35">
      <c r="A455" t="s">
        <v>380</v>
      </c>
      <c r="B455" t="s">
        <v>3126</v>
      </c>
      <c r="C455" t="s">
        <v>2708</v>
      </c>
      <c r="D455" t="s">
        <v>2707</v>
      </c>
      <c r="F455" t="s">
        <v>8464</v>
      </c>
    </row>
    <row r="456" spans="1:6" x14ac:dyDescent="0.35">
      <c r="A456" t="s">
        <v>436</v>
      </c>
      <c r="B456" t="s">
        <v>3126</v>
      </c>
      <c r="C456" t="s">
        <v>2671</v>
      </c>
      <c r="D456" t="s">
        <v>2670</v>
      </c>
      <c r="F456" t="s">
        <v>8464</v>
      </c>
    </row>
    <row r="457" spans="1:6" x14ac:dyDescent="0.35">
      <c r="A457" t="s">
        <v>439</v>
      </c>
      <c r="B457" t="s">
        <v>3126</v>
      </c>
      <c r="C457" t="s">
        <v>2673</v>
      </c>
      <c r="D457" t="s">
        <v>2672</v>
      </c>
      <c r="F457" t="s">
        <v>8464</v>
      </c>
    </row>
    <row r="458" spans="1:6" x14ac:dyDescent="0.35">
      <c r="A458" t="s">
        <v>377</v>
      </c>
      <c r="B458" t="s">
        <v>3126</v>
      </c>
      <c r="C458" t="s">
        <v>2686</v>
      </c>
      <c r="D458" t="s">
        <v>2685</v>
      </c>
      <c r="F458" t="s">
        <v>8464</v>
      </c>
    </row>
    <row r="459" spans="1:6" x14ac:dyDescent="0.35">
      <c r="A459" t="s">
        <v>407</v>
      </c>
      <c r="B459" t="s">
        <v>3126</v>
      </c>
      <c r="C459" t="s">
        <v>2697</v>
      </c>
      <c r="D459" t="s">
        <v>2696</v>
      </c>
      <c r="F459" t="s">
        <v>8464</v>
      </c>
    </row>
    <row r="460" spans="1:6" x14ac:dyDescent="0.35">
      <c r="A460" t="s">
        <v>528</v>
      </c>
      <c r="B460" t="s">
        <v>3232</v>
      </c>
      <c r="C460" t="s">
        <v>1651</v>
      </c>
      <c r="D460" t="s">
        <v>1650</v>
      </c>
      <c r="E460" t="s">
        <v>8763</v>
      </c>
      <c r="F460" t="s">
        <v>8464</v>
      </c>
    </row>
    <row r="461" spans="1:6" x14ac:dyDescent="0.35">
      <c r="A461" t="s">
        <v>499</v>
      </c>
      <c r="B461" t="s">
        <v>3232</v>
      </c>
      <c r="C461" t="s">
        <v>1592</v>
      </c>
      <c r="D461" t="s">
        <v>1591</v>
      </c>
      <c r="E461" t="s">
        <v>8764</v>
      </c>
      <c r="F461" t="s">
        <v>8464</v>
      </c>
    </row>
    <row r="462" spans="1:6" x14ac:dyDescent="0.35">
      <c r="A462" t="s">
        <v>120</v>
      </c>
      <c r="B462" t="s">
        <v>3126</v>
      </c>
      <c r="C462" t="s">
        <v>2700</v>
      </c>
      <c r="D462" t="s">
        <v>2699</v>
      </c>
      <c r="E462" t="s">
        <v>8765</v>
      </c>
      <c r="F462" t="s">
        <v>8464</v>
      </c>
    </row>
    <row r="463" spans="1:6" x14ac:dyDescent="0.35">
      <c r="A463" t="s">
        <v>441</v>
      </c>
      <c r="B463" t="s">
        <v>3126</v>
      </c>
      <c r="C463" t="s">
        <v>2679</v>
      </c>
      <c r="D463" t="s">
        <v>2678</v>
      </c>
      <c r="F463" t="s">
        <v>8464</v>
      </c>
    </row>
    <row r="464" spans="1:6" x14ac:dyDescent="0.35">
      <c r="A464" t="s">
        <v>138</v>
      </c>
      <c r="B464" t="s">
        <v>3126</v>
      </c>
      <c r="C464" t="s">
        <v>2692</v>
      </c>
      <c r="D464" t="s">
        <v>2691</v>
      </c>
      <c r="E464" t="s">
        <v>8766</v>
      </c>
      <c r="F464" t="s">
        <v>8464</v>
      </c>
    </row>
    <row r="465" spans="1:6" x14ac:dyDescent="0.35">
      <c r="A465" t="s">
        <v>126</v>
      </c>
      <c r="B465" t="s">
        <v>3126</v>
      </c>
      <c r="C465" t="s">
        <v>2666</v>
      </c>
      <c r="D465" t="s">
        <v>2665</v>
      </c>
      <c r="E465" t="s">
        <v>8767</v>
      </c>
      <c r="F465" t="s">
        <v>8464</v>
      </c>
    </row>
    <row r="466" spans="1:6" x14ac:dyDescent="0.35">
      <c r="A466" t="s">
        <v>536</v>
      </c>
      <c r="B466" t="s">
        <v>3076</v>
      </c>
      <c r="C466" t="s">
        <v>2729</v>
      </c>
      <c r="D466" t="s">
        <v>2728</v>
      </c>
      <c r="E466" t="s">
        <v>8768</v>
      </c>
      <c r="F466" t="s">
        <v>8464</v>
      </c>
    </row>
    <row r="467" spans="1:6" x14ac:dyDescent="0.35">
      <c r="A467" t="s">
        <v>519</v>
      </c>
      <c r="B467" t="s">
        <v>3076</v>
      </c>
      <c r="C467" t="s">
        <v>2727</v>
      </c>
      <c r="D467" t="s">
        <v>2726</v>
      </c>
      <c r="E467" t="s">
        <v>8769</v>
      </c>
      <c r="F467" t="s">
        <v>8464</v>
      </c>
    </row>
    <row r="468" spans="1:6" x14ac:dyDescent="0.35">
      <c r="A468" t="s">
        <v>516</v>
      </c>
      <c r="B468" t="s">
        <v>3076</v>
      </c>
      <c r="C468" t="s">
        <v>2731</v>
      </c>
      <c r="D468" t="s">
        <v>2730</v>
      </c>
      <c r="E468" t="s">
        <v>8770</v>
      </c>
      <c r="F468" t="s">
        <v>8464</v>
      </c>
    </row>
    <row r="469" spans="1:6" x14ac:dyDescent="0.35">
      <c r="A469" t="s">
        <v>541</v>
      </c>
      <c r="B469" t="s">
        <v>3076</v>
      </c>
      <c r="C469" t="s">
        <v>2725</v>
      </c>
      <c r="D469" t="s">
        <v>2724</v>
      </c>
      <c r="E469" t="s">
        <v>8771</v>
      </c>
      <c r="F469" t="s">
        <v>8464</v>
      </c>
    </row>
    <row r="470" spans="1:6" x14ac:dyDescent="0.35">
      <c r="A470" t="s">
        <v>482</v>
      </c>
      <c r="B470" t="s">
        <v>2992</v>
      </c>
      <c r="C470" t="s">
        <v>2717</v>
      </c>
      <c r="D470" t="s">
        <v>2716</v>
      </c>
      <c r="E470" t="s">
        <v>8772</v>
      </c>
      <c r="F470" t="s">
        <v>8464</v>
      </c>
    </row>
    <row r="471" spans="1:6" x14ac:dyDescent="0.35">
      <c r="A471" t="s">
        <v>481</v>
      </c>
      <c r="B471" t="s">
        <v>2992</v>
      </c>
      <c r="C471" t="s">
        <v>2715</v>
      </c>
      <c r="D471" t="s">
        <v>2714</v>
      </c>
      <c r="E471" t="s">
        <v>8773</v>
      </c>
      <c r="F471" t="s">
        <v>8464</v>
      </c>
    </row>
    <row r="472" spans="1:6" x14ac:dyDescent="0.35">
      <c r="A472" t="s">
        <v>477</v>
      </c>
      <c r="B472" t="s">
        <v>2992</v>
      </c>
      <c r="C472" t="s">
        <v>2721</v>
      </c>
      <c r="D472" t="s">
        <v>2720</v>
      </c>
      <c r="F472" t="s">
        <v>8464</v>
      </c>
    </row>
    <row r="473" spans="1:6" x14ac:dyDescent="0.35">
      <c r="A473" t="s">
        <v>479</v>
      </c>
      <c r="B473" t="s">
        <v>2992</v>
      </c>
      <c r="C473" t="s">
        <v>2723</v>
      </c>
      <c r="D473" t="s">
        <v>2722</v>
      </c>
      <c r="E473" t="s">
        <v>8774</v>
      </c>
      <c r="F473" t="s">
        <v>8464</v>
      </c>
    </row>
    <row r="474" spans="1:6" x14ac:dyDescent="0.35">
      <c r="A474" t="s">
        <v>475</v>
      </c>
      <c r="B474" t="s">
        <v>2992</v>
      </c>
      <c r="C474" t="s">
        <v>2719</v>
      </c>
      <c r="D474" t="s">
        <v>2718</v>
      </c>
      <c r="E474" t="s">
        <v>8775</v>
      </c>
      <c r="F474" t="s">
        <v>8464</v>
      </c>
    </row>
    <row r="475" spans="1:6" x14ac:dyDescent="0.35">
      <c r="A475" t="s">
        <v>532</v>
      </c>
      <c r="B475" t="s">
        <v>2992</v>
      </c>
      <c r="C475" t="s">
        <v>2713</v>
      </c>
      <c r="D475" t="s">
        <v>2712</v>
      </c>
      <c r="E475" t="s">
        <v>8776</v>
      </c>
      <c r="F475" t="s">
        <v>8464</v>
      </c>
    </row>
    <row r="476" spans="1:6" x14ac:dyDescent="0.35">
      <c r="A476" t="s">
        <v>511</v>
      </c>
      <c r="B476" t="s">
        <v>3013</v>
      </c>
      <c r="C476" t="s">
        <v>1684</v>
      </c>
      <c r="D476" t="s">
        <v>1683</v>
      </c>
      <c r="E476" t="s">
        <v>8777</v>
      </c>
      <c r="F476" t="s">
        <v>8464</v>
      </c>
    </row>
    <row r="477" spans="1:6" x14ac:dyDescent="0.35">
      <c r="A477" t="s">
        <v>495</v>
      </c>
      <c r="B477" t="s">
        <v>3232</v>
      </c>
      <c r="C477" t="s">
        <v>1619</v>
      </c>
      <c r="D477" t="s">
        <v>1618</v>
      </c>
      <c r="E477" t="s">
        <v>8778</v>
      </c>
      <c r="F477" t="s">
        <v>8464</v>
      </c>
    </row>
    <row r="478" spans="1:6" x14ac:dyDescent="0.35">
      <c r="A478" t="s">
        <v>425</v>
      </c>
      <c r="B478" t="s">
        <v>3126</v>
      </c>
      <c r="C478" t="s">
        <v>2683</v>
      </c>
      <c r="D478" t="s">
        <v>2682</v>
      </c>
      <c r="F478" t="s">
        <v>8464</v>
      </c>
    </row>
    <row r="479" spans="1:6" x14ac:dyDescent="0.35">
      <c r="A479" t="s">
        <v>530</v>
      </c>
      <c r="B479" t="s">
        <v>3115</v>
      </c>
      <c r="C479" t="s">
        <v>2517</v>
      </c>
      <c r="D479" t="s">
        <v>2516</v>
      </c>
      <c r="E479" t="s">
        <v>8779</v>
      </c>
      <c r="F479" t="s">
        <v>8464</v>
      </c>
    </row>
    <row r="480" spans="1:6" x14ac:dyDescent="0.35">
      <c r="A480" t="s">
        <v>468</v>
      </c>
      <c r="B480" t="s">
        <v>3101</v>
      </c>
      <c r="C480" t="s">
        <v>2733</v>
      </c>
      <c r="D480" t="s">
        <v>2732</v>
      </c>
      <c r="E480" t="s">
        <v>8780</v>
      </c>
      <c r="F480" t="s">
        <v>8464</v>
      </c>
    </row>
    <row r="481" spans="1:6" x14ac:dyDescent="0.35">
      <c r="A481" t="s">
        <v>539</v>
      </c>
      <c r="B481" t="s">
        <v>3104</v>
      </c>
      <c r="C481" t="s">
        <v>2948</v>
      </c>
      <c r="D481" t="s">
        <v>2947</v>
      </c>
      <c r="E481" t="s">
        <v>8781</v>
      </c>
      <c r="F481" t="s">
        <v>8464</v>
      </c>
    </row>
    <row r="482" spans="1:6" x14ac:dyDescent="0.35">
      <c r="A482" t="s">
        <v>325</v>
      </c>
      <c r="B482" t="s">
        <v>3074</v>
      </c>
      <c r="C482" t="s">
        <v>1911</v>
      </c>
      <c r="D482" t="s">
        <v>1910</v>
      </c>
      <c r="F482" t="s">
        <v>8464</v>
      </c>
    </row>
    <row r="483" spans="1:6" x14ac:dyDescent="0.35">
      <c r="A483" t="s">
        <v>503</v>
      </c>
      <c r="C483" t="s">
        <v>1847</v>
      </c>
      <c r="D483" t="s">
        <v>1846</v>
      </c>
      <c r="E483" t="s">
        <v>8782</v>
      </c>
      <c r="F483" t="s">
        <v>8464</v>
      </c>
    </row>
    <row r="484" spans="1:6" x14ac:dyDescent="0.35">
      <c r="A484" t="s">
        <v>502</v>
      </c>
      <c r="B484" t="s">
        <v>3074</v>
      </c>
      <c r="C484" t="s">
        <v>1845</v>
      </c>
      <c r="D484" t="s">
        <v>1844</v>
      </c>
      <c r="E484" t="s">
        <v>8783</v>
      </c>
      <c r="F484" t="s">
        <v>8464</v>
      </c>
    </row>
    <row r="485" spans="1:6" x14ac:dyDescent="0.35">
      <c r="A485" t="s">
        <v>455</v>
      </c>
      <c r="B485" t="s">
        <v>3194</v>
      </c>
      <c r="C485" t="s">
        <v>1669</v>
      </c>
      <c r="D485" t="s">
        <v>1668</v>
      </c>
      <c r="E485" t="s">
        <v>8784</v>
      </c>
      <c r="F485" t="s">
        <v>8464</v>
      </c>
    </row>
    <row r="486" spans="1:6" x14ac:dyDescent="0.35">
      <c r="A486" t="s">
        <v>533</v>
      </c>
      <c r="B486" t="s">
        <v>3194</v>
      </c>
      <c r="C486" t="s">
        <v>1653</v>
      </c>
      <c r="D486" t="s">
        <v>1652</v>
      </c>
      <c r="E486" t="s">
        <v>8785</v>
      </c>
      <c r="F486" t="s">
        <v>8464</v>
      </c>
    </row>
    <row r="487" spans="1:6" x14ac:dyDescent="0.35">
      <c r="A487" t="s">
        <v>429</v>
      </c>
      <c r="B487" t="s">
        <v>3126</v>
      </c>
      <c r="C487" t="s">
        <v>2737</v>
      </c>
      <c r="D487" t="s">
        <v>2736</v>
      </c>
      <c r="F487" t="s">
        <v>8464</v>
      </c>
    </row>
    <row r="488" spans="1:6" x14ac:dyDescent="0.35">
      <c r="A488" t="s">
        <v>437</v>
      </c>
      <c r="B488" t="s">
        <v>3126</v>
      </c>
      <c r="C488" t="s">
        <v>2735</v>
      </c>
      <c r="D488" t="s">
        <v>2734</v>
      </c>
      <c r="F488" t="s">
        <v>8464</v>
      </c>
    </row>
    <row r="489" spans="1:6" x14ac:dyDescent="0.35">
      <c r="A489" t="s">
        <v>552</v>
      </c>
      <c r="B489" t="s">
        <v>3006</v>
      </c>
      <c r="C489" t="s">
        <v>2141</v>
      </c>
      <c r="D489" t="s">
        <v>2140</v>
      </c>
      <c r="E489" t="s">
        <v>8786</v>
      </c>
      <c r="F489" t="s">
        <v>8464</v>
      </c>
    </row>
    <row r="490" spans="1:6" x14ac:dyDescent="0.35">
      <c r="A490" t="s">
        <v>515</v>
      </c>
      <c r="B490" t="s">
        <v>3013</v>
      </c>
      <c r="C490" t="s">
        <v>1585</v>
      </c>
      <c r="D490" t="s">
        <v>1584</v>
      </c>
      <c r="E490" t="s">
        <v>8787</v>
      </c>
      <c r="F490" t="s">
        <v>8464</v>
      </c>
    </row>
    <row r="491" spans="1:6" x14ac:dyDescent="0.35">
      <c r="A491" t="s">
        <v>459</v>
      </c>
      <c r="B491" t="s">
        <v>3232</v>
      </c>
      <c r="C491" t="s">
        <v>1695</v>
      </c>
      <c r="D491" t="s">
        <v>1694</v>
      </c>
      <c r="E491" t="s">
        <v>8788</v>
      </c>
      <c r="F491" t="s">
        <v>8464</v>
      </c>
    </row>
    <row r="492" spans="1:6" x14ac:dyDescent="0.35">
      <c r="A492" t="s">
        <v>493</v>
      </c>
      <c r="B492" t="s">
        <v>3232</v>
      </c>
      <c r="C492" t="s">
        <v>1644</v>
      </c>
      <c r="D492" t="s">
        <v>1643</v>
      </c>
      <c r="E492" t="s">
        <v>8789</v>
      </c>
      <c r="F492" t="s">
        <v>8464</v>
      </c>
    </row>
    <row r="493" spans="1:6" x14ac:dyDescent="0.35">
      <c r="A493" t="s">
        <v>570</v>
      </c>
      <c r="B493" t="s">
        <v>3115</v>
      </c>
      <c r="C493" t="s">
        <v>2526</v>
      </c>
      <c r="D493" t="s">
        <v>2525</v>
      </c>
      <c r="E493" t="s">
        <v>8790</v>
      </c>
      <c r="F493" t="s">
        <v>8464</v>
      </c>
    </row>
    <row r="494" spans="1:6" x14ac:dyDescent="0.35">
      <c r="A494" t="s">
        <v>553</v>
      </c>
      <c r="B494" t="s">
        <v>2970</v>
      </c>
      <c r="C494" t="s">
        <v>2971</v>
      </c>
      <c r="D494" t="s">
        <v>3452</v>
      </c>
      <c r="E494" t="s">
        <v>8791</v>
      </c>
      <c r="F494" t="s">
        <v>8464</v>
      </c>
    </row>
    <row r="495" spans="1:6" x14ac:dyDescent="0.35">
      <c r="A495" t="s">
        <v>411</v>
      </c>
      <c r="B495" t="s">
        <v>3143</v>
      </c>
      <c r="C495" t="s">
        <v>1737</v>
      </c>
      <c r="D495" t="s">
        <v>1736</v>
      </c>
      <c r="F495" t="s">
        <v>8464</v>
      </c>
    </row>
    <row r="496" spans="1:6" x14ac:dyDescent="0.35">
      <c r="A496" t="s">
        <v>526</v>
      </c>
      <c r="B496" t="s">
        <v>3143</v>
      </c>
      <c r="C496" t="s">
        <v>1722</v>
      </c>
      <c r="D496" t="s">
        <v>1721</v>
      </c>
      <c r="F496" t="s">
        <v>8464</v>
      </c>
    </row>
    <row r="497" spans="1:6" x14ac:dyDescent="0.35">
      <c r="A497" t="s">
        <v>531</v>
      </c>
      <c r="B497" t="s">
        <v>3162</v>
      </c>
      <c r="C497" t="s">
        <v>1545</v>
      </c>
      <c r="D497" t="s">
        <v>1544</v>
      </c>
      <c r="F497" t="s">
        <v>8464</v>
      </c>
    </row>
    <row r="498" spans="1:6" x14ac:dyDescent="0.35">
      <c r="A498" t="s">
        <v>510</v>
      </c>
      <c r="B498" t="s">
        <v>3162</v>
      </c>
      <c r="C498" t="s">
        <v>1512</v>
      </c>
      <c r="D498" t="s">
        <v>1511</v>
      </c>
      <c r="F498" t="s">
        <v>8464</v>
      </c>
    </row>
    <row r="499" spans="1:6" x14ac:dyDescent="0.35">
      <c r="A499" t="s">
        <v>524</v>
      </c>
      <c r="B499" t="s">
        <v>3143</v>
      </c>
      <c r="C499" t="s">
        <v>1699</v>
      </c>
      <c r="D499" t="s">
        <v>1698</v>
      </c>
      <c r="E499" t="s">
        <v>8792</v>
      </c>
      <c r="F499" t="s">
        <v>8464</v>
      </c>
    </row>
    <row r="500" spans="1:6" x14ac:dyDescent="0.35">
      <c r="A500" t="s">
        <v>454</v>
      </c>
      <c r="B500" t="s">
        <v>3396</v>
      </c>
      <c r="C500" t="s">
        <v>1791</v>
      </c>
      <c r="D500" t="s">
        <v>1790</v>
      </c>
      <c r="E500" t="s">
        <v>8793</v>
      </c>
      <c r="F500" t="s">
        <v>8464</v>
      </c>
    </row>
    <row r="501" spans="1:6" x14ac:dyDescent="0.35">
      <c r="A501" t="s">
        <v>473</v>
      </c>
      <c r="B501" t="s">
        <v>3396</v>
      </c>
      <c r="C501" t="s">
        <v>1826</v>
      </c>
      <c r="D501" t="s">
        <v>1825</v>
      </c>
      <c r="E501" t="s">
        <v>8794</v>
      </c>
      <c r="F501" t="s">
        <v>8464</v>
      </c>
    </row>
    <row r="502" spans="1:6" x14ac:dyDescent="0.35">
      <c r="A502" t="s">
        <v>527</v>
      </c>
      <c r="B502" t="s">
        <v>3396</v>
      </c>
      <c r="C502" t="s">
        <v>1889</v>
      </c>
      <c r="D502" t="s">
        <v>1888</v>
      </c>
      <c r="E502" t="s">
        <v>8795</v>
      </c>
      <c r="F502" t="s">
        <v>8464</v>
      </c>
    </row>
    <row r="503" spans="1:6" x14ac:dyDescent="0.35">
      <c r="A503" t="s">
        <v>489</v>
      </c>
      <c r="B503" t="s">
        <v>3180</v>
      </c>
      <c r="C503" t="s">
        <v>2478</v>
      </c>
      <c r="D503" t="s">
        <v>2477</v>
      </c>
      <c r="E503" t="s">
        <v>8796</v>
      </c>
      <c r="F503" t="s">
        <v>8464</v>
      </c>
    </row>
    <row r="504" spans="1:6" x14ac:dyDescent="0.35">
      <c r="A504" t="s">
        <v>509</v>
      </c>
      <c r="B504" t="s">
        <v>3180</v>
      </c>
      <c r="C504" t="s">
        <v>2462</v>
      </c>
      <c r="D504" t="s">
        <v>2461</v>
      </c>
      <c r="E504" t="s">
        <v>8797</v>
      </c>
      <c r="F504" t="s">
        <v>8464</v>
      </c>
    </row>
    <row r="505" spans="1:6" x14ac:dyDescent="0.35">
      <c r="A505" t="s">
        <v>521</v>
      </c>
      <c r="B505" t="s">
        <v>3180</v>
      </c>
      <c r="C505" t="s">
        <v>2464</v>
      </c>
      <c r="D505" t="s">
        <v>2463</v>
      </c>
      <c r="E505" t="s">
        <v>8798</v>
      </c>
      <c r="F505" t="s">
        <v>8464</v>
      </c>
    </row>
    <row r="506" spans="1:6" x14ac:dyDescent="0.35">
      <c r="A506" t="s">
        <v>513</v>
      </c>
      <c r="B506" t="s">
        <v>3013</v>
      </c>
      <c r="C506" t="s">
        <v>1636</v>
      </c>
      <c r="D506" t="s">
        <v>1635</v>
      </c>
      <c r="F506" t="s">
        <v>8464</v>
      </c>
    </row>
    <row r="507" spans="1:6" x14ac:dyDescent="0.35">
      <c r="A507" t="s">
        <v>471</v>
      </c>
      <c r="B507" t="s">
        <v>3013</v>
      </c>
      <c r="C507" t="s">
        <v>1598</v>
      </c>
      <c r="D507" t="s">
        <v>1597</v>
      </c>
      <c r="E507" t="s">
        <v>8799</v>
      </c>
      <c r="F507" t="s">
        <v>8464</v>
      </c>
    </row>
    <row r="508" spans="1:6" x14ac:dyDescent="0.35">
      <c r="A508" t="s">
        <v>198</v>
      </c>
      <c r="B508" t="s">
        <v>3115</v>
      </c>
      <c r="C508" t="s">
        <v>2503</v>
      </c>
      <c r="D508" t="s">
        <v>2502</v>
      </c>
      <c r="E508" t="s">
        <v>8800</v>
      </c>
      <c r="F508" t="s">
        <v>8464</v>
      </c>
    </row>
    <row r="509" spans="1:6" x14ac:dyDescent="0.35">
      <c r="A509" t="s">
        <v>276</v>
      </c>
      <c r="B509" t="s">
        <v>3115</v>
      </c>
      <c r="C509" t="s">
        <v>2533</v>
      </c>
      <c r="D509" t="s">
        <v>2532</v>
      </c>
      <c r="E509" t="s">
        <v>8801</v>
      </c>
      <c r="F509" t="s">
        <v>8464</v>
      </c>
    </row>
    <row r="510" spans="1:6" x14ac:dyDescent="0.35">
      <c r="A510" t="s">
        <v>554</v>
      </c>
      <c r="B510" t="s">
        <v>2992</v>
      </c>
      <c r="C510" t="s">
        <v>1452</v>
      </c>
      <c r="D510" t="s">
        <v>1451</v>
      </c>
      <c r="E510" t="s">
        <v>8802</v>
      </c>
      <c r="F510" t="s">
        <v>8464</v>
      </c>
    </row>
    <row r="511" spans="1:6" x14ac:dyDescent="0.35">
      <c r="A511" t="s">
        <v>630</v>
      </c>
      <c r="B511" t="s">
        <v>3009</v>
      </c>
      <c r="C511" t="s">
        <v>2084</v>
      </c>
      <c r="D511" t="s">
        <v>2083</v>
      </c>
      <c r="E511" t="s">
        <v>8803</v>
      </c>
      <c r="F511" t="s">
        <v>8464</v>
      </c>
    </row>
    <row r="512" spans="1:6" x14ac:dyDescent="0.35">
      <c r="A512" t="s">
        <v>555</v>
      </c>
      <c r="B512" t="s">
        <v>3206</v>
      </c>
      <c r="C512" t="s">
        <v>1596</v>
      </c>
      <c r="D512" t="s">
        <v>1595</v>
      </c>
      <c r="E512" t="s">
        <v>8804</v>
      </c>
      <c r="F512" t="s">
        <v>8464</v>
      </c>
    </row>
    <row r="513" spans="1:6" x14ac:dyDescent="0.35">
      <c r="A513" t="s">
        <v>556</v>
      </c>
      <c r="B513" t="s">
        <v>3206</v>
      </c>
      <c r="C513" t="s">
        <v>1581</v>
      </c>
      <c r="D513" t="s">
        <v>1580</v>
      </c>
      <c r="E513" t="s">
        <v>8805</v>
      </c>
      <c r="F513" t="s">
        <v>8464</v>
      </c>
    </row>
    <row r="514" spans="1:6" x14ac:dyDescent="0.35">
      <c r="A514" t="s">
        <v>559</v>
      </c>
      <c r="B514" t="s">
        <v>2992</v>
      </c>
      <c r="C514" t="s">
        <v>1419</v>
      </c>
      <c r="D514" t="s">
        <v>1418</v>
      </c>
      <c r="E514" t="s">
        <v>8806</v>
      </c>
      <c r="F514" t="s">
        <v>8464</v>
      </c>
    </row>
    <row r="515" spans="1:6" x14ac:dyDescent="0.35">
      <c r="A515" t="s">
        <v>563</v>
      </c>
      <c r="B515" t="s">
        <v>3455</v>
      </c>
      <c r="C515" t="s">
        <v>1384</v>
      </c>
      <c r="D515" t="s">
        <v>1383</v>
      </c>
      <c r="E515" t="s">
        <v>8807</v>
      </c>
      <c r="F515" t="s">
        <v>8464</v>
      </c>
    </row>
    <row r="516" spans="1:6" x14ac:dyDescent="0.35">
      <c r="A516" t="s">
        <v>535</v>
      </c>
      <c r="B516" t="s">
        <v>2992</v>
      </c>
      <c r="C516" t="s">
        <v>1421</v>
      </c>
      <c r="D516" t="s">
        <v>1420</v>
      </c>
      <c r="E516" t="s">
        <v>8808</v>
      </c>
      <c r="F516" t="s">
        <v>8464</v>
      </c>
    </row>
    <row r="517" spans="1:6" x14ac:dyDescent="0.35">
      <c r="A517" t="s">
        <v>565</v>
      </c>
      <c r="B517" t="s">
        <v>2992</v>
      </c>
      <c r="C517" t="s">
        <v>1470</v>
      </c>
      <c r="D517" t="s">
        <v>1469</v>
      </c>
      <c r="E517" t="s">
        <v>8809</v>
      </c>
      <c r="F517" t="s">
        <v>8464</v>
      </c>
    </row>
    <row r="518" spans="1:6" x14ac:dyDescent="0.35">
      <c r="A518" t="s">
        <v>576</v>
      </c>
      <c r="B518" t="s">
        <v>3013</v>
      </c>
      <c r="C518" t="s">
        <v>1634</v>
      </c>
      <c r="D518" t="s">
        <v>1633</v>
      </c>
      <c r="E518" t="s">
        <v>8810</v>
      </c>
      <c r="F518" t="s">
        <v>8464</v>
      </c>
    </row>
    <row r="519" spans="1:6" x14ac:dyDescent="0.35">
      <c r="A519" t="s">
        <v>550</v>
      </c>
      <c r="B519" t="s">
        <v>3013</v>
      </c>
      <c r="C519" t="s">
        <v>1657</v>
      </c>
      <c r="D519" t="s">
        <v>1656</v>
      </c>
      <c r="E519" t="s">
        <v>8811</v>
      </c>
      <c r="F519" t="s">
        <v>8464</v>
      </c>
    </row>
    <row r="520" spans="1:6" x14ac:dyDescent="0.35">
      <c r="A520" t="s">
        <v>548</v>
      </c>
      <c r="B520" t="s">
        <v>3013</v>
      </c>
      <c r="C520" t="s">
        <v>1691</v>
      </c>
      <c r="D520" t="s">
        <v>1690</v>
      </c>
      <c r="E520" t="s">
        <v>8812</v>
      </c>
      <c r="F520" t="s">
        <v>8464</v>
      </c>
    </row>
    <row r="521" spans="1:6" x14ac:dyDescent="0.35">
      <c r="A521" t="s">
        <v>593</v>
      </c>
      <c r="B521" t="s">
        <v>3074</v>
      </c>
      <c r="C521" t="s">
        <v>1843</v>
      </c>
      <c r="D521" t="s">
        <v>1842</v>
      </c>
      <c r="E521" t="s">
        <v>8813</v>
      </c>
      <c r="F521" t="s">
        <v>8464</v>
      </c>
    </row>
    <row r="522" spans="1:6" x14ac:dyDescent="0.35">
      <c r="A522" t="s">
        <v>720</v>
      </c>
      <c r="B522" t="s">
        <v>3159</v>
      </c>
      <c r="C522" t="s">
        <v>2288</v>
      </c>
      <c r="D522" t="s">
        <v>2287</v>
      </c>
      <c r="E522" t="s">
        <v>8814</v>
      </c>
      <c r="F522" t="s">
        <v>8464</v>
      </c>
    </row>
    <row r="523" spans="1:6" x14ac:dyDescent="0.35">
      <c r="A523" t="s">
        <v>560</v>
      </c>
      <c r="B523" t="s">
        <v>2992</v>
      </c>
      <c r="C523" t="s">
        <v>1334</v>
      </c>
      <c r="D523" t="s">
        <v>1333</v>
      </c>
      <c r="F523" t="s">
        <v>8464</v>
      </c>
    </row>
    <row r="524" spans="1:6" x14ac:dyDescent="0.35">
      <c r="A524" t="s">
        <v>629</v>
      </c>
      <c r="B524" t="s">
        <v>2992</v>
      </c>
      <c r="C524" t="s">
        <v>1394</v>
      </c>
      <c r="D524" t="s">
        <v>1393</v>
      </c>
      <c r="F524" t="s">
        <v>8464</v>
      </c>
    </row>
    <row r="525" spans="1:6" x14ac:dyDescent="0.35">
      <c r="A525" t="s">
        <v>562</v>
      </c>
      <c r="B525" t="s">
        <v>3206</v>
      </c>
      <c r="C525" t="s">
        <v>1631</v>
      </c>
      <c r="D525" t="s">
        <v>1630</v>
      </c>
      <c r="E525" t="s">
        <v>8815</v>
      </c>
      <c r="F525" t="s">
        <v>8464</v>
      </c>
    </row>
    <row r="526" spans="1:6" x14ac:dyDescent="0.35">
      <c r="A526" t="s">
        <v>579</v>
      </c>
      <c r="B526" t="s">
        <v>3194</v>
      </c>
      <c r="C526" t="s">
        <v>1594</v>
      </c>
      <c r="D526" t="s">
        <v>1593</v>
      </c>
      <c r="E526" t="s">
        <v>8816</v>
      </c>
      <c r="F526" t="s">
        <v>8464</v>
      </c>
    </row>
    <row r="527" spans="1:6" x14ac:dyDescent="0.35">
      <c r="A527" t="s">
        <v>634</v>
      </c>
      <c r="B527" t="s">
        <v>3013</v>
      </c>
      <c r="C527" t="s">
        <v>1605</v>
      </c>
      <c r="D527" t="s">
        <v>1604</v>
      </c>
      <c r="E527" t="s">
        <v>8817</v>
      </c>
      <c r="F527" t="s">
        <v>8464</v>
      </c>
    </row>
    <row r="528" spans="1:6" x14ac:dyDescent="0.35">
      <c r="A528" t="s">
        <v>625</v>
      </c>
      <c r="B528" t="s">
        <v>3013</v>
      </c>
      <c r="C528" t="s">
        <v>1600</v>
      </c>
      <c r="D528" t="s">
        <v>1599</v>
      </c>
      <c r="E528" t="s">
        <v>8818</v>
      </c>
      <c r="F528" t="s">
        <v>8464</v>
      </c>
    </row>
    <row r="529" spans="1:6" x14ac:dyDescent="0.35">
      <c r="A529" t="s">
        <v>589</v>
      </c>
      <c r="B529" t="s">
        <v>3206</v>
      </c>
      <c r="C529" t="s">
        <v>1602</v>
      </c>
      <c r="D529" t="s">
        <v>1601</v>
      </c>
      <c r="E529" t="s">
        <v>8819</v>
      </c>
      <c r="F529" t="s">
        <v>8464</v>
      </c>
    </row>
    <row r="530" spans="1:6" x14ac:dyDescent="0.35">
      <c r="A530" t="s">
        <v>585</v>
      </c>
      <c r="B530" t="s">
        <v>3074</v>
      </c>
      <c r="C530" t="s">
        <v>1787</v>
      </c>
      <c r="D530" t="s">
        <v>1786</v>
      </c>
      <c r="E530" t="s">
        <v>8820</v>
      </c>
      <c r="F530" t="s">
        <v>8464</v>
      </c>
    </row>
    <row r="531" spans="1:6" x14ac:dyDescent="0.35">
      <c r="A531" t="s">
        <v>490</v>
      </c>
      <c r="B531" t="s">
        <v>3396</v>
      </c>
      <c r="C531" t="s">
        <v>1907</v>
      </c>
      <c r="D531" t="s">
        <v>1906</v>
      </c>
      <c r="E531" t="s">
        <v>8821</v>
      </c>
      <c r="F531" t="s">
        <v>8464</v>
      </c>
    </row>
    <row r="532" spans="1:6" x14ac:dyDescent="0.35">
      <c r="A532" t="s">
        <v>547</v>
      </c>
      <c r="B532" t="s">
        <v>3115</v>
      </c>
      <c r="C532" t="s">
        <v>2599</v>
      </c>
      <c r="D532" t="s">
        <v>2598</v>
      </c>
      <c r="E532" t="s">
        <v>8822</v>
      </c>
      <c r="F532" t="s">
        <v>8464</v>
      </c>
    </row>
    <row r="533" spans="1:6" x14ac:dyDescent="0.35">
      <c r="A533" t="s">
        <v>618</v>
      </c>
      <c r="B533" t="s">
        <v>3006</v>
      </c>
      <c r="C533" t="s">
        <v>2020</v>
      </c>
      <c r="D533" t="s">
        <v>2019</v>
      </c>
      <c r="E533" t="s">
        <v>8823</v>
      </c>
      <c r="F533" t="s">
        <v>8464</v>
      </c>
    </row>
    <row r="534" spans="1:6" x14ac:dyDescent="0.35">
      <c r="A534" t="s">
        <v>619</v>
      </c>
      <c r="B534" t="s">
        <v>3009</v>
      </c>
      <c r="C534" t="s">
        <v>2037</v>
      </c>
      <c r="D534" t="s">
        <v>2036</v>
      </c>
      <c r="E534" t="s">
        <v>8824</v>
      </c>
      <c r="F534" t="s">
        <v>8464</v>
      </c>
    </row>
    <row r="535" spans="1:6" x14ac:dyDescent="0.35">
      <c r="A535" t="s">
        <v>603</v>
      </c>
      <c r="B535" t="s">
        <v>3232</v>
      </c>
      <c r="C535" t="s">
        <v>1617</v>
      </c>
      <c r="D535" t="s">
        <v>1616</v>
      </c>
      <c r="E535" t="s">
        <v>8825</v>
      </c>
      <c r="F535" t="s">
        <v>8464</v>
      </c>
    </row>
    <row r="536" spans="1:6" x14ac:dyDescent="0.35">
      <c r="A536" t="s">
        <v>612</v>
      </c>
      <c r="C536" t="s">
        <v>1783</v>
      </c>
      <c r="D536" t="s">
        <v>1782</v>
      </c>
      <c r="E536" t="s">
        <v>8826</v>
      </c>
      <c r="F536" t="s">
        <v>8464</v>
      </c>
    </row>
    <row r="537" spans="1:6" x14ac:dyDescent="0.35">
      <c r="A537" t="s">
        <v>642</v>
      </c>
      <c r="B537" t="s">
        <v>3074</v>
      </c>
      <c r="C537" t="s">
        <v>1822</v>
      </c>
      <c r="D537" t="s">
        <v>1821</v>
      </c>
      <c r="E537" t="s">
        <v>8827</v>
      </c>
      <c r="F537" t="s">
        <v>8464</v>
      </c>
    </row>
    <row r="538" spans="1:6" x14ac:dyDescent="0.35">
      <c r="A538" t="s">
        <v>546</v>
      </c>
      <c r="B538" t="s">
        <v>2976</v>
      </c>
      <c r="C538" t="s">
        <v>2248</v>
      </c>
      <c r="D538" t="s">
        <v>2247</v>
      </c>
      <c r="E538" t="s">
        <v>8828</v>
      </c>
      <c r="F538" t="s">
        <v>8464</v>
      </c>
    </row>
    <row r="539" spans="1:6" x14ac:dyDescent="0.35">
      <c r="A539" t="s">
        <v>567</v>
      </c>
      <c r="B539" t="s">
        <v>2976</v>
      </c>
      <c r="C539" t="s">
        <v>2209</v>
      </c>
      <c r="D539" t="s">
        <v>2208</v>
      </c>
      <c r="E539" t="s">
        <v>8829</v>
      </c>
      <c r="F539" t="s">
        <v>8464</v>
      </c>
    </row>
    <row r="540" spans="1:6" x14ac:dyDescent="0.35">
      <c r="A540" t="s">
        <v>631</v>
      </c>
      <c r="B540" t="s">
        <v>2976</v>
      </c>
      <c r="C540" t="s">
        <v>1966</v>
      </c>
      <c r="D540" t="s">
        <v>1965</v>
      </c>
      <c r="E540" t="s">
        <v>8830</v>
      </c>
      <c r="F540" t="s">
        <v>8464</v>
      </c>
    </row>
    <row r="541" spans="1:6" x14ac:dyDescent="0.35">
      <c r="A541" t="s">
        <v>602</v>
      </c>
      <c r="B541" t="s">
        <v>2976</v>
      </c>
      <c r="C541" t="s">
        <v>1970</v>
      </c>
      <c r="D541" t="s">
        <v>1969</v>
      </c>
      <c r="E541" t="s">
        <v>8831</v>
      </c>
      <c r="F541" t="s">
        <v>8464</v>
      </c>
    </row>
    <row r="542" spans="1:6" x14ac:dyDescent="0.35">
      <c r="A542" t="s">
        <v>608</v>
      </c>
      <c r="B542" t="s">
        <v>2976</v>
      </c>
      <c r="C542" t="s">
        <v>1964</v>
      </c>
      <c r="D542" t="s">
        <v>1963</v>
      </c>
      <c r="E542" t="s">
        <v>8832</v>
      </c>
      <c r="F542" t="s">
        <v>8464</v>
      </c>
    </row>
    <row r="543" spans="1:6" x14ac:dyDescent="0.35">
      <c r="A543" t="s">
        <v>640</v>
      </c>
      <c r="B543" t="s">
        <v>2976</v>
      </c>
      <c r="C543" t="s">
        <v>2168</v>
      </c>
      <c r="D543" t="s">
        <v>2167</v>
      </c>
      <c r="F543" t="s">
        <v>8464</v>
      </c>
    </row>
    <row r="544" spans="1:6" x14ac:dyDescent="0.35">
      <c r="A544" t="s">
        <v>635</v>
      </c>
      <c r="B544" t="s">
        <v>2976</v>
      </c>
      <c r="C544" t="s">
        <v>1952</v>
      </c>
      <c r="D544" t="s">
        <v>1951</v>
      </c>
      <c r="E544" t="s">
        <v>8833</v>
      </c>
      <c r="F544" t="s">
        <v>8464</v>
      </c>
    </row>
    <row r="545" spans="1:6" x14ac:dyDescent="0.35">
      <c r="A545" t="s">
        <v>569</v>
      </c>
      <c r="B545" t="s">
        <v>2976</v>
      </c>
      <c r="C545" t="s">
        <v>1948</v>
      </c>
      <c r="D545" t="s">
        <v>1947</v>
      </c>
      <c r="E545" t="s">
        <v>8834</v>
      </c>
      <c r="F545" t="s">
        <v>8464</v>
      </c>
    </row>
    <row r="546" spans="1:6" x14ac:dyDescent="0.35">
      <c r="A546" t="s">
        <v>571</v>
      </c>
      <c r="B546" t="s">
        <v>2976</v>
      </c>
      <c r="C546" t="s">
        <v>1927</v>
      </c>
      <c r="D546" t="s">
        <v>1926</v>
      </c>
      <c r="E546" t="s">
        <v>8835</v>
      </c>
      <c r="F546" t="s">
        <v>8464</v>
      </c>
    </row>
    <row r="547" spans="1:6" x14ac:dyDescent="0.35">
      <c r="A547" t="s">
        <v>583</v>
      </c>
      <c r="B547" t="s">
        <v>2976</v>
      </c>
      <c r="C547" t="s">
        <v>1944</v>
      </c>
      <c r="D547" t="s">
        <v>1943</v>
      </c>
      <c r="E547" t="s">
        <v>8836</v>
      </c>
      <c r="F547" t="s">
        <v>8464</v>
      </c>
    </row>
    <row r="548" spans="1:6" x14ac:dyDescent="0.35">
      <c r="A548" t="s">
        <v>443</v>
      </c>
      <c r="B548" t="s">
        <v>3074</v>
      </c>
      <c r="C548" t="s">
        <v>1837</v>
      </c>
      <c r="D548" t="s">
        <v>1836</v>
      </c>
      <c r="F548" t="s">
        <v>8464</v>
      </c>
    </row>
    <row r="549" spans="1:6" x14ac:dyDescent="0.35">
      <c r="A549" t="s">
        <v>641</v>
      </c>
      <c r="B549" t="s">
        <v>3023</v>
      </c>
      <c r="C549" t="s">
        <v>2153</v>
      </c>
      <c r="D549" t="s">
        <v>2152</v>
      </c>
      <c r="E549" t="s">
        <v>8837</v>
      </c>
      <c r="F549" t="s">
        <v>8464</v>
      </c>
    </row>
    <row r="550" spans="1:6" x14ac:dyDescent="0.35">
      <c r="A550" t="s">
        <v>668</v>
      </c>
      <c r="B550" t="s">
        <v>3023</v>
      </c>
      <c r="C550" t="s">
        <v>2062</v>
      </c>
      <c r="D550" t="s">
        <v>2061</v>
      </c>
      <c r="E550" t="s">
        <v>8838</v>
      </c>
      <c r="F550" t="s">
        <v>8464</v>
      </c>
    </row>
    <row r="551" spans="1:6" x14ac:dyDescent="0.35">
      <c r="A551" t="s">
        <v>614</v>
      </c>
      <c r="B551" t="s">
        <v>3143</v>
      </c>
      <c r="C551" t="s">
        <v>2888</v>
      </c>
      <c r="D551" t="s">
        <v>2887</v>
      </c>
      <c r="E551" t="s">
        <v>8839</v>
      </c>
      <c r="F551" t="s">
        <v>8464</v>
      </c>
    </row>
    <row r="552" spans="1:6" x14ac:dyDescent="0.35">
      <c r="A552" t="s">
        <v>17</v>
      </c>
      <c r="B552" t="s">
        <v>3006</v>
      </c>
      <c r="C552" t="s">
        <v>2851</v>
      </c>
      <c r="D552" t="s">
        <v>2850</v>
      </c>
      <c r="F552" t="s">
        <v>8464</v>
      </c>
    </row>
    <row r="553" spans="1:6" x14ac:dyDescent="0.35">
      <c r="A553" t="s">
        <v>649</v>
      </c>
      <c r="B553" t="s">
        <v>3006</v>
      </c>
      <c r="C553" t="s">
        <v>2857</v>
      </c>
      <c r="D553" t="s">
        <v>2856</v>
      </c>
      <c r="E553" t="s">
        <v>8840</v>
      </c>
      <c r="F553" t="s">
        <v>8464</v>
      </c>
    </row>
    <row r="554" spans="1:6" x14ac:dyDescent="0.35">
      <c r="A554" t="s">
        <v>653</v>
      </c>
      <c r="B554" t="s">
        <v>3006</v>
      </c>
      <c r="C554" t="s">
        <v>2859</v>
      </c>
      <c r="D554" t="s">
        <v>2858</v>
      </c>
      <c r="E554" t="s">
        <v>8841</v>
      </c>
      <c r="F554" t="s">
        <v>8464</v>
      </c>
    </row>
    <row r="555" spans="1:6" x14ac:dyDescent="0.35">
      <c r="A555" t="s">
        <v>656</v>
      </c>
      <c r="B555" t="s">
        <v>3006</v>
      </c>
      <c r="C555" t="s">
        <v>2853</v>
      </c>
      <c r="D555" t="s">
        <v>2852</v>
      </c>
      <c r="E555" t="s">
        <v>8842</v>
      </c>
      <c r="F555" t="s">
        <v>8464</v>
      </c>
    </row>
    <row r="556" spans="1:6" x14ac:dyDescent="0.35">
      <c r="A556" t="s">
        <v>657</v>
      </c>
      <c r="B556" t="s">
        <v>3022</v>
      </c>
      <c r="C556" t="s">
        <v>2855</v>
      </c>
      <c r="D556" t="s">
        <v>2854</v>
      </c>
      <c r="E556" t="s">
        <v>8843</v>
      </c>
      <c r="F556" t="s">
        <v>8464</v>
      </c>
    </row>
    <row r="557" spans="1:6" x14ac:dyDescent="0.35">
      <c r="A557" t="s">
        <v>658</v>
      </c>
      <c r="B557" t="s">
        <v>3023</v>
      </c>
      <c r="C557" t="s">
        <v>2839</v>
      </c>
      <c r="D557" t="s">
        <v>2838</v>
      </c>
      <c r="E557" t="s">
        <v>8844</v>
      </c>
      <c r="F557" t="s">
        <v>8464</v>
      </c>
    </row>
    <row r="558" spans="1:6" x14ac:dyDescent="0.35">
      <c r="A558" t="s">
        <v>659</v>
      </c>
      <c r="B558" t="s">
        <v>3009</v>
      </c>
      <c r="C558" t="s">
        <v>2845</v>
      </c>
      <c r="D558" t="s">
        <v>2844</v>
      </c>
      <c r="E558" t="s">
        <v>8845</v>
      </c>
      <c r="F558" t="s">
        <v>8464</v>
      </c>
    </row>
    <row r="559" spans="1:6" x14ac:dyDescent="0.35">
      <c r="A559" t="s">
        <v>669</v>
      </c>
      <c r="B559" t="s">
        <v>3006</v>
      </c>
      <c r="C559" t="s">
        <v>2835</v>
      </c>
      <c r="D559" t="s">
        <v>2834</v>
      </c>
      <c r="E559" t="s">
        <v>8846</v>
      </c>
      <c r="F559" t="s">
        <v>8464</v>
      </c>
    </row>
    <row r="560" spans="1:6" x14ac:dyDescent="0.35">
      <c r="A560" t="s">
        <v>663</v>
      </c>
      <c r="B560" t="s">
        <v>3009</v>
      </c>
      <c r="C560" t="s">
        <v>2847</v>
      </c>
      <c r="D560" t="s">
        <v>2846</v>
      </c>
      <c r="E560" t="s">
        <v>8847</v>
      </c>
      <c r="F560" t="s">
        <v>8464</v>
      </c>
    </row>
    <row r="561" spans="1:6" x14ac:dyDescent="0.35">
      <c r="A561" t="s">
        <v>665</v>
      </c>
      <c r="B561" t="s">
        <v>3023</v>
      </c>
      <c r="C561" t="s">
        <v>2841</v>
      </c>
      <c r="D561" t="s">
        <v>2840</v>
      </c>
      <c r="E561" t="s">
        <v>8848</v>
      </c>
      <c r="F561" t="s">
        <v>8464</v>
      </c>
    </row>
    <row r="562" spans="1:6" x14ac:dyDescent="0.35">
      <c r="A562" t="s">
        <v>674</v>
      </c>
      <c r="B562" t="s">
        <v>3006</v>
      </c>
      <c r="C562" t="s">
        <v>2849</v>
      </c>
      <c r="D562" t="s">
        <v>2848</v>
      </c>
      <c r="E562" t="s">
        <v>8849</v>
      </c>
      <c r="F562" t="s">
        <v>8464</v>
      </c>
    </row>
    <row r="563" spans="1:6" x14ac:dyDescent="0.35">
      <c r="A563" t="s">
        <v>676</v>
      </c>
      <c r="B563" t="s">
        <v>3023</v>
      </c>
      <c r="C563" t="s">
        <v>2837</v>
      </c>
      <c r="D563" t="s">
        <v>2836</v>
      </c>
      <c r="E563" t="s">
        <v>8850</v>
      </c>
      <c r="F563" t="s">
        <v>8464</v>
      </c>
    </row>
    <row r="564" spans="1:6" x14ac:dyDescent="0.35">
      <c r="A564" t="s">
        <v>671</v>
      </c>
      <c r="B564" t="s">
        <v>3022</v>
      </c>
      <c r="C564" t="s">
        <v>2843</v>
      </c>
      <c r="D564" t="s">
        <v>2842</v>
      </c>
      <c r="E564" t="s">
        <v>8851</v>
      </c>
      <c r="F564" t="s">
        <v>8464</v>
      </c>
    </row>
    <row r="565" spans="1:6" x14ac:dyDescent="0.35">
      <c r="A565" t="s">
        <v>580</v>
      </c>
      <c r="B565" t="s">
        <v>3074</v>
      </c>
      <c r="C565" t="s">
        <v>1839</v>
      </c>
      <c r="D565" t="s">
        <v>1838</v>
      </c>
      <c r="E565" t="s">
        <v>8852</v>
      </c>
      <c r="F565" t="s">
        <v>8464</v>
      </c>
    </row>
    <row r="566" spans="1:6" x14ac:dyDescent="0.35">
      <c r="A566" t="s">
        <v>326</v>
      </c>
      <c r="B566" t="s">
        <v>3115</v>
      </c>
      <c r="C566" t="s">
        <v>2588</v>
      </c>
      <c r="D566" t="s">
        <v>2587</v>
      </c>
      <c r="E566" t="s">
        <v>8853</v>
      </c>
      <c r="F566" t="s">
        <v>8464</v>
      </c>
    </row>
    <row r="567" spans="1:6" x14ac:dyDescent="0.35">
      <c r="A567" t="s">
        <v>672</v>
      </c>
      <c r="B567" t="s">
        <v>3006</v>
      </c>
      <c r="C567" t="s">
        <v>2123</v>
      </c>
      <c r="D567" t="s">
        <v>2122</v>
      </c>
      <c r="E567" t="s">
        <v>8854</v>
      </c>
      <c r="F567" t="s">
        <v>8464</v>
      </c>
    </row>
    <row r="568" spans="1:6" x14ac:dyDescent="0.35">
      <c r="A568" t="s">
        <v>683</v>
      </c>
      <c r="B568" t="s">
        <v>3115</v>
      </c>
      <c r="C568" t="s">
        <v>2521</v>
      </c>
      <c r="D568" t="s">
        <v>2520</v>
      </c>
      <c r="E568" t="s">
        <v>8855</v>
      </c>
      <c r="F568" t="s">
        <v>8464</v>
      </c>
    </row>
    <row r="569" spans="1:6" x14ac:dyDescent="0.35">
      <c r="A569" t="s">
        <v>827</v>
      </c>
      <c r="B569" t="s">
        <v>3115</v>
      </c>
      <c r="C569" t="s">
        <v>2580</v>
      </c>
      <c r="D569" t="s">
        <v>2579</v>
      </c>
      <c r="F569" t="s">
        <v>8464</v>
      </c>
    </row>
    <row r="570" spans="1:6" x14ac:dyDescent="0.35">
      <c r="A570" t="s">
        <v>832</v>
      </c>
      <c r="B570" t="s">
        <v>3118</v>
      </c>
      <c r="D570" t="s">
        <v>2785</v>
      </c>
      <c r="F570" t="s">
        <v>8464</v>
      </c>
    </row>
    <row r="571" spans="1:6" x14ac:dyDescent="0.35">
      <c r="A571" t="s">
        <v>616</v>
      </c>
      <c r="B571" t="s">
        <v>3206</v>
      </c>
      <c r="C571" t="s">
        <v>2774</v>
      </c>
      <c r="D571" t="s">
        <v>2773</v>
      </c>
      <c r="E571" t="s">
        <v>8856</v>
      </c>
      <c r="F571" t="s">
        <v>8464</v>
      </c>
    </row>
    <row r="572" spans="1:6" x14ac:dyDescent="0.35">
      <c r="A572" t="s">
        <v>594</v>
      </c>
      <c r="B572" t="s">
        <v>3074</v>
      </c>
      <c r="C572" t="s">
        <v>1913</v>
      </c>
      <c r="D572" t="s">
        <v>1912</v>
      </c>
      <c r="E572" t="s">
        <v>8857</v>
      </c>
      <c r="F572" t="s">
        <v>8464</v>
      </c>
    </row>
    <row r="573" spans="1:6" x14ac:dyDescent="0.35">
      <c r="A573" t="s">
        <v>661</v>
      </c>
      <c r="B573" t="s">
        <v>3009</v>
      </c>
      <c r="C573" t="s">
        <v>2137</v>
      </c>
      <c r="D573" t="s">
        <v>2136</v>
      </c>
      <c r="E573" t="s">
        <v>8858</v>
      </c>
      <c r="F573" t="s">
        <v>8464</v>
      </c>
    </row>
    <row r="574" spans="1:6" x14ac:dyDescent="0.35">
      <c r="A574" t="s">
        <v>445</v>
      </c>
      <c r="B574" t="s">
        <v>3194</v>
      </c>
      <c r="C574" t="s">
        <v>1640</v>
      </c>
      <c r="D574" t="s">
        <v>1639</v>
      </c>
      <c r="F574" t="s">
        <v>8464</v>
      </c>
    </row>
    <row r="575" spans="1:6" x14ac:dyDescent="0.35">
      <c r="A575" t="s">
        <v>680</v>
      </c>
      <c r="B575" t="s">
        <v>3006</v>
      </c>
      <c r="C575" t="s">
        <v>2012</v>
      </c>
      <c r="D575" t="s">
        <v>2011</v>
      </c>
      <c r="E575" t="s">
        <v>8859</v>
      </c>
      <c r="F575" t="s">
        <v>8464</v>
      </c>
    </row>
    <row r="576" spans="1:6" x14ac:dyDescent="0.35">
      <c r="A576" t="s">
        <v>262</v>
      </c>
      <c r="B576" t="s">
        <v>3074</v>
      </c>
      <c r="C576" t="s">
        <v>1841</v>
      </c>
      <c r="D576" t="s">
        <v>1840</v>
      </c>
      <c r="F576" t="s">
        <v>8464</v>
      </c>
    </row>
    <row r="577" spans="1:6" x14ac:dyDescent="0.35">
      <c r="A577" t="s">
        <v>558</v>
      </c>
      <c r="B577" t="s">
        <v>3074</v>
      </c>
      <c r="C577" t="s">
        <v>1771</v>
      </c>
      <c r="D577" t="s">
        <v>1770</v>
      </c>
      <c r="F577" t="s">
        <v>8464</v>
      </c>
    </row>
    <row r="578" spans="1:6" x14ac:dyDescent="0.35">
      <c r="A578" t="s">
        <v>611</v>
      </c>
      <c r="B578" t="s">
        <v>3358</v>
      </c>
      <c r="C578" t="s">
        <v>2381</v>
      </c>
      <c r="D578" t="s">
        <v>2380</v>
      </c>
      <c r="E578" t="s">
        <v>8860</v>
      </c>
      <c r="F578" t="s">
        <v>8464</v>
      </c>
    </row>
    <row r="579" spans="1:6" x14ac:dyDescent="0.35">
      <c r="A579" t="s">
        <v>622</v>
      </c>
      <c r="B579" t="s">
        <v>3358</v>
      </c>
      <c r="C579" t="s">
        <v>2358</v>
      </c>
      <c r="D579" t="s">
        <v>2357</v>
      </c>
      <c r="E579" t="s">
        <v>8861</v>
      </c>
      <c r="F579" t="s">
        <v>8464</v>
      </c>
    </row>
    <row r="580" spans="1:6" x14ac:dyDescent="0.35">
      <c r="A580" t="s">
        <v>660</v>
      </c>
      <c r="B580" t="s">
        <v>3101</v>
      </c>
      <c r="C580" t="s">
        <v>2651</v>
      </c>
      <c r="D580" t="s">
        <v>2650</v>
      </c>
      <c r="E580" t="s">
        <v>8862</v>
      </c>
      <c r="F580" t="s">
        <v>8464</v>
      </c>
    </row>
    <row r="581" spans="1:6" x14ac:dyDescent="0.35">
      <c r="A581" t="s">
        <v>628</v>
      </c>
      <c r="B581" t="s">
        <v>3358</v>
      </c>
      <c r="C581" t="s">
        <v>2328</v>
      </c>
      <c r="D581" t="s">
        <v>2327</v>
      </c>
      <c r="E581" t="s">
        <v>8863</v>
      </c>
      <c r="F581" t="s">
        <v>8464</v>
      </c>
    </row>
    <row r="582" spans="1:6" x14ac:dyDescent="0.35">
      <c r="A582" t="s">
        <v>605</v>
      </c>
      <c r="B582" t="s">
        <v>2970</v>
      </c>
      <c r="C582" t="s">
        <v>2211</v>
      </c>
      <c r="D582" t="s">
        <v>2210</v>
      </c>
      <c r="E582" t="s">
        <v>8864</v>
      </c>
      <c r="F582" t="s">
        <v>8464</v>
      </c>
    </row>
    <row r="583" spans="1:6" x14ac:dyDescent="0.35">
      <c r="A583" t="s">
        <v>679</v>
      </c>
      <c r="B583" t="s">
        <v>2970</v>
      </c>
      <c r="C583" t="s">
        <v>2205</v>
      </c>
      <c r="D583" t="s">
        <v>2204</v>
      </c>
      <c r="E583" t="s">
        <v>8865</v>
      </c>
      <c r="F583" t="s">
        <v>8464</v>
      </c>
    </row>
    <row r="584" spans="1:6" x14ac:dyDescent="0.35">
      <c r="A584" t="s">
        <v>639</v>
      </c>
      <c r="B584" t="s">
        <v>2970</v>
      </c>
      <c r="C584" t="s">
        <v>2225</v>
      </c>
      <c r="D584" t="s">
        <v>2224</v>
      </c>
      <c r="E584" t="s">
        <v>8866</v>
      </c>
      <c r="F584" t="s">
        <v>8464</v>
      </c>
    </row>
    <row r="585" spans="1:6" x14ac:dyDescent="0.35">
      <c r="A585" t="s">
        <v>600</v>
      </c>
      <c r="B585" t="s">
        <v>2970</v>
      </c>
      <c r="C585" t="s">
        <v>2236</v>
      </c>
      <c r="D585" t="s">
        <v>2235</v>
      </c>
      <c r="E585" t="s">
        <v>8867</v>
      </c>
      <c r="F585" t="s">
        <v>8464</v>
      </c>
    </row>
    <row r="586" spans="1:6" x14ac:dyDescent="0.35">
      <c r="A586" t="s">
        <v>654</v>
      </c>
      <c r="B586" t="s">
        <v>2970</v>
      </c>
      <c r="C586" t="s">
        <v>2174</v>
      </c>
      <c r="D586" t="s">
        <v>2173</v>
      </c>
      <c r="E586" t="s">
        <v>8868</v>
      </c>
      <c r="F586" t="s">
        <v>8464</v>
      </c>
    </row>
    <row r="587" spans="1:6" x14ac:dyDescent="0.35">
      <c r="A587" t="s">
        <v>694</v>
      </c>
      <c r="B587" t="s">
        <v>3006</v>
      </c>
      <c r="C587" t="s">
        <v>2052</v>
      </c>
      <c r="D587" t="s">
        <v>2051</v>
      </c>
      <c r="E587" t="s">
        <v>8869</v>
      </c>
      <c r="F587" t="s">
        <v>8464</v>
      </c>
    </row>
    <row r="588" spans="1:6" x14ac:dyDescent="0.35">
      <c r="A588" t="s">
        <v>689</v>
      </c>
      <c r="B588" t="s">
        <v>3006</v>
      </c>
      <c r="C588" t="s">
        <v>2101</v>
      </c>
      <c r="D588" t="s">
        <v>2100</v>
      </c>
      <c r="E588" t="s">
        <v>8870</v>
      </c>
      <c r="F588" t="s">
        <v>8464</v>
      </c>
    </row>
    <row r="589" spans="1:6" x14ac:dyDescent="0.35">
      <c r="A589" t="s">
        <v>662</v>
      </c>
      <c r="B589" t="s">
        <v>3009</v>
      </c>
      <c r="C589" t="s">
        <v>2072</v>
      </c>
      <c r="D589" t="s">
        <v>2071</v>
      </c>
      <c r="E589" t="s">
        <v>8871</v>
      </c>
      <c r="F589" t="s">
        <v>8464</v>
      </c>
    </row>
    <row r="590" spans="1:6" x14ac:dyDescent="0.35">
      <c r="A590" t="s">
        <v>693</v>
      </c>
      <c r="B590" t="s">
        <v>3023</v>
      </c>
      <c r="C590" t="s">
        <v>2099</v>
      </c>
      <c r="D590" t="s">
        <v>2098</v>
      </c>
      <c r="E590" t="s">
        <v>8872</v>
      </c>
      <c r="F590" t="s">
        <v>8464</v>
      </c>
    </row>
    <row r="591" spans="1:6" x14ac:dyDescent="0.35">
      <c r="A591" t="s">
        <v>666</v>
      </c>
      <c r="B591" t="s">
        <v>3358</v>
      </c>
      <c r="C591" t="s">
        <v>2344</v>
      </c>
      <c r="D591" t="s">
        <v>2343</v>
      </c>
      <c r="E591" t="s">
        <v>8873</v>
      </c>
      <c r="F591" t="s">
        <v>8464</v>
      </c>
    </row>
    <row r="592" spans="1:6" x14ac:dyDescent="0.35">
      <c r="A592" t="s">
        <v>673</v>
      </c>
      <c r="B592" t="s">
        <v>3358</v>
      </c>
      <c r="C592" t="s">
        <v>2308</v>
      </c>
      <c r="D592" t="s">
        <v>2307</v>
      </c>
      <c r="E592" t="s">
        <v>8874</v>
      </c>
      <c r="F592" t="s">
        <v>8464</v>
      </c>
    </row>
    <row r="593" spans="1:6" x14ac:dyDescent="0.35">
      <c r="A593" t="s">
        <v>678</v>
      </c>
      <c r="B593" t="s">
        <v>3358</v>
      </c>
      <c r="C593" t="s">
        <v>2314</v>
      </c>
      <c r="D593" t="s">
        <v>2313</v>
      </c>
      <c r="E593" t="s">
        <v>8875</v>
      </c>
      <c r="F593" t="s">
        <v>8464</v>
      </c>
    </row>
    <row r="594" spans="1:6" x14ac:dyDescent="0.35">
      <c r="A594" t="s">
        <v>613</v>
      </c>
      <c r="B594" t="s">
        <v>3365</v>
      </c>
      <c r="C594" t="s">
        <v>2398</v>
      </c>
      <c r="D594" t="s">
        <v>2397</v>
      </c>
      <c r="E594" t="s">
        <v>8876</v>
      </c>
      <c r="F594" t="s">
        <v>8464</v>
      </c>
    </row>
    <row r="595" spans="1:6" x14ac:dyDescent="0.35">
      <c r="A595" t="s">
        <v>645</v>
      </c>
      <c r="B595" t="s">
        <v>3365</v>
      </c>
      <c r="C595" t="s">
        <v>2352</v>
      </c>
      <c r="D595" t="s">
        <v>2351</v>
      </c>
      <c r="E595" t="s">
        <v>8877</v>
      </c>
      <c r="F595" t="s">
        <v>8464</v>
      </c>
    </row>
    <row r="596" spans="1:6" x14ac:dyDescent="0.35">
      <c r="A596" t="s">
        <v>557</v>
      </c>
      <c r="B596" t="s">
        <v>2992</v>
      </c>
      <c r="C596" t="s">
        <v>1400</v>
      </c>
      <c r="D596" t="s">
        <v>1399</v>
      </c>
      <c r="F596" t="s">
        <v>8464</v>
      </c>
    </row>
    <row r="597" spans="1:6" x14ac:dyDescent="0.35">
      <c r="A597" t="s">
        <v>574</v>
      </c>
      <c r="B597" t="s">
        <v>2992</v>
      </c>
      <c r="C597" t="s">
        <v>1410</v>
      </c>
      <c r="D597" t="s">
        <v>1409</v>
      </c>
      <c r="F597" t="s">
        <v>8464</v>
      </c>
    </row>
    <row r="598" spans="1:6" x14ac:dyDescent="0.35">
      <c r="A598" t="s">
        <v>255</v>
      </c>
      <c r="B598" t="s">
        <v>2970</v>
      </c>
      <c r="C598" t="s">
        <v>2833</v>
      </c>
      <c r="D598" t="s">
        <v>2832</v>
      </c>
      <c r="F598" t="s">
        <v>8464</v>
      </c>
    </row>
    <row r="599" spans="1:6" x14ac:dyDescent="0.35">
      <c r="A599" t="s">
        <v>599</v>
      </c>
      <c r="B599" t="s">
        <v>3372</v>
      </c>
      <c r="C599" t="s">
        <v>2350</v>
      </c>
      <c r="D599" t="s">
        <v>2349</v>
      </c>
      <c r="E599" t="s">
        <v>8878</v>
      </c>
      <c r="F599" t="s">
        <v>8464</v>
      </c>
    </row>
    <row r="600" spans="1:6" x14ac:dyDescent="0.35">
      <c r="A600" t="s">
        <v>626</v>
      </c>
      <c r="B600" t="s">
        <v>3372</v>
      </c>
      <c r="C600" t="s">
        <v>2391</v>
      </c>
      <c r="D600" t="s">
        <v>2390</v>
      </c>
      <c r="E600" t="s">
        <v>8879</v>
      </c>
      <c r="F600" t="s">
        <v>8464</v>
      </c>
    </row>
    <row r="601" spans="1:6" x14ac:dyDescent="0.35">
      <c r="A601" t="s">
        <v>587</v>
      </c>
      <c r="B601" t="s">
        <v>3372</v>
      </c>
      <c r="C601" t="s">
        <v>2336</v>
      </c>
      <c r="D601" t="s">
        <v>2335</v>
      </c>
      <c r="E601" t="s">
        <v>8880</v>
      </c>
      <c r="F601" t="s">
        <v>8464</v>
      </c>
    </row>
    <row r="602" spans="1:6" x14ac:dyDescent="0.35">
      <c r="A602" t="s">
        <v>650</v>
      </c>
      <c r="B602" t="s">
        <v>3372</v>
      </c>
      <c r="C602" t="s">
        <v>2368</v>
      </c>
      <c r="D602" t="s">
        <v>2367</v>
      </c>
      <c r="E602" t="s">
        <v>8881</v>
      </c>
      <c r="F602" t="s">
        <v>8464</v>
      </c>
    </row>
    <row r="603" spans="1:6" x14ac:dyDescent="0.35">
      <c r="A603" t="s">
        <v>584</v>
      </c>
      <c r="B603" t="s">
        <v>2970</v>
      </c>
      <c r="C603" t="s">
        <v>2252</v>
      </c>
      <c r="D603" t="s">
        <v>2251</v>
      </c>
      <c r="E603" t="s">
        <v>8882</v>
      </c>
      <c r="F603" t="s">
        <v>8464</v>
      </c>
    </row>
    <row r="604" spans="1:6" x14ac:dyDescent="0.35">
      <c r="A604" t="s">
        <v>607</v>
      </c>
      <c r="B604" t="s">
        <v>2970</v>
      </c>
      <c r="C604" t="s">
        <v>1956</v>
      </c>
      <c r="D604" t="s">
        <v>1955</v>
      </c>
      <c r="E604" t="s">
        <v>8883</v>
      </c>
      <c r="F604" t="s">
        <v>8464</v>
      </c>
    </row>
    <row r="605" spans="1:6" x14ac:dyDescent="0.35">
      <c r="A605" t="s">
        <v>648</v>
      </c>
      <c r="B605" t="s">
        <v>2970</v>
      </c>
      <c r="C605" t="s">
        <v>2246</v>
      </c>
      <c r="D605" t="s">
        <v>2245</v>
      </c>
      <c r="E605" t="s">
        <v>8884</v>
      </c>
      <c r="F605" t="s">
        <v>8464</v>
      </c>
    </row>
    <row r="606" spans="1:6" x14ac:dyDescent="0.35">
      <c r="A606" t="s">
        <v>561</v>
      </c>
      <c r="B606" t="s">
        <v>3072</v>
      </c>
      <c r="C606" t="s">
        <v>1917</v>
      </c>
      <c r="D606" t="s">
        <v>1916</v>
      </c>
      <c r="E606" t="s">
        <v>8885</v>
      </c>
      <c r="F606" t="s">
        <v>8464</v>
      </c>
    </row>
    <row r="607" spans="1:6" x14ac:dyDescent="0.35">
      <c r="A607" t="s">
        <v>518</v>
      </c>
      <c r="B607" t="s">
        <v>3383</v>
      </c>
      <c r="C607" t="s">
        <v>1800</v>
      </c>
      <c r="D607" t="s">
        <v>1799</v>
      </c>
      <c r="F607" t="s">
        <v>8464</v>
      </c>
    </row>
    <row r="608" spans="1:6" x14ac:dyDescent="0.35">
      <c r="A608" t="s">
        <v>474</v>
      </c>
      <c r="B608" t="s">
        <v>3383</v>
      </c>
      <c r="C608" t="s">
        <v>1764</v>
      </c>
      <c r="D608" t="s">
        <v>1763</v>
      </c>
      <c r="E608" t="s">
        <v>8886</v>
      </c>
      <c r="F608" t="s">
        <v>8464</v>
      </c>
    </row>
    <row r="609" spans="1:6" x14ac:dyDescent="0.35">
      <c r="A609" t="s">
        <v>690</v>
      </c>
      <c r="B609" t="s">
        <v>3006</v>
      </c>
      <c r="C609" t="s">
        <v>2032</v>
      </c>
      <c r="D609" t="s">
        <v>2031</v>
      </c>
      <c r="E609" t="s">
        <v>8887</v>
      </c>
      <c r="F609" t="s">
        <v>8464</v>
      </c>
    </row>
    <row r="610" spans="1:6" x14ac:dyDescent="0.35">
      <c r="A610" t="s">
        <v>610</v>
      </c>
      <c r="B610" t="s">
        <v>3383</v>
      </c>
      <c r="C610" t="s">
        <v>2900</v>
      </c>
      <c r="D610" t="s">
        <v>2899</v>
      </c>
      <c r="F610" t="s">
        <v>8464</v>
      </c>
    </row>
    <row r="611" spans="1:6" x14ac:dyDescent="0.35">
      <c r="A611" t="s">
        <v>538</v>
      </c>
      <c r="B611" t="s">
        <v>3383</v>
      </c>
      <c r="C611" t="s">
        <v>2902</v>
      </c>
      <c r="D611" t="s">
        <v>2901</v>
      </c>
      <c r="E611" t="s">
        <v>8888</v>
      </c>
      <c r="F611" t="s">
        <v>8464</v>
      </c>
    </row>
    <row r="612" spans="1:6" x14ac:dyDescent="0.35">
      <c r="A612" t="s">
        <v>617</v>
      </c>
      <c r="C612" t="s">
        <v>1901</v>
      </c>
      <c r="D612" t="s">
        <v>1900</v>
      </c>
      <c r="E612" t="s">
        <v>8889</v>
      </c>
      <c r="F612" t="s">
        <v>8464</v>
      </c>
    </row>
    <row r="613" spans="1:6" x14ac:dyDescent="0.35">
      <c r="A613" t="s">
        <v>592</v>
      </c>
      <c r="B613" t="s">
        <v>3206</v>
      </c>
      <c r="C613" t="s">
        <v>1579</v>
      </c>
      <c r="D613" t="s">
        <v>1578</v>
      </c>
      <c r="E613" t="s">
        <v>8890</v>
      </c>
      <c r="F613" t="s">
        <v>8464</v>
      </c>
    </row>
    <row r="614" spans="1:6" x14ac:dyDescent="0.35">
      <c r="A614" t="s">
        <v>573</v>
      </c>
      <c r="B614" t="s">
        <v>2992</v>
      </c>
      <c r="C614" t="s">
        <v>1472</v>
      </c>
      <c r="D614" t="s">
        <v>1471</v>
      </c>
      <c r="F614" t="s">
        <v>8464</v>
      </c>
    </row>
    <row r="615" spans="1:6" x14ac:dyDescent="0.35">
      <c r="A615" t="s">
        <v>643</v>
      </c>
      <c r="B615" t="s">
        <v>2992</v>
      </c>
      <c r="C615" t="s">
        <v>1369</v>
      </c>
      <c r="D615" t="s">
        <v>1368</v>
      </c>
      <c r="F615" t="s">
        <v>8464</v>
      </c>
    </row>
    <row r="616" spans="1:6" x14ac:dyDescent="0.35">
      <c r="A616" t="s">
        <v>688</v>
      </c>
      <c r="B616" t="s">
        <v>2992</v>
      </c>
      <c r="C616" t="s">
        <v>1482</v>
      </c>
      <c r="D616" t="s">
        <v>1481</v>
      </c>
      <c r="E616" t="s">
        <v>8891</v>
      </c>
      <c r="F616" t="s">
        <v>8464</v>
      </c>
    </row>
    <row r="617" spans="1:6" x14ac:dyDescent="0.35">
      <c r="A617" t="s">
        <v>456</v>
      </c>
      <c r="B617" t="s">
        <v>3383</v>
      </c>
      <c r="C617" t="s">
        <v>2892</v>
      </c>
      <c r="D617" t="s">
        <v>2891</v>
      </c>
      <c r="E617" t="s">
        <v>8892</v>
      </c>
      <c r="F617" t="s">
        <v>8464</v>
      </c>
    </row>
    <row r="618" spans="1:6" x14ac:dyDescent="0.35">
      <c r="A618" t="s">
        <v>520</v>
      </c>
      <c r="B618" t="s">
        <v>3383</v>
      </c>
      <c r="C618" t="s">
        <v>2909</v>
      </c>
      <c r="D618" t="s">
        <v>2908</v>
      </c>
      <c r="E618" t="s">
        <v>8893</v>
      </c>
      <c r="F618" t="s">
        <v>8464</v>
      </c>
    </row>
    <row r="619" spans="1:6" x14ac:dyDescent="0.35">
      <c r="A619" t="s">
        <v>549</v>
      </c>
      <c r="B619" t="s">
        <v>3383</v>
      </c>
      <c r="C619" t="s">
        <v>2896</v>
      </c>
      <c r="D619" t="s">
        <v>2895</v>
      </c>
      <c r="F619" t="s">
        <v>8464</v>
      </c>
    </row>
    <row r="620" spans="1:6" x14ac:dyDescent="0.35">
      <c r="A620" t="s">
        <v>457</v>
      </c>
      <c r="B620" t="s">
        <v>3383</v>
      </c>
      <c r="C620" t="s">
        <v>2894</v>
      </c>
      <c r="D620" t="s">
        <v>2893</v>
      </c>
      <c r="E620" t="s">
        <v>8894</v>
      </c>
      <c r="F620" t="s">
        <v>8464</v>
      </c>
    </row>
    <row r="621" spans="1:6" x14ac:dyDescent="0.35">
      <c r="A621" t="s">
        <v>3467</v>
      </c>
      <c r="B621" t="s">
        <v>3006</v>
      </c>
      <c r="C621" t="s">
        <v>3468</v>
      </c>
      <c r="F621" t="s">
        <v>8464</v>
      </c>
    </row>
    <row r="622" spans="1:6" x14ac:dyDescent="0.35">
      <c r="A622" t="s">
        <v>706</v>
      </c>
      <c r="B622" t="s">
        <v>3023</v>
      </c>
      <c r="C622" t="s">
        <v>2145</v>
      </c>
      <c r="D622" t="s">
        <v>2144</v>
      </c>
      <c r="E622" t="s">
        <v>8895</v>
      </c>
      <c r="F622" t="s">
        <v>8464</v>
      </c>
    </row>
    <row r="623" spans="1:6" x14ac:dyDescent="0.35">
      <c r="A623" t="s">
        <v>647</v>
      </c>
      <c r="B623" t="s">
        <v>3180</v>
      </c>
      <c r="C623" t="s">
        <v>2826</v>
      </c>
      <c r="D623" t="s">
        <v>2825</v>
      </c>
      <c r="E623" t="s">
        <v>8896</v>
      </c>
      <c r="F623" t="s">
        <v>8464</v>
      </c>
    </row>
    <row r="624" spans="1:6" x14ac:dyDescent="0.35">
      <c r="A624" t="s">
        <v>514</v>
      </c>
      <c r="B624" t="s">
        <v>3180</v>
      </c>
      <c r="C624" t="s">
        <v>2828</v>
      </c>
      <c r="D624" t="s">
        <v>2827</v>
      </c>
      <c r="E624" t="s">
        <v>8897</v>
      </c>
      <c r="F624" t="s">
        <v>8464</v>
      </c>
    </row>
    <row r="625" spans="1:6" x14ac:dyDescent="0.35">
      <c r="A625" t="s">
        <v>581</v>
      </c>
      <c r="B625" t="s">
        <v>3013</v>
      </c>
      <c r="C625" t="s">
        <v>1677</v>
      </c>
      <c r="D625" t="s">
        <v>1676</v>
      </c>
      <c r="E625" t="s">
        <v>8898</v>
      </c>
      <c r="F625" t="s">
        <v>8464</v>
      </c>
    </row>
    <row r="626" spans="1:6" x14ac:dyDescent="0.35">
      <c r="A626" t="s">
        <v>586</v>
      </c>
      <c r="B626" t="s">
        <v>3364</v>
      </c>
      <c r="C626" t="s">
        <v>2882</v>
      </c>
      <c r="D626" t="s">
        <v>2881</v>
      </c>
      <c r="F626" t="s">
        <v>8464</v>
      </c>
    </row>
    <row r="627" spans="1:6" x14ac:dyDescent="0.35">
      <c r="A627" t="s">
        <v>488</v>
      </c>
      <c r="B627" t="s">
        <v>2992</v>
      </c>
      <c r="C627" t="s">
        <v>1314</v>
      </c>
      <c r="D627" t="s">
        <v>1313</v>
      </c>
      <c r="F627" t="s">
        <v>8464</v>
      </c>
    </row>
    <row r="628" spans="1:6" x14ac:dyDescent="0.35">
      <c r="A628" t="s">
        <v>637</v>
      </c>
      <c r="B628" t="s">
        <v>2992</v>
      </c>
      <c r="C628" t="s">
        <v>1415</v>
      </c>
      <c r="D628" t="s">
        <v>1414</v>
      </c>
      <c r="F628" t="s">
        <v>8464</v>
      </c>
    </row>
    <row r="629" spans="1:6" x14ac:dyDescent="0.35">
      <c r="A629" t="s">
        <v>692</v>
      </c>
      <c r="B629" t="s">
        <v>2992</v>
      </c>
      <c r="C629" t="s">
        <v>1404</v>
      </c>
      <c r="D629" t="s">
        <v>1403</v>
      </c>
      <c r="E629" t="s">
        <v>8899</v>
      </c>
      <c r="F629" t="s">
        <v>8464</v>
      </c>
    </row>
    <row r="630" spans="1:6" x14ac:dyDescent="0.35">
      <c r="A630" t="s">
        <v>687</v>
      </c>
      <c r="B630" t="s">
        <v>3364</v>
      </c>
      <c r="C630" t="s">
        <v>2372</v>
      </c>
      <c r="D630" t="s">
        <v>2371</v>
      </c>
      <c r="E630" t="s">
        <v>8900</v>
      </c>
      <c r="F630" t="s">
        <v>8464</v>
      </c>
    </row>
    <row r="631" spans="1:6" x14ac:dyDescent="0.35">
      <c r="A631" t="s">
        <v>670</v>
      </c>
      <c r="B631" t="s">
        <v>3006</v>
      </c>
      <c r="C631" t="s">
        <v>3443</v>
      </c>
      <c r="D631" t="s">
        <v>3470</v>
      </c>
      <c r="F631" t="s">
        <v>8464</v>
      </c>
    </row>
    <row r="632" spans="1:6" x14ac:dyDescent="0.35">
      <c r="A632" t="s">
        <v>646</v>
      </c>
      <c r="B632" t="s">
        <v>3396</v>
      </c>
      <c r="C632" t="s">
        <v>2898</v>
      </c>
      <c r="D632" t="s">
        <v>2897</v>
      </c>
      <c r="F632" t="s">
        <v>8464</v>
      </c>
    </row>
    <row r="633" spans="1:6" x14ac:dyDescent="0.35">
      <c r="A633" t="s">
        <v>588</v>
      </c>
      <c r="B633" t="s">
        <v>3013</v>
      </c>
      <c r="C633" t="s">
        <v>1615</v>
      </c>
      <c r="D633" t="s">
        <v>1614</v>
      </c>
      <c r="E633" t="s">
        <v>8901</v>
      </c>
      <c r="F633" t="s">
        <v>8464</v>
      </c>
    </row>
    <row r="634" spans="1:6" x14ac:dyDescent="0.35">
      <c r="A634" t="s">
        <v>677</v>
      </c>
      <c r="B634" t="s">
        <v>3013</v>
      </c>
      <c r="C634" t="s">
        <v>1649</v>
      </c>
      <c r="D634" t="s">
        <v>1648</v>
      </c>
      <c r="E634" t="s">
        <v>8902</v>
      </c>
      <c r="F634" t="s">
        <v>8464</v>
      </c>
    </row>
    <row r="635" spans="1:6" x14ac:dyDescent="0.35">
      <c r="A635" t="s">
        <v>667</v>
      </c>
      <c r="B635" t="s">
        <v>2970</v>
      </c>
      <c r="C635" t="s">
        <v>2256</v>
      </c>
      <c r="D635" t="s">
        <v>2255</v>
      </c>
      <c r="E635" t="s">
        <v>8903</v>
      </c>
      <c r="F635" t="s">
        <v>8464</v>
      </c>
    </row>
    <row r="636" spans="1:6" x14ac:dyDescent="0.35">
      <c r="A636" t="s">
        <v>701</v>
      </c>
      <c r="B636" t="s">
        <v>2981</v>
      </c>
      <c r="C636" t="s">
        <v>2024</v>
      </c>
      <c r="D636" t="s">
        <v>2023</v>
      </c>
      <c r="E636" t="s">
        <v>8904</v>
      </c>
      <c r="F636" t="s">
        <v>8464</v>
      </c>
    </row>
    <row r="637" spans="1:6" x14ac:dyDescent="0.35">
      <c r="A637" t="s">
        <v>621</v>
      </c>
      <c r="B637" t="s">
        <v>3072</v>
      </c>
      <c r="C637" t="s">
        <v>1909</v>
      </c>
      <c r="D637" t="s">
        <v>1908</v>
      </c>
      <c r="F637" t="s">
        <v>8464</v>
      </c>
    </row>
    <row r="638" spans="1:6" x14ac:dyDescent="0.35">
      <c r="A638" t="s">
        <v>373</v>
      </c>
      <c r="B638" t="s">
        <v>3126</v>
      </c>
      <c r="C638" t="s">
        <v>2753</v>
      </c>
      <c r="D638" t="s">
        <v>2752</v>
      </c>
      <c r="F638" t="s">
        <v>8464</v>
      </c>
    </row>
    <row r="639" spans="1:6" x14ac:dyDescent="0.35">
      <c r="A639" t="s">
        <v>419</v>
      </c>
      <c r="B639" t="s">
        <v>3126</v>
      </c>
      <c r="C639" t="s">
        <v>2922</v>
      </c>
      <c r="D639" t="s">
        <v>2921</v>
      </c>
      <c r="F639" t="s">
        <v>8464</v>
      </c>
    </row>
    <row r="640" spans="1:6" x14ac:dyDescent="0.35">
      <c r="A640" t="s">
        <v>440</v>
      </c>
      <c r="B640" t="s">
        <v>3126</v>
      </c>
      <c r="C640" t="s">
        <v>2924</v>
      </c>
      <c r="D640" t="s">
        <v>2925</v>
      </c>
      <c r="F640" t="s">
        <v>8464</v>
      </c>
    </row>
    <row r="641" spans="1:6" x14ac:dyDescent="0.35">
      <c r="A641" t="s">
        <v>371</v>
      </c>
      <c r="B641" t="s">
        <v>3126</v>
      </c>
      <c r="C641" t="s">
        <v>2924</v>
      </c>
      <c r="D641" t="s">
        <v>2923</v>
      </c>
      <c r="F641" t="s">
        <v>8464</v>
      </c>
    </row>
    <row r="642" spans="1:6" x14ac:dyDescent="0.35">
      <c r="A642" t="s">
        <v>388</v>
      </c>
      <c r="B642" t="s">
        <v>3126</v>
      </c>
      <c r="C642" t="s">
        <v>2749</v>
      </c>
      <c r="D642" t="s">
        <v>2748</v>
      </c>
      <c r="F642" t="s">
        <v>8464</v>
      </c>
    </row>
    <row r="643" spans="1:6" x14ac:dyDescent="0.35">
      <c r="A643" t="s">
        <v>596</v>
      </c>
      <c r="B643" t="s">
        <v>3232</v>
      </c>
      <c r="C643" t="s">
        <v>1613</v>
      </c>
      <c r="D643" t="s">
        <v>1612</v>
      </c>
      <c r="E643" t="s">
        <v>8905</v>
      </c>
      <c r="F643" t="s">
        <v>8464</v>
      </c>
    </row>
    <row r="644" spans="1:6" x14ac:dyDescent="0.35">
      <c r="A644" t="s">
        <v>685</v>
      </c>
      <c r="B644" t="s">
        <v>3143</v>
      </c>
      <c r="C644" t="s">
        <v>1758</v>
      </c>
      <c r="D644" t="s">
        <v>1757</v>
      </c>
      <c r="E644" t="s">
        <v>8906</v>
      </c>
      <c r="F644" t="s">
        <v>8464</v>
      </c>
    </row>
    <row r="645" spans="1:6" x14ac:dyDescent="0.35">
      <c r="A645" t="s">
        <v>517</v>
      </c>
      <c r="B645" t="s">
        <v>3013</v>
      </c>
      <c r="C645" t="s">
        <v>1625</v>
      </c>
      <c r="D645" t="s">
        <v>1624</v>
      </c>
      <c r="F645" t="s">
        <v>8464</v>
      </c>
    </row>
    <row r="646" spans="1:6" x14ac:dyDescent="0.35">
      <c r="A646" t="s">
        <v>684</v>
      </c>
      <c r="B646" t="s">
        <v>3305</v>
      </c>
      <c r="C646" t="s">
        <v>2621</v>
      </c>
      <c r="D646" t="s">
        <v>2620</v>
      </c>
      <c r="E646" t="s">
        <v>8907</v>
      </c>
      <c r="F646" t="s">
        <v>8464</v>
      </c>
    </row>
    <row r="647" spans="1:6" x14ac:dyDescent="0.35">
      <c r="A647" t="s">
        <v>704</v>
      </c>
      <c r="B647" t="s">
        <v>3305</v>
      </c>
      <c r="C647" t="s">
        <v>2629</v>
      </c>
      <c r="D647" t="s">
        <v>2628</v>
      </c>
      <c r="F647" t="s">
        <v>8464</v>
      </c>
    </row>
    <row r="648" spans="1:6" x14ac:dyDescent="0.35">
      <c r="A648" t="s">
        <v>703</v>
      </c>
      <c r="B648" t="s">
        <v>2981</v>
      </c>
      <c r="C648" t="s">
        <v>2868</v>
      </c>
      <c r="D648" t="s">
        <v>2867</v>
      </c>
      <c r="E648" t="s">
        <v>8908</v>
      </c>
      <c r="F648" t="s">
        <v>8464</v>
      </c>
    </row>
    <row r="649" spans="1:6" x14ac:dyDescent="0.35">
      <c r="A649" t="s">
        <v>3476</v>
      </c>
      <c r="B649" t="s">
        <v>3477</v>
      </c>
      <c r="C649" t="s">
        <v>2929</v>
      </c>
      <c r="D649" t="s">
        <v>2928</v>
      </c>
      <c r="F649" t="s">
        <v>8464</v>
      </c>
    </row>
    <row r="650" spans="1:6" x14ac:dyDescent="0.35">
      <c r="A650" t="s">
        <v>582</v>
      </c>
      <c r="B650" t="s">
        <v>3013</v>
      </c>
      <c r="C650" t="s">
        <v>2781</v>
      </c>
      <c r="D650" t="s">
        <v>2780</v>
      </c>
      <c r="E650" t="s">
        <v>8909</v>
      </c>
      <c r="F650" t="s">
        <v>8464</v>
      </c>
    </row>
    <row r="651" spans="1:6" x14ac:dyDescent="0.35">
      <c r="A651" t="s">
        <v>644</v>
      </c>
      <c r="B651" t="s">
        <v>3013</v>
      </c>
      <c r="C651" t="s">
        <v>2757</v>
      </c>
      <c r="D651" t="s">
        <v>2756</v>
      </c>
      <c r="E651" t="s">
        <v>8910</v>
      </c>
      <c r="F651" t="s">
        <v>8464</v>
      </c>
    </row>
    <row r="652" spans="1:6" x14ac:dyDescent="0.35">
      <c r="A652" t="s">
        <v>601</v>
      </c>
      <c r="B652" t="s">
        <v>3013</v>
      </c>
      <c r="C652" t="s">
        <v>2761</v>
      </c>
      <c r="D652" t="s">
        <v>2760</v>
      </c>
      <c r="E652" t="s">
        <v>8911</v>
      </c>
      <c r="F652" t="s">
        <v>8464</v>
      </c>
    </row>
    <row r="653" spans="1:6" x14ac:dyDescent="0.35">
      <c r="A653" t="s">
        <v>699</v>
      </c>
      <c r="B653" t="s">
        <v>2970</v>
      </c>
      <c r="C653" t="s">
        <v>2223</v>
      </c>
      <c r="D653" t="s">
        <v>2222</v>
      </c>
      <c r="E653" t="s">
        <v>8912</v>
      </c>
      <c r="F653" t="s">
        <v>8464</v>
      </c>
    </row>
    <row r="654" spans="1:6" x14ac:dyDescent="0.35">
      <c r="A654" t="s">
        <v>725</v>
      </c>
      <c r="B654" t="s">
        <v>3159</v>
      </c>
      <c r="C654" t="s">
        <v>2291</v>
      </c>
      <c r="D654" t="s">
        <v>2290</v>
      </c>
      <c r="E654" t="s">
        <v>8913</v>
      </c>
      <c r="F654" t="s">
        <v>8464</v>
      </c>
    </row>
    <row r="655" spans="1:6" x14ac:dyDescent="0.35">
      <c r="A655" t="s">
        <v>721</v>
      </c>
      <c r="B655" t="s">
        <v>3159</v>
      </c>
      <c r="C655" t="s">
        <v>2295</v>
      </c>
      <c r="D655" t="s">
        <v>2294</v>
      </c>
      <c r="E655" t="s">
        <v>8914</v>
      </c>
      <c r="F655" t="s">
        <v>8464</v>
      </c>
    </row>
    <row r="656" spans="1:6" x14ac:dyDescent="0.35">
      <c r="A656" t="s">
        <v>609</v>
      </c>
      <c r="B656" t="s">
        <v>2976</v>
      </c>
      <c r="C656" t="s">
        <v>2920</v>
      </c>
      <c r="D656" t="s">
        <v>2919</v>
      </c>
      <c r="E656" t="s">
        <v>8915</v>
      </c>
      <c r="F656" t="s">
        <v>8464</v>
      </c>
    </row>
    <row r="657" spans="1:6" x14ac:dyDescent="0.35">
      <c r="A657" t="s">
        <v>564</v>
      </c>
      <c r="B657" t="s">
        <v>2992</v>
      </c>
      <c r="C657" t="s">
        <v>1427</v>
      </c>
      <c r="D657" t="s">
        <v>1426</v>
      </c>
      <c r="F657" t="s">
        <v>8464</v>
      </c>
    </row>
    <row r="658" spans="1:6" x14ac:dyDescent="0.35">
      <c r="A658" t="s">
        <v>722</v>
      </c>
      <c r="B658" t="s">
        <v>2970</v>
      </c>
      <c r="C658" t="s">
        <v>2914</v>
      </c>
      <c r="D658" t="s">
        <v>2913</v>
      </c>
      <c r="E658" t="s">
        <v>8916</v>
      </c>
      <c r="F658" t="s">
        <v>8464</v>
      </c>
    </row>
    <row r="659" spans="1:6" x14ac:dyDescent="0.35">
      <c r="A659" t="s">
        <v>719</v>
      </c>
      <c r="B659" t="s">
        <v>2970</v>
      </c>
      <c r="C659" t="s">
        <v>2219</v>
      </c>
      <c r="D659" t="s">
        <v>2218</v>
      </c>
      <c r="E659" t="s">
        <v>8917</v>
      </c>
      <c r="F659" t="s">
        <v>8464</v>
      </c>
    </row>
    <row r="660" spans="1:6" x14ac:dyDescent="0.35">
      <c r="A660" t="s">
        <v>733</v>
      </c>
      <c r="B660" t="s">
        <v>2970</v>
      </c>
      <c r="C660" t="s">
        <v>2918</v>
      </c>
      <c r="D660" t="s">
        <v>2917</v>
      </c>
      <c r="E660" t="s">
        <v>8918</v>
      </c>
      <c r="F660" t="s">
        <v>8464</v>
      </c>
    </row>
    <row r="661" spans="1:6" x14ac:dyDescent="0.35">
      <c r="A661" t="s">
        <v>713</v>
      </c>
      <c r="B661" t="s">
        <v>3143</v>
      </c>
      <c r="C661" t="s">
        <v>1729</v>
      </c>
      <c r="D661" t="s">
        <v>1728</v>
      </c>
      <c r="E661" t="s">
        <v>8919</v>
      </c>
      <c r="F661" t="s">
        <v>8464</v>
      </c>
    </row>
    <row r="662" spans="1:6" x14ac:dyDescent="0.35">
      <c r="A662" t="s">
        <v>731</v>
      </c>
      <c r="B662" t="s">
        <v>3143</v>
      </c>
      <c r="C662" t="s">
        <v>1710</v>
      </c>
      <c r="D662" t="s">
        <v>1709</v>
      </c>
      <c r="E662" t="s">
        <v>8920</v>
      </c>
      <c r="F662" t="s">
        <v>8464</v>
      </c>
    </row>
    <row r="663" spans="1:6" x14ac:dyDescent="0.35">
      <c r="A663" t="s">
        <v>384</v>
      </c>
      <c r="B663" t="s">
        <v>3126</v>
      </c>
      <c r="C663" t="s">
        <v>2747</v>
      </c>
      <c r="D663" t="s">
        <v>2746</v>
      </c>
      <c r="F663" t="s">
        <v>8464</v>
      </c>
    </row>
    <row r="664" spans="1:6" x14ac:dyDescent="0.35">
      <c r="A664" t="s">
        <v>718</v>
      </c>
      <c r="B664" t="s">
        <v>3074</v>
      </c>
      <c r="C664" t="s">
        <v>1760</v>
      </c>
      <c r="D664" t="s">
        <v>1759</v>
      </c>
      <c r="E664" t="s">
        <v>8921</v>
      </c>
      <c r="F664" t="s">
        <v>8464</v>
      </c>
    </row>
    <row r="665" spans="1:6" x14ac:dyDescent="0.35">
      <c r="A665" t="s">
        <v>724</v>
      </c>
      <c r="B665" t="s">
        <v>2970</v>
      </c>
      <c r="C665" t="s">
        <v>2916</v>
      </c>
      <c r="D665" t="s">
        <v>2915</v>
      </c>
      <c r="E665" t="s">
        <v>8922</v>
      </c>
      <c r="F665" t="s">
        <v>8464</v>
      </c>
    </row>
    <row r="666" spans="1:6" x14ac:dyDescent="0.35">
      <c r="A666" t="s">
        <v>691</v>
      </c>
      <c r="B666" t="s">
        <v>3143</v>
      </c>
      <c r="C666" t="s">
        <v>2863</v>
      </c>
      <c r="D666" t="s">
        <v>2862</v>
      </c>
      <c r="E666" t="s">
        <v>8923</v>
      </c>
      <c r="F666" t="s">
        <v>8464</v>
      </c>
    </row>
    <row r="667" spans="1:6" x14ac:dyDescent="0.35">
      <c r="A667" t="s">
        <v>433</v>
      </c>
      <c r="B667" t="s">
        <v>3126</v>
      </c>
      <c r="C667" t="s">
        <v>2933</v>
      </c>
      <c r="D667" t="s">
        <v>2932</v>
      </c>
      <c r="F667" t="s">
        <v>8464</v>
      </c>
    </row>
    <row r="668" spans="1:6" x14ac:dyDescent="0.35">
      <c r="A668" t="s">
        <v>710</v>
      </c>
      <c r="B668" t="s">
        <v>3013</v>
      </c>
      <c r="C668" t="s">
        <v>2788</v>
      </c>
      <c r="D668" t="s">
        <v>2787</v>
      </c>
      <c r="E668" t="s">
        <v>8924</v>
      </c>
      <c r="F668" t="s">
        <v>8464</v>
      </c>
    </row>
    <row r="669" spans="1:6" x14ac:dyDescent="0.35">
      <c r="A669" t="s">
        <v>730</v>
      </c>
      <c r="B669" t="s">
        <v>3013</v>
      </c>
      <c r="C669" t="s">
        <v>2769</v>
      </c>
      <c r="D669" t="s">
        <v>2768</v>
      </c>
      <c r="E669" t="s">
        <v>8925</v>
      </c>
      <c r="F669" t="s">
        <v>8464</v>
      </c>
    </row>
    <row r="670" spans="1:6" x14ac:dyDescent="0.35">
      <c r="A670" t="s">
        <v>707</v>
      </c>
      <c r="B670" t="s">
        <v>3104</v>
      </c>
      <c r="C670" t="s">
        <v>2546</v>
      </c>
      <c r="D670" t="s">
        <v>2545</v>
      </c>
      <c r="E670" t="s">
        <v>8926</v>
      </c>
      <c r="F670" t="s">
        <v>8464</v>
      </c>
    </row>
    <row r="671" spans="1:6" x14ac:dyDescent="0.35">
      <c r="A671" t="s">
        <v>698</v>
      </c>
      <c r="B671" t="s">
        <v>3104</v>
      </c>
      <c r="C671" t="s">
        <v>2577</v>
      </c>
      <c r="D671" t="s">
        <v>2576</v>
      </c>
      <c r="E671" t="s">
        <v>8927</v>
      </c>
      <c r="F671" t="s">
        <v>8464</v>
      </c>
    </row>
    <row r="672" spans="1:6" x14ac:dyDescent="0.35">
      <c r="A672" t="s">
        <v>697</v>
      </c>
      <c r="B672" t="s">
        <v>3104</v>
      </c>
      <c r="C672" t="s">
        <v>2570</v>
      </c>
      <c r="D672" t="s">
        <v>2569</v>
      </c>
      <c r="E672" t="s">
        <v>8928</v>
      </c>
      <c r="F672" t="s">
        <v>8464</v>
      </c>
    </row>
    <row r="673" spans="1:6" x14ac:dyDescent="0.35">
      <c r="A673" t="s">
        <v>652</v>
      </c>
      <c r="B673" t="s">
        <v>3104</v>
      </c>
      <c r="C673" t="s">
        <v>2567</v>
      </c>
      <c r="D673" t="s">
        <v>2566</v>
      </c>
      <c r="F673" t="s">
        <v>8464</v>
      </c>
    </row>
    <row r="674" spans="1:6" x14ac:dyDescent="0.35">
      <c r="A674" t="s">
        <v>632</v>
      </c>
      <c r="B674" t="s">
        <v>3104</v>
      </c>
      <c r="C674" t="s">
        <v>2548</v>
      </c>
      <c r="D674" t="s">
        <v>2547</v>
      </c>
      <c r="E674" t="s">
        <v>8929</v>
      </c>
      <c r="F674" t="s">
        <v>8464</v>
      </c>
    </row>
    <row r="675" spans="1:6" x14ac:dyDescent="0.35">
      <c r="A675" t="s">
        <v>700</v>
      </c>
      <c r="B675" t="s">
        <v>3143</v>
      </c>
      <c r="C675" t="s">
        <v>1701</v>
      </c>
      <c r="D675" t="s">
        <v>1700</v>
      </c>
      <c r="E675" t="s">
        <v>8930</v>
      </c>
      <c r="F675" t="s">
        <v>8464</v>
      </c>
    </row>
    <row r="676" spans="1:6" x14ac:dyDescent="0.35">
      <c r="A676" t="s">
        <v>728</v>
      </c>
      <c r="B676" t="s">
        <v>3013</v>
      </c>
      <c r="C676" t="s">
        <v>2763</v>
      </c>
      <c r="D676" t="s">
        <v>2762</v>
      </c>
      <c r="E676" t="s">
        <v>8931</v>
      </c>
      <c r="F676" t="s">
        <v>8464</v>
      </c>
    </row>
    <row r="677" spans="1:6" x14ac:dyDescent="0.35">
      <c r="A677" t="s">
        <v>716</v>
      </c>
      <c r="B677" t="s">
        <v>3194</v>
      </c>
      <c r="C677" t="s">
        <v>2792</v>
      </c>
      <c r="D677" t="s">
        <v>2791</v>
      </c>
      <c r="E677" t="s">
        <v>8932</v>
      </c>
      <c r="F677" t="s">
        <v>8464</v>
      </c>
    </row>
    <row r="678" spans="1:6" x14ac:dyDescent="0.35">
      <c r="A678" t="s">
        <v>726</v>
      </c>
      <c r="B678" t="s">
        <v>3232</v>
      </c>
      <c r="C678" t="s">
        <v>2779</v>
      </c>
      <c r="D678" t="s">
        <v>2778</v>
      </c>
      <c r="E678" t="s">
        <v>8933</v>
      </c>
      <c r="F678" t="s">
        <v>8464</v>
      </c>
    </row>
    <row r="679" spans="1:6" x14ac:dyDescent="0.35">
      <c r="A679" t="s">
        <v>620</v>
      </c>
      <c r="B679" t="s">
        <v>3104</v>
      </c>
      <c r="C679" t="s">
        <v>2557</v>
      </c>
      <c r="D679" t="s">
        <v>2556</v>
      </c>
      <c r="E679" t="s">
        <v>8934</v>
      </c>
      <c r="F679" t="s">
        <v>8464</v>
      </c>
    </row>
    <row r="680" spans="1:6" x14ac:dyDescent="0.35">
      <c r="A680" t="s">
        <v>597</v>
      </c>
      <c r="B680" t="s">
        <v>3104</v>
      </c>
      <c r="C680" t="s">
        <v>2513</v>
      </c>
      <c r="D680" t="s">
        <v>2512</v>
      </c>
      <c r="E680" t="s">
        <v>8935</v>
      </c>
      <c r="F680" t="s">
        <v>8464</v>
      </c>
    </row>
    <row r="681" spans="1:6" x14ac:dyDescent="0.35">
      <c r="A681" t="s">
        <v>568</v>
      </c>
      <c r="B681" t="s">
        <v>3104</v>
      </c>
      <c r="C681" t="s">
        <v>2537</v>
      </c>
      <c r="D681" t="s">
        <v>2536</v>
      </c>
      <c r="E681" t="s">
        <v>8936</v>
      </c>
      <c r="F681" t="s">
        <v>8464</v>
      </c>
    </row>
    <row r="682" spans="1:6" x14ac:dyDescent="0.35">
      <c r="A682" t="s">
        <v>577</v>
      </c>
      <c r="B682" t="s">
        <v>3104</v>
      </c>
      <c r="C682" t="s">
        <v>2794</v>
      </c>
      <c r="D682" t="s">
        <v>2793</v>
      </c>
      <c r="E682" t="s">
        <v>8937</v>
      </c>
      <c r="F682" t="s">
        <v>8464</v>
      </c>
    </row>
    <row r="683" spans="1:6" x14ac:dyDescent="0.35">
      <c r="A683" t="s">
        <v>545</v>
      </c>
      <c r="B683" t="s">
        <v>3104</v>
      </c>
      <c r="C683" t="s">
        <v>2800</v>
      </c>
      <c r="D683" t="s">
        <v>2799</v>
      </c>
      <c r="E683" t="s">
        <v>8938</v>
      </c>
      <c r="F683" t="s">
        <v>8464</v>
      </c>
    </row>
    <row r="684" spans="1:6" x14ac:dyDescent="0.35">
      <c r="A684" t="s">
        <v>3482</v>
      </c>
      <c r="B684" t="s">
        <v>3104</v>
      </c>
      <c r="C684" t="s">
        <v>2802</v>
      </c>
      <c r="D684" t="s">
        <v>2801</v>
      </c>
      <c r="F684" t="s">
        <v>8464</v>
      </c>
    </row>
    <row r="685" spans="1:6" x14ac:dyDescent="0.35">
      <c r="A685" t="s">
        <v>623</v>
      </c>
      <c r="B685" t="s">
        <v>3104</v>
      </c>
      <c r="C685" t="s">
        <v>2806</v>
      </c>
      <c r="D685" t="s">
        <v>2805</v>
      </c>
      <c r="E685" t="s">
        <v>8939</v>
      </c>
      <c r="F685" t="s">
        <v>8464</v>
      </c>
    </row>
    <row r="686" spans="1:6" x14ac:dyDescent="0.35">
      <c r="A686" t="s">
        <v>572</v>
      </c>
      <c r="B686" t="s">
        <v>3104</v>
      </c>
      <c r="C686" t="s">
        <v>2804</v>
      </c>
      <c r="D686" t="s">
        <v>2803</v>
      </c>
      <c r="F686" t="s">
        <v>8464</v>
      </c>
    </row>
    <row r="687" spans="1:6" x14ac:dyDescent="0.35">
      <c r="A687" t="s">
        <v>734</v>
      </c>
      <c r="B687" t="s">
        <v>3104</v>
      </c>
      <c r="C687" t="s">
        <v>2812</v>
      </c>
      <c r="D687" t="s">
        <v>2811</v>
      </c>
      <c r="E687" t="s">
        <v>8940</v>
      </c>
      <c r="F687" t="s">
        <v>8464</v>
      </c>
    </row>
    <row r="688" spans="1:6" x14ac:dyDescent="0.35">
      <c r="A688" t="s">
        <v>709</v>
      </c>
      <c r="B688" t="s">
        <v>3104</v>
      </c>
      <c r="C688" t="s">
        <v>2814</v>
      </c>
      <c r="D688" t="s">
        <v>2813</v>
      </c>
      <c r="E688" t="s">
        <v>8941</v>
      </c>
      <c r="F688" t="s">
        <v>8464</v>
      </c>
    </row>
    <row r="689" spans="1:6" x14ac:dyDescent="0.35">
      <c r="A689" t="s">
        <v>715</v>
      </c>
      <c r="B689" t="s">
        <v>3104</v>
      </c>
      <c r="C689" t="s">
        <v>2816</v>
      </c>
      <c r="D689" t="s">
        <v>2815</v>
      </c>
      <c r="E689" t="s">
        <v>8942</v>
      </c>
      <c r="F689" t="s">
        <v>8464</v>
      </c>
    </row>
    <row r="690" spans="1:6" x14ac:dyDescent="0.35">
      <c r="A690" t="s">
        <v>712</v>
      </c>
      <c r="B690" t="s">
        <v>3305</v>
      </c>
      <c r="C690" t="s">
        <v>1976</v>
      </c>
      <c r="D690" t="s">
        <v>1975</v>
      </c>
      <c r="E690" t="s">
        <v>8943</v>
      </c>
      <c r="F690" t="s">
        <v>8464</v>
      </c>
    </row>
    <row r="691" spans="1:6" x14ac:dyDescent="0.35">
      <c r="A691" t="s">
        <v>708</v>
      </c>
      <c r="B691" t="s">
        <v>2976</v>
      </c>
      <c r="C691" t="s">
        <v>1940</v>
      </c>
      <c r="D691" t="s">
        <v>1939</v>
      </c>
      <c r="F691" t="s">
        <v>8464</v>
      </c>
    </row>
    <row r="692" spans="1:6" x14ac:dyDescent="0.35">
      <c r="A692" t="s">
        <v>397</v>
      </c>
      <c r="B692" t="s">
        <v>3115</v>
      </c>
      <c r="C692" t="s">
        <v>1992</v>
      </c>
      <c r="D692" t="s">
        <v>1991</v>
      </c>
      <c r="F692" t="s">
        <v>8464</v>
      </c>
    </row>
    <row r="693" spans="1:6" x14ac:dyDescent="0.35">
      <c r="A693" t="s">
        <v>737</v>
      </c>
      <c r="B693" t="s">
        <v>3143</v>
      </c>
      <c r="C693" t="s">
        <v>1705</v>
      </c>
      <c r="D693" t="s">
        <v>1704</v>
      </c>
      <c r="E693" t="s">
        <v>8944</v>
      </c>
      <c r="F693" t="s">
        <v>8464</v>
      </c>
    </row>
    <row r="694" spans="1:6" x14ac:dyDescent="0.35">
      <c r="A694" t="s">
        <v>723</v>
      </c>
      <c r="B694" t="s">
        <v>3364</v>
      </c>
      <c r="C694" t="s">
        <v>2886</v>
      </c>
      <c r="D694" t="s">
        <v>2885</v>
      </c>
      <c r="F694" t="s">
        <v>8464</v>
      </c>
    </row>
    <row r="695" spans="1:6" x14ac:dyDescent="0.35">
      <c r="A695" t="s">
        <v>741</v>
      </c>
      <c r="B695" t="s">
        <v>3180</v>
      </c>
      <c r="C695" t="s">
        <v>2474</v>
      </c>
      <c r="D695" t="s">
        <v>2473</v>
      </c>
      <c r="E695" t="s">
        <v>8945</v>
      </c>
      <c r="F695" t="s">
        <v>8464</v>
      </c>
    </row>
    <row r="696" spans="1:6" x14ac:dyDescent="0.35">
      <c r="A696" t="s">
        <v>740</v>
      </c>
      <c r="B696" t="s">
        <v>3074</v>
      </c>
      <c r="C696" t="s">
        <v>1875</v>
      </c>
      <c r="D696" t="s">
        <v>1874</v>
      </c>
      <c r="E696" t="s">
        <v>8946</v>
      </c>
      <c r="F696" t="s">
        <v>8464</v>
      </c>
    </row>
    <row r="697" spans="1:6" x14ac:dyDescent="0.35">
      <c r="A697" t="s">
        <v>753</v>
      </c>
      <c r="B697" t="s">
        <v>3074</v>
      </c>
      <c r="C697" t="s">
        <v>1850</v>
      </c>
      <c r="D697" t="s">
        <v>1849</v>
      </c>
      <c r="E697" t="s">
        <v>8947</v>
      </c>
      <c r="F697" t="s">
        <v>8464</v>
      </c>
    </row>
    <row r="698" spans="1:6" x14ac:dyDescent="0.35">
      <c r="A698" t="s">
        <v>749</v>
      </c>
      <c r="B698" t="s">
        <v>3104</v>
      </c>
      <c r="C698" t="s">
        <v>2820</v>
      </c>
      <c r="D698" t="s">
        <v>2819</v>
      </c>
      <c r="E698" t="s">
        <v>8948</v>
      </c>
      <c r="F698" t="s">
        <v>8464</v>
      </c>
    </row>
    <row r="699" spans="1:6" x14ac:dyDescent="0.35">
      <c r="A699" t="s">
        <v>750</v>
      </c>
      <c r="B699" t="s">
        <v>3115</v>
      </c>
      <c r="C699" t="s">
        <v>2591</v>
      </c>
      <c r="D699" t="s">
        <v>2590</v>
      </c>
      <c r="E699" t="s">
        <v>8949</v>
      </c>
      <c r="F699" t="s">
        <v>8464</v>
      </c>
    </row>
    <row r="700" spans="1:6" x14ac:dyDescent="0.35">
      <c r="A700" t="s">
        <v>735</v>
      </c>
      <c r="B700" t="s">
        <v>3104</v>
      </c>
      <c r="C700" t="s">
        <v>2796</v>
      </c>
      <c r="D700" t="s">
        <v>2795</v>
      </c>
      <c r="E700" t="s">
        <v>8950</v>
      </c>
      <c r="F700" t="s">
        <v>8464</v>
      </c>
    </row>
    <row r="701" spans="1:6" x14ac:dyDescent="0.35">
      <c r="A701" t="s">
        <v>752</v>
      </c>
      <c r="B701" t="s">
        <v>3159</v>
      </c>
      <c r="C701" t="s">
        <v>2260</v>
      </c>
      <c r="D701" t="s">
        <v>2259</v>
      </c>
      <c r="E701" t="s">
        <v>8951</v>
      </c>
      <c r="F701" t="s">
        <v>8464</v>
      </c>
    </row>
    <row r="702" spans="1:6" x14ac:dyDescent="0.35">
      <c r="A702" t="s">
        <v>732</v>
      </c>
      <c r="B702" t="s">
        <v>3159</v>
      </c>
      <c r="C702" t="s">
        <v>2272</v>
      </c>
      <c r="D702" t="s">
        <v>2271</v>
      </c>
      <c r="E702" t="s">
        <v>8952</v>
      </c>
      <c r="F702" t="s">
        <v>8464</v>
      </c>
    </row>
    <row r="703" spans="1:6" x14ac:dyDescent="0.35">
      <c r="A703" t="s">
        <v>748</v>
      </c>
      <c r="B703" t="s">
        <v>3372</v>
      </c>
      <c r="C703" t="s">
        <v>2880</v>
      </c>
      <c r="D703" t="s">
        <v>2879</v>
      </c>
      <c r="E703" t="s">
        <v>8953</v>
      </c>
      <c r="F703" t="s">
        <v>8464</v>
      </c>
    </row>
    <row r="704" spans="1:6" x14ac:dyDescent="0.35">
      <c r="A704" t="s">
        <v>755</v>
      </c>
      <c r="B704" t="s">
        <v>3180</v>
      </c>
      <c r="C704" t="s">
        <v>2831</v>
      </c>
      <c r="D704" t="s">
        <v>2830</v>
      </c>
      <c r="E704" t="s">
        <v>8954</v>
      </c>
      <c r="F704" t="s">
        <v>8464</v>
      </c>
    </row>
    <row r="705" spans="1:6" x14ac:dyDescent="0.35">
      <c r="A705" t="s">
        <v>746</v>
      </c>
      <c r="B705" t="s">
        <v>3305</v>
      </c>
      <c r="C705" t="s">
        <v>1978</v>
      </c>
      <c r="D705" t="s">
        <v>1977</v>
      </c>
      <c r="E705" t="s">
        <v>8955</v>
      </c>
      <c r="F705" t="s">
        <v>8464</v>
      </c>
    </row>
    <row r="706" spans="1:6" x14ac:dyDescent="0.35">
      <c r="A706" t="s">
        <v>796</v>
      </c>
      <c r="B706" t="s">
        <v>3006</v>
      </c>
      <c r="C706" t="s">
        <v>2048</v>
      </c>
      <c r="D706" t="s">
        <v>2047</v>
      </c>
      <c r="E706" t="s">
        <v>8956</v>
      </c>
      <c r="F706" t="s">
        <v>8464</v>
      </c>
    </row>
    <row r="707" spans="1:6" x14ac:dyDescent="0.35">
      <c r="A707" t="s">
        <v>739</v>
      </c>
      <c r="B707" t="s">
        <v>2992</v>
      </c>
      <c r="C707" t="s">
        <v>1495</v>
      </c>
      <c r="D707" t="s">
        <v>1494</v>
      </c>
      <c r="E707" t="s">
        <v>8957</v>
      </c>
      <c r="F707" t="s">
        <v>8464</v>
      </c>
    </row>
    <row r="708" spans="1:6" x14ac:dyDescent="0.35">
      <c r="A708" t="s">
        <v>743</v>
      </c>
      <c r="B708" t="s">
        <v>3358</v>
      </c>
      <c r="C708" t="s">
        <v>2348</v>
      </c>
      <c r="D708" t="s">
        <v>2347</v>
      </c>
      <c r="E708" t="s">
        <v>8958</v>
      </c>
      <c r="F708" t="s">
        <v>8464</v>
      </c>
    </row>
    <row r="709" spans="1:6" x14ac:dyDescent="0.35">
      <c r="A709" t="s">
        <v>745</v>
      </c>
      <c r="B709" t="s">
        <v>3143</v>
      </c>
      <c r="C709" t="s">
        <v>2935</v>
      </c>
      <c r="D709" t="s">
        <v>2934</v>
      </c>
      <c r="E709" t="s">
        <v>8959</v>
      </c>
      <c r="F709" t="s">
        <v>8464</v>
      </c>
    </row>
    <row r="710" spans="1:6" x14ac:dyDescent="0.35">
      <c r="A710" t="s">
        <v>624</v>
      </c>
      <c r="B710" t="s">
        <v>3194</v>
      </c>
      <c r="C710" t="s">
        <v>2771</v>
      </c>
      <c r="D710" t="s">
        <v>2770</v>
      </c>
      <c r="E710" t="s">
        <v>8960</v>
      </c>
      <c r="F710" t="s">
        <v>8464</v>
      </c>
    </row>
    <row r="711" spans="1:6" x14ac:dyDescent="0.35">
      <c r="A711" t="s">
        <v>756</v>
      </c>
      <c r="B711" t="s">
        <v>3159</v>
      </c>
      <c r="C711" t="s">
        <v>2937</v>
      </c>
      <c r="D711" t="s">
        <v>2936</v>
      </c>
      <c r="E711" t="s">
        <v>8961</v>
      </c>
      <c r="F711" t="s">
        <v>8464</v>
      </c>
    </row>
    <row r="712" spans="1:6" x14ac:dyDescent="0.35">
      <c r="A712" t="s">
        <v>751</v>
      </c>
      <c r="B712" t="s">
        <v>3159</v>
      </c>
      <c r="C712" t="s">
        <v>2943</v>
      </c>
      <c r="D712" t="s">
        <v>2942</v>
      </c>
      <c r="E712" t="s">
        <v>8962</v>
      </c>
      <c r="F712" t="s">
        <v>8464</v>
      </c>
    </row>
    <row r="713" spans="1:6" x14ac:dyDescent="0.35">
      <c r="A713" t="s">
        <v>754</v>
      </c>
      <c r="B713" t="s">
        <v>3159</v>
      </c>
      <c r="C713" t="s">
        <v>2302</v>
      </c>
      <c r="D713" t="s">
        <v>2301</v>
      </c>
      <c r="E713" t="s">
        <v>8963</v>
      </c>
      <c r="F713" t="s">
        <v>8464</v>
      </c>
    </row>
    <row r="714" spans="1:6" x14ac:dyDescent="0.35">
      <c r="A714" t="s">
        <v>686</v>
      </c>
      <c r="B714" t="s">
        <v>3159</v>
      </c>
      <c r="C714" t="s">
        <v>2941</v>
      </c>
      <c r="D714" t="s">
        <v>2940</v>
      </c>
      <c r="F714" t="s">
        <v>8464</v>
      </c>
    </row>
    <row r="715" spans="1:6" x14ac:dyDescent="0.35">
      <c r="A715" t="s">
        <v>763</v>
      </c>
      <c r="B715" t="s">
        <v>3143</v>
      </c>
      <c r="C715" t="s">
        <v>2861</v>
      </c>
      <c r="D715" t="s">
        <v>2860</v>
      </c>
      <c r="E715" t="s">
        <v>8964</v>
      </c>
      <c r="F715" t="s">
        <v>8464</v>
      </c>
    </row>
    <row r="716" spans="1:6" x14ac:dyDescent="0.35">
      <c r="A716" t="s">
        <v>744</v>
      </c>
      <c r="B716" t="s">
        <v>3143</v>
      </c>
      <c r="C716" t="s">
        <v>2946</v>
      </c>
      <c r="D716" t="s">
        <v>2945</v>
      </c>
      <c r="E716" t="s">
        <v>8965</v>
      </c>
      <c r="F716" t="s">
        <v>8464</v>
      </c>
    </row>
    <row r="717" spans="1:6" x14ac:dyDescent="0.35">
      <c r="A717" t="s">
        <v>837</v>
      </c>
      <c r="B717" t="s">
        <v>3006</v>
      </c>
      <c r="C717" t="s">
        <v>2003</v>
      </c>
      <c r="D717" t="s">
        <v>2002</v>
      </c>
      <c r="E717" t="s">
        <v>8966</v>
      </c>
      <c r="F717" t="s">
        <v>8464</v>
      </c>
    </row>
    <row r="718" spans="1:6" x14ac:dyDescent="0.35">
      <c r="A718" t="s">
        <v>836</v>
      </c>
      <c r="B718" t="s">
        <v>3006</v>
      </c>
      <c r="C718" t="s">
        <v>2151</v>
      </c>
      <c r="D718" t="s">
        <v>2150</v>
      </c>
      <c r="E718" t="s">
        <v>8967</v>
      </c>
      <c r="F718" t="s">
        <v>8464</v>
      </c>
    </row>
    <row r="719" spans="1:6" x14ac:dyDescent="0.35">
      <c r="A719" t="s">
        <v>764</v>
      </c>
      <c r="B719" t="s">
        <v>3126</v>
      </c>
      <c r="C719" t="s">
        <v>2677</v>
      </c>
      <c r="D719" t="s">
        <v>2676</v>
      </c>
      <c r="E719" t="s">
        <v>8968</v>
      </c>
      <c r="F719" t="s">
        <v>8464</v>
      </c>
    </row>
    <row r="720" spans="1:6" x14ac:dyDescent="0.35">
      <c r="A720" t="s">
        <v>766</v>
      </c>
      <c r="B720" t="s">
        <v>3126</v>
      </c>
      <c r="C720" t="s">
        <v>2751</v>
      </c>
      <c r="D720" t="s">
        <v>2750</v>
      </c>
      <c r="E720" t="s">
        <v>8969</v>
      </c>
      <c r="F720" t="s">
        <v>8464</v>
      </c>
    </row>
    <row r="721" spans="1:6" x14ac:dyDescent="0.35">
      <c r="A721" t="s">
        <v>747</v>
      </c>
      <c r="B721" t="s">
        <v>3126</v>
      </c>
      <c r="C721" t="s">
        <v>2681</v>
      </c>
      <c r="D721" t="s">
        <v>2680</v>
      </c>
      <c r="E721" t="s">
        <v>8970</v>
      </c>
      <c r="F721" t="s">
        <v>8464</v>
      </c>
    </row>
    <row r="722" spans="1:6" x14ac:dyDescent="0.35">
      <c r="A722" t="s">
        <v>714</v>
      </c>
      <c r="B722" t="s">
        <v>3372</v>
      </c>
      <c r="C722" t="s">
        <v>2884</v>
      </c>
      <c r="D722" t="s">
        <v>2883</v>
      </c>
      <c r="E722" t="s">
        <v>8971</v>
      </c>
      <c r="F722" t="s">
        <v>8464</v>
      </c>
    </row>
    <row r="723" spans="1:6" x14ac:dyDescent="0.35">
      <c r="A723" t="s">
        <v>717</v>
      </c>
      <c r="B723" t="s">
        <v>3126</v>
      </c>
      <c r="C723" t="s">
        <v>2519</v>
      </c>
      <c r="D723" t="s">
        <v>2518</v>
      </c>
      <c r="E723" t="s">
        <v>8972</v>
      </c>
      <c r="F723" t="s">
        <v>8464</v>
      </c>
    </row>
    <row r="724" spans="1:6" x14ac:dyDescent="0.35">
      <c r="A724" t="s">
        <v>54</v>
      </c>
      <c r="B724" t="s">
        <v>3364</v>
      </c>
      <c r="C724" t="s">
        <v>2878</v>
      </c>
      <c r="D724" t="s">
        <v>2877</v>
      </c>
      <c r="E724" t="s">
        <v>8973</v>
      </c>
      <c r="F724" t="s">
        <v>8464</v>
      </c>
    </row>
    <row r="725" spans="1:6" x14ac:dyDescent="0.35">
      <c r="A725" t="s">
        <v>759</v>
      </c>
      <c r="B725" t="s">
        <v>3126</v>
      </c>
      <c r="C725" t="s">
        <v>2704</v>
      </c>
      <c r="D725" t="s">
        <v>2703</v>
      </c>
      <c r="E725" t="s">
        <v>8974</v>
      </c>
      <c r="F725" t="s">
        <v>8464</v>
      </c>
    </row>
    <row r="726" spans="1:6" x14ac:dyDescent="0.35">
      <c r="A726" t="s">
        <v>761</v>
      </c>
      <c r="B726" t="s">
        <v>3126</v>
      </c>
      <c r="C726" t="s">
        <v>2669</v>
      </c>
      <c r="D726" t="s">
        <v>2668</v>
      </c>
      <c r="E726" t="s">
        <v>8975</v>
      </c>
      <c r="F726" t="s">
        <v>8464</v>
      </c>
    </row>
    <row r="727" spans="1:6" x14ac:dyDescent="0.35">
      <c r="A727" t="s">
        <v>258</v>
      </c>
      <c r="B727" t="s">
        <v>2976</v>
      </c>
      <c r="C727" t="s">
        <v>2954</v>
      </c>
      <c r="D727" t="s">
        <v>2953</v>
      </c>
      <c r="F727" t="s">
        <v>8464</v>
      </c>
    </row>
    <row r="728" spans="1:6" x14ac:dyDescent="0.35">
      <c r="A728" t="s">
        <v>762</v>
      </c>
      <c r="B728" t="s">
        <v>3126</v>
      </c>
      <c r="C728" t="s">
        <v>2695</v>
      </c>
      <c r="D728" t="s">
        <v>2694</v>
      </c>
      <c r="E728" t="s">
        <v>8976</v>
      </c>
      <c r="F728" t="s">
        <v>8464</v>
      </c>
    </row>
    <row r="729" spans="1:6" x14ac:dyDescent="0.35">
      <c r="A729" t="s">
        <v>835</v>
      </c>
      <c r="B729" t="s">
        <v>3364</v>
      </c>
      <c r="C729" t="s">
        <v>2338</v>
      </c>
      <c r="D729" t="s">
        <v>2337</v>
      </c>
      <c r="E729" t="s">
        <v>8977</v>
      </c>
      <c r="F729" t="s">
        <v>8464</v>
      </c>
    </row>
    <row r="730" spans="1:6" x14ac:dyDescent="0.35">
      <c r="A730" t="s">
        <v>760</v>
      </c>
      <c r="B730" t="s">
        <v>3126</v>
      </c>
      <c r="C730" t="s">
        <v>2688</v>
      </c>
      <c r="D730" t="s">
        <v>2687</v>
      </c>
      <c r="F730" t="s">
        <v>8464</v>
      </c>
    </row>
    <row r="731" spans="1:6" x14ac:dyDescent="0.35">
      <c r="A731" t="s">
        <v>783</v>
      </c>
      <c r="B731" t="s">
        <v>3126</v>
      </c>
      <c r="C731" t="s">
        <v>2690</v>
      </c>
      <c r="D731" t="s">
        <v>2689</v>
      </c>
      <c r="E731" t="s">
        <v>8978</v>
      </c>
      <c r="F731" t="s">
        <v>8464</v>
      </c>
    </row>
    <row r="732" spans="1:6" x14ac:dyDescent="0.35">
      <c r="A732" t="s">
        <v>476</v>
      </c>
      <c r="B732" t="s">
        <v>3438</v>
      </c>
      <c r="D732" t="s">
        <v>1824</v>
      </c>
      <c r="F732" t="s">
        <v>8464</v>
      </c>
    </row>
    <row r="733" spans="1:6" x14ac:dyDescent="0.35">
      <c r="A733" t="s">
        <v>604</v>
      </c>
      <c r="B733" t="s">
        <v>3438</v>
      </c>
      <c r="D733" t="s">
        <v>2905</v>
      </c>
      <c r="F733" t="s">
        <v>8464</v>
      </c>
    </row>
    <row r="734" spans="1:6" x14ac:dyDescent="0.35">
      <c r="A734" t="s">
        <v>529</v>
      </c>
      <c r="B734" t="s">
        <v>3438</v>
      </c>
      <c r="D734" t="s">
        <v>1811</v>
      </c>
      <c r="F734" t="s">
        <v>8464</v>
      </c>
    </row>
    <row r="735" spans="1:6" x14ac:dyDescent="0.35">
      <c r="A735" t="s">
        <v>844</v>
      </c>
      <c r="B735" t="s">
        <v>3438</v>
      </c>
      <c r="C735" t="s">
        <v>2911</v>
      </c>
      <c r="D735" t="s">
        <v>2910</v>
      </c>
      <c r="E735" t="s">
        <v>8979</v>
      </c>
      <c r="F735" t="s">
        <v>8464</v>
      </c>
    </row>
    <row r="736" spans="1:6" x14ac:dyDescent="0.35">
      <c r="A736" t="s">
        <v>774</v>
      </c>
      <c r="B736" t="s">
        <v>2992</v>
      </c>
      <c r="C736" t="s">
        <v>2866</v>
      </c>
      <c r="D736" t="s">
        <v>2865</v>
      </c>
      <c r="E736" t="s">
        <v>8980</v>
      </c>
      <c r="F736" t="s">
        <v>8464</v>
      </c>
    </row>
    <row r="737" spans="1:6" x14ac:dyDescent="0.35">
      <c r="A737" t="s">
        <v>772</v>
      </c>
      <c r="B737" t="s">
        <v>3126</v>
      </c>
      <c r="C737" t="s">
        <v>2706</v>
      </c>
      <c r="D737" t="s">
        <v>2705</v>
      </c>
      <c r="E737" t="s">
        <v>8981</v>
      </c>
      <c r="F737" t="s">
        <v>8464</v>
      </c>
    </row>
    <row r="738" spans="1:6" x14ac:dyDescent="0.35">
      <c r="A738" t="s">
        <v>777</v>
      </c>
      <c r="B738" t="s">
        <v>3118</v>
      </c>
      <c r="C738" t="s">
        <v>2822</v>
      </c>
      <c r="D738" t="s">
        <v>2821</v>
      </c>
      <c r="E738" t="s">
        <v>8982</v>
      </c>
      <c r="F738" t="s">
        <v>8464</v>
      </c>
    </row>
    <row r="739" spans="1:6" x14ac:dyDescent="0.35">
      <c r="A739" t="s">
        <v>24</v>
      </c>
      <c r="B739" t="s">
        <v>3159</v>
      </c>
      <c r="C739" t="s">
        <v>5325</v>
      </c>
      <c r="D739" t="s">
        <v>2267</v>
      </c>
      <c r="F739" t="s">
        <v>8464</v>
      </c>
    </row>
    <row r="740" spans="1:6" x14ac:dyDescent="0.35">
      <c r="A740" t="s">
        <v>254</v>
      </c>
      <c r="B740" t="s">
        <v>3074</v>
      </c>
      <c r="C740" t="s">
        <v>1877</v>
      </c>
      <c r="D740" t="s">
        <v>1876</v>
      </c>
      <c r="F740" t="s">
        <v>8464</v>
      </c>
    </row>
    <row r="741" spans="1:6" x14ac:dyDescent="0.35">
      <c r="A741" t="s">
        <v>778</v>
      </c>
      <c r="B741" t="s">
        <v>3118</v>
      </c>
      <c r="C741" t="s">
        <v>2824</v>
      </c>
      <c r="D741" t="s">
        <v>2823</v>
      </c>
      <c r="E741" t="s">
        <v>8983</v>
      </c>
      <c r="F741" t="s">
        <v>8464</v>
      </c>
    </row>
    <row r="742" spans="1:6" x14ac:dyDescent="0.35">
      <c r="A742" t="s">
        <v>780</v>
      </c>
      <c r="B742" t="s">
        <v>3118</v>
      </c>
      <c r="C742" t="s">
        <v>2810</v>
      </c>
      <c r="D742" t="s">
        <v>2809</v>
      </c>
      <c r="E742" t="s">
        <v>8984</v>
      </c>
      <c r="F742" t="s">
        <v>8464</v>
      </c>
    </row>
    <row r="743" spans="1:6" x14ac:dyDescent="0.35">
      <c r="A743" t="s">
        <v>789</v>
      </c>
      <c r="B743" t="s">
        <v>3115</v>
      </c>
      <c r="C743" t="s">
        <v>2798</v>
      </c>
      <c r="D743" t="s">
        <v>2797</v>
      </c>
      <c r="E743" t="s">
        <v>8985</v>
      </c>
      <c r="F743" t="s">
        <v>8464</v>
      </c>
    </row>
    <row r="744" spans="1:6" x14ac:dyDescent="0.35">
      <c r="A744" t="s">
        <v>770</v>
      </c>
      <c r="B744" t="s">
        <v>3455</v>
      </c>
      <c r="C744" t="s">
        <v>1480</v>
      </c>
      <c r="D744" t="s">
        <v>1479</v>
      </c>
      <c r="E744" t="s">
        <v>8986</v>
      </c>
      <c r="F744" t="s">
        <v>8464</v>
      </c>
    </row>
    <row r="745" spans="1:6" x14ac:dyDescent="0.35">
      <c r="A745" t="s">
        <v>773</v>
      </c>
      <c r="B745" t="s">
        <v>3118</v>
      </c>
      <c r="C745" t="s">
        <v>2818</v>
      </c>
      <c r="D745" t="s">
        <v>2817</v>
      </c>
      <c r="E745" t="s">
        <v>8987</v>
      </c>
      <c r="F745" t="s">
        <v>8464</v>
      </c>
    </row>
    <row r="746" spans="1:6" x14ac:dyDescent="0.35">
      <c r="A746" t="s">
        <v>767</v>
      </c>
      <c r="B746" t="s">
        <v>3455</v>
      </c>
      <c r="C746" t="s">
        <v>1320</v>
      </c>
      <c r="D746" t="s">
        <v>1319</v>
      </c>
      <c r="E746" t="s">
        <v>8988</v>
      </c>
      <c r="F746" t="s">
        <v>8464</v>
      </c>
    </row>
    <row r="747" spans="1:6" x14ac:dyDescent="0.35">
      <c r="A747" t="s">
        <v>786</v>
      </c>
      <c r="B747" t="s">
        <v>3118</v>
      </c>
      <c r="C747" t="s">
        <v>2710</v>
      </c>
      <c r="D747" t="s">
        <v>2709</v>
      </c>
      <c r="E747" t="s">
        <v>8989</v>
      </c>
      <c r="F747" t="s">
        <v>8464</v>
      </c>
    </row>
    <row r="748" spans="1:6" x14ac:dyDescent="0.35">
      <c r="A748" t="s">
        <v>779</v>
      </c>
      <c r="B748" t="s">
        <v>3118</v>
      </c>
      <c r="C748" t="s">
        <v>2561</v>
      </c>
      <c r="D748" t="s">
        <v>2560</v>
      </c>
      <c r="E748" t="s">
        <v>8990</v>
      </c>
      <c r="F748" t="s">
        <v>8464</v>
      </c>
    </row>
    <row r="749" spans="1:6" x14ac:dyDescent="0.35">
      <c r="A749" t="s">
        <v>768</v>
      </c>
      <c r="B749" t="s">
        <v>3118</v>
      </c>
      <c r="C749" t="s">
        <v>2535</v>
      </c>
      <c r="D749" t="s">
        <v>2534</v>
      </c>
      <c r="E749" t="s">
        <v>8991</v>
      </c>
      <c r="F749" t="s">
        <v>8464</v>
      </c>
    </row>
    <row r="750" spans="1:6" x14ac:dyDescent="0.35">
      <c r="A750" t="s">
        <v>784</v>
      </c>
      <c r="B750" t="s">
        <v>3115</v>
      </c>
      <c r="C750" t="s">
        <v>2808</v>
      </c>
      <c r="D750" t="s">
        <v>2807</v>
      </c>
      <c r="E750" t="s">
        <v>8992</v>
      </c>
      <c r="F750" t="s">
        <v>8464</v>
      </c>
    </row>
    <row r="751" spans="1:6" x14ac:dyDescent="0.35">
      <c r="A751" t="s">
        <v>776</v>
      </c>
      <c r="B751" t="s">
        <v>3118</v>
      </c>
      <c r="C751" t="s">
        <v>2540</v>
      </c>
      <c r="D751" t="s">
        <v>2539</v>
      </c>
      <c r="E751" t="s">
        <v>8993</v>
      </c>
      <c r="F751" t="s">
        <v>8464</v>
      </c>
    </row>
    <row r="752" spans="1:6" x14ac:dyDescent="0.35">
      <c r="A752" t="s">
        <v>771</v>
      </c>
      <c r="B752" t="s">
        <v>2992</v>
      </c>
      <c r="C752" t="s">
        <v>1365</v>
      </c>
      <c r="D752" t="s">
        <v>1364</v>
      </c>
      <c r="E752" t="s">
        <v>8994</v>
      </c>
      <c r="F752" t="s">
        <v>8464</v>
      </c>
    </row>
    <row r="753" spans="1:6" x14ac:dyDescent="0.35">
      <c r="A753" t="s">
        <v>785</v>
      </c>
      <c r="B753" t="s">
        <v>2970</v>
      </c>
      <c r="C753" t="s">
        <v>2234</v>
      </c>
      <c r="D753" t="s">
        <v>2233</v>
      </c>
      <c r="E753" t="s">
        <v>8995</v>
      </c>
      <c r="F753" t="s">
        <v>8464</v>
      </c>
    </row>
    <row r="754" spans="1:6" x14ac:dyDescent="0.35">
      <c r="A754" t="s">
        <v>787</v>
      </c>
      <c r="B754" t="s">
        <v>2970</v>
      </c>
      <c r="C754" t="s">
        <v>2188</v>
      </c>
      <c r="D754" t="s">
        <v>2187</v>
      </c>
      <c r="E754" t="s">
        <v>8996</v>
      </c>
      <c r="F754" t="s">
        <v>8464</v>
      </c>
    </row>
    <row r="755" spans="1:6" x14ac:dyDescent="0.35">
      <c r="A755" t="s">
        <v>781</v>
      </c>
      <c r="B755" t="s">
        <v>3455</v>
      </c>
      <c r="C755" t="s">
        <v>1342</v>
      </c>
      <c r="D755" t="s">
        <v>1341</v>
      </c>
      <c r="E755" t="s">
        <v>8997</v>
      </c>
      <c r="F755" t="s">
        <v>8464</v>
      </c>
    </row>
    <row r="756" spans="1:6" x14ac:dyDescent="0.35">
      <c r="A756" t="s">
        <v>797</v>
      </c>
      <c r="B756" t="s">
        <v>3455</v>
      </c>
      <c r="C756" t="s">
        <v>2875</v>
      </c>
      <c r="D756" t="s">
        <v>2874</v>
      </c>
      <c r="E756" t="s">
        <v>8998</v>
      </c>
      <c r="F756" t="s">
        <v>8464</v>
      </c>
    </row>
    <row r="757" spans="1:6" x14ac:dyDescent="0.35">
      <c r="A757" t="s">
        <v>812</v>
      </c>
      <c r="B757" t="s">
        <v>2970</v>
      </c>
      <c r="C757" t="s">
        <v>2176</v>
      </c>
      <c r="D757" t="s">
        <v>2175</v>
      </c>
      <c r="E757" t="s">
        <v>8999</v>
      </c>
      <c r="F757" t="s">
        <v>8464</v>
      </c>
    </row>
    <row r="758" spans="1:6" x14ac:dyDescent="0.35">
      <c r="A758" t="s">
        <v>792</v>
      </c>
      <c r="B758" t="s">
        <v>2970</v>
      </c>
      <c r="C758" t="s">
        <v>2221</v>
      </c>
      <c r="D758" t="s">
        <v>2220</v>
      </c>
      <c r="E758" t="s">
        <v>9000</v>
      </c>
      <c r="F758" t="s">
        <v>8464</v>
      </c>
    </row>
    <row r="759" spans="1:6" x14ac:dyDescent="0.35">
      <c r="A759" t="s">
        <v>450</v>
      </c>
      <c r="B759" t="s">
        <v>3492</v>
      </c>
      <c r="C759" t="s">
        <v>1623</v>
      </c>
      <c r="D759" t="s">
        <v>1622</v>
      </c>
      <c r="F759" t="s">
        <v>8464</v>
      </c>
    </row>
    <row r="760" spans="1:6" x14ac:dyDescent="0.35">
      <c r="A760" t="s">
        <v>261</v>
      </c>
      <c r="B760" t="s">
        <v>3492</v>
      </c>
      <c r="C760" t="s">
        <v>1607</v>
      </c>
      <c r="D760" t="s">
        <v>1606</v>
      </c>
      <c r="F760" t="s">
        <v>8464</v>
      </c>
    </row>
    <row r="761" spans="1:6" x14ac:dyDescent="0.35">
      <c r="A761" t="s">
        <v>404</v>
      </c>
      <c r="B761" t="s">
        <v>3492</v>
      </c>
      <c r="C761" t="s">
        <v>2111</v>
      </c>
      <c r="D761" t="s">
        <v>2110</v>
      </c>
      <c r="F761" t="s">
        <v>8464</v>
      </c>
    </row>
    <row r="762" spans="1:6" x14ac:dyDescent="0.35">
      <c r="A762" t="s">
        <v>815</v>
      </c>
      <c r="B762" t="s">
        <v>2970</v>
      </c>
      <c r="C762" t="s">
        <v>1932</v>
      </c>
      <c r="D762" t="s">
        <v>1931</v>
      </c>
      <c r="E762" t="s">
        <v>9001</v>
      </c>
      <c r="F762" t="s">
        <v>8464</v>
      </c>
    </row>
    <row r="763" spans="1:6" x14ac:dyDescent="0.35">
      <c r="A763" t="s">
        <v>811</v>
      </c>
      <c r="B763" t="s">
        <v>2970</v>
      </c>
      <c r="C763" t="s">
        <v>2186</v>
      </c>
      <c r="D763" t="s">
        <v>2185</v>
      </c>
      <c r="E763" t="s">
        <v>9002</v>
      </c>
      <c r="F763" t="s">
        <v>8464</v>
      </c>
    </row>
    <row r="764" spans="1:6" x14ac:dyDescent="0.35">
      <c r="A764" t="s">
        <v>813</v>
      </c>
      <c r="B764" t="s">
        <v>2970</v>
      </c>
      <c r="C764" t="s">
        <v>2172</v>
      </c>
      <c r="D764" t="s">
        <v>2171</v>
      </c>
      <c r="E764" t="s">
        <v>9003</v>
      </c>
      <c r="F764" t="s">
        <v>8464</v>
      </c>
    </row>
    <row r="765" spans="1:6" x14ac:dyDescent="0.35">
      <c r="A765" t="s">
        <v>793</v>
      </c>
      <c r="B765" t="s">
        <v>2970</v>
      </c>
      <c r="C765" t="s">
        <v>2164</v>
      </c>
      <c r="D765" t="s">
        <v>2163</v>
      </c>
      <c r="E765" t="s">
        <v>9004</v>
      </c>
      <c r="F765" t="s">
        <v>8464</v>
      </c>
    </row>
    <row r="766" spans="1:6" x14ac:dyDescent="0.35">
      <c r="A766" t="s">
        <v>795</v>
      </c>
      <c r="B766" t="s">
        <v>2970</v>
      </c>
      <c r="C766" t="s">
        <v>2229</v>
      </c>
      <c r="D766" t="s">
        <v>2228</v>
      </c>
      <c r="E766" t="s">
        <v>9005</v>
      </c>
      <c r="F766" t="s">
        <v>8464</v>
      </c>
    </row>
    <row r="767" spans="1:6" x14ac:dyDescent="0.35">
      <c r="A767" t="s">
        <v>829</v>
      </c>
      <c r="B767" t="s">
        <v>3115</v>
      </c>
      <c r="C767" t="s">
        <v>2565</v>
      </c>
      <c r="D767" t="s">
        <v>2564</v>
      </c>
      <c r="E767" t="s">
        <v>9006</v>
      </c>
      <c r="F767" t="s">
        <v>8464</v>
      </c>
    </row>
    <row r="768" spans="1:6" x14ac:dyDescent="0.35">
      <c r="A768" t="s">
        <v>801</v>
      </c>
      <c r="B768" t="s">
        <v>3162</v>
      </c>
      <c r="C768" t="s">
        <v>1531</v>
      </c>
      <c r="D768" t="s">
        <v>1530</v>
      </c>
      <c r="F768" t="s">
        <v>8464</v>
      </c>
    </row>
    <row r="769" spans="1:6" x14ac:dyDescent="0.35">
      <c r="A769" t="s">
        <v>833</v>
      </c>
      <c r="B769" t="s">
        <v>3118</v>
      </c>
      <c r="C769" t="s">
        <v>2950</v>
      </c>
      <c r="D769" t="s">
        <v>2949</v>
      </c>
      <c r="F769" t="s">
        <v>8464</v>
      </c>
    </row>
    <row r="770" spans="1:6" x14ac:dyDescent="0.35">
      <c r="A770" t="s">
        <v>807</v>
      </c>
      <c r="B770" t="s">
        <v>3074</v>
      </c>
      <c r="C770" t="s">
        <v>1611</v>
      </c>
      <c r="D770" t="s">
        <v>1610</v>
      </c>
      <c r="F770" t="s">
        <v>8464</v>
      </c>
    </row>
    <row r="771" spans="1:6" x14ac:dyDescent="0.35">
      <c r="A771" t="s">
        <v>385</v>
      </c>
      <c r="B771" t="s">
        <v>3493</v>
      </c>
      <c r="C771" t="s">
        <v>2342</v>
      </c>
      <c r="D771" t="s">
        <v>2341</v>
      </c>
      <c r="F771" t="s">
        <v>8464</v>
      </c>
    </row>
    <row r="772" spans="1:6" x14ac:dyDescent="0.35">
      <c r="A772" t="s">
        <v>444</v>
      </c>
      <c r="B772" t="s">
        <v>3493</v>
      </c>
      <c r="C772" t="s">
        <v>1306</v>
      </c>
      <c r="D772" t="s">
        <v>1305</v>
      </c>
      <c r="F772" t="s">
        <v>8464</v>
      </c>
    </row>
    <row r="773" spans="1:6" x14ac:dyDescent="0.35">
      <c r="A773" t="s">
        <v>381</v>
      </c>
      <c r="B773" t="s">
        <v>3493</v>
      </c>
      <c r="C773" t="s">
        <v>1303</v>
      </c>
      <c r="D773" t="s">
        <v>1302</v>
      </c>
      <c r="F773" t="s">
        <v>8464</v>
      </c>
    </row>
    <row r="774" spans="1:6" x14ac:dyDescent="0.35">
      <c r="A774" t="s">
        <v>453</v>
      </c>
      <c r="B774" t="s">
        <v>3493</v>
      </c>
      <c r="C774" t="s">
        <v>1627</v>
      </c>
      <c r="D774" t="s">
        <v>1626</v>
      </c>
      <c r="F774" t="s">
        <v>8464</v>
      </c>
    </row>
    <row r="775" spans="1:6" x14ac:dyDescent="0.35">
      <c r="A775" t="s">
        <v>369</v>
      </c>
      <c r="B775" t="s">
        <v>3493</v>
      </c>
      <c r="C775" t="s">
        <v>1680</v>
      </c>
      <c r="D775" t="s">
        <v>1679</v>
      </c>
      <c r="F775" t="s">
        <v>8464</v>
      </c>
    </row>
    <row r="776" spans="1:6" x14ac:dyDescent="0.35">
      <c r="A776" t="s">
        <v>814</v>
      </c>
      <c r="B776" t="s">
        <v>2970</v>
      </c>
      <c r="C776" t="s">
        <v>2182</v>
      </c>
      <c r="D776" t="s">
        <v>2181</v>
      </c>
      <c r="E776" t="s">
        <v>9007</v>
      </c>
      <c r="F776" t="s">
        <v>8464</v>
      </c>
    </row>
    <row r="777" spans="1:6" x14ac:dyDescent="0.35">
      <c r="A777" t="s">
        <v>391</v>
      </c>
      <c r="B777" t="s">
        <v>3493</v>
      </c>
      <c r="C777" t="s">
        <v>1429</v>
      </c>
      <c r="D777" t="s">
        <v>1428</v>
      </c>
      <c r="F777" t="s">
        <v>8464</v>
      </c>
    </row>
    <row r="778" spans="1:6" x14ac:dyDescent="0.35">
      <c r="A778" t="s">
        <v>379</v>
      </c>
      <c r="B778" t="s">
        <v>3493</v>
      </c>
      <c r="C778" t="s">
        <v>1583</v>
      </c>
      <c r="D778" t="s">
        <v>1582</v>
      </c>
      <c r="F778" t="s">
        <v>8464</v>
      </c>
    </row>
  </sheetData>
  <conditionalFormatting sqref="A1:A1048292">
    <cfRule type="duplicateValues" dxfId="5" priority="1"/>
    <cfRule type="duplicateValues" dxfId="4" priority="2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4499-072D-4BA6-A3D4-969993699B6C}">
  <sheetPr codeName="Feuil10"/>
  <dimension ref="I3:K13"/>
  <sheetViews>
    <sheetView topLeftCell="F1" workbookViewId="0">
      <selection activeCell="K9" sqref="K9"/>
    </sheetView>
  </sheetViews>
  <sheetFormatPr baseColWidth="10" defaultColWidth="11.453125" defaultRowHeight="14.5" x14ac:dyDescent="0.35"/>
  <cols>
    <col min="9" max="9" width="21.453125" bestFit="1" customWidth="1"/>
    <col min="10" max="10" width="12.54296875" bestFit="1" customWidth="1"/>
    <col min="11" max="11" width="24.54296875" bestFit="1" customWidth="1"/>
  </cols>
  <sheetData>
    <row r="3" spans="9:11" x14ac:dyDescent="0.35">
      <c r="I3" s="2" t="s">
        <v>840</v>
      </c>
      <c r="J3" t="s">
        <v>841</v>
      </c>
    </row>
    <row r="5" spans="9:11" x14ac:dyDescent="0.35">
      <c r="I5" s="2" t="s">
        <v>14</v>
      </c>
      <c r="J5" s="36" t="s">
        <v>9008</v>
      </c>
    </row>
    <row r="6" spans="9:11" x14ac:dyDescent="0.35">
      <c r="I6" s="3" t="s">
        <v>5</v>
      </c>
      <c r="J6" s="15"/>
    </row>
    <row r="9" spans="9:11" x14ac:dyDescent="0.35">
      <c r="K9" s="33">
        <f>LOOKUP("Total général", I:I, J:J)</f>
        <v>0</v>
      </c>
    </row>
    <row r="13" spans="9:11" x14ac:dyDescent="0.35">
      <c r="K13" s="13"/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O1101"/>
  <sheetViews>
    <sheetView workbookViewId="0">
      <selection activeCell="N6" sqref="N6"/>
    </sheetView>
  </sheetViews>
  <sheetFormatPr baseColWidth="10" defaultColWidth="8.81640625" defaultRowHeight="14.5" x14ac:dyDescent="0.35"/>
  <cols>
    <col min="1" max="1" width="38.81640625" bestFit="1" customWidth="1"/>
  </cols>
  <sheetData>
    <row r="1" spans="1:15" x14ac:dyDescent="0.35">
      <c r="A1" t="s">
        <v>9009</v>
      </c>
      <c r="B1" t="s">
        <v>9010</v>
      </c>
      <c r="C1" t="s">
        <v>9011</v>
      </c>
      <c r="D1" t="s">
        <v>9012</v>
      </c>
      <c r="E1" t="s">
        <v>9013</v>
      </c>
      <c r="F1" t="s">
        <v>9014</v>
      </c>
      <c r="G1" t="s">
        <v>9015</v>
      </c>
      <c r="H1" t="s">
        <v>9016</v>
      </c>
      <c r="I1" t="s">
        <v>9017</v>
      </c>
      <c r="J1" t="s">
        <v>9018</v>
      </c>
      <c r="K1" t="s">
        <v>9019</v>
      </c>
      <c r="L1" t="s">
        <v>9020</v>
      </c>
      <c r="M1" t="s">
        <v>852</v>
      </c>
      <c r="N1" t="s">
        <v>894</v>
      </c>
      <c r="O1" s="9" t="s">
        <v>2966</v>
      </c>
    </row>
    <row r="2" spans="1:15" x14ac:dyDescent="0.35">
      <c r="A2" t="s">
        <v>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t="s">
        <v>3455</v>
      </c>
      <c r="J2" t="s">
        <v>9023</v>
      </c>
      <c r="K2" t="s">
        <v>9024</v>
      </c>
      <c r="L2" t="s">
        <v>9023</v>
      </c>
      <c r="M2" t="str">
        <f>IF(C2 &gt; 45, "oui", "non")</f>
        <v>non</v>
      </c>
      <c r="N2" t="str">
        <f>IF(C2=0,"oui","non")</f>
        <v>oui</v>
      </c>
      <c r="O2" t="str">
        <f>VLOOKUP(I2,'rattachement PF'!A:B, 2, FALSE)</f>
        <v>TGO IDF Valenton</v>
      </c>
    </row>
    <row r="3" spans="1:15" x14ac:dyDescent="0.35">
      <c r="A3" t="s">
        <v>9021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9022</v>
      </c>
      <c r="J3" t="s">
        <v>9023</v>
      </c>
      <c r="K3" t="s">
        <v>9024</v>
      </c>
      <c r="L3" t="s">
        <v>9023</v>
      </c>
      <c r="M3" t="str">
        <f t="shared" ref="M3:M66" si="0">IF(C3 &gt; 45, "oui", "non")</f>
        <v>non</v>
      </c>
      <c r="N3" t="str">
        <f t="shared" ref="N3:N66" si="1">IF(C3=0,"oui","non")</f>
        <v>oui</v>
      </c>
      <c r="O3" t="str">
        <f>VLOOKUP(I3,'rattachement PF'!A:B, 2, FALSE)</f>
        <v>TGO Aquitaine</v>
      </c>
    </row>
    <row r="4" spans="1:15" x14ac:dyDescent="0.35">
      <c r="A4" t="s">
        <v>895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3493</v>
      </c>
      <c r="J4" t="s">
        <v>9023</v>
      </c>
      <c r="K4" t="s">
        <v>9024</v>
      </c>
      <c r="L4" t="s">
        <v>9023</v>
      </c>
      <c r="M4" t="str">
        <f t="shared" si="0"/>
        <v>non</v>
      </c>
      <c r="N4" t="str">
        <f t="shared" si="1"/>
        <v>oui</v>
      </c>
      <c r="O4" t="str">
        <f>VLOOKUP(I4,'rattachement PF'!A:B, 2, FALSE)</f>
        <v>Seafood</v>
      </c>
    </row>
    <row r="5" spans="1:15" x14ac:dyDescent="0.35">
      <c r="A5" t="s">
        <v>896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9022</v>
      </c>
      <c r="J5" t="s">
        <v>9023</v>
      </c>
      <c r="K5" t="s">
        <v>9024</v>
      </c>
      <c r="L5" t="s">
        <v>9023</v>
      </c>
      <c r="M5" t="str">
        <f t="shared" si="0"/>
        <v>non</v>
      </c>
      <c r="N5" t="str">
        <f t="shared" si="1"/>
        <v>oui</v>
      </c>
      <c r="O5" t="str">
        <f>VLOOKUP(I5,'rattachement PF'!A:B, 2, FALSE)</f>
        <v>TGO Aquitaine</v>
      </c>
    </row>
    <row r="6" spans="1:15" x14ac:dyDescent="0.35">
      <c r="A6" t="s">
        <v>9025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9026</v>
      </c>
      <c r="J6" t="s">
        <v>9023</v>
      </c>
      <c r="K6" t="s">
        <v>9024</v>
      </c>
      <c r="L6" t="s">
        <v>9023</v>
      </c>
      <c r="M6" t="str">
        <f t="shared" si="0"/>
        <v>non</v>
      </c>
      <c r="N6" t="str">
        <f t="shared" si="1"/>
        <v>oui</v>
      </c>
      <c r="O6" t="str">
        <f>VLOOKUP(I6,'rattachement PF'!A:B, 2, FALSE)</f>
        <v>TGO Bourgogne</v>
      </c>
    </row>
    <row r="7" spans="1:15" x14ac:dyDescent="0.35">
      <c r="A7" t="s">
        <v>9027</v>
      </c>
      <c r="B7">
        <v>47.93</v>
      </c>
      <c r="C7">
        <v>44.33</v>
      </c>
      <c r="D7">
        <v>19.72</v>
      </c>
      <c r="E7">
        <v>24.57</v>
      </c>
      <c r="F7">
        <v>3.6</v>
      </c>
      <c r="G7">
        <v>0.05</v>
      </c>
      <c r="H7">
        <v>9.85</v>
      </c>
      <c r="I7" t="s">
        <v>3016</v>
      </c>
      <c r="J7" t="s">
        <v>52</v>
      </c>
      <c r="K7" t="s">
        <v>10301</v>
      </c>
      <c r="L7" t="s">
        <v>52</v>
      </c>
      <c r="M7" t="str">
        <f t="shared" si="0"/>
        <v>non</v>
      </c>
      <c r="N7" t="str">
        <f t="shared" si="1"/>
        <v>non</v>
      </c>
      <c r="O7" t="str">
        <f>VLOOKUP(I7,'rattachement PF'!A:B, 2, FALSE)</f>
        <v>TGO Ouest</v>
      </c>
    </row>
    <row r="8" spans="1:15" x14ac:dyDescent="0.35">
      <c r="A8" t="s">
        <v>9028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3492</v>
      </c>
      <c r="J8" t="s">
        <v>9023</v>
      </c>
      <c r="K8" t="s">
        <v>9024</v>
      </c>
      <c r="L8" t="s">
        <v>9023</v>
      </c>
      <c r="M8" t="str">
        <f t="shared" si="0"/>
        <v>non</v>
      </c>
      <c r="N8" t="str">
        <f t="shared" si="1"/>
        <v>oui</v>
      </c>
      <c r="O8" t="str">
        <f>VLOOKUP(I8,'rattachement PF'!A:B, 2, FALSE)</f>
        <v>TGO Midi-Pyrénées</v>
      </c>
    </row>
    <row r="9" spans="1:15" x14ac:dyDescent="0.35">
      <c r="A9" t="s">
        <v>9029</v>
      </c>
      <c r="B9">
        <v>37.770000000000003</v>
      </c>
      <c r="C9">
        <v>34.799999999999997</v>
      </c>
      <c r="D9">
        <v>12.93</v>
      </c>
      <c r="E9">
        <v>21.87</v>
      </c>
      <c r="F9">
        <v>2.97</v>
      </c>
      <c r="G9">
        <v>0</v>
      </c>
      <c r="H9">
        <v>8.1</v>
      </c>
      <c r="I9" t="s">
        <v>9030</v>
      </c>
      <c r="J9" t="s">
        <v>10302</v>
      </c>
      <c r="K9" t="s">
        <v>10303</v>
      </c>
      <c r="L9" t="s">
        <v>10304</v>
      </c>
      <c r="M9" t="str">
        <f t="shared" si="0"/>
        <v>non</v>
      </c>
      <c r="N9" t="str">
        <f t="shared" si="1"/>
        <v>non</v>
      </c>
      <c r="O9" t="str">
        <f>VLOOKUP(I9,'rattachement PF'!A:B, 2, FALSE)</f>
        <v>TGO IDF Wissous</v>
      </c>
    </row>
    <row r="10" spans="1:15" x14ac:dyDescent="0.35">
      <c r="A10" t="s">
        <v>9031</v>
      </c>
      <c r="B10">
        <v>26.49</v>
      </c>
      <c r="C10">
        <v>24.16</v>
      </c>
      <c r="D10">
        <v>14.86</v>
      </c>
      <c r="E10">
        <v>9.3000000000000007</v>
      </c>
      <c r="F10">
        <v>2.34</v>
      </c>
      <c r="G10">
        <v>0</v>
      </c>
      <c r="H10">
        <v>8.01</v>
      </c>
      <c r="I10" t="s">
        <v>3006</v>
      </c>
      <c r="J10" t="s">
        <v>674</v>
      </c>
      <c r="K10" t="s">
        <v>10305</v>
      </c>
      <c r="L10" t="s">
        <v>674</v>
      </c>
      <c r="M10" t="str">
        <f t="shared" si="0"/>
        <v>non</v>
      </c>
      <c r="N10" t="str">
        <f t="shared" si="1"/>
        <v>non</v>
      </c>
      <c r="O10" t="str">
        <f>VLOOKUP(I10,'rattachement PF'!A:B, 2, FALSE)</f>
        <v>TGO Ouest</v>
      </c>
    </row>
    <row r="11" spans="1:15" x14ac:dyDescent="0.35">
      <c r="A11" t="s">
        <v>9032</v>
      </c>
      <c r="B11">
        <v>38.119999999999997</v>
      </c>
      <c r="C11">
        <v>31.46</v>
      </c>
      <c r="D11">
        <v>19.07</v>
      </c>
      <c r="E11">
        <v>12.39</v>
      </c>
      <c r="F11">
        <v>6.66</v>
      </c>
      <c r="G11">
        <v>0</v>
      </c>
      <c r="H11">
        <v>6.8</v>
      </c>
      <c r="I11" t="s">
        <v>9033</v>
      </c>
      <c r="J11" t="s">
        <v>527</v>
      </c>
      <c r="K11" t="s">
        <v>10306</v>
      </c>
      <c r="L11" t="s">
        <v>527</v>
      </c>
      <c r="M11" t="str">
        <f t="shared" si="0"/>
        <v>non</v>
      </c>
      <c r="N11" t="str">
        <f t="shared" si="1"/>
        <v>non</v>
      </c>
      <c r="O11" t="str">
        <f>VLOOKUP(I11,'rattachement PF'!A:B, 2, FALSE)</f>
        <v>TGO Aquitaine</v>
      </c>
    </row>
    <row r="12" spans="1:15" x14ac:dyDescent="0.35">
      <c r="A12" t="s">
        <v>9034</v>
      </c>
      <c r="B12">
        <v>38.53</v>
      </c>
      <c r="C12">
        <v>35.450000000000003</v>
      </c>
      <c r="D12">
        <v>19.53</v>
      </c>
      <c r="E12">
        <v>15.92</v>
      </c>
      <c r="F12">
        <v>3.08</v>
      </c>
      <c r="G12">
        <v>0</v>
      </c>
      <c r="H12">
        <v>10.8</v>
      </c>
      <c r="I12" t="s">
        <v>9035</v>
      </c>
      <c r="J12" t="s">
        <v>10307</v>
      </c>
      <c r="K12" t="s">
        <v>10308</v>
      </c>
      <c r="L12" t="s">
        <v>10307</v>
      </c>
      <c r="M12" t="str">
        <f t="shared" si="0"/>
        <v>non</v>
      </c>
      <c r="N12" t="str">
        <f t="shared" si="1"/>
        <v>non</v>
      </c>
      <c r="O12" t="str">
        <f>VLOOKUP(I12,'rattachement PF'!A:B, 2, FALSE)</f>
        <v>TGO Rhône</v>
      </c>
    </row>
    <row r="13" spans="1:15" x14ac:dyDescent="0.35">
      <c r="A13" t="s">
        <v>9036</v>
      </c>
      <c r="B13">
        <v>37.299999999999997</v>
      </c>
      <c r="C13">
        <v>34.15</v>
      </c>
      <c r="D13">
        <v>17.27</v>
      </c>
      <c r="E13">
        <v>16.88</v>
      </c>
      <c r="F13">
        <v>3.15</v>
      </c>
      <c r="G13">
        <v>0</v>
      </c>
      <c r="H13">
        <v>9.6</v>
      </c>
      <c r="I13" t="s">
        <v>3232</v>
      </c>
      <c r="J13" t="s">
        <v>116</v>
      </c>
      <c r="K13" t="s">
        <v>10309</v>
      </c>
      <c r="L13" t="s">
        <v>116</v>
      </c>
      <c r="M13" t="str">
        <f t="shared" si="0"/>
        <v>non</v>
      </c>
      <c r="N13" t="str">
        <f t="shared" si="1"/>
        <v>non</v>
      </c>
      <c r="O13" t="str">
        <f>VLOOKUP(I13,'rattachement PF'!A:B, 2, FALSE)</f>
        <v>TGO Midi-Pyrénées</v>
      </c>
    </row>
    <row r="14" spans="1:15" x14ac:dyDescent="0.35">
      <c r="A14" t="s">
        <v>9037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3455</v>
      </c>
      <c r="J14" t="s">
        <v>9023</v>
      </c>
      <c r="K14" t="s">
        <v>9024</v>
      </c>
      <c r="L14" t="s">
        <v>9023</v>
      </c>
      <c r="M14" t="str">
        <f t="shared" si="0"/>
        <v>non</v>
      </c>
      <c r="N14" t="str">
        <f t="shared" si="1"/>
        <v>oui</v>
      </c>
      <c r="O14" t="str">
        <f>VLOOKUP(I14,'rattachement PF'!A:B, 2, FALSE)</f>
        <v>TGO IDF Valenton</v>
      </c>
    </row>
    <row r="15" spans="1:15" x14ac:dyDescent="0.35">
      <c r="A15" t="s">
        <v>9038</v>
      </c>
      <c r="B15">
        <v>39.33</v>
      </c>
      <c r="C15">
        <v>36.72</v>
      </c>
      <c r="D15">
        <v>13.9</v>
      </c>
      <c r="E15">
        <v>22.82</v>
      </c>
      <c r="F15">
        <v>2.62</v>
      </c>
      <c r="G15">
        <v>0</v>
      </c>
      <c r="H15">
        <v>11.27</v>
      </c>
      <c r="I15" t="s">
        <v>3455</v>
      </c>
      <c r="J15" t="s">
        <v>10310</v>
      </c>
      <c r="K15" t="s">
        <v>10311</v>
      </c>
      <c r="L15" t="s">
        <v>10310</v>
      </c>
      <c r="M15" t="str">
        <f t="shared" si="0"/>
        <v>non</v>
      </c>
      <c r="N15" t="str">
        <f t="shared" si="1"/>
        <v>non</v>
      </c>
      <c r="O15" t="str">
        <f>VLOOKUP(I15,'rattachement PF'!A:B, 2, FALSE)</f>
        <v>TGO IDF Valenton</v>
      </c>
    </row>
    <row r="16" spans="1:15" x14ac:dyDescent="0.35">
      <c r="A16" t="s">
        <v>9039</v>
      </c>
      <c r="B16">
        <v>24.67</v>
      </c>
      <c r="C16">
        <v>20.57</v>
      </c>
      <c r="D16">
        <v>9.82</v>
      </c>
      <c r="E16">
        <v>10.75</v>
      </c>
      <c r="F16">
        <v>4.0999999999999996</v>
      </c>
      <c r="G16">
        <v>0</v>
      </c>
      <c r="H16">
        <v>5.97</v>
      </c>
      <c r="I16" t="s">
        <v>3086</v>
      </c>
      <c r="J16" t="s">
        <v>105</v>
      </c>
      <c r="K16" t="s">
        <v>10312</v>
      </c>
      <c r="L16" t="s">
        <v>105</v>
      </c>
      <c r="M16" t="str">
        <f t="shared" si="0"/>
        <v>non</v>
      </c>
      <c r="N16" t="str">
        <f t="shared" si="1"/>
        <v>non</v>
      </c>
      <c r="O16" t="str">
        <f>VLOOKUP(I16,'rattachement PF'!A:B, 2, FALSE)</f>
        <v>TGO Lorraine</v>
      </c>
    </row>
    <row r="17" spans="1:15" x14ac:dyDescent="0.35">
      <c r="A17" t="s">
        <v>9040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3492</v>
      </c>
      <c r="J17" t="s">
        <v>9023</v>
      </c>
      <c r="K17" t="s">
        <v>9024</v>
      </c>
      <c r="L17" t="s">
        <v>9023</v>
      </c>
      <c r="M17" t="str">
        <f t="shared" si="0"/>
        <v>non</v>
      </c>
      <c r="N17" t="str">
        <f t="shared" si="1"/>
        <v>oui</v>
      </c>
      <c r="O17" t="str">
        <f>VLOOKUP(I17,'rattachement PF'!A:B, 2, FALSE)</f>
        <v>TGO Midi-Pyrénées</v>
      </c>
    </row>
    <row r="18" spans="1:15" x14ac:dyDescent="0.35">
      <c r="A18" t="s">
        <v>9041</v>
      </c>
      <c r="B18">
        <v>51.63</v>
      </c>
      <c r="C18">
        <v>47.18</v>
      </c>
      <c r="D18">
        <v>21.25</v>
      </c>
      <c r="E18">
        <v>25.93</v>
      </c>
      <c r="F18">
        <v>4.45</v>
      </c>
      <c r="G18">
        <v>0</v>
      </c>
      <c r="H18">
        <v>9.67</v>
      </c>
      <c r="I18" t="s">
        <v>3011</v>
      </c>
      <c r="J18" t="s">
        <v>10313</v>
      </c>
      <c r="K18" t="s">
        <v>10314</v>
      </c>
      <c r="L18" t="s">
        <v>10313</v>
      </c>
      <c r="M18" t="str">
        <f t="shared" si="0"/>
        <v>oui</v>
      </c>
      <c r="N18" t="str">
        <f t="shared" si="1"/>
        <v>non</v>
      </c>
      <c r="O18" t="str">
        <f>VLOOKUP(I18,'rattachement PF'!A:B, 2, FALSE)</f>
        <v>TGO Ouest</v>
      </c>
    </row>
    <row r="19" spans="1:15" x14ac:dyDescent="0.3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3365</v>
      </c>
      <c r="J19" t="s">
        <v>9023</v>
      </c>
      <c r="K19" t="s">
        <v>9024</v>
      </c>
      <c r="L19" t="s">
        <v>9023</v>
      </c>
      <c r="M19" t="str">
        <f t="shared" si="0"/>
        <v>non</v>
      </c>
      <c r="N19" t="str">
        <f t="shared" si="1"/>
        <v>oui</v>
      </c>
      <c r="O19" t="str">
        <f>VLOOKUP(I19,'rattachement PF'!A:B, 2, FALSE)</f>
        <v>TGO Nord</v>
      </c>
    </row>
    <row r="20" spans="1:15" x14ac:dyDescent="0.35">
      <c r="A20" t="s">
        <v>9042</v>
      </c>
      <c r="B20">
        <v>37.33</v>
      </c>
      <c r="C20">
        <v>34.130000000000003</v>
      </c>
      <c r="D20">
        <v>19.55</v>
      </c>
      <c r="E20">
        <v>8.8800000000000008</v>
      </c>
      <c r="F20">
        <v>3.2</v>
      </c>
      <c r="G20">
        <v>5.7</v>
      </c>
      <c r="H20">
        <v>6.93</v>
      </c>
      <c r="I20" t="s">
        <v>9026</v>
      </c>
      <c r="J20" t="s">
        <v>10315</v>
      </c>
      <c r="K20" t="s">
        <v>10316</v>
      </c>
      <c r="L20" t="s">
        <v>10315</v>
      </c>
      <c r="M20" t="str">
        <f t="shared" si="0"/>
        <v>non</v>
      </c>
      <c r="N20" t="str">
        <f t="shared" si="1"/>
        <v>non</v>
      </c>
      <c r="O20" t="str">
        <f>VLOOKUP(I20,'rattachement PF'!A:B, 2, FALSE)</f>
        <v>TGO Bourgogne</v>
      </c>
    </row>
    <row r="21" spans="1:15" x14ac:dyDescent="0.35">
      <c r="A21" t="s">
        <v>9043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9044</v>
      </c>
      <c r="J21" t="s">
        <v>9023</v>
      </c>
      <c r="K21" t="s">
        <v>9024</v>
      </c>
      <c r="L21" t="s">
        <v>9023</v>
      </c>
      <c r="M21" t="str">
        <f t="shared" si="0"/>
        <v>non</v>
      </c>
      <c r="N21" t="str">
        <f t="shared" si="1"/>
        <v>oui</v>
      </c>
      <c r="O21" t="str">
        <f>VLOOKUP(I21,'rattachement PF'!A:B, 2, FALSE)</f>
        <v>TGO Rhône Gap</v>
      </c>
    </row>
    <row r="22" spans="1:15" x14ac:dyDescent="0.35">
      <c r="A22" t="s">
        <v>9045</v>
      </c>
      <c r="B22">
        <v>35.08</v>
      </c>
      <c r="C22">
        <v>32.28</v>
      </c>
      <c r="D22">
        <v>17</v>
      </c>
      <c r="E22">
        <v>15.28</v>
      </c>
      <c r="F22">
        <v>2.8</v>
      </c>
      <c r="G22">
        <v>0</v>
      </c>
      <c r="H22">
        <v>4.5199999999999996</v>
      </c>
      <c r="I22" t="s">
        <v>9026</v>
      </c>
      <c r="J22" t="s">
        <v>10317</v>
      </c>
      <c r="K22" t="s">
        <v>10318</v>
      </c>
      <c r="L22" t="s">
        <v>10317</v>
      </c>
      <c r="M22" t="str">
        <f t="shared" si="0"/>
        <v>non</v>
      </c>
      <c r="N22" t="str">
        <f t="shared" si="1"/>
        <v>non</v>
      </c>
      <c r="O22" t="str">
        <f>VLOOKUP(I22,'rattachement PF'!A:B, 2, FALSE)</f>
        <v>TGO Bourgogne</v>
      </c>
    </row>
    <row r="23" spans="1:15" x14ac:dyDescent="0.35">
      <c r="A23" t="s">
        <v>898</v>
      </c>
      <c r="B23">
        <v>50.97</v>
      </c>
      <c r="C23">
        <v>47.45</v>
      </c>
      <c r="D23">
        <v>24.93</v>
      </c>
      <c r="E23">
        <v>22.52</v>
      </c>
      <c r="F23">
        <v>3.52</v>
      </c>
      <c r="G23">
        <v>0</v>
      </c>
      <c r="H23">
        <v>10.43</v>
      </c>
      <c r="I23" t="s">
        <v>3086</v>
      </c>
      <c r="J23" t="s">
        <v>10319</v>
      </c>
      <c r="K23" t="s">
        <v>10320</v>
      </c>
      <c r="L23" t="s">
        <v>10319</v>
      </c>
      <c r="M23" t="str">
        <f t="shared" si="0"/>
        <v>oui</v>
      </c>
      <c r="N23" t="str">
        <f t="shared" si="1"/>
        <v>non</v>
      </c>
      <c r="O23" t="str">
        <f>VLOOKUP(I23,'rattachement PF'!A:B, 2, FALSE)</f>
        <v>TGO Lorraine</v>
      </c>
    </row>
    <row r="24" spans="1:15" x14ac:dyDescent="0.35">
      <c r="A24" t="s">
        <v>9046</v>
      </c>
      <c r="B24">
        <v>46.68</v>
      </c>
      <c r="C24">
        <v>42.27</v>
      </c>
      <c r="D24">
        <v>20.13</v>
      </c>
      <c r="E24">
        <v>14.48</v>
      </c>
      <c r="F24">
        <v>4.42</v>
      </c>
      <c r="G24">
        <v>7.65</v>
      </c>
      <c r="H24">
        <v>11.93</v>
      </c>
      <c r="I24" t="s">
        <v>2970</v>
      </c>
      <c r="J24" t="s">
        <v>10321</v>
      </c>
      <c r="K24" t="s">
        <v>10322</v>
      </c>
      <c r="L24" t="s">
        <v>10321</v>
      </c>
      <c r="M24" t="str">
        <f t="shared" si="0"/>
        <v>non</v>
      </c>
      <c r="N24" t="str">
        <f t="shared" si="1"/>
        <v>non</v>
      </c>
      <c r="O24" t="str">
        <f>VLOOKUP(I24,'rattachement PF'!A:B, 2, FALSE)</f>
        <v>TGO Centre Ouest</v>
      </c>
    </row>
    <row r="25" spans="1:15" x14ac:dyDescent="0.35">
      <c r="A25" t="s">
        <v>9047</v>
      </c>
      <c r="B25">
        <v>43.6</v>
      </c>
      <c r="C25">
        <v>40.53</v>
      </c>
      <c r="D25">
        <v>17.329999999999998</v>
      </c>
      <c r="E25">
        <v>23.2</v>
      </c>
      <c r="F25">
        <v>3.07</v>
      </c>
      <c r="G25">
        <v>0</v>
      </c>
      <c r="H25">
        <v>9.7200000000000006</v>
      </c>
      <c r="I25" t="s">
        <v>9022</v>
      </c>
      <c r="J25" t="s">
        <v>10323</v>
      </c>
      <c r="K25" t="s">
        <v>10324</v>
      </c>
      <c r="L25" t="s">
        <v>10323</v>
      </c>
      <c r="M25" t="str">
        <f t="shared" si="0"/>
        <v>non</v>
      </c>
      <c r="N25" t="str">
        <f t="shared" si="1"/>
        <v>non</v>
      </c>
      <c r="O25" t="str">
        <f>VLOOKUP(I25,'rattachement PF'!A:B, 2, FALSE)</f>
        <v>TGO Aquitaine</v>
      </c>
    </row>
    <row r="26" spans="1:15" x14ac:dyDescent="0.35">
      <c r="A26" t="s">
        <v>9676</v>
      </c>
      <c r="B26">
        <v>6.35</v>
      </c>
      <c r="C26">
        <v>5.52</v>
      </c>
      <c r="D26">
        <v>1.97</v>
      </c>
      <c r="E26">
        <v>3.55</v>
      </c>
      <c r="F26">
        <v>0.83</v>
      </c>
      <c r="G26">
        <v>0</v>
      </c>
      <c r="H26">
        <v>2</v>
      </c>
      <c r="I26" t="s">
        <v>9030</v>
      </c>
      <c r="J26" t="s">
        <v>9690</v>
      </c>
      <c r="K26" t="s">
        <v>10325</v>
      </c>
      <c r="L26" t="s">
        <v>9690</v>
      </c>
      <c r="M26" t="str">
        <f t="shared" si="0"/>
        <v>non</v>
      </c>
      <c r="N26" t="str">
        <f t="shared" si="1"/>
        <v>non</v>
      </c>
      <c r="O26" t="str">
        <f>VLOOKUP(I26,'rattachement PF'!A:B, 2, FALSE)</f>
        <v>TGO IDF Wissous</v>
      </c>
    </row>
    <row r="27" spans="1:15" x14ac:dyDescent="0.35">
      <c r="A27" t="s">
        <v>899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3492</v>
      </c>
      <c r="J27" t="s">
        <v>9023</v>
      </c>
      <c r="K27" t="s">
        <v>9024</v>
      </c>
      <c r="L27" t="s">
        <v>9023</v>
      </c>
      <c r="M27" t="str">
        <f t="shared" si="0"/>
        <v>non</v>
      </c>
      <c r="N27" t="str">
        <f t="shared" si="1"/>
        <v>oui</v>
      </c>
      <c r="O27" t="str">
        <f>VLOOKUP(I27,'rattachement PF'!A:B, 2, FALSE)</f>
        <v>TGO Midi-Pyrénées</v>
      </c>
    </row>
    <row r="28" spans="1:15" x14ac:dyDescent="0.35">
      <c r="A28" t="s">
        <v>856</v>
      </c>
      <c r="B28">
        <v>49.53</v>
      </c>
      <c r="C28">
        <v>45.48</v>
      </c>
      <c r="D28">
        <v>22.82</v>
      </c>
      <c r="E28">
        <v>22.67</v>
      </c>
      <c r="F28">
        <v>4.05</v>
      </c>
      <c r="G28">
        <v>0</v>
      </c>
      <c r="H28">
        <v>11.48</v>
      </c>
      <c r="I28" t="s">
        <v>3023</v>
      </c>
      <c r="J28" t="s">
        <v>665</v>
      </c>
      <c r="K28" t="s">
        <v>10326</v>
      </c>
      <c r="L28" t="s">
        <v>665</v>
      </c>
      <c r="M28" t="str">
        <f t="shared" si="0"/>
        <v>oui</v>
      </c>
      <c r="N28" t="str">
        <f t="shared" si="1"/>
        <v>non</v>
      </c>
      <c r="O28" t="str">
        <f>VLOOKUP(I28,'rattachement PF'!A:B, 2, FALSE)</f>
        <v>TGO Ouest</v>
      </c>
    </row>
    <row r="29" spans="1:15" x14ac:dyDescent="0.35">
      <c r="A29" t="s">
        <v>9048</v>
      </c>
      <c r="B29">
        <v>42.2</v>
      </c>
      <c r="C29">
        <v>38.32</v>
      </c>
      <c r="D29">
        <v>16.72</v>
      </c>
      <c r="E29">
        <v>21.6</v>
      </c>
      <c r="F29">
        <v>3.88</v>
      </c>
      <c r="G29">
        <v>0</v>
      </c>
      <c r="H29">
        <v>8.02</v>
      </c>
      <c r="I29" t="s">
        <v>9049</v>
      </c>
      <c r="J29" t="s">
        <v>765</v>
      </c>
      <c r="K29" t="s">
        <v>10327</v>
      </c>
      <c r="L29" t="s">
        <v>765</v>
      </c>
      <c r="M29" t="str">
        <f t="shared" si="0"/>
        <v>non</v>
      </c>
      <c r="N29" t="str">
        <f t="shared" si="1"/>
        <v>non</v>
      </c>
      <c r="O29" t="str">
        <f>VLOOKUP(I29,'rattachement PF'!A:B, 2, FALSE)</f>
        <v>TGO Coulommiers</v>
      </c>
    </row>
    <row r="30" spans="1:15" x14ac:dyDescent="0.35">
      <c r="A30" t="s">
        <v>900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9022</v>
      </c>
      <c r="J30" t="s">
        <v>9023</v>
      </c>
      <c r="K30" t="s">
        <v>9024</v>
      </c>
      <c r="L30" t="s">
        <v>9023</v>
      </c>
      <c r="M30" t="str">
        <f t="shared" si="0"/>
        <v>non</v>
      </c>
      <c r="N30" t="str">
        <f t="shared" si="1"/>
        <v>oui</v>
      </c>
      <c r="O30" t="str">
        <f>VLOOKUP(I30,'rattachement PF'!A:B, 2, FALSE)</f>
        <v>TGO Aquitaine</v>
      </c>
    </row>
    <row r="31" spans="1:15" x14ac:dyDescent="0.35">
      <c r="A31" t="s">
        <v>9050</v>
      </c>
      <c r="B31">
        <v>34.799999999999997</v>
      </c>
      <c r="C31">
        <v>32.65</v>
      </c>
      <c r="D31">
        <v>15.98</v>
      </c>
      <c r="E31">
        <v>16.670000000000002</v>
      </c>
      <c r="F31">
        <v>2.15</v>
      </c>
      <c r="G31">
        <v>0</v>
      </c>
      <c r="H31">
        <v>9.5299999999999994</v>
      </c>
      <c r="I31" t="s">
        <v>9035</v>
      </c>
      <c r="J31" t="s">
        <v>10328</v>
      </c>
      <c r="K31" t="s">
        <v>10329</v>
      </c>
      <c r="L31" t="s">
        <v>10328</v>
      </c>
      <c r="M31" t="str">
        <f t="shared" si="0"/>
        <v>non</v>
      </c>
      <c r="N31" t="str">
        <f t="shared" si="1"/>
        <v>non</v>
      </c>
      <c r="O31" t="str">
        <f>VLOOKUP(I31,'rattachement PF'!A:B, 2, FALSE)</f>
        <v>TGO Rhône</v>
      </c>
    </row>
    <row r="32" spans="1:15" x14ac:dyDescent="0.35">
      <c r="A32" t="s">
        <v>9051</v>
      </c>
      <c r="B32">
        <v>32.630000000000003</v>
      </c>
      <c r="C32">
        <v>30.38</v>
      </c>
      <c r="D32">
        <v>14.52</v>
      </c>
      <c r="E32">
        <v>15.87</v>
      </c>
      <c r="F32">
        <v>2.25</v>
      </c>
      <c r="G32">
        <v>0</v>
      </c>
      <c r="H32">
        <v>8.68</v>
      </c>
      <c r="I32" t="s">
        <v>3484</v>
      </c>
      <c r="J32" t="s">
        <v>10330</v>
      </c>
      <c r="K32" t="s">
        <v>10331</v>
      </c>
      <c r="L32" t="s">
        <v>10330</v>
      </c>
      <c r="M32" t="str">
        <f t="shared" si="0"/>
        <v>non</v>
      </c>
      <c r="N32" t="str">
        <f t="shared" si="1"/>
        <v>non</v>
      </c>
      <c r="O32" t="str">
        <f>VLOOKUP(I32,'rattachement PF'!A:B, 2, FALSE)</f>
        <v>TGO Alpes</v>
      </c>
    </row>
    <row r="33" spans="1:15" x14ac:dyDescent="0.35">
      <c r="A33" t="s">
        <v>9052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9053</v>
      </c>
      <c r="J33" t="s">
        <v>9023</v>
      </c>
      <c r="K33" t="s">
        <v>9024</v>
      </c>
      <c r="L33" t="s">
        <v>9023</v>
      </c>
      <c r="M33" t="str">
        <f t="shared" si="0"/>
        <v>non</v>
      </c>
      <c r="N33" t="str">
        <f t="shared" si="1"/>
        <v>oui</v>
      </c>
      <c r="O33" t="str">
        <f>VLOOKUP(I33,'rattachement PF'!A:B, 2, FALSE)</f>
        <v>TGO Centre Est</v>
      </c>
    </row>
    <row r="34" spans="1:15" x14ac:dyDescent="0.35">
      <c r="A34" t="s">
        <v>901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s">
        <v>9023</v>
      </c>
      <c r="J34" t="s">
        <v>9023</v>
      </c>
      <c r="K34" t="s">
        <v>9024</v>
      </c>
      <c r="L34" t="s">
        <v>9023</v>
      </c>
      <c r="M34" t="str">
        <f t="shared" si="0"/>
        <v>non</v>
      </c>
      <c r="N34" t="str">
        <f t="shared" si="1"/>
        <v>oui</v>
      </c>
      <c r="O34" t="e">
        <f>VLOOKUP(I34,'rattachement PF'!A:B, 2, FALSE)</f>
        <v>#N/A</v>
      </c>
    </row>
    <row r="35" spans="1:15" x14ac:dyDescent="0.35">
      <c r="A35" t="s">
        <v>9054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s">
        <v>9055</v>
      </c>
      <c r="J35" t="s">
        <v>9023</v>
      </c>
      <c r="K35" t="s">
        <v>9024</v>
      </c>
      <c r="L35" t="s">
        <v>9023</v>
      </c>
      <c r="M35" t="str">
        <f t="shared" si="0"/>
        <v>non</v>
      </c>
      <c r="N35" t="str">
        <f t="shared" si="1"/>
        <v>oui</v>
      </c>
      <c r="O35" t="str">
        <f>VLOOKUP(I35,'rattachement PF'!A:B, 2, FALSE)</f>
        <v>TGO Nord</v>
      </c>
    </row>
    <row r="36" spans="1:15" x14ac:dyDescent="0.35">
      <c r="A36" t="s">
        <v>9056</v>
      </c>
      <c r="B36">
        <v>52.7</v>
      </c>
      <c r="C36">
        <v>48.75</v>
      </c>
      <c r="D36">
        <v>28.13</v>
      </c>
      <c r="E36">
        <v>20.6</v>
      </c>
      <c r="F36">
        <v>3.95</v>
      </c>
      <c r="G36">
        <v>0.02</v>
      </c>
      <c r="H36">
        <v>17.329999999999998</v>
      </c>
      <c r="I36" t="s">
        <v>9057</v>
      </c>
      <c r="J36" t="s">
        <v>10332</v>
      </c>
      <c r="K36" t="s">
        <v>10333</v>
      </c>
      <c r="L36" t="s">
        <v>10332</v>
      </c>
      <c r="M36" t="str">
        <f t="shared" si="0"/>
        <v>oui</v>
      </c>
      <c r="N36" t="str">
        <f t="shared" si="1"/>
        <v>non</v>
      </c>
      <c r="O36" t="str">
        <f>VLOOKUP(I36,'rattachement PF'!A:B, 2, FALSE)</f>
        <v>TGO Centre Ouest</v>
      </c>
    </row>
    <row r="37" spans="1:15" x14ac:dyDescent="0.35">
      <c r="A37" t="s">
        <v>902</v>
      </c>
      <c r="B37">
        <v>27.8</v>
      </c>
      <c r="C37">
        <v>25.6</v>
      </c>
      <c r="D37">
        <v>8.0299999999999994</v>
      </c>
      <c r="E37">
        <v>17.350000000000001</v>
      </c>
      <c r="F37">
        <v>2.2000000000000002</v>
      </c>
      <c r="G37">
        <v>0.22</v>
      </c>
      <c r="H37">
        <v>9.18</v>
      </c>
      <c r="I37" t="s">
        <v>3492</v>
      </c>
      <c r="J37" t="s">
        <v>625</v>
      </c>
      <c r="K37" t="s">
        <v>10334</v>
      </c>
      <c r="L37" t="s">
        <v>625</v>
      </c>
      <c r="M37" t="str">
        <f t="shared" si="0"/>
        <v>non</v>
      </c>
      <c r="N37" t="str">
        <f t="shared" si="1"/>
        <v>non</v>
      </c>
      <c r="O37" t="str">
        <f>VLOOKUP(I37,'rattachement PF'!A:B, 2, FALSE)</f>
        <v>TGO Midi-Pyrénées</v>
      </c>
    </row>
    <row r="38" spans="1:15" x14ac:dyDescent="0.35">
      <c r="A38" t="s">
        <v>9058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3086</v>
      </c>
      <c r="J38" t="s">
        <v>9023</v>
      </c>
      <c r="K38" t="s">
        <v>9024</v>
      </c>
      <c r="L38" t="s">
        <v>9023</v>
      </c>
      <c r="M38" t="str">
        <f t="shared" si="0"/>
        <v>non</v>
      </c>
      <c r="N38" t="str">
        <f t="shared" si="1"/>
        <v>oui</v>
      </c>
      <c r="O38" t="str">
        <f>VLOOKUP(I38,'rattachement PF'!A:B, 2, FALSE)</f>
        <v>TGO Lorraine</v>
      </c>
    </row>
    <row r="39" spans="1:15" x14ac:dyDescent="0.35">
      <c r="A39" t="s">
        <v>903</v>
      </c>
      <c r="B39">
        <v>10.17</v>
      </c>
      <c r="C39">
        <v>5.15</v>
      </c>
      <c r="D39">
        <v>3.88</v>
      </c>
      <c r="E39">
        <v>1.27</v>
      </c>
      <c r="F39">
        <v>5.0199999999999996</v>
      </c>
      <c r="G39">
        <v>0</v>
      </c>
      <c r="H39">
        <v>0</v>
      </c>
      <c r="I39" t="s">
        <v>9022</v>
      </c>
      <c r="J39" t="s">
        <v>10335</v>
      </c>
      <c r="K39" t="s">
        <v>9719</v>
      </c>
      <c r="L39" t="s">
        <v>10335</v>
      </c>
      <c r="M39" t="str">
        <f t="shared" si="0"/>
        <v>non</v>
      </c>
      <c r="N39" t="str">
        <f t="shared" si="1"/>
        <v>non</v>
      </c>
      <c r="O39" t="str">
        <f>VLOOKUP(I39,'rattachement PF'!A:B, 2, FALSE)</f>
        <v>TGO Aquitaine</v>
      </c>
    </row>
    <row r="40" spans="1:15" x14ac:dyDescent="0.35">
      <c r="A40" t="s">
        <v>9059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9022</v>
      </c>
      <c r="J40" t="s">
        <v>9023</v>
      </c>
      <c r="K40" t="s">
        <v>9024</v>
      </c>
      <c r="L40" t="s">
        <v>9023</v>
      </c>
      <c r="M40" t="str">
        <f t="shared" si="0"/>
        <v>non</v>
      </c>
      <c r="N40" t="str">
        <f t="shared" si="1"/>
        <v>oui</v>
      </c>
      <c r="O40" t="str">
        <f>VLOOKUP(I40,'rattachement PF'!A:B, 2, FALSE)</f>
        <v>TGO Aquitaine</v>
      </c>
    </row>
    <row r="41" spans="1:15" x14ac:dyDescent="0.35">
      <c r="A41" t="s">
        <v>904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3074</v>
      </c>
      <c r="J41" t="s">
        <v>9023</v>
      </c>
      <c r="K41" t="s">
        <v>9024</v>
      </c>
      <c r="L41" t="s">
        <v>9023</v>
      </c>
      <c r="M41" t="str">
        <f t="shared" si="0"/>
        <v>non</v>
      </c>
      <c r="N41" t="str">
        <f t="shared" si="1"/>
        <v>oui</v>
      </c>
      <c r="O41" t="str">
        <f>VLOOKUP(I41,'rattachement PF'!A:B, 2, FALSE)</f>
        <v>TGO Aquitaine</v>
      </c>
    </row>
    <row r="42" spans="1:15" x14ac:dyDescent="0.35">
      <c r="A42" t="s">
        <v>9060</v>
      </c>
      <c r="B42">
        <v>39.32</v>
      </c>
      <c r="C42">
        <v>35.25</v>
      </c>
      <c r="D42">
        <v>18.12</v>
      </c>
      <c r="E42">
        <v>17.13</v>
      </c>
      <c r="F42">
        <v>4.07</v>
      </c>
      <c r="G42">
        <v>0</v>
      </c>
      <c r="H42">
        <v>16.100000000000001</v>
      </c>
      <c r="I42" t="s">
        <v>3194</v>
      </c>
      <c r="J42" t="s">
        <v>533</v>
      </c>
      <c r="K42" t="s">
        <v>10336</v>
      </c>
      <c r="L42" t="s">
        <v>533</v>
      </c>
      <c r="M42" t="str">
        <f t="shared" si="0"/>
        <v>non</v>
      </c>
      <c r="N42" t="str">
        <f t="shared" si="1"/>
        <v>non</v>
      </c>
      <c r="O42" t="str">
        <f>VLOOKUP(I42,'rattachement PF'!A:B, 2, FALSE)</f>
        <v>TGO Midi-Pyrénées</v>
      </c>
    </row>
    <row r="43" spans="1:15" x14ac:dyDescent="0.35">
      <c r="A43" t="s">
        <v>9061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s">
        <v>3492</v>
      </c>
      <c r="J43" t="s">
        <v>9023</v>
      </c>
      <c r="K43" t="s">
        <v>9024</v>
      </c>
      <c r="L43" t="s">
        <v>9023</v>
      </c>
      <c r="M43" t="str">
        <f t="shared" si="0"/>
        <v>non</v>
      </c>
      <c r="N43" t="str">
        <f t="shared" si="1"/>
        <v>oui</v>
      </c>
      <c r="O43" t="str">
        <f>VLOOKUP(I43,'rattachement PF'!A:B, 2, FALSE)</f>
        <v>TGO Midi-Pyrénées</v>
      </c>
    </row>
    <row r="44" spans="1:15" x14ac:dyDescent="0.35">
      <c r="A44" t="s">
        <v>9707</v>
      </c>
      <c r="B44">
        <v>46.27</v>
      </c>
      <c r="C44">
        <v>43.92</v>
      </c>
      <c r="D44">
        <v>16.73</v>
      </c>
      <c r="E44">
        <v>27.18</v>
      </c>
      <c r="F44">
        <v>2.35</v>
      </c>
      <c r="G44">
        <v>0</v>
      </c>
      <c r="H44">
        <v>8.75</v>
      </c>
      <c r="I44" t="s">
        <v>3011</v>
      </c>
      <c r="J44" t="s">
        <v>87</v>
      </c>
      <c r="K44" t="s">
        <v>10337</v>
      </c>
      <c r="L44" t="s">
        <v>87</v>
      </c>
      <c r="M44" t="str">
        <f t="shared" si="0"/>
        <v>non</v>
      </c>
      <c r="N44" t="str">
        <f t="shared" si="1"/>
        <v>non</v>
      </c>
      <c r="O44" t="str">
        <f>VLOOKUP(I44,'rattachement PF'!A:B, 2, FALSE)</f>
        <v>TGO Ouest</v>
      </c>
    </row>
    <row r="45" spans="1:15" x14ac:dyDescent="0.35">
      <c r="A45" t="s">
        <v>9062</v>
      </c>
      <c r="B45">
        <v>53.77</v>
      </c>
      <c r="C45">
        <v>36.11</v>
      </c>
      <c r="D45">
        <v>22.46</v>
      </c>
      <c r="E45">
        <v>13.65</v>
      </c>
      <c r="F45">
        <v>17.66</v>
      </c>
      <c r="G45">
        <v>0</v>
      </c>
      <c r="H45">
        <v>9.84</v>
      </c>
      <c r="I45" t="s">
        <v>9044</v>
      </c>
      <c r="J45" t="s">
        <v>465</v>
      </c>
      <c r="K45" t="s">
        <v>10338</v>
      </c>
      <c r="L45" t="s">
        <v>465</v>
      </c>
      <c r="M45" t="str">
        <f t="shared" si="0"/>
        <v>non</v>
      </c>
      <c r="N45" t="str">
        <f t="shared" si="1"/>
        <v>non</v>
      </c>
      <c r="O45" t="str">
        <f>VLOOKUP(I45,'rattachement PF'!A:B, 2, FALSE)</f>
        <v>TGO Rhône Gap</v>
      </c>
    </row>
    <row r="46" spans="1:15" x14ac:dyDescent="0.35">
      <c r="A46" t="s">
        <v>9063</v>
      </c>
      <c r="B46">
        <v>42.16</v>
      </c>
      <c r="C46">
        <v>33.29</v>
      </c>
      <c r="D46">
        <v>18.05</v>
      </c>
      <c r="E46">
        <v>15.24</v>
      </c>
      <c r="F46">
        <v>8.8800000000000008</v>
      </c>
      <c r="G46">
        <v>0</v>
      </c>
      <c r="H46">
        <v>7.28</v>
      </c>
      <c r="I46" t="s">
        <v>9044</v>
      </c>
      <c r="J46" t="s">
        <v>10339</v>
      </c>
      <c r="K46" t="s">
        <v>10340</v>
      </c>
      <c r="L46" t="s">
        <v>10339</v>
      </c>
      <c r="M46" t="str">
        <f t="shared" si="0"/>
        <v>non</v>
      </c>
      <c r="N46" t="str">
        <f t="shared" si="1"/>
        <v>non</v>
      </c>
      <c r="O46" t="str">
        <f>VLOOKUP(I46,'rattachement PF'!A:B, 2, FALSE)</f>
        <v>TGO Rhône Gap</v>
      </c>
    </row>
    <row r="47" spans="1:15" x14ac:dyDescent="0.35">
      <c r="A47" t="s">
        <v>9064</v>
      </c>
      <c r="B47">
        <v>47.82</v>
      </c>
      <c r="C47">
        <v>44.05</v>
      </c>
      <c r="D47">
        <v>19.2</v>
      </c>
      <c r="E47">
        <v>24.85</v>
      </c>
      <c r="F47">
        <v>3.77</v>
      </c>
      <c r="G47">
        <v>0</v>
      </c>
      <c r="H47">
        <v>13.15</v>
      </c>
      <c r="I47" t="s">
        <v>9057</v>
      </c>
      <c r="J47" t="s">
        <v>10341</v>
      </c>
      <c r="K47" t="s">
        <v>10342</v>
      </c>
      <c r="L47" t="s">
        <v>10341</v>
      </c>
      <c r="M47" t="str">
        <f t="shared" si="0"/>
        <v>non</v>
      </c>
      <c r="N47" t="str">
        <f t="shared" si="1"/>
        <v>non</v>
      </c>
      <c r="O47" t="str">
        <f>VLOOKUP(I47,'rattachement PF'!A:B, 2, FALSE)</f>
        <v>TGO Centre Ouest</v>
      </c>
    </row>
    <row r="48" spans="1:15" x14ac:dyDescent="0.35">
      <c r="A48" t="s">
        <v>9065</v>
      </c>
      <c r="B48">
        <v>44.69</v>
      </c>
      <c r="C48">
        <v>24.25</v>
      </c>
      <c r="D48">
        <v>12.42</v>
      </c>
      <c r="E48">
        <v>11.83</v>
      </c>
      <c r="F48">
        <v>20.45</v>
      </c>
      <c r="G48">
        <v>0</v>
      </c>
      <c r="H48">
        <v>10.199999999999999</v>
      </c>
      <c r="I48" t="s">
        <v>3484</v>
      </c>
      <c r="J48" t="s">
        <v>375</v>
      </c>
      <c r="K48" t="s">
        <v>10343</v>
      </c>
      <c r="L48" t="s">
        <v>375</v>
      </c>
      <c r="M48" t="str">
        <f t="shared" si="0"/>
        <v>non</v>
      </c>
      <c r="N48" t="str">
        <f t="shared" si="1"/>
        <v>non</v>
      </c>
      <c r="O48" t="str">
        <f>VLOOKUP(I48,'rattachement PF'!A:B, 2, FALSE)</f>
        <v>TGO Alpes</v>
      </c>
    </row>
    <row r="49" spans="1:15" x14ac:dyDescent="0.35">
      <c r="A49" t="s">
        <v>905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s">
        <v>3126</v>
      </c>
      <c r="J49" t="s">
        <v>9023</v>
      </c>
      <c r="K49" t="s">
        <v>9024</v>
      </c>
      <c r="L49" t="s">
        <v>9023</v>
      </c>
      <c r="M49" t="str">
        <f t="shared" si="0"/>
        <v>non</v>
      </c>
      <c r="N49" t="str">
        <f t="shared" si="1"/>
        <v>oui</v>
      </c>
      <c r="O49" t="str">
        <f>VLOOKUP(I49,'rattachement PF'!A:B, 2, FALSE)</f>
        <v>TGFL-DELTA LOGISTIQUE</v>
      </c>
    </row>
    <row r="50" spans="1:15" x14ac:dyDescent="0.35">
      <c r="A50" t="s">
        <v>9066</v>
      </c>
      <c r="B50">
        <v>8.82</v>
      </c>
      <c r="C50">
        <v>8.2799999999999994</v>
      </c>
      <c r="D50">
        <v>3.2</v>
      </c>
      <c r="E50">
        <v>5.08</v>
      </c>
      <c r="F50">
        <v>0.53</v>
      </c>
      <c r="G50">
        <v>0</v>
      </c>
      <c r="H50">
        <v>2.7</v>
      </c>
      <c r="I50" t="s">
        <v>3118</v>
      </c>
      <c r="J50" t="s">
        <v>597</v>
      </c>
      <c r="K50" t="s">
        <v>10344</v>
      </c>
      <c r="L50" t="s">
        <v>597</v>
      </c>
      <c r="M50" t="str">
        <f t="shared" si="0"/>
        <v>non</v>
      </c>
      <c r="N50" t="str">
        <f t="shared" si="1"/>
        <v>non</v>
      </c>
      <c r="O50" t="str">
        <f>VLOOKUP(I50,'rattachement PF'!A:B, 2, FALSE)</f>
        <v>TGO Méditerranée</v>
      </c>
    </row>
    <row r="51" spans="1:15" x14ac:dyDescent="0.35">
      <c r="A51" t="s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3118</v>
      </c>
      <c r="J51" t="s">
        <v>9023</v>
      </c>
      <c r="K51" t="s">
        <v>9024</v>
      </c>
      <c r="L51" t="s">
        <v>9023</v>
      </c>
      <c r="M51" t="str">
        <f t="shared" si="0"/>
        <v>non</v>
      </c>
      <c r="N51" t="str">
        <f t="shared" si="1"/>
        <v>oui</v>
      </c>
      <c r="O51" t="str">
        <f>VLOOKUP(I51,'rattachement PF'!A:B, 2, FALSE)</f>
        <v>TGO Méditerranée</v>
      </c>
    </row>
    <row r="52" spans="1:15" x14ac:dyDescent="0.35">
      <c r="A52" t="s">
        <v>906</v>
      </c>
      <c r="B52">
        <v>51.7</v>
      </c>
      <c r="C52">
        <v>47.63</v>
      </c>
      <c r="D52">
        <v>19.100000000000001</v>
      </c>
      <c r="E52">
        <v>28.53</v>
      </c>
      <c r="F52">
        <v>4.07</v>
      </c>
      <c r="G52">
        <v>0</v>
      </c>
      <c r="H52">
        <v>10.62</v>
      </c>
      <c r="I52" t="s">
        <v>3118</v>
      </c>
      <c r="J52" t="s">
        <v>620</v>
      </c>
      <c r="K52" t="s">
        <v>10345</v>
      </c>
      <c r="L52" t="s">
        <v>620</v>
      </c>
      <c r="M52" t="str">
        <f t="shared" si="0"/>
        <v>oui</v>
      </c>
      <c r="N52" t="str">
        <f t="shared" si="1"/>
        <v>non</v>
      </c>
      <c r="O52" t="str">
        <f>VLOOKUP(I52,'rattachement PF'!A:B, 2, FALSE)</f>
        <v>TGO Méditerranée</v>
      </c>
    </row>
    <row r="53" spans="1:15" x14ac:dyDescent="0.35">
      <c r="A53" t="s">
        <v>9067</v>
      </c>
      <c r="B53">
        <v>44.07</v>
      </c>
      <c r="C53">
        <v>41.45</v>
      </c>
      <c r="D53">
        <v>10.38</v>
      </c>
      <c r="E53">
        <v>31.05</v>
      </c>
      <c r="F53">
        <v>2.62</v>
      </c>
      <c r="G53">
        <v>0.02</v>
      </c>
      <c r="H53">
        <v>11.13</v>
      </c>
      <c r="I53" t="s">
        <v>3455</v>
      </c>
      <c r="J53" t="s">
        <v>10237</v>
      </c>
      <c r="K53" t="s">
        <v>10346</v>
      </c>
      <c r="L53" t="s">
        <v>10237</v>
      </c>
      <c r="M53" t="str">
        <f t="shared" si="0"/>
        <v>non</v>
      </c>
      <c r="N53" t="str">
        <f t="shared" si="1"/>
        <v>non</v>
      </c>
      <c r="O53" t="str">
        <f>VLOOKUP(I53,'rattachement PF'!A:B, 2, FALSE)</f>
        <v>TGO IDF Valenton</v>
      </c>
    </row>
    <row r="54" spans="1:15" x14ac:dyDescent="0.35">
      <c r="A54" t="s">
        <v>9068</v>
      </c>
      <c r="B54">
        <v>48.73</v>
      </c>
      <c r="C54">
        <v>45.43</v>
      </c>
      <c r="D54">
        <v>24.15</v>
      </c>
      <c r="E54">
        <v>20.399999999999999</v>
      </c>
      <c r="F54">
        <v>3.3</v>
      </c>
      <c r="G54">
        <v>0.88</v>
      </c>
      <c r="H54">
        <v>8.73</v>
      </c>
      <c r="I54" t="s">
        <v>3006</v>
      </c>
      <c r="J54" t="s">
        <v>10347</v>
      </c>
      <c r="K54" t="s">
        <v>10348</v>
      </c>
      <c r="L54" t="s">
        <v>10347</v>
      </c>
      <c r="M54" t="str">
        <f t="shared" si="0"/>
        <v>oui</v>
      </c>
      <c r="N54" t="str">
        <f t="shared" si="1"/>
        <v>non</v>
      </c>
      <c r="O54" t="str">
        <f>VLOOKUP(I54,'rattachement PF'!A:B, 2, FALSE)</f>
        <v>TGO Ouest</v>
      </c>
    </row>
    <row r="55" spans="1:15" x14ac:dyDescent="0.35">
      <c r="A55" t="s">
        <v>9069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3086</v>
      </c>
      <c r="J55" t="s">
        <v>9023</v>
      </c>
      <c r="K55" t="s">
        <v>9024</v>
      </c>
      <c r="L55" t="s">
        <v>9023</v>
      </c>
      <c r="M55" t="str">
        <f t="shared" si="0"/>
        <v>non</v>
      </c>
      <c r="N55" t="str">
        <f t="shared" si="1"/>
        <v>oui</v>
      </c>
      <c r="O55" t="str">
        <f>VLOOKUP(I55,'rattachement PF'!A:B, 2, FALSE)</f>
        <v>TGO Lorraine</v>
      </c>
    </row>
    <row r="56" spans="1:15" x14ac:dyDescent="0.35">
      <c r="A56" t="s">
        <v>9070</v>
      </c>
      <c r="B56">
        <v>15.77</v>
      </c>
      <c r="C56">
        <v>15.27</v>
      </c>
      <c r="D56">
        <v>5.95</v>
      </c>
      <c r="E56">
        <v>9.32</v>
      </c>
      <c r="F56">
        <v>0.5</v>
      </c>
      <c r="G56">
        <v>0</v>
      </c>
      <c r="H56">
        <v>0.5</v>
      </c>
      <c r="I56" t="s">
        <v>3455</v>
      </c>
      <c r="J56" t="s">
        <v>10349</v>
      </c>
      <c r="K56" t="s">
        <v>10350</v>
      </c>
      <c r="L56" t="s">
        <v>10349</v>
      </c>
      <c r="M56" t="str">
        <f t="shared" si="0"/>
        <v>non</v>
      </c>
      <c r="N56" t="str">
        <f t="shared" si="1"/>
        <v>non</v>
      </c>
      <c r="O56" t="str">
        <f>VLOOKUP(I56,'rattachement PF'!A:B, 2, FALSE)</f>
        <v>TGO IDF Valenton</v>
      </c>
    </row>
    <row r="57" spans="1:15" x14ac:dyDescent="0.35">
      <c r="A57" t="s">
        <v>907</v>
      </c>
      <c r="B57">
        <v>39</v>
      </c>
      <c r="C57">
        <v>36.270000000000003</v>
      </c>
      <c r="D57">
        <v>12.52</v>
      </c>
      <c r="E57">
        <v>23.05</v>
      </c>
      <c r="F57">
        <v>2.73</v>
      </c>
      <c r="G57">
        <v>0.7</v>
      </c>
      <c r="H57">
        <v>9.07</v>
      </c>
      <c r="I57" t="s">
        <v>9030</v>
      </c>
      <c r="J57" t="s">
        <v>10351</v>
      </c>
      <c r="K57" t="s">
        <v>10352</v>
      </c>
      <c r="L57" t="s">
        <v>10351</v>
      </c>
      <c r="M57" t="str">
        <f t="shared" si="0"/>
        <v>non</v>
      </c>
      <c r="N57" t="str">
        <f t="shared" si="1"/>
        <v>non</v>
      </c>
      <c r="O57" t="str">
        <f>VLOOKUP(I57,'rattachement PF'!A:B, 2, FALSE)</f>
        <v>TGO IDF Wissous</v>
      </c>
    </row>
    <row r="58" spans="1:15" x14ac:dyDescent="0.35">
      <c r="A58" t="s">
        <v>9071</v>
      </c>
      <c r="B58">
        <v>35.15</v>
      </c>
      <c r="C58">
        <v>32.67</v>
      </c>
      <c r="D58">
        <v>17.829999999999998</v>
      </c>
      <c r="E58">
        <v>14.83</v>
      </c>
      <c r="F58">
        <v>2.48</v>
      </c>
      <c r="G58">
        <v>0</v>
      </c>
      <c r="H58">
        <v>6.63</v>
      </c>
      <c r="I58" t="s">
        <v>9053</v>
      </c>
      <c r="J58" t="s">
        <v>608</v>
      </c>
      <c r="K58" t="s">
        <v>10353</v>
      </c>
      <c r="L58" t="s">
        <v>608</v>
      </c>
      <c r="M58" t="str">
        <f t="shared" si="0"/>
        <v>non</v>
      </c>
      <c r="N58" t="str">
        <f t="shared" si="1"/>
        <v>non</v>
      </c>
      <c r="O58" t="str">
        <f>VLOOKUP(I58,'rattachement PF'!A:B, 2, FALSE)</f>
        <v>TGO Centre Est</v>
      </c>
    </row>
    <row r="59" spans="1:15" x14ac:dyDescent="0.35">
      <c r="A59" t="s">
        <v>9072</v>
      </c>
      <c r="B59">
        <v>41.25</v>
      </c>
      <c r="C59">
        <v>37.53</v>
      </c>
      <c r="D59">
        <v>18.05</v>
      </c>
      <c r="E59">
        <v>19.45</v>
      </c>
      <c r="F59">
        <v>3.72</v>
      </c>
      <c r="G59">
        <v>0.03</v>
      </c>
      <c r="H59">
        <v>3.82</v>
      </c>
      <c r="I59" t="s">
        <v>3006</v>
      </c>
      <c r="J59" t="s">
        <v>10354</v>
      </c>
      <c r="K59" t="s">
        <v>10355</v>
      </c>
      <c r="L59" t="s">
        <v>10354</v>
      </c>
      <c r="M59" t="str">
        <f t="shared" si="0"/>
        <v>non</v>
      </c>
      <c r="N59" t="str">
        <f t="shared" si="1"/>
        <v>non</v>
      </c>
      <c r="O59" t="str">
        <f>VLOOKUP(I59,'rattachement PF'!A:B, 2, FALSE)</f>
        <v>TGO Ouest</v>
      </c>
    </row>
    <row r="60" spans="1:15" x14ac:dyDescent="0.35">
      <c r="A60" t="s">
        <v>9073</v>
      </c>
      <c r="B60">
        <v>42.55</v>
      </c>
      <c r="C60">
        <v>37.979999999999997</v>
      </c>
      <c r="D60">
        <v>21.73</v>
      </c>
      <c r="E60">
        <v>16.25</v>
      </c>
      <c r="F60">
        <v>4.57</v>
      </c>
      <c r="G60">
        <v>0</v>
      </c>
      <c r="H60">
        <v>14.42</v>
      </c>
      <c r="I60" t="s">
        <v>3006</v>
      </c>
      <c r="J60" t="s">
        <v>355</v>
      </c>
      <c r="K60" t="s">
        <v>10356</v>
      </c>
      <c r="L60" t="s">
        <v>355</v>
      </c>
      <c r="M60" t="str">
        <f t="shared" si="0"/>
        <v>non</v>
      </c>
      <c r="N60" t="str">
        <f t="shared" si="1"/>
        <v>non</v>
      </c>
      <c r="O60" t="str">
        <f>VLOOKUP(I60,'rattachement PF'!A:B, 2, FALSE)</f>
        <v>TGO Ouest</v>
      </c>
    </row>
    <row r="61" spans="1:15" x14ac:dyDescent="0.35">
      <c r="A61" t="s">
        <v>9074</v>
      </c>
      <c r="B61">
        <v>41.9</v>
      </c>
      <c r="C61">
        <v>38.4</v>
      </c>
      <c r="D61">
        <v>19.95</v>
      </c>
      <c r="E61">
        <v>18.43</v>
      </c>
      <c r="F61">
        <v>3.5</v>
      </c>
      <c r="G61">
        <v>0.02</v>
      </c>
      <c r="H61">
        <v>7.22</v>
      </c>
      <c r="I61" t="s">
        <v>3006</v>
      </c>
      <c r="J61" t="s">
        <v>10231</v>
      </c>
      <c r="K61" t="s">
        <v>9716</v>
      </c>
      <c r="L61" t="s">
        <v>10231</v>
      </c>
      <c r="M61" t="str">
        <f t="shared" si="0"/>
        <v>non</v>
      </c>
      <c r="N61" t="str">
        <f t="shared" si="1"/>
        <v>non</v>
      </c>
      <c r="O61" t="str">
        <f>VLOOKUP(I61,'rattachement PF'!A:B, 2, FALSE)</f>
        <v>TGO Ouest</v>
      </c>
    </row>
    <row r="62" spans="1:15" x14ac:dyDescent="0.35">
      <c r="A62" t="s">
        <v>908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3194</v>
      </c>
      <c r="J62" t="s">
        <v>9023</v>
      </c>
      <c r="K62" t="s">
        <v>9024</v>
      </c>
      <c r="L62" t="s">
        <v>9023</v>
      </c>
      <c r="M62" t="str">
        <f t="shared" si="0"/>
        <v>non</v>
      </c>
      <c r="N62" t="str">
        <f t="shared" si="1"/>
        <v>oui</v>
      </c>
      <c r="O62" t="str">
        <f>VLOOKUP(I62,'rattachement PF'!A:B, 2, FALSE)</f>
        <v>TGO Midi-Pyrénées</v>
      </c>
    </row>
    <row r="63" spans="1:15" x14ac:dyDescent="0.35">
      <c r="A63" t="s">
        <v>9075</v>
      </c>
      <c r="B63">
        <v>29.45</v>
      </c>
      <c r="C63">
        <v>27.17</v>
      </c>
      <c r="D63">
        <v>14.02</v>
      </c>
      <c r="E63">
        <v>13.15</v>
      </c>
      <c r="F63">
        <v>2.2799999999999998</v>
      </c>
      <c r="G63">
        <v>0</v>
      </c>
      <c r="H63">
        <v>21.93</v>
      </c>
      <c r="I63" t="s">
        <v>3006</v>
      </c>
      <c r="J63" t="s">
        <v>265</v>
      </c>
      <c r="K63" t="s">
        <v>10357</v>
      </c>
      <c r="L63" t="s">
        <v>265</v>
      </c>
      <c r="M63" t="str">
        <f t="shared" si="0"/>
        <v>non</v>
      </c>
      <c r="N63" t="str">
        <f t="shared" si="1"/>
        <v>non</v>
      </c>
      <c r="O63" t="str">
        <f>VLOOKUP(I63,'rattachement PF'!A:B, 2, FALSE)</f>
        <v>TGO Ouest</v>
      </c>
    </row>
    <row r="64" spans="1:15" x14ac:dyDescent="0.35">
      <c r="A64" t="s">
        <v>9076</v>
      </c>
      <c r="B64">
        <v>40.32</v>
      </c>
      <c r="C64">
        <v>35.75</v>
      </c>
      <c r="D64">
        <v>16.97</v>
      </c>
      <c r="E64">
        <v>18.78</v>
      </c>
      <c r="F64">
        <v>4.5599999999999996</v>
      </c>
      <c r="G64">
        <v>0</v>
      </c>
      <c r="H64">
        <v>11.55</v>
      </c>
      <c r="I64" t="s">
        <v>9035</v>
      </c>
      <c r="J64" t="s">
        <v>269</v>
      </c>
      <c r="K64" t="s">
        <v>10358</v>
      </c>
      <c r="L64" t="s">
        <v>269</v>
      </c>
      <c r="M64" t="str">
        <f t="shared" si="0"/>
        <v>non</v>
      </c>
      <c r="N64" t="str">
        <f t="shared" si="1"/>
        <v>non</v>
      </c>
      <c r="O64" t="str">
        <f>VLOOKUP(I64,'rattachement PF'!A:B, 2, FALSE)</f>
        <v>TGO Rhône</v>
      </c>
    </row>
    <row r="65" spans="1:15" x14ac:dyDescent="0.35">
      <c r="A65" t="s">
        <v>9077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s">
        <v>9078</v>
      </c>
      <c r="J65" t="s">
        <v>9023</v>
      </c>
      <c r="K65" t="s">
        <v>9024</v>
      </c>
      <c r="L65" t="s">
        <v>9023</v>
      </c>
      <c r="M65" t="str">
        <f t="shared" si="0"/>
        <v>non</v>
      </c>
      <c r="N65" t="str">
        <f t="shared" si="1"/>
        <v>oui</v>
      </c>
      <c r="O65" t="str">
        <f>VLOOKUP(I65,'rattachement PF'!A:B, 2, FALSE)</f>
        <v>TGO Aquitaine</v>
      </c>
    </row>
    <row r="66" spans="1:15" x14ac:dyDescent="0.35">
      <c r="A66" t="s">
        <v>9079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s">
        <v>3358</v>
      </c>
      <c r="J66" t="s">
        <v>9023</v>
      </c>
      <c r="K66" t="s">
        <v>9024</v>
      </c>
      <c r="L66" t="s">
        <v>9023</v>
      </c>
      <c r="M66" t="str">
        <f t="shared" si="0"/>
        <v>non</v>
      </c>
      <c r="N66" t="str">
        <f t="shared" si="1"/>
        <v>oui</v>
      </c>
      <c r="O66" t="str">
        <f>VLOOKUP(I66,'rattachement PF'!A:B, 2, FALSE)</f>
        <v>TGO Nord</v>
      </c>
    </row>
    <row r="67" spans="1:15" x14ac:dyDescent="0.35">
      <c r="A67" t="s">
        <v>9080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s">
        <v>3372</v>
      </c>
      <c r="J67" t="s">
        <v>9023</v>
      </c>
      <c r="K67" t="s">
        <v>9024</v>
      </c>
      <c r="L67" t="s">
        <v>9023</v>
      </c>
      <c r="M67" t="str">
        <f t="shared" ref="M67:M130" si="2">IF(C67 &gt; 45, "oui", "non")</f>
        <v>non</v>
      </c>
      <c r="N67" t="str">
        <f t="shared" ref="N67:N130" si="3">IF(C67=0,"oui","non")</f>
        <v>oui</v>
      </c>
      <c r="O67" t="str">
        <f>VLOOKUP(I67,'rattachement PF'!A:B, 2, FALSE)</f>
        <v>TGO Nord</v>
      </c>
    </row>
    <row r="68" spans="1:15" x14ac:dyDescent="0.35">
      <c r="A68" t="s">
        <v>9081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s">
        <v>3086</v>
      </c>
      <c r="J68" t="s">
        <v>9023</v>
      </c>
      <c r="K68" t="s">
        <v>9024</v>
      </c>
      <c r="L68" t="s">
        <v>9023</v>
      </c>
      <c r="M68" t="str">
        <f t="shared" si="2"/>
        <v>non</v>
      </c>
      <c r="N68" t="str">
        <f t="shared" si="3"/>
        <v>oui</v>
      </c>
      <c r="O68" t="str">
        <f>VLOOKUP(I68,'rattachement PF'!A:B, 2, FALSE)</f>
        <v>TGO Lorraine</v>
      </c>
    </row>
    <row r="69" spans="1:15" x14ac:dyDescent="0.35">
      <c r="A69" t="s">
        <v>9082</v>
      </c>
      <c r="B69">
        <v>48.57</v>
      </c>
      <c r="C69">
        <v>44</v>
      </c>
      <c r="D69">
        <v>16.670000000000002</v>
      </c>
      <c r="E69">
        <v>27.33</v>
      </c>
      <c r="F69">
        <v>4.57</v>
      </c>
      <c r="G69">
        <v>0</v>
      </c>
      <c r="H69">
        <v>18.420000000000002</v>
      </c>
      <c r="I69" t="s">
        <v>3358</v>
      </c>
      <c r="J69" t="s">
        <v>611</v>
      </c>
      <c r="K69" t="s">
        <v>10359</v>
      </c>
      <c r="L69" t="s">
        <v>611</v>
      </c>
      <c r="M69" t="str">
        <f t="shared" si="2"/>
        <v>non</v>
      </c>
      <c r="N69" t="str">
        <f t="shared" si="3"/>
        <v>non</v>
      </c>
      <c r="O69" t="str">
        <f>VLOOKUP(I69,'rattachement PF'!A:B, 2, FALSE)</f>
        <v>TGO Nord</v>
      </c>
    </row>
    <row r="70" spans="1:15" x14ac:dyDescent="0.35">
      <c r="A70" t="s">
        <v>909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s">
        <v>9023</v>
      </c>
      <c r="J70" t="s">
        <v>9023</v>
      </c>
      <c r="K70" t="s">
        <v>9024</v>
      </c>
      <c r="L70" t="s">
        <v>9023</v>
      </c>
      <c r="M70" t="str">
        <f t="shared" si="2"/>
        <v>non</v>
      </c>
      <c r="N70" t="str">
        <f t="shared" si="3"/>
        <v>oui</v>
      </c>
      <c r="O70" t="e">
        <f>VLOOKUP(I70,'rattachement PF'!A:B, 2, FALSE)</f>
        <v>#N/A</v>
      </c>
    </row>
    <row r="71" spans="1:15" x14ac:dyDescent="0.35">
      <c r="A71" t="s">
        <v>910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s">
        <v>9023</v>
      </c>
      <c r="J71" t="s">
        <v>9023</v>
      </c>
      <c r="K71" t="s">
        <v>9024</v>
      </c>
      <c r="L71" t="s">
        <v>9023</v>
      </c>
      <c r="M71" t="str">
        <f t="shared" si="2"/>
        <v>non</v>
      </c>
      <c r="N71" t="str">
        <f t="shared" si="3"/>
        <v>oui</v>
      </c>
      <c r="O71" t="e">
        <f>VLOOKUP(I71,'rattachement PF'!A:B, 2, FALSE)</f>
        <v>#N/A</v>
      </c>
    </row>
    <row r="72" spans="1:15" x14ac:dyDescent="0.35">
      <c r="A72" t="s">
        <v>911</v>
      </c>
      <c r="B72">
        <v>46.18</v>
      </c>
      <c r="C72">
        <v>42.4</v>
      </c>
      <c r="D72">
        <v>17.23</v>
      </c>
      <c r="E72">
        <v>25.17</v>
      </c>
      <c r="F72">
        <v>3.78</v>
      </c>
      <c r="G72">
        <v>0</v>
      </c>
      <c r="H72">
        <v>12.47</v>
      </c>
      <c r="I72" t="s">
        <v>3143</v>
      </c>
      <c r="J72" t="s">
        <v>745</v>
      </c>
      <c r="K72" t="s">
        <v>10360</v>
      </c>
      <c r="L72" t="s">
        <v>9023</v>
      </c>
      <c r="M72" t="str">
        <f t="shared" si="2"/>
        <v>non</v>
      </c>
      <c r="N72" t="str">
        <f t="shared" si="3"/>
        <v>non</v>
      </c>
      <c r="O72" t="str">
        <f>VLOOKUP(I72,'rattachement PF'!A:B, 2, FALSE)</f>
        <v>TGO Rhône</v>
      </c>
    </row>
    <row r="73" spans="1:15" x14ac:dyDescent="0.35">
      <c r="A73" t="s">
        <v>9083</v>
      </c>
      <c r="B73">
        <v>43.65</v>
      </c>
      <c r="C73">
        <v>40.479999999999997</v>
      </c>
      <c r="D73">
        <v>21.28</v>
      </c>
      <c r="E73">
        <v>19.2</v>
      </c>
      <c r="F73">
        <v>3.17</v>
      </c>
      <c r="G73">
        <v>0</v>
      </c>
      <c r="H73">
        <v>4.7</v>
      </c>
      <c r="I73" t="s">
        <v>3232</v>
      </c>
      <c r="J73" t="s">
        <v>459</v>
      </c>
      <c r="K73" t="s">
        <v>10361</v>
      </c>
      <c r="L73" t="s">
        <v>459</v>
      </c>
      <c r="M73" t="str">
        <f t="shared" si="2"/>
        <v>non</v>
      </c>
      <c r="N73" t="str">
        <f t="shared" si="3"/>
        <v>non</v>
      </c>
      <c r="O73" t="str">
        <f>VLOOKUP(I73,'rattachement PF'!A:B, 2, FALSE)</f>
        <v>TGO Midi-Pyrénées</v>
      </c>
    </row>
    <row r="74" spans="1:15" x14ac:dyDescent="0.35">
      <c r="A74" t="s">
        <v>1276</v>
      </c>
      <c r="B74">
        <v>31.35</v>
      </c>
      <c r="C74">
        <v>22</v>
      </c>
      <c r="D74">
        <v>18.600000000000001</v>
      </c>
      <c r="E74">
        <v>3.4</v>
      </c>
      <c r="F74">
        <v>9.35</v>
      </c>
      <c r="G74">
        <v>0</v>
      </c>
      <c r="H74">
        <v>9.11</v>
      </c>
      <c r="I74" t="s">
        <v>9044</v>
      </c>
      <c r="J74" t="s">
        <v>10362</v>
      </c>
      <c r="K74" t="s">
        <v>10363</v>
      </c>
      <c r="L74" t="s">
        <v>10362</v>
      </c>
      <c r="M74" t="str">
        <f t="shared" si="2"/>
        <v>non</v>
      </c>
      <c r="N74" t="str">
        <f t="shared" si="3"/>
        <v>non</v>
      </c>
      <c r="O74" t="str">
        <f>VLOOKUP(I74,'rattachement PF'!A:B, 2, FALSE)</f>
        <v>TGO Rhône Gap</v>
      </c>
    </row>
    <row r="75" spans="1:15" x14ac:dyDescent="0.35">
      <c r="A75" t="s">
        <v>912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9023</v>
      </c>
      <c r="J75" t="s">
        <v>9023</v>
      </c>
      <c r="K75" t="s">
        <v>9024</v>
      </c>
      <c r="L75" t="s">
        <v>9023</v>
      </c>
      <c r="M75" t="str">
        <f t="shared" si="2"/>
        <v>non</v>
      </c>
      <c r="N75" t="str">
        <f t="shared" si="3"/>
        <v>oui</v>
      </c>
      <c r="O75" t="e">
        <f>VLOOKUP(I75,'rattachement PF'!A:B, 2, FALSE)</f>
        <v>#N/A</v>
      </c>
    </row>
    <row r="76" spans="1:15" x14ac:dyDescent="0.35">
      <c r="A76" t="s">
        <v>913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9078</v>
      </c>
      <c r="J76" t="s">
        <v>9023</v>
      </c>
      <c r="K76" t="s">
        <v>9024</v>
      </c>
      <c r="L76" t="s">
        <v>9023</v>
      </c>
      <c r="M76" t="str">
        <f t="shared" si="2"/>
        <v>non</v>
      </c>
      <c r="N76" t="str">
        <f t="shared" si="3"/>
        <v>oui</v>
      </c>
      <c r="O76" t="str">
        <f>VLOOKUP(I76,'rattachement PF'!A:B, 2, FALSE)</f>
        <v>TGO Aquitaine</v>
      </c>
    </row>
    <row r="77" spans="1:15" x14ac:dyDescent="0.35">
      <c r="A77" t="s">
        <v>9084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3492</v>
      </c>
      <c r="J77" t="s">
        <v>9023</v>
      </c>
      <c r="K77" t="s">
        <v>9024</v>
      </c>
      <c r="L77" t="s">
        <v>9023</v>
      </c>
      <c r="M77" t="str">
        <f t="shared" si="2"/>
        <v>non</v>
      </c>
      <c r="N77" t="str">
        <f t="shared" si="3"/>
        <v>oui</v>
      </c>
      <c r="O77" t="str">
        <f>VLOOKUP(I77,'rattachement PF'!A:B, 2, FALSE)</f>
        <v>TGO Midi-Pyrénées</v>
      </c>
    </row>
    <row r="78" spans="1:15" x14ac:dyDescent="0.35">
      <c r="A78" t="s">
        <v>9085</v>
      </c>
      <c r="B78">
        <v>8.26</v>
      </c>
      <c r="C78">
        <v>7.13</v>
      </c>
      <c r="D78">
        <v>4.4800000000000004</v>
      </c>
      <c r="E78">
        <v>2.65</v>
      </c>
      <c r="F78">
        <v>1.1200000000000001</v>
      </c>
      <c r="G78">
        <v>0</v>
      </c>
      <c r="H78">
        <v>2.97</v>
      </c>
      <c r="I78" t="s">
        <v>3232</v>
      </c>
      <c r="J78" t="s">
        <v>10364</v>
      </c>
      <c r="K78" t="s">
        <v>10365</v>
      </c>
      <c r="L78" t="s">
        <v>10364</v>
      </c>
      <c r="M78" t="str">
        <f t="shared" si="2"/>
        <v>non</v>
      </c>
      <c r="N78" t="str">
        <f t="shared" si="3"/>
        <v>non</v>
      </c>
      <c r="O78" t="str">
        <f>VLOOKUP(I78,'rattachement PF'!A:B, 2, FALSE)</f>
        <v>TGO Midi-Pyrénées</v>
      </c>
    </row>
    <row r="79" spans="1:15" x14ac:dyDescent="0.35">
      <c r="A79" t="s">
        <v>9086</v>
      </c>
      <c r="B79">
        <v>27.62</v>
      </c>
      <c r="C79">
        <v>26.6</v>
      </c>
      <c r="D79">
        <v>15.32</v>
      </c>
      <c r="E79">
        <v>11.28</v>
      </c>
      <c r="F79">
        <v>1.02</v>
      </c>
      <c r="G79">
        <v>0</v>
      </c>
      <c r="H79">
        <v>0.57999999999999996</v>
      </c>
      <c r="I79" t="s">
        <v>3086</v>
      </c>
      <c r="J79" t="s">
        <v>10366</v>
      </c>
      <c r="K79" t="s">
        <v>10367</v>
      </c>
      <c r="L79" t="s">
        <v>10366</v>
      </c>
      <c r="M79" t="str">
        <f t="shared" si="2"/>
        <v>non</v>
      </c>
      <c r="N79" t="str">
        <f t="shared" si="3"/>
        <v>non</v>
      </c>
      <c r="O79" t="str">
        <f>VLOOKUP(I79,'rattachement PF'!A:B, 2, FALSE)</f>
        <v>TGO Lorraine</v>
      </c>
    </row>
    <row r="80" spans="1:15" x14ac:dyDescent="0.35">
      <c r="A80" t="s">
        <v>914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3492</v>
      </c>
      <c r="J80" t="s">
        <v>9023</v>
      </c>
      <c r="K80" t="s">
        <v>9024</v>
      </c>
      <c r="L80" t="s">
        <v>9023</v>
      </c>
      <c r="M80" t="str">
        <f t="shared" si="2"/>
        <v>non</v>
      </c>
      <c r="N80" t="str">
        <f t="shared" si="3"/>
        <v>oui</v>
      </c>
      <c r="O80" t="str">
        <f>VLOOKUP(I80,'rattachement PF'!A:B, 2, FALSE)</f>
        <v>TGO Midi-Pyrénées</v>
      </c>
    </row>
    <row r="81" spans="1:15" x14ac:dyDescent="0.35">
      <c r="A81" t="s">
        <v>9087</v>
      </c>
      <c r="B81">
        <v>31.22</v>
      </c>
      <c r="C81">
        <v>24.02</v>
      </c>
      <c r="D81">
        <v>18.52</v>
      </c>
      <c r="E81">
        <v>5.5</v>
      </c>
      <c r="F81">
        <v>7.19</v>
      </c>
      <c r="G81">
        <v>0</v>
      </c>
      <c r="H81">
        <v>19.22</v>
      </c>
      <c r="I81" t="s">
        <v>3492</v>
      </c>
      <c r="J81" t="s">
        <v>472</v>
      </c>
      <c r="K81" t="s">
        <v>10368</v>
      </c>
      <c r="L81" t="s">
        <v>472</v>
      </c>
      <c r="M81" t="str">
        <f t="shared" si="2"/>
        <v>non</v>
      </c>
      <c r="N81" t="str">
        <f t="shared" si="3"/>
        <v>non</v>
      </c>
      <c r="O81" t="str">
        <f>VLOOKUP(I81,'rattachement PF'!A:B, 2, FALSE)</f>
        <v>TGO Midi-Pyrénées</v>
      </c>
    </row>
    <row r="82" spans="1:15" x14ac:dyDescent="0.35">
      <c r="A82" t="s">
        <v>9088</v>
      </c>
      <c r="B82">
        <v>5.45</v>
      </c>
      <c r="C82">
        <v>3.85</v>
      </c>
      <c r="D82">
        <v>3.42</v>
      </c>
      <c r="E82">
        <v>0.43</v>
      </c>
      <c r="F82">
        <v>1.6</v>
      </c>
      <c r="G82">
        <v>0</v>
      </c>
      <c r="H82">
        <v>0</v>
      </c>
      <c r="I82" t="s">
        <v>9022</v>
      </c>
      <c r="J82" t="s">
        <v>10369</v>
      </c>
      <c r="K82" t="s">
        <v>10370</v>
      </c>
      <c r="L82" t="s">
        <v>10369</v>
      </c>
      <c r="M82" t="str">
        <f t="shared" si="2"/>
        <v>non</v>
      </c>
      <c r="N82" t="str">
        <f t="shared" si="3"/>
        <v>non</v>
      </c>
      <c r="O82" t="str">
        <f>VLOOKUP(I82,'rattachement PF'!A:B, 2, FALSE)</f>
        <v>TGO Aquitaine</v>
      </c>
    </row>
    <row r="83" spans="1:15" x14ac:dyDescent="0.35">
      <c r="A83" t="s">
        <v>9089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s">
        <v>3455</v>
      </c>
      <c r="J83" t="s">
        <v>9023</v>
      </c>
      <c r="K83" t="s">
        <v>9024</v>
      </c>
      <c r="L83" t="s">
        <v>9023</v>
      </c>
      <c r="M83" t="str">
        <f t="shared" si="2"/>
        <v>non</v>
      </c>
      <c r="N83" t="str">
        <f t="shared" si="3"/>
        <v>oui</v>
      </c>
      <c r="O83" t="str">
        <f>VLOOKUP(I83,'rattachement PF'!A:B, 2, FALSE)</f>
        <v>TGO IDF Valenton</v>
      </c>
    </row>
    <row r="84" spans="1:15" x14ac:dyDescent="0.35">
      <c r="A84" t="s">
        <v>915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9030</v>
      </c>
      <c r="J84" t="s">
        <v>9023</v>
      </c>
      <c r="K84" t="s">
        <v>9024</v>
      </c>
      <c r="L84" t="s">
        <v>9023</v>
      </c>
      <c r="M84" t="str">
        <f t="shared" si="2"/>
        <v>non</v>
      </c>
      <c r="N84" t="str">
        <f t="shared" si="3"/>
        <v>oui</v>
      </c>
      <c r="O84" t="str">
        <f>VLOOKUP(I84,'rattachement PF'!A:B, 2, FALSE)</f>
        <v>TGO IDF Wissous</v>
      </c>
    </row>
    <row r="85" spans="1:15" x14ac:dyDescent="0.35">
      <c r="A85" t="s">
        <v>916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3126</v>
      </c>
      <c r="J85" t="s">
        <v>9023</v>
      </c>
      <c r="K85" t="s">
        <v>9024</v>
      </c>
      <c r="L85" t="s">
        <v>9023</v>
      </c>
      <c r="M85" t="str">
        <f t="shared" si="2"/>
        <v>non</v>
      </c>
      <c r="N85" t="str">
        <f t="shared" si="3"/>
        <v>oui</v>
      </c>
      <c r="O85" t="str">
        <f>VLOOKUP(I85,'rattachement PF'!A:B, 2, FALSE)</f>
        <v>TGFL-DELTA LOGISTIQUE</v>
      </c>
    </row>
    <row r="86" spans="1:15" x14ac:dyDescent="0.35">
      <c r="A86" t="s">
        <v>9090</v>
      </c>
      <c r="B86">
        <v>41.01</v>
      </c>
      <c r="C86">
        <v>36.49</v>
      </c>
      <c r="D86">
        <v>13.42</v>
      </c>
      <c r="E86">
        <v>23.07</v>
      </c>
      <c r="F86">
        <v>4.53</v>
      </c>
      <c r="G86">
        <v>0</v>
      </c>
      <c r="H86">
        <v>11.5</v>
      </c>
      <c r="I86" t="s">
        <v>3492</v>
      </c>
      <c r="J86" t="s">
        <v>677</v>
      </c>
      <c r="K86" t="s">
        <v>10371</v>
      </c>
      <c r="L86" t="s">
        <v>10372</v>
      </c>
      <c r="M86" t="str">
        <f t="shared" si="2"/>
        <v>non</v>
      </c>
      <c r="N86" t="str">
        <f t="shared" si="3"/>
        <v>non</v>
      </c>
      <c r="O86" t="str">
        <f>VLOOKUP(I86,'rattachement PF'!A:B, 2, FALSE)</f>
        <v>TGO Midi-Pyrénées</v>
      </c>
    </row>
    <row r="87" spans="1:15" x14ac:dyDescent="0.35">
      <c r="A87" t="s">
        <v>9091</v>
      </c>
      <c r="B87">
        <v>22.93</v>
      </c>
      <c r="C87">
        <v>20.97</v>
      </c>
      <c r="D87">
        <v>8.8800000000000008</v>
      </c>
      <c r="E87">
        <v>12.08</v>
      </c>
      <c r="F87">
        <v>1.97</v>
      </c>
      <c r="G87">
        <v>0</v>
      </c>
      <c r="H87">
        <v>6.85</v>
      </c>
      <c r="I87" t="s">
        <v>3365</v>
      </c>
      <c r="J87" t="s">
        <v>10373</v>
      </c>
      <c r="K87" t="s">
        <v>10374</v>
      </c>
      <c r="L87" t="s">
        <v>10373</v>
      </c>
      <c r="M87" t="str">
        <f t="shared" si="2"/>
        <v>non</v>
      </c>
      <c r="N87" t="str">
        <f t="shared" si="3"/>
        <v>non</v>
      </c>
      <c r="O87" t="str">
        <f>VLOOKUP(I87,'rattachement PF'!A:B, 2, FALSE)</f>
        <v>TGO Nord</v>
      </c>
    </row>
    <row r="88" spans="1:15" x14ac:dyDescent="0.35">
      <c r="A88" t="s">
        <v>917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s">
        <v>3492</v>
      </c>
      <c r="J88" t="s">
        <v>9023</v>
      </c>
      <c r="K88" t="s">
        <v>9024</v>
      </c>
      <c r="L88" t="s">
        <v>9023</v>
      </c>
      <c r="M88" t="str">
        <f t="shared" si="2"/>
        <v>non</v>
      </c>
      <c r="N88" t="str">
        <f t="shared" si="3"/>
        <v>oui</v>
      </c>
      <c r="O88" t="str">
        <f>VLOOKUP(I88,'rattachement PF'!A:B, 2, FALSE)</f>
        <v>TGO Midi-Pyrénées</v>
      </c>
    </row>
    <row r="89" spans="1:15" x14ac:dyDescent="0.35">
      <c r="A89" t="s">
        <v>9092</v>
      </c>
      <c r="B89">
        <v>5.22</v>
      </c>
      <c r="C89">
        <v>4.22</v>
      </c>
      <c r="D89">
        <v>1.95</v>
      </c>
      <c r="E89">
        <v>2.27</v>
      </c>
      <c r="F89">
        <v>1</v>
      </c>
      <c r="G89">
        <v>0</v>
      </c>
      <c r="H89">
        <v>0.56999999999999995</v>
      </c>
      <c r="I89" t="s">
        <v>3115</v>
      </c>
      <c r="J89" t="s">
        <v>10375</v>
      </c>
      <c r="K89" t="s">
        <v>10376</v>
      </c>
      <c r="L89" t="s">
        <v>10375</v>
      </c>
      <c r="M89" t="str">
        <f t="shared" si="2"/>
        <v>non</v>
      </c>
      <c r="N89" t="str">
        <f t="shared" si="3"/>
        <v>non</v>
      </c>
      <c r="O89" t="str">
        <f>VLOOKUP(I89,'rattachement PF'!A:B, 2, FALSE)</f>
        <v>TGO Méditerranée</v>
      </c>
    </row>
    <row r="90" spans="1:15" x14ac:dyDescent="0.35">
      <c r="A90" t="s">
        <v>9093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s">
        <v>3115</v>
      </c>
      <c r="J90" t="s">
        <v>9023</v>
      </c>
      <c r="K90" t="s">
        <v>9024</v>
      </c>
      <c r="L90" t="s">
        <v>9023</v>
      </c>
      <c r="M90" t="str">
        <f t="shared" si="2"/>
        <v>non</v>
      </c>
      <c r="N90" t="str">
        <f t="shared" si="3"/>
        <v>oui</v>
      </c>
      <c r="O90" t="str">
        <f>VLOOKUP(I90,'rattachement PF'!A:B, 2, FALSE)</f>
        <v>TGO Méditerranée</v>
      </c>
    </row>
    <row r="91" spans="1:15" x14ac:dyDescent="0.35">
      <c r="A91" t="s">
        <v>9094</v>
      </c>
      <c r="B91">
        <v>43.75</v>
      </c>
      <c r="C91">
        <v>40.58</v>
      </c>
      <c r="D91">
        <v>20.25</v>
      </c>
      <c r="E91">
        <v>20.28</v>
      </c>
      <c r="F91">
        <v>3.17</v>
      </c>
      <c r="G91">
        <v>0.05</v>
      </c>
      <c r="H91">
        <v>12.53</v>
      </c>
      <c r="I91" t="s">
        <v>9022</v>
      </c>
      <c r="J91" t="s">
        <v>10377</v>
      </c>
      <c r="K91" t="s">
        <v>10378</v>
      </c>
      <c r="L91" t="s">
        <v>10377</v>
      </c>
      <c r="M91" t="str">
        <f t="shared" si="2"/>
        <v>non</v>
      </c>
      <c r="N91" t="str">
        <f t="shared" si="3"/>
        <v>non</v>
      </c>
      <c r="O91" t="str">
        <f>VLOOKUP(I91,'rattachement PF'!A:B, 2, FALSE)</f>
        <v>TGO Aquitaine</v>
      </c>
    </row>
    <row r="92" spans="1:15" x14ac:dyDescent="0.35">
      <c r="A92" t="s">
        <v>9095</v>
      </c>
      <c r="B92">
        <v>21.62</v>
      </c>
      <c r="C92">
        <v>20.05</v>
      </c>
      <c r="D92">
        <v>9.35</v>
      </c>
      <c r="E92">
        <v>10.7</v>
      </c>
      <c r="F92">
        <v>1.57</v>
      </c>
      <c r="G92">
        <v>0</v>
      </c>
      <c r="H92">
        <v>16.100000000000001</v>
      </c>
      <c r="I92" t="s">
        <v>9049</v>
      </c>
      <c r="J92" t="s">
        <v>660</v>
      </c>
      <c r="K92" t="s">
        <v>10379</v>
      </c>
      <c r="L92" t="s">
        <v>660</v>
      </c>
      <c r="M92" t="str">
        <f t="shared" si="2"/>
        <v>non</v>
      </c>
      <c r="N92" t="str">
        <f t="shared" si="3"/>
        <v>non</v>
      </c>
      <c r="O92" t="str">
        <f>VLOOKUP(I92,'rattachement PF'!A:B, 2, FALSE)</f>
        <v>TGO Coulommiers</v>
      </c>
    </row>
    <row r="93" spans="1:15" x14ac:dyDescent="0.35">
      <c r="A93" t="s">
        <v>9096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3455</v>
      </c>
      <c r="J93" t="s">
        <v>9023</v>
      </c>
      <c r="K93" t="s">
        <v>9024</v>
      </c>
      <c r="L93" t="s">
        <v>9023</v>
      </c>
      <c r="M93" t="str">
        <f t="shared" si="2"/>
        <v>non</v>
      </c>
      <c r="N93" t="str">
        <f t="shared" si="3"/>
        <v>oui</v>
      </c>
      <c r="O93" t="str">
        <f>VLOOKUP(I93,'rattachement PF'!A:B, 2, FALSE)</f>
        <v>TGO IDF Valenton</v>
      </c>
    </row>
    <row r="94" spans="1:15" x14ac:dyDescent="0.35">
      <c r="A94" t="s">
        <v>9097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s">
        <v>3455</v>
      </c>
      <c r="J94" t="s">
        <v>9023</v>
      </c>
      <c r="K94" t="s">
        <v>9024</v>
      </c>
      <c r="L94" t="s">
        <v>9023</v>
      </c>
      <c r="M94" t="str">
        <f t="shared" si="2"/>
        <v>non</v>
      </c>
      <c r="N94" t="str">
        <f t="shared" si="3"/>
        <v>oui</v>
      </c>
      <c r="O94" t="str">
        <f>VLOOKUP(I94,'rattachement PF'!A:B, 2, FALSE)</f>
        <v>TGO IDF Valenton</v>
      </c>
    </row>
    <row r="95" spans="1:15" x14ac:dyDescent="0.35">
      <c r="A95" t="s">
        <v>1277</v>
      </c>
      <c r="B95">
        <v>56.33</v>
      </c>
      <c r="C95">
        <v>50.95</v>
      </c>
      <c r="D95">
        <v>22.43</v>
      </c>
      <c r="E95">
        <v>28.52</v>
      </c>
      <c r="F95">
        <v>5.38</v>
      </c>
      <c r="G95">
        <v>0</v>
      </c>
      <c r="H95">
        <v>12.72</v>
      </c>
      <c r="I95" t="s">
        <v>9022</v>
      </c>
      <c r="J95" t="s">
        <v>10380</v>
      </c>
      <c r="K95" t="s">
        <v>10381</v>
      </c>
      <c r="L95" t="s">
        <v>10380</v>
      </c>
      <c r="M95" t="str">
        <f t="shared" si="2"/>
        <v>oui</v>
      </c>
      <c r="N95" t="str">
        <f t="shared" si="3"/>
        <v>non</v>
      </c>
      <c r="O95" t="str">
        <f>VLOOKUP(I95,'rattachement PF'!A:B, 2, FALSE)</f>
        <v>TGO Aquitaine</v>
      </c>
    </row>
    <row r="96" spans="1:15" x14ac:dyDescent="0.35">
      <c r="A96" t="s">
        <v>9098</v>
      </c>
      <c r="B96">
        <v>42.37</v>
      </c>
      <c r="C96">
        <v>37.6</v>
      </c>
      <c r="D96">
        <v>18.87</v>
      </c>
      <c r="E96">
        <v>16.399999999999999</v>
      </c>
      <c r="F96">
        <v>4.7699999999999996</v>
      </c>
      <c r="G96">
        <v>2.33</v>
      </c>
      <c r="H96">
        <v>7.02</v>
      </c>
      <c r="I96" t="s">
        <v>9026</v>
      </c>
      <c r="J96" t="s">
        <v>226</v>
      </c>
      <c r="K96" t="s">
        <v>10308</v>
      </c>
      <c r="L96" t="s">
        <v>226</v>
      </c>
      <c r="M96" t="str">
        <f t="shared" si="2"/>
        <v>non</v>
      </c>
      <c r="N96" t="str">
        <f t="shared" si="3"/>
        <v>non</v>
      </c>
      <c r="O96" t="str">
        <f>VLOOKUP(I96,'rattachement PF'!A:B, 2, FALSE)</f>
        <v>TGO Bourgogne</v>
      </c>
    </row>
    <row r="97" spans="1:15" x14ac:dyDescent="0.35">
      <c r="A97" t="s">
        <v>857</v>
      </c>
      <c r="B97">
        <v>37.86</v>
      </c>
      <c r="C97">
        <v>33.200000000000003</v>
      </c>
      <c r="D97">
        <v>25.87</v>
      </c>
      <c r="E97">
        <v>7.33</v>
      </c>
      <c r="F97">
        <v>4.67</v>
      </c>
      <c r="G97">
        <v>0</v>
      </c>
      <c r="H97">
        <v>12.3</v>
      </c>
      <c r="I97" t="s">
        <v>9022</v>
      </c>
      <c r="J97" t="s">
        <v>10382</v>
      </c>
      <c r="K97" t="s">
        <v>10383</v>
      </c>
      <c r="L97" t="s">
        <v>10382</v>
      </c>
      <c r="M97" t="str">
        <f t="shared" si="2"/>
        <v>non</v>
      </c>
      <c r="N97" t="str">
        <f t="shared" si="3"/>
        <v>non</v>
      </c>
      <c r="O97" t="str">
        <f>VLOOKUP(I97,'rattachement PF'!A:B, 2, FALSE)</f>
        <v>TGO Aquitaine</v>
      </c>
    </row>
    <row r="98" spans="1:15" x14ac:dyDescent="0.35">
      <c r="A98" t="s">
        <v>9099</v>
      </c>
      <c r="B98">
        <v>27.02</v>
      </c>
      <c r="C98">
        <v>24.77</v>
      </c>
      <c r="D98">
        <v>13.07</v>
      </c>
      <c r="E98">
        <v>11.7</v>
      </c>
      <c r="F98">
        <v>2.25</v>
      </c>
      <c r="G98">
        <v>0</v>
      </c>
      <c r="H98">
        <v>17.55</v>
      </c>
      <c r="I98" t="s">
        <v>9100</v>
      </c>
      <c r="J98" t="s">
        <v>10384</v>
      </c>
      <c r="K98" t="s">
        <v>10385</v>
      </c>
      <c r="L98" t="s">
        <v>10386</v>
      </c>
      <c r="M98" t="str">
        <f t="shared" si="2"/>
        <v>non</v>
      </c>
      <c r="N98" t="str">
        <f t="shared" si="3"/>
        <v>non</v>
      </c>
      <c r="O98" t="str">
        <f>VLOOKUP(I98,'rattachement PF'!A:B, 2, FALSE)</f>
        <v>TGO Alsace</v>
      </c>
    </row>
    <row r="99" spans="1:15" x14ac:dyDescent="0.35">
      <c r="A99" t="s">
        <v>1278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s">
        <v>3086</v>
      </c>
      <c r="J99" t="s">
        <v>9023</v>
      </c>
      <c r="K99" t="s">
        <v>9024</v>
      </c>
      <c r="L99" t="s">
        <v>9023</v>
      </c>
      <c r="M99" t="str">
        <f t="shared" si="2"/>
        <v>non</v>
      </c>
      <c r="N99" t="str">
        <f t="shared" si="3"/>
        <v>oui</v>
      </c>
      <c r="O99" t="str">
        <f>VLOOKUP(I99,'rattachement PF'!A:B, 2, FALSE)</f>
        <v>TGO Lorraine</v>
      </c>
    </row>
    <row r="100" spans="1:15" x14ac:dyDescent="0.35">
      <c r="A100" t="s">
        <v>9101</v>
      </c>
      <c r="B100">
        <v>36.35</v>
      </c>
      <c r="C100">
        <v>33.57</v>
      </c>
      <c r="D100">
        <v>9.85</v>
      </c>
      <c r="E100">
        <v>23.32</v>
      </c>
      <c r="F100">
        <v>2.78</v>
      </c>
      <c r="G100">
        <v>0.4</v>
      </c>
      <c r="H100">
        <v>15.38</v>
      </c>
      <c r="I100" t="s">
        <v>3455</v>
      </c>
      <c r="J100" t="s">
        <v>535</v>
      </c>
      <c r="K100" t="s">
        <v>10387</v>
      </c>
      <c r="L100" t="s">
        <v>535</v>
      </c>
      <c r="M100" t="str">
        <f t="shared" si="2"/>
        <v>non</v>
      </c>
      <c r="N100" t="str">
        <f t="shared" si="3"/>
        <v>non</v>
      </c>
      <c r="O100" t="str">
        <f>VLOOKUP(I100,'rattachement PF'!A:B, 2, FALSE)</f>
        <v>TGO IDF Valenton</v>
      </c>
    </row>
    <row r="101" spans="1:15" x14ac:dyDescent="0.35">
      <c r="A101" t="s">
        <v>9102</v>
      </c>
      <c r="B101">
        <v>48.02</v>
      </c>
      <c r="C101">
        <v>44.77</v>
      </c>
      <c r="D101">
        <v>14.92</v>
      </c>
      <c r="E101">
        <v>29.85</v>
      </c>
      <c r="F101">
        <v>3.25</v>
      </c>
      <c r="G101">
        <v>0</v>
      </c>
      <c r="H101">
        <v>9.1199999999999992</v>
      </c>
      <c r="I101" t="s">
        <v>3009</v>
      </c>
      <c r="J101" t="s">
        <v>661</v>
      </c>
      <c r="K101" t="s">
        <v>10388</v>
      </c>
      <c r="L101" t="s">
        <v>661</v>
      </c>
      <c r="M101" t="str">
        <f t="shared" si="2"/>
        <v>non</v>
      </c>
      <c r="N101" t="str">
        <f t="shared" si="3"/>
        <v>non</v>
      </c>
      <c r="O101" t="str">
        <f>VLOOKUP(I101,'rattachement PF'!A:B, 2, FALSE)</f>
        <v>TGO Ouest</v>
      </c>
    </row>
    <row r="102" spans="1:15" x14ac:dyDescent="0.35">
      <c r="A102" t="s">
        <v>9103</v>
      </c>
      <c r="B102">
        <v>39.6</v>
      </c>
      <c r="C102">
        <v>36.68</v>
      </c>
      <c r="D102">
        <v>5.93</v>
      </c>
      <c r="E102">
        <v>30.75</v>
      </c>
      <c r="F102">
        <v>2.92</v>
      </c>
      <c r="G102">
        <v>0</v>
      </c>
      <c r="H102">
        <v>8.0299999999999994</v>
      </c>
      <c r="I102" t="s">
        <v>3455</v>
      </c>
      <c r="J102" t="s">
        <v>554</v>
      </c>
      <c r="K102" t="s">
        <v>9728</v>
      </c>
      <c r="L102" t="s">
        <v>554</v>
      </c>
      <c r="M102" t="str">
        <f t="shared" si="2"/>
        <v>non</v>
      </c>
      <c r="N102" t="str">
        <f t="shared" si="3"/>
        <v>non</v>
      </c>
      <c r="O102" t="str">
        <f>VLOOKUP(I102,'rattachement PF'!A:B, 2, FALSE)</f>
        <v>TGO IDF Valenton</v>
      </c>
    </row>
    <row r="103" spans="1:15" x14ac:dyDescent="0.35">
      <c r="A103" t="s">
        <v>918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s">
        <v>9104</v>
      </c>
      <c r="J103" t="s">
        <v>9023</v>
      </c>
      <c r="K103" t="s">
        <v>9024</v>
      </c>
      <c r="L103" t="s">
        <v>9023</v>
      </c>
      <c r="M103" t="str">
        <f t="shared" si="2"/>
        <v>non</v>
      </c>
      <c r="N103" t="str">
        <f t="shared" si="3"/>
        <v>oui</v>
      </c>
      <c r="O103" t="str">
        <f>VLOOKUP(I103,'rattachement PF'!A:B, 2, FALSE)</f>
        <v>TGO Aquitaine</v>
      </c>
    </row>
    <row r="104" spans="1:15" x14ac:dyDescent="0.35">
      <c r="A104" t="s">
        <v>9105</v>
      </c>
      <c r="B104">
        <v>42.58</v>
      </c>
      <c r="C104">
        <v>38.799999999999997</v>
      </c>
      <c r="D104">
        <v>22.4</v>
      </c>
      <c r="E104">
        <v>16.399999999999999</v>
      </c>
      <c r="F104">
        <v>3.78</v>
      </c>
      <c r="G104">
        <v>0</v>
      </c>
      <c r="H104">
        <v>30.97</v>
      </c>
      <c r="I104" t="s">
        <v>9022</v>
      </c>
      <c r="J104" t="s">
        <v>197</v>
      </c>
      <c r="K104" t="s">
        <v>10389</v>
      </c>
      <c r="L104" t="s">
        <v>197</v>
      </c>
      <c r="M104" t="str">
        <f t="shared" si="2"/>
        <v>non</v>
      </c>
      <c r="N104" t="str">
        <f t="shared" si="3"/>
        <v>non</v>
      </c>
      <c r="O104" t="str">
        <f>VLOOKUP(I104,'rattachement PF'!A:B, 2, FALSE)</f>
        <v>TGO Aquitaine</v>
      </c>
    </row>
    <row r="105" spans="1:15" x14ac:dyDescent="0.35">
      <c r="A105" t="s">
        <v>9106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s">
        <v>3455</v>
      </c>
      <c r="J105" t="s">
        <v>9023</v>
      </c>
      <c r="K105" t="s">
        <v>9024</v>
      </c>
      <c r="L105" t="s">
        <v>9023</v>
      </c>
      <c r="M105" t="str">
        <f t="shared" si="2"/>
        <v>non</v>
      </c>
      <c r="N105" t="str">
        <f t="shared" si="3"/>
        <v>oui</v>
      </c>
      <c r="O105" t="str">
        <f>VLOOKUP(I105,'rattachement PF'!A:B, 2, FALSE)</f>
        <v>TGO IDF Valenton</v>
      </c>
    </row>
    <row r="106" spans="1:15" x14ac:dyDescent="0.35">
      <c r="A106" t="s">
        <v>9107</v>
      </c>
      <c r="B106">
        <v>52.6</v>
      </c>
      <c r="C106">
        <v>47.3</v>
      </c>
      <c r="D106">
        <v>29.72</v>
      </c>
      <c r="E106">
        <v>17.579999999999998</v>
      </c>
      <c r="F106">
        <v>5.3</v>
      </c>
      <c r="G106">
        <v>0</v>
      </c>
      <c r="H106">
        <v>14.07</v>
      </c>
      <c r="I106" t="s">
        <v>3006</v>
      </c>
      <c r="J106" t="s">
        <v>649</v>
      </c>
      <c r="K106" t="s">
        <v>10390</v>
      </c>
      <c r="L106" t="s">
        <v>649</v>
      </c>
      <c r="M106" t="str">
        <f t="shared" si="2"/>
        <v>oui</v>
      </c>
      <c r="N106" t="str">
        <f t="shared" si="3"/>
        <v>non</v>
      </c>
      <c r="O106" t="str">
        <f>VLOOKUP(I106,'rattachement PF'!A:B, 2, FALSE)</f>
        <v>TGO Ouest</v>
      </c>
    </row>
    <row r="107" spans="1:15" x14ac:dyDescent="0.35">
      <c r="A107" t="s">
        <v>9108</v>
      </c>
      <c r="B107">
        <v>40.33</v>
      </c>
      <c r="C107">
        <v>36.979999999999997</v>
      </c>
      <c r="D107">
        <v>17.100000000000001</v>
      </c>
      <c r="E107">
        <v>19.88</v>
      </c>
      <c r="F107">
        <v>3.35</v>
      </c>
      <c r="G107">
        <v>0</v>
      </c>
      <c r="H107">
        <v>13.22</v>
      </c>
      <c r="I107" t="s">
        <v>9057</v>
      </c>
      <c r="J107" t="s">
        <v>10391</v>
      </c>
      <c r="K107" t="s">
        <v>10392</v>
      </c>
      <c r="L107" t="s">
        <v>10391</v>
      </c>
      <c r="M107" t="str">
        <f t="shared" si="2"/>
        <v>non</v>
      </c>
      <c r="N107" t="str">
        <f t="shared" si="3"/>
        <v>non</v>
      </c>
      <c r="O107" t="str">
        <f>VLOOKUP(I107,'rattachement PF'!A:B, 2, FALSE)</f>
        <v>TGO Centre Ouest</v>
      </c>
    </row>
    <row r="108" spans="1:15" x14ac:dyDescent="0.35">
      <c r="A108" t="s">
        <v>9109</v>
      </c>
      <c r="B108">
        <v>37.67</v>
      </c>
      <c r="C108">
        <v>34</v>
      </c>
      <c r="D108">
        <v>15.93</v>
      </c>
      <c r="E108">
        <v>18.07</v>
      </c>
      <c r="F108">
        <v>3.67</v>
      </c>
      <c r="G108">
        <v>0</v>
      </c>
      <c r="H108">
        <v>10.92</v>
      </c>
      <c r="I108" t="s">
        <v>9022</v>
      </c>
      <c r="J108" t="s">
        <v>486</v>
      </c>
      <c r="K108" t="s">
        <v>9705</v>
      </c>
      <c r="L108" t="s">
        <v>486</v>
      </c>
      <c r="M108" t="str">
        <f t="shared" si="2"/>
        <v>non</v>
      </c>
      <c r="N108" t="str">
        <f t="shared" si="3"/>
        <v>non</v>
      </c>
      <c r="O108" t="str">
        <f>VLOOKUP(I108,'rattachement PF'!A:B, 2, FALSE)</f>
        <v>TGO Aquitaine</v>
      </c>
    </row>
    <row r="109" spans="1:15" x14ac:dyDescent="0.35">
      <c r="A109" t="s">
        <v>9110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s">
        <v>9111</v>
      </c>
      <c r="J109" t="s">
        <v>9023</v>
      </c>
      <c r="K109" t="s">
        <v>9024</v>
      </c>
      <c r="L109" t="s">
        <v>9023</v>
      </c>
      <c r="M109" t="str">
        <f t="shared" si="2"/>
        <v>non</v>
      </c>
      <c r="N109" t="str">
        <f t="shared" si="3"/>
        <v>oui</v>
      </c>
      <c r="O109" t="str">
        <f>VLOOKUP(I109,'rattachement PF'!A:B, 2, FALSE)</f>
        <v>TGO Centre Ouest</v>
      </c>
    </row>
    <row r="110" spans="1:15" x14ac:dyDescent="0.35">
      <c r="A110" t="s">
        <v>919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s">
        <v>9023</v>
      </c>
      <c r="J110" t="s">
        <v>9023</v>
      </c>
      <c r="K110" t="s">
        <v>9024</v>
      </c>
      <c r="L110" t="s">
        <v>9023</v>
      </c>
      <c r="M110" t="str">
        <f t="shared" si="2"/>
        <v>non</v>
      </c>
      <c r="N110" t="str">
        <f t="shared" si="3"/>
        <v>oui</v>
      </c>
      <c r="O110" t="e">
        <f>VLOOKUP(I110,'rattachement PF'!A:B, 2, FALSE)</f>
        <v>#N/A</v>
      </c>
    </row>
    <row r="111" spans="1:15" x14ac:dyDescent="0.35">
      <c r="A111" t="s">
        <v>9112</v>
      </c>
      <c r="B111">
        <v>40.770000000000003</v>
      </c>
      <c r="C111">
        <v>37.22</v>
      </c>
      <c r="D111">
        <v>15.47</v>
      </c>
      <c r="E111">
        <v>21.75</v>
      </c>
      <c r="F111">
        <v>3.55</v>
      </c>
      <c r="G111">
        <v>0</v>
      </c>
      <c r="H111">
        <v>10.52</v>
      </c>
      <c r="I111" t="s">
        <v>3086</v>
      </c>
      <c r="J111" t="s">
        <v>314</v>
      </c>
      <c r="K111" t="s">
        <v>10324</v>
      </c>
      <c r="L111" t="s">
        <v>314</v>
      </c>
      <c r="M111" t="str">
        <f t="shared" si="2"/>
        <v>non</v>
      </c>
      <c r="N111" t="str">
        <f t="shared" si="3"/>
        <v>non</v>
      </c>
      <c r="O111" t="str">
        <f>VLOOKUP(I111,'rattachement PF'!A:B, 2, FALSE)</f>
        <v>TGO Lorraine</v>
      </c>
    </row>
    <row r="112" spans="1:15" x14ac:dyDescent="0.35">
      <c r="A112" t="s">
        <v>9113</v>
      </c>
      <c r="B112">
        <v>46.7</v>
      </c>
      <c r="C112">
        <v>28.44</v>
      </c>
      <c r="D112">
        <v>13.83</v>
      </c>
      <c r="E112">
        <v>14.6</v>
      </c>
      <c r="F112">
        <v>18.260000000000002</v>
      </c>
      <c r="G112">
        <v>0</v>
      </c>
      <c r="H112">
        <v>8.3699999999999992</v>
      </c>
      <c r="I112" t="s">
        <v>3455</v>
      </c>
      <c r="J112" t="s">
        <v>360</v>
      </c>
      <c r="K112" t="s">
        <v>10393</v>
      </c>
      <c r="L112" t="s">
        <v>360</v>
      </c>
      <c r="M112" t="str">
        <f t="shared" si="2"/>
        <v>non</v>
      </c>
      <c r="N112" t="str">
        <f t="shared" si="3"/>
        <v>non</v>
      </c>
      <c r="O112" t="str">
        <f>VLOOKUP(I112,'rattachement PF'!A:B, 2, FALSE)</f>
        <v>TGO IDF Valenton</v>
      </c>
    </row>
    <row r="113" spans="1:15" x14ac:dyDescent="0.35">
      <c r="A113" t="s">
        <v>9114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s">
        <v>3206</v>
      </c>
      <c r="J113" t="s">
        <v>9023</v>
      </c>
      <c r="K113" t="s">
        <v>9024</v>
      </c>
      <c r="L113" t="s">
        <v>9023</v>
      </c>
      <c r="M113" t="str">
        <f t="shared" si="2"/>
        <v>non</v>
      </c>
      <c r="N113" t="str">
        <f t="shared" si="3"/>
        <v>oui</v>
      </c>
      <c r="O113" t="str">
        <f>VLOOKUP(I113,'rattachement PF'!A:B, 2, FALSE)</f>
        <v>TGO Midi-Pyrénées</v>
      </c>
    </row>
    <row r="114" spans="1:15" x14ac:dyDescent="0.35">
      <c r="A114" t="s">
        <v>9115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9030</v>
      </c>
      <c r="J114" t="s">
        <v>9023</v>
      </c>
      <c r="K114" t="s">
        <v>9024</v>
      </c>
      <c r="L114" t="s">
        <v>9023</v>
      </c>
      <c r="M114" t="str">
        <f t="shared" si="2"/>
        <v>non</v>
      </c>
      <c r="N114" t="str">
        <f t="shared" si="3"/>
        <v>oui</v>
      </c>
      <c r="O114" t="str">
        <f>VLOOKUP(I114,'rattachement PF'!A:B, 2, FALSE)</f>
        <v>TGO IDF Wissous</v>
      </c>
    </row>
    <row r="115" spans="1:15" x14ac:dyDescent="0.35">
      <c r="A115" t="s">
        <v>920</v>
      </c>
      <c r="B115">
        <v>17.11</v>
      </c>
      <c r="C115">
        <v>14.81</v>
      </c>
      <c r="D115">
        <v>8.92</v>
      </c>
      <c r="E115">
        <v>5.9</v>
      </c>
      <c r="F115">
        <v>2.29</v>
      </c>
      <c r="G115">
        <v>0</v>
      </c>
      <c r="H115">
        <v>12.13</v>
      </c>
      <c r="I115" t="s">
        <v>9022</v>
      </c>
      <c r="J115" t="s">
        <v>10394</v>
      </c>
      <c r="K115" t="s">
        <v>10395</v>
      </c>
      <c r="L115" t="s">
        <v>10394</v>
      </c>
      <c r="M115" t="str">
        <f t="shared" si="2"/>
        <v>non</v>
      </c>
      <c r="N115" t="str">
        <f t="shared" si="3"/>
        <v>non</v>
      </c>
      <c r="O115" t="str">
        <f>VLOOKUP(I115,'rattachement PF'!A:B, 2, FALSE)</f>
        <v>TGO Aquitaine</v>
      </c>
    </row>
    <row r="116" spans="1:15" x14ac:dyDescent="0.35">
      <c r="A116" t="s">
        <v>9116</v>
      </c>
      <c r="B116">
        <v>39.450000000000003</v>
      </c>
      <c r="C116">
        <v>37.130000000000003</v>
      </c>
      <c r="D116">
        <v>14.67</v>
      </c>
      <c r="E116">
        <v>22.47</v>
      </c>
      <c r="F116">
        <v>2.3199999999999998</v>
      </c>
      <c r="G116">
        <v>0</v>
      </c>
      <c r="H116">
        <v>12.67</v>
      </c>
      <c r="I116" t="s">
        <v>9055</v>
      </c>
      <c r="J116" t="s">
        <v>586</v>
      </c>
      <c r="K116" t="s">
        <v>10396</v>
      </c>
      <c r="L116" t="s">
        <v>586</v>
      </c>
      <c r="M116" t="str">
        <f t="shared" si="2"/>
        <v>non</v>
      </c>
      <c r="N116" t="str">
        <f t="shared" si="3"/>
        <v>non</v>
      </c>
      <c r="O116" t="str">
        <f>VLOOKUP(I116,'rattachement PF'!A:B, 2, FALSE)</f>
        <v>TGO Nord</v>
      </c>
    </row>
    <row r="117" spans="1:15" x14ac:dyDescent="0.35">
      <c r="A117" t="s">
        <v>9708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s">
        <v>9022</v>
      </c>
      <c r="J117" t="s">
        <v>9023</v>
      </c>
      <c r="K117" t="s">
        <v>9024</v>
      </c>
      <c r="L117" t="s">
        <v>9023</v>
      </c>
      <c r="M117" t="str">
        <f t="shared" si="2"/>
        <v>non</v>
      </c>
      <c r="N117" t="str">
        <f t="shared" si="3"/>
        <v>oui</v>
      </c>
      <c r="O117" t="str">
        <f>VLOOKUP(I117,'rattachement PF'!A:B, 2, FALSE)</f>
        <v>TGO Aquitaine</v>
      </c>
    </row>
    <row r="118" spans="1:15" x14ac:dyDescent="0.35">
      <c r="A118" t="s">
        <v>9117</v>
      </c>
      <c r="B118">
        <v>37.83</v>
      </c>
      <c r="C118">
        <v>35.020000000000003</v>
      </c>
      <c r="D118">
        <v>19.45</v>
      </c>
      <c r="E118">
        <v>15.57</v>
      </c>
      <c r="F118">
        <v>2.82</v>
      </c>
      <c r="G118">
        <v>0</v>
      </c>
      <c r="H118">
        <v>9.85</v>
      </c>
      <c r="I118" t="s">
        <v>9022</v>
      </c>
      <c r="J118" t="s">
        <v>10397</v>
      </c>
      <c r="K118" t="s">
        <v>10398</v>
      </c>
      <c r="L118" t="s">
        <v>612</v>
      </c>
      <c r="M118" t="str">
        <f t="shared" si="2"/>
        <v>non</v>
      </c>
      <c r="N118" t="str">
        <f t="shared" si="3"/>
        <v>non</v>
      </c>
      <c r="O118" t="str">
        <f>VLOOKUP(I118,'rattachement PF'!A:B, 2, FALSE)</f>
        <v>TGO Aquitaine</v>
      </c>
    </row>
    <row r="119" spans="1:15" x14ac:dyDescent="0.35">
      <c r="A119" t="s">
        <v>921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s">
        <v>9023</v>
      </c>
      <c r="J119" t="s">
        <v>9023</v>
      </c>
      <c r="K119" t="s">
        <v>9024</v>
      </c>
      <c r="L119" t="s">
        <v>9023</v>
      </c>
      <c r="M119" t="str">
        <f t="shared" si="2"/>
        <v>non</v>
      </c>
      <c r="N119" t="str">
        <f t="shared" si="3"/>
        <v>oui</v>
      </c>
      <c r="O119" t="e">
        <f>VLOOKUP(I119,'rattachement PF'!A:B, 2, FALSE)</f>
        <v>#N/A</v>
      </c>
    </row>
    <row r="120" spans="1:15" x14ac:dyDescent="0.35">
      <c r="A120" t="s">
        <v>9709</v>
      </c>
      <c r="B120">
        <v>41.52</v>
      </c>
      <c r="C120">
        <v>38.119999999999997</v>
      </c>
      <c r="D120">
        <v>21.25</v>
      </c>
      <c r="E120">
        <v>16.87</v>
      </c>
      <c r="F120">
        <v>3.4</v>
      </c>
      <c r="G120">
        <v>0</v>
      </c>
      <c r="H120">
        <v>8.4</v>
      </c>
      <c r="I120" t="s">
        <v>3006</v>
      </c>
      <c r="J120" t="s">
        <v>10399</v>
      </c>
      <c r="K120" t="s">
        <v>10400</v>
      </c>
      <c r="L120" t="s">
        <v>10399</v>
      </c>
      <c r="M120" t="str">
        <f t="shared" si="2"/>
        <v>non</v>
      </c>
      <c r="N120" t="str">
        <f t="shared" si="3"/>
        <v>non</v>
      </c>
      <c r="O120" t="str">
        <f>VLOOKUP(I120,'rattachement PF'!A:B, 2, FALSE)</f>
        <v>TGO Ouest</v>
      </c>
    </row>
    <row r="121" spans="1:15" x14ac:dyDescent="0.35">
      <c r="A121" t="s">
        <v>922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s">
        <v>8359</v>
      </c>
      <c r="J121" t="s">
        <v>9023</v>
      </c>
      <c r="K121" t="s">
        <v>9024</v>
      </c>
      <c r="L121" t="s">
        <v>9023</v>
      </c>
      <c r="M121" t="str">
        <f t="shared" si="2"/>
        <v>non</v>
      </c>
      <c r="N121" t="str">
        <f t="shared" si="3"/>
        <v>oui</v>
      </c>
      <c r="O121" t="str">
        <f>VLOOKUP(I121,'rattachement PF'!A:B, 2, FALSE)</f>
        <v>EUR Schiltigheim LIV</v>
      </c>
    </row>
    <row r="122" spans="1:15" x14ac:dyDescent="0.35">
      <c r="A122" t="s">
        <v>9118</v>
      </c>
      <c r="B122">
        <v>39.659999999999997</v>
      </c>
      <c r="C122">
        <v>30.05</v>
      </c>
      <c r="D122">
        <v>14.72</v>
      </c>
      <c r="E122">
        <v>15.33</v>
      </c>
      <c r="F122">
        <v>9.61</v>
      </c>
      <c r="G122">
        <v>0</v>
      </c>
      <c r="H122">
        <v>8.07</v>
      </c>
      <c r="I122" t="s">
        <v>3484</v>
      </c>
      <c r="J122" t="s">
        <v>389</v>
      </c>
      <c r="K122" t="s">
        <v>10401</v>
      </c>
      <c r="L122" t="s">
        <v>389</v>
      </c>
      <c r="M122" t="str">
        <f t="shared" si="2"/>
        <v>non</v>
      </c>
      <c r="N122" t="str">
        <f t="shared" si="3"/>
        <v>non</v>
      </c>
      <c r="O122" t="str">
        <f>VLOOKUP(I122,'rattachement PF'!A:B, 2, FALSE)</f>
        <v>TGO Alpes</v>
      </c>
    </row>
    <row r="123" spans="1:15" x14ac:dyDescent="0.35">
      <c r="A123" t="s">
        <v>9119</v>
      </c>
      <c r="B123">
        <v>44.05</v>
      </c>
      <c r="C123">
        <v>40.32</v>
      </c>
      <c r="D123">
        <v>17.7</v>
      </c>
      <c r="E123">
        <v>22.62</v>
      </c>
      <c r="F123">
        <v>3.73</v>
      </c>
      <c r="G123">
        <v>0</v>
      </c>
      <c r="H123">
        <v>7.27</v>
      </c>
      <c r="I123" t="s">
        <v>9053</v>
      </c>
      <c r="J123" t="s">
        <v>10402</v>
      </c>
      <c r="K123" t="s">
        <v>10403</v>
      </c>
      <c r="L123" t="s">
        <v>10404</v>
      </c>
      <c r="M123" t="str">
        <f t="shared" si="2"/>
        <v>non</v>
      </c>
      <c r="N123" t="str">
        <f t="shared" si="3"/>
        <v>non</v>
      </c>
      <c r="O123" t="str">
        <f>VLOOKUP(I123,'rattachement PF'!A:B, 2, FALSE)</f>
        <v>TGO Centre Est</v>
      </c>
    </row>
    <row r="124" spans="1:15" x14ac:dyDescent="0.35">
      <c r="A124" t="s">
        <v>9120</v>
      </c>
      <c r="B124">
        <v>43.03</v>
      </c>
      <c r="C124">
        <v>39.880000000000003</v>
      </c>
      <c r="D124">
        <v>22.42</v>
      </c>
      <c r="E124">
        <v>17.350000000000001</v>
      </c>
      <c r="F124">
        <v>3.15</v>
      </c>
      <c r="G124">
        <v>0.12</v>
      </c>
      <c r="H124">
        <v>11.65</v>
      </c>
      <c r="I124" t="s">
        <v>3194</v>
      </c>
      <c r="J124" t="s">
        <v>455</v>
      </c>
      <c r="K124" t="s">
        <v>10405</v>
      </c>
      <c r="L124" t="s">
        <v>455</v>
      </c>
      <c r="M124" t="str">
        <f t="shared" si="2"/>
        <v>non</v>
      </c>
      <c r="N124" t="str">
        <f t="shared" si="3"/>
        <v>non</v>
      </c>
      <c r="O124" t="str">
        <f>VLOOKUP(I124,'rattachement PF'!A:B, 2, FALSE)</f>
        <v>TGO Midi-Pyrénées</v>
      </c>
    </row>
    <row r="125" spans="1:15" x14ac:dyDescent="0.35">
      <c r="A125" t="s">
        <v>9121</v>
      </c>
      <c r="B125">
        <v>41.03</v>
      </c>
      <c r="C125">
        <v>38.43</v>
      </c>
      <c r="D125">
        <v>15.03</v>
      </c>
      <c r="E125">
        <v>23.4</v>
      </c>
      <c r="F125">
        <v>2.6</v>
      </c>
      <c r="G125">
        <v>0</v>
      </c>
      <c r="H125">
        <v>14.12</v>
      </c>
      <c r="I125" t="s">
        <v>3492</v>
      </c>
      <c r="J125" t="s">
        <v>10406</v>
      </c>
      <c r="K125" t="s">
        <v>10407</v>
      </c>
      <c r="L125" t="s">
        <v>10406</v>
      </c>
      <c r="M125" t="str">
        <f t="shared" si="2"/>
        <v>non</v>
      </c>
      <c r="N125" t="str">
        <f t="shared" si="3"/>
        <v>non</v>
      </c>
      <c r="O125" t="str">
        <f>VLOOKUP(I125,'rattachement PF'!A:B, 2, FALSE)</f>
        <v>TGO Midi-Pyrénées</v>
      </c>
    </row>
    <row r="126" spans="1:15" x14ac:dyDescent="0.35">
      <c r="A126" t="s">
        <v>9122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3086</v>
      </c>
      <c r="J126" t="s">
        <v>9023</v>
      </c>
      <c r="K126" t="s">
        <v>9024</v>
      </c>
      <c r="L126" t="s">
        <v>9023</v>
      </c>
      <c r="M126" t="str">
        <f t="shared" si="2"/>
        <v>non</v>
      </c>
      <c r="N126" t="str">
        <f t="shared" si="3"/>
        <v>oui</v>
      </c>
      <c r="O126" t="str">
        <f>VLOOKUP(I126,'rattachement PF'!A:B, 2, FALSE)</f>
        <v>TGO Lorraine</v>
      </c>
    </row>
    <row r="127" spans="1:15" x14ac:dyDescent="0.35">
      <c r="A127" t="s">
        <v>923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s">
        <v>3493</v>
      </c>
      <c r="J127" t="s">
        <v>9023</v>
      </c>
      <c r="K127" t="s">
        <v>9024</v>
      </c>
      <c r="L127" t="s">
        <v>9023</v>
      </c>
      <c r="M127" t="str">
        <f t="shared" si="2"/>
        <v>non</v>
      </c>
      <c r="N127" t="str">
        <f t="shared" si="3"/>
        <v>oui</v>
      </c>
      <c r="O127" t="str">
        <f>VLOOKUP(I127,'rattachement PF'!A:B, 2, FALSE)</f>
        <v>Seafood</v>
      </c>
    </row>
    <row r="128" spans="1:15" x14ac:dyDescent="0.35">
      <c r="A128" t="s">
        <v>9123</v>
      </c>
      <c r="B128">
        <v>35.93</v>
      </c>
      <c r="C128">
        <v>32.43</v>
      </c>
      <c r="D128">
        <v>17.2</v>
      </c>
      <c r="E128">
        <v>15.23</v>
      </c>
      <c r="F128">
        <v>3.5</v>
      </c>
      <c r="G128">
        <v>0</v>
      </c>
      <c r="H128">
        <v>10.53</v>
      </c>
      <c r="I128" t="s">
        <v>9022</v>
      </c>
      <c r="J128" t="s">
        <v>448</v>
      </c>
      <c r="K128" t="s">
        <v>10408</v>
      </c>
      <c r="L128" t="s">
        <v>448</v>
      </c>
      <c r="M128" t="str">
        <f t="shared" si="2"/>
        <v>non</v>
      </c>
      <c r="N128" t="str">
        <f t="shared" si="3"/>
        <v>non</v>
      </c>
      <c r="O128" t="str">
        <f>VLOOKUP(I128,'rattachement PF'!A:B, 2, FALSE)</f>
        <v>TGO Aquitaine</v>
      </c>
    </row>
    <row r="129" spans="1:15" x14ac:dyDescent="0.35">
      <c r="A129" t="s">
        <v>9124</v>
      </c>
      <c r="B129">
        <v>38.83</v>
      </c>
      <c r="C129">
        <v>35.78</v>
      </c>
      <c r="D129">
        <v>13.38</v>
      </c>
      <c r="E129">
        <v>22.4</v>
      </c>
      <c r="F129">
        <v>3.05</v>
      </c>
      <c r="G129">
        <v>0</v>
      </c>
      <c r="H129">
        <v>9.68</v>
      </c>
      <c r="I129" t="s">
        <v>9030</v>
      </c>
      <c r="J129" t="s">
        <v>10409</v>
      </c>
      <c r="K129" t="s">
        <v>10410</v>
      </c>
      <c r="L129" t="s">
        <v>10409</v>
      </c>
      <c r="M129" t="str">
        <f t="shared" si="2"/>
        <v>non</v>
      </c>
      <c r="N129" t="str">
        <f t="shared" si="3"/>
        <v>non</v>
      </c>
      <c r="O129" t="str">
        <f>VLOOKUP(I129,'rattachement PF'!A:B, 2, FALSE)</f>
        <v>TGO IDF Wissous</v>
      </c>
    </row>
    <row r="130" spans="1:15" x14ac:dyDescent="0.35">
      <c r="A130" t="s">
        <v>924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3206</v>
      </c>
      <c r="J130" t="s">
        <v>9023</v>
      </c>
      <c r="K130" t="s">
        <v>9024</v>
      </c>
      <c r="L130" t="s">
        <v>9023</v>
      </c>
      <c r="M130" t="str">
        <f t="shared" si="2"/>
        <v>non</v>
      </c>
      <c r="N130" t="str">
        <f t="shared" si="3"/>
        <v>oui</v>
      </c>
      <c r="O130" t="str">
        <f>VLOOKUP(I130,'rattachement PF'!A:B, 2, FALSE)</f>
        <v>TGO Midi-Pyrénées</v>
      </c>
    </row>
    <row r="131" spans="1:15" x14ac:dyDescent="0.35">
      <c r="A131" t="s">
        <v>9125</v>
      </c>
      <c r="B131">
        <v>42.85</v>
      </c>
      <c r="C131">
        <v>39.08</v>
      </c>
      <c r="D131">
        <v>19.2</v>
      </c>
      <c r="E131">
        <v>19.88</v>
      </c>
      <c r="F131">
        <v>3.77</v>
      </c>
      <c r="G131">
        <v>0</v>
      </c>
      <c r="H131">
        <v>10.82</v>
      </c>
      <c r="I131" t="s">
        <v>9035</v>
      </c>
      <c r="J131" t="s">
        <v>191</v>
      </c>
      <c r="K131" t="s">
        <v>10411</v>
      </c>
      <c r="L131" t="s">
        <v>191</v>
      </c>
      <c r="M131" t="str">
        <f t="shared" ref="M131:M194" si="4">IF(C131 &gt; 45, "oui", "non")</f>
        <v>non</v>
      </c>
      <c r="N131" t="str">
        <f t="shared" ref="N131:N194" si="5">IF(C131=0,"oui","non")</f>
        <v>non</v>
      </c>
      <c r="O131" t="str">
        <f>VLOOKUP(I131,'rattachement PF'!A:B, 2, FALSE)</f>
        <v>TGO Rhône</v>
      </c>
    </row>
    <row r="132" spans="1:15" x14ac:dyDescent="0.35">
      <c r="A132" t="s">
        <v>925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9033</v>
      </c>
      <c r="J132" t="s">
        <v>9023</v>
      </c>
      <c r="K132" t="s">
        <v>9024</v>
      </c>
      <c r="L132" t="s">
        <v>9023</v>
      </c>
      <c r="M132" t="str">
        <f t="shared" si="4"/>
        <v>non</v>
      </c>
      <c r="N132" t="str">
        <f t="shared" si="5"/>
        <v>oui</v>
      </c>
      <c r="O132" t="str">
        <f>VLOOKUP(I132,'rattachement PF'!A:B, 2, FALSE)</f>
        <v>TGO Aquitaine</v>
      </c>
    </row>
    <row r="133" spans="1:15" x14ac:dyDescent="0.35">
      <c r="A133" t="s">
        <v>9126</v>
      </c>
      <c r="B133">
        <v>46</v>
      </c>
      <c r="C133">
        <v>41.02</v>
      </c>
      <c r="D133">
        <v>23.58</v>
      </c>
      <c r="E133">
        <v>17.43</v>
      </c>
      <c r="F133">
        <v>4.9800000000000004</v>
      </c>
      <c r="G133">
        <v>0</v>
      </c>
      <c r="H133">
        <v>14.85</v>
      </c>
      <c r="I133" t="s">
        <v>3006</v>
      </c>
      <c r="J133" t="s">
        <v>10412</v>
      </c>
      <c r="K133" t="s">
        <v>10413</v>
      </c>
      <c r="L133" t="s">
        <v>10412</v>
      </c>
      <c r="M133" t="str">
        <f t="shared" si="4"/>
        <v>non</v>
      </c>
      <c r="N133" t="str">
        <f t="shared" si="5"/>
        <v>non</v>
      </c>
      <c r="O133" t="str">
        <f>VLOOKUP(I133,'rattachement PF'!A:B, 2, FALSE)</f>
        <v>TGO Ouest</v>
      </c>
    </row>
    <row r="134" spans="1:15" x14ac:dyDescent="0.35">
      <c r="A134" t="s">
        <v>926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3194</v>
      </c>
      <c r="J134" t="s">
        <v>9023</v>
      </c>
      <c r="K134" t="s">
        <v>9024</v>
      </c>
      <c r="L134" t="s">
        <v>9023</v>
      </c>
      <c r="M134" t="str">
        <f t="shared" si="4"/>
        <v>non</v>
      </c>
      <c r="N134" t="str">
        <f t="shared" si="5"/>
        <v>oui</v>
      </c>
      <c r="O134" t="str">
        <f>VLOOKUP(I134,'rattachement PF'!A:B, 2, FALSE)</f>
        <v>TGO Midi-Pyrénées</v>
      </c>
    </row>
    <row r="135" spans="1:15" x14ac:dyDescent="0.35">
      <c r="A135" t="s">
        <v>927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s">
        <v>3194</v>
      </c>
      <c r="J135" t="s">
        <v>9023</v>
      </c>
      <c r="K135" t="s">
        <v>9024</v>
      </c>
      <c r="L135" t="s">
        <v>9023</v>
      </c>
      <c r="M135" t="str">
        <f t="shared" si="4"/>
        <v>non</v>
      </c>
      <c r="N135" t="str">
        <f t="shared" si="5"/>
        <v>oui</v>
      </c>
      <c r="O135" t="str">
        <f>VLOOKUP(I135,'rattachement PF'!A:B, 2, FALSE)</f>
        <v>TGO Midi-Pyrénées</v>
      </c>
    </row>
    <row r="136" spans="1:15" x14ac:dyDescent="0.35">
      <c r="A136" t="s">
        <v>9127</v>
      </c>
      <c r="B136">
        <v>42.1</v>
      </c>
      <c r="C136">
        <v>37.729999999999997</v>
      </c>
      <c r="D136">
        <v>21.97</v>
      </c>
      <c r="E136">
        <v>15.77</v>
      </c>
      <c r="F136">
        <v>4.37</v>
      </c>
      <c r="G136">
        <v>0</v>
      </c>
      <c r="H136">
        <v>5.33</v>
      </c>
      <c r="I136" t="s">
        <v>3492</v>
      </c>
      <c r="J136" t="s">
        <v>470</v>
      </c>
      <c r="K136" t="s">
        <v>10414</v>
      </c>
      <c r="L136" t="s">
        <v>470</v>
      </c>
      <c r="M136" t="str">
        <f t="shared" si="4"/>
        <v>non</v>
      </c>
      <c r="N136" t="str">
        <f t="shared" si="5"/>
        <v>non</v>
      </c>
      <c r="O136" t="str">
        <f>VLOOKUP(I136,'rattachement PF'!A:B, 2, FALSE)</f>
        <v>TGO Midi-Pyrénées</v>
      </c>
    </row>
    <row r="137" spans="1:15" x14ac:dyDescent="0.35">
      <c r="A137" t="s">
        <v>928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3492</v>
      </c>
      <c r="J137" t="s">
        <v>9023</v>
      </c>
      <c r="K137" t="s">
        <v>9024</v>
      </c>
      <c r="L137" t="s">
        <v>9023</v>
      </c>
      <c r="M137" t="str">
        <f t="shared" si="4"/>
        <v>non</v>
      </c>
      <c r="N137" t="str">
        <f t="shared" si="5"/>
        <v>oui</v>
      </c>
      <c r="O137" t="str">
        <f>VLOOKUP(I137,'rattachement PF'!A:B, 2, FALSE)</f>
        <v>TGO Midi-Pyrénées</v>
      </c>
    </row>
    <row r="138" spans="1:15" x14ac:dyDescent="0.35">
      <c r="A138" t="s">
        <v>929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9128</v>
      </c>
      <c r="J138" t="s">
        <v>9023</v>
      </c>
      <c r="K138" t="s">
        <v>9024</v>
      </c>
      <c r="L138" t="s">
        <v>9023</v>
      </c>
      <c r="M138" t="str">
        <f t="shared" si="4"/>
        <v>non</v>
      </c>
      <c r="N138" t="str">
        <f t="shared" si="5"/>
        <v>oui</v>
      </c>
      <c r="O138" t="str">
        <f>VLOOKUP(I138,'rattachement PF'!A:B, 2, FALSE)</f>
        <v>TGO Alpes</v>
      </c>
    </row>
    <row r="139" spans="1:15" x14ac:dyDescent="0.35">
      <c r="A139" t="s">
        <v>9129</v>
      </c>
      <c r="B139">
        <v>5.12</v>
      </c>
      <c r="C139">
        <v>5.12</v>
      </c>
      <c r="D139">
        <v>4.33</v>
      </c>
      <c r="E139">
        <v>0.78</v>
      </c>
      <c r="F139">
        <v>0</v>
      </c>
      <c r="G139">
        <v>0</v>
      </c>
      <c r="H139">
        <v>0</v>
      </c>
      <c r="I139" t="s">
        <v>9130</v>
      </c>
      <c r="J139" t="s">
        <v>10415</v>
      </c>
      <c r="K139" t="s">
        <v>10416</v>
      </c>
      <c r="L139" t="s">
        <v>10415</v>
      </c>
      <c r="M139" t="str">
        <f t="shared" si="4"/>
        <v>non</v>
      </c>
      <c r="N139" t="str">
        <f t="shared" si="5"/>
        <v>non</v>
      </c>
      <c r="O139" t="str">
        <f>VLOOKUP(I139,'rattachement PF'!A:B, 2, FALSE)</f>
        <v>TGO Aquitaine</v>
      </c>
    </row>
    <row r="140" spans="1:15" x14ac:dyDescent="0.35">
      <c r="A140" t="s">
        <v>9131</v>
      </c>
      <c r="B140">
        <v>46.75</v>
      </c>
      <c r="C140">
        <v>41.77</v>
      </c>
      <c r="D140">
        <v>19.82</v>
      </c>
      <c r="E140">
        <v>21.95</v>
      </c>
      <c r="F140">
        <v>4.9800000000000004</v>
      </c>
      <c r="G140">
        <v>0</v>
      </c>
      <c r="H140">
        <v>12.77</v>
      </c>
      <c r="I140" t="s">
        <v>9044</v>
      </c>
      <c r="J140" t="s">
        <v>684</v>
      </c>
      <c r="K140" t="s">
        <v>10417</v>
      </c>
      <c r="L140" t="s">
        <v>684</v>
      </c>
      <c r="M140" t="str">
        <f t="shared" si="4"/>
        <v>non</v>
      </c>
      <c r="N140" t="str">
        <f t="shared" si="5"/>
        <v>non</v>
      </c>
      <c r="O140" t="str">
        <f>VLOOKUP(I140,'rattachement PF'!A:B, 2, FALSE)</f>
        <v>TGO Rhône Gap</v>
      </c>
    </row>
    <row r="141" spans="1:15" x14ac:dyDescent="0.35">
      <c r="A141" t="s">
        <v>9132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9055</v>
      </c>
      <c r="J141" t="s">
        <v>9023</v>
      </c>
      <c r="K141" t="s">
        <v>9024</v>
      </c>
      <c r="L141" t="s">
        <v>9023</v>
      </c>
      <c r="M141" t="str">
        <f t="shared" si="4"/>
        <v>non</v>
      </c>
      <c r="N141" t="str">
        <f t="shared" si="5"/>
        <v>oui</v>
      </c>
      <c r="O141" t="str">
        <f>VLOOKUP(I141,'rattachement PF'!A:B, 2, FALSE)</f>
        <v>TGO Nord</v>
      </c>
    </row>
    <row r="142" spans="1:15" x14ac:dyDescent="0.35">
      <c r="A142" t="s">
        <v>9133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3016</v>
      </c>
      <c r="J142" t="s">
        <v>9023</v>
      </c>
      <c r="K142" t="s">
        <v>9024</v>
      </c>
      <c r="L142" t="s">
        <v>9023</v>
      </c>
      <c r="M142" t="str">
        <f t="shared" si="4"/>
        <v>non</v>
      </c>
      <c r="N142" t="str">
        <f t="shared" si="5"/>
        <v>oui</v>
      </c>
      <c r="O142" t="str">
        <f>VLOOKUP(I142,'rattachement PF'!A:B, 2, FALSE)</f>
        <v>TGO Ouest</v>
      </c>
    </row>
    <row r="143" spans="1:15" x14ac:dyDescent="0.35">
      <c r="A143" t="s">
        <v>9134</v>
      </c>
      <c r="B143">
        <v>33.020000000000003</v>
      </c>
      <c r="C143">
        <v>30.38</v>
      </c>
      <c r="D143">
        <v>14.22</v>
      </c>
      <c r="E143">
        <v>16.170000000000002</v>
      </c>
      <c r="F143">
        <v>2.63</v>
      </c>
      <c r="G143">
        <v>0</v>
      </c>
      <c r="H143">
        <v>6.7</v>
      </c>
      <c r="I143" t="s">
        <v>9026</v>
      </c>
      <c r="J143" t="s">
        <v>10418</v>
      </c>
      <c r="K143" t="s">
        <v>10419</v>
      </c>
      <c r="L143" t="s">
        <v>10418</v>
      </c>
      <c r="M143" t="str">
        <f t="shared" si="4"/>
        <v>non</v>
      </c>
      <c r="N143" t="str">
        <f t="shared" si="5"/>
        <v>non</v>
      </c>
      <c r="O143" t="str">
        <f>VLOOKUP(I143,'rattachement PF'!A:B, 2, FALSE)</f>
        <v>TGO Bourgogne</v>
      </c>
    </row>
    <row r="144" spans="1:15" x14ac:dyDescent="0.35">
      <c r="A144" t="s">
        <v>930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3011</v>
      </c>
      <c r="J144" t="s">
        <v>9023</v>
      </c>
      <c r="K144" t="s">
        <v>9024</v>
      </c>
      <c r="L144" t="s">
        <v>9023</v>
      </c>
      <c r="M144" t="str">
        <f t="shared" si="4"/>
        <v>non</v>
      </c>
      <c r="N144" t="str">
        <f t="shared" si="5"/>
        <v>oui</v>
      </c>
      <c r="O144" t="str">
        <f>VLOOKUP(I144,'rattachement PF'!A:B, 2, FALSE)</f>
        <v>TGO Ouest</v>
      </c>
    </row>
    <row r="145" spans="1:15" x14ac:dyDescent="0.35">
      <c r="A145" t="s">
        <v>931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9078</v>
      </c>
      <c r="J145" t="s">
        <v>9023</v>
      </c>
      <c r="K145" t="s">
        <v>9024</v>
      </c>
      <c r="L145" t="s">
        <v>9023</v>
      </c>
      <c r="M145" t="str">
        <f t="shared" si="4"/>
        <v>non</v>
      </c>
      <c r="N145" t="str">
        <f t="shared" si="5"/>
        <v>oui</v>
      </c>
      <c r="O145" t="str">
        <f>VLOOKUP(I145,'rattachement PF'!A:B, 2, FALSE)</f>
        <v>TGO Aquitaine</v>
      </c>
    </row>
    <row r="146" spans="1:15" x14ac:dyDescent="0.35">
      <c r="A146" t="s">
        <v>9135</v>
      </c>
      <c r="B146">
        <v>39.6</v>
      </c>
      <c r="C146">
        <v>36.33</v>
      </c>
      <c r="D146">
        <v>19.97</v>
      </c>
      <c r="E146">
        <v>16.37</v>
      </c>
      <c r="F146">
        <v>3.27</v>
      </c>
      <c r="G146">
        <v>0</v>
      </c>
      <c r="H146">
        <v>11.13</v>
      </c>
      <c r="I146" t="s">
        <v>9022</v>
      </c>
      <c r="J146" t="s">
        <v>289</v>
      </c>
      <c r="K146" t="s">
        <v>10420</v>
      </c>
      <c r="L146" t="s">
        <v>289</v>
      </c>
      <c r="M146" t="str">
        <f t="shared" si="4"/>
        <v>non</v>
      </c>
      <c r="N146" t="str">
        <f t="shared" si="5"/>
        <v>non</v>
      </c>
      <c r="O146" t="str">
        <f>VLOOKUP(I146,'rattachement PF'!A:B, 2, FALSE)</f>
        <v>TGO Aquitaine</v>
      </c>
    </row>
    <row r="147" spans="1:15" x14ac:dyDescent="0.35">
      <c r="A147" t="s">
        <v>9136</v>
      </c>
      <c r="B147">
        <v>36.19</v>
      </c>
      <c r="C147">
        <v>30.39</v>
      </c>
      <c r="D147">
        <v>10.87</v>
      </c>
      <c r="E147">
        <v>19.52</v>
      </c>
      <c r="F147">
        <v>5.8</v>
      </c>
      <c r="G147">
        <v>0</v>
      </c>
      <c r="H147">
        <v>11.45</v>
      </c>
      <c r="I147" t="s">
        <v>3455</v>
      </c>
      <c r="J147" t="s">
        <v>167</v>
      </c>
      <c r="K147" t="s">
        <v>10421</v>
      </c>
      <c r="L147" t="s">
        <v>167</v>
      </c>
      <c r="M147" t="str">
        <f t="shared" si="4"/>
        <v>non</v>
      </c>
      <c r="N147" t="str">
        <f t="shared" si="5"/>
        <v>non</v>
      </c>
      <c r="O147" t="str">
        <f>VLOOKUP(I147,'rattachement PF'!A:B, 2, FALSE)</f>
        <v>TGO IDF Valenton</v>
      </c>
    </row>
    <row r="148" spans="1:15" x14ac:dyDescent="0.35">
      <c r="A148" t="s">
        <v>9137</v>
      </c>
      <c r="B148">
        <v>47.25</v>
      </c>
      <c r="C148">
        <v>43.27</v>
      </c>
      <c r="D148">
        <v>24.25</v>
      </c>
      <c r="E148">
        <v>19.02</v>
      </c>
      <c r="F148">
        <v>3.98</v>
      </c>
      <c r="G148">
        <v>0</v>
      </c>
      <c r="H148">
        <v>21.52</v>
      </c>
      <c r="I148" t="s">
        <v>9057</v>
      </c>
      <c r="J148" t="s">
        <v>10422</v>
      </c>
      <c r="K148" t="s">
        <v>10423</v>
      </c>
      <c r="L148" t="s">
        <v>10422</v>
      </c>
      <c r="M148" t="str">
        <f t="shared" si="4"/>
        <v>non</v>
      </c>
      <c r="N148" t="str">
        <f t="shared" si="5"/>
        <v>non</v>
      </c>
      <c r="O148" t="str">
        <f>VLOOKUP(I148,'rattachement PF'!A:B, 2, FALSE)</f>
        <v>TGO Centre Ouest</v>
      </c>
    </row>
    <row r="149" spans="1:15" x14ac:dyDescent="0.35">
      <c r="A149" t="s">
        <v>932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9023</v>
      </c>
      <c r="J149" t="s">
        <v>9023</v>
      </c>
      <c r="K149" t="s">
        <v>9024</v>
      </c>
      <c r="L149" t="s">
        <v>9023</v>
      </c>
      <c r="M149" t="str">
        <f t="shared" si="4"/>
        <v>non</v>
      </c>
      <c r="N149" t="str">
        <f t="shared" si="5"/>
        <v>oui</v>
      </c>
      <c r="O149" t="e">
        <f>VLOOKUP(I149,'rattachement PF'!A:B, 2, FALSE)</f>
        <v>#N/A</v>
      </c>
    </row>
    <row r="150" spans="1:15" x14ac:dyDescent="0.35">
      <c r="A150" t="s">
        <v>9138</v>
      </c>
      <c r="B150">
        <v>37.700000000000003</v>
      </c>
      <c r="C150">
        <v>33.72</v>
      </c>
      <c r="D150">
        <v>20.68</v>
      </c>
      <c r="E150">
        <v>13.03</v>
      </c>
      <c r="F150">
        <v>3.98</v>
      </c>
      <c r="G150">
        <v>0</v>
      </c>
      <c r="H150">
        <v>8.92</v>
      </c>
      <c r="I150" t="s">
        <v>9053</v>
      </c>
      <c r="J150" t="s">
        <v>10424</v>
      </c>
      <c r="K150" t="s">
        <v>10425</v>
      </c>
      <c r="L150" t="s">
        <v>10426</v>
      </c>
      <c r="M150" t="str">
        <f t="shared" si="4"/>
        <v>non</v>
      </c>
      <c r="N150" t="str">
        <f t="shared" si="5"/>
        <v>non</v>
      </c>
      <c r="O150" t="str">
        <f>VLOOKUP(I150,'rattachement PF'!A:B, 2, FALSE)</f>
        <v>TGO Centre Est</v>
      </c>
    </row>
    <row r="151" spans="1:15" x14ac:dyDescent="0.35">
      <c r="A151" t="s">
        <v>933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s">
        <v>9130</v>
      </c>
      <c r="J151" t="s">
        <v>9023</v>
      </c>
      <c r="K151" t="s">
        <v>9024</v>
      </c>
      <c r="L151" t="s">
        <v>9023</v>
      </c>
      <c r="M151" t="str">
        <f t="shared" si="4"/>
        <v>non</v>
      </c>
      <c r="N151" t="str">
        <f t="shared" si="5"/>
        <v>oui</v>
      </c>
      <c r="O151" t="str">
        <f>VLOOKUP(I151,'rattachement PF'!A:B, 2, FALSE)</f>
        <v>TGO Aquitaine</v>
      </c>
    </row>
    <row r="152" spans="1:15" x14ac:dyDescent="0.35">
      <c r="A152" t="s">
        <v>9139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s">
        <v>3455</v>
      </c>
      <c r="J152" t="s">
        <v>9023</v>
      </c>
      <c r="K152" t="s">
        <v>9024</v>
      </c>
      <c r="L152" t="s">
        <v>9023</v>
      </c>
      <c r="M152" t="str">
        <f t="shared" si="4"/>
        <v>non</v>
      </c>
      <c r="N152" t="str">
        <f t="shared" si="5"/>
        <v>oui</v>
      </c>
      <c r="O152" t="str">
        <f>VLOOKUP(I152,'rattachement PF'!A:B, 2, FALSE)</f>
        <v>TGO IDF Valenton</v>
      </c>
    </row>
    <row r="153" spans="1:15" x14ac:dyDescent="0.35">
      <c r="A153" t="s">
        <v>934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s">
        <v>2981</v>
      </c>
      <c r="J153" t="s">
        <v>9023</v>
      </c>
      <c r="K153" t="s">
        <v>9024</v>
      </c>
      <c r="L153" t="s">
        <v>9023</v>
      </c>
      <c r="M153" t="str">
        <f t="shared" si="4"/>
        <v>non</v>
      </c>
      <c r="N153" t="str">
        <f t="shared" si="5"/>
        <v>oui</v>
      </c>
      <c r="O153" t="str">
        <f>VLOOKUP(I153,'rattachement PF'!A:B, 2, FALSE)</f>
        <v>TGO Ouest</v>
      </c>
    </row>
    <row r="154" spans="1:15" x14ac:dyDescent="0.35">
      <c r="A154" t="s">
        <v>858</v>
      </c>
      <c r="B154">
        <v>42.15</v>
      </c>
      <c r="C154">
        <v>38.32</v>
      </c>
      <c r="D154">
        <v>22.23</v>
      </c>
      <c r="E154">
        <v>16.079999999999998</v>
      </c>
      <c r="F154">
        <v>3.83</v>
      </c>
      <c r="G154">
        <v>0</v>
      </c>
      <c r="H154">
        <v>5.93</v>
      </c>
      <c r="I154" t="s">
        <v>2981</v>
      </c>
      <c r="J154" t="s">
        <v>10427</v>
      </c>
      <c r="K154" t="s">
        <v>10428</v>
      </c>
      <c r="L154" t="s">
        <v>10427</v>
      </c>
      <c r="M154" t="str">
        <f t="shared" si="4"/>
        <v>non</v>
      </c>
      <c r="N154" t="str">
        <f t="shared" si="5"/>
        <v>non</v>
      </c>
      <c r="O154" t="str">
        <f>VLOOKUP(I154,'rattachement PF'!A:B, 2, FALSE)</f>
        <v>TGO Ouest</v>
      </c>
    </row>
    <row r="155" spans="1:15" x14ac:dyDescent="0.35">
      <c r="A155" t="s">
        <v>9140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3086</v>
      </c>
      <c r="J155" t="s">
        <v>9023</v>
      </c>
      <c r="K155" t="s">
        <v>9024</v>
      </c>
      <c r="L155" t="s">
        <v>9023</v>
      </c>
      <c r="M155" t="str">
        <f t="shared" si="4"/>
        <v>non</v>
      </c>
      <c r="N155" t="str">
        <f t="shared" si="5"/>
        <v>oui</v>
      </c>
      <c r="O155" t="str">
        <f>VLOOKUP(I155,'rattachement PF'!A:B, 2, FALSE)</f>
        <v>TGO Lorraine</v>
      </c>
    </row>
    <row r="156" spans="1:15" x14ac:dyDescent="0.35">
      <c r="A156" t="s">
        <v>9141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s">
        <v>3455</v>
      </c>
      <c r="J156" t="s">
        <v>9023</v>
      </c>
      <c r="K156" t="s">
        <v>9024</v>
      </c>
      <c r="L156" t="s">
        <v>9023</v>
      </c>
      <c r="M156" t="str">
        <f t="shared" si="4"/>
        <v>non</v>
      </c>
      <c r="N156" t="str">
        <f t="shared" si="5"/>
        <v>oui</v>
      </c>
      <c r="O156" t="str">
        <f>VLOOKUP(I156,'rattachement PF'!A:B, 2, FALSE)</f>
        <v>TGO IDF Valenton</v>
      </c>
    </row>
    <row r="157" spans="1:15" x14ac:dyDescent="0.35">
      <c r="A157" t="s">
        <v>9142</v>
      </c>
      <c r="B157">
        <v>11.64</v>
      </c>
      <c r="C157">
        <v>9.7899999999999991</v>
      </c>
      <c r="D157">
        <v>5.1100000000000003</v>
      </c>
      <c r="E157">
        <v>4.68</v>
      </c>
      <c r="F157">
        <v>1.85</v>
      </c>
      <c r="G157">
        <v>0</v>
      </c>
      <c r="H157">
        <v>3.59</v>
      </c>
      <c r="I157" t="s">
        <v>9049</v>
      </c>
      <c r="J157" t="s">
        <v>651</v>
      </c>
      <c r="K157" t="s">
        <v>10429</v>
      </c>
      <c r="L157" t="s">
        <v>651</v>
      </c>
      <c r="M157" t="str">
        <f t="shared" si="4"/>
        <v>non</v>
      </c>
      <c r="N157" t="str">
        <f t="shared" si="5"/>
        <v>non</v>
      </c>
      <c r="O157" t="str">
        <f>VLOOKUP(I157,'rattachement PF'!A:B, 2, FALSE)</f>
        <v>TGO Coulommiers</v>
      </c>
    </row>
    <row r="158" spans="1:15" x14ac:dyDescent="0.35">
      <c r="A158" t="s">
        <v>9143</v>
      </c>
      <c r="B158">
        <v>41.07</v>
      </c>
      <c r="C158">
        <v>38.18</v>
      </c>
      <c r="D158">
        <v>18.02</v>
      </c>
      <c r="E158">
        <v>20.13</v>
      </c>
      <c r="F158">
        <v>2.88</v>
      </c>
      <c r="G158">
        <v>0.03</v>
      </c>
      <c r="H158">
        <v>9.2200000000000006</v>
      </c>
      <c r="I158" t="s">
        <v>9144</v>
      </c>
      <c r="J158" t="s">
        <v>10430</v>
      </c>
      <c r="K158" t="s">
        <v>10431</v>
      </c>
      <c r="L158" t="s">
        <v>10430</v>
      </c>
      <c r="M158" t="str">
        <f t="shared" si="4"/>
        <v>non</v>
      </c>
      <c r="N158" t="str">
        <f t="shared" si="5"/>
        <v>non</v>
      </c>
      <c r="O158" t="str">
        <f>VLOOKUP(I158,'rattachement PF'!A:B, 2, FALSE)</f>
        <v>TGO Nord</v>
      </c>
    </row>
    <row r="159" spans="1:15" x14ac:dyDescent="0.35">
      <c r="A159" t="s">
        <v>935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s">
        <v>9023</v>
      </c>
      <c r="J159" t="s">
        <v>9023</v>
      </c>
      <c r="K159" t="s">
        <v>9024</v>
      </c>
      <c r="L159" t="s">
        <v>9023</v>
      </c>
      <c r="M159" t="str">
        <f t="shared" si="4"/>
        <v>non</v>
      </c>
      <c r="N159" t="str">
        <f t="shared" si="5"/>
        <v>oui</v>
      </c>
      <c r="O159" t="e">
        <f>VLOOKUP(I159,'rattachement PF'!A:B, 2, FALSE)</f>
        <v>#N/A</v>
      </c>
    </row>
    <row r="160" spans="1:15" x14ac:dyDescent="0.35">
      <c r="A160" t="s">
        <v>9145</v>
      </c>
      <c r="B160">
        <v>34.049999999999997</v>
      </c>
      <c r="C160">
        <v>31.43</v>
      </c>
      <c r="D160">
        <v>13.68</v>
      </c>
      <c r="E160">
        <v>17.75</v>
      </c>
      <c r="F160">
        <v>2.62</v>
      </c>
      <c r="G160">
        <v>0</v>
      </c>
      <c r="H160">
        <v>26.97</v>
      </c>
      <c r="I160" t="s">
        <v>9049</v>
      </c>
      <c r="J160" t="s">
        <v>664</v>
      </c>
      <c r="K160" t="s">
        <v>10432</v>
      </c>
      <c r="L160" t="s">
        <v>664</v>
      </c>
      <c r="M160" t="str">
        <f t="shared" si="4"/>
        <v>non</v>
      </c>
      <c r="N160" t="str">
        <f t="shared" si="5"/>
        <v>non</v>
      </c>
      <c r="O160" t="str">
        <f>VLOOKUP(I160,'rattachement PF'!A:B, 2, FALSE)</f>
        <v>TGO Coulommiers</v>
      </c>
    </row>
    <row r="161" spans="1:15" x14ac:dyDescent="0.35">
      <c r="A161" t="s">
        <v>9146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s">
        <v>9057</v>
      </c>
      <c r="J161" t="s">
        <v>9023</v>
      </c>
      <c r="K161" t="s">
        <v>9024</v>
      </c>
      <c r="L161" t="s">
        <v>9023</v>
      </c>
      <c r="M161" t="str">
        <f t="shared" si="4"/>
        <v>non</v>
      </c>
      <c r="N161" t="str">
        <f t="shared" si="5"/>
        <v>oui</v>
      </c>
      <c r="O161" t="str">
        <f>VLOOKUP(I161,'rattachement PF'!A:B, 2, FALSE)</f>
        <v>TGO Centre Ouest</v>
      </c>
    </row>
    <row r="162" spans="1:15" x14ac:dyDescent="0.35">
      <c r="A162" t="s">
        <v>9147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s">
        <v>9100</v>
      </c>
      <c r="J162" t="s">
        <v>9023</v>
      </c>
      <c r="K162" t="s">
        <v>9024</v>
      </c>
      <c r="L162" t="s">
        <v>9023</v>
      </c>
      <c r="M162" t="str">
        <f t="shared" si="4"/>
        <v>non</v>
      </c>
      <c r="N162" t="str">
        <f t="shared" si="5"/>
        <v>oui</v>
      </c>
      <c r="O162" t="str">
        <f>VLOOKUP(I162,'rattachement PF'!A:B, 2, FALSE)</f>
        <v>TGO Alsace</v>
      </c>
    </row>
    <row r="163" spans="1:15" x14ac:dyDescent="0.35">
      <c r="A163" t="s">
        <v>9148</v>
      </c>
      <c r="B163">
        <v>43.15</v>
      </c>
      <c r="C163">
        <v>38.020000000000003</v>
      </c>
      <c r="D163">
        <v>23</v>
      </c>
      <c r="E163">
        <v>15.02</v>
      </c>
      <c r="F163">
        <v>5.13</v>
      </c>
      <c r="G163">
        <v>0</v>
      </c>
      <c r="H163">
        <v>7.43</v>
      </c>
      <c r="I163" t="s">
        <v>9057</v>
      </c>
      <c r="J163" t="s">
        <v>10433</v>
      </c>
      <c r="K163" t="s">
        <v>10434</v>
      </c>
      <c r="L163" t="s">
        <v>10433</v>
      </c>
      <c r="M163" t="str">
        <f t="shared" si="4"/>
        <v>non</v>
      </c>
      <c r="N163" t="str">
        <f t="shared" si="5"/>
        <v>non</v>
      </c>
      <c r="O163" t="str">
        <f>VLOOKUP(I163,'rattachement PF'!A:B, 2, FALSE)</f>
        <v>TGO Centre Ouest</v>
      </c>
    </row>
    <row r="164" spans="1:15" x14ac:dyDescent="0.35">
      <c r="A164" t="s">
        <v>9149</v>
      </c>
      <c r="B164">
        <v>49.38</v>
      </c>
      <c r="C164">
        <v>43.98</v>
      </c>
      <c r="D164">
        <v>23.77</v>
      </c>
      <c r="E164">
        <v>18.18</v>
      </c>
      <c r="F164">
        <v>5.4</v>
      </c>
      <c r="G164">
        <v>2.0299999999999998</v>
      </c>
      <c r="H164">
        <v>9.35</v>
      </c>
      <c r="I164" t="s">
        <v>3006</v>
      </c>
      <c r="J164" t="s">
        <v>690</v>
      </c>
      <c r="K164" t="s">
        <v>10435</v>
      </c>
      <c r="L164" t="s">
        <v>690</v>
      </c>
      <c r="M164" t="str">
        <f t="shared" si="4"/>
        <v>non</v>
      </c>
      <c r="N164" t="str">
        <f t="shared" si="5"/>
        <v>non</v>
      </c>
      <c r="O164" t="str">
        <f>VLOOKUP(I164,'rattachement PF'!A:B, 2, FALSE)</f>
        <v>TGO Ouest</v>
      </c>
    </row>
    <row r="165" spans="1:15" x14ac:dyDescent="0.35">
      <c r="A165" t="s">
        <v>9150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9057</v>
      </c>
      <c r="J165" t="s">
        <v>9023</v>
      </c>
      <c r="K165" t="s">
        <v>9024</v>
      </c>
      <c r="L165" t="s">
        <v>9023</v>
      </c>
      <c r="M165" t="str">
        <f t="shared" si="4"/>
        <v>non</v>
      </c>
      <c r="N165" t="str">
        <f t="shared" si="5"/>
        <v>oui</v>
      </c>
      <c r="O165" t="str">
        <f>VLOOKUP(I165,'rattachement PF'!A:B, 2, FALSE)</f>
        <v>TGO Centre Ouest</v>
      </c>
    </row>
    <row r="166" spans="1:15" x14ac:dyDescent="0.35">
      <c r="A166" t="s">
        <v>936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s">
        <v>9057</v>
      </c>
      <c r="J166" t="s">
        <v>9023</v>
      </c>
      <c r="K166" t="s">
        <v>9024</v>
      </c>
      <c r="L166" t="s">
        <v>9023</v>
      </c>
      <c r="M166" t="str">
        <f t="shared" si="4"/>
        <v>non</v>
      </c>
      <c r="N166" t="str">
        <f t="shared" si="5"/>
        <v>oui</v>
      </c>
      <c r="O166" t="str">
        <f>VLOOKUP(I166,'rattachement PF'!A:B, 2, FALSE)</f>
        <v>TGO Centre Ouest</v>
      </c>
    </row>
    <row r="167" spans="1:15" x14ac:dyDescent="0.35">
      <c r="A167" t="s">
        <v>9151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s">
        <v>3126</v>
      </c>
      <c r="J167" t="s">
        <v>9023</v>
      </c>
      <c r="K167" t="s">
        <v>9024</v>
      </c>
      <c r="L167" t="s">
        <v>9023</v>
      </c>
      <c r="M167" t="str">
        <f t="shared" si="4"/>
        <v>non</v>
      </c>
      <c r="N167" t="str">
        <f t="shared" si="5"/>
        <v>oui</v>
      </c>
      <c r="O167" t="str">
        <f>VLOOKUP(I167,'rattachement PF'!A:B, 2, FALSE)</f>
        <v>TGFL-DELTA LOGISTIQUE</v>
      </c>
    </row>
    <row r="168" spans="1:15" x14ac:dyDescent="0.35">
      <c r="A168" t="s">
        <v>9152</v>
      </c>
      <c r="B168">
        <v>17.91</v>
      </c>
      <c r="C168">
        <v>16.39</v>
      </c>
      <c r="D168">
        <v>8.68</v>
      </c>
      <c r="E168">
        <v>7.7</v>
      </c>
      <c r="F168">
        <v>1.52</v>
      </c>
      <c r="G168">
        <v>0</v>
      </c>
      <c r="H168">
        <v>8</v>
      </c>
      <c r="I168" t="s">
        <v>3011</v>
      </c>
      <c r="J168" t="s">
        <v>10436</v>
      </c>
      <c r="K168" t="s">
        <v>10437</v>
      </c>
      <c r="L168" t="s">
        <v>10436</v>
      </c>
      <c r="M168" t="str">
        <f t="shared" si="4"/>
        <v>non</v>
      </c>
      <c r="N168" t="str">
        <f t="shared" si="5"/>
        <v>non</v>
      </c>
      <c r="O168" t="str">
        <f>VLOOKUP(I168,'rattachement PF'!A:B, 2, FALSE)</f>
        <v>TGO Ouest</v>
      </c>
    </row>
    <row r="169" spans="1:15" x14ac:dyDescent="0.35">
      <c r="A169" t="s">
        <v>9153</v>
      </c>
      <c r="B169">
        <v>39.270000000000003</v>
      </c>
      <c r="C169">
        <v>36.869999999999997</v>
      </c>
      <c r="D169">
        <v>16.149999999999999</v>
      </c>
      <c r="E169">
        <v>20.72</v>
      </c>
      <c r="F169">
        <v>2.4</v>
      </c>
      <c r="G169">
        <v>0</v>
      </c>
      <c r="H169">
        <v>9.2799999999999994</v>
      </c>
      <c r="I169" t="s">
        <v>3011</v>
      </c>
      <c r="J169" t="s">
        <v>10438</v>
      </c>
      <c r="K169" t="s">
        <v>10439</v>
      </c>
      <c r="L169" t="s">
        <v>10438</v>
      </c>
      <c r="M169" t="str">
        <f t="shared" si="4"/>
        <v>non</v>
      </c>
      <c r="N169" t="str">
        <f t="shared" si="5"/>
        <v>non</v>
      </c>
      <c r="O169" t="str">
        <f>VLOOKUP(I169,'rattachement PF'!A:B, 2, FALSE)</f>
        <v>TGO Ouest</v>
      </c>
    </row>
    <row r="170" spans="1:15" x14ac:dyDescent="0.35">
      <c r="A170" t="s">
        <v>1279</v>
      </c>
      <c r="B170">
        <v>46.9</v>
      </c>
      <c r="C170">
        <v>44.1</v>
      </c>
      <c r="D170">
        <v>20.58</v>
      </c>
      <c r="E170">
        <v>23.52</v>
      </c>
      <c r="F170">
        <v>2.8</v>
      </c>
      <c r="G170">
        <v>0</v>
      </c>
      <c r="H170">
        <v>9.7200000000000006</v>
      </c>
      <c r="I170" t="s">
        <v>3009</v>
      </c>
      <c r="J170" t="s">
        <v>663</v>
      </c>
      <c r="K170" t="s">
        <v>10440</v>
      </c>
      <c r="L170" t="s">
        <v>663</v>
      </c>
      <c r="M170" t="str">
        <f t="shared" si="4"/>
        <v>non</v>
      </c>
      <c r="N170" t="str">
        <f t="shared" si="5"/>
        <v>non</v>
      </c>
      <c r="O170" t="str">
        <f>VLOOKUP(I170,'rattachement PF'!A:B, 2, FALSE)</f>
        <v>TGO Ouest</v>
      </c>
    </row>
    <row r="171" spans="1:15" x14ac:dyDescent="0.35">
      <c r="A171" t="s">
        <v>937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s">
        <v>3232</v>
      </c>
      <c r="J171" t="s">
        <v>9023</v>
      </c>
      <c r="K171" t="s">
        <v>9024</v>
      </c>
      <c r="L171" t="s">
        <v>9023</v>
      </c>
      <c r="M171" t="str">
        <f t="shared" si="4"/>
        <v>non</v>
      </c>
      <c r="N171" t="str">
        <f t="shared" si="5"/>
        <v>oui</v>
      </c>
      <c r="O171" t="str">
        <f>VLOOKUP(I171,'rattachement PF'!A:B, 2, FALSE)</f>
        <v>TGO Midi-Pyrénées</v>
      </c>
    </row>
    <row r="172" spans="1:15" x14ac:dyDescent="0.35">
      <c r="A172" t="s">
        <v>9154</v>
      </c>
      <c r="B172">
        <v>36.18</v>
      </c>
      <c r="C172">
        <v>32.1</v>
      </c>
      <c r="D172">
        <v>17.97</v>
      </c>
      <c r="E172">
        <v>14.13</v>
      </c>
      <c r="F172">
        <v>4.08</v>
      </c>
      <c r="G172">
        <v>0</v>
      </c>
      <c r="H172">
        <v>8.43</v>
      </c>
      <c r="I172" t="s">
        <v>3006</v>
      </c>
      <c r="J172" t="s">
        <v>9710</v>
      </c>
      <c r="K172" t="s">
        <v>10441</v>
      </c>
      <c r="L172" t="s">
        <v>9710</v>
      </c>
      <c r="M172" t="str">
        <f t="shared" si="4"/>
        <v>non</v>
      </c>
      <c r="N172" t="str">
        <f t="shared" si="5"/>
        <v>non</v>
      </c>
      <c r="O172" t="str">
        <f>VLOOKUP(I172,'rattachement PF'!A:B, 2, FALSE)</f>
        <v>TGO Ouest</v>
      </c>
    </row>
    <row r="173" spans="1:15" x14ac:dyDescent="0.35">
      <c r="A173" t="s">
        <v>938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s">
        <v>9053</v>
      </c>
      <c r="J173" t="s">
        <v>9023</v>
      </c>
      <c r="K173" t="s">
        <v>9024</v>
      </c>
      <c r="L173" t="s">
        <v>9023</v>
      </c>
      <c r="M173" t="str">
        <f t="shared" si="4"/>
        <v>non</v>
      </c>
      <c r="N173" t="str">
        <f t="shared" si="5"/>
        <v>oui</v>
      </c>
      <c r="O173" t="str">
        <f>VLOOKUP(I173,'rattachement PF'!A:B, 2, FALSE)</f>
        <v>TGO Centre Est</v>
      </c>
    </row>
    <row r="174" spans="1:15" x14ac:dyDescent="0.35">
      <c r="A174" t="s">
        <v>939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s">
        <v>9053</v>
      </c>
      <c r="J174" t="s">
        <v>9023</v>
      </c>
      <c r="K174" t="s">
        <v>9024</v>
      </c>
      <c r="L174" t="s">
        <v>9023</v>
      </c>
      <c r="M174" t="str">
        <f t="shared" si="4"/>
        <v>non</v>
      </c>
      <c r="N174" t="str">
        <f t="shared" si="5"/>
        <v>oui</v>
      </c>
      <c r="O174" t="str">
        <f>VLOOKUP(I174,'rattachement PF'!A:B, 2, FALSE)</f>
        <v>TGO Centre Est</v>
      </c>
    </row>
    <row r="175" spans="1:15" x14ac:dyDescent="0.35">
      <c r="A175" t="s">
        <v>940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s">
        <v>9130</v>
      </c>
      <c r="J175" t="s">
        <v>9023</v>
      </c>
      <c r="K175" t="s">
        <v>9024</v>
      </c>
      <c r="L175" t="s">
        <v>9023</v>
      </c>
      <c r="M175" t="str">
        <f t="shared" si="4"/>
        <v>non</v>
      </c>
      <c r="N175" t="str">
        <f t="shared" si="5"/>
        <v>oui</v>
      </c>
      <c r="O175" t="str">
        <f>VLOOKUP(I175,'rattachement PF'!A:B, 2, FALSE)</f>
        <v>TGO Aquitaine</v>
      </c>
    </row>
    <row r="176" spans="1:15" x14ac:dyDescent="0.35">
      <c r="A176" t="s">
        <v>9155</v>
      </c>
      <c r="B176">
        <v>17.5</v>
      </c>
      <c r="C176">
        <v>17.5</v>
      </c>
      <c r="D176">
        <v>7.1</v>
      </c>
      <c r="E176">
        <v>10.4</v>
      </c>
      <c r="F176">
        <v>0</v>
      </c>
      <c r="G176">
        <v>0</v>
      </c>
      <c r="H176">
        <v>0.13</v>
      </c>
      <c r="I176" t="s">
        <v>9035</v>
      </c>
      <c r="J176" t="s">
        <v>9692</v>
      </c>
      <c r="K176" t="s">
        <v>10442</v>
      </c>
      <c r="L176" t="s">
        <v>9692</v>
      </c>
      <c r="M176" t="str">
        <f t="shared" si="4"/>
        <v>non</v>
      </c>
      <c r="N176" t="str">
        <f t="shared" si="5"/>
        <v>non</v>
      </c>
      <c r="O176" t="str">
        <f>VLOOKUP(I176,'rattachement PF'!A:B, 2, FALSE)</f>
        <v>TGO Rhône</v>
      </c>
    </row>
    <row r="177" spans="1:15" x14ac:dyDescent="0.35">
      <c r="A177" t="s">
        <v>941</v>
      </c>
      <c r="B177">
        <v>5.27</v>
      </c>
      <c r="C177">
        <v>4.8600000000000003</v>
      </c>
      <c r="D177">
        <v>4.26</v>
      </c>
      <c r="E177">
        <v>0.6</v>
      </c>
      <c r="F177">
        <v>0.41</v>
      </c>
      <c r="G177">
        <v>0</v>
      </c>
      <c r="H177">
        <v>4.8600000000000003</v>
      </c>
      <c r="I177" t="s">
        <v>3492</v>
      </c>
      <c r="J177" t="s">
        <v>550</v>
      </c>
      <c r="K177" t="s">
        <v>10443</v>
      </c>
      <c r="L177" t="s">
        <v>550</v>
      </c>
      <c r="M177" t="str">
        <f t="shared" si="4"/>
        <v>non</v>
      </c>
      <c r="N177" t="str">
        <f t="shared" si="5"/>
        <v>non</v>
      </c>
      <c r="O177" t="str">
        <f>VLOOKUP(I177,'rattachement PF'!A:B, 2, FALSE)</f>
        <v>TGO Midi-Pyrénées</v>
      </c>
    </row>
    <row r="178" spans="1:15" x14ac:dyDescent="0.35">
      <c r="A178" t="s">
        <v>9156</v>
      </c>
      <c r="B178">
        <v>39.549999999999997</v>
      </c>
      <c r="C178">
        <v>36</v>
      </c>
      <c r="D178">
        <v>17.149999999999999</v>
      </c>
      <c r="E178">
        <v>18.850000000000001</v>
      </c>
      <c r="F178">
        <v>3.55</v>
      </c>
      <c r="G178">
        <v>0</v>
      </c>
      <c r="H178">
        <v>7.43</v>
      </c>
      <c r="I178" t="s">
        <v>9022</v>
      </c>
      <c r="J178" t="s">
        <v>10444</v>
      </c>
      <c r="K178" t="s">
        <v>10445</v>
      </c>
      <c r="L178" t="s">
        <v>593</v>
      </c>
      <c r="M178" t="str">
        <f t="shared" si="4"/>
        <v>non</v>
      </c>
      <c r="N178" t="str">
        <f t="shared" si="5"/>
        <v>non</v>
      </c>
      <c r="O178" t="str">
        <f>VLOOKUP(I178,'rattachement PF'!A:B, 2, FALSE)</f>
        <v>TGO Aquitaine</v>
      </c>
    </row>
    <row r="179" spans="1:15" x14ac:dyDescent="0.35">
      <c r="A179" t="s">
        <v>942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s">
        <v>9078</v>
      </c>
      <c r="J179" t="s">
        <v>9023</v>
      </c>
      <c r="K179" t="s">
        <v>9024</v>
      </c>
      <c r="L179" t="s">
        <v>9023</v>
      </c>
      <c r="M179" t="str">
        <f t="shared" si="4"/>
        <v>non</v>
      </c>
      <c r="N179" t="str">
        <f t="shared" si="5"/>
        <v>oui</v>
      </c>
      <c r="O179" t="str">
        <f>VLOOKUP(I179,'rattachement PF'!A:B, 2, FALSE)</f>
        <v>TGO Aquitaine</v>
      </c>
    </row>
    <row r="180" spans="1:15" x14ac:dyDescent="0.35">
      <c r="A180" t="s">
        <v>1280</v>
      </c>
      <c r="B180">
        <v>33.979999999999997</v>
      </c>
      <c r="C180">
        <v>31.37</v>
      </c>
      <c r="D180">
        <v>13.53</v>
      </c>
      <c r="E180">
        <v>17.649999999999999</v>
      </c>
      <c r="F180">
        <v>2.62</v>
      </c>
      <c r="G180">
        <v>0.18</v>
      </c>
      <c r="H180">
        <v>11.98</v>
      </c>
      <c r="I180" t="s">
        <v>3455</v>
      </c>
      <c r="J180" t="s">
        <v>172</v>
      </c>
      <c r="K180" t="s">
        <v>10446</v>
      </c>
      <c r="L180" t="s">
        <v>172</v>
      </c>
      <c r="M180" t="str">
        <f t="shared" si="4"/>
        <v>non</v>
      </c>
      <c r="N180" t="str">
        <f t="shared" si="5"/>
        <v>non</v>
      </c>
      <c r="O180" t="str">
        <f>VLOOKUP(I180,'rattachement PF'!A:B, 2, FALSE)</f>
        <v>TGO IDF Valenton</v>
      </c>
    </row>
    <row r="181" spans="1:15" x14ac:dyDescent="0.35">
      <c r="A181" t="s">
        <v>891</v>
      </c>
      <c r="B181">
        <v>53.95</v>
      </c>
      <c r="C181">
        <v>48.01</v>
      </c>
      <c r="D181">
        <v>20.059999999999999</v>
      </c>
      <c r="E181">
        <v>27.95</v>
      </c>
      <c r="F181">
        <v>5.94</v>
      </c>
      <c r="G181">
        <v>0</v>
      </c>
      <c r="H181">
        <v>14.67</v>
      </c>
      <c r="I181" t="s">
        <v>3455</v>
      </c>
      <c r="J181" t="s">
        <v>482</v>
      </c>
      <c r="K181" t="s">
        <v>10447</v>
      </c>
      <c r="L181" t="s">
        <v>482</v>
      </c>
      <c r="M181" t="str">
        <f t="shared" si="4"/>
        <v>oui</v>
      </c>
      <c r="N181" t="str">
        <f t="shared" si="5"/>
        <v>non</v>
      </c>
      <c r="O181" t="str">
        <f>VLOOKUP(I181,'rattachement PF'!A:B, 2, FALSE)</f>
        <v>TGO IDF Valenton</v>
      </c>
    </row>
    <row r="182" spans="1:15" x14ac:dyDescent="0.35">
      <c r="A182" t="s">
        <v>9157</v>
      </c>
      <c r="B182">
        <v>41.35</v>
      </c>
      <c r="C182">
        <v>21.21</v>
      </c>
      <c r="D182">
        <v>12</v>
      </c>
      <c r="E182">
        <v>9.2200000000000006</v>
      </c>
      <c r="F182">
        <v>20.13</v>
      </c>
      <c r="G182">
        <v>0</v>
      </c>
      <c r="H182">
        <v>5.9</v>
      </c>
      <c r="I182" t="s">
        <v>3455</v>
      </c>
      <c r="J182" t="s">
        <v>10448</v>
      </c>
      <c r="K182" t="s">
        <v>10449</v>
      </c>
      <c r="L182" t="s">
        <v>10448</v>
      </c>
      <c r="M182" t="str">
        <f t="shared" si="4"/>
        <v>non</v>
      </c>
      <c r="N182" t="str">
        <f t="shared" si="5"/>
        <v>non</v>
      </c>
      <c r="O182" t="str">
        <f>VLOOKUP(I182,'rattachement PF'!A:B, 2, FALSE)</f>
        <v>TGO IDF Valenton</v>
      </c>
    </row>
    <row r="183" spans="1:15" x14ac:dyDescent="0.35">
      <c r="A183" t="s">
        <v>943</v>
      </c>
      <c r="B183">
        <v>35.07</v>
      </c>
      <c r="C183">
        <v>32.47</v>
      </c>
      <c r="D183">
        <v>12.25</v>
      </c>
      <c r="E183">
        <v>20.22</v>
      </c>
      <c r="F183">
        <v>2.6</v>
      </c>
      <c r="G183">
        <v>0</v>
      </c>
      <c r="H183">
        <v>5.25</v>
      </c>
      <c r="I183" t="s">
        <v>9026</v>
      </c>
      <c r="J183" t="s">
        <v>720</v>
      </c>
      <c r="K183" t="s">
        <v>10450</v>
      </c>
      <c r="L183" t="s">
        <v>720</v>
      </c>
      <c r="M183" t="str">
        <f t="shared" si="4"/>
        <v>non</v>
      </c>
      <c r="N183" t="str">
        <f t="shared" si="5"/>
        <v>non</v>
      </c>
      <c r="O183" t="str">
        <f>VLOOKUP(I183,'rattachement PF'!A:B, 2, FALSE)</f>
        <v>TGO Bourgogne</v>
      </c>
    </row>
    <row r="184" spans="1:15" x14ac:dyDescent="0.35">
      <c r="A184" t="s">
        <v>9158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s">
        <v>3492</v>
      </c>
      <c r="J184" t="s">
        <v>9023</v>
      </c>
      <c r="K184" t="s">
        <v>9024</v>
      </c>
      <c r="L184" t="s">
        <v>9023</v>
      </c>
      <c r="M184" t="str">
        <f t="shared" si="4"/>
        <v>non</v>
      </c>
      <c r="N184" t="str">
        <f t="shared" si="5"/>
        <v>oui</v>
      </c>
      <c r="O184" t="str">
        <f>VLOOKUP(I184,'rattachement PF'!A:B, 2, FALSE)</f>
        <v>TGO Midi-Pyrénées</v>
      </c>
    </row>
    <row r="185" spans="1:15" x14ac:dyDescent="0.35">
      <c r="A185" t="s">
        <v>9159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s">
        <v>9035</v>
      </c>
      <c r="J185" t="s">
        <v>9023</v>
      </c>
      <c r="K185" t="s">
        <v>9024</v>
      </c>
      <c r="L185" t="s">
        <v>9023</v>
      </c>
      <c r="M185" t="str">
        <f t="shared" si="4"/>
        <v>non</v>
      </c>
      <c r="N185" t="str">
        <f t="shared" si="5"/>
        <v>oui</v>
      </c>
      <c r="O185" t="str">
        <f>VLOOKUP(I185,'rattachement PF'!A:B, 2, FALSE)</f>
        <v>TGO Rhône</v>
      </c>
    </row>
    <row r="186" spans="1:15" x14ac:dyDescent="0.35">
      <c r="A186" t="s">
        <v>9160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9055</v>
      </c>
      <c r="J186" t="s">
        <v>9023</v>
      </c>
      <c r="K186" t="s">
        <v>9024</v>
      </c>
      <c r="L186" t="s">
        <v>9023</v>
      </c>
      <c r="M186" t="str">
        <f t="shared" si="4"/>
        <v>non</v>
      </c>
      <c r="N186" t="str">
        <f t="shared" si="5"/>
        <v>oui</v>
      </c>
      <c r="O186" t="str">
        <f>VLOOKUP(I186,'rattachement PF'!A:B, 2, FALSE)</f>
        <v>TGO Nord</v>
      </c>
    </row>
    <row r="187" spans="1:15" x14ac:dyDescent="0.35">
      <c r="A187" t="s">
        <v>9161</v>
      </c>
      <c r="B187">
        <v>38.33</v>
      </c>
      <c r="C187">
        <v>32.450000000000003</v>
      </c>
      <c r="D187">
        <v>15.08</v>
      </c>
      <c r="E187">
        <v>17.23</v>
      </c>
      <c r="F187">
        <v>5.88</v>
      </c>
      <c r="G187">
        <v>0.13</v>
      </c>
      <c r="H187">
        <v>8.5500000000000007</v>
      </c>
      <c r="I187" t="s">
        <v>9100</v>
      </c>
      <c r="J187" t="s">
        <v>150</v>
      </c>
      <c r="K187" t="s">
        <v>10451</v>
      </c>
      <c r="L187" t="s">
        <v>150</v>
      </c>
      <c r="M187" t="str">
        <f t="shared" si="4"/>
        <v>non</v>
      </c>
      <c r="N187" t="str">
        <f t="shared" si="5"/>
        <v>non</v>
      </c>
      <c r="O187" t="str">
        <f>VLOOKUP(I187,'rattachement PF'!A:B, 2, FALSE)</f>
        <v>TGO Alsace</v>
      </c>
    </row>
    <row r="188" spans="1:15" x14ac:dyDescent="0.35">
      <c r="A188" t="s">
        <v>944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s">
        <v>9023</v>
      </c>
      <c r="J188" t="s">
        <v>9023</v>
      </c>
      <c r="K188" t="s">
        <v>9024</v>
      </c>
      <c r="L188" t="s">
        <v>9023</v>
      </c>
      <c r="M188" t="str">
        <f t="shared" si="4"/>
        <v>non</v>
      </c>
      <c r="N188" t="str">
        <f t="shared" si="5"/>
        <v>oui</v>
      </c>
      <c r="O188" t="e">
        <f>VLOOKUP(I188,'rattachement PF'!A:B, 2, FALSE)</f>
        <v>#N/A</v>
      </c>
    </row>
    <row r="189" spans="1:15" x14ac:dyDescent="0.35">
      <c r="A189" t="s">
        <v>9162</v>
      </c>
      <c r="B189">
        <v>50.87</v>
      </c>
      <c r="C189">
        <v>47.33</v>
      </c>
      <c r="D189">
        <v>24.4</v>
      </c>
      <c r="E189">
        <v>22.93</v>
      </c>
      <c r="F189">
        <v>3.53</v>
      </c>
      <c r="G189">
        <v>0</v>
      </c>
      <c r="H189">
        <v>14.13</v>
      </c>
      <c r="I189" t="s">
        <v>3206</v>
      </c>
      <c r="J189" t="s">
        <v>185</v>
      </c>
      <c r="K189" t="s">
        <v>10452</v>
      </c>
      <c r="L189" t="s">
        <v>185</v>
      </c>
      <c r="M189" t="str">
        <f t="shared" si="4"/>
        <v>oui</v>
      </c>
      <c r="N189" t="str">
        <f t="shared" si="5"/>
        <v>non</v>
      </c>
      <c r="O189" t="str">
        <f>VLOOKUP(I189,'rattachement PF'!A:B, 2, FALSE)</f>
        <v>TGO Midi-Pyrénées</v>
      </c>
    </row>
    <row r="190" spans="1:15" x14ac:dyDescent="0.35">
      <c r="A190" t="s">
        <v>945</v>
      </c>
      <c r="B190">
        <v>48.38</v>
      </c>
      <c r="C190">
        <v>42.53</v>
      </c>
      <c r="D190">
        <v>22.2</v>
      </c>
      <c r="E190">
        <v>20.329999999999998</v>
      </c>
      <c r="F190">
        <v>5.85</v>
      </c>
      <c r="G190">
        <v>0</v>
      </c>
      <c r="H190">
        <v>7.08</v>
      </c>
      <c r="I190" t="s">
        <v>3023</v>
      </c>
      <c r="J190" t="s">
        <v>205</v>
      </c>
      <c r="K190" t="s">
        <v>10453</v>
      </c>
      <c r="L190" t="s">
        <v>205</v>
      </c>
      <c r="M190" t="str">
        <f t="shared" si="4"/>
        <v>non</v>
      </c>
      <c r="N190" t="str">
        <f t="shared" si="5"/>
        <v>non</v>
      </c>
      <c r="O190" t="str">
        <f>VLOOKUP(I190,'rattachement PF'!A:B, 2, FALSE)</f>
        <v>TGO Ouest</v>
      </c>
    </row>
    <row r="191" spans="1:15" x14ac:dyDescent="0.35">
      <c r="A191" t="s">
        <v>946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s">
        <v>3194</v>
      </c>
      <c r="J191" t="s">
        <v>9023</v>
      </c>
      <c r="K191" t="s">
        <v>9024</v>
      </c>
      <c r="L191" t="s">
        <v>9023</v>
      </c>
      <c r="M191" t="str">
        <f t="shared" si="4"/>
        <v>non</v>
      </c>
      <c r="N191" t="str">
        <f t="shared" si="5"/>
        <v>oui</v>
      </c>
      <c r="O191" t="str">
        <f>VLOOKUP(I191,'rattachement PF'!A:B, 2, FALSE)</f>
        <v>TGO Midi-Pyrénées</v>
      </c>
    </row>
    <row r="192" spans="1:15" x14ac:dyDescent="0.35">
      <c r="A192" t="s">
        <v>9163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s">
        <v>9078</v>
      </c>
      <c r="J192" t="s">
        <v>9023</v>
      </c>
      <c r="K192" t="s">
        <v>9024</v>
      </c>
      <c r="L192" t="s">
        <v>9023</v>
      </c>
      <c r="M192" t="str">
        <f t="shared" si="4"/>
        <v>non</v>
      </c>
      <c r="N192" t="str">
        <f t="shared" si="5"/>
        <v>oui</v>
      </c>
      <c r="O192" t="str">
        <f>VLOOKUP(I192,'rattachement PF'!A:B, 2, FALSE)</f>
        <v>TGO Aquitaine</v>
      </c>
    </row>
    <row r="193" spans="1:15" x14ac:dyDescent="0.35">
      <c r="A193" t="s">
        <v>947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s">
        <v>9023</v>
      </c>
      <c r="J193" t="s">
        <v>9023</v>
      </c>
      <c r="K193" t="s">
        <v>9024</v>
      </c>
      <c r="L193" t="s">
        <v>9023</v>
      </c>
      <c r="M193" t="str">
        <f t="shared" si="4"/>
        <v>non</v>
      </c>
      <c r="N193" t="str">
        <f t="shared" si="5"/>
        <v>oui</v>
      </c>
      <c r="O193" t="e">
        <f>VLOOKUP(I193,'rattachement PF'!A:B, 2, FALSE)</f>
        <v>#N/A</v>
      </c>
    </row>
    <row r="194" spans="1:15" x14ac:dyDescent="0.35">
      <c r="A194" t="s">
        <v>9164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s">
        <v>9057</v>
      </c>
      <c r="J194" t="s">
        <v>9023</v>
      </c>
      <c r="K194" t="s">
        <v>9024</v>
      </c>
      <c r="L194" t="s">
        <v>9023</v>
      </c>
      <c r="M194" t="str">
        <f t="shared" si="4"/>
        <v>non</v>
      </c>
      <c r="N194" t="str">
        <f t="shared" si="5"/>
        <v>oui</v>
      </c>
      <c r="O194" t="str">
        <f>VLOOKUP(I194,'rattachement PF'!A:B, 2, FALSE)</f>
        <v>TGO Centre Ouest</v>
      </c>
    </row>
    <row r="195" spans="1:15" x14ac:dyDescent="0.35">
      <c r="A195" t="s">
        <v>9165</v>
      </c>
      <c r="B195">
        <v>33.479999999999997</v>
      </c>
      <c r="C195">
        <v>30.97</v>
      </c>
      <c r="D195">
        <v>12.84</v>
      </c>
      <c r="E195">
        <v>17.96</v>
      </c>
      <c r="F195">
        <v>2.5099999999999998</v>
      </c>
      <c r="G195">
        <v>0.17</v>
      </c>
      <c r="H195">
        <v>7.38</v>
      </c>
      <c r="I195" t="s">
        <v>9022</v>
      </c>
      <c r="J195" t="s">
        <v>283</v>
      </c>
      <c r="K195" t="s">
        <v>10454</v>
      </c>
      <c r="L195" t="s">
        <v>283</v>
      </c>
      <c r="M195" t="str">
        <f t="shared" ref="M195:M258" si="6">IF(C195 &gt; 45, "oui", "non")</f>
        <v>non</v>
      </c>
      <c r="N195" t="str">
        <f t="shared" ref="N195:N258" si="7">IF(C195=0,"oui","non")</f>
        <v>non</v>
      </c>
      <c r="O195" t="str">
        <f>VLOOKUP(I195,'rattachement PF'!A:B, 2, FALSE)</f>
        <v>TGO Aquitaine</v>
      </c>
    </row>
    <row r="196" spans="1:15" x14ac:dyDescent="0.35">
      <c r="A196" t="s">
        <v>948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s">
        <v>3118</v>
      </c>
      <c r="J196" t="s">
        <v>9023</v>
      </c>
      <c r="K196" t="s">
        <v>9024</v>
      </c>
      <c r="L196" t="s">
        <v>9023</v>
      </c>
      <c r="M196" t="str">
        <f t="shared" si="6"/>
        <v>non</v>
      </c>
      <c r="N196" t="str">
        <f t="shared" si="7"/>
        <v>oui</v>
      </c>
      <c r="O196" t="str">
        <f>VLOOKUP(I196,'rattachement PF'!A:B, 2, FALSE)</f>
        <v>TGO Méditerranée</v>
      </c>
    </row>
    <row r="197" spans="1:15" x14ac:dyDescent="0.35">
      <c r="A197" t="s">
        <v>9166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s">
        <v>3118</v>
      </c>
      <c r="J197" t="s">
        <v>9023</v>
      </c>
      <c r="K197" t="s">
        <v>9024</v>
      </c>
      <c r="L197" t="s">
        <v>9023</v>
      </c>
      <c r="M197" t="str">
        <f t="shared" si="6"/>
        <v>non</v>
      </c>
      <c r="N197" t="str">
        <f t="shared" si="7"/>
        <v>oui</v>
      </c>
      <c r="O197" t="str">
        <f>VLOOKUP(I197,'rattachement PF'!A:B, 2, FALSE)</f>
        <v>TGO Méditerranée</v>
      </c>
    </row>
    <row r="198" spans="1:15" x14ac:dyDescent="0.35">
      <c r="A198" t="s">
        <v>9167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s">
        <v>3492</v>
      </c>
      <c r="J198" t="s">
        <v>9023</v>
      </c>
      <c r="K198" t="s">
        <v>9024</v>
      </c>
      <c r="L198" t="s">
        <v>9023</v>
      </c>
      <c r="M198" t="str">
        <f t="shared" si="6"/>
        <v>non</v>
      </c>
      <c r="N198" t="str">
        <f t="shared" si="7"/>
        <v>oui</v>
      </c>
      <c r="O198" t="str">
        <f>VLOOKUP(I198,'rattachement PF'!A:B, 2, FALSE)</f>
        <v>TGO Midi-Pyrénées</v>
      </c>
    </row>
    <row r="199" spans="1:15" x14ac:dyDescent="0.35">
      <c r="A199" t="s">
        <v>9168</v>
      </c>
      <c r="B199">
        <v>41.35</v>
      </c>
      <c r="C199">
        <v>37.979999999999997</v>
      </c>
      <c r="D199">
        <v>17.32</v>
      </c>
      <c r="E199">
        <v>20.67</v>
      </c>
      <c r="F199">
        <v>3.37</v>
      </c>
      <c r="G199">
        <v>0</v>
      </c>
      <c r="H199">
        <v>6.52</v>
      </c>
      <c r="I199" t="s">
        <v>9053</v>
      </c>
      <c r="J199" t="s">
        <v>775</v>
      </c>
      <c r="K199" t="s">
        <v>10455</v>
      </c>
      <c r="L199" t="s">
        <v>3296</v>
      </c>
      <c r="M199" t="str">
        <f t="shared" si="6"/>
        <v>non</v>
      </c>
      <c r="N199" t="str">
        <f t="shared" si="7"/>
        <v>non</v>
      </c>
      <c r="O199" t="str">
        <f>VLOOKUP(I199,'rattachement PF'!A:B, 2, FALSE)</f>
        <v>TGO Centre Est</v>
      </c>
    </row>
    <row r="200" spans="1:15" x14ac:dyDescent="0.35">
      <c r="A200" t="s">
        <v>9169</v>
      </c>
      <c r="B200">
        <v>38.83</v>
      </c>
      <c r="C200">
        <v>34.700000000000003</v>
      </c>
      <c r="D200">
        <v>22.07</v>
      </c>
      <c r="E200">
        <v>12.63</v>
      </c>
      <c r="F200">
        <v>4.13</v>
      </c>
      <c r="G200">
        <v>0</v>
      </c>
      <c r="H200">
        <v>33.380000000000003</v>
      </c>
      <c r="I200" t="s">
        <v>3492</v>
      </c>
      <c r="J200" t="s">
        <v>470</v>
      </c>
      <c r="K200" t="s">
        <v>10456</v>
      </c>
      <c r="L200" t="s">
        <v>470</v>
      </c>
      <c r="M200" t="str">
        <f t="shared" si="6"/>
        <v>non</v>
      </c>
      <c r="N200" t="str">
        <f t="shared" si="7"/>
        <v>non</v>
      </c>
      <c r="O200" t="str">
        <f>VLOOKUP(I200,'rattachement PF'!A:B, 2, FALSE)</f>
        <v>TGO Midi-Pyrénées</v>
      </c>
    </row>
    <row r="201" spans="1:15" x14ac:dyDescent="0.35">
      <c r="A201" t="s">
        <v>950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s">
        <v>3455</v>
      </c>
      <c r="J201" t="s">
        <v>9023</v>
      </c>
      <c r="K201" t="s">
        <v>9024</v>
      </c>
      <c r="L201" t="s">
        <v>9023</v>
      </c>
      <c r="M201" t="str">
        <f t="shared" si="6"/>
        <v>non</v>
      </c>
      <c r="N201" t="str">
        <f t="shared" si="7"/>
        <v>oui</v>
      </c>
      <c r="O201" t="str">
        <f>VLOOKUP(I201,'rattachement PF'!A:B, 2, FALSE)</f>
        <v>TGO IDF Valenton</v>
      </c>
    </row>
    <row r="202" spans="1:15" x14ac:dyDescent="0.35">
      <c r="A202" t="s">
        <v>9170</v>
      </c>
      <c r="B202">
        <v>31.63</v>
      </c>
      <c r="C202">
        <v>28.6</v>
      </c>
      <c r="D202">
        <v>13.28</v>
      </c>
      <c r="E202">
        <v>15.32</v>
      </c>
      <c r="F202">
        <v>3.03</v>
      </c>
      <c r="G202">
        <v>0</v>
      </c>
      <c r="H202">
        <v>7.37</v>
      </c>
      <c r="I202" t="s">
        <v>9022</v>
      </c>
      <c r="J202" t="s">
        <v>642</v>
      </c>
      <c r="K202" t="s">
        <v>10457</v>
      </c>
      <c r="L202" t="s">
        <v>642</v>
      </c>
      <c r="M202" t="str">
        <f t="shared" si="6"/>
        <v>non</v>
      </c>
      <c r="N202" t="str">
        <f t="shared" si="7"/>
        <v>non</v>
      </c>
      <c r="O202" t="str">
        <f>VLOOKUP(I202,'rattachement PF'!A:B, 2, FALSE)</f>
        <v>TGO Aquitaine</v>
      </c>
    </row>
    <row r="203" spans="1:15" x14ac:dyDescent="0.35">
      <c r="A203" t="s">
        <v>951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s">
        <v>9078</v>
      </c>
      <c r="J203" t="s">
        <v>9023</v>
      </c>
      <c r="K203" t="s">
        <v>9024</v>
      </c>
      <c r="L203" t="s">
        <v>9023</v>
      </c>
      <c r="M203" t="str">
        <f t="shared" si="6"/>
        <v>non</v>
      </c>
      <c r="N203" t="str">
        <f t="shared" si="7"/>
        <v>oui</v>
      </c>
      <c r="O203" t="str">
        <f>VLOOKUP(I203,'rattachement PF'!A:B, 2, FALSE)</f>
        <v>TGO Aquitaine</v>
      </c>
    </row>
    <row r="204" spans="1:15" x14ac:dyDescent="0.35">
      <c r="A204" t="s">
        <v>9171</v>
      </c>
      <c r="B204">
        <v>47.77</v>
      </c>
      <c r="C204">
        <v>43.95</v>
      </c>
      <c r="D204">
        <v>26.98</v>
      </c>
      <c r="E204">
        <v>16.97</v>
      </c>
      <c r="F204">
        <v>3.82</v>
      </c>
      <c r="G204">
        <v>0</v>
      </c>
      <c r="H204">
        <v>10.63</v>
      </c>
      <c r="I204" t="s">
        <v>3006</v>
      </c>
      <c r="J204" t="s">
        <v>836</v>
      </c>
      <c r="K204" t="s">
        <v>10458</v>
      </c>
      <c r="L204" t="s">
        <v>836</v>
      </c>
      <c r="M204" t="str">
        <f t="shared" si="6"/>
        <v>non</v>
      </c>
      <c r="N204" t="str">
        <f t="shared" si="7"/>
        <v>non</v>
      </c>
      <c r="O204" t="str">
        <f>VLOOKUP(I204,'rattachement PF'!A:B, 2, FALSE)</f>
        <v>TGO Ouest</v>
      </c>
    </row>
    <row r="205" spans="1:15" x14ac:dyDescent="0.35">
      <c r="A205" t="s">
        <v>859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s">
        <v>9057</v>
      </c>
      <c r="J205" t="s">
        <v>9023</v>
      </c>
      <c r="K205" t="s">
        <v>9024</v>
      </c>
      <c r="L205" t="s">
        <v>9023</v>
      </c>
      <c r="M205" t="str">
        <f t="shared" si="6"/>
        <v>non</v>
      </c>
      <c r="N205" t="str">
        <f t="shared" si="7"/>
        <v>oui</v>
      </c>
      <c r="O205" t="str">
        <f>VLOOKUP(I205,'rattachement PF'!A:B, 2, FALSE)</f>
        <v>TGO Centre Ouest</v>
      </c>
    </row>
    <row r="206" spans="1:15" x14ac:dyDescent="0.35">
      <c r="A206" t="s">
        <v>952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s">
        <v>9023</v>
      </c>
      <c r="J206" t="s">
        <v>9023</v>
      </c>
      <c r="K206" t="s">
        <v>9024</v>
      </c>
      <c r="L206" t="s">
        <v>9023</v>
      </c>
      <c r="M206" t="str">
        <f t="shared" si="6"/>
        <v>non</v>
      </c>
      <c r="N206" t="str">
        <f t="shared" si="7"/>
        <v>oui</v>
      </c>
      <c r="O206" t="e">
        <f>VLOOKUP(I206,'rattachement PF'!A:B, 2, FALSE)</f>
        <v>#N/A</v>
      </c>
    </row>
    <row r="207" spans="1:15" x14ac:dyDescent="0.35">
      <c r="A207" t="s">
        <v>9172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3006</v>
      </c>
      <c r="J207" t="s">
        <v>9023</v>
      </c>
      <c r="K207" t="s">
        <v>9024</v>
      </c>
      <c r="L207" t="s">
        <v>9023</v>
      </c>
      <c r="M207" t="str">
        <f t="shared" si="6"/>
        <v>non</v>
      </c>
      <c r="N207" t="str">
        <f t="shared" si="7"/>
        <v>oui</v>
      </c>
      <c r="O207" t="str">
        <f>VLOOKUP(I207,'rattachement PF'!A:B, 2, FALSE)</f>
        <v>TGO Ouest</v>
      </c>
    </row>
    <row r="208" spans="1:15" x14ac:dyDescent="0.35">
      <c r="A208" t="s">
        <v>9173</v>
      </c>
      <c r="B208">
        <v>5.67</v>
      </c>
      <c r="C208">
        <v>5.07</v>
      </c>
      <c r="D208">
        <v>2.4700000000000002</v>
      </c>
      <c r="E208">
        <v>2.6</v>
      </c>
      <c r="F208">
        <v>0.6</v>
      </c>
      <c r="G208">
        <v>0</v>
      </c>
      <c r="H208">
        <v>1.02</v>
      </c>
      <c r="I208" t="s">
        <v>9030</v>
      </c>
      <c r="J208" t="s">
        <v>92</v>
      </c>
      <c r="K208" t="s">
        <v>10459</v>
      </c>
      <c r="L208" t="s">
        <v>92</v>
      </c>
      <c r="M208" t="str">
        <f t="shared" si="6"/>
        <v>non</v>
      </c>
      <c r="N208" t="str">
        <f t="shared" si="7"/>
        <v>non</v>
      </c>
      <c r="O208" t="str">
        <f>VLOOKUP(I208,'rattachement PF'!A:B, 2, FALSE)</f>
        <v>TGO IDF Wissous</v>
      </c>
    </row>
    <row r="209" spans="1:15" x14ac:dyDescent="0.35">
      <c r="A209" t="s">
        <v>9174</v>
      </c>
      <c r="B209">
        <v>43.53</v>
      </c>
      <c r="C209">
        <v>40.18</v>
      </c>
      <c r="D209">
        <v>15.12</v>
      </c>
      <c r="E209">
        <v>25.07</v>
      </c>
      <c r="F209">
        <v>3.35</v>
      </c>
      <c r="G209">
        <v>0</v>
      </c>
      <c r="H209">
        <v>11.45</v>
      </c>
      <c r="I209" t="s">
        <v>3455</v>
      </c>
      <c r="J209" t="s">
        <v>168</v>
      </c>
      <c r="K209" t="s">
        <v>9736</v>
      </c>
      <c r="L209" t="s">
        <v>9023</v>
      </c>
      <c r="M209" t="str">
        <f t="shared" si="6"/>
        <v>non</v>
      </c>
      <c r="N209" t="str">
        <f t="shared" si="7"/>
        <v>non</v>
      </c>
      <c r="O209" t="str">
        <f>VLOOKUP(I209,'rattachement PF'!A:B, 2, FALSE)</f>
        <v>TGO IDF Valenton</v>
      </c>
    </row>
    <row r="210" spans="1:15" x14ac:dyDescent="0.35">
      <c r="A210" t="s">
        <v>9175</v>
      </c>
      <c r="B210">
        <v>0.1</v>
      </c>
      <c r="C210">
        <v>0.1</v>
      </c>
      <c r="D210">
        <v>0.09</v>
      </c>
      <c r="E210">
        <v>0.01</v>
      </c>
      <c r="F210">
        <v>0</v>
      </c>
      <c r="G210">
        <v>0</v>
      </c>
      <c r="H210">
        <v>0</v>
      </c>
      <c r="I210" t="s">
        <v>3086</v>
      </c>
      <c r="J210" t="s">
        <v>105</v>
      </c>
      <c r="K210" t="s">
        <v>10460</v>
      </c>
      <c r="L210" t="s">
        <v>105</v>
      </c>
      <c r="M210" t="str">
        <f t="shared" si="6"/>
        <v>non</v>
      </c>
      <c r="N210" t="str">
        <f t="shared" si="7"/>
        <v>non</v>
      </c>
      <c r="O210" t="str">
        <f>VLOOKUP(I210,'rattachement PF'!A:B, 2, FALSE)</f>
        <v>TGO Lorraine</v>
      </c>
    </row>
    <row r="211" spans="1:15" x14ac:dyDescent="0.35">
      <c r="A211" t="s">
        <v>953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3086</v>
      </c>
      <c r="J211" t="s">
        <v>9023</v>
      </c>
      <c r="K211" t="s">
        <v>9024</v>
      </c>
      <c r="L211" t="s">
        <v>9023</v>
      </c>
      <c r="M211" t="str">
        <f t="shared" si="6"/>
        <v>non</v>
      </c>
      <c r="N211" t="str">
        <f t="shared" si="7"/>
        <v>oui</v>
      </c>
      <c r="O211" t="str">
        <f>VLOOKUP(I211,'rattachement PF'!A:B, 2, FALSE)</f>
        <v>TGO Lorraine</v>
      </c>
    </row>
    <row r="212" spans="1:15" x14ac:dyDescent="0.35">
      <c r="A212" t="s">
        <v>9176</v>
      </c>
      <c r="B212">
        <v>38.049999999999997</v>
      </c>
      <c r="C212">
        <v>35.049999999999997</v>
      </c>
      <c r="D212">
        <v>19.05</v>
      </c>
      <c r="E212">
        <v>16</v>
      </c>
      <c r="F212">
        <v>3</v>
      </c>
      <c r="G212">
        <v>0</v>
      </c>
      <c r="H212">
        <v>9.93</v>
      </c>
      <c r="I212" t="s">
        <v>9035</v>
      </c>
      <c r="J212" t="s">
        <v>10461</v>
      </c>
      <c r="K212" t="s">
        <v>9725</v>
      </c>
      <c r="L212" t="s">
        <v>10461</v>
      </c>
      <c r="M212" t="str">
        <f t="shared" si="6"/>
        <v>non</v>
      </c>
      <c r="N212" t="str">
        <f t="shared" si="7"/>
        <v>non</v>
      </c>
      <c r="O212" t="str">
        <f>VLOOKUP(I212,'rattachement PF'!A:B, 2, FALSE)</f>
        <v>TGO Rhône</v>
      </c>
    </row>
    <row r="213" spans="1:15" x14ac:dyDescent="0.35">
      <c r="A213" t="s">
        <v>9177</v>
      </c>
      <c r="B213">
        <v>24.38</v>
      </c>
      <c r="C213">
        <v>21.72</v>
      </c>
      <c r="D213">
        <v>9.9</v>
      </c>
      <c r="E213">
        <v>11.82</v>
      </c>
      <c r="F213">
        <v>2.67</v>
      </c>
      <c r="G213">
        <v>0</v>
      </c>
      <c r="H213">
        <v>4.05</v>
      </c>
      <c r="I213" t="s">
        <v>9026</v>
      </c>
      <c r="J213" t="s">
        <v>10462</v>
      </c>
      <c r="K213" t="s">
        <v>10463</v>
      </c>
      <c r="L213" t="s">
        <v>10462</v>
      </c>
      <c r="M213" t="str">
        <f t="shared" si="6"/>
        <v>non</v>
      </c>
      <c r="N213" t="str">
        <f t="shared" si="7"/>
        <v>non</v>
      </c>
      <c r="O213" t="str">
        <f>VLOOKUP(I213,'rattachement PF'!A:B, 2, FALSE)</f>
        <v>TGO Bourgogne</v>
      </c>
    </row>
    <row r="214" spans="1:15" x14ac:dyDescent="0.35">
      <c r="A214" t="s">
        <v>9178</v>
      </c>
      <c r="B214">
        <v>26.17</v>
      </c>
      <c r="C214">
        <v>21.05</v>
      </c>
      <c r="D214">
        <v>12.39</v>
      </c>
      <c r="E214">
        <v>8.66</v>
      </c>
      <c r="F214">
        <v>5.12</v>
      </c>
      <c r="G214">
        <v>0</v>
      </c>
      <c r="H214">
        <v>5.69</v>
      </c>
      <c r="I214" t="s">
        <v>3086</v>
      </c>
      <c r="J214" t="s">
        <v>10464</v>
      </c>
      <c r="K214" t="s">
        <v>10465</v>
      </c>
      <c r="L214" t="s">
        <v>10464</v>
      </c>
      <c r="M214" t="str">
        <f t="shared" si="6"/>
        <v>non</v>
      </c>
      <c r="N214" t="str">
        <f t="shared" si="7"/>
        <v>non</v>
      </c>
      <c r="O214" t="str">
        <f>VLOOKUP(I214,'rattachement PF'!A:B, 2, FALSE)</f>
        <v>TGO Lorraine</v>
      </c>
    </row>
    <row r="215" spans="1:15" x14ac:dyDescent="0.35">
      <c r="A215" t="s">
        <v>954</v>
      </c>
      <c r="B215">
        <v>45.75</v>
      </c>
      <c r="C215">
        <v>41.82</v>
      </c>
      <c r="D215">
        <v>18.170000000000002</v>
      </c>
      <c r="E215">
        <v>23.65</v>
      </c>
      <c r="F215">
        <v>3.93</v>
      </c>
      <c r="G215">
        <v>0</v>
      </c>
      <c r="H215">
        <v>8.68</v>
      </c>
      <c r="I215" t="s">
        <v>2970</v>
      </c>
      <c r="J215" t="s">
        <v>10466</v>
      </c>
      <c r="K215" t="s">
        <v>10467</v>
      </c>
      <c r="L215" t="s">
        <v>10466</v>
      </c>
      <c r="M215" t="str">
        <f t="shared" si="6"/>
        <v>non</v>
      </c>
      <c r="N215" t="str">
        <f t="shared" si="7"/>
        <v>non</v>
      </c>
      <c r="O215" t="str">
        <f>VLOOKUP(I215,'rattachement PF'!A:B, 2, FALSE)</f>
        <v>TGO Centre Ouest</v>
      </c>
    </row>
    <row r="216" spans="1:15" x14ac:dyDescent="0.35">
      <c r="A216" t="s">
        <v>9179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9035</v>
      </c>
      <c r="J216" t="s">
        <v>9023</v>
      </c>
      <c r="K216" t="s">
        <v>9024</v>
      </c>
      <c r="L216" t="s">
        <v>9023</v>
      </c>
      <c r="M216" t="str">
        <f t="shared" si="6"/>
        <v>non</v>
      </c>
      <c r="N216" t="str">
        <f t="shared" si="7"/>
        <v>oui</v>
      </c>
      <c r="O216" t="str">
        <f>VLOOKUP(I216,'rattachement PF'!A:B, 2, FALSE)</f>
        <v>TGO Rhône</v>
      </c>
    </row>
    <row r="217" spans="1:15" x14ac:dyDescent="0.35">
      <c r="A217" t="s">
        <v>9712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9026</v>
      </c>
      <c r="J217" t="s">
        <v>9023</v>
      </c>
      <c r="K217" t="s">
        <v>9024</v>
      </c>
      <c r="L217" t="s">
        <v>9023</v>
      </c>
      <c r="M217" t="str">
        <f t="shared" si="6"/>
        <v>non</v>
      </c>
      <c r="N217" t="str">
        <f t="shared" si="7"/>
        <v>oui</v>
      </c>
      <c r="O217" t="str">
        <f>VLOOKUP(I217,'rattachement PF'!A:B, 2, FALSE)</f>
        <v>TGO Bourgogne</v>
      </c>
    </row>
    <row r="218" spans="1:15" x14ac:dyDescent="0.35">
      <c r="A218" t="s">
        <v>9180</v>
      </c>
      <c r="B218">
        <v>45.62</v>
      </c>
      <c r="C218">
        <v>40.43</v>
      </c>
      <c r="D218">
        <v>11.37</v>
      </c>
      <c r="E218">
        <v>29.06</v>
      </c>
      <c r="F218">
        <v>5.19</v>
      </c>
      <c r="G218">
        <v>0</v>
      </c>
      <c r="H218">
        <v>15.15</v>
      </c>
      <c r="I218" t="s">
        <v>9023</v>
      </c>
      <c r="J218" t="s">
        <v>366</v>
      </c>
      <c r="K218" t="s">
        <v>10468</v>
      </c>
      <c r="L218" t="s">
        <v>366</v>
      </c>
      <c r="M218" t="str">
        <f t="shared" si="6"/>
        <v>non</v>
      </c>
      <c r="N218" t="str">
        <f t="shared" si="7"/>
        <v>non</v>
      </c>
      <c r="O218" t="e">
        <f>VLOOKUP(I218,'rattachement PF'!A:B, 2, FALSE)</f>
        <v>#N/A</v>
      </c>
    </row>
    <row r="219" spans="1:15" x14ac:dyDescent="0.35">
      <c r="A219" t="s">
        <v>955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3126</v>
      </c>
      <c r="J219" t="s">
        <v>9023</v>
      </c>
      <c r="K219" t="s">
        <v>9024</v>
      </c>
      <c r="L219" t="s">
        <v>9023</v>
      </c>
      <c r="M219" t="str">
        <f t="shared" si="6"/>
        <v>non</v>
      </c>
      <c r="N219" t="str">
        <f t="shared" si="7"/>
        <v>oui</v>
      </c>
      <c r="O219" t="str">
        <f>VLOOKUP(I219,'rattachement PF'!A:B, 2, FALSE)</f>
        <v>TGFL-DELTA LOGISTIQUE</v>
      </c>
    </row>
    <row r="220" spans="1:15" x14ac:dyDescent="0.35">
      <c r="A220" t="s">
        <v>9181</v>
      </c>
      <c r="B220">
        <v>49.77</v>
      </c>
      <c r="C220">
        <v>46.1</v>
      </c>
      <c r="D220">
        <v>18.55</v>
      </c>
      <c r="E220">
        <v>27.55</v>
      </c>
      <c r="F220">
        <v>3.67</v>
      </c>
      <c r="G220">
        <v>0</v>
      </c>
      <c r="H220">
        <v>12.53</v>
      </c>
      <c r="I220" t="s">
        <v>9035</v>
      </c>
      <c r="J220" t="s">
        <v>691</v>
      </c>
      <c r="K220" t="s">
        <v>10469</v>
      </c>
      <c r="L220" t="s">
        <v>9023</v>
      </c>
      <c r="M220" t="str">
        <f t="shared" si="6"/>
        <v>oui</v>
      </c>
      <c r="N220" t="str">
        <f t="shared" si="7"/>
        <v>non</v>
      </c>
      <c r="O220" t="str">
        <f>VLOOKUP(I220,'rattachement PF'!A:B, 2, FALSE)</f>
        <v>TGO Rhône</v>
      </c>
    </row>
    <row r="221" spans="1:15" x14ac:dyDescent="0.35">
      <c r="A221" t="s">
        <v>9182</v>
      </c>
      <c r="B221">
        <v>45.22</v>
      </c>
      <c r="C221">
        <v>41.5</v>
      </c>
      <c r="D221">
        <v>16.7</v>
      </c>
      <c r="E221">
        <v>24.8</v>
      </c>
      <c r="F221">
        <v>3.72</v>
      </c>
      <c r="G221">
        <v>0</v>
      </c>
      <c r="H221">
        <v>13.82</v>
      </c>
      <c r="I221" t="s">
        <v>3455</v>
      </c>
      <c r="J221" t="s">
        <v>10470</v>
      </c>
      <c r="K221" t="s">
        <v>10471</v>
      </c>
      <c r="L221" t="s">
        <v>10470</v>
      </c>
      <c r="M221" t="str">
        <f t="shared" si="6"/>
        <v>non</v>
      </c>
      <c r="N221" t="str">
        <f t="shared" si="7"/>
        <v>non</v>
      </c>
      <c r="O221" t="str">
        <f>VLOOKUP(I221,'rattachement PF'!A:B, 2, FALSE)</f>
        <v>TGO IDF Valenton</v>
      </c>
    </row>
    <row r="222" spans="1:15" x14ac:dyDescent="0.35">
      <c r="A222" t="s">
        <v>9183</v>
      </c>
      <c r="B222">
        <v>41.46</v>
      </c>
      <c r="C222">
        <v>33.97</v>
      </c>
      <c r="D222">
        <v>11.3</v>
      </c>
      <c r="E222">
        <v>22.66</v>
      </c>
      <c r="F222">
        <v>7.5</v>
      </c>
      <c r="G222">
        <v>0</v>
      </c>
      <c r="H222">
        <v>13.98</v>
      </c>
      <c r="I222" t="s">
        <v>3455</v>
      </c>
      <c r="J222" t="s">
        <v>10472</v>
      </c>
      <c r="K222" t="s">
        <v>10473</v>
      </c>
      <c r="L222" t="s">
        <v>10472</v>
      </c>
      <c r="M222" t="str">
        <f t="shared" si="6"/>
        <v>non</v>
      </c>
      <c r="N222" t="str">
        <f t="shared" si="7"/>
        <v>non</v>
      </c>
      <c r="O222" t="str">
        <f>VLOOKUP(I222,'rattachement PF'!A:B, 2, FALSE)</f>
        <v>TGO IDF Valenton</v>
      </c>
    </row>
    <row r="223" spans="1:15" x14ac:dyDescent="0.35">
      <c r="A223" t="s">
        <v>9184</v>
      </c>
      <c r="B223">
        <v>42.12</v>
      </c>
      <c r="C223">
        <v>38.520000000000003</v>
      </c>
      <c r="D223">
        <v>19.27</v>
      </c>
      <c r="E223">
        <v>19.25</v>
      </c>
      <c r="F223">
        <v>3.6</v>
      </c>
      <c r="G223">
        <v>0</v>
      </c>
      <c r="H223">
        <v>7.13</v>
      </c>
      <c r="I223" t="s">
        <v>3006</v>
      </c>
      <c r="J223" t="s">
        <v>10474</v>
      </c>
      <c r="K223" t="s">
        <v>10475</v>
      </c>
      <c r="L223" t="s">
        <v>10474</v>
      </c>
      <c r="M223" t="str">
        <f t="shared" si="6"/>
        <v>non</v>
      </c>
      <c r="N223" t="str">
        <f t="shared" si="7"/>
        <v>non</v>
      </c>
      <c r="O223" t="str">
        <f>VLOOKUP(I223,'rattachement PF'!A:B, 2, FALSE)</f>
        <v>TGO Ouest</v>
      </c>
    </row>
    <row r="224" spans="1:15" x14ac:dyDescent="0.35">
      <c r="A224" t="s">
        <v>957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9030</v>
      </c>
      <c r="J224" t="s">
        <v>9023</v>
      </c>
      <c r="K224" t="s">
        <v>9024</v>
      </c>
      <c r="L224" t="s">
        <v>9023</v>
      </c>
      <c r="M224" t="str">
        <f t="shared" si="6"/>
        <v>non</v>
      </c>
      <c r="N224" t="str">
        <f t="shared" si="7"/>
        <v>oui</v>
      </c>
      <c r="O224" t="str">
        <f>VLOOKUP(I224,'rattachement PF'!A:B, 2, FALSE)</f>
        <v>TGO IDF Wissous</v>
      </c>
    </row>
    <row r="225" spans="1:15" x14ac:dyDescent="0.35">
      <c r="A225" t="s">
        <v>9185</v>
      </c>
      <c r="B225">
        <v>43.52</v>
      </c>
      <c r="C225">
        <v>39.78</v>
      </c>
      <c r="D225">
        <v>23.18</v>
      </c>
      <c r="E225">
        <v>16.600000000000001</v>
      </c>
      <c r="F225">
        <v>3.73</v>
      </c>
      <c r="G225">
        <v>0</v>
      </c>
      <c r="H225">
        <v>7.95</v>
      </c>
      <c r="I225" t="s">
        <v>9022</v>
      </c>
      <c r="J225" t="s">
        <v>332</v>
      </c>
      <c r="K225" t="s">
        <v>10476</v>
      </c>
      <c r="L225" t="s">
        <v>332</v>
      </c>
      <c r="M225" t="str">
        <f t="shared" si="6"/>
        <v>non</v>
      </c>
      <c r="N225" t="str">
        <f t="shared" si="7"/>
        <v>non</v>
      </c>
      <c r="O225" t="str">
        <f>VLOOKUP(I225,'rattachement PF'!A:B, 2, FALSE)</f>
        <v>TGO Aquitaine</v>
      </c>
    </row>
    <row r="226" spans="1:15" x14ac:dyDescent="0.35">
      <c r="A226" t="s">
        <v>958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3492</v>
      </c>
      <c r="J226" t="s">
        <v>9023</v>
      </c>
      <c r="K226" t="s">
        <v>9024</v>
      </c>
      <c r="L226" t="s">
        <v>9023</v>
      </c>
      <c r="M226" t="str">
        <f t="shared" si="6"/>
        <v>non</v>
      </c>
      <c r="N226" t="str">
        <f t="shared" si="7"/>
        <v>oui</v>
      </c>
      <c r="O226" t="str">
        <f>VLOOKUP(I226,'rattachement PF'!A:B, 2, FALSE)</f>
        <v>TGO Midi-Pyrénées</v>
      </c>
    </row>
    <row r="227" spans="1:15" x14ac:dyDescent="0.35">
      <c r="A227" t="s">
        <v>959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3206</v>
      </c>
      <c r="J227" t="s">
        <v>9023</v>
      </c>
      <c r="K227" t="s">
        <v>9024</v>
      </c>
      <c r="L227" t="s">
        <v>9023</v>
      </c>
      <c r="M227" t="str">
        <f t="shared" si="6"/>
        <v>non</v>
      </c>
      <c r="N227" t="str">
        <f t="shared" si="7"/>
        <v>oui</v>
      </c>
      <c r="O227" t="str">
        <f>VLOOKUP(I227,'rattachement PF'!A:B, 2, FALSE)</f>
        <v>TGO Midi-Pyrénées</v>
      </c>
    </row>
    <row r="228" spans="1:15" x14ac:dyDescent="0.35">
      <c r="A228" t="s">
        <v>960</v>
      </c>
      <c r="B228">
        <v>41.42</v>
      </c>
      <c r="C228">
        <v>37.9</v>
      </c>
      <c r="D228">
        <v>22.75</v>
      </c>
      <c r="E228">
        <v>15.15</v>
      </c>
      <c r="F228">
        <v>3.52</v>
      </c>
      <c r="G228">
        <v>0</v>
      </c>
      <c r="H228">
        <v>11.12</v>
      </c>
      <c r="I228" t="s">
        <v>3022</v>
      </c>
      <c r="J228" t="s">
        <v>657</v>
      </c>
      <c r="K228" t="s">
        <v>10477</v>
      </c>
      <c r="L228" t="s">
        <v>657</v>
      </c>
      <c r="M228" t="str">
        <f t="shared" si="6"/>
        <v>non</v>
      </c>
      <c r="N228" t="str">
        <f t="shared" si="7"/>
        <v>non</v>
      </c>
      <c r="O228" t="str">
        <f>VLOOKUP(I228,'rattachement PF'!A:B, 2, FALSE)</f>
        <v>TGO Ouest</v>
      </c>
    </row>
    <row r="229" spans="1:15" x14ac:dyDescent="0.35">
      <c r="A229" t="s">
        <v>9186</v>
      </c>
      <c r="B229">
        <v>11.71</v>
      </c>
      <c r="C229">
        <v>6.6</v>
      </c>
      <c r="D229">
        <v>5.05</v>
      </c>
      <c r="E229">
        <v>1.56</v>
      </c>
      <c r="F229">
        <v>5.0999999999999996</v>
      </c>
      <c r="G229">
        <v>0</v>
      </c>
      <c r="H229">
        <v>0</v>
      </c>
      <c r="I229" t="s">
        <v>9057</v>
      </c>
      <c r="J229" t="s">
        <v>10478</v>
      </c>
      <c r="K229" t="s">
        <v>10479</v>
      </c>
      <c r="L229" t="s">
        <v>10478</v>
      </c>
      <c r="M229" t="str">
        <f t="shared" si="6"/>
        <v>non</v>
      </c>
      <c r="N229" t="str">
        <f t="shared" si="7"/>
        <v>non</v>
      </c>
      <c r="O229" t="str">
        <f>VLOOKUP(I229,'rattachement PF'!A:B, 2, FALSE)</f>
        <v>TGO Centre Ouest</v>
      </c>
    </row>
    <row r="230" spans="1:15" x14ac:dyDescent="0.35">
      <c r="A230" t="s">
        <v>9187</v>
      </c>
      <c r="B230">
        <v>40.08</v>
      </c>
      <c r="C230">
        <v>37.28</v>
      </c>
      <c r="D230">
        <v>9.02</v>
      </c>
      <c r="E230">
        <v>28.27</v>
      </c>
      <c r="F230">
        <v>2.8</v>
      </c>
      <c r="G230">
        <v>0</v>
      </c>
      <c r="H230">
        <v>4.9000000000000004</v>
      </c>
      <c r="I230" t="s">
        <v>9022</v>
      </c>
      <c r="J230" t="s">
        <v>10480</v>
      </c>
      <c r="K230" t="s">
        <v>10481</v>
      </c>
      <c r="L230" t="s">
        <v>10482</v>
      </c>
      <c r="M230" t="str">
        <f t="shared" si="6"/>
        <v>non</v>
      </c>
      <c r="N230" t="str">
        <f t="shared" si="7"/>
        <v>non</v>
      </c>
      <c r="O230" t="str">
        <f>VLOOKUP(I230,'rattachement PF'!A:B, 2, FALSE)</f>
        <v>TGO Aquitaine</v>
      </c>
    </row>
    <row r="231" spans="1:15" x14ac:dyDescent="0.35">
      <c r="A231" t="s">
        <v>9188</v>
      </c>
      <c r="B231">
        <v>33.520000000000003</v>
      </c>
      <c r="C231">
        <v>30.83</v>
      </c>
      <c r="D231">
        <v>12.75</v>
      </c>
      <c r="E231">
        <v>18.079999999999998</v>
      </c>
      <c r="F231">
        <v>2.68</v>
      </c>
      <c r="G231">
        <v>0</v>
      </c>
      <c r="H231">
        <v>11.07</v>
      </c>
      <c r="I231" t="s">
        <v>9130</v>
      </c>
      <c r="J231" t="s">
        <v>133</v>
      </c>
      <c r="K231" t="s">
        <v>10483</v>
      </c>
      <c r="L231" t="s">
        <v>133</v>
      </c>
      <c r="M231" t="str">
        <f t="shared" si="6"/>
        <v>non</v>
      </c>
      <c r="N231" t="str">
        <f t="shared" si="7"/>
        <v>non</v>
      </c>
      <c r="O231" t="str">
        <f>VLOOKUP(I231,'rattachement PF'!A:B, 2, FALSE)</f>
        <v>TGO Aquitaine</v>
      </c>
    </row>
    <row r="232" spans="1:15" x14ac:dyDescent="0.35">
      <c r="A232" t="s">
        <v>8321</v>
      </c>
      <c r="B232">
        <v>44.03</v>
      </c>
      <c r="C232">
        <v>39.1</v>
      </c>
      <c r="D232">
        <v>19.63</v>
      </c>
      <c r="E232">
        <v>19.47</v>
      </c>
      <c r="F232">
        <v>4.93</v>
      </c>
      <c r="G232">
        <v>0</v>
      </c>
      <c r="H232">
        <v>11.92</v>
      </c>
      <c r="I232" t="s">
        <v>9044</v>
      </c>
      <c r="J232" t="s">
        <v>595</v>
      </c>
      <c r="K232" t="s">
        <v>10484</v>
      </c>
      <c r="L232" t="s">
        <v>595</v>
      </c>
      <c r="M232" t="str">
        <f t="shared" si="6"/>
        <v>non</v>
      </c>
      <c r="N232" t="str">
        <f t="shared" si="7"/>
        <v>non</v>
      </c>
      <c r="O232" t="str">
        <f>VLOOKUP(I232,'rattachement PF'!A:B, 2, FALSE)</f>
        <v>TGO Rhône Gap</v>
      </c>
    </row>
    <row r="233" spans="1:15" x14ac:dyDescent="0.35">
      <c r="A233" t="s">
        <v>961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9100</v>
      </c>
      <c r="J233" t="s">
        <v>9023</v>
      </c>
      <c r="K233" t="s">
        <v>9024</v>
      </c>
      <c r="L233" t="s">
        <v>9023</v>
      </c>
      <c r="M233" t="str">
        <f t="shared" si="6"/>
        <v>non</v>
      </c>
      <c r="N233" t="str">
        <f t="shared" si="7"/>
        <v>oui</v>
      </c>
      <c r="O233" t="str">
        <f>VLOOKUP(I233,'rattachement PF'!A:B, 2, FALSE)</f>
        <v>TGO Alsace</v>
      </c>
    </row>
    <row r="234" spans="1:15" x14ac:dyDescent="0.35">
      <c r="A234" t="s">
        <v>9189</v>
      </c>
      <c r="B234">
        <v>47.87</v>
      </c>
      <c r="C234">
        <v>44.08</v>
      </c>
      <c r="D234">
        <v>22.18</v>
      </c>
      <c r="E234">
        <v>21.9</v>
      </c>
      <c r="F234">
        <v>3.78</v>
      </c>
      <c r="G234">
        <v>0</v>
      </c>
      <c r="H234">
        <v>14.83</v>
      </c>
      <c r="I234" t="s">
        <v>9190</v>
      </c>
      <c r="J234" t="s">
        <v>319</v>
      </c>
      <c r="K234" t="s">
        <v>10485</v>
      </c>
      <c r="L234" t="s">
        <v>319</v>
      </c>
      <c r="M234" t="str">
        <f t="shared" si="6"/>
        <v>non</v>
      </c>
      <c r="N234" t="str">
        <f t="shared" si="7"/>
        <v>non</v>
      </c>
      <c r="O234" t="str">
        <f>VLOOKUP(I234,'rattachement PF'!A:B, 2, FALSE)</f>
        <v>TGO Centre Ouest</v>
      </c>
    </row>
    <row r="235" spans="1:15" x14ac:dyDescent="0.35">
      <c r="A235" t="s">
        <v>6428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3086</v>
      </c>
      <c r="J235" t="s">
        <v>9023</v>
      </c>
      <c r="K235" t="s">
        <v>9024</v>
      </c>
      <c r="L235" t="s">
        <v>9023</v>
      </c>
      <c r="M235" t="str">
        <f t="shared" si="6"/>
        <v>non</v>
      </c>
      <c r="N235" t="str">
        <f t="shared" si="7"/>
        <v>oui</v>
      </c>
      <c r="O235" t="str">
        <f>VLOOKUP(I235,'rattachement PF'!A:B, 2, FALSE)</f>
        <v>TGO Lorraine</v>
      </c>
    </row>
    <row r="236" spans="1:15" x14ac:dyDescent="0.35">
      <c r="A236" t="s">
        <v>9191</v>
      </c>
      <c r="B236">
        <v>44.45</v>
      </c>
      <c r="C236">
        <v>41.1</v>
      </c>
      <c r="D236">
        <v>18.02</v>
      </c>
      <c r="E236">
        <v>23.08</v>
      </c>
      <c r="F236">
        <v>3.35</v>
      </c>
      <c r="G236">
        <v>0</v>
      </c>
      <c r="H236">
        <v>16.350000000000001</v>
      </c>
      <c r="I236" t="s">
        <v>3086</v>
      </c>
      <c r="J236" t="s">
        <v>323</v>
      </c>
      <c r="K236" t="s">
        <v>10486</v>
      </c>
      <c r="L236" t="s">
        <v>323</v>
      </c>
      <c r="M236" t="str">
        <f t="shared" si="6"/>
        <v>non</v>
      </c>
      <c r="N236" t="str">
        <f t="shared" si="7"/>
        <v>non</v>
      </c>
      <c r="O236" t="str">
        <f>VLOOKUP(I236,'rattachement PF'!A:B, 2, FALSE)</f>
        <v>TGO Lorraine</v>
      </c>
    </row>
    <row r="237" spans="1:15" x14ac:dyDescent="0.35">
      <c r="A237" t="s">
        <v>962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9022</v>
      </c>
      <c r="J237" t="s">
        <v>9023</v>
      </c>
      <c r="K237" t="s">
        <v>9024</v>
      </c>
      <c r="L237" t="s">
        <v>9023</v>
      </c>
      <c r="M237" t="str">
        <f t="shared" si="6"/>
        <v>non</v>
      </c>
      <c r="N237" t="str">
        <f t="shared" si="7"/>
        <v>oui</v>
      </c>
      <c r="O237" t="str">
        <f>VLOOKUP(I237,'rattachement PF'!A:B, 2, FALSE)</f>
        <v>TGO Aquitaine</v>
      </c>
    </row>
    <row r="238" spans="1:15" x14ac:dyDescent="0.35">
      <c r="A238" t="s">
        <v>963</v>
      </c>
      <c r="B238">
        <v>41.32</v>
      </c>
      <c r="C238">
        <v>36.18</v>
      </c>
      <c r="D238">
        <v>21.6</v>
      </c>
      <c r="E238">
        <v>14.58</v>
      </c>
      <c r="F238">
        <v>5.13</v>
      </c>
      <c r="G238">
        <v>0</v>
      </c>
      <c r="H238">
        <v>11.08</v>
      </c>
      <c r="I238" t="s">
        <v>3006</v>
      </c>
      <c r="J238" t="s">
        <v>10487</v>
      </c>
      <c r="K238" t="s">
        <v>10488</v>
      </c>
      <c r="L238" t="s">
        <v>10487</v>
      </c>
      <c r="M238" t="str">
        <f t="shared" si="6"/>
        <v>non</v>
      </c>
      <c r="N238" t="str">
        <f t="shared" si="7"/>
        <v>non</v>
      </c>
      <c r="O238" t="str">
        <f>VLOOKUP(I238,'rattachement PF'!A:B, 2, FALSE)</f>
        <v>TGO Ouest</v>
      </c>
    </row>
    <row r="239" spans="1:15" x14ac:dyDescent="0.35">
      <c r="A239" t="s">
        <v>964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3194</v>
      </c>
      <c r="J239" t="s">
        <v>9023</v>
      </c>
      <c r="K239" t="s">
        <v>9024</v>
      </c>
      <c r="L239" t="s">
        <v>9023</v>
      </c>
      <c r="M239" t="str">
        <f t="shared" si="6"/>
        <v>non</v>
      </c>
      <c r="N239" t="str">
        <f t="shared" si="7"/>
        <v>oui</v>
      </c>
      <c r="O239" t="str">
        <f>VLOOKUP(I239,'rattachement PF'!A:B, 2, FALSE)</f>
        <v>TGO Midi-Pyrénées</v>
      </c>
    </row>
    <row r="240" spans="1:15" x14ac:dyDescent="0.35">
      <c r="A240" t="s">
        <v>9192</v>
      </c>
      <c r="B240">
        <v>43.93</v>
      </c>
      <c r="C240">
        <v>40.72</v>
      </c>
      <c r="D240">
        <v>19</v>
      </c>
      <c r="E240">
        <v>21.72</v>
      </c>
      <c r="F240">
        <v>3.22</v>
      </c>
      <c r="G240">
        <v>0</v>
      </c>
      <c r="H240">
        <v>13.65</v>
      </c>
      <c r="I240" t="s">
        <v>9055</v>
      </c>
      <c r="J240" t="s">
        <v>687</v>
      </c>
      <c r="K240" t="s">
        <v>10489</v>
      </c>
      <c r="L240" t="s">
        <v>687</v>
      </c>
      <c r="M240" t="str">
        <f t="shared" si="6"/>
        <v>non</v>
      </c>
      <c r="N240" t="str">
        <f t="shared" si="7"/>
        <v>non</v>
      </c>
      <c r="O240" t="str">
        <f>VLOOKUP(I240,'rattachement PF'!A:B, 2, FALSE)</f>
        <v>TGO Nord</v>
      </c>
    </row>
    <row r="241" spans="1:15" x14ac:dyDescent="0.35">
      <c r="A241" t="s">
        <v>9193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9100</v>
      </c>
      <c r="J241" t="s">
        <v>9023</v>
      </c>
      <c r="K241" t="s">
        <v>9024</v>
      </c>
      <c r="L241" t="s">
        <v>9023</v>
      </c>
      <c r="M241" t="str">
        <f t="shared" si="6"/>
        <v>non</v>
      </c>
      <c r="N241" t="str">
        <f t="shared" si="7"/>
        <v>oui</v>
      </c>
      <c r="O241" t="str">
        <f>VLOOKUP(I241,'rattachement PF'!A:B, 2, FALSE)</f>
        <v>TGO Alsace</v>
      </c>
    </row>
    <row r="242" spans="1:15" x14ac:dyDescent="0.35">
      <c r="A242" t="s">
        <v>9194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9055</v>
      </c>
      <c r="J242" t="s">
        <v>9023</v>
      </c>
      <c r="K242" t="s">
        <v>9024</v>
      </c>
      <c r="L242" t="s">
        <v>9023</v>
      </c>
      <c r="M242" t="str">
        <f t="shared" si="6"/>
        <v>non</v>
      </c>
      <c r="N242" t="str">
        <f t="shared" si="7"/>
        <v>oui</v>
      </c>
      <c r="O242" t="str">
        <f>VLOOKUP(I242,'rattachement PF'!A:B, 2, FALSE)</f>
        <v>TGO Nord</v>
      </c>
    </row>
    <row r="243" spans="1:15" x14ac:dyDescent="0.35">
      <c r="A243" t="s">
        <v>10490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3143</v>
      </c>
      <c r="J243" t="s">
        <v>9023</v>
      </c>
      <c r="K243" t="s">
        <v>9024</v>
      </c>
      <c r="L243" t="s">
        <v>9023</v>
      </c>
      <c r="M243" t="str">
        <f t="shared" si="6"/>
        <v>non</v>
      </c>
      <c r="N243" t="str">
        <f t="shared" si="7"/>
        <v>oui</v>
      </c>
      <c r="O243" t="str">
        <f>VLOOKUP(I243,'rattachement PF'!A:B, 2, FALSE)</f>
        <v>TGO Rhône</v>
      </c>
    </row>
    <row r="244" spans="1:15" x14ac:dyDescent="0.35">
      <c r="A244" t="s">
        <v>10491</v>
      </c>
      <c r="B244">
        <v>47.52</v>
      </c>
      <c r="C244">
        <v>39.01</v>
      </c>
      <c r="D244">
        <v>17.88</v>
      </c>
      <c r="E244">
        <v>19.86</v>
      </c>
      <c r="F244">
        <v>8.51</v>
      </c>
      <c r="G244">
        <v>1.27</v>
      </c>
      <c r="H244">
        <v>7.45</v>
      </c>
      <c r="I244" t="s">
        <v>3011</v>
      </c>
      <c r="J244" t="s">
        <v>10492</v>
      </c>
      <c r="K244" t="s">
        <v>10493</v>
      </c>
      <c r="L244" t="s">
        <v>10492</v>
      </c>
      <c r="M244" t="str">
        <f t="shared" si="6"/>
        <v>non</v>
      </c>
      <c r="N244" t="str">
        <f t="shared" si="7"/>
        <v>non</v>
      </c>
      <c r="O244" t="str">
        <f>VLOOKUP(I244,'rattachement PF'!A:B, 2, FALSE)</f>
        <v>TGO Ouest</v>
      </c>
    </row>
    <row r="245" spans="1:15" x14ac:dyDescent="0.35">
      <c r="A245" t="s">
        <v>9195</v>
      </c>
      <c r="B245">
        <v>45.06</v>
      </c>
      <c r="C245">
        <v>39.270000000000003</v>
      </c>
      <c r="D245">
        <v>22.58</v>
      </c>
      <c r="E245">
        <v>16.690000000000001</v>
      </c>
      <c r="F245">
        <v>5.8</v>
      </c>
      <c r="G245">
        <v>0</v>
      </c>
      <c r="H245">
        <v>3.93</v>
      </c>
      <c r="I245" t="s">
        <v>9044</v>
      </c>
      <c r="J245" t="s">
        <v>466</v>
      </c>
      <c r="K245" t="s">
        <v>10494</v>
      </c>
      <c r="L245" t="s">
        <v>466</v>
      </c>
      <c r="M245" t="str">
        <f t="shared" si="6"/>
        <v>non</v>
      </c>
      <c r="N245" t="str">
        <f t="shared" si="7"/>
        <v>non</v>
      </c>
      <c r="O245" t="str">
        <f>VLOOKUP(I245,'rattachement PF'!A:B, 2, FALSE)</f>
        <v>TGO Rhône Gap</v>
      </c>
    </row>
    <row r="246" spans="1:15" x14ac:dyDescent="0.35">
      <c r="A246" t="s">
        <v>9196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3492</v>
      </c>
      <c r="J246" t="s">
        <v>9023</v>
      </c>
      <c r="K246" t="s">
        <v>9024</v>
      </c>
      <c r="L246" t="s">
        <v>9023</v>
      </c>
      <c r="M246" t="str">
        <f t="shared" si="6"/>
        <v>non</v>
      </c>
      <c r="N246" t="str">
        <f t="shared" si="7"/>
        <v>oui</v>
      </c>
      <c r="O246" t="str">
        <f>VLOOKUP(I246,'rattachement PF'!A:B, 2, FALSE)</f>
        <v>TGO Midi-Pyrénées</v>
      </c>
    </row>
    <row r="247" spans="1:15" x14ac:dyDescent="0.35">
      <c r="A247" t="s">
        <v>965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3206</v>
      </c>
      <c r="J247" t="s">
        <v>9023</v>
      </c>
      <c r="K247" t="s">
        <v>9024</v>
      </c>
      <c r="L247" t="s">
        <v>9023</v>
      </c>
      <c r="M247" t="str">
        <f t="shared" si="6"/>
        <v>non</v>
      </c>
      <c r="N247" t="str">
        <f t="shared" si="7"/>
        <v>oui</v>
      </c>
      <c r="O247" t="str">
        <f>VLOOKUP(I247,'rattachement PF'!A:B, 2, FALSE)</f>
        <v>TGO Midi-Pyrénées</v>
      </c>
    </row>
    <row r="248" spans="1:15" x14ac:dyDescent="0.35">
      <c r="A248" t="s">
        <v>9197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s">
        <v>3126</v>
      </c>
      <c r="J248" t="s">
        <v>9023</v>
      </c>
      <c r="K248" t="s">
        <v>9024</v>
      </c>
      <c r="L248" t="s">
        <v>9023</v>
      </c>
      <c r="M248" t="str">
        <f t="shared" si="6"/>
        <v>non</v>
      </c>
      <c r="N248" t="str">
        <f t="shared" si="7"/>
        <v>oui</v>
      </c>
      <c r="O248" t="str">
        <f>VLOOKUP(I248,'rattachement PF'!A:B, 2, FALSE)</f>
        <v>TGFL-DELTA LOGISTIQUE</v>
      </c>
    </row>
    <row r="249" spans="1:15" x14ac:dyDescent="0.35">
      <c r="A249" t="s">
        <v>966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s">
        <v>9023</v>
      </c>
      <c r="J249" t="s">
        <v>9023</v>
      </c>
      <c r="K249" t="s">
        <v>9024</v>
      </c>
      <c r="L249" t="s">
        <v>9023</v>
      </c>
      <c r="M249" t="str">
        <f t="shared" si="6"/>
        <v>non</v>
      </c>
      <c r="N249" t="str">
        <f t="shared" si="7"/>
        <v>oui</v>
      </c>
      <c r="O249" t="e">
        <f>VLOOKUP(I249,'rattachement PF'!A:B, 2, FALSE)</f>
        <v>#N/A</v>
      </c>
    </row>
    <row r="250" spans="1:15" x14ac:dyDescent="0.35">
      <c r="A250" t="s">
        <v>9198</v>
      </c>
      <c r="B250">
        <v>42.58</v>
      </c>
      <c r="C250">
        <v>39.72</v>
      </c>
      <c r="D250">
        <v>14</v>
      </c>
      <c r="E250">
        <v>25.72</v>
      </c>
      <c r="F250">
        <v>2.87</v>
      </c>
      <c r="G250">
        <v>0</v>
      </c>
      <c r="H250">
        <v>9.57</v>
      </c>
      <c r="I250" t="s">
        <v>3455</v>
      </c>
      <c r="J250" t="s">
        <v>9968</v>
      </c>
      <c r="K250" t="s">
        <v>10495</v>
      </c>
      <c r="L250" t="s">
        <v>9968</v>
      </c>
      <c r="M250" t="str">
        <f t="shared" si="6"/>
        <v>non</v>
      </c>
      <c r="N250" t="str">
        <f t="shared" si="7"/>
        <v>non</v>
      </c>
      <c r="O250" t="str">
        <f>VLOOKUP(I250,'rattachement PF'!A:B, 2, FALSE)</f>
        <v>TGO IDF Valenton</v>
      </c>
    </row>
    <row r="251" spans="1:15" x14ac:dyDescent="0.35">
      <c r="A251" t="s">
        <v>9714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3378</v>
      </c>
      <c r="J251" t="s">
        <v>9023</v>
      </c>
      <c r="K251" t="s">
        <v>9024</v>
      </c>
      <c r="L251" t="s">
        <v>9023</v>
      </c>
      <c r="M251" t="str">
        <f t="shared" si="6"/>
        <v>non</v>
      </c>
      <c r="N251" t="str">
        <f t="shared" si="7"/>
        <v>oui</v>
      </c>
      <c r="O251" t="str">
        <f>VLOOKUP(I251,'rattachement PF'!A:B, 2, FALSE)</f>
        <v>TGO Nord</v>
      </c>
    </row>
    <row r="252" spans="1:15" x14ac:dyDescent="0.35">
      <c r="A252" t="s">
        <v>967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s">
        <v>9023</v>
      </c>
      <c r="J252" t="s">
        <v>9023</v>
      </c>
      <c r="K252" t="s">
        <v>9024</v>
      </c>
      <c r="L252" t="s">
        <v>9023</v>
      </c>
      <c r="M252" t="str">
        <f t="shared" si="6"/>
        <v>non</v>
      </c>
      <c r="N252" t="str">
        <f t="shared" si="7"/>
        <v>oui</v>
      </c>
      <c r="O252" t="e">
        <f>VLOOKUP(I252,'rattachement PF'!A:B, 2, FALSE)</f>
        <v>#N/A</v>
      </c>
    </row>
    <row r="253" spans="1:15" x14ac:dyDescent="0.35">
      <c r="A253" t="s">
        <v>9199</v>
      </c>
      <c r="B253">
        <v>45.4</v>
      </c>
      <c r="C253">
        <v>42.37</v>
      </c>
      <c r="D253">
        <v>23.45</v>
      </c>
      <c r="E253">
        <v>18.920000000000002</v>
      </c>
      <c r="F253">
        <v>3.03</v>
      </c>
      <c r="G253">
        <v>0</v>
      </c>
      <c r="H253">
        <v>10.48</v>
      </c>
      <c r="I253" t="s">
        <v>3011</v>
      </c>
      <c r="J253" t="s">
        <v>243</v>
      </c>
      <c r="K253" t="s">
        <v>10496</v>
      </c>
      <c r="L253" t="s">
        <v>243</v>
      </c>
      <c r="M253" t="str">
        <f t="shared" si="6"/>
        <v>non</v>
      </c>
      <c r="N253" t="str">
        <f t="shared" si="7"/>
        <v>non</v>
      </c>
      <c r="O253" t="str">
        <f>VLOOKUP(I253,'rattachement PF'!A:B, 2, FALSE)</f>
        <v>TGO Ouest</v>
      </c>
    </row>
    <row r="254" spans="1:15" x14ac:dyDescent="0.35">
      <c r="A254" t="s">
        <v>9200</v>
      </c>
      <c r="B254">
        <v>46.45</v>
      </c>
      <c r="C254">
        <v>42.52</v>
      </c>
      <c r="D254">
        <v>26.12</v>
      </c>
      <c r="E254">
        <v>16.399999999999999</v>
      </c>
      <c r="F254">
        <v>3.93</v>
      </c>
      <c r="G254">
        <v>0</v>
      </c>
      <c r="H254">
        <v>14.8</v>
      </c>
      <c r="I254" t="s">
        <v>3006</v>
      </c>
      <c r="J254" t="s">
        <v>542</v>
      </c>
      <c r="K254" t="s">
        <v>10497</v>
      </c>
      <c r="L254" t="s">
        <v>542</v>
      </c>
      <c r="M254" t="str">
        <f t="shared" si="6"/>
        <v>non</v>
      </c>
      <c r="N254" t="str">
        <f t="shared" si="7"/>
        <v>non</v>
      </c>
      <c r="O254" t="str">
        <f>VLOOKUP(I254,'rattachement PF'!A:B, 2, FALSE)</f>
        <v>TGO Ouest</v>
      </c>
    </row>
    <row r="255" spans="1:15" x14ac:dyDescent="0.35">
      <c r="A255" t="s">
        <v>9201</v>
      </c>
      <c r="B255">
        <v>37.18</v>
      </c>
      <c r="C255">
        <v>34.32</v>
      </c>
      <c r="D255">
        <v>16.48</v>
      </c>
      <c r="E255">
        <v>17.829999999999998</v>
      </c>
      <c r="F255">
        <v>2.87</v>
      </c>
      <c r="G255">
        <v>0</v>
      </c>
      <c r="H255">
        <v>5.72</v>
      </c>
      <c r="I255" t="s">
        <v>3206</v>
      </c>
      <c r="J255" t="s">
        <v>562</v>
      </c>
      <c r="K255" t="s">
        <v>10498</v>
      </c>
      <c r="L255" t="s">
        <v>562</v>
      </c>
      <c r="M255" t="str">
        <f t="shared" si="6"/>
        <v>non</v>
      </c>
      <c r="N255" t="str">
        <f t="shared" si="7"/>
        <v>non</v>
      </c>
      <c r="O255" t="str">
        <f>VLOOKUP(I255,'rattachement PF'!A:B, 2, FALSE)</f>
        <v>TGO Midi-Pyrénées</v>
      </c>
    </row>
    <row r="256" spans="1:15" x14ac:dyDescent="0.35">
      <c r="A256" t="s">
        <v>9202</v>
      </c>
      <c r="B256">
        <v>47.7</v>
      </c>
      <c r="C256">
        <v>44.12</v>
      </c>
      <c r="D256">
        <v>18.670000000000002</v>
      </c>
      <c r="E256">
        <v>25.45</v>
      </c>
      <c r="F256">
        <v>3.58</v>
      </c>
      <c r="G256">
        <v>0</v>
      </c>
      <c r="H256">
        <v>11.85</v>
      </c>
      <c r="I256" t="s">
        <v>3492</v>
      </c>
      <c r="J256" t="s">
        <v>581</v>
      </c>
      <c r="K256" t="s">
        <v>10499</v>
      </c>
      <c r="L256" t="s">
        <v>581</v>
      </c>
      <c r="M256" t="str">
        <f t="shared" si="6"/>
        <v>non</v>
      </c>
      <c r="N256" t="str">
        <f t="shared" si="7"/>
        <v>non</v>
      </c>
      <c r="O256" t="str">
        <f>VLOOKUP(I256,'rattachement PF'!A:B, 2, FALSE)</f>
        <v>TGO Midi-Pyrénées</v>
      </c>
    </row>
    <row r="257" spans="1:15" x14ac:dyDescent="0.35">
      <c r="A257" t="s">
        <v>9203</v>
      </c>
      <c r="B257">
        <v>48.03</v>
      </c>
      <c r="C257">
        <v>43.73</v>
      </c>
      <c r="D257">
        <v>19.47</v>
      </c>
      <c r="E257">
        <v>24.27</v>
      </c>
      <c r="F257">
        <v>4.3</v>
      </c>
      <c r="G257">
        <v>0</v>
      </c>
      <c r="H257">
        <v>11.5</v>
      </c>
      <c r="I257" t="s">
        <v>9035</v>
      </c>
      <c r="J257" t="s">
        <v>10500</v>
      </c>
      <c r="K257" t="s">
        <v>10501</v>
      </c>
      <c r="L257" t="s">
        <v>10500</v>
      </c>
      <c r="M257" t="str">
        <f t="shared" si="6"/>
        <v>non</v>
      </c>
      <c r="N257" t="str">
        <f t="shared" si="7"/>
        <v>non</v>
      </c>
      <c r="O257" t="str">
        <f>VLOOKUP(I257,'rattachement PF'!A:B, 2, FALSE)</f>
        <v>TGO Rhône</v>
      </c>
    </row>
    <row r="258" spans="1:15" x14ac:dyDescent="0.35">
      <c r="A258" t="s">
        <v>9204</v>
      </c>
      <c r="B258">
        <v>44.56</v>
      </c>
      <c r="C258">
        <v>37.65</v>
      </c>
      <c r="D258">
        <v>18.11</v>
      </c>
      <c r="E258">
        <v>19.54</v>
      </c>
      <c r="F258">
        <v>6.91</v>
      </c>
      <c r="G258">
        <v>0</v>
      </c>
      <c r="H258">
        <v>14.29</v>
      </c>
      <c r="I258" t="s">
        <v>9055</v>
      </c>
      <c r="J258" t="s">
        <v>598</v>
      </c>
      <c r="K258" t="s">
        <v>10502</v>
      </c>
      <c r="L258" t="s">
        <v>598</v>
      </c>
      <c r="M258" t="str">
        <f t="shared" si="6"/>
        <v>non</v>
      </c>
      <c r="N258" t="str">
        <f t="shared" si="7"/>
        <v>non</v>
      </c>
      <c r="O258" t="str">
        <f>VLOOKUP(I258,'rattachement PF'!A:B, 2, FALSE)</f>
        <v>TGO Nord</v>
      </c>
    </row>
    <row r="259" spans="1:15" x14ac:dyDescent="0.35">
      <c r="A259" t="s">
        <v>9205</v>
      </c>
      <c r="B259">
        <v>50.17</v>
      </c>
      <c r="C259">
        <v>45.18</v>
      </c>
      <c r="D259">
        <v>20.57</v>
      </c>
      <c r="E259">
        <v>24.62</v>
      </c>
      <c r="F259">
        <v>4.9800000000000004</v>
      </c>
      <c r="G259">
        <v>0</v>
      </c>
      <c r="H259">
        <v>9.07</v>
      </c>
      <c r="I259" t="s">
        <v>3206</v>
      </c>
      <c r="J259" t="s">
        <v>616</v>
      </c>
      <c r="K259" t="s">
        <v>10503</v>
      </c>
      <c r="L259" t="s">
        <v>616</v>
      </c>
      <c r="M259" t="str">
        <f t="shared" ref="M259:M322" si="8">IF(C259 &gt; 45, "oui", "non")</f>
        <v>oui</v>
      </c>
      <c r="N259" t="str">
        <f t="shared" ref="N259:N322" si="9">IF(C259=0,"oui","non")</f>
        <v>non</v>
      </c>
      <c r="O259" t="str">
        <f>VLOOKUP(I259,'rattachement PF'!A:B, 2, FALSE)</f>
        <v>TGO Midi-Pyrénées</v>
      </c>
    </row>
    <row r="260" spans="1:15" x14ac:dyDescent="0.35">
      <c r="A260" t="s">
        <v>1281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s">
        <v>3455</v>
      </c>
      <c r="J260" t="s">
        <v>9023</v>
      </c>
      <c r="K260" t="s">
        <v>9024</v>
      </c>
      <c r="L260" t="s">
        <v>9023</v>
      </c>
      <c r="M260" t="str">
        <f t="shared" si="8"/>
        <v>non</v>
      </c>
      <c r="N260" t="str">
        <f t="shared" si="9"/>
        <v>oui</v>
      </c>
      <c r="O260" t="str">
        <f>VLOOKUP(I260,'rattachement PF'!A:B, 2, FALSE)</f>
        <v>TGO IDF Valenton</v>
      </c>
    </row>
    <row r="261" spans="1:15" x14ac:dyDescent="0.35">
      <c r="A261" t="s">
        <v>971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s">
        <v>9023</v>
      </c>
      <c r="J261" t="s">
        <v>9023</v>
      </c>
      <c r="K261" t="s">
        <v>9024</v>
      </c>
      <c r="L261" t="s">
        <v>9023</v>
      </c>
      <c r="M261" t="str">
        <f t="shared" si="8"/>
        <v>non</v>
      </c>
      <c r="N261" t="str">
        <f t="shared" si="9"/>
        <v>oui</v>
      </c>
      <c r="O261" t="e">
        <f>VLOOKUP(I261,'rattachement PF'!A:B, 2, FALSE)</f>
        <v>#N/A</v>
      </c>
    </row>
    <row r="262" spans="1:15" x14ac:dyDescent="0.35">
      <c r="A262" t="s">
        <v>9206</v>
      </c>
      <c r="B262">
        <v>44.75</v>
      </c>
      <c r="C262">
        <v>41.23</v>
      </c>
      <c r="D262">
        <v>20.100000000000001</v>
      </c>
      <c r="E262">
        <v>21.13</v>
      </c>
      <c r="F262">
        <v>3.52</v>
      </c>
      <c r="G262">
        <v>0</v>
      </c>
      <c r="H262">
        <v>10.7</v>
      </c>
      <c r="I262" t="s">
        <v>3023</v>
      </c>
      <c r="J262" t="s">
        <v>201</v>
      </c>
      <c r="K262" t="s">
        <v>10504</v>
      </c>
      <c r="L262" t="s">
        <v>201</v>
      </c>
      <c r="M262" t="str">
        <f t="shared" si="8"/>
        <v>non</v>
      </c>
      <c r="N262" t="str">
        <f t="shared" si="9"/>
        <v>non</v>
      </c>
      <c r="O262" t="str">
        <f>VLOOKUP(I262,'rattachement PF'!A:B, 2, FALSE)</f>
        <v>TGO Ouest</v>
      </c>
    </row>
    <row r="263" spans="1:15" x14ac:dyDescent="0.35">
      <c r="A263" t="s">
        <v>9207</v>
      </c>
      <c r="B263">
        <v>45.64</v>
      </c>
      <c r="C263">
        <v>41.51</v>
      </c>
      <c r="D263">
        <v>20.87</v>
      </c>
      <c r="E263">
        <v>20.64</v>
      </c>
      <c r="F263">
        <v>4.13</v>
      </c>
      <c r="G263">
        <v>0</v>
      </c>
      <c r="H263">
        <v>13.08</v>
      </c>
      <c r="I263" t="s">
        <v>9057</v>
      </c>
      <c r="J263" t="s">
        <v>10505</v>
      </c>
      <c r="K263" t="s">
        <v>10506</v>
      </c>
      <c r="L263" t="s">
        <v>10505</v>
      </c>
      <c r="M263" t="str">
        <f t="shared" si="8"/>
        <v>non</v>
      </c>
      <c r="N263" t="str">
        <f t="shared" si="9"/>
        <v>non</v>
      </c>
      <c r="O263" t="str">
        <f>VLOOKUP(I263,'rattachement PF'!A:B, 2, FALSE)</f>
        <v>TGO Centre Ouest</v>
      </c>
    </row>
    <row r="264" spans="1:15" x14ac:dyDescent="0.35">
      <c r="A264" t="s">
        <v>9208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s">
        <v>3006</v>
      </c>
      <c r="J264" t="s">
        <v>9023</v>
      </c>
      <c r="K264" t="s">
        <v>9024</v>
      </c>
      <c r="L264" t="s">
        <v>9023</v>
      </c>
      <c r="M264" t="str">
        <f t="shared" si="8"/>
        <v>non</v>
      </c>
      <c r="N264" t="str">
        <f t="shared" si="9"/>
        <v>oui</v>
      </c>
      <c r="O264" t="str">
        <f>VLOOKUP(I264,'rattachement PF'!A:B, 2, FALSE)</f>
        <v>TGO Ouest</v>
      </c>
    </row>
    <row r="265" spans="1:15" x14ac:dyDescent="0.35">
      <c r="A265" t="s">
        <v>860</v>
      </c>
      <c r="B265">
        <v>29.3</v>
      </c>
      <c r="C265">
        <v>27.78</v>
      </c>
      <c r="D265">
        <v>8.2799999999999994</v>
      </c>
      <c r="E265">
        <v>19.5</v>
      </c>
      <c r="F265">
        <v>1.52</v>
      </c>
      <c r="G265">
        <v>0</v>
      </c>
      <c r="H265">
        <v>2.73</v>
      </c>
      <c r="I265" t="s">
        <v>3455</v>
      </c>
      <c r="J265" t="s">
        <v>10507</v>
      </c>
      <c r="K265" t="s">
        <v>10508</v>
      </c>
      <c r="L265" t="s">
        <v>410</v>
      </c>
      <c r="M265" t="str">
        <f t="shared" si="8"/>
        <v>non</v>
      </c>
      <c r="N265" t="str">
        <f t="shared" si="9"/>
        <v>non</v>
      </c>
      <c r="O265" t="str">
        <f>VLOOKUP(I265,'rattachement PF'!A:B, 2, FALSE)</f>
        <v>TGO IDF Valenton</v>
      </c>
    </row>
    <row r="266" spans="1:15" x14ac:dyDescent="0.35">
      <c r="A266" t="s">
        <v>968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s">
        <v>3492</v>
      </c>
      <c r="J266" t="s">
        <v>9023</v>
      </c>
      <c r="K266" t="s">
        <v>9024</v>
      </c>
      <c r="L266" t="s">
        <v>9023</v>
      </c>
      <c r="M266" t="str">
        <f t="shared" si="8"/>
        <v>non</v>
      </c>
      <c r="N266" t="str">
        <f t="shared" si="9"/>
        <v>oui</v>
      </c>
      <c r="O266" t="str">
        <f>VLOOKUP(I266,'rattachement PF'!A:B, 2, FALSE)</f>
        <v>TGO Midi-Pyrénées</v>
      </c>
    </row>
    <row r="267" spans="1:15" x14ac:dyDescent="0.35">
      <c r="A267" t="s">
        <v>968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s">
        <v>9023</v>
      </c>
      <c r="J267" t="s">
        <v>9023</v>
      </c>
      <c r="K267" t="s">
        <v>9024</v>
      </c>
      <c r="L267" t="s">
        <v>9023</v>
      </c>
      <c r="M267" t="str">
        <f t="shared" si="8"/>
        <v>non</v>
      </c>
      <c r="N267" t="str">
        <f t="shared" si="9"/>
        <v>oui</v>
      </c>
      <c r="O267" t="e">
        <f>VLOOKUP(I267,'rattachement PF'!A:B, 2, FALSE)</f>
        <v>#N/A</v>
      </c>
    </row>
    <row r="268" spans="1:15" x14ac:dyDescent="0.35">
      <c r="A268" t="s">
        <v>861</v>
      </c>
      <c r="B268">
        <v>48</v>
      </c>
      <c r="C268">
        <v>43.57</v>
      </c>
      <c r="D268">
        <v>11.27</v>
      </c>
      <c r="E268">
        <v>32.299999999999997</v>
      </c>
      <c r="F268">
        <v>4.43</v>
      </c>
      <c r="G268">
        <v>0</v>
      </c>
      <c r="H268">
        <v>14.77</v>
      </c>
      <c r="I268" t="s">
        <v>3455</v>
      </c>
      <c r="J268" t="s">
        <v>9963</v>
      </c>
      <c r="K268" t="s">
        <v>10509</v>
      </c>
      <c r="L268" t="s">
        <v>9963</v>
      </c>
      <c r="M268" t="str">
        <f t="shared" si="8"/>
        <v>non</v>
      </c>
      <c r="N268" t="str">
        <f t="shared" si="9"/>
        <v>non</v>
      </c>
      <c r="O268" t="str">
        <f>VLOOKUP(I268,'rattachement PF'!A:B, 2, FALSE)</f>
        <v>TGO IDF Valenton</v>
      </c>
    </row>
    <row r="269" spans="1:15" x14ac:dyDescent="0.35">
      <c r="A269" t="s">
        <v>969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s">
        <v>9023</v>
      </c>
      <c r="J269" t="s">
        <v>9023</v>
      </c>
      <c r="K269" t="s">
        <v>9024</v>
      </c>
      <c r="L269" t="s">
        <v>9023</v>
      </c>
      <c r="M269" t="str">
        <f t="shared" si="8"/>
        <v>non</v>
      </c>
      <c r="N269" t="str">
        <f t="shared" si="9"/>
        <v>oui</v>
      </c>
      <c r="O269" t="e">
        <f>VLOOKUP(I269,'rattachement PF'!A:B, 2, FALSE)</f>
        <v>#N/A</v>
      </c>
    </row>
    <row r="270" spans="1:15" x14ac:dyDescent="0.35">
      <c r="A270" t="s">
        <v>970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s">
        <v>9078</v>
      </c>
      <c r="J270" t="s">
        <v>9023</v>
      </c>
      <c r="K270" t="s">
        <v>9024</v>
      </c>
      <c r="L270" t="s">
        <v>9023</v>
      </c>
      <c r="M270" t="str">
        <f t="shared" si="8"/>
        <v>non</v>
      </c>
      <c r="N270" t="str">
        <f t="shared" si="9"/>
        <v>oui</v>
      </c>
      <c r="O270" t="str">
        <f>VLOOKUP(I270,'rattachement PF'!A:B, 2, FALSE)</f>
        <v>TGO Aquitaine</v>
      </c>
    </row>
    <row r="271" spans="1:15" x14ac:dyDescent="0.35">
      <c r="A271" t="s">
        <v>9209</v>
      </c>
      <c r="B271">
        <v>27.83</v>
      </c>
      <c r="C271">
        <v>25.15</v>
      </c>
      <c r="D271">
        <v>13.75</v>
      </c>
      <c r="E271">
        <v>11.4</v>
      </c>
      <c r="F271">
        <v>2.68</v>
      </c>
      <c r="G271">
        <v>0</v>
      </c>
      <c r="H271">
        <v>1.48</v>
      </c>
      <c r="I271" t="s">
        <v>3006</v>
      </c>
      <c r="J271" t="s">
        <v>10510</v>
      </c>
      <c r="K271" t="s">
        <v>10511</v>
      </c>
      <c r="L271" t="s">
        <v>10510</v>
      </c>
      <c r="M271" t="str">
        <f t="shared" si="8"/>
        <v>non</v>
      </c>
      <c r="N271" t="str">
        <f t="shared" si="9"/>
        <v>non</v>
      </c>
      <c r="O271" t="str">
        <f>VLOOKUP(I271,'rattachement PF'!A:B, 2, FALSE)</f>
        <v>TGO Ouest</v>
      </c>
    </row>
    <row r="272" spans="1:15" x14ac:dyDescent="0.35">
      <c r="A272" t="s">
        <v>972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s">
        <v>3126</v>
      </c>
      <c r="J272" t="s">
        <v>9023</v>
      </c>
      <c r="K272" t="s">
        <v>9024</v>
      </c>
      <c r="L272" t="s">
        <v>9023</v>
      </c>
      <c r="M272" t="str">
        <f t="shared" si="8"/>
        <v>non</v>
      </c>
      <c r="N272" t="str">
        <f t="shared" si="9"/>
        <v>oui</v>
      </c>
      <c r="O272" t="str">
        <f>VLOOKUP(I272,'rattachement PF'!A:B, 2, FALSE)</f>
        <v>TGFL-DELTA LOGISTIQUE</v>
      </c>
    </row>
    <row r="273" spans="1:15" x14ac:dyDescent="0.35">
      <c r="A273" t="s">
        <v>973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s">
        <v>9022</v>
      </c>
      <c r="J273" t="s">
        <v>9023</v>
      </c>
      <c r="K273" t="s">
        <v>9024</v>
      </c>
      <c r="L273" t="s">
        <v>9023</v>
      </c>
      <c r="M273" t="str">
        <f t="shared" si="8"/>
        <v>non</v>
      </c>
      <c r="N273" t="str">
        <f t="shared" si="9"/>
        <v>oui</v>
      </c>
      <c r="O273" t="str">
        <f>VLOOKUP(I273,'rattachement PF'!A:B, 2, FALSE)</f>
        <v>TGO Aquitaine</v>
      </c>
    </row>
    <row r="274" spans="1:15" x14ac:dyDescent="0.35">
      <c r="A274" t="s">
        <v>974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s">
        <v>9023</v>
      </c>
      <c r="J274" t="s">
        <v>9023</v>
      </c>
      <c r="K274" t="s">
        <v>9024</v>
      </c>
      <c r="L274" t="s">
        <v>9023</v>
      </c>
      <c r="M274" t="str">
        <f t="shared" si="8"/>
        <v>non</v>
      </c>
      <c r="N274" t="str">
        <f t="shared" si="9"/>
        <v>oui</v>
      </c>
      <c r="O274" t="e">
        <f>VLOOKUP(I274,'rattachement PF'!A:B, 2, FALSE)</f>
        <v>#N/A</v>
      </c>
    </row>
    <row r="275" spans="1:15" x14ac:dyDescent="0.35">
      <c r="A275" t="s">
        <v>975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s">
        <v>3118</v>
      </c>
      <c r="J275" t="s">
        <v>9023</v>
      </c>
      <c r="K275" t="s">
        <v>9024</v>
      </c>
      <c r="L275" t="s">
        <v>9023</v>
      </c>
      <c r="M275" t="str">
        <f t="shared" si="8"/>
        <v>non</v>
      </c>
      <c r="N275" t="str">
        <f t="shared" si="9"/>
        <v>oui</v>
      </c>
      <c r="O275" t="str">
        <f>VLOOKUP(I275,'rattachement PF'!A:B, 2, FALSE)</f>
        <v>TGO Méditerranée</v>
      </c>
    </row>
    <row r="276" spans="1:15" x14ac:dyDescent="0.35">
      <c r="A276" t="s">
        <v>9210</v>
      </c>
      <c r="B276">
        <v>50.78</v>
      </c>
      <c r="C276">
        <v>46.97</v>
      </c>
      <c r="D276">
        <v>19.47</v>
      </c>
      <c r="E276">
        <v>27.5</v>
      </c>
      <c r="F276">
        <v>3.82</v>
      </c>
      <c r="G276">
        <v>0</v>
      </c>
      <c r="H276">
        <v>15.13</v>
      </c>
      <c r="I276" t="s">
        <v>3118</v>
      </c>
      <c r="J276" t="s">
        <v>707</v>
      </c>
      <c r="K276" t="s">
        <v>10512</v>
      </c>
      <c r="L276" t="s">
        <v>707</v>
      </c>
      <c r="M276" t="str">
        <f t="shared" si="8"/>
        <v>oui</v>
      </c>
      <c r="N276" t="str">
        <f t="shared" si="9"/>
        <v>non</v>
      </c>
      <c r="O276" t="str">
        <f>VLOOKUP(I276,'rattachement PF'!A:B, 2, FALSE)</f>
        <v>TGO Méditerranée</v>
      </c>
    </row>
    <row r="277" spans="1:15" x14ac:dyDescent="0.35">
      <c r="A277" t="s">
        <v>9211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3009</v>
      </c>
      <c r="J277" t="s">
        <v>9023</v>
      </c>
      <c r="K277" t="s">
        <v>9024</v>
      </c>
      <c r="L277" t="s">
        <v>9023</v>
      </c>
      <c r="M277" t="str">
        <f t="shared" si="8"/>
        <v>non</v>
      </c>
      <c r="N277" t="str">
        <f t="shared" si="9"/>
        <v>oui</v>
      </c>
      <c r="O277" t="str">
        <f>VLOOKUP(I277,'rattachement PF'!A:B, 2, FALSE)</f>
        <v>TGO Ouest</v>
      </c>
    </row>
    <row r="278" spans="1:15" x14ac:dyDescent="0.35">
      <c r="A278" t="s">
        <v>9212</v>
      </c>
      <c r="B278">
        <v>39.82</v>
      </c>
      <c r="C278">
        <v>35.700000000000003</v>
      </c>
      <c r="D278">
        <v>20.93</v>
      </c>
      <c r="E278">
        <v>14.72</v>
      </c>
      <c r="F278">
        <v>4.12</v>
      </c>
      <c r="G278">
        <v>0.05</v>
      </c>
      <c r="H278">
        <v>11.52</v>
      </c>
      <c r="I278" t="s">
        <v>9035</v>
      </c>
      <c r="J278" t="s">
        <v>10513</v>
      </c>
      <c r="K278" t="s">
        <v>10514</v>
      </c>
      <c r="L278" t="s">
        <v>10513</v>
      </c>
      <c r="M278" t="str">
        <f t="shared" si="8"/>
        <v>non</v>
      </c>
      <c r="N278" t="str">
        <f t="shared" si="9"/>
        <v>non</v>
      </c>
      <c r="O278" t="str">
        <f>VLOOKUP(I278,'rattachement PF'!A:B, 2, FALSE)</f>
        <v>TGO Rhône</v>
      </c>
    </row>
    <row r="279" spans="1:15" x14ac:dyDescent="0.35">
      <c r="A279" t="s">
        <v>9213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s">
        <v>3455</v>
      </c>
      <c r="J279" t="s">
        <v>9023</v>
      </c>
      <c r="K279" t="s">
        <v>9024</v>
      </c>
      <c r="L279" t="s">
        <v>9023</v>
      </c>
      <c r="M279" t="str">
        <f t="shared" si="8"/>
        <v>non</v>
      </c>
      <c r="N279" t="str">
        <f t="shared" si="9"/>
        <v>oui</v>
      </c>
      <c r="O279" t="str">
        <f>VLOOKUP(I279,'rattachement PF'!A:B, 2, FALSE)</f>
        <v>TGO IDF Valenton</v>
      </c>
    </row>
    <row r="280" spans="1:15" x14ac:dyDescent="0.35">
      <c r="A280" t="s">
        <v>862</v>
      </c>
      <c r="B280">
        <v>42.92</v>
      </c>
      <c r="C280">
        <v>39.72</v>
      </c>
      <c r="D280">
        <v>12.73</v>
      </c>
      <c r="E280">
        <v>26.98</v>
      </c>
      <c r="F280">
        <v>3.2</v>
      </c>
      <c r="G280">
        <v>0</v>
      </c>
      <c r="H280">
        <v>6.82</v>
      </c>
      <c r="I280" t="s">
        <v>9033</v>
      </c>
      <c r="J280" t="s">
        <v>454</v>
      </c>
      <c r="K280" t="s">
        <v>10515</v>
      </c>
      <c r="L280" t="s">
        <v>454</v>
      </c>
      <c r="M280" t="str">
        <f t="shared" si="8"/>
        <v>non</v>
      </c>
      <c r="N280" t="str">
        <f t="shared" si="9"/>
        <v>non</v>
      </c>
      <c r="O280" t="str">
        <f>VLOOKUP(I280,'rattachement PF'!A:B, 2, FALSE)</f>
        <v>TGO Aquitaine</v>
      </c>
    </row>
    <row r="281" spans="1:15" x14ac:dyDescent="0.35">
      <c r="A281" t="s">
        <v>10516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s">
        <v>3378</v>
      </c>
      <c r="J281" t="s">
        <v>9023</v>
      </c>
      <c r="K281" t="s">
        <v>9024</v>
      </c>
      <c r="L281" t="s">
        <v>9023</v>
      </c>
      <c r="M281" t="str">
        <f t="shared" si="8"/>
        <v>non</v>
      </c>
      <c r="N281" t="str">
        <f t="shared" si="9"/>
        <v>oui</v>
      </c>
      <c r="O281" t="str">
        <f>VLOOKUP(I281,'rattachement PF'!A:B, 2, FALSE)</f>
        <v>TGO Nord</v>
      </c>
    </row>
    <row r="282" spans="1:15" x14ac:dyDescent="0.35">
      <c r="A282" t="s">
        <v>9214</v>
      </c>
      <c r="B282">
        <v>41.98</v>
      </c>
      <c r="C282">
        <v>39.25</v>
      </c>
      <c r="D282">
        <v>14.67</v>
      </c>
      <c r="E282">
        <v>24.58</v>
      </c>
      <c r="F282">
        <v>2.73</v>
      </c>
      <c r="G282">
        <v>0</v>
      </c>
      <c r="H282">
        <v>13.72</v>
      </c>
      <c r="I282" t="s">
        <v>9055</v>
      </c>
      <c r="J282" t="s">
        <v>10517</v>
      </c>
      <c r="K282" t="s">
        <v>10518</v>
      </c>
      <c r="L282" t="s">
        <v>10517</v>
      </c>
      <c r="M282" t="str">
        <f t="shared" si="8"/>
        <v>non</v>
      </c>
      <c r="N282" t="str">
        <f t="shared" si="9"/>
        <v>non</v>
      </c>
      <c r="O282" t="str">
        <f>VLOOKUP(I282,'rattachement PF'!A:B, 2, FALSE)</f>
        <v>TGO Nord</v>
      </c>
    </row>
    <row r="283" spans="1:15" x14ac:dyDescent="0.35">
      <c r="A283" t="s">
        <v>9215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9055</v>
      </c>
      <c r="J283" t="s">
        <v>9023</v>
      </c>
      <c r="K283" t="s">
        <v>9024</v>
      </c>
      <c r="L283" t="s">
        <v>9023</v>
      </c>
      <c r="M283" t="str">
        <f t="shared" si="8"/>
        <v>non</v>
      </c>
      <c r="N283" t="str">
        <f t="shared" si="9"/>
        <v>oui</v>
      </c>
      <c r="O283" t="str">
        <f>VLOOKUP(I283,'rattachement PF'!A:B, 2, FALSE)</f>
        <v>TGO Nord</v>
      </c>
    </row>
    <row r="284" spans="1:15" x14ac:dyDescent="0.35">
      <c r="A284" t="s">
        <v>9216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9144</v>
      </c>
      <c r="J284" t="s">
        <v>9023</v>
      </c>
      <c r="K284" t="s">
        <v>9024</v>
      </c>
      <c r="L284" t="s">
        <v>9023</v>
      </c>
      <c r="M284" t="str">
        <f t="shared" si="8"/>
        <v>non</v>
      </c>
      <c r="N284" t="str">
        <f t="shared" si="9"/>
        <v>oui</v>
      </c>
      <c r="O284" t="str">
        <f>VLOOKUP(I284,'rattachement PF'!A:B, 2, FALSE)</f>
        <v>TGO Nord</v>
      </c>
    </row>
    <row r="285" spans="1:15" x14ac:dyDescent="0.35">
      <c r="A285" t="s">
        <v>9217</v>
      </c>
      <c r="B285">
        <v>41</v>
      </c>
      <c r="C285">
        <v>38.17</v>
      </c>
      <c r="D285">
        <v>20.13</v>
      </c>
      <c r="E285">
        <v>18.03</v>
      </c>
      <c r="F285">
        <v>2.83</v>
      </c>
      <c r="G285">
        <v>0</v>
      </c>
      <c r="H285">
        <v>12.12</v>
      </c>
      <c r="I285" t="s">
        <v>3378</v>
      </c>
      <c r="J285" t="s">
        <v>10519</v>
      </c>
      <c r="K285" t="s">
        <v>10520</v>
      </c>
      <c r="L285" t="s">
        <v>10519</v>
      </c>
      <c r="M285" t="str">
        <f t="shared" si="8"/>
        <v>non</v>
      </c>
      <c r="N285" t="str">
        <f t="shared" si="9"/>
        <v>non</v>
      </c>
      <c r="O285" t="str">
        <f>VLOOKUP(I285,'rattachement PF'!A:B, 2, FALSE)</f>
        <v>TGO Nord</v>
      </c>
    </row>
    <row r="286" spans="1:15" x14ac:dyDescent="0.35">
      <c r="A286" t="s">
        <v>9218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s">
        <v>9049</v>
      </c>
      <c r="J286" t="s">
        <v>9023</v>
      </c>
      <c r="K286" t="s">
        <v>9024</v>
      </c>
      <c r="L286" t="s">
        <v>9023</v>
      </c>
      <c r="M286" t="str">
        <f t="shared" si="8"/>
        <v>non</v>
      </c>
      <c r="N286" t="str">
        <f t="shared" si="9"/>
        <v>oui</v>
      </c>
      <c r="O286" t="str">
        <f>VLOOKUP(I286,'rattachement PF'!A:B, 2, FALSE)</f>
        <v>TGO Coulommiers</v>
      </c>
    </row>
    <row r="287" spans="1:15" x14ac:dyDescent="0.35">
      <c r="A287" t="s">
        <v>9219</v>
      </c>
      <c r="B287">
        <v>4.3</v>
      </c>
      <c r="C287">
        <v>3.55</v>
      </c>
      <c r="D287">
        <v>2.9</v>
      </c>
      <c r="E287">
        <v>0.65</v>
      </c>
      <c r="F287">
        <v>0.75</v>
      </c>
      <c r="G287">
        <v>0</v>
      </c>
      <c r="H287">
        <v>0</v>
      </c>
      <c r="I287" t="s">
        <v>9022</v>
      </c>
      <c r="J287" t="s">
        <v>58</v>
      </c>
      <c r="K287" t="s">
        <v>10521</v>
      </c>
      <c r="L287" t="s">
        <v>58</v>
      </c>
      <c r="M287" t="str">
        <f t="shared" si="8"/>
        <v>non</v>
      </c>
      <c r="N287" t="str">
        <f t="shared" si="9"/>
        <v>non</v>
      </c>
      <c r="O287" t="str">
        <f>VLOOKUP(I287,'rattachement PF'!A:B, 2, FALSE)</f>
        <v>TGO Aquitaine</v>
      </c>
    </row>
    <row r="288" spans="1:15" x14ac:dyDescent="0.35">
      <c r="A288" t="s">
        <v>9220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s">
        <v>9022</v>
      </c>
      <c r="J288" t="s">
        <v>9023</v>
      </c>
      <c r="K288" t="s">
        <v>9024</v>
      </c>
      <c r="L288" t="s">
        <v>9023</v>
      </c>
      <c r="M288" t="str">
        <f t="shared" si="8"/>
        <v>non</v>
      </c>
      <c r="N288" t="str">
        <f t="shared" si="9"/>
        <v>oui</v>
      </c>
      <c r="O288" t="str">
        <f>VLOOKUP(I288,'rattachement PF'!A:B, 2, FALSE)</f>
        <v>TGO Aquitaine</v>
      </c>
    </row>
    <row r="289" spans="1:15" x14ac:dyDescent="0.35">
      <c r="A289" t="s">
        <v>9221</v>
      </c>
      <c r="B289">
        <v>38.549999999999997</v>
      </c>
      <c r="C289">
        <v>34.15</v>
      </c>
      <c r="D289">
        <v>19.420000000000002</v>
      </c>
      <c r="E289">
        <v>14.73</v>
      </c>
      <c r="F289">
        <v>4.4000000000000004</v>
      </c>
      <c r="G289">
        <v>0</v>
      </c>
      <c r="H289">
        <v>7.33</v>
      </c>
      <c r="I289" t="s">
        <v>9057</v>
      </c>
      <c r="J289" t="s">
        <v>10522</v>
      </c>
      <c r="K289" t="s">
        <v>10523</v>
      </c>
      <c r="L289" t="s">
        <v>10522</v>
      </c>
      <c r="M289" t="str">
        <f t="shared" si="8"/>
        <v>non</v>
      </c>
      <c r="N289" t="str">
        <f t="shared" si="9"/>
        <v>non</v>
      </c>
      <c r="O289" t="str">
        <f>VLOOKUP(I289,'rattachement PF'!A:B, 2, FALSE)</f>
        <v>TGO Centre Ouest</v>
      </c>
    </row>
    <row r="290" spans="1:15" x14ac:dyDescent="0.35">
      <c r="A290" t="s">
        <v>976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s">
        <v>9023</v>
      </c>
      <c r="J290" t="s">
        <v>9023</v>
      </c>
      <c r="K290" t="s">
        <v>9024</v>
      </c>
      <c r="L290" t="s">
        <v>9023</v>
      </c>
      <c r="M290" t="str">
        <f t="shared" si="8"/>
        <v>non</v>
      </c>
      <c r="N290" t="str">
        <f t="shared" si="9"/>
        <v>oui</v>
      </c>
      <c r="O290" t="e">
        <f>VLOOKUP(I290,'rattachement PF'!A:B, 2, FALSE)</f>
        <v>#N/A</v>
      </c>
    </row>
    <row r="291" spans="1:15" x14ac:dyDescent="0.35">
      <c r="A291" t="s">
        <v>977</v>
      </c>
      <c r="B291">
        <v>26.07</v>
      </c>
      <c r="C291">
        <v>26.07</v>
      </c>
      <c r="D291">
        <v>13.38</v>
      </c>
      <c r="E291">
        <v>12.68</v>
      </c>
      <c r="F291">
        <v>0</v>
      </c>
      <c r="G291">
        <v>0</v>
      </c>
      <c r="H291">
        <v>0</v>
      </c>
      <c r="I291" t="s">
        <v>9100</v>
      </c>
      <c r="J291" t="s">
        <v>387</v>
      </c>
      <c r="K291" t="s">
        <v>10524</v>
      </c>
      <c r="L291" t="s">
        <v>387</v>
      </c>
      <c r="M291" t="str">
        <f t="shared" si="8"/>
        <v>non</v>
      </c>
      <c r="N291" t="str">
        <f t="shared" si="9"/>
        <v>non</v>
      </c>
      <c r="O291" t="str">
        <f>VLOOKUP(I291,'rattachement PF'!A:B, 2, FALSE)</f>
        <v>TGO Alsace</v>
      </c>
    </row>
    <row r="292" spans="1:15" x14ac:dyDescent="0.35">
      <c r="A292" t="s">
        <v>4890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s">
        <v>9022</v>
      </c>
      <c r="J292" t="s">
        <v>9023</v>
      </c>
      <c r="K292" t="s">
        <v>9024</v>
      </c>
      <c r="L292" t="s">
        <v>9023</v>
      </c>
      <c r="M292" t="str">
        <f t="shared" si="8"/>
        <v>non</v>
      </c>
      <c r="N292" t="str">
        <f t="shared" si="9"/>
        <v>oui</v>
      </c>
      <c r="O292" t="str">
        <f>VLOOKUP(I292,'rattachement PF'!A:B, 2, FALSE)</f>
        <v>TGO Aquitaine</v>
      </c>
    </row>
    <row r="293" spans="1:15" x14ac:dyDescent="0.35">
      <c r="A293" t="s">
        <v>9222</v>
      </c>
      <c r="B293">
        <v>48.18</v>
      </c>
      <c r="C293">
        <v>42.97</v>
      </c>
      <c r="D293">
        <v>18.079999999999998</v>
      </c>
      <c r="E293">
        <v>24.88</v>
      </c>
      <c r="F293">
        <v>5.22</v>
      </c>
      <c r="G293">
        <v>0</v>
      </c>
      <c r="H293">
        <v>12.23</v>
      </c>
      <c r="I293" t="s">
        <v>9033</v>
      </c>
      <c r="J293" t="s">
        <v>304</v>
      </c>
      <c r="K293" t="s">
        <v>10525</v>
      </c>
      <c r="L293" t="s">
        <v>304</v>
      </c>
      <c r="M293" t="str">
        <f t="shared" si="8"/>
        <v>non</v>
      </c>
      <c r="N293" t="str">
        <f t="shared" si="9"/>
        <v>non</v>
      </c>
      <c r="O293" t="str">
        <f>VLOOKUP(I293,'rattachement PF'!A:B, 2, FALSE)</f>
        <v>TGO Aquitaine</v>
      </c>
    </row>
    <row r="294" spans="1:15" x14ac:dyDescent="0.35">
      <c r="A294" t="s">
        <v>9223</v>
      </c>
      <c r="B294">
        <v>44.23</v>
      </c>
      <c r="C294">
        <v>39.07</v>
      </c>
      <c r="D294">
        <v>17.55</v>
      </c>
      <c r="E294">
        <v>21.51</v>
      </c>
      <c r="F294">
        <v>5.16</v>
      </c>
      <c r="G294">
        <v>0</v>
      </c>
      <c r="H294">
        <v>7.17</v>
      </c>
      <c r="I294" t="s">
        <v>9078</v>
      </c>
      <c r="J294" t="s">
        <v>10526</v>
      </c>
      <c r="K294" t="s">
        <v>10527</v>
      </c>
      <c r="L294" t="s">
        <v>10526</v>
      </c>
      <c r="M294" t="str">
        <f t="shared" si="8"/>
        <v>non</v>
      </c>
      <c r="N294" t="str">
        <f t="shared" si="9"/>
        <v>non</v>
      </c>
      <c r="O294" t="str">
        <f>VLOOKUP(I294,'rattachement PF'!A:B, 2, FALSE)</f>
        <v>TGO Aquitaine</v>
      </c>
    </row>
    <row r="295" spans="1:15" x14ac:dyDescent="0.35">
      <c r="A295" t="s">
        <v>9224</v>
      </c>
      <c r="B295">
        <v>41.07</v>
      </c>
      <c r="C295">
        <v>37.43</v>
      </c>
      <c r="D295">
        <v>22.65</v>
      </c>
      <c r="E295">
        <v>14.78</v>
      </c>
      <c r="F295">
        <v>3.63</v>
      </c>
      <c r="G295">
        <v>0</v>
      </c>
      <c r="H295">
        <v>5.08</v>
      </c>
      <c r="I295" t="s">
        <v>3022</v>
      </c>
      <c r="J295" t="s">
        <v>10528</v>
      </c>
      <c r="K295" t="s">
        <v>10529</v>
      </c>
      <c r="L295" t="s">
        <v>10528</v>
      </c>
      <c r="M295" t="str">
        <f t="shared" si="8"/>
        <v>non</v>
      </c>
      <c r="N295" t="str">
        <f t="shared" si="9"/>
        <v>non</v>
      </c>
      <c r="O295" t="str">
        <f>VLOOKUP(I295,'rattachement PF'!A:B, 2, FALSE)</f>
        <v>TGO Ouest</v>
      </c>
    </row>
    <row r="296" spans="1:15" x14ac:dyDescent="0.35">
      <c r="A296" t="s">
        <v>978</v>
      </c>
      <c r="B296">
        <v>38.1</v>
      </c>
      <c r="C296">
        <v>35.33</v>
      </c>
      <c r="D296">
        <v>15.58</v>
      </c>
      <c r="E296">
        <v>19.75</v>
      </c>
      <c r="F296">
        <v>2.77</v>
      </c>
      <c r="G296">
        <v>0</v>
      </c>
      <c r="H296">
        <v>9.4700000000000006</v>
      </c>
      <c r="I296" t="s">
        <v>3492</v>
      </c>
      <c r="J296" t="s">
        <v>730</v>
      </c>
      <c r="K296" t="s">
        <v>10530</v>
      </c>
      <c r="L296" t="s">
        <v>730</v>
      </c>
      <c r="M296" t="str">
        <f t="shared" si="8"/>
        <v>non</v>
      </c>
      <c r="N296" t="str">
        <f t="shared" si="9"/>
        <v>non</v>
      </c>
      <c r="O296" t="str">
        <f>VLOOKUP(I296,'rattachement PF'!A:B, 2, FALSE)</f>
        <v>TGO Midi-Pyrénées</v>
      </c>
    </row>
    <row r="297" spans="1:15" x14ac:dyDescent="0.35">
      <c r="A297" t="s">
        <v>979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s">
        <v>9023</v>
      </c>
      <c r="J297" t="s">
        <v>9023</v>
      </c>
      <c r="K297" t="s">
        <v>9024</v>
      </c>
      <c r="L297" t="s">
        <v>9023</v>
      </c>
      <c r="M297" t="str">
        <f t="shared" si="8"/>
        <v>non</v>
      </c>
      <c r="N297" t="str">
        <f t="shared" si="9"/>
        <v>oui</v>
      </c>
      <c r="O297" t="e">
        <f>VLOOKUP(I297,'rattachement PF'!A:B, 2, FALSE)</f>
        <v>#N/A</v>
      </c>
    </row>
    <row r="298" spans="1:15" x14ac:dyDescent="0.35">
      <c r="A298" t="s">
        <v>9225</v>
      </c>
      <c r="B298">
        <v>34.15</v>
      </c>
      <c r="C298">
        <v>30.17</v>
      </c>
      <c r="D298">
        <v>17.77</v>
      </c>
      <c r="E298">
        <v>12.4</v>
      </c>
      <c r="F298">
        <v>3.98</v>
      </c>
      <c r="G298">
        <v>0</v>
      </c>
      <c r="H298">
        <v>8.15</v>
      </c>
      <c r="I298" t="s">
        <v>9057</v>
      </c>
      <c r="J298" t="s">
        <v>10531</v>
      </c>
      <c r="K298" t="s">
        <v>10532</v>
      </c>
      <c r="L298" t="s">
        <v>10531</v>
      </c>
      <c r="M298" t="str">
        <f t="shared" si="8"/>
        <v>non</v>
      </c>
      <c r="N298" t="str">
        <f t="shared" si="9"/>
        <v>non</v>
      </c>
      <c r="O298" t="str">
        <f>VLOOKUP(I298,'rattachement PF'!A:B, 2, FALSE)</f>
        <v>TGO Centre Ouest</v>
      </c>
    </row>
    <row r="299" spans="1:15" x14ac:dyDescent="0.35">
      <c r="A299" t="s">
        <v>9226</v>
      </c>
      <c r="B299">
        <v>7.18</v>
      </c>
      <c r="C299">
        <v>4.53</v>
      </c>
      <c r="D299">
        <v>3.56</v>
      </c>
      <c r="E299">
        <v>0.97</v>
      </c>
      <c r="F299">
        <v>2.65</v>
      </c>
      <c r="G299">
        <v>0</v>
      </c>
      <c r="H299">
        <v>0.6</v>
      </c>
      <c r="I299" t="s">
        <v>9100</v>
      </c>
      <c r="J299" t="s">
        <v>489</v>
      </c>
      <c r="K299" t="s">
        <v>10533</v>
      </c>
      <c r="L299" t="s">
        <v>489</v>
      </c>
      <c r="M299" t="str">
        <f t="shared" si="8"/>
        <v>non</v>
      </c>
      <c r="N299" t="str">
        <f t="shared" si="9"/>
        <v>non</v>
      </c>
      <c r="O299" t="str">
        <f>VLOOKUP(I299,'rattachement PF'!A:B, 2, FALSE)</f>
        <v>TGO Alsace</v>
      </c>
    </row>
    <row r="300" spans="1:15" x14ac:dyDescent="0.35">
      <c r="A300" t="s">
        <v>980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s">
        <v>3358</v>
      </c>
      <c r="J300" t="s">
        <v>9023</v>
      </c>
      <c r="K300" t="s">
        <v>9024</v>
      </c>
      <c r="L300" t="s">
        <v>9023</v>
      </c>
      <c r="M300" t="str">
        <f t="shared" si="8"/>
        <v>non</v>
      </c>
      <c r="N300" t="str">
        <f t="shared" si="9"/>
        <v>oui</v>
      </c>
      <c r="O300" t="str">
        <f>VLOOKUP(I300,'rattachement PF'!A:B, 2, FALSE)</f>
        <v>TGO Nord</v>
      </c>
    </row>
    <row r="301" spans="1:15" x14ac:dyDescent="0.35">
      <c r="A301" t="s">
        <v>981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s">
        <v>3011</v>
      </c>
      <c r="J301" t="s">
        <v>9023</v>
      </c>
      <c r="K301" t="s">
        <v>9024</v>
      </c>
      <c r="L301" t="s">
        <v>9023</v>
      </c>
      <c r="M301" t="str">
        <f t="shared" si="8"/>
        <v>non</v>
      </c>
      <c r="N301" t="str">
        <f t="shared" si="9"/>
        <v>oui</v>
      </c>
      <c r="O301" t="str">
        <f>VLOOKUP(I301,'rattachement PF'!A:B, 2, FALSE)</f>
        <v>TGO Ouest</v>
      </c>
    </row>
    <row r="302" spans="1:15" x14ac:dyDescent="0.35">
      <c r="A302" t="s">
        <v>9227</v>
      </c>
      <c r="B302">
        <v>43.63</v>
      </c>
      <c r="C302">
        <v>39.92</v>
      </c>
      <c r="D302">
        <v>21.87</v>
      </c>
      <c r="E302">
        <v>18.05</v>
      </c>
      <c r="F302">
        <v>3.72</v>
      </c>
      <c r="G302">
        <v>0</v>
      </c>
      <c r="H302">
        <v>8.82</v>
      </c>
      <c r="I302" t="s">
        <v>9053</v>
      </c>
      <c r="J302" t="s">
        <v>782</v>
      </c>
      <c r="K302" t="s">
        <v>10534</v>
      </c>
      <c r="L302" t="s">
        <v>10535</v>
      </c>
      <c r="M302" t="str">
        <f t="shared" si="8"/>
        <v>non</v>
      </c>
      <c r="N302" t="str">
        <f t="shared" si="9"/>
        <v>non</v>
      </c>
      <c r="O302" t="str">
        <f>VLOOKUP(I302,'rattachement PF'!A:B, 2, FALSE)</f>
        <v>TGO Centre Est</v>
      </c>
    </row>
    <row r="303" spans="1:15" x14ac:dyDescent="0.35">
      <c r="A303" t="s">
        <v>9228</v>
      </c>
      <c r="B303">
        <v>46.92</v>
      </c>
      <c r="C303">
        <v>40.92</v>
      </c>
      <c r="D303">
        <v>25.78</v>
      </c>
      <c r="E303">
        <v>15.09</v>
      </c>
      <c r="F303">
        <v>6</v>
      </c>
      <c r="G303">
        <v>0.05</v>
      </c>
      <c r="H303">
        <v>11.13</v>
      </c>
      <c r="I303" t="s">
        <v>9057</v>
      </c>
      <c r="J303" t="s">
        <v>813</v>
      </c>
      <c r="K303" t="s">
        <v>10536</v>
      </c>
      <c r="L303" t="s">
        <v>813</v>
      </c>
      <c r="M303" t="str">
        <f t="shared" si="8"/>
        <v>non</v>
      </c>
      <c r="N303" t="str">
        <f t="shared" si="9"/>
        <v>non</v>
      </c>
      <c r="O303" t="str">
        <f>VLOOKUP(I303,'rattachement PF'!A:B, 2, FALSE)</f>
        <v>TGO Centre Ouest</v>
      </c>
    </row>
    <row r="304" spans="1:15" x14ac:dyDescent="0.35">
      <c r="A304" t="s">
        <v>982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s">
        <v>3194</v>
      </c>
      <c r="J304" t="s">
        <v>9023</v>
      </c>
      <c r="K304" t="s">
        <v>9024</v>
      </c>
      <c r="L304" t="s">
        <v>9023</v>
      </c>
      <c r="M304" t="str">
        <f t="shared" si="8"/>
        <v>non</v>
      </c>
      <c r="N304" t="str">
        <f t="shared" si="9"/>
        <v>oui</v>
      </c>
      <c r="O304" t="str">
        <f>VLOOKUP(I304,'rattachement PF'!A:B, 2, FALSE)</f>
        <v>TGO Midi-Pyrénées</v>
      </c>
    </row>
    <row r="305" spans="1:15" x14ac:dyDescent="0.35">
      <c r="A305" t="s">
        <v>9229</v>
      </c>
      <c r="B305">
        <v>42.65</v>
      </c>
      <c r="C305">
        <v>39.28</v>
      </c>
      <c r="D305">
        <v>20.6</v>
      </c>
      <c r="E305">
        <v>18.68</v>
      </c>
      <c r="F305">
        <v>3.37</v>
      </c>
      <c r="G305">
        <v>0</v>
      </c>
      <c r="H305">
        <v>9.82</v>
      </c>
      <c r="I305" t="s">
        <v>3009</v>
      </c>
      <c r="J305" t="s">
        <v>619</v>
      </c>
      <c r="K305" t="s">
        <v>10537</v>
      </c>
      <c r="L305" t="s">
        <v>619</v>
      </c>
      <c r="M305" t="str">
        <f t="shared" si="8"/>
        <v>non</v>
      </c>
      <c r="N305" t="str">
        <f t="shared" si="9"/>
        <v>non</v>
      </c>
      <c r="O305" t="str">
        <f>VLOOKUP(I305,'rattachement PF'!A:B, 2, FALSE)</f>
        <v>TGO Ouest</v>
      </c>
    </row>
    <row r="306" spans="1:15" x14ac:dyDescent="0.35">
      <c r="A306" t="s">
        <v>863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s">
        <v>3118</v>
      </c>
      <c r="J306" t="s">
        <v>9023</v>
      </c>
      <c r="K306" t="s">
        <v>9024</v>
      </c>
      <c r="L306" t="s">
        <v>9023</v>
      </c>
      <c r="M306" t="str">
        <f t="shared" si="8"/>
        <v>non</v>
      </c>
      <c r="N306" t="str">
        <f t="shared" si="9"/>
        <v>oui</v>
      </c>
      <c r="O306" t="str">
        <f>VLOOKUP(I306,'rattachement PF'!A:B, 2, FALSE)</f>
        <v>TGO Méditerranée</v>
      </c>
    </row>
    <row r="307" spans="1:15" x14ac:dyDescent="0.35">
      <c r="A307" t="s">
        <v>9230</v>
      </c>
      <c r="B307">
        <v>43.97</v>
      </c>
      <c r="C307">
        <v>36.82</v>
      </c>
      <c r="D307">
        <v>20.91</v>
      </c>
      <c r="E307">
        <v>15.91</v>
      </c>
      <c r="F307">
        <v>7.15</v>
      </c>
      <c r="G307">
        <v>0</v>
      </c>
      <c r="H307">
        <v>8.11</v>
      </c>
      <c r="I307" t="s">
        <v>3118</v>
      </c>
      <c r="J307" t="s">
        <v>10538</v>
      </c>
      <c r="K307" t="s">
        <v>10539</v>
      </c>
      <c r="L307" t="s">
        <v>10538</v>
      </c>
      <c r="M307" t="str">
        <f t="shared" si="8"/>
        <v>non</v>
      </c>
      <c r="N307" t="str">
        <f t="shared" si="9"/>
        <v>non</v>
      </c>
      <c r="O307" t="str">
        <f>VLOOKUP(I307,'rattachement PF'!A:B, 2, FALSE)</f>
        <v>TGO Méditerranée</v>
      </c>
    </row>
    <row r="308" spans="1:15" x14ac:dyDescent="0.35">
      <c r="A308" t="s">
        <v>983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s">
        <v>9035</v>
      </c>
      <c r="J308" t="s">
        <v>9023</v>
      </c>
      <c r="K308" t="s">
        <v>9024</v>
      </c>
      <c r="L308" t="s">
        <v>9023</v>
      </c>
      <c r="M308" t="str">
        <f t="shared" si="8"/>
        <v>non</v>
      </c>
      <c r="N308" t="str">
        <f t="shared" si="9"/>
        <v>oui</v>
      </c>
      <c r="O308" t="str">
        <f>VLOOKUP(I308,'rattachement PF'!A:B, 2, FALSE)</f>
        <v>TGO Rhône</v>
      </c>
    </row>
    <row r="309" spans="1:15" x14ac:dyDescent="0.35">
      <c r="A309" t="s">
        <v>9231</v>
      </c>
      <c r="B309">
        <v>50.78</v>
      </c>
      <c r="C309">
        <v>46.9</v>
      </c>
      <c r="D309">
        <v>16.48</v>
      </c>
      <c r="E309">
        <v>13.48</v>
      </c>
      <c r="F309">
        <v>3.88</v>
      </c>
      <c r="G309">
        <v>16.93</v>
      </c>
      <c r="H309">
        <v>12.8</v>
      </c>
      <c r="I309" t="s">
        <v>9057</v>
      </c>
      <c r="J309" t="s">
        <v>787</v>
      </c>
      <c r="K309" t="s">
        <v>10540</v>
      </c>
      <c r="L309" t="s">
        <v>787</v>
      </c>
      <c r="M309" t="str">
        <f t="shared" si="8"/>
        <v>oui</v>
      </c>
      <c r="N309" t="str">
        <f t="shared" si="9"/>
        <v>non</v>
      </c>
      <c r="O309" t="str">
        <f>VLOOKUP(I309,'rattachement PF'!A:B, 2, FALSE)</f>
        <v>TGO Centre Ouest</v>
      </c>
    </row>
    <row r="310" spans="1:15" x14ac:dyDescent="0.35">
      <c r="A310" t="s">
        <v>9232</v>
      </c>
      <c r="B310">
        <v>35.17</v>
      </c>
      <c r="C310">
        <v>32.15</v>
      </c>
      <c r="D310">
        <v>15.63</v>
      </c>
      <c r="E310">
        <v>16.52</v>
      </c>
      <c r="F310">
        <v>3.02</v>
      </c>
      <c r="G310">
        <v>0</v>
      </c>
      <c r="H310">
        <v>6.07</v>
      </c>
      <c r="I310" t="s">
        <v>3365</v>
      </c>
      <c r="J310" t="s">
        <v>613</v>
      </c>
      <c r="K310" t="s">
        <v>10541</v>
      </c>
      <c r="L310" t="s">
        <v>9233</v>
      </c>
      <c r="M310" t="str">
        <f t="shared" si="8"/>
        <v>non</v>
      </c>
      <c r="N310" t="str">
        <f t="shared" si="9"/>
        <v>non</v>
      </c>
      <c r="O310" t="str">
        <f>VLOOKUP(I310,'rattachement PF'!A:B, 2, FALSE)</f>
        <v>TGO Nord</v>
      </c>
    </row>
    <row r="311" spans="1:15" x14ac:dyDescent="0.35">
      <c r="A311" t="s">
        <v>9234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s">
        <v>9035</v>
      </c>
      <c r="J311" t="s">
        <v>9023</v>
      </c>
      <c r="K311" t="s">
        <v>9024</v>
      </c>
      <c r="L311" t="s">
        <v>9023</v>
      </c>
      <c r="M311" t="str">
        <f t="shared" si="8"/>
        <v>non</v>
      </c>
      <c r="N311" t="str">
        <f t="shared" si="9"/>
        <v>oui</v>
      </c>
      <c r="O311" t="str">
        <f>VLOOKUP(I311,'rattachement PF'!A:B, 2, FALSE)</f>
        <v>TGO Rhône</v>
      </c>
    </row>
    <row r="312" spans="1:15" x14ac:dyDescent="0.35">
      <c r="A312" t="s">
        <v>984</v>
      </c>
      <c r="B312">
        <v>44.5</v>
      </c>
      <c r="C312">
        <v>40.6</v>
      </c>
      <c r="D312">
        <v>26.95</v>
      </c>
      <c r="E312">
        <v>13.65</v>
      </c>
      <c r="F312">
        <v>3.9</v>
      </c>
      <c r="G312">
        <v>0</v>
      </c>
      <c r="H312">
        <v>5</v>
      </c>
      <c r="I312" t="s">
        <v>9053</v>
      </c>
      <c r="J312" t="s">
        <v>10542</v>
      </c>
      <c r="K312" t="s">
        <v>10543</v>
      </c>
      <c r="L312" t="s">
        <v>10544</v>
      </c>
      <c r="M312" t="str">
        <f t="shared" si="8"/>
        <v>non</v>
      </c>
      <c r="N312" t="str">
        <f t="shared" si="9"/>
        <v>non</v>
      </c>
      <c r="O312" t="str">
        <f>VLOOKUP(I312,'rattachement PF'!A:B, 2, FALSE)</f>
        <v>TGO Centre Est</v>
      </c>
    </row>
    <row r="313" spans="1:15" x14ac:dyDescent="0.35">
      <c r="A313" t="s">
        <v>985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s">
        <v>3455</v>
      </c>
      <c r="J313" t="s">
        <v>9023</v>
      </c>
      <c r="K313" t="s">
        <v>9024</v>
      </c>
      <c r="L313" t="s">
        <v>9023</v>
      </c>
      <c r="M313" t="str">
        <f t="shared" si="8"/>
        <v>non</v>
      </c>
      <c r="N313" t="str">
        <f t="shared" si="9"/>
        <v>oui</v>
      </c>
      <c r="O313" t="str">
        <f>VLOOKUP(I313,'rattachement PF'!A:B, 2, FALSE)</f>
        <v>TGO IDF Valenton</v>
      </c>
    </row>
    <row r="314" spans="1:15" x14ac:dyDescent="0.35">
      <c r="A314" t="s">
        <v>986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s">
        <v>9023</v>
      </c>
      <c r="J314" t="s">
        <v>9023</v>
      </c>
      <c r="K314" t="s">
        <v>9024</v>
      </c>
      <c r="L314" t="s">
        <v>9023</v>
      </c>
      <c r="M314" t="str">
        <f t="shared" si="8"/>
        <v>non</v>
      </c>
      <c r="N314" t="str">
        <f t="shared" si="9"/>
        <v>oui</v>
      </c>
      <c r="O314" t="e">
        <f>VLOOKUP(I314,'rattachement PF'!A:B, 2, FALSE)</f>
        <v>#N/A</v>
      </c>
    </row>
    <row r="315" spans="1:15" x14ac:dyDescent="0.35">
      <c r="A315" t="s">
        <v>9235</v>
      </c>
      <c r="B315">
        <v>44.4</v>
      </c>
      <c r="C315">
        <v>41.27</v>
      </c>
      <c r="D315">
        <v>12.52</v>
      </c>
      <c r="E315">
        <v>28.75</v>
      </c>
      <c r="F315">
        <v>3.13</v>
      </c>
      <c r="G315">
        <v>0</v>
      </c>
      <c r="H315">
        <v>5.72</v>
      </c>
      <c r="I315" t="s">
        <v>3006</v>
      </c>
      <c r="J315" t="s">
        <v>10545</v>
      </c>
      <c r="K315" t="s">
        <v>10546</v>
      </c>
      <c r="L315" t="s">
        <v>10545</v>
      </c>
      <c r="M315" t="str">
        <f t="shared" si="8"/>
        <v>non</v>
      </c>
      <c r="N315" t="str">
        <f t="shared" si="9"/>
        <v>non</v>
      </c>
      <c r="O315" t="str">
        <f>VLOOKUP(I315,'rattachement PF'!A:B, 2, FALSE)</f>
        <v>TGO Ouest</v>
      </c>
    </row>
    <row r="316" spans="1:15" x14ac:dyDescent="0.35">
      <c r="A316" t="s">
        <v>987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s">
        <v>9023</v>
      </c>
      <c r="J316" t="s">
        <v>9023</v>
      </c>
      <c r="K316" t="s">
        <v>9024</v>
      </c>
      <c r="L316" t="s">
        <v>9023</v>
      </c>
      <c r="M316" t="str">
        <f t="shared" si="8"/>
        <v>non</v>
      </c>
      <c r="N316" t="str">
        <f t="shared" si="9"/>
        <v>oui</v>
      </c>
      <c r="O316" t="e">
        <f>VLOOKUP(I316,'rattachement PF'!A:B, 2, FALSE)</f>
        <v>#N/A</v>
      </c>
    </row>
    <row r="317" spans="1:15" x14ac:dyDescent="0.35">
      <c r="A317" t="s">
        <v>988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s">
        <v>3455</v>
      </c>
      <c r="J317" t="s">
        <v>9023</v>
      </c>
      <c r="K317" t="s">
        <v>9024</v>
      </c>
      <c r="L317" t="s">
        <v>9023</v>
      </c>
      <c r="M317" t="str">
        <f t="shared" si="8"/>
        <v>non</v>
      </c>
      <c r="N317" t="str">
        <f t="shared" si="9"/>
        <v>oui</v>
      </c>
      <c r="O317" t="str">
        <f>VLOOKUP(I317,'rattachement PF'!A:B, 2, FALSE)</f>
        <v>TGO IDF Valenton</v>
      </c>
    </row>
    <row r="318" spans="1:15" x14ac:dyDescent="0.35">
      <c r="A318" t="s">
        <v>989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s">
        <v>9023</v>
      </c>
      <c r="J318" t="s">
        <v>9023</v>
      </c>
      <c r="K318" t="s">
        <v>9024</v>
      </c>
      <c r="L318" t="s">
        <v>9023</v>
      </c>
      <c r="M318" t="str">
        <f t="shared" si="8"/>
        <v>non</v>
      </c>
      <c r="N318" t="str">
        <f t="shared" si="9"/>
        <v>oui</v>
      </c>
      <c r="O318" t="e">
        <f>VLOOKUP(I318,'rattachement PF'!A:B, 2, FALSE)</f>
        <v>#N/A</v>
      </c>
    </row>
    <row r="319" spans="1:15" x14ac:dyDescent="0.35">
      <c r="A319" t="s">
        <v>990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s">
        <v>3493</v>
      </c>
      <c r="J319" t="s">
        <v>9023</v>
      </c>
      <c r="K319" t="s">
        <v>9024</v>
      </c>
      <c r="L319" t="s">
        <v>9023</v>
      </c>
      <c r="M319" t="str">
        <f t="shared" si="8"/>
        <v>non</v>
      </c>
      <c r="N319" t="str">
        <f t="shared" si="9"/>
        <v>oui</v>
      </c>
      <c r="O319" t="str">
        <f>VLOOKUP(I319,'rattachement PF'!A:B, 2, FALSE)</f>
        <v>Seafood</v>
      </c>
    </row>
    <row r="320" spans="1:15" x14ac:dyDescent="0.35">
      <c r="A320" t="s">
        <v>991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s">
        <v>9023</v>
      </c>
      <c r="J320" t="s">
        <v>9023</v>
      </c>
      <c r="K320" t="s">
        <v>9024</v>
      </c>
      <c r="L320" t="s">
        <v>9023</v>
      </c>
      <c r="M320" t="str">
        <f t="shared" si="8"/>
        <v>non</v>
      </c>
      <c r="N320" t="str">
        <f t="shared" si="9"/>
        <v>oui</v>
      </c>
      <c r="O320" t="e">
        <f>VLOOKUP(I320,'rattachement PF'!A:B, 2, FALSE)</f>
        <v>#N/A</v>
      </c>
    </row>
    <row r="321" spans="1:15" x14ac:dyDescent="0.35">
      <c r="A321" t="s">
        <v>864</v>
      </c>
      <c r="B321">
        <v>49.85</v>
      </c>
      <c r="C321">
        <v>45.43</v>
      </c>
      <c r="D321">
        <v>24.9</v>
      </c>
      <c r="E321">
        <v>20.53</v>
      </c>
      <c r="F321">
        <v>4.42</v>
      </c>
      <c r="G321">
        <v>0</v>
      </c>
      <c r="H321">
        <v>8.1999999999999993</v>
      </c>
      <c r="I321" t="s">
        <v>3006</v>
      </c>
      <c r="J321" t="s">
        <v>10547</v>
      </c>
      <c r="K321" t="s">
        <v>10548</v>
      </c>
      <c r="L321" t="s">
        <v>10547</v>
      </c>
      <c r="M321" t="str">
        <f t="shared" si="8"/>
        <v>oui</v>
      </c>
      <c r="N321" t="str">
        <f t="shared" si="9"/>
        <v>non</v>
      </c>
      <c r="O321" t="str">
        <f>VLOOKUP(I321,'rattachement PF'!A:B, 2, FALSE)</f>
        <v>TGO Ouest</v>
      </c>
    </row>
    <row r="322" spans="1:15" x14ac:dyDescent="0.35">
      <c r="A322" t="s">
        <v>992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s">
        <v>9100</v>
      </c>
      <c r="J322" t="s">
        <v>9023</v>
      </c>
      <c r="K322" t="s">
        <v>9024</v>
      </c>
      <c r="L322" t="s">
        <v>9023</v>
      </c>
      <c r="M322" t="str">
        <f t="shared" si="8"/>
        <v>non</v>
      </c>
      <c r="N322" t="str">
        <f t="shared" si="9"/>
        <v>oui</v>
      </c>
      <c r="O322" t="str">
        <f>VLOOKUP(I322,'rattachement PF'!A:B, 2, FALSE)</f>
        <v>TGO Alsace</v>
      </c>
    </row>
    <row r="323" spans="1:15" x14ac:dyDescent="0.35">
      <c r="A323" t="s">
        <v>9236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s">
        <v>9237</v>
      </c>
      <c r="J323" t="s">
        <v>9023</v>
      </c>
      <c r="K323" t="s">
        <v>9024</v>
      </c>
      <c r="L323" t="s">
        <v>9023</v>
      </c>
      <c r="M323" t="str">
        <f t="shared" ref="M323:M386" si="10">IF(C323 &gt; 45, "oui", "non")</f>
        <v>non</v>
      </c>
      <c r="N323" t="str">
        <f t="shared" ref="N323:N386" si="11">IF(C323=0,"oui","non")</f>
        <v>oui</v>
      </c>
      <c r="O323" t="str">
        <f>VLOOKUP(I323,'rattachement PF'!A:B, 2, FALSE)</f>
        <v>TGO Centre Ouest</v>
      </c>
    </row>
    <row r="324" spans="1:15" x14ac:dyDescent="0.35">
      <c r="A324" t="s">
        <v>993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3126</v>
      </c>
      <c r="J324" t="s">
        <v>9023</v>
      </c>
      <c r="K324" t="s">
        <v>9024</v>
      </c>
      <c r="L324" t="s">
        <v>9023</v>
      </c>
      <c r="M324" t="str">
        <f t="shared" si="10"/>
        <v>non</v>
      </c>
      <c r="N324" t="str">
        <f t="shared" si="11"/>
        <v>oui</v>
      </c>
      <c r="O324" t="str">
        <f>VLOOKUP(I324,'rattachement PF'!A:B, 2, FALSE)</f>
        <v>TGFL-DELTA LOGISTIQUE</v>
      </c>
    </row>
    <row r="325" spans="1:15" x14ac:dyDescent="0.35">
      <c r="A325" t="s">
        <v>9238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3206</v>
      </c>
      <c r="J325" t="s">
        <v>9023</v>
      </c>
      <c r="K325" t="s">
        <v>9024</v>
      </c>
      <c r="L325" t="s">
        <v>9023</v>
      </c>
      <c r="M325" t="str">
        <f t="shared" si="10"/>
        <v>non</v>
      </c>
      <c r="N325" t="str">
        <f t="shared" si="11"/>
        <v>oui</v>
      </c>
      <c r="O325" t="str">
        <f>VLOOKUP(I325,'rattachement PF'!A:B, 2, FALSE)</f>
        <v>TGO Midi-Pyrénées</v>
      </c>
    </row>
    <row r="326" spans="1:15" x14ac:dyDescent="0.35">
      <c r="A326" t="s">
        <v>9239</v>
      </c>
      <c r="B326">
        <v>16.98</v>
      </c>
      <c r="C326">
        <v>13.28</v>
      </c>
      <c r="D326">
        <v>7.43</v>
      </c>
      <c r="E326">
        <v>5.85</v>
      </c>
      <c r="F326">
        <v>3.7</v>
      </c>
      <c r="G326">
        <v>0</v>
      </c>
      <c r="H326">
        <v>2.68</v>
      </c>
      <c r="I326" t="s">
        <v>3006</v>
      </c>
      <c r="J326" t="s">
        <v>10549</v>
      </c>
      <c r="K326" t="s">
        <v>10550</v>
      </c>
      <c r="L326" t="s">
        <v>10549</v>
      </c>
      <c r="M326" t="str">
        <f t="shared" si="10"/>
        <v>non</v>
      </c>
      <c r="N326" t="str">
        <f t="shared" si="11"/>
        <v>non</v>
      </c>
      <c r="O326" t="str">
        <f>VLOOKUP(I326,'rattachement PF'!A:B, 2, FALSE)</f>
        <v>TGO Ouest</v>
      </c>
    </row>
    <row r="327" spans="1:15" x14ac:dyDescent="0.35">
      <c r="A327" t="s">
        <v>9715</v>
      </c>
      <c r="B327">
        <v>39.729999999999997</v>
      </c>
      <c r="C327">
        <v>36.75</v>
      </c>
      <c r="D327">
        <v>20.22</v>
      </c>
      <c r="E327">
        <v>16.53</v>
      </c>
      <c r="F327">
        <v>2.98</v>
      </c>
      <c r="G327">
        <v>0</v>
      </c>
      <c r="H327">
        <v>8.2200000000000006</v>
      </c>
      <c r="I327" t="s">
        <v>3378</v>
      </c>
      <c r="J327" t="s">
        <v>79</v>
      </c>
      <c r="K327" t="s">
        <v>10551</v>
      </c>
      <c r="L327" t="s">
        <v>79</v>
      </c>
      <c r="M327" t="str">
        <f t="shared" si="10"/>
        <v>non</v>
      </c>
      <c r="N327" t="str">
        <f t="shared" si="11"/>
        <v>non</v>
      </c>
      <c r="O327" t="str">
        <f>VLOOKUP(I327,'rattachement PF'!A:B, 2, FALSE)</f>
        <v>TGO Nord</v>
      </c>
    </row>
    <row r="328" spans="1:15" x14ac:dyDescent="0.35">
      <c r="A328" t="s">
        <v>9240</v>
      </c>
      <c r="B328">
        <v>41.1</v>
      </c>
      <c r="C328">
        <v>37.479999999999997</v>
      </c>
      <c r="D328">
        <v>21.03</v>
      </c>
      <c r="E328">
        <v>16.45</v>
      </c>
      <c r="F328">
        <v>3.62</v>
      </c>
      <c r="G328">
        <v>0</v>
      </c>
      <c r="H328">
        <v>14.88</v>
      </c>
      <c r="I328" t="s">
        <v>9022</v>
      </c>
      <c r="J328" t="s">
        <v>10552</v>
      </c>
      <c r="K328" t="s">
        <v>10553</v>
      </c>
      <c r="L328" t="s">
        <v>10554</v>
      </c>
      <c r="M328" t="str">
        <f t="shared" si="10"/>
        <v>non</v>
      </c>
      <c r="N328" t="str">
        <f t="shared" si="11"/>
        <v>non</v>
      </c>
      <c r="O328" t="str">
        <f>VLOOKUP(I328,'rattachement PF'!A:B, 2, FALSE)</f>
        <v>TGO Aquitaine</v>
      </c>
    </row>
    <row r="329" spans="1:15" x14ac:dyDescent="0.35">
      <c r="A329" t="s">
        <v>994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s">
        <v>3492</v>
      </c>
      <c r="J329" t="s">
        <v>9023</v>
      </c>
      <c r="K329" t="s">
        <v>9024</v>
      </c>
      <c r="L329" t="s">
        <v>9023</v>
      </c>
      <c r="M329" t="str">
        <f t="shared" si="10"/>
        <v>non</v>
      </c>
      <c r="N329" t="str">
        <f t="shared" si="11"/>
        <v>oui</v>
      </c>
      <c r="O329" t="str">
        <f>VLOOKUP(I329,'rattachement PF'!A:B, 2, FALSE)</f>
        <v>TGO Midi-Pyrénées</v>
      </c>
    </row>
    <row r="330" spans="1:15" x14ac:dyDescent="0.35">
      <c r="A330" t="s">
        <v>995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9023</v>
      </c>
      <c r="J330" t="s">
        <v>9023</v>
      </c>
      <c r="K330" t="s">
        <v>9024</v>
      </c>
      <c r="L330" t="s">
        <v>9023</v>
      </c>
      <c r="M330" t="str">
        <f t="shared" si="10"/>
        <v>non</v>
      </c>
      <c r="N330" t="str">
        <f t="shared" si="11"/>
        <v>oui</v>
      </c>
      <c r="O330" t="e">
        <f>VLOOKUP(I330,'rattachement PF'!A:B, 2, FALSE)</f>
        <v>#N/A</v>
      </c>
    </row>
    <row r="331" spans="1:15" x14ac:dyDescent="0.35">
      <c r="A331" t="s">
        <v>996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s">
        <v>9033</v>
      </c>
      <c r="J331" t="s">
        <v>9023</v>
      </c>
      <c r="K331" t="s">
        <v>9024</v>
      </c>
      <c r="L331" t="s">
        <v>9023</v>
      </c>
      <c r="M331" t="str">
        <f t="shared" si="10"/>
        <v>non</v>
      </c>
      <c r="N331" t="str">
        <f t="shared" si="11"/>
        <v>oui</v>
      </c>
      <c r="O331" t="str">
        <f>VLOOKUP(I331,'rattachement PF'!A:B, 2, FALSE)</f>
        <v>TGO Aquitaine</v>
      </c>
    </row>
    <row r="332" spans="1:15" x14ac:dyDescent="0.35">
      <c r="A332" t="s">
        <v>9241</v>
      </c>
      <c r="B332">
        <v>45.43</v>
      </c>
      <c r="C332">
        <v>41.77</v>
      </c>
      <c r="D332">
        <v>13.47</v>
      </c>
      <c r="E332">
        <v>28.3</v>
      </c>
      <c r="F332">
        <v>3.67</v>
      </c>
      <c r="G332">
        <v>0</v>
      </c>
      <c r="H332">
        <v>13.53</v>
      </c>
      <c r="I332" t="s">
        <v>9022</v>
      </c>
      <c r="J332" t="s">
        <v>297</v>
      </c>
      <c r="K332" t="s">
        <v>10555</v>
      </c>
      <c r="L332" t="s">
        <v>297</v>
      </c>
      <c r="M332" t="str">
        <f t="shared" si="10"/>
        <v>non</v>
      </c>
      <c r="N332" t="str">
        <f t="shared" si="11"/>
        <v>non</v>
      </c>
      <c r="O332" t="str">
        <f>VLOOKUP(I332,'rattachement PF'!A:B, 2, FALSE)</f>
        <v>TGO Aquitaine</v>
      </c>
    </row>
    <row r="333" spans="1:15" x14ac:dyDescent="0.35">
      <c r="A333" t="s">
        <v>997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s">
        <v>3206</v>
      </c>
      <c r="J333" t="s">
        <v>9023</v>
      </c>
      <c r="K333" t="s">
        <v>9024</v>
      </c>
      <c r="L333" t="s">
        <v>9023</v>
      </c>
      <c r="M333" t="str">
        <f t="shared" si="10"/>
        <v>non</v>
      </c>
      <c r="N333" t="str">
        <f t="shared" si="11"/>
        <v>oui</v>
      </c>
      <c r="O333" t="str">
        <f>VLOOKUP(I333,'rattachement PF'!A:B, 2, FALSE)</f>
        <v>TGO Midi-Pyrénées</v>
      </c>
    </row>
    <row r="334" spans="1:15" x14ac:dyDescent="0.35">
      <c r="A334" t="s">
        <v>9242</v>
      </c>
      <c r="B334">
        <v>3.6</v>
      </c>
      <c r="C334">
        <v>2.37</v>
      </c>
      <c r="D334">
        <v>1.76</v>
      </c>
      <c r="E334">
        <v>0.6</v>
      </c>
      <c r="F334">
        <v>1.24</v>
      </c>
      <c r="G334">
        <v>0</v>
      </c>
      <c r="H334">
        <v>0</v>
      </c>
      <c r="I334" t="s">
        <v>8359</v>
      </c>
      <c r="J334" t="s">
        <v>139</v>
      </c>
      <c r="K334" t="s">
        <v>10556</v>
      </c>
      <c r="L334" t="s">
        <v>139</v>
      </c>
      <c r="M334" t="str">
        <f t="shared" si="10"/>
        <v>non</v>
      </c>
      <c r="N334" t="str">
        <f t="shared" si="11"/>
        <v>non</v>
      </c>
      <c r="O334" t="str">
        <f>VLOOKUP(I334,'rattachement PF'!A:B, 2, FALSE)</f>
        <v>EUR Schiltigheim LIV</v>
      </c>
    </row>
    <row r="335" spans="1:15" x14ac:dyDescent="0.35">
      <c r="A335" t="s">
        <v>998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s">
        <v>3206</v>
      </c>
      <c r="J335" t="s">
        <v>9023</v>
      </c>
      <c r="K335" t="s">
        <v>9024</v>
      </c>
      <c r="L335" t="s">
        <v>9023</v>
      </c>
      <c r="M335" t="str">
        <f t="shared" si="10"/>
        <v>non</v>
      </c>
      <c r="N335" t="str">
        <f t="shared" si="11"/>
        <v>oui</v>
      </c>
      <c r="O335" t="str">
        <f>VLOOKUP(I335,'rattachement PF'!A:B, 2, FALSE)</f>
        <v>TGO Midi-Pyrénées</v>
      </c>
    </row>
    <row r="336" spans="1:15" x14ac:dyDescent="0.35">
      <c r="A336" t="s">
        <v>9243</v>
      </c>
      <c r="B336">
        <v>38.549999999999997</v>
      </c>
      <c r="C336">
        <v>34.049999999999997</v>
      </c>
      <c r="D336">
        <v>18.23</v>
      </c>
      <c r="E336">
        <v>15.83</v>
      </c>
      <c r="F336">
        <v>4.5</v>
      </c>
      <c r="G336">
        <v>0</v>
      </c>
      <c r="H336">
        <v>10.199999999999999</v>
      </c>
      <c r="I336" t="s">
        <v>9130</v>
      </c>
      <c r="J336" t="s">
        <v>10557</v>
      </c>
      <c r="K336" t="s">
        <v>10558</v>
      </c>
      <c r="L336" t="s">
        <v>10557</v>
      </c>
      <c r="M336" t="str">
        <f t="shared" si="10"/>
        <v>non</v>
      </c>
      <c r="N336" t="str">
        <f t="shared" si="11"/>
        <v>non</v>
      </c>
      <c r="O336" t="str">
        <f>VLOOKUP(I336,'rattachement PF'!A:B, 2, FALSE)</f>
        <v>TGO Aquitaine</v>
      </c>
    </row>
    <row r="337" spans="1:15" x14ac:dyDescent="0.35">
      <c r="A337" t="s">
        <v>9244</v>
      </c>
      <c r="B337">
        <v>42.37</v>
      </c>
      <c r="C337">
        <v>39.65</v>
      </c>
      <c r="D337">
        <v>17.73</v>
      </c>
      <c r="E337">
        <v>21.92</v>
      </c>
      <c r="F337">
        <v>2.72</v>
      </c>
      <c r="G337">
        <v>0</v>
      </c>
      <c r="H337">
        <v>14.22</v>
      </c>
      <c r="I337" t="s">
        <v>9033</v>
      </c>
      <c r="J337" t="s">
        <v>303</v>
      </c>
      <c r="K337" t="s">
        <v>10559</v>
      </c>
      <c r="L337" t="s">
        <v>303</v>
      </c>
      <c r="M337" t="str">
        <f t="shared" si="10"/>
        <v>non</v>
      </c>
      <c r="N337" t="str">
        <f t="shared" si="11"/>
        <v>non</v>
      </c>
      <c r="O337" t="str">
        <f>VLOOKUP(I337,'rattachement PF'!A:B, 2, FALSE)</f>
        <v>TGO Aquitaine</v>
      </c>
    </row>
    <row r="338" spans="1:15" x14ac:dyDescent="0.35">
      <c r="A338" t="s">
        <v>999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s">
        <v>3378</v>
      </c>
      <c r="J338" t="s">
        <v>9023</v>
      </c>
      <c r="K338" t="s">
        <v>9024</v>
      </c>
      <c r="L338" t="s">
        <v>9023</v>
      </c>
      <c r="M338" t="str">
        <f t="shared" si="10"/>
        <v>non</v>
      </c>
      <c r="N338" t="str">
        <f t="shared" si="11"/>
        <v>oui</v>
      </c>
      <c r="O338" t="str">
        <f>VLOOKUP(I338,'rattachement PF'!A:B, 2, FALSE)</f>
        <v>TGO Nord</v>
      </c>
    </row>
    <row r="339" spans="1:15" x14ac:dyDescent="0.35">
      <c r="A339" t="s">
        <v>9245</v>
      </c>
      <c r="B339">
        <v>43.88</v>
      </c>
      <c r="C339">
        <v>38.520000000000003</v>
      </c>
      <c r="D339">
        <v>21.9</v>
      </c>
      <c r="E339">
        <v>16.62</v>
      </c>
      <c r="F339">
        <v>5.36</v>
      </c>
      <c r="G339">
        <v>0</v>
      </c>
      <c r="H339">
        <v>10.37</v>
      </c>
      <c r="I339" t="s">
        <v>3006</v>
      </c>
      <c r="J339" t="s">
        <v>551</v>
      </c>
      <c r="K339" t="s">
        <v>10560</v>
      </c>
      <c r="L339" t="s">
        <v>551</v>
      </c>
      <c r="M339" t="str">
        <f t="shared" si="10"/>
        <v>non</v>
      </c>
      <c r="N339" t="str">
        <f t="shared" si="11"/>
        <v>non</v>
      </c>
      <c r="O339" t="str">
        <f>VLOOKUP(I339,'rattachement PF'!A:B, 2, FALSE)</f>
        <v>TGO Ouest</v>
      </c>
    </row>
    <row r="340" spans="1:15" x14ac:dyDescent="0.35">
      <c r="A340" t="s">
        <v>9246</v>
      </c>
      <c r="B340">
        <v>32</v>
      </c>
      <c r="C340">
        <v>29.3</v>
      </c>
      <c r="D340">
        <v>10.73</v>
      </c>
      <c r="E340">
        <v>18.57</v>
      </c>
      <c r="F340">
        <v>2.7</v>
      </c>
      <c r="G340">
        <v>0</v>
      </c>
      <c r="H340">
        <v>2.0699999999999998</v>
      </c>
      <c r="I340" t="s">
        <v>9049</v>
      </c>
      <c r="J340" t="s">
        <v>660</v>
      </c>
      <c r="K340" t="s">
        <v>10561</v>
      </c>
      <c r="L340" t="s">
        <v>660</v>
      </c>
      <c r="M340" t="str">
        <f t="shared" si="10"/>
        <v>non</v>
      </c>
      <c r="N340" t="str">
        <f t="shared" si="11"/>
        <v>non</v>
      </c>
      <c r="O340" t="str">
        <f>VLOOKUP(I340,'rattachement PF'!A:B, 2, FALSE)</f>
        <v>TGO Coulommiers</v>
      </c>
    </row>
    <row r="341" spans="1:15" x14ac:dyDescent="0.35">
      <c r="A341" t="s">
        <v>9247</v>
      </c>
      <c r="B341">
        <v>37.369999999999997</v>
      </c>
      <c r="C341">
        <v>33.729999999999997</v>
      </c>
      <c r="D341">
        <v>19.829999999999998</v>
      </c>
      <c r="E341">
        <v>13.9</v>
      </c>
      <c r="F341">
        <v>3.63</v>
      </c>
      <c r="G341">
        <v>0</v>
      </c>
      <c r="H341">
        <v>14.68</v>
      </c>
      <c r="I341" t="s">
        <v>9248</v>
      </c>
      <c r="J341" t="s">
        <v>356</v>
      </c>
      <c r="K341" t="s">
        <v>10562</v>
      </c>
      <c r="L341" t="s">
        <v>356</v>
      </c>
      <c r="M341" t="str">
        <f t="shared" si="10"/>
        <v>non</v>
      </c>
      <c r="N341" t="str">
        <f t="shared" si="11"/>
        <v>non</v>
      </c>
      <c r="O341" t="str">
        <f>VLOOKUP(I341,'rattachement PF'!A:B, 2, FALSE)</f>
        <v>TGO Centre Ouest</v>
      </c>
    </row>
    <row r="342" spans="1:15" x14ac:dyDescent="0.35">
      <c r="A342" t="s">
        <v>9249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9055</v>
      </c>
      <c r="J342" t="s">
        <v>9023</v>
      </c>
      <c r="K342" t="s">
        <v>9024</v>
      </c>
      <c r="L342" t="s">
        <v>9023</v>
      </c>
      <c r="M342" t="str">
        <f t="shared" si="10"/>
        <v>non</v>
      </c>
      <c r="N342" t="str">
        <f t="shared" si="11"/>
        <v>oui</v>
      </c>
      <c r="O342" t="str">
        <f>VLOOKUP(I342,'rattachement PF'!A:B, 2, FALSE)</f>
        <v>TGO Nord</v>
      </c>
    </row>
    <row r="343" spans="1:15" x14ac:dyDescent="0.35">
      <c r="A343" t="s">
        <v>865</v>
      </c>
      <c r="B343">
        <v>58.97</v>
      </c>
      <c r="C343">
        <v>54.65</v>
      </c>
      <c r="D343">
        <v>28.82</v>
      </c>
      <c r="E343">
        <v>25.83</v>
      </c>
      <c r="F343">
        <v>4.32</v>
      </c>
      <c r="G343">
        <v>0</v>
      </c>
      <c r="H343">
        <v>14.65</v>
      </c>
      <c r="I343" t="s">
        <v>3023</v>
      </c>
      <c r="J343" t="s">
        <v>210</v>
      </c>
      <c r="K343" t="s">
        <v>10563</v>
      </c>
      <c r="L343" t="s">
        <v>210</v>
      </c>
      <c r="M343" t="str">
        <f t="shared" si="10"/>
        <v>oui</v>
      </c>
      <c r="N343" t="str">
        <f t="shared" si="11"/>
        <v>non</v>
      </c>
      <c r="O343" t="str">
        <f>VLOOKUP(I343,'rattachement PF'!A:B, 2, FALSE)</f>
        <v>TGO Ouest</v>
      </c>
    </row>
    <row r="344" spans="1:15" x14ac:dyDescent="0.35">
      <c r="A344" t="s">
        <v>866</v>
      </c>
      <c r="B344">
        <v>45.44</v>
      </c>
      <c r="C344">
        <v>40.6</v>
      </c>
      <c r="D344">
        <v>15.79</v>
      </c>
      <c r="E344">
        <v>24.82</v>
      </c>
      <c r="F344">
        <v>4.84</v>
      </c>
      <c r="G344">
        <v>0</v>
      </c>
      <c r="H344">
        <v>11.37</v>
      </c>
      <c r="I344" t="s">
        <v>9022</v>
      </c>
      <c r="J344" t="s">
        <v>496</v>
      </c>
      <c r="K344" t="s">
        <v>10564</v>
      </c>
      <c r="L344" t="s">
        <v>496</v>
      </c>
      <c r="M344" t="str">
        <f t="shared" si="10"/>
        <v>non</v>
      </c>
      <c r="N344" t="str">
        <f t="shared" si="11"/>
        <v>non</v>
      </c>
      <c r="O344" t="str">
        <f>VLOOKUP(I344,'rattachement PF'!A:B, 2, FALSE)</f>
        <v>TGO Aquitaine</v>
      </c>
    </row>
    <row r="345" spans="1:15" x14ac:dyDescent="0.35">
      <c r="A345" t="s">
        <v>9250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s">
        <v>3006</v>
      </c>
      <c r="J345" t="s">
        <v>9023</v>
      </c>
      <c r="K345" t="s">
        <v>9024</v>
      </c>
      <c r="L345" t="s">
        <v>9023</v>
      </c>
      <c r="M345" t="str">
        <f t="shared" si="10"/>
        <v>non</v>
      </c>
      <c r="N345" t="str">
        <f t="shared" si="11"/>
        <v>oui</v>
      </c>
      <c r="O345" t="str">
        <f>VLOOKUP(I345,'rattachement PF'!A:B, 2, FALSE)</f>
        <v>TGO Ouest</v>
      </c>
    </row>
    <row r="346" spans="1:15" x14ac:dyDescent="0.35">
      <c r="A346" t="s">
        <v>9251</v>
      </c>
      <c r="B346">
        <v>44.52</v>
      </c>
      <c r="C346">
        <v>40.82</v>
      </c>
      <c r="D346">
        <v>19.43</v>
      </c>
      <c r="E346">
        <v>19.920000000000002</v>
      </c>
      <c r="F346">
        <v>3.7</v>
      </c>
      <c r="G346">
        <v>1.47</v>
      </c>
      <c r="H346">
        <v>11.9</v>
      </c>
      <c r="I346" t="s">
        <v>3232</v>
      </c>
      <c r="J346" t="s">
        <v>495</v>
      </c>
      <c r="K346" t="s">
        <v>10565</v>
      </c>
      <c r="L346" t="s">
        <v>495</v>
      </c>
      <c r="M346" t="str">
        <f t="shared" si="10"/>
        <v>non</v>
      </c>
      <c r="N346" t="str">
        <f t="shared" si="11"/>
        <v>non</v>
      </c>
      <c r="O346" t="str">
        <f>VLOOKUP(I346,'rattachement PF'!A:B, 2, FALSE)</f>
        <v>TGO Midi-Pyrénées</v>
      </c>
    </row>
    <row r="347" spans="1:15" x14ac:dyDescent="0.35">
      <c r="A347" t="s">
        <v>9252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s">
        <v>3023</v>
      </c>
      <c r="J347" t="s">
        <v>9023</v>
      </c>
      <c r="K347" t="s">
        <v>9024</v>
      </c>
      <c r="L347" t="s">
        <v>9023</v>
      </c>
      <c r="M347" t="str">
        <f t="shared" si="10"/>
        <v>non</v>
      </c>
      <c r="N347" t="str">
        <f t="shared" si="11"/>
        <v>oui</v>
      </c>
      <c r="O347" t="str">
        <f>VLOOKUP(I347,'rattachement PF'!A:B, 2, FALSE)</f>
        <v>TGO Ouest</v>
      </c>
    </row>
    <row r="348" spans="1:15" x14ac:dyDescent="0.35">
      <c r="A348" t="s">
        <v>1000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9055</v>
      </c>
      <c r="J348" t="s">
        <v>9023</v>
      </c>
      <c r="K348" t="s">
        <v>9024</v>
      </c>
      <c r="L348" t="s">
        <v>9023</v>
      </c>
      <c r="M348" t="str">
        <f t="shared" si="10"/>
        <v>non</v>
      </c>
      <c r="N348" t="str">
        <f t="shared" si="11"/>
        <v>oui</v>
      </c>
      <c r="O348" t="str">
        <f>VLOOKUP(I348,'rattachement PF'!A:B, 2, FALSE)</f>
        <v>TGO Nord</v>
      </c>
    </row>
    <row r="349" spans="1:15" x14ac:dyDescent="0.35">
      <c r="A349" t="s">
        <v>1001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s">
        <v>9022</v>
      </c>
      <c r="J349" t="s">
        <v>9023</v>
      </c>
      <c r="K349" t="s">
        <v>9024</v>
      </c>
      <c r="L349" t="s">
        <v>9023</v>
      </c>
      <c r="M349" t="str">
        <f t="shared" si="10"/>
        <v>non</v>
      </c>
      <c r="N349" t="str">
        <f t="shared" si="11"/>
        <v>oui</v>
      </c>
      <c r="O349" t="str">
        <f>VLOOKUP(I349,'rattachement PF'!A:B, 2, FALSE)</f>
        <v>TGO Aquitaine</v>
      </c>
    </row>
    <row r="350" spans="1:15" x14ac:dyDescent="0.35">
      <c r="A350" t="s">
        <v>1002</v>
      </c>
      <c r="B350">
        <v>41.63</v>
      </c>
      <c r="C350">
        <v>38.270000000000003</v>
      </c>
      <c r="D350">
        <v>22.72</v>
      </c>
      <c r="E350">
        <v>13.33</v>
      </c>
      <c r="F350">
        <v>3.37</v>
      </c>
      <c r="G350">
        <v>2.2200000000000002</v>
      </c>
      <c r="H350">
        <v>10.35</v>
      </c>
      <c r="I350" t="s">
        <v>9026</v>
      </c>
      <c r="J350" t="s">
        <v>99</v>
      </c>
      <c r="K350" t="s">
        <v>10566</v>
      </c>
      <c r="L350" t="s">
        <v>99</v>
      </c>
      <c r="M350" t="str">
        <f t="shared" si="10"/>
        <v>non</v>
      </c>
      <c r="N350" t="str">
        <f t="shared" si="11"/>
        <v>non</v>
      </c>
      <c r="O350" t="str">
        <f>VLOOKUP(I350,'rattachement PF'!A:B, 2, FALSE)</f>
        <v>TGO Bourgogne</v>
      </c>
    </row>
    <row r="351" spans="1:15" x14ac:dyDescent="0.35">
      <c r="A351" t="s">
        <v>1003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s">
        <v>9023</v>
      </c>
      <c r="J351" t="s">
        <v>9023</v>
      </c>
      <c r="K351" t="s">
        <v>9024</v>
      </c>
      <c r="L351" t="s">
        <v>9023</v>
      </c>
      <c r="M351" t="str">
        <f t="shared" si="10"/>
        <v>non</v>
      </c>
      <c r="N351" t="str">
        <f t="shared" si="11"/>
        <v>oui</v>
      </c>
      <c r="O351" t="e">
        <f>VLOOKUP(I351,'rattachement PF'!A:B, 2, FALSE)</f>
        <v>#N/A</v>
      </c>
    </row>
    <row r="352" spans="1:15" x14ac:dyDescent="0.35">
      <c r="A352" t="s">
        <v>1004</v>
      </c>
      <c r="B352">
        <v>20.8</v>
      </c>
      <c r="C352">
        <v>18.55</v>
      </c>
      <c r="D352">
        <v>10.1</v>
      </c>
      <c r="E352">
        <v>8.4499999999999993</v>
      </c>
      <c r="F352">
        <v>2.25</v>
      </c>
      <c r="G352">
        <v>0</v>
      </c>
      <c r="H352">
        <v>6.77</v>
      </c>
      <c r="I352" t="s">
        <v>9248</v>
      </c>
      <c r="J352" t="s">
        <v>506</v>
      </c>
      <c r="K352" t="s">
        <v>10567</v>
      </c>
      <c r="L352" t="s">
        <v>506</v>
      </c>
      <c r="M352" t="str">
        <f t="shared" si="10"/>
        <v>non</v>
      </c>
      <c r="N352" t="str">
        <f t="shared" si="11"/>
        <v>non</v>
      </c>
      <c r="O352" t="str">
        <f>VLOOKUP(I352,'rattachement PF'!A:B, 2, FALSE)</f>
        <v>TGO Centre Ouest</v>
      </c>
    </row>
    <row r="353" spans="1:15" x14ac:dyDescent="0.35">
      <c r="A353" t="s">
        <v>5489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s">
        <v>9237</v>
      </c>
      <c r="J353" t="s">
        <v>9023</v>
      </c>
      <c r="K353" t="s">
        <v>9024</v>
      </c>
      <c r="L353" t="s">
        <v>9023</v>
      </c>
      <c r="M353" t="str">
        <f t="shared" si="10"/>
        <v>non</v>
      </c>
      <c r="N353" t="str">
        <f t="shared" si="11"/>
        <v>oui</v>
      </c>
      <c r="O353" t="str">
        <f>VLOOKUP(I353,'rattachement PF'!A:B, 2, FALSE)</f>
        <v>TGO Centre Ouest</v>
      </c>
    </row>
    <row r="354" spans="1:15" x14ac:dyDescent="0.35">
      <c r="A354" t="s">
        <v>9253</v>
      </c>
      <c r="B354">
        <v>47.5</v>
      </c>
      <c r="C354">
        <v>43.95</v>
      </c>
      <c r="D354">
        <v>22.33</v>
      </c>
      <c r="E354">
        <v>21.62</v>
      </c>
      <c r="F354">
        <v>3.55</v>
      </c>
      <c r="G354">
        <v>0</v>
      </c>
      <c r="H354">
        <v>14.13</v>
      </c>
      <c r="I354" t="s">
        <v>3086</v>
      </c>
      <c r="J354" t="s">
        <v>10568</v>
      </c>
      <c r="K354" t="s">
        <v>10569</v>
      </c>
      <c r="L354" t="s">
        <v>10568</v>
      </c>
      <c r="M354" t="str">
        <f t="shared" si="10"/>
        <v>non</v>
      </c>
      <c r="N354" t="str">
        <f t="shared" si="11"/>
        <v>non</v>
      </c>
      <c r="O354" t="str">
        <f>VLOOKUP(I354,'rattachement PF'!A:B, 2, FALSE)</f>
        <v>TGO Lorraine</v>
      </c>
    </row>
    <row r="355" spans="1:15" x14ac:dyDescent="0.35">
      <c r="A355" t="s">
        <v>9254</v>
      </c>
      <c r="B355">
        <v>39.97</v>
      </c>
      <c r="C355">
        <v>36.43</v>
      </c>
      <c r="D355">
        <v>22.48</v>
      </c>
      <c r="E355">
        <v>13.95</v>
      </c>
      <c r="F355">
        <v>3.53</v>
      </c>
      <c r="G355">
        <v>0</v>
      </c>
      <c r="H355">
        <v>7.25</v>
      </c>
      <c r="I355" t="s">
        <v>9100</v>
      </c>
      <c r="J355" t="s">
        <v>383</v>
      </c>
      <c r="K355" t="s">
        <v>10570</v>
      </c>
      <c r="L355" t="s">
        <v>383</v>
      </c>
      <c r="M355" t="str">
        <f t="shared" si="10"/>
        <v>non</v>
      </c>
      <c r="N355" t="str">
        <f t="shared" si="11"/>
        <v>non</v>
      </c>
      <c r="O355" t="str">
        <f>VLOOKUP(I355,'rattachement PF'!A:B, 2, FALSE)</f>
        <v>TGO Alsace</v>
      </c>
    </row>
    <row r="356" spans="1:15" x14ac:dyDescent="0.35">
      <c r="A356" t="s">
        <v>9255</v>
      </c>
      <c r="B356">
        <v>44.24</v>
      </c>
      <c r="C356">
        <v>23.97</v>
      </c>
      <c r="D356">
        <v>20.61</v>
      </c>
      <c r="E356">
        <v>3.35</v>
      </c>
      <c r="F356">
        <v>20.27</v>
      </c>
      <c r="G356">
        <v>0</v>
      </c>
      <c r="H356">
        <v>7.13</v>
      </c>
      <c r="I356" t="s">
        <v>9144</v>
      </c>
      <c r="J356" t="s">
        <v>10571</v>
      </c>
      <c r="K356" t="s">
        <v>10572</v>
      </c>
      <c r="L356" t="s">
        <v>10571</v>
      </c>
      <c r="M356" t="str">
        <f t="shared" si="10"/>
        <v>non</v>
      </c>
      <c r="N356" t="str">
        <f t="shared" si="11"/>
        <v>non</v>
      </c>
      <c r="O356" t="str">
        <f>VLOOKUP(I356,'rattachement PF'!A:B, 2, FALSE)</f>
        <v>TGO Nord</v>
      </c>
    </row>
    <row r="357" spans="1:15" x14ac:dyDescent="0.35">
      <c r="A357" t="s">
        <v>1005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9023</v>
      </c>
      <c r="J357" t="s">
        <v>9023</v>
      </c>
      <c r="K357" t="s">
        <v>9024</v>
      </c>
      <c r="L357" t="s">
        <v>9023</v>
      </c>
      <c r="M357" t="str">
        <f t="shared" si="10"/>
        <v>non</v>
      </c>
      <c r="N357" t="str">
        <f t="shared" si="11"/>
        <v>oui</v>
      </c>
      <c r="O357" t="e">
        <f>VLOOKUP(I357,'rattachement PF'!A:B, 2, FALSE)</f>
        <v>#N/A</v>
      </c>
    </row>
    <row r="358" spans="1:15" x14ac:dyDescent="0.35">
      <c r="A358" t="s">
        <v>9256</v>
      </c>
      <c r="B358">
        <v>7.79</v>
      </c>
      <c r="C358">
        <v>3.29</v>
      </c>
      <c r="D358">
        <v>2.61</v>
      </c>
      <c r="E358">
        <v>0.68</v>
      </c>
      <c r="F358">
        <v>4.5</v>
      </c>
      <c r="G358">
        <v>0</v>
      </c>
      <c r="H358">
        <v>0</v>
      </c>
      <c r="I358" t="s">
        <v>3115</v>
      </c>
      <c r="J358" t="s">
        <v>10573</v>
      </c>
      <c r="K358" t="s">
        <v>10574</v>
      </c>
      <c r="L358" t="s">
        <v>10573</v>
      </c>
      <c r="M358" t="str">
        <f t="shared" si="10"/>
        <v>non</v>
      </c>
      <c r="N358" t="str">
        <f t="shared" si="11"/>
        <v>non</v>
      </c>
      <c r="O358" t="str">
        <f>VLOOKUP(I358,'rattachement PF'!A:B, 2, FALSE)</f>
        <v>TGO Méditerranée</v>
      </c>
    </row>
    <row r="359" spans="1:15" x14ac:dyDescent="0.35">
      <c r="A359" t="s">
        <v>9257</v>
      </c>
      <c r="B359">
        <v>10.25</v>
      </c>
      <c r="C359">
        <v>9.68</v>
      </c>
      <c r="D359">
        <v>4.7300000000000004</v>
      </c>
      <c r="E359">
        <v>4.95</v>
      </c>
      <c r="F359">
        <v>0.56999999999999995</v>
      </c>
      <c r="G359">
        <v>0</v>
      </c>
      <c r="H359">
        <v>1.38</v>
      </c>
      <c r="I359" t="s">
        <v>9100</v>
      </c>
      <c r="J359" t="s">
        <v>10575</v>
      </c>
      <c r="K359" t="s">
        <v>10576</v>
      </c>
      <c r="L359" t="s">
        <v>10577</v>
      </c>
      <c r="M359" t="str">
        <f t="shared" si="10"/>
        <v>non</v>
      </c>
      <c r="N359" t="str">
        <f t="shared" si="11"/>
        <v>non</v>
      </c>
      <c r="O359" t="str">
        <f>VLOOKUP(I359,'rattachement PF'!A:B, 2, FALSE)</f>
        <v>TGO Alsace</v>
      </c>
    </row>
    <row r="360" spans="1:15" x14ac:dyDescent="0.35">
      <c r="A360" t="s">
        <v>1006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3118</v>
      </c>
      <c r="J360" t="s">
        <v>9023</v>
      </c>
      <c r="K360" t="s">
        <v>9024</v>
      </c>
      <c r="L360" t="s">
        <v>9023</v>
      </c>
      <c r="M360" t="str">
        <f t="shared" si="10"/>
        <v>non</v>
      </c>
      <c r="N360" t="str">
        <f t="shared" si="11"/>
        <v>oui</v>
      </c>
      <c r="O360" t="str">
        <f>VLOOKUP(I360,'rattachement PF'!A:B, 2, FALSE)</f>
        <v>TGO Méditerranée</v>
      </c>
    </row>
    <row r="361" spans="1:15" x14ac:dyDescent="0.35">
      <c r="A361" t="s">
        <v>1006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s">
        <v>3118</v>
      </c>
      <c r="J361" t="s">
        <v>9023</v>
      </c>
      <c r="K361" t="s">
        <v>9024</v>
      </c>
      <c r="L361" t="s">
        <v>9023</v>
      </c>
      <c r="M361" t="str">
        <f t="shared" si="10"/>
        <v>non</v>
      </c>
      <c r="N361" t="str">
        <f t="shared" si="11"/>
        <v>oui</v>
      </c>
      <c r="O361" t="str">
        <f>VLOOKUP(I361,'rattachement PF'!A:B, 2, FALSE)</f>
        <v>TGO Méditerranée</v>
      </c>
    </row>
    <row r="362" spans="1:15" x14ac:dyDescent="0.35">
      <c r="A362" t="s">
        <v>9258</v>
      </c>
      <c r="B362">
        <v>38.299999999999997</v>
      </c>
      <c r="C362">
        <v>35.93</v>
      </c>
      <c r="D362">
        <v>19.32</v>
      </c>
      <c r="E362">
        <v>16.62</v>
      </c>
      <c r="F362">
        <v>2.37</v>
      </c>
      <c r="G362">
        <v>0</v>
      </c>
      <c r="H362">
        <v>29.07</v>
      </c>
      <c r="I362" t="s">
        <v>3006</v>
      </c>
      <c r="J362" t="s">
        <v>10578</v>
      </c>
      <c r="K362" t="s">
        <v>10579</v>
      </c>
      <c r="L362" t="s">
        <v>10578</v>
      </c>
      <c r="M362" t="str">
        <f t="shared" si="10"/>
        <v>non</v>
      </c>
      <c r="N362" t="str">
        <f t="shared" si="11"/>
        <v>non</v>
      </c>
      <c r="O362" t="str">
        <f>VLOOKUP(I362,'rattachement PF'!A:B, 2, FALSE)</f>
        <v>TGO Ouest</v>
      </c>
    </row>
    <row r="363" spans="1:15" x14ac:dyDescent="0.35">
      <c r="A363" t="s">
        <v>1007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s">
        <v>9023</v>
      </c>
      <c r="J363" t="s">
        <v>9023</v>
      </c>
      <c r="K363" t="s">
        <v>9024</v>
      </c>
      <c r="L363" t="s">
        <v>9023</v>
      </c>
      <c r="M363" t="str">
        <f t="shared" si="10"/>
        <v>non</v>
      </c>
      <c r="N363" t="str">
        <f t="shared" si="11"/>
        <v>oui</v>
      </c>
      <c r="O363" t="e">
        <f>VLOOKUP(I363,'rattachement PF'!A:B, 2, FALSE)</f>
        <v>#N/A</v>
      </c>
    </row>
    <row r="364" spans="1:15" x14ac:dyDescent="0.35">
      <c r="A364" t="s">
        <v>9259</v>
      </c>
      <c r="B364">
        <v>27.08</v>
      </c>
      <c r="C364">
        <v>24.73</v>
      </c>
      <c r="D364">
        <v>14.98</v>
      </c>
      <c r="E364">
        <v>9.75</v>
      </c>
      <c r="F364">
        <v>2.35</v>
      </c>
      <c r="G364">
        <v>0</v>
      </c>
      <c r="H364">
        <v>6.7</v>
      </c>
      <c r="I364" t="s">
        <v>9057</v>
      </c>
      <c r="J364" t="s">
        <v>812</v>
      </c>
      <c r="K364" t="s">
        <v>10580</v>
      </c>
      <c r="L364" t="s">
        <v>812</v>
      </c>
      <c r="M364" t="str">
        <f t="shared" si="10"/>
        <v>non</v>
      </c>
      <c r="N364" t="str">
        <f t="shared" si="11"/>
        <v>non</v>
      </c>
      <c r="O364" t="str">
        <f>VLOOKUP(I364,'rattachement PF'!A:B, 2, FALSE)</f>
        <v>TGO Centre Ouest</v>
      </c>
    </row>
    <row r="365" spans="1:15" x14ac:dyDescent="0.35">
      <c r="A365" t="s">
        <v>1008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s">
        <v>3484</v>
      </c>
      <c r="J365" t="s">
        <v>9023</v>
      </c>
      <c r="K365" t="s">
        <v>9024</v>
      </c>
      <c r="L365" t="s">
        <v>9023</v>
      </c>
      <c r="M365" t="str">
        <f t="shared" si="10"/>
        <v>non</v>
      </c>
      <c r="N365" t="str">
        <f t="shared" si="11"/>
        <v>oui</v>
      </c>
      <c r="O365" t="str">
        <f>VLOOKUP(I365,'rattachement PF'!A:B, 2, FALSE)</f>
        <v>TGO Alpes</v>
      </c>
    </row>
    <row r="366" spans="1:15" x14ac:dyDescent="0.35">
      <c r="A366" t="s">
        <v>867</v>
      </c>
      <c r="B366">
        <v>10.18</v>
      </c>
      <c r="C366">
        <v>9.42</v>
      </c>
      <c r="D366">
        <v>4.03</v>
      </c>
      <c r="E366">
        <v>5.38</v>
      </c>
      <c r="F366">
        <v>0.77</v>
      </c>
      <c r="G366">
        <v>0</v>
      </c>
      <c r="H366">
        <v>2.4</v>
      </c>
      <c r="I366" t="s">
        <v>3118</v>
      </c>
      <c r="J366" t="s">
        <v>780</v>
      </c>
      <c r="K366" t="s">
        <v>10581</v>
      </c>
      <c r="L366" t="s">
        <v>780</v>
      </c>
      <c r="M366" t="str">
        <f t="shared" si="10"/>
        <v>non</v>
      </c>
      <c r="N366" t="str">
        <f t="shared" si="11"/>
        <v>non</v>
      </c>
      <c r="O366" t="str">
        <f>VLOOKUP(I366,'rattachement PF'!A:B, 2, FALSE)</f>
        <v>TGO Méditerranée</v>
      </c>
    </row>
    <row r="367" spans="1:15" x14ac:dyDescent="0.35">
      <c r="A367" t="s">
        <v>868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s">
        <v>9022</v>
      </c>
      <c r="J367" t="s">
        <v>9023</v>
      </c>
      <c r="K367" t="s">
        <v>9024</v>
      </c>
      <c r="L367" t="s">
        <v>9023</v>
      </c>
      <c r="M367" t="str">
        <f t="shared" si="10"/>
        <v>non</v>
      </c>
      <c r="N367" t="str">
        <f t="shared" si="11"/>
        <v>oui</v>
      </c>
      <c r="O367" t="str">
        <f>VLOOKUP(I367,'rattachement PF'!A:B, 2, FALSE)</f>
        <v>TGO Aquitaine</v>
      </c>
    </row>
    <row r="368" spans="1:15" x14ac:dyDescent="0.35">
      <c r="A368" t="s">
        <v>869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s">
        <v>3118</v>
      </c>
      <c r="J368" t="s">
        <v>9023</v>
      </c>
      <c r="K368" t="s">
        <v>9024</v>
      </c>
      <c r="L368" t="s">
        <v>9023</v>
      </c>
      <c r="M368" t="str">
        <f t="shared" si="10"/>
        <v>non</v>
      </c>
      <c r="N368" t="str">
        <f t="shared" si="11"/>
        <v>oui</v>
      </c>
      <c r="O368" t="str">
        <f>VLOOKUP(I368,'rattachement PF'!A:B, 2, FALSE)</f>
        <v>TGO Méditerranée</v>
      </c>
    </row>
    <row r="369" spans="1:15" x14ac:dyDescent="0.35">
      <c r="A369" t="s">
        <v>9260</v>
      </c>
      <c r="B369">
        <v>51.5</v>
      </c>
      <c r="C369">
        <v>47.58</v>
      </c>
      <c r="D369">
        <v>19.43</v>
      </c>
      <c r="E369">
        <v>28.15</v>
      </c>
      <c r="F369">
        <v>3.92</v>
      </c>
      <c r="G369">
        <v>0</v>
      </c>
      <c r="H369">
        <v>10.63</v>
      </c>
      <c r="I369" t="s">
        <v>3118</v>
      </c>
      <c r="J369" t="s">
        <v>543</v>
      </c>
      <c r="K369" t="s">
        <v>10582</v>
      </c>
      <c r="L369" t="s">
        <v>543</v>
      </c>
      <c r="M369" t="str">
        <f t="shared" si="10"/>
        <v>oui</v>
      </c>
      <c r="N369" t="str">
        <f t="shared" si="11"/>
        <v>non</v>
      </c>
      <c r="O369" t="str">
        <f>VLOOKUP(I369,'rattachement PF'!A:B, 2, FALSE)</f>
        <v>TGO Méditerranée</v>
      </c>
    </row>
    <row r="370" spans="1:15" x14ac:dyDescent="0.35">
      <c r="A370" t="s">
        <v>1009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9023</v>
      </c>
      <c r="J370" t="s">
        <v>9023</v>
      </c>
      <c r="K370" t="s">
        <v>9024</v>
      </c>
      <c r="L370" t="s">
        <v>9023</v>
      </c>
      <c r="M370" t="str">
        <f t="shared" si="10"/>
        <v>non</v>
      </c>
      <c r="N370" t="str">
        <f t="shared" si="11"/>
        <v>oui</v>
      </c>
      <c r="O370" t="e">
        <f>VLOOKUP(I370,'rattachement PF'!A:B, 2, FALSE)</f>
        <v>#N/A</v>
      </c>
    </row>
    <row r="371" spans="1:15" x14ac:dyDescent="0.35">
      <c r="A371" t="s">
        <v>870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s">
        <v>3372</v>
      </c>
      <c r="J371" t="s">
        <v>9023</v>
      </c>
      <c r="K371" t="s">
        <v>9024</v>
      </c>
      <c r="L371" t="s">
        <v>9023</v>
      </c>
      <c r="M371" t="str">
        <f t="shared" si="10"/>
        <v>non</v>
      </c>
      <c r="N371" t="str">
        <f t="shared" si="11"/>
        <v>oui</v>
      </c>
      <c r="O371" t="str">
        <f>VLOOKUP(I371,'rattachement PF'!A:B, 2, FALSE)</f>
        <v>TGO Nord</v>
      </c>
    </row>
    <row r="372" spans="1:15" x14ac:dyDescent="0.35">
      <c r="A372" t="s">
        <v>9261</v>
      </c>
      <c r="B372">
        <v>48.72</v>
      </c>
      <c r="C372">
        <v>44.25</v>
      </c>
      <c r="D372">
        <v>22.2</v>
      </c>
      <c r="E372">
        <v>22.05</v>
      </c>
      <c r="F372">
        <v>4.47</v>
      </c>
      <c r="G372">
        <v>0</v>
      </c>
      <c r="H372">
        <v>12.2</v>
      </c>
      <c r="I372" t="s">
        <v>9237</v>
      </c>
      <c r="J372" t="s">
        <v>10583</v>
      </c>
      <c r="K372" t="s">
        <v>10584</v>
      </c>
      <c r="L372" t="s">
        <v>10583</v>
      </c>
      <c r="M372" t="str">
        <f t="shared" si="10"/>
        <v>non</v>
      </c>
      <c r="N372" t="str">
        <f t="shared" si="11"/>
        <v>non</v>
      </c>
      <c r="O372" t="str">
        <f>VLOOKUP(I372,'rattachement PF'!A:B, 2, FALSE)</f>
        <v>TGO Centre Ouest</v>
      </c>
    </row>
    <row r="373" spans="1:15" x14ac:dyDescent="0.35">
      <c r="A373" t="s">
        <v>871</v>
      </c>
      <c r="B373">
        <v>47.03</v>
      </c>
      <c r="C373">
        <v>43.7</v>
      </c>
      <c r="D373">
        <v>20.93</v>
      </c>
      <c r="E373">
        <v>22.77</v>
      </c>
      <c r="F373">
        <v>3.33</v>
      </c>
      <c r="G373">
        <v>0</v>
      </c>
      <c r="H373">
        <v>9.68</v>
      </c>
      <c r="I373" t="s">
        <v>3118</v>
      </c>
      <c r="J373" t="s">
        <v>10585</v>
      </c>
      <c r="K373" t="s">
        <v>10586</v>
      </c>
      <c r="L373" t="s">
        <v>10585</v>
      </c>
      <c r="M373" t="str">
        <f t="shared" si="10"/>
        <v>non</v>
      </c>
      <c r="N373" t="str">
        <f t="shared" si="11"/>
        <v>non</v>
      </c>
      <c r="O373" t="str">
        <f>VLOOKUP(I373,'rattachement PF'!A:B, 2, FALSE)</f>
        <v>TGO Méditerranée</v>
      </c>
    </row>
    <row r="374" spans="1:15" x14ac:dyDescent="0.35">
      <c r="A374" t="s">
        <v>9262</v>
      </c>
      <c r="B374">
        <v>37.200000000000003</v>
      </c>
      <c r="C374">
        <v>34.5</v>
      </c>
      <c r="D374">
        <v>16.25</v>
      </c>
      <c r="E374">
        <v>18.25</v>
      </c>
      <c r="F374">
        <v>2.7</v>
      </c>
      <c r="G374">
        <v>0</v>
      </c>
      <c r="H374">
        <v>12</v>
      </c>
      <c r="I374" t="s">
        <v>3492</v>
      </c>
      <c r="J374" t="s">
        <v>10587</v>
      </c>
      <c r="K374" t="s">
        <v>10588</v>
      </c>
      <c r="L374" t="s">
        <v>10587</v>
      </c>
      <c r="M374" t="str">
        <f t="shared" si="10"/>
        <v>non</v>
      </c>
      <c r="N374" t="str">
        <f t="shared" si="11"/>
        <v>non</v>
      </c>
      <c r="O374" t="str">
        <f>VLOOKUP(I374,'rattachement PF'!A:B, 2, FALSE)</f>
        <v>TGO Midi-Pyrénées</v>
      </c>
    </row>
    <row r="375" spans="1:15" x14ac:dyDescent="0.35">
      <c r="A375" t="s">
        <v>1010</v>
      </c>
      <c r="B375">
        <v>48.62</v>
      </c>
      <c r="C375">
        <v>40.83</v>
      </c>
      <c r="D375">
        <v>13.52</v>
      </c>
      <c r="E375">
        <v>27.32</v>
      </c>
      <c r="F375">
        <v>7.78</v>
      </c>
      <c r="G375">
        <v>0</v>
      </c>
      <c r="H375">
        <v>11.68</v>
      </c>
      <c r="I375" t="s">
        <v>3455</v>
      </c>
      <c r="J375" t="s">
        <v>10589</v>
      </c>
      <c r="K375" t="s">
        <v>10590</v>
      </c>
      <c r="L375" t="s">
        <v>10589</v>
      </c>
      <c r="M375" t="str">
        <f t="shared" si="10"/>
        <v>non</v>
      </c>
      <c r="N375" t="str">
        <f t="shared" si="11"/>
        <v>non</v>
      </c>
      <c r="O375" t="str">
        <f>VLOOKUP(I375,'rattachement PF'!A:B, 2, FALSE)</f>
        <v>TGO IDF Valenton</v>
      </c>
    </row>
    <row r="376" spans="1:15" x14ac:dyDescent="0.35">
      <c r="A376" t="s">
        <v>9263</v>
      </c>
      <c r="B376">
        <v>43.7</v>
      </c>
      <c r="C376">
        <v>40.25</v>
      </c>
      <c r="D376">
        <v>21.9</v>
      </c>
      <c r="E376">
        <v>18.350000000000001</v>
      </c>
      <c r="F376">
        <v>3.45</v>
      </c>
      <c r="G376">
        <v>0</v>
      </c>
      <c r="H376">
        <v>12.13</v>
      </c>
      <c r="I376" t="s">
        <v>3086</v>
      </c>
      <c r="J376" t="s">
        <v>346</v>
      </c>
      <c r="K376" t="s">
        <v>10591</v>
      </c>
      <c r="L376" t="s">
        <v>346</v>
      </c>
      <c r="M376" t="str">
        <f t="shared" si="10"/>
        <v>non</v>
      </c>
      <c r="N376" t="str">
        <f t="shared" si="11"/>
        <v>non</v>
      </c>
      <c r="O376" t="str">
        <f>VLOOKUP(I376,'rattachement PF'!A:B, 2, FALSE)</f>
        <v>TGO Lorraine</v>
      </c>
    </row>
    <row r="377" spans="1:15" x14ac:dyDescent="0.35">
      <c r="A377" t="s">
        <v>9264</v>
      </c>
      <c r="B377">
        <v>39.08</v>
      </c>
      <c r="C377">
        <v>28.02</v>
      </c>
      <c r="D377">
        <v>8.9</v>
      </c>
      <c r="E377">
        <v>19.12</v>
      </c>
      <c r="F377">
        <v>11.06</v>
      </c>
      <c r="G377">
        <v>0</v>
      </c>
      <c r="H377">
        <v>4.97</v>
      </c>
      <c r="I377" t="s">
        <v>3455</v>
      </c>
      <c r="J377" t="s">
        <v>10592</v>
      </c>
      <c r="K377" t="s">
        <v>10593</v>
      </c>
      <c r="L377" t="s">
        <v>10592</v>
      </c>
      <c r="M377" t="str">
        <f t="shared" si="10"/>
        <v>non</v>
      </c>
      <c r="N377" t="str">
        <f t="shared" si="11"/>
        <v>non</v>
      </c>
      <c r="O377" t="str">
        <f>VLOOKUP(I377,'rattachement PF'!A:B, 2, FALSE)</f>
        <v>TGO IDF Valenton</v>
      </c>
    </row>
    <row r="378" spans="1:15" x14ac:dyDescent="0.35">
      <c r="A378" t="s">
        <v>9265</v>
      </c>
      <c r="B378">
        <v>45.97</v>
      </c>
      <c r="C378">
        <v>42.62</v>
      </c>
      <c r="D378">
        <v>16.63</v>
      </c>
      <c r="E378">
        <v>25.98</v>
      </c>
      <c r="F378">
        <v>3.35</v>
      </c>
      <c r="G378">
        <v>0</v>
      </c>
      <c r="H378">
        <v>17.97</v>
      </c>
      <c r="I378" t="s">
        <v>3115</v>
      </c>
      <c r="J378" t="s">
        <v>10594</v>
      </c>
      <c r="K378" t="s">
        <v>10595</v>
      </c>
      <c r="L378" t="s">
        <v>10594</v>
      </c>
      <c r="M378" t="str">
        <f t="shared" si="10"/>
        <v>non</v>
      </c>
      <c r="N378" t="str">
        <f t="shared" si="11"/>
        <v>non</v>
      </c>
      <c r="O378" t="str">
        <f>VLOOKUP(I378,'rattachement PF'!A:B, 2, FALSE)</f>
        <v>TGO Méditerranée</v>
      </c>
    </row>
    <row r="379" spans="1:15" x14ac:dyDescent="0.35">
      <c r="A379" t="s">
        <v>9266</v>
      </c>
      <c r="B379">
        <v>48.33</v>
      </c>
      <c r="C379">
        <v>44.57</v>
      </c>
      <c r="D379">
        <v>19.43</v>
      </c>
      <c r="E379">
        <v>25.13</v>
      </c>
      <c r="F379">
        <v>3.77</v>
      </c>
      <c r="G379">
        <v>0</v>
      </c>
      <c r="H379">
        <v>15.58</v>
      </c>
      <c r="I379" t="s">
        <v>3232</v>
      </c>
      <c r="J379" t="s">
        <v>603</v>
      </c>
      <c r="K379" t="s">
        <v>9733</v>
      </c>
      <c r="L379" t="s">
        <v>603</v>
      </c>
      <c r="M379" t="str">
        <f t="shared" si="10"/>
        <v>non</v>
      </c>
      <c r="N379" t="str">
        <f t="shared" si="11"/>
        <v>non</v>
      </c>
      <c r="O379" t="str">
        <f>VLOOKUP(I379,'rattachement PF'!A:B, 2, FALSE)</f>
        <v>TGO Midi-Pyrénées</v>
      </c>
    </row>
    <row r="380" spans="1:15" x14ac:dyDescent="0.35">
      <c r="A380" t="s">
        <v>9267</v>
      </c>
      <c r="B380">
        <v>40.92</v>
      </c>
      <c r="C380">
        <v>33.61</v>
      </c>
      <c r="D380">
        <v>28.42</v>
      </c>
      <c r="E380">
        <v>5.2</v>
      </c>
      <c r="F380">
        <v>7.31</v>
      </c>
      <c r="G380">
        <v>0</v>
      </c>
      <c r="H380">
        <v>11.64</v>
      </c>
      <c r="I380" t="s">
        <v>3126</v>
      </c>
      <c r="J380" t="s">
        <v>257</v>
      </c>
      <c r="K380" t="s">
        <v>10596</v>
      </c>
      <c r="L380" t="s">
        <v>257</v>
      </c>
      <c r="M380" t="str">
        <f t="shared" si="10"/>
        <v>non</v>
      </c>
      <c r="N380" t="str">
        <f t="shared" si="11"/>
        <v>non</v>
      </c>
      <c r="O380" t="str">
        <f>VLOOKUP(I380,'rattachement PF'!A:B, 2, FALSE)</f>
        <v>TGFL-DELTA LOGISTIQUE</v>
      </c>
    </row>
    <row r="381" spans="1:15" x14ac:dyDescent="0.35">
      <c r="A381" t="s">
        <v>9268</v>
      </c>
      <c r="B381">
        <v>43.85</v>
      </c>
      <c r="C381">
        <v>36.86</v>
      </c>
      <c r="D381">
        <v>20.9</v>
      </c>
      <c r="E381">
        <v>15.95</v>
      </c>
      <c r="F381">
        <v>6.99</v>
      </c>
      <c r="G381">
        <v>0</v>
      </c>
      <c r="H381">
        <v>11.45</v>
      </c>
      <c r="I381" t="s">
        <v>9035</v>
      </c>
      <c r="J381" t="s">
        <v>10597</v>
      </c>
      <c r="K381" t="s">
        <v>10598</v>
      </c>
      <c r="L381" t="s">
        <v>10597</v>
      </c>
      <c r="M381" t="str">
        <f t="shared" si="10"/>
        <v>non</v>
      </c>
      <c r="N381" t="str">
        <f t="shared" si="11"/>
        <v>non</v>
      </c>
      <c r="O381" t="str">
        <f>VLOOKUP(I381,'rattachement PF'!A:B, 2, FALSE)</f>
        <v>TGO Rhône</v>
      </c>
    </row>
    <row r="382" spans="1:15" x14ac:dyDescent="0.35">
      <c r="A382" t="s">
        <v>9269</v>
      </c>
      <c r="B382">
        <v>42.37</v>
      </c>
      <c r="C382">
        <v>38.28</v>
      </c>
      <c r="D382">
        <v>20.52</v>
      </c>
      <c r="E382">
        <v>17.77</v>
      </c>
      <c r="F382">
        <v>4.08</v>
      </c>
      <c r="G382">
        <v>0</v>
      </c>
      <c r="H382">
        <v>10.050000000000001</v>
      </c>
      <c r="I382" t="s">
        <v>3009</v>
      </c>
      <c r="J382" t="s">
        <v>10599</v>
      </c>
      <c r="K382" t="s">
        <v>10600</v>
      </c>
      <c r="L382" t="s">
        <v>10599</v>
      </c>
      <c r="M382" t="str">
        <f t="shared" si="10"/>
        <v>non</v>
      </c>
      <c r="N382" t="str">
        <f t="shared" si="11"/>
        <v>non</v>
      </c>
      <c r="O382" t="str">
        <f>VLOOKUP(I382,'rattachement PF'!A:B, 2, FALSE)</f>
        <v>TGO Ouest</v>
      </c>
    </row>
    <row r="383" spans="1:15" x14ac:dyDescent="0.35">
      <c r="A383" t="s">
        <v>9270</v>
      </c>
      <c r="B383">
        <v>15.45</v>
      </c>
      <c r="C383">
        <v>14.35</v>
      </c>
      <c r="D383">
        <v>4.8499999999999996</v>
      </c>
      <c r="E383">
        <v>9.5</v>
      </c>
      <c r="F383">
        <v>1.1000000000000001</v>
      </c>
      <c r="G383">
        <v>0</v>
      </c>
      <c r="H383">
        <v>4.0999999999999996</v>
      </c>
      <c r="I383" t="s">
        <v>9030</v>
      </c>
      <c r="J383" t="s">
        <v>536</v>
      </c>
      <c r="K383" t="s">
        <v>10601</v>
      </c>
      <c r="L383" t="s">
        <v>536</v>
      </c>
      <c r="M383" t="str">
        <f t="shared" si="10"/>
        <v>non</v>
      </c>
      <c r="N383" t="str">
        <f t="shared" si="11"/>
        <v>non</v>
      </c>
      <c r="O383" t="str">
        <f>VLOOKUP(I383,'rattachement PF'!A:B, 2, FALSE)</f>
        <v>TGO IDF Wissous</v>
      </c>
    </row>
    <row r="384" spans="1:15" x14ac:dyDescent="0.35">
      <c r="A384" t="s">
        <v>9271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9035</v>
      </c>
      <c r="J384" t="s">
        <v>9023</v>
      </c>
      <c r="K384" t="s">
        <v>9024</v>
      </c>
      <c r="L384" t="s">
        <v>9023</v>
      </c>
      <c r="M384" t="str">
        <f t="shared" si="10"/>
        <v>non</v>
      </c>
      <c r="N384" t="str">
        <f t="shared" si="11"/>
        <v>oui</v>
      </c>
      <c r="O384" t="str">
        <f>VLOOKUP(I384,'rattachement PF'!A:B, 2, FALSE)</f>
        <v>TGO Rhône</v>
      </c>
    </row>
    <row r="385" spans="1:15" x14ac:dyDescent="0.35">
      <c r="A385" t="s">
        <v>1012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3484</v>
      </c>
      <c r="J385" t="s">
        <v>9023</v>
      </c>
      <c r="K385" t="s">
        <v>9024</v>
      </c>
      <c r="L385" t="s">
        <v>9023</v>
      </c>
      <c r="M385" t="str">
        <f t="shared" si="10"/>
        <v>non</v>
      </c>
      <c r="N385" t="str">
        <f t="shared" si="11"/>
        <v>oui</v>
      </c>
      <c r="O385" t="str">
        <f>VLOOKUP(I385,'rattachement PF'!A:B, 2, FALSE)</f>
        <v>TGO Alpes</v>
      </c>
    </row>
    <row r="386" spans="1:15" x14ac:dyDescent="0.35">
      <c r="A386" t="s">
        <v>1013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s">
        <v>8359</v>
      </c>
      <c r="J386" t="s">
        <v>9023</v>
      </c>
      <c r="K386" t="s">
        <v>9024</v>
      </c>
      <c r="L386" t="s">
        <v>9023</v>
      </c>
      <c r="M386" t="str">
        <f t="shared" si="10"/>
        <v>non</v>
      </c>
      <c r="N386" t="str">
        <f t="shared" si="11"/>
        <v>oui</v>
      </c>
      <c r="O386" t="str">
        <f>VLOOKUP(I386,'rattachement PF'!A:B, 2, FALSE)</f>
        <v>EUR Schiltigheim LIV</v>
      </c>
    </row>
    <row r="387" spans="1:15" x14ac:dyDescent="0.35">
      <c r="A387" t="s">
        <v>9272</v>
      </c>
      <c r="B387">
        <v>26.8</v>
      </c>
      <c r="C387">
        <v>24.96</v>
      </c>
      <c r="D387">
        <v>12.07</v>
      </c>
      <c r="E387">
        <v>12.89</v>
      </c>
      <c r="F387">
        <v>1.85</v>
      </c>
      <c r="G387">
        <v>0</v>
      </c>
      <c r="H387">
        <v>6.6</v>
      </c>
      <c r="I387" t="s">
        <v>9026</v>
      </c>
      <c r="J387" t="s">
        <v>10602</v>
      </c>
      <c r="K387" t="s">
        <v>10603</v>
      </c>
      <c r="L387" t="s">
        <v>10602</v>
      </c>
      <c r="M387" t="str">
        <f t="shared" ref="M387:M450" si="12">IF(C387 &gt; 45, "oui", "non")</f>
        <v>non</v>
      </c>
      <c r="N387" t="str">
        <f t="shared" ref="N387:N450" si="13">IF(C387=0,"oui","non")</f>
        <v>non</v>
      </c>
      <c r="O387" t="str">
        <f>VLOOKUP(I387,'rattachement PF'!A:B, 2, FALSE)</f>
        <v>TGO Bourgogne</v>
      </c>
    </row>
    <row r="388" spans="1:15" x14ac:dyDescent="0.35">
      <c r="A388" t="s">
        <v>9273</v>
      </c>
      <c r="B388">
        <v>35.78</v>
      </c>
      <c r="C388">
        <v>30.52</v>
      </c>
      <c r="D388">
        <v>12.28</v>
      </c>
      <c r="E388">
        <v>16.850000000000001</v>
      </c>
      <c r="F388">
        <v>5.27</v>
      </c>
      <c r="G388">
        <v>1.38</v>
      </c>
      <c r="H388">
        <v>7.42</v>
      </c>
      <c r="I388" t="s">
        <v>9053</v>
      </c>
      <c r="J388" t="s">
        <v>10604</v>
      </c>
      <c r="K388" t="s">
        <v>10605</v>
      </c>
      <c r="L388" t="s">
        <v>10604</v>
      </c>
      <c r="M388" t="str">
        <f t="shared" si="12"/>
        <v>non</v>
      </c>
      <c r="N388" t="str">
        <f t="shared" si="13"/>
        <v>non</v>
      </c>
      <c r="O388" t="str">
        <f>VLOOKUP(I388,'rattachement PF'!A:B, 2, FALSE)</f>
        <v>TGO Centre Est</v>
      </c>
    </row>
    <row r="389" spans="1:15" x14ac:dyDescent="0.35">
      <c r="A389" t="s">
        <v>9274</v>
      </c>
      <c r="B389">
        <v>44.92</v>
      </c>
      <c r="C389">
        <v>40.549999999999997</v>
      </c>
      <c r="D389">
        <v>22.43</v>
      </c>
      <c r="E389">
        <v>18.12</v>
      </c>
      <c r="F389">
        <v>4.37</v>
      </c>
      <c r="G389">
        <v>0</v>
      </c>
      <c r="H389">
        <v>12.87</v>
      </c>
      <c r="I389" t="s">
        <v>9248</v>
      </c>
      <c r="J389" t="s">
        <v>10606</v>
      </c>
      <c r="K389" t="s">
        <v>10607</v>
      </c>
      <c r="L389" t="s">
        <v>10606</v>
      </c>
      <c r="M389" t="str">
        <f t="shared" si="12"/>
        <v>non</v>
      </c>
      <c r="N389" t="str">
        <f t="shared" si="13"/>
        <v>non</v>
      </c>
      <c r="O389" t="str">
        <f>VLOOKUP(I389,'rattachement PF'!A:B, 2, FALSE)</f>
        <v>TGO Centre Ouest</v>
      </c>
    </row>
    <row r="390" spans="1:15" x14ac:dyDescent="0.35">
      <c r="A390" t="s">
        <v>9275</v>
      </c>
      <c r="B390">
        <v>47.42</v>
      </c>
      <c r="C390">
        <v>43.17</v>
      </c>
      <c r="D390">
        <v>21.42</v>
      </c>
      <c r="E390">
        <v>21.75</v>
      </c>
      <c r="F390">
        <v>4.25</v>
      </c>
      <c r="G390">
        <v>0</v>
      </c>
      <c r="H390">
        <v>17.079999999999998</v>
      </c>
      <c r="I390" t="s">
        <v>3492</v>
      </c>
      <c r="J390" t="s">
        <v>10608</v>
      </c>
      <c r="K390" t="s">
        <v>10609</v>
      </c>
      <c r="L390" t="s">
        <v>10608</v>
      </c>
      <c r="M390" t="str">
        <f t="shared" si="12"/>
        <v>non</v>
      </c>
      <c r="N390" t="str">
        <f t="shared" si="13"/>
        <v>non</v>
      </c>
      <c r="O390" t="str">
        <f>VLOOKUP(I390,'rattachement PF'!A:B, 2, FALSE)</f>
        <v>TGO Midi-Pyrénées</v>
      </c>
    </row>
    <row r="391" spans="1:15" x14ac:dyDescent="0.35">
      <c r="A391" t="s">
        <v>1015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3118</v>
      </c>
      <c r="J391" t="s">
        <v>9023</v>
      </c>
      <c r="K391" t="s">
        <v>9024</v>
      </c>
      <c r="L391" t="s">
        <v>9023</v>
      </c>
      <c r="M391" t="str">
        <f t="shared" si="12"/>
        <v>non</v>
      </c>
      <c r="N391" t="str">
        <f t="shared" si="13"/>
        <v>oui</v>
      </c>
      <c r="O391" t="str">
        <f>VLOOKUP(I391,'rattachement PF'!A:B, 2, FALSE)</f>
        <v>TGO Méditerranée</v>
      </c>
    </row>
    <row r="392" spans="1:15" x14ac:dyDescent="0.35">
      <c r="A392" t="s">
        <v>9276</v>
      </c>
      <c r="B392">
        <v>27.23</v>
      </c>
      <c r="C392">
        <v>24.6</v>
      </c>
      <c r="D392">
        <v>12.85</v>
      </c>
      <c r="E392">
        <v>11.75</v>
      </c>
      <c r="F392">
        <v>2.63</v>
      </c>
      <c r="G392">
        <v>0</v>
      </c>
      <c r="H392">
        <v>8.9700000000000006</v>
      </c>
      <c r="I392" t="s">
        <v>3118</v>
      </c>
      <c r="J392" t="s">
        <v>777</v>
      </c>
      <c r="K392" t="s">
        <v>10610</v>
      </c>
      <c r="L392" t="s">
        <v>777</v>
      </c>
      <c r="M392" t="str">
        <f t="shared" si="12"/>
        <v>non</v>
      </c>
      <c r="N392" t="str">
        <f t="shared" si="13"/>
        <v>non</v>
      </c>
      <c r="O392" t="str">
        <f>VLOOKUP(I392,'rattachement PF'!A:B, 2, FALSE)</f>
        <v>TGO Méditerranée</v>
      </c>
    </row>
    <row r="393" spans="1:15" x14ac:dyDescent="0.35">
      <c r="A393" t="s">
        <v>9277</v>
      </c>
      <c r="B393">
        <v>34.5</v>
      </c>
      <c r="C393">
        <v>32.08</v>
      </c>
      <c r="D393">
        <v>14.92</v>
      </c>
      <c r="E393">
        <v>17.170000000000002</v>
      </c>
      <c r="F393">
        <v>2.42</v>
      </c>
      <c r="G393">
        <v>0</v>
      </c>
      <c r="H393">
        <v>8.27</v>
      </c>
      <c r="I393" t="s">
        <v>8359</v>
      </c>
      <c r="J393" t="s">
        <v>216</v>
      </c>
      <c r="K393" t="s">
        <v>10611</v>
      </c>
      <c r="L393" t="s">
        <v>216</v>
      </c>
      <c r="M393" t="str">
        <f t="shared" si="12"/>
        <v>non</v>
      </c>
      <c r="N393" t="str">
        <f t="shared" si="13"/>
        <v>non</v>
      </c>
      <c r="O393" t="str">
        <f>VLOOKUP(I393,'rattachement PF'!A:B, 2, FALSE)</f>
        <v>EUR Schiltigheim LIV</v>
      </c>
    </row>
    <row r="394" spans="1:15" x14ac:dyDescent="0.35">
      <c r="A394" t="s">
        <v>9278</v>
      </c>
      <c r="B394">
        <v>43.92</v>
      </c>
      <c r="C394">
        <v>37.85</v>
      </c>
      <c r="D394">
        <v>22.77</v>
      </c>
      <c r="E394">
        <v>15.08</v>
      </c>
      <c r="F394">
        <v>6.07</v>
      </c>
      <c r="G394">
        <v>0</v>
      </c>
      <c r="H394">
        <v>8.6300000000000008</v>
      </c>
      <c r="I394" t="s">
        <v>3006</v>
      </c>
      <c r="J394" t="s">
        <v>10612</v>
      </c>
      <c r="K394" t="s">
        <v>10613</v>
      </c>
      <c r="L394" t="s">
        <v>10612</v>
      </c>
      <c r="M394" t="str">
        <f t="shared" si="12"/>
        <v>non</v>
      </c>
      <c r="N394" t="str">
        <f t="shared" si="13"/>
        <v>non</v>
      </c>
      <c r="O394" t="str">
        <f>VLOOKUP(I394,'rattachement PF'!A:B, 2, FALSE)</f>
        <v>TGO Ouest</v>
      </c>
    </row>
    <row r="395" spans="1:15" x14ac:dyDescent="0.35">
      <c r="A395" t="s">
        <v>9279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s">
        <v>3232</v>
      </c>
      <c r="J395" t="s">
        <v>9023</v>
      </c>
      <c r="K395" t="s">
        <v>9024</v>
      </c>
      <c r="L395" t="s">
        <v>9023</v>
      </c>
      <c r="M395" t="str">
        <f t="shared" si="12"/>
        <v>non</v>
      </c>
      <c r="N395" t="str">
        <f t="shared" si="13"/>
        <v>oui</v>
      </c>
      <c r="O395" t="str">
        <f>VLOOKUP(I395,'rattachement PF'!A:B, 2, FALSE)</f>
        <v>TGO Midi-Pyrénées</v>
      </c>
    </row>
    <row r="396" spans="1:15" x14ac:dyDescent="0.35">
      <c r="A396" t="s">
        <v>9280</v>
      </c>
      <c r="B396">
        <v>28.95</v>
      </c>
      <c r="C396">
        <v>27.8</v>
      </c>
      <c r="D396">
        <v>16.600000000000001</v>
      </c>
      <c r="E396">
        <v>11.2</v>
      </c>
      <c r="F396">
        <v>1.1499999999999999</v>
      </c>
      <c r="G396">
        <v>0</v>
      </c>
      <c r="H396">
        <v>1.28</v>
      </c>
      <c r="I396" t="s">
        <v>3086</v>
      </c>
      <c r="J396" t="s">
        <v>10614</v>
      </c>
      <c r="K396" t="s">
        <v>10615</v>
      </c>
      <c r="L396" t="s">
        <v>10614</v>
      </c>
      <c r="M396" t="str">
        <f t="shared" si="12"/>
        <v>non</v>
      </c>
      <c r="N396" t="str">
        <f t="shared" si="13"/>
        <v>non</v>
      </c>
      <c r="O396" t="str">
        <f>VLOOKUP(I396,'rattachement PF'!A:B, 2, FALSE)</f>
        <v>TGO Lorraine</v>
      </c>
    </row>
    <row r="397" spans="1:15" x14ac:dyDescent="0.35">
      <c r="A397" t="s">
        <v>9281</v>
      </c>
      <c r="B397">
        <v>9.2799999999999994</v>
      </c>
      <c r="C397">
        <v>8.6</v>
      </c>
      <c r="D397">
        <v>6.88</v>
      </c>
      <c r="E397">
        <v>1.72</v>
      </c>
      <c r="F397">
        <v>0.68</v>
      </c>
      <c r="G397">
        <v>0</v>
      </c>
      <c r="H397">
        <v>0</v>
      </c>
      <c r="I397" t="s">
        <v>9057</v>
      </c>
      <c r="J397" t="s">
        <v>10616</v>
      </c>
      <c r="K397" t="s">
        <v>10617</v>
      </c>
      <c r="L397" t="s">
        <v>10616</v>
      </c>
      <c r="M397" t="str">
        <f t="shared" si="12"/>
        <v>non</v>
      </c>
      <c r="N397" t="str">
        <f t="shared" si="13"/>
        <v>non</v>
      </c>
      <c r="O397" t="str">
        <f>VLOOKUP(I397,'rattachement PF'!A:B, 2, FALSE)</f>
        <v>TGO Centre Ouest</v>
      </c>
    </row>
    <row r="398" spans="1:15" x14ac:dyDescent="0.35">
      <c r="A398" t="s">
        <v>10618</v>
      </c>
      <c r="B398">
        <v>38.67</v>
      </c>
      <c r="C398">
        <v>31.7</v>
      </c>
      <c r="D398">
        <v>13.45</v>
      </c>
      <c r="E398">
        <v>11.95</v>
      </c>
      <c r="F398">
        <v>6.97</v>
      </c>
      <c r="G398">
        <v>6.3</v>
      </c>
      <c r="H398">
        <v>6.53</v>
      </c>
      <c r="I398" t="s">
        <v>3006</v>
      </c>
      <c r="J398" t="s">
        <v>10619</v>
      </c>
      <c r="K398" t="s">
        <v>10620</v>
      </c>
      <c r="L398" t="s">
        <v>10619</v>
      </c>
      <c r="M398" t="str">
        <f t="shared" si="12"/>
        <v>non</v>
      </c>
      <c r="N398" t="str">
        <f t="shared" si="13"/>
        <v>non</v>
      </c>
      <c r="O398" t="str">
        <f>VLOOKUP(I398,'rattachement PF'!A:B, 2, FALSE)</f>
        <v>TGO Ouest</v>
      </c>
    </row>
    <row r="399" spans="1:15" x14ac:dyDescent="0.35">
      <c r="A399" t="s">
        <v>10621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s">
        <v>3143</v>
      </c>
      <c r="J399" t="s">
        <v>9023</v>
      </c>
      <c r="K399" t="s">
        <v>9024</v>
      </c>
      <c r="L399" t="s">
        <v>9023</v>
      </c>
      <c r="M399" t="str">
        <f t="shared" si="12"/>
        <v>non</v>
      </c>
      <c r="N399" t="str">
        <f t="shared" si="13"/>
        <v>oui</v>
      </c>
      <c r="O399" t="str">
        <f>VLOOKUP(I399,'rattachement PF'!A:B, 2, FALSE)</f>
        <v>TGO Rhône</v>
      </c>
    </row>
    <row r="400" spans="1:15" x14ac:dyDescent="0.35">
      <c r="A400" t="s">
        <v>1016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9030</v>
      </c>
      <c r="J400" t="s">
        <v>9023</v>
      </c>
      <c r="K400" t="s">
        <v>9024</v>
      </c>
      <c r="L400" t="s">
        <v>9023</v>
      </c>
      <c r="M400" t="str">
        <f t="shared" si="12"/>
        <v>non</v>
      </c>
      <c r="N400" t="str">
        <f t="shared" si="13"/>
        <v>oui</v>
      </c>
      <c r="O400" t="str">
        <f>VLOOKUP(I400,'rattachement PF'!A:B, 2, FALSE)</f>
        <v>TGO IDF Wissous</v>
      </c>
    </row>
    <row r="401" spans="1:15" x14ac:dyDescent="0.35">
      <c r="A401" t="s">
        <v>1017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9023</v>
      </c>
      <c r="J401" t="s">
        <v>9023</v>
      </c>
      <c r="K401" t="s">
        <v>9024</v>
      </c>
      <c r="L401" t="s">
        <v>9023</v>
      </c>
      <c r="M401" t="str">
        <f t="shared" si="12"/>
        <v>non</v>
      </c>
      <c r="N401" t="str">
        <f t="shared" si="13"/>
        <v>oui</v>
      </c>
      <c r="O401" t="e">
        <f>VLOOKUP(I401,'rattachement PF'!A:B, 2, FALSE)</f>
        <v>#N/A</v>
      </c>
    </row>
    <row r="402" spans="1:15" x14ac:dyDescent="0.35">
      <c r="A402" t="s">
        <v>9282</v>
      </c>
      <c r="B402">
        <v>48.83</v>
      </c>
      <c r="C402">
        <v>43.2</v>
      </c>
      <c r="D402">
        <v>22.28</v>
      </c>
      <c r="E402">
        <v>20.92</v>
      </c>
      <c r="F402">
        <v>5.63</v>
      </c>
      <c r="G402">
        <v>0</v>
      </c>
      <c r="H402">
        <v>15.23</v>
      </c>
      <c r="I402" t="s">
        <v>3194</v>
      </c>
      <c r="J402" t="s">
        <v>10622</v>
      </c>
      <c r="K402" t="s">
        <v>10623</v>
      </c>
      <c r="L402" t="s">
        <v>10622</v>
      </c>
      <c r="M402" t="str">
        <f t="shared" si="12"/>
        <v>non</v>
      </c>
      <c r="N402" t="str">
        <f t="shared" si="13"/>
        <v>non</v>
      </c>
      <c r="O402" t="str">
        <f>VLOOKUP(I402,'rattachement PF'!A:B, 2, FALSE)</f>
        <v>TGO Midi-Pyrénées</v>
      </c>
    </row>
    <row r="403" spans="1:15" x14ac:dyDescent="0.35">
      <c r="A403" t="s">
        <v>9283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s">
        <v>3455</v>
      </c>
      <c r="J403" t="s">
        <v>9023</v>
      </c>
      <c r="K403" t="s">
        <v>9024</v>
      </c>
      <c r="L403" t="s">
        <v>9023</v>
      </c>
      <c r="M403" t="str">
        <f t="shared" si="12"/>
        <v>non</v>
      </c>
      <c r="N403" t="str">
        <f t="shared" si="13"/>
        <v>oui</v>
      </c>
      <c r="O403" t="str">
        <f>VLOOKUP(I403,'rattachement PF'!A:B, 2, FALSE)</f>
        <v>TGO IDF Valenton</v>
      </c>
    </row>
    <row r="404" spans="1:15" x14ac:dyDescent="0.35">
      <c r="A404" t="s">
        <v>9284</v>
      </c>
      <c r="B404">
        <v>45.63</v>
      </c>
      <c r="C404">
        <v>41.85</v>
      </c>
      <c r="D404">
        <v>25.38</v>
      </c>
      <c r="E404">
        <v>16.47</v>
      </c>
      <c r="F404">
        <v>3.78</v>
      </c>
      <c r="G404">
        <v>0</v>
      </c>
      <c r="H404">
        <v>10.98</v>
      </c>
      <c r="I404" t="s">
        <v>9053</v>
      </c>
      <c r="J404" t="s">
        <v>10624</v>
      </c>
      <c r="K404" t="s">
        <v>10625</v>
      </c>
      <c r="L404" t="s">
        <v>10624</v>
      </c>
      <c r="M404" t="str">
        <f t="shared" si="12"/>
        <v>non</v>
      </c>
      <c r="N404" t="str">
        <f t="shared" si="13"/>
        <v>non</v>
      </c>
      <c r="O404" t="str">
        <f>VLOOKUP(I404,'rattachement PF'!A:B, 2, FALSE)</f>
        <v>TGO Centre Est</v>
      </c>
    </row>
    <row r="405" spans="1:15" x14ac:dyDescent="0.35">
      <c r="A405" t="s">
        <v>9285</v>
      </c>
      <c r="B405">
        <v>35.9</v>
      </c>
      <c r="C405">
        <v>32.68</v>
      </c>
      <c r="D405">
        <v>22.17</v>
      </c>
      <c r="E405">
        <v>10.52</v>
      </c>
      <c r="F405">
        <v>3.22</v>
      </c>
      <c r="G405">
        <v>0</v>
      </c>
      <c r="H405">
        <v>3</v>
      </c>
      <c r="I405" t="s">
        <v>9100</v>
      </c>
      <c r="J405" t="s">
        <v>10626</v>
      </c>
      <c r="K405" t="s">
        <v>10627</v>
      </c>
      <c r="L405" t="s">
        <v>10626</v>
      </c>
      <c r="M405" t="str">
        <f t="shared" si="12"/>
        <v>non</v>
      </c>
      <c r="N405" t="str">
        <f t="shared" si="13"/>
        <v>non</v>
      </c>
      <c r="O405" t="str">
        <f>VLOOKUP(I405,'rattachement PF'!A:B, 2, FALSE)</f>
        <v>TGO Alsace</v>
      </c>
    </row>
    <row r="406" spans="1:15" x14ac:dyDescent="0.35">
      <c r="A406" t="s">
        <v>9286</v>
      </c>
      <c r="B406">
        <v>23.58</v>
      </c>
      <c r="C406">
        <v>21.58</v>
      </c>
      <c r="D406">
        <v>9.7200000000000006</v>
      </c>
      <c r="E406">
        <v>11.87</v>
      </c>
      <c r="F406">
        <v>2</v>
      </c>
      <c r="G406">
        <v>0</v>
      </c>
      <c r="H406">
        <v>2.87</v>
      </c>
      <c r="I406" t="s">
        <v>3006</v>
      </c>
      <c r="J406" t="s">
        <v>10628</v>
      </c>
      <c r="K406" t="s">
        <v>10629</v>
      </c>
      <c r="L406" t="s">
        <v>10628</v>
      </c>
      <c r="M406" t="str">
        <f t="shared" si="12"/>
        <v>non</v>
      </c>
      <c r="N406" t="str">
        <f t="shared" si="13"/>
        <v>non</v>
      </c>
      <c r="O406" t="str">
        <f>VLOOKUP(I406,'rattachement PF'!A:B, 2, FALSE)</f>
        <v>TGO Ouest</v>
      </c>
    </row>
    <row r="407" spans="1:15" x14ac:dyDescent="0.35">
      <c r="A407" t="s">
        <v>9287</v>
      </c>
      <c r="B407">
        <v>17.3</v>
      </c>
      <c r="C407">
        <v>16.03</v>
      </c>
      <c r="D407">
        <v>5.18</v>
      </c>
      <c r="E407">
        <v>10.85</v>
      </c>
      <c r="F407">
        <v>1.27</v>
      </c>
      <c r="G407">
        <v>0</v>
      </c>
      <c r="H407">
        <v>5.72</v>
      </c>
      <c r="I407" t="s">
        <v>3455</v>
      </c>
      <c r="J407" t="s">
        <v>338</v>
      </c>
      <c r="K407" t="s">
        <v>10630</v>
      </c>
      <c r="L407" t="s">
        <v>338</v>
      </c>
      <c r="M407" t="str">
        <f t="shared" si="12"/>
        <v>non</v>
      </c>
      <c r="N407" t="str">
        <f t="shared" si="13"/>
        <v>non</v>
      </c>
      <c r="O407" t="str">
        <f>VLOOKUP(I407,'rattachement PF'!A:B, 2, FALSE)</f>
        <v>TGO IDF Valenton</v>
      </c>
    </row>
    <row r="408" spans="1:15" x14ac:dyDescent="0.35">
      <c r="A408" t="s">
        <v>1018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s">
        <v>9022</v>
      </c>
      <c r="J408" t="s">
        <v>9023</v>
      </c>
      <c r="K408" t="s">
        <v>9024</v>
      </c>
      <c r="L408" t="s">
        <v>9023</v>
      </c>
      <c r="M408" t="str">
        <f t="shared" si="12"/>
        <v>non</v>
      </c>
      <c r="N408" t="str">
        <f t="shared" si="13"/>
        <v>oui</v>
      </c>
      <c r="O408" t="str">
        <f>VLOOKUP(I408,'rattachement PF'!A:B, 2, FALSE)</f>
        <v>TGO Aquitaine</v>
      </c>
    </row>
    <row r="409" spans="1:15" x14ac:dyDescent="0.35">
      <c r="A409" t="s">
        <v>1019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s">
        <v>9130</v>
      </c>
      <c r="J409" t="s">
        <v>9023</v>
      </c>
      <c r="K409" t="s">
        <v>9024</v>
      </c>
      <c r="L409" t="s">
        <v>9023</v>
      </c>
      <c r="M409" t="str">
        <f t="shared" si="12"/>
        <v>non</v>
      </c>
      <c r="N409" t="str">
        <f t="shared" si="13"/>
        <v>oui</v>
      </c>
      <c r="O409" t="str">
        <f>VLOOKUP(I409,'rattachement PF'!A:B, 2, FALSE)</f>
        <v>TGO Aquitaine</v>
      </c>
    </row>
    <row r="410" spans="1:15" x14ac:dyDescent="0.35">
      <c r="A410" t="s">
        <v>9288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s">
        <v>9130</v>
      </c>
      <c r="J410" t="s">
        <v>9023</v>
      </c>
      <c r="K410" t="s">
        <v>9024</v>
      </c>
      <c r="L410" t="s">
        <v>9023</v>
      </c>
      <c r="M410" t="str">
        <f t="shared" si="12"/>
        <v>non</v>
      </c>
      <c r="N410" t="str">
        <f t="shared" si="13"/>
        <v>oui</v>
      </c>
      <c r="O410" t="str">
        <f>VLOOKUP(I410,'rattachement PF'!A:B, 2, FALSE)</f>
        <v>TGO Aquitaine</v>
      </c>
    </row>
    <row r="411" spans="1:15" x14ac:dyDescent="0.35">
      <c r="A411" t="s">
        <v>9289</v>
      </c>
      <c r="B411">
        <v>39.770000000000003</v>
      </c>
      <c r="C411">
        <v>36.770000000000003</v>
      </c>
      <c r="D411">
        <v>18.22</v>
      </c>
      <c r="E411">
        <v>18.55</v>
      </c>
      <c r="F411">
        <v>3</v>
      </c>
      <c r="G411">
        <v>0</v>
      </c>
      <c r="H411">
        <v>7.8</v>
      </c>
      <c r="I411" t="s">
        <v>3232</v>
      </c>
      <c r="J411" t="s">
        <v>10364</v>
      </c>
      <c r="K411" t="s">
        <v>10631</v>
      </c>
      <c r="L411" t="s">
        <v>10364</v>
      </c>
      <c r="M411" t="str">
        <f t="shared" si="12"/>
        <v>non</v>
      </c>
      <c r="N411" t="str">
        <f t="shared" si="13"/>
        <v>non</v>
      </c>
      <c r="O411" t="str">
        <f>VLOOKUP(I411,'rattachement PF'!A:B, 2, FALSE)</f>
        <v>TGO Midi-Pyrénées</v>
      </c>
    </row>
    <row r="412" spans="1:15" x14ac:dyDescent="0.35">
      <c r="A412" t="s">
        <v>9290</v>
      </c>
      <c r="B412">
        <v>37.51</v>
      </c>
      <c r="C412">
        <v>17.079999999999998</v>
      </c>
      <c r="D412">
        <v>14.29</v>
      </c>
      <c r="E412">
        <v>2.78</v>
      </c>
      <c r="F412">
        <v>20.440000000000001</v>
      </c>
      <c r="G412">
        <v>0</v>
      </c>
      <c r="H412">
        <v>0.86</v>
      </c>
      <c r="I412" t="s">
        <v>9100</v>
      </c>
      <c r="J412" t="s">
        <v>10632</v>
      </c>
      <c r="K412" t="s">
        <v>10633</v>
      </c>
      <c r="L412" t="s">
        <v>10632</v>
      </c>
      <c r="M412" t="str">
        <f t="shared" si="12"/>
        <v>non</v>
      </c>
      <c r="N412" t="str">
        <f t="shared" si="13"/>
        <v>non</v>
      </c>
      <c r="O412" t="str">
        <f>VLOOKUP(I412,'rattachement PF'!A:B, 2, FALSE)</f>
        <v>TGO Alsace</v>
      </c>
    </row>
    <row r="413" spans="1:15" x14ac:dyDescent="0.35">
      <c r="A413" t="s">
        <v>9291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s">
        <v>3086</v>
      </c>
      <c r="J413" t="s">
        <v>9023</v>
      </c>
      <c r="K413" t="s">
        <v>9024</v>
      </c>
      <c r="L413" t="s">
        <v>9023</v>
      </c>
      <c r="M413" t="str">
        <f t="shared" si="12"/>
        <v>non</v>
      </c>
      <c r="N413" t="str">
        <f t="shared" si="13"/>
        <v>oui</v>
      </c>
      <c r="O413" t="str">
        <f>VLOOKUP(I413,'rattachement PF'!A:B, 2, FALSE)</f>
        <v>TGO Lorraine</v>
      </c>
    </row>
    <row r="414" spans="1:15" x14ac:dyDescent="0.35">
      <c r="A414" t="s">
        <v>9292</v>
      </c>
      <c r="B414">
        <v>36.24</v>
      </c>
      <c r="C414">
        <v>29.92</v>
      </c>
      <c r="D414">
        <v>14.83</v>
      </c>
      <c r="E414">
        <v>15.08</v>
      </c>
      <c r="F414">
        <v>6.32</v>
      </c>
      <c r="G414">
        <v>0</v>
      </c>
      <c r="H414">
        <v>11.35</v>
      </c>
      <c r="I414" t="s">
        <v>9055</v>
      </c>
      <c r="J414" t="s">
        <v>10634</v>
      </c>
      <c r="K414" t="s">
        <v>10635</v>
      </c>
      <c r="L414" t="s">
        <v>10636</v>
      </c>
      <c r="M414" t="str">
        <f t="shared" si="12"/>
        <v>non</v>
      </c>
      <c r="N414" t="str">
        <f t="shared" si="13"/>
        <v>non</v>
      </c>
      <c r="O414" t="str">
        <f>VLOOKUP(I414,'rattachement PF'!A:B, 2, FALSE)</f>
        <v>TGO Nord</v>
      </c>
    </row>
    <row r="415" spans="1:15" x14ac:dyDescent="0.35">
      <c r="A415" t="s">
        <v>1020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s">
        <v>9023</v>
      </c>
      <c r="J415" t="s">
        <v>9023</v>
      </c>
      <c r="K415" t="s">
        <v>9024</v>
      </c>
      <c r="L415" t="s">
        <v>9023</v>
      </c>
      <c r="M415" t="str">
        <f t="shared" si="12"/>
        <v>non</v>
      </c>
      <c r="N415" t="str">
        <f t="shared" si="13"/>
        <v>oui</v>
      </c>
      <c r="O415" t="e">
        <f>VLOOKUP(I415,'rattachement PF'!A:B, 2, FALSE)</f>
        <v>#N/A</v>
      </c>
    </row>
    <row r="416" spans="1:15" x14ac:dyDescent="0.35">
      <c r="A416" t="s">
        <v>1021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s">
        <v>9023</v>
      </c>
      <c r="J416" t="s">
        <v>9023</v>
      </c>
      <c r="K416" t="s">
        <v>9024</v>
      </c>
      <c r="L416" t="s">
        <v>9023</v>
      </c>
      <c r="M416" t="str">
        <f t="shared" si="12"/>
        <v>non</v>
      </c>
      <c r="N416" t="str">
        <f t="shared" si="13"/>
        <v>oui</v>
      </c>
      <c r="O416" t="e">
        <f>VLOOKUP(I416,'rattachement PF'!A:B, 2, FALSE)</f>
        <v>#N/A</v>
      </c>
    </row>
    <row r="417" spans="1:15" x14ac:dyDescent="0.35">
      <c r="A417" t="s">
        <v>9293</v>
      </c>
      <c r="B417">
        <v>19.97</v>
      </c>
      <c r="C417">
        <v>18.670000000000002</v>
      </c>
      <c r="D417">
        <v>7.68</v>
      </c>
      <c r="E417">
        <v>4.5</v>
      </c>
      <c r="F417">
        <v>1.3</v>
      </c>
      <c r="G417">
        <v>6.48</v>
      </c>
      <c r="H417">
        <v>0.5</v>
      </c>
      <c r="I417" t="s">
        <v>9026</v>
      </c>
      <c r="J417" t="s">
        <v>10637</v>
      </c>
      <c r="K417" t="s">
        <v>10638</v>
      </c>
      <c r="L417" t="s">
        <v>10637</v>
      </c>
      <c r="M417" t="str">
        <f t="shared" si="12"/>
        <v>non</v>
      </c>
      <c r="N417" t="str">
        <f t="shared" si="13"/>
        <v>non</v>
      </c>
      <c r="O417" t="str">
        <f>VLOOKUP(I417,'rattachement PF'!A:B, 2, FALSE)</f>
        <v>TGO Bourgogne</v>
      </c>
    </row>
    <row r="418" spans="1:15" x14ac:dyDescent="0.35">
      <c r="A418" t="s">
        <v>9294</v>
      </c>
      <c r="B418">
        <v>35.72</v>
      </c>
      <c r="C418">
        <v>32.75</v>
      </c>
      <c r="D418">
        <v>15.77</v>
      </c>
      <c r="E418">
        <v>11.23</v>
      </c>
      <c r="F418">
        <v>2.97</v>
      </c>
      <c r="G418">
        <v>5.75</v>
      </c>
      <c r="H418">
        <v>2.87</v>
      </c>
      <c r="I418" t="s">
        <v>9026</v>
      </c>
      <c r="J418" t="s">
        <v>752</v>
      </c>
      <c r="K418" t="s">
        <v>10639</v>
      </c>
      <c r="L418" t="s">
        <v>752</v>
      </c>
      <c r="M418" t="str">
        <f t="shared" si="12"/>
        <v>non</v>
      </c>
      <c r="N418" t="str">
        <f t="shared" si="13"/>
        <v>non</v>
      </c>
      <c r="O418" t="str">
        <f>VLOOKUP(I418,'rattachement PF'!A:B, 2, FALSE)</f>
        <v>TGO Bourgogne</v>
      </c>
    </row>
    <row r="419" spans="1:15" x14ac:dyDescent="0.35">
      <c r="A419" t="s">
        <v>9295</v>
      </c>
      <c r="B419">
        <v>26.13</v>
      </c>
      <c r="C419">
        <v>24.43</v>
      </c>
      <c r="D419">
        <v>8.1300000000000008</v>
      </c>
      <c r="E419">
        <v>16.3</v>
      </c>
      <c r="F419">
        <v>1.7</v>
      </c>
      <c r="G419">
        <v>0</v>
      </c>
      <c r="H419">
        <v>6.07</v>
      </c>
      <c r="I419" t="s">
        <v>3455</v>
      </c>
      <c r="J419" t="s">
        <v>563</v>
      </c>
      <c r="K419" t="s">
        <v>10640</v>
      </c>
      <c r="L419" t="s">
        <v>563</v>
      </c>
      <c r="M419" t="str">
        <f t="shared" si="12"/>
        <v>non</v>
      </c>
      <c r="N419" t="str">
        <f t="shared" si="13"/>
        <v>non</v>
      </c>
      <c r="O419" t="str">
        <f>VLOOKUP(I419,'rattachement PF'!A:B, 2, FALSE)</f>
        <v>TGO IDF Valenton</v>
      </c>
    </row>
    <row r="420" spans="1:15" x14ac:dyDescent="0.35">
      <c r="A420" t="s">
        <v>9296</v>
      </c>
      <c r="B420">
        <v>48.32</v>
      </c>
      <c r="C420">
        <v>41.51</v>
      </c>
      <c r="D420">
        <v>23.68</v>
      </c>
      <c r="E420">
        <v>17.829999999999998</v>
      </c>
      <c r="F420">
        <v>6.82</v>
      </c>
      <c r="G420">
        <v>0</v>
      </c>
      <c r="H420">
        <v>20.78</v>
      </c>
      <c r="I420" t="s">
        <v>3484</v>
      </c>
      <c r="J420" t="s">
        <v>389</v>
      </c>
      <c r="K420" t="s">
        <v>10641</v>
      </c>
      <c r="L420" t="s">
        <v>389</v>
      </c>
      <c r="M420" t="str">
        <f t="shared" si="12"/>
        <v>non</v>
      </c>
      <c r="N420" t="str">
        <f t="shared" si="13"/>
        <v>non</v>
      </c>
      <c r="O420" t="str">
        <f>VLOOKUP(I420,'rattachement PF'!A:B, 2, FALSE)</f>
        <v>TGO Alpes</v>
      </c>
    </row>
    <row r="421" spans="1:15" x14ac:dyDescent="0.35">
      <c r="A421" t="s">
        <v>1022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s">
        <v>9057</v>
      </c>
      <c r="J421" t="s">
        <v>9023</v>
      </c>
      <c r="K421" t="s">
        <v>9024</v>
      </c>
      <c r="L421" t="s">
        <v>9023</v>
      </c>
      <c r="M421" t="str">
        <f t="shared" si="12"/>
        <v>non</v>
      </c>
      <c r="N421" t="str">
        <f t="shared" si="13"/>
        <v>oui</v>
      </c>
      <c r="O421" t="str">
        <f>VLOOKUP(I421,'rattachement PF'!A:B, 2, FALSE)</f>
        <v>TGO Centre Ouest</v>
      </c>
    </row>
    <row r="422" spans="1:15" x14ac:dyDescent="0.35">
      <c r="A422" t="s">
        <v>9297</v>
      </c>
      <c r="B422">
        <v>45.32</v>
      </c>
      <c r="C422">
        <v>38.47</v>
      </c>
      <c r="D422">
        <v>20.85</v>
      </c>
      <c r="E422">
        <v>17.62</v>
      </c>
      <c r="F422">
        <v>6.85</v>
      </c>
      <c r="G422">
        <v>0</v>
      </c>
      <c r="H422">
        <v>7.05</v>
      </c>
      <c r="I422" t="s">
        <v>9078</v>
      </c>
      <c r="J422" t="s">
        <v>10642</v>
      </c>
      <c r="K422" t="s">
        <v>10643</v>
      </c>
      <c r="L422" t="s">
        <v>10642</v>
      </c>
      <c r="M422" t="str">
        <f t="shared" si="12"/>
        <v>non</v>
      </c>
      <c r="N422" t="str">
        <f t="shared" si="13"/>
        <v>non</v>
      </c>
      <c r="O422" t="str">
        <f>VLOOKUP(I422,'rattachement PF'!A:B, 2, FALSE)</f>
        <v>TGO Aquitaine</v>
      </c>
    </row>
    <row r="423" spans="1:15" x14ac:dyDescent="0.35">
      <c r="A423" t="s">
        <v>1023</v>
      </c>
      <c r="B423">
        <v>47.2</v>
      </c>
      <c r="C423">
        <v>41.63</v>
      </c>
      <c r="D423">
        <v>27.63</v>
      </c>
      <c r="E423">
        <v>13.43</v>
      </c>
      <c r="F423">
        <v>5.57</v>
      </c>
      <c r="G423">
        <v>0.56999999999999995</v>
      </c>
      <c r="H423">
        <v>10.87</v>
      </c>
      <c r="I423" t="s">
        <v>9100</v>
      </c>
      <c r="J423" t="s">
        <v>514</v>
      </c>
      <c r="K423" t="s">
        <v>10644</v>
      </c>
      <c r="L423" t="s">
        <v>514</v>
      </c>
      <c r="M423" t="str">
        <f t="shared" si="12"/>
        <v>non</v>
      </c>
      <c r="N423" t="str">
        <f t="shared" si="13"/>
        <v>non</v>
      </c>
      <c r="O423" t="str">
        <f>VLOOKUP(I423,'rattachement PF'!A:B, 2, FALSE)</f>
        <v>TGO Alsace</v>
      </c>
    </row>
    <row r="424" spans="1:15" x14ac:dyDescent="0.35">
      <c r="A424" t="s">
        <v>9298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s">
        <v>3194</v>
      </c>
      <c r="J424" t="s">
        <v>9023</v>
      </c>
      <c r="K424" t="s">
        <v>9024</v>
      </c>
      <c r="L424" t="s">
        <v>9023</v>
      </c>
      <c r="M424" t="str">
        <f t="shared" si="12"/>
        <v>non</v>
      </c>
      <c r="N424" t="str">
        <f t="shared" si="13"/>
        <v>oui</v>
      </c>
      <c r="O424" t="str">
        <f>VLOOKUP(I424,'rattachement PF'!A:B, 2, FALSE)</f>
        <v>TGO Midi-Pyrénées</v>
      </c>
    </row>
    <row r="425" spans="1:15" x14ac:dyDescent="0.35">
      <c r="A425" t="s">
        <v>1014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s">
        <v>8359</v>
      </c>
      <c r="J425" t="s">
        <v>9023</v>
      </c>
      <c r="K425" t="s">
        <v>9024</v>
      </c>
      <c r="L425" t="s">
        <v>9023</v>
      </c>
      <c r="M425" t="str">
        <f t="shared" si="12"/>
        <v>non</v>
      </c>
      <c r="N425" t="str">
        <f t="shared" si="13"/>
        <v>oui</v>
      </c>
      <c r="O425" t="str">
        <f>VLOOKUP(I425,'rattachement PF'!A:B, 2, FALSE)</f>
        <v>EUR Schiltigheim LIV</v>
      </c>
    </row>
    <row r="426" spans="1:15" x14ac:dyDescent="0.35">
      <c r="A426" t="s">
        <v>9299</v>
      </c>
      <c r="B426">
        <v>44.48</v>
      </c>
      <c r="C426">
        <v>40</v>
      </c>
      <c r="D426">
        <v>17.55</v>
      </c>
      <c r="E426">
        <v>22.45</v>
      </c>
      <c r="F426">
        <v>4.4800000000000004</v>
      </c>
      <c r="G426">
        <v>0</v>
      </c>
      <c r="H426">
        <v>13.72</v>
      </c>
      <c r="I426" t="s">
        <v>9035</v>
      </c>
      <c r="J426" t="s">
        <v>685</v>
      </c>
      <c r="K426" t="s">
        <v>10645</v>
      </c>
      <c r="L426" t="s">
        <v>685</v>
      </c>
      <c r="M426" t="str">
        <f t="shared" si="12"/>
        <v>non</v>
      </c>
      <c r="N426" t="str">
        <f t="shared" si="13"/>
        <v>non</v>
      </c>
      <c r="O426" t="str">
        <f>VLOOKUP(I426,'rattachement PF'!A:B, 2, FALSE)</f>
        <v>TGO Rhône</v>
      </c>
    </row>
    <row r="427" spans="1:15" x14ac:dyDescent="0.35">
      <c r="A427" t="s">
        <v>9300</v>
      </c>
      <c r="B427">
        <v>24.52</v>
      </c>
      <c r="C427">
        <v>24.52</v>
      </c>
      <c r="D427">
        <v>0</v>
      </c>
      <c r="E427">
        <v>24.52</v>
      </c>
      <c r="F427">
        <v>0</v>
      </c>
      <c r="G427">
        <v>0</v>
      </c>
      <c r="H427">
        <v>9.52</v>
      </c>
      <c r="I427" t="s">
        <v>3484</v>
      </c>
      <c r="J427" t="s">
        <v>96</v>
      </c>
      <c r="K427" t="s">
        <v>9024</v>
      </c>
      <c r="L427" t="s">
        <v>96</v>
      </c>
      <c r="M427" t="str">
        <f t="shared" si="12"/>
        <v>non</v>
      </c>
      <c r="N427" t="str">
        <f t="shared" si="13"/>
        <v>non</v>
      </c>
      <c r="O427" t="str">
        <f>VLOOKUP(I427,'rattachement PF'!A:B, 2, FALSE)</f>
        <v>TGO Alpes</v>
      </c>
    </row>
    <row r="428" spans="1:15" x14ac:dyDescent="0.35">
      <c r="A428" t="s">
        <v>1024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s">
        <v>3492</v>
      </c>
      <c r="J428" t="s">
        <v>9023</v>
      </c>
      <c r="K428" t="s">
        <v>9024</v>
      </c>
      <c r="L428" t="s">
        <v>9023</v>
      </c>
      <c r="M428" t="str">
        <f t="shared" si="12"/>
        <v>non</v>
      </c>
      <c r="N428" t="str">
        <f t="shared" si="13"/>
        <v>oui</v>
      </c>
      <c r="O428" t="str">
        <f>VLOOKUP(I428,'rattachement PF'!A:B, 2, FALSE)</f>
        <v>TGO Midi-Pyrénées</v>
      </c>
    </row>
    <row r="429" spans="1:15" x14ac:dyDescent="0.35">
      <c r="A429" t="s">
        <v>1025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s">
        <v>3492</v>
      </c>
      <c r="J429" t="s">
        <v>9023</v>
      </c>
      <c r="K429" t="s">
        <v>9024</v>
      </c>
      <c r="L429" t="s">
        <v>9023</v>
      </c>
      <c r="M429" t="str">
        <f t="shared" si="12"/>
        <v>non</v>
      </c>
      <c r="N429" t="str">
        <f t="shared" si="13"/>
        <v>oui</v>
      </c>
      <c r="O429" t="str">
        <f>VLOOKUP(I429,'rattachement PF'!A:B, 2, FALSE)</f>
        <v>TGO Midi-Pyrénées</v>
      </c>
    </row>
    <row r="430" spans="1:15" x14ac:dyDescent="0.35">
      <c r="A430" t="s">
        <v>1025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s">
        <v>9023</v>
      </c>
      <c r="J430" t="s">
        <v>9023</v>
      </c>
      <c r="K430" t="s">
        <v>9024</v>
      </c>
      <c r="L430" t="s">
        <v>9023</v>
      </c>
      <c r="M430" t="str">
        <f t="shared" si="12"/>
        <v>non</v>
      </c>
      <c r="N430" t="str">
        <f t="shared" si="13"/>
        <v>oui</v>
      </c>
      <c r="O430" t="e">
        <f>VLOOKUP(I430,'rattachement PF'!A:B, 2, FALSE)</f>
        <v>#N/A</v>
      </c>
    </row>
    <row r="431" spans="1:15" x14ac:dyDescent="0.35">
      <c r="A431" t="s">
        <v>9301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s">
        <v>2981</v>
      </c>
      <c r="J431" t="s">
        <v>9023</v>
      </c>
      <c r="K431" t="s">
        <v>9024</v>
      </c>
      <c r="L431" t="s">
        <v>9023</v>
      </c>
      <c r="M431" t="str">
        <f t="shared" si="12"/>
        <v>non</v>
      </c>
      <c r="N431" t="str">
        <f t="shared" si="13"/>
        <v>oui</v>
      </c>
      <c r="O431" t="str">
        <f>VLOOKUP(I431,'rattachement PF'!A:B, 2, FALSE)</f>
        <v>TGO Ouest</v>
      </c>
    </row>
    <row r="432" spans="1:15" x14ac:dyDescent="0.35">
      <c r="A432" t="s">
        <v>1026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s">
        <v>9023</v>
      </c>
      <c r="J432" t="s">
        <v>9023</v>
      </c>
      <c r="K432" t="s">
        <v>9024</v>
      </c>
      <c r="L432" t="s">
        <v>9023</v>
      </c>
      <c r="M432" t="str">
        <f t="shared" si="12"/>
        <v>non</v>
      </c>
      <c r="N432" t="str">
        <f t="shared" si="13"/>
        <v>oui</v>
      </c>
      <c r="O432" t="e">
        <f>VLOOKUP(I432,'rattachement PF'!A:B, 2, FALSE)</f>
        <v>#N/A</v>
      </c>
    </row>
    <row r="433" spans="1:15" x14ac:dyDescent="0.35">
      <c r="A433" t="s">
        <v>9302</v>
      </c>
      <c r="B433">
        <v>45.47</v>
      </c>
      <c r="C433">
        <v>42.08</v>
      </c>
      <c r="D433">
        <v>20.02</v>
      </c>
      <c r="E433">
        <v>22.07</v>
      </c>
      <c r="F433">
        <v>3.38</v>
      </c>
      <c r="G433">
        <v>0</v>
      </c>
      <c r="H433">
        <v>11.9</v>
      </c>
      <c r="I433" t="s">
        <v>3232</v>
      </c>
      <c r="J433" t="s">
        <v>499</v>
      </c>
      <c r="K433" t="s">
        <v>10646</v>
      </c>
      <c r="L433" t="s">
        <v>499</v>
      </c>
      <c r="M433" t="str">
        <f t="shared" si="12"/>
        <v>non</v>
      </c>
      <c r="N433" t="str">
        <f t="shared" si="13"/>
        <v>non</v>
      </c>
      <c r="O433" t="str">
        <f>VLOOKUP(I433,'rattachement PF'!A:B, 2, FALSE)</f>
        <v>TGO Midi-Pyrénées</v>
      </c>
    </row>
    <row r="434" spans="1:15" x14ac:dyDescent="0.35">
      <c r="A434" t="s">
        <v>1027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s">
        <v>9023</v>
      </c>
      <c r="J434" t="s">
        <v>9023</v>
      </c>
      <c r="K434" t="s">
        <v>9024</v>
      </c>
      <c r="L434" t="s">
        <v>9023</v>
      </c>
      <c r="M434" t="str">
        <f t="shared" si="12"/>
        <v>non</v>
      </c>
      <c r="N434" t="str">
        <f t="shared" si="13"/>
        <v>oui</v>
      </c>
      <c r="O434" t="e">
        <f>VLOOKUP(I434,'rattachement PF'!A:B, 2, FALSE)</f>
        <v>#N/A</v>
      </c>
    </row>
    <row r="435" spans="1:15" x14ac:dyDescent="0.35">
      <c r="A435" t="s">
        <v>9303</v>
      </c>
      <c r="B435">
        <v>40.1</v>
      </c>
      <c r="C435">
        <v>36.229999999999997</v>
      </c>
      <c r="D435">
        <v>20.57</v>
      </c>
      <c r="E435">
        <v>15.67</v>
      </c>
      <c r="F435">
        <v>3.87</v>
      </c>
      <c r="G435">
        <v>0</v>
      </c>
      <c r="H435">
        <v>14.3</v>
      </c>
      <c r="I435" t="s">
        <v>9022</v>
      </c>
      <c r="J435" t="s">
        <v>428</v>
      </c>
      <c r="K435" t="s">
        <v>10647</v>
      </c>
      <c r="L435" t="s">
        <v>428</v>
      </c>
      <c r="M435" t="str">
        <f t="shared" si="12"/>
        <v>non</v>
      </c>
      <c r="N435" t="str">
        <f t="shared" si="13"/>
        <v>non</v>
      </c>
      <c r="O435" t="str">
        <f>VLOOKUP(I435,'rattachement PF'!A:B, 2, FALSE)</f>
        <v>TGO Aquitaine</v>
      </c>
    </row>
    <row r="436" spans="1:15" x14ac:dyDescent="0.35">
      <c r="A436" t="s">
        <v>1028</v>
      </c>
      <c r="B436">
        <v>40.770000000000003</v>
      </c>
      <c r="C436">
        <v>37.869999999999997</v>
      </c>
      <c r="D436">
        <v>15.48</v>
      </c>
      <c r="E436">
        <v>22.38</v>
      </c>
      <c r="F436">
        <v>2.9</v>
      </c>
      <c r="G436">
        <v>0</v>
      </c>
      <c r="H436">
        <v>11.98</v>
      </c>
      <c r="I436" t="s">
        <v>9100</v>
      </c>
      <c r="J436" t="s">
        <v>10648</v>
      </c>
      <c r="K436" t="s">
        <v>10649</v>
      </c>
      <c r="L436" t="s">
        <v>9023</v>
      </c>
      <c r="M436" t="str">
        <f t="shared" si="12"/>
        <v>non</v>
      </c>
      <c r="N436" t="str">
        <f t="shared" si="13"/>
        <v>non</v>
      </c>
      <c r="O436" t="str">
        <f>VLOOKUP(I436,'rattachement PF'!A:B, 2, FALSE)</f>
        <v>TGO Alsace</v>
      </c>
    </row>
    <row r="437" spans="1:15" x14ac:dyDescent="0.35">
      <c r="A437" t="s">
        <v>1029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s">
        <v>9022</v>
      </c>
      <c r="J437" t="s">
        <v>9023</v>
      </c>
      <c r="K437" t="s">
        <v>9024</v>
      </c>
      <c r="L437" t="s">
        <v>9023</v>
      </c>
      <c r="M437" t="str">
        <f t="shared" si="12"/>
        <v>non</v>
      </c>
      <c r="N437" t="str">
        <f t="shared" si="13"/>
        <v>oui</v>
      </c>
      <c r="O437" t="str">
        <f>VLOOKUP(I437,'rattachement PF'!A:B, 2, FALSE)</f>
        <v>TGO Aquitaine</v>
      </c>
    </row>
    <row r="438" spans="1:15" x14ac:dyDescent="0.35">
      <c r="A438" t="s">
        <v>1030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9023</v>
      </c>
      <c r="J438" t="s">
        <v>9023</v>
      </c>
      <c r="K438" t="s">
        <v>9024</v>
      </c>
      <c r="L438" t="s">
        <v>9023</v>
      </c>
      <c r="M438" t="str">
        <f t="shared" si="12"/>
        <v>non</v>
      </c>
      <c r="N438" t="str">
        <f t="shared" si="13"/>
        <v>oui</v>
      </c>
      <c r="O438" t="e">
        <f>VLOOKUP(I438,'rattachement PF'!A:B, 2, FALSE)</f>
        <v>#N/A</v>
      </c>
    </row>
    <row r="439" spans="1:15" x14ac:dyDescent="0.35">
      <c r="A439" t="s">
        <v>9304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s">
        <v>9022</v>
      </c>
      <c r="J439" t="s">
        <v>9023</v>
      </c>
      <c r="K439" t="s">
        <v>9024</v>
      </c>
      <c r="L439" t="s">
        <v>9023</v>
      </c>
      <c r="M439" t="str">
        <f t="shared" si="12"/>
        <v>non</v>
      </c>
      <c r="N439" t="str">
        <f t="shared" si="13"/>
        <v>oui</v>
      </c>
      <c r="O439" t="str">
        <f>VLOOKUP(I439,'rattachement PF'!A:B, 2, FALSE)</f>
        <v>TGO Aquitaine</v>
      </c>
    </row>
    <row r="440" spans="1:15" x14ac:dyDescent="0.35">
      <c r="A440" t="s">
        <v>1031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s">
        <v>3455</v>
      </c>
      <c r="J440" t="s">
        <v>9023</v>
      </c>
      <c r="K440" t="s">
        <v>9024</v>
      </c>
      <c r="L440" t="s">
        <v>9023</v>
      </c>
      <c r="M440" t="str">
        <f t="shared" si="12"/>
        <v>non</v>
      </c>
      <c r="N440" t="str">
        <f t="shared" si="13"/>
        <v>oui</v>
      </c>
      <c r="O440" t="str">
        <f>VLOOKUP(I440,'rattachement PF'!A:B, 2, FALSE)</f>
        <v>TGO IDF Valenton</v>
      </c>
    </row>
    <row r="441" spans="1:15" x14ac:dyDescent="0.35">
      <c r="A441" t="s">
        <v>1032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s">
        <v>9078</v>
      </c>
      <c r="J441" t="s">
        <v>9023</v>
      </c>
      <c r="K441" t="s">
        <v>9024</v>
      </c>
      <c r="L441" t="s">
        <v>9023</v>
      </c>
      <c r="M441" t="str">
        <f t="shared" si="12"/>
        <v>non</v>
      </c>
      <c r="N441" t="str">
        <f t="shared" si="13"/>
        <v>oui</v>
      </c>
      <c r="O441" t="str">
        <f>VLOOKUP(I441,'rattachement PF'!A:B, 2, FALSE)</f>
        <v>TGO Aquitaine</v>
      </c>
    </row>
    <row r="442" spans="1:15" x14ac:dyDescent="0.35">
      <c r="A442" t="s">
        <v>9305</v>
      </c>
      <c r="B442">
        <v>45.62</v>
      </c>
      <c r="C442">
        <v>40.68</v>
      </c>
      <c r="D442">
        <v>10.67</v>
      </c>
      <c r="E442">
        <v>30.02</v>
      </c>
      <c r="F442">
        <v>4.93</v>
      </c>
      <c r="G442">
        <v>0</v>
      </c>
      <c r="H442">
        <v>8.52</v>
      </c>
      <c r="I442" t="s">
        <v>3455</v>
      </c>
      <c r="J442" t="s">
        <v>10239</v>
      </c>
      <c r="K442" t="s">
        <v>10650</v>
      </c>
      <c r="L442" t="s">
        <v>10239</v>
      </c>
      <c r="M442" t="str">
        <f t="shared" si="12"/>
        <v>non</v>
      </c>
      <c r="N442" t="str">
        <f t="shared" si="13"/>
        <v>non</v>
      </c>
      <c r="O442" t="str">
        <f>VLOOKUP(I442,'rattachement PF'!A:B, 2, FALSE)</f>
        <v>TGO IDF Valenton</v>
      </c>
    </row>
    <row r="443" spans="1:15" x14ac:dyDescent="0.35">
      <c r="A443" t="s">
        <v>1033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s">
        <v>9030</v>
      </c>
      <c r="J443" t="s">
        <v>9023</v>
      </c>
      <c r="K443" t="s">
        <v>9024</v>
      </c>
      <c r="L443" t="s">
        <v>9023</v>
      </c>
      <c r="M443" t="str">
        <f t="shared" si="12"/>
        <v>non</v>
      </c>
      <c r="N443" t="str">
        <f t="shared" si="13"/>
        <v>oui</v>
      </c>
      <c r="O443" t="str">
        <f>VLOOKUP(I443,'rattachement PF'!A:B, 2, FALSE)</f>
        <v>TGO IDF Wissous</v>
      </c>
    </row>
    <row r="444" spans="1:15" x14ac:dyDescent="0.35">
      <c r="A444" t="s">
        <v>9306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s">
        <v>3011</v>
      </c>
      <c r="J444" t="s">
        <v>9023</v>
      </c>
      <c r="K444" t="s">
        <v>9024</v>
      </c>
      <c r="L444" t="s">
        <v>9023</v>
      </c>
      <c r="M444" t="str">
        <f t="shared" si="12"/>
        <v>non</v>
      </c>
      <c r="N444" t="str">
        <f t="shared" si="13"/>
        <v>oui</v>
      </c>
      <c r="O444" t="str">
        <f>VLOOKUP(I444,'rattachement PF'!A:B, 2, FALSE)</f>
        <v>TGO Ouest</v>
      </c>
    </row>
    <row r="445" spans="1:15" x14ac:dyDescent="0.35">
      <c r="A445" t="s">
        <v>9307</v>
      </c>
      <c r="B445">
        <v>39.32</v>
      </c>
      <c r="C445">
        <v>34.93</v>
      </c>
      <c r="D445">
        <v>20.77</v>
      </c>
      <c r="E445">
        <v>14.17</v>
      </c>
      <c r="F445">
        <v>4.38</v>
      </c>
      <c r="G445">
        <v>0</v>
      </c>
      <c r="H445">
        <v>10.87</v>
      </c>
      <c r="I445" t="s">
        <v>9053</v>
      </c>
      <c r="J445" t="s">
        <v>10651</v>
      </c>
      <c r="K445" t="s">
        <v>10652</v>
      </c>
      <c r="L445" t="s">
        <v>10653</v>
      </c>
      <c r="M445" t="str">
        <f t="shared" si="12"/>
        <v>non</v>
      </c>
      <c r="N445" t="str">
        <f t="shared" si="13"/>
        <v>non</v>
      </c>
      <c r="O445" t="str">
        <f>VLOOKUP(I445,'rattachement PF'!A:B, 2, FALSE)</f>
        <v>TGO Centre Est</v>
      </c>
    </row>
    <row r="446" spans="1:15" x14ac:dyDescent="0.35">
      <c r="A446" t="s">
        <v>9308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s">
        <v>3086</v>
      </c>
      <c r="J446" t="s">
        <v>9023</v>
      </c>
      <c r="K446" t="s">
        <v>9024</v>
      </c>
      <c r="L446" t="s">
        <v>9023</v>
      </c>
      <c r="M446" t="str">
        <f t="shared" si="12"/>
        <v>non</v>
      </c>
      <c r="N446" t="str">
        <f t="shared" si="13"/>
        <v>oui</v>
      </c>
      <c r="O446" t="str">
        <f>VLOOKUP(I446,'rattachement PF'!A:B, 2, FALSE)</f>
        <v>TGO Lorraine</v>
      </c>
    </row>
    <row r="447" spans="1:15" x14ac:dyDescent="0.35">
      <c r="A447" t="s">
        <v>1034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s">
        <v>9055</v>
      </c>
      <c r="J447" t="s">
        <v>9023</v>
      </c>
      <c r="K447" t="s">
        <v>9024</v>
      </c>
      <c r="L447" t="s">
        <v>9023</v>
      </c>
      <c r="M447" t="str">
        <f t="shared" si="12"/>
        <v>non</v>
      </c>
      <c r="N447" t="str">
        <f t="shared" si="13"/>
        <v>oui</v>
      </c>
      <c r="O447" t="str">
        <f>VLOOKUP(I447,'rattachement PF'!A:B, 2, FALSE)</f>
        <v>TGO Nord</v>
      </c>
    </row>
    <row r="448" spans="1:15" x14ac:dyDescent="0.35">
      <c r="A448" t="s">
        <v>9309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s">
        <v>9044</v>
      </c>
      <c r="J448" t="s">
        <v>9023</v>
      </c>
      <c r="K448" t="s">
        <v>9024</v>
      </c>
      <c r="L448" t="s">
        <v>9023</v>
      </c>
      <c r="M448" t="str">
        <f t="shared" si="12"/>
        <v>non</v>
      </c>
      <c r="N448" t="str">
        <f t="shared" si="13"/>
        <v>oui</v>
      </c>
      <c r="O448" t="str">
        <f>VLOOKUP(I448,'rattachement PF'!A:B, 2, FALSE)</f>
        <v>TGO Rhône Gap</v>
      </c>
    </row>
    <row r="449" spans="1:15" x14ac:dyDescent="0.35">
      <c r="A449" t="s">
        <v>1035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s">
        <v>9104</v>
      </c>
      <c r="J449" t="s">
        <v>9023</v>
      </c>
      <c r="K449" t="s">
        <v>9024</v>
      </c>
      <c r="L449" t="s">
        <v>9023</v>
      </c>
      <c r="M449" t="str">
        <f t="shared" si="12"/>
        <v>non</v>
      </c>
      <c r="N449" t="str">
        <f t="shared" si="13"/>
        <v>oui</v>
      </c>
      <c r="O449" t="str">
        <f>VLOOKUP(I449,'rattachement PF'!A:B, 2, FALSE)</f>
        <v>TGO Aquitaine</v>
      </c>
    </row>
    <row r="450" spans="1:15" x14ac:dyDescent="0.35">
      <c r="A450" t="s">
        <v>1036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s">
        <v>9023</v>
      </c>
      <c r="J450" t="s">
        <v>9023</v>
      </c>
      <c r="K450" t="s">
        <v>9024</v>
      </c>
      <c r="L450" t="s">
        <v>9023</v>
      </c>
      <c r="M450" t="str">
        <f t="shared" si="12"/>
        <v>non</v>
      </c>
      <c r="N450" t="str">
        <f t="shared" si="13"/>
        <v>oui</v>
      </c>
      <c r="O450" t="e">
        <f>VLOOKUP(I450,'rattachement PF'!A:B, 2, FALSE)</f>
        <v>#N/A</v>
      </c>
    </row>
    <row r="451" spans="1:15" x14ac:dyDescent="0.35">
      <c r="A451" t="s">
        <v>9310</v>
      </c>
      <c r="B451">
        <v>42.97</v>
      </c>
      <c r="C451">
        <v>38.520000000000003</v>
      </c>
      <c r="D451">
        <v>23.3</v>
      </c>
      <c r="E451">
        <v>15.22</v>
      </c>
      <c r="F451">
        <v>4.45</v>
      </c>
      <c r="G451">
        <v>0</v>
      </c>
      <c r="H451">
        <v>8.48</v>
      </c>
      <c r="I451" t="s">
        <v>9026</v>
      </c>
      <c r="J451" t="s">
        <v>10654</v>
      </c>
      <c r="K451" t="s">
        <v>10655</v>
      </c>
      <c r="L451" t="s">
        <v>10654</v>
      </c>
      <c r="M451" t="str">
        <f t="shared" ref="M451:M514" si="14">IF(C451 &gt; 45, "oui", "non")</f>
        <v>non</v>
      </c>
      <c r="N451" t="str">
        <f t="shared" ref="N451:N514" si="15">IF(C451=0,"oui","non")</f>
        <v>non</v>
      </c>
      <c r="O451" t="str">
        <f>VLOOKUP(I451,'rattachement PF'!A:B, 2, FALSE)</f>
        <v>TGO Bourgogne</v>
      </c>
    </row>
    <row r="452" spans="1:15" x14ac:dyDescent="0.35">
      <c r="A452" t="s">
        <v>9311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s">
        <v>9057</v>
      </c>
      <c r="J452" t="s">
        <v>9023</v>
      </c>
      <c r="K452" t="s">
        <v>9024</v>
      </c>
      <c r="L452" t="s">
        <v>9023</v>
      </c>
      <c r="M452" t="str">
        <f t="shared" si="14"/>
        <v>non</v>
      </c>
      <c r="N452" t="str">
        <f t="shared" si="15"/>
        <v>oui</v>
      </c>
      <c r="O452" t="str">
        <f>VLOOKUP(I452,'rattachement PF'!A:B, 2, FALSE)</f>
        <v>TGO Centre Ouest</v>
      </c>
    </row>
    <row r="453" spans="1:15" x14ac:dyDescent="0.35">
      <c r="A453" t="s">
        <v>9312</v>
      </c>
      <c r="B453">
        <v>43.17</v>
      </c>
      <c r="C453">
        <v>37.659999999999997</v>
      </c>
      <c r="D453">
        <v>17.48</v>
      </c>
      <c r="E453">
        <v>20.18</v>
      </c>
      <c r="F453">
        <v>5.51</v>
      </c>
      <c r="G453">
        <v>0</v>
      </c>
      <c r="H453">
        <v>8.9</v>
      </c>
      <c r="I453" t="s">
        <v>3118</v>
      </c>
      <c r="J453" t="s">
        <v>697</v>
      </c>
      <c r="K453" t="s">
        <v>10656</v>
      </c>
      <c r="L453" t="s">
        <v>697</v>
      </c>
      <c r="M453" t="str">
        <f t="shared" si="14"/>
        <v>non</v>
      </c>
      <c r="N453" t="str">
        <f t="shared" si="15"/>
        <v>non</v>
      </c>
      <c r="O453" t="str">
        <f>VLOOKUP(I453,'rattachement PF'!A:B, 2, FALSE)</f>
        <v>TGO Méditerranée</v>
      </c>
    </row>
    <row r="454" spans="1:15" x14ac:dyDescent="0.35">
      <c r="A454" t="s">
        <v>9313</v>
      </c>
      <c r="B454">
        <v>43.6</v>
      </c>
      <c r="C454">
        <v>39.93</v>
      </c>
      <c r="D454">
        <v>15.78</v>
      </c>
      <c r="E454">
        <v>24.15</v>
      </c>
      <c r="F454">
        <v>3.67</v>
      </c>
      <c r="G454">
        <v>0</v>
      </c>
      <c r="H454">
        <v>15.03</v>
      </c>
      <c r="I454" t="s">
        <v>3006</v>
      </c>
      <c r="J454" t="s">
        <v>10657</v>
      </c>
      <c r="K454" t="s">
        <v>10658</v>
      </c>
      <c r="L454" t="s">
        <v>10659</v>
      </c>
      <c r="M454" t="str">
        <f t="shared" si="14"/>
        <v>non</v>
      </c>
      <c r="N454" t="str">
        <f t="shared" si="15"/>
        <v>non</v>
      </c>
      <c r="O454" t="str">
        <f>VLOOKUP(I454,'rattachement PF'!A:B, 2, FALSE)</f>
        <v>TGO Ouest</v>
      </c>
    </row>
    <row r="455" spans="1:15" x14ac:dyDescent="0.35">
      <c r="A455" t="s">
        <v>1037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s">
        <v>3126</v>
      </c>
      <c r="J455" t="s">
        <v>9023</v>
      </c>
      <c r="K455" t="s">
        <v>9024</v>
      </c>
      <c r="L455" t="s">
        <v>9023</v>
      </c>
      <c r="M455" t="str">
        <f t="shared" si="14"/>
        <v>non</v>
      </c>
      <c r="N455" t="str">
        <f t="shared" si="15"/>
        <v>oui</v>
      </c>
      <c r="O455" t="str">
        <f>VLOOKUP(I455,'rattachement PF'!A:B, 2, FALSE)</f>
        <v>TGFL-DELTA LOGISTIQUE</v>
      </c>
    </row>
    <row r="456" spans="1:15" x14ac:dyDescent="0.35">
      <c r="A456" t="s">
        <v>1038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9023</v>
      </c>
      <c r="J456" t="s">
        <v>9023</v>
      </c>
      <c r="K456" t="s">
        <v>9024</v>
      </c>
      <c r="L456" t="s">
        <v>9023</v>
      </c>
      <c r="M456" t="str">
        <f t="shared" si="14"/>
        <v>non</v>
      </c>
      <c r="N456" t="str">
        <f t="shared" si="15"/>
        <v>oui</v>
      </c>
      <c r="O456" t="e">
        <f>VLOOKUP(I456,'rattachement PF'!A:B, 2, FALSE)</f>
        <v>#N/A</v>
      </c>
    </row>
    <row r="457" spans="1:15" x14ac:dyDescent="0.35">
      <c r="A457" t="s">
        <v>9314</v>
      </c>
      <c r="B457">
        <v>25.37</v>
      </c>
      <c r="C457">
        <v>22.35</v>
      </c>
      <c r="D457">
        <v>11.32</v>
      </c>
      <c r="E457">
        <v>11.03</v>
      </c>
      <c r="F457">
        <v>3.02</v>
      </c>
      <c r="G457">
        <v>0</v>
      </c>
      <c r="H457">
        <v>0.98</v>
      </c>
      <c r="I457" t="s">
        <v>9100</v>
      </c>
      <c r="J457" t="s">
        <v>10660</v>
      </c>
      <c r="K457" t="s">
        <v>10661</v>
      </c>
      <c r="L457" t="s">
        <v>9023</v>
      </c>
      <c r="M457" t="str">
        <f t="shared" si="14"/>
        <v>non</v>
      </c>
      <c r="N457" t="str">
        <f t="shared" si="15"/>
        <v>non</v>
      </c>
      <c r="O457" t="str">
        <f>VLOOKUP(I457,'rattachement PF'!A:B, 2, FALSE)</f>
        <v>TGO Alsace</v>
      </c>
    </row>
    <row r="458" spans="1:15" x14ac:dyDescent="0.35">
      <c r="A458" t="s">
        <v>1039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s">
        <v>3484</v>
      </c>
      <c r="J458" t="s">
        <v>9023</v>
      </c>
      <c r="K458" t="s">
        <v>9024</v>
      </c>
      <c r="L458" t="s">
        <v>9023</v>
      </c>
      <c r="M458" t="str">
        <f t="shared" si="14"/>
        <v>non</v>
      </c>
      <c r="N458" t="str">
        <f t="shared" si="15"/>
        <v>oui</v>
      </c>
      <c r="O458" t="str">
        <f>VLOOKUP(I458,'rattachement PF'!A:B, 2, FALSE)</f>
        <v>TGO Alpes</v>
      </c>
    </row>
    <row r="459" spans="1:15" x14ac:dyDescent="0.35">
      <c r="A459" t="s">
        <v>1040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s">
        <v>9078</v>
      </c>
      <c r="J459" t="s">
        <v>9023</v>
      </c>
      <c r="K459" t="s">
        <v>9024</v>
      </c>
      <c r="L459" t="s">
        <v>9023</v>
      </c>
      <c r="M459" t="str">
        <f t="shared" si="14"/>
        <v>non</v>
      </c>
      <c r="N459" t="str">
        <f t="shared" si="15"/>
        <v>oui</v>
      </c>
      <c r="O459" t="str">
        <f>VLOOKUP(I459,'rattachement PF'!A:B, 2, FALSE)</f>
        <v>TGO Aquitaine</v>
      </c>
    </row>
    <row r="460" spans="1:15" x14ac:dyDescent="0.35">
      <c r="A460" t="s">
        <v>1041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s">
        <v>3126</v>
      </c>
      <c r="J460" t="s">
        <v>9023</v>
      </c>
      <c r="K460" t="s">
        <v>9024</v>
      </c>
      <c r="L460" t="s">
        <v>9023</v>
      </c>
      <c r="M460" t="str">
        <f t="shared" si="14"/>
        <v>non</v>
      </c>
      <c r="N460" t="str">
        <f t="shared" si="15"/>
        <v>oui</v>
      </c>
      <c r="O460" t="str">
        <f>VLOOKUP(I460,'rattachement PF'!A:B, 2, FALSE)</f>
        <v>TGFL-DELTA LOGISTIQUE</v>
      </c>
    </row>
    <row r="461" spans="1:15" x14ac:dyDescent="0.35">
      <c r="A461" t="s">
        <v>9315</v>
      </c>
      <c r="B461">
        <v>44.57</v>
      </c>
      <c r="C461">
        <v>40.619999999999997</v>
      </c>
      <c r="D461">
        <v>25.97</v>
      </c>
      <c r="E461">
        <v>14.65</v>
      </c>
      <c r="F461">
        <v>3.95</v>
      </c>
      <c r="G461">
        <v>0</v>
      </c>
      <c r="H461">
        <v>13.17</v>
      </c>
      <c r="I461" t="s">
        <v>9237</v>
      </c>
      <c r="J461" t="s">
        <v>10662</v>
      </c>
      <c r="K461" t="s">
        <v>10663</v>
      </c>
      <c r="L461" t="s">
        <v>10662</v>
      </c>
      <c r="M461" t="str">
        <f t="shared" si="14"/>
        <v>non</v>
      </c>
      <c r="N461" t="str">
        <f t="shared" si="15"/>
        <v>non</v>
      </c>
      <c r="O461" t="str">
        <f>VLOOKUP(I461,'rattachement PF'!A:B, 2, FALSE)</f>
        <v>TGO Centre Ouest</v>
      </c>
    </row>
    <row r="462" spans="1:15" x14ac:dyDescent="0.35">
      <c r="A462" t="s">
        <v>1042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s">
        <v>3484</v>
      </c>
      <c r="J462" t="s">
        <v>9023</v>
      </c>
      <c r="K462" t="s">
        <v>9024</v>
      </c>
      <c r="L462" t="s">
        <v>9023</v>
      </c>
      <c r="M462" t="str">
        <f t="shared" si="14"/>
        <v>non</v>
      </c>
      <c r="N462" t="str">
        <f t="shared" si="15"/>
        <v>oui</v>
      </c>
      <c r="O462" t="str">
        <f>VLOOKUP(I462,'rattachement PF'!A:B, 2, FALSE)</f>
        <v>TGO Alpes</v>
      </c>
    </row>
    <row r="463" spans="1:15" x14ac:dyDescent="0.35">
      <c r="A463" t="s">
        <v>1043</v>
      </c>
      <c r="B463">
        <v>41.75</v>
      </c>
      <c r="C463">
        <v>37.770000000000003</v>
      </c>
      <c r="D463">
        <v>22.23</v>
      </c>
      <c r="E463">
        <v>15.53</v>
      </c>
      <c r="F463">
        <v>3.98</v>
      </c>
      <c r="G463">
        <v>0</v>
      </c>
      <c r="H463">
        <v>3.53</v>
      </c>
      <c r="I463" t="s">
        <v>3086</v>
      </c>
      <c r="J463" t="s">
        <v>10664</v>
      </c>
      <c r="K463" t="s">
        <v>10665</v>
      </c>
      <c r="L463" t="s">
        <v>10664</v>
      </c>
      <c r="M463" t="str">
        <f t="shared" si="14"/>
        <v>non</v>
      </c>
      <c r="N463" t="str">
        <f t="shared" si="15"/>
        <v>non</v>
      </c>
      <c r="O463" t="str">
        <f>VLOOKUP(I463,'rattachement PF'!A:B, 2, FALSE)</f>
        <v>TGO Lorraine</v>
      </c>
    </row>
    <row r="464" spans="1:15" x14ac:dyDescent="0.35">
      <c r="A464" t="s">
        <v>9316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s">
        <v>9100</v>
      </c>
      <c r="J464" t="s">
        <v>9023</v>
      </c>
      <c r="K464" t="s">
        <v>9024</v>
      </c>
      <c r="L464" t="s">
        <v>9023</v>
      </c>
      <c r="M464" t="str">
        <f t="shared" si="14"/>
        <v>non</v>
      </c>
      <c r="N464" t="str">
        <f t="shared" si="15"/>
        <v>oui</v>
      </c>
      <c r="O464" t="str">
        <f>VLOOKUP(I464,'rattachement PF'!A:B, 2, FALSE)</f>
        <v>TGO Alsace</v>
      </c>
    </row>
    <row r="465" spans="1:15" x14ac:dyDescent="0.35">
      <c r="A465" t="s">
        <v>9718</v>
      </c>
      <c r="B465">
        <v>35.270000000000003</v>
      </c>
      <c r="C465">
        <v>33.35</v>
      </c>
      <c r="D465">
        <v>11.1</v>
      </c>
      <c r="E465">
        <v>22.25</v>
      </c>
      <c r="F465">
        <v>1.92</v>
      </c>
      <c r="G465">
        <v>0</v>
      </c>
      <c r="H465">
        <v>3.5</v>
      </c>
      <c r="I465" t="s">
        <v>3378</v>
      </c>
      <c r="J465" t="s">
        <v>10666</v>
      </c>
      <c r="K465" t="s">
        <v>10667</v>
      </c>
      <c r="L465" t="s">
        <v>10666</v>
      </c>
      <c r="M465" t="str">
        <f t="shared" si="14"/>
        <v>non</v>
      </c>
      <c r="N465" t="str">
        <f t="shared" si="15"/>
        <v>non</v>
      </c>
      <c r="O465" t="str">
        <f>VLOOKUP(I465,'rattachement PF'!A:B, 2, FALSE)</f>
        <v>TGO Nord</v>
      </c>
    </row>
    <row r="466" spans="1:15" x14ac:dyDescent="0.35">
      <c r="A466" t="s">
        <v>9317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s">
        <v>9044</v>
      </c>
      <c r="J466" t="s">
        <v>9023</v>
      </c>
      <c r="K466" t="s">
        <v>9024</v>
      </c>
      <c r="L466" t="s">
        <v>9023</v>
      </c>
      <c r="M466" t="str">
        <f t="shared" si="14"/>
        <v>non</v>
      </c>
      <c r="N466" t="str">
        <f t="shared" si="15"/>
        <v>oui</v>
      </c>
      <c r="O466" t="str">
        <f>VLOOKUP(I466,'rattachement PF'!A:B, 2, FALSE)</f>
        <v>TGO Rhône Gap</v>
      </c>
    </row>
    <row r="467" spans="1:15" x14ac:dyDescent="0.35">
      <c r="A467" t="s">
        <v>9318</v>
      </c>
      <c r="B467">
        <v>33.58</v>
      </c>
      <c r="C467">
        <v>30.37</v>
      </c>
      <c r="D467">
        <v>17.05</v>
      </c>
      <c r="E467">
        <v>13.32</v>
      </c>
      <c r="F467">
        <v>3.22</v>
      </c>
      <c r="G467">
        <v>0</v>
      </c>
      <c r="H467">
        <v>7.9</v>
      </c>
      <c r="I467" t="s">
        <v>9026</v>
      </c>
      <c r="J467" t="s">
        <v>732</v>
      </c>
      <c r="K467" t="s">
        <v>10668</v>
      </c>
      <c r="L467" t="s">
        <v>732</v>
      </c>
      <c r="M467" t="str">
        <f t="shared" si="14"/>
        <v>non</v>
      </c>
      <c r="N467" t="str">
        <f t="shared" si="15"/>
        <v>non</v>
      </c>
      <c r="O467" t="str">
        <f>VLOOKUP(I467,'rattachement PF'!A:B, 2, FALSE)</f>
        <v>TGO Bourgogne</v>
      </c>
    </row>
    <row r="468" spans="1:15" x14ac:dyDescent="0.35">
      <c r="A468" t="s">
        <v>9319</v>
      </c>
      <c r="B468">
        <v>47.2</v>
      </c>
      <c r="C468">
        <v>41.9</v>
      </c>
      <c r="D468">
        <v>24.1</v>
      </c>
      <c r="E468">
        <v>17.8</v>
      </c>
      <c r="F468">
        <v>5.3</v>
      </c>
      <c r="G468">
        <v>0</v>
      </c>
      <c r="H468">
        <v>7.12</v>
      </c>
      <c r="I468" t="s">
        <v>2981</v>
      </c>
      <c r="J468" t="s">
        <v>10669</v>
      </c>
      <c r="K468" t="s">
        <v>10670</v>
      </c>
      <c r="L468" t="s">
        <v>10669</v>
      </c>
      <c r="M468" t="str">
        <f t="shared" si="14"/>
        <v>non</v>
      </c>
      <c r="N468" t="str">
        <f t="shared" si="15"/>
        <v>non</v>
      </c>
      <c r="O468" t="str">
        <f>VLOOKUP(I468,'rattachement PF'!A:B, 2, FALSE)</f>
        <v>TGO Ouest</v>
      </c>
    </row>
    <row r="469" spans="1:15" x14ac:dyDescent="0.35">
      <c r="A469" t="s">
        <v>1044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s">
        <v>9104</v>
      </c>
      <c r="J469" t="s">
        <v>9023</v>
      </c>
      <c r="K469" t="s">
        <v>9024</v>
      </c>
      <c r="L469" t="s">
        <v>9023</v>
      </c>
      <c r="M469" t="str">
        <f t="shared" si="14"/>
        <v>non</v>
      </c>
      <c r="N469" t="str">
        <f t="shared" si="15"/>
        <v>oui</v>
      </c>
      <c r="O469" t="str">
        <f>VLOOKUP(I469,'rattachement PF'!A:B, 2, FALSE)</f>
        <v>TGO Aquitaine</v>
      </c>
    </row>
    <row r="470" spans="1:15" x14ac:dyDescent="0.35">
      <c r="A470" t="s">
        <v>1045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s">
        <v>9100</v>
      </c>
      <c r="J470" t="s">
        <v>9023</v>
      </c>
      <c r="K470" t="s">
        <v>9024</v>
      </c>
      <c r="L470" t="s">
        <v>9023</v>
      </c>
      <c r="M470" t="str">
        <f t="shared" si="14"/>
        <v>non</v>
      </c>
      <c r="N470" t="str">
        <f t="shared" si="15"/>
        <v>oui</v>
      </c>
      <c r="O470" t="str">
        <f>VLOOKUP(I470,'rattachement PF'!A:B, 2, FALSE)</f>
        <v>TGO Alsace</v>
      </c>
    </row>
    <row r="471" spans="1:15" x14ac:dyDescent="0.35">
      <c r="A471" t="s">
        <v>1046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s">
        <v>9023</v>
      </c>
      <c r="J471" t="s">
        <v>9023</v>
      </c>
      <c r="K471" t="s">
        <v>9024</v>
      </c>
      <c r="L471" t="s">
        <v>9023</v>
      </c>
      <c r="M471" t="str">
        <f t="shared" si="14"/>
        <v>non</v>
      </c>
      <c r="N471" t="str">
        <f t="shared" si="15"/>
        <v>oui</v>
      </c>
      <c r="O471" t="e">
        <f>VLOOKUP(I471,'rattachement PF'!A:B, 2, FALSE)</f>
        <v>#N/A</v>
      </c>
    </row>
    <row r="472" spans="1:15" x14ac:dyDescent="0.35">
      <c r="A472" t="s">
        <v>1047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s">
        <v>3118</v>
      </c>
      <c r="J472" t="s">
        <v>9023</v>
      </c>
      <c r="K472" t="s">
        <v>9024</v>
      </c>
      <c r="L472" t="s">
        <v>9023</v>
      </c>
      <c r="M472" t="str">
        <f t="shared" si="14"/>
        <v>non</v>
      </c>
      <c r="N472" t="str">
        <f t="shared" si="15"/>
        <v>oui</v>
      </c>
      <c r="O472" t="str">
        <f>VLOOKUP(I472,'rattachement PF'!A:B, 2, FALSE)</f>
        <v>TGO Méditerranée</v>
      </c>
    </row>
    <row r="473" spans="1:15" x14ac:dyDescent="0.35">
      <c r="A473" t="s">
        <v>1048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s">
        <v>3118</v>
      </c>
      <c r="J473" t="s">
        <v>9023</v>
      </c>
      <c r="K473" t="s">
        <v>9024</v>
      </c>
      <c r="L473" t="s">
        <v>9023</v>
      </c>
      <c r="M473" t="str">
        <f t="shared" si="14"/>
        <v>non</v>
      </c>
      <c r="N473" t="str">
        <f t="shared" si="15"/>
        <v>oui</v>
      </c>
      <c r="O473" t="str">
        <f>VLOOKUP(I473,'rattachement PF'!A:B, 2, FALSE)</f>
        <v>TGO Méditerranée</v>
      </c>
    </row>
    <row r="474" spans="1:15" x14ac:dyDescent="0.35">
      <c r="A474" t="s">
        <v>1049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3455</v>
      </c>
      <c r="J474" t="s">
        <v>9023</v>
      </c>
      <c r="K474" t="s">
        <v>9024</v>
      </c>
      <c r="L474" t="s">
        <v>9023</v>
      </c>
      <c r="M474" t="str">
        <f t="shared" si="14"/>
        <v>non</v>
      </c>
      <c r="N474" t="str">
        <f t="shared" si="15"/>
        <v>oui</v>
      </c>
      <c r="O474" t="str">
        <f>VLOOKUP(I474,'rattachement PF'!A:B, 2, FALSE)</f>
        <v>TGO IDF Valenton</v>
      </c>
    </row>
    <row r="475" spans="1:15" x14ac:dyDescent="0.35">
      <c r="A475" t="s">
        <v>9320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s">
        <v>9030</v>
      </c>
      <c r="J475" t="s">
        <v>9023</v>
      </c>
      <c r="K475" t="s">
        <v>9024</v>
      </c>
      <c r="L475" t="s">
        <v>9023</v>
      </c>
      <c r="M475" t="str">
        <f t="shared" si="14"/>
        <v>non</v>
      </c>
      <c r="N475" t="str">
        <f t="shared" si="15"/>
        <v>oui</v>
      </c>
      <c r="O475" t="str">
        <f>VLOOKUP(I475,'rattachement PF'!A:B, 2, FALSE)</f>
        <v>TGO IDF Wissous</v>
      </c>
    </row>
    <row r="476" spans="1:15" x14ac:dyDescent="0.35">
      <c r="A476" t="s">
        <v>1050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s">
        <v>3194</v>
      </c>
      <c r="J476" t="s">
        <v>9023</v>
      </c>
      <c r="K476" t="s">
        <v>9024</v>
      </c>
      <c r="L476" t="s">
        <v>9023</v>
      </c>
      <c r="M476" t="str">
        <f t="shared" si="14"/>
        <v>non</v>
      </c>
      <c r="N476" t="str">
        <f t="shared" si="15"/>
        <v>oui</v>
      </c>
      <c r="O476" t="str">
        <f>VLOOKUP(I476,'rattachement PF'!A:B, 2, FALSE)</f>
        <v>TGO Midi-Pyrénées</v>
      </c>
    </row>
    <row r="477" spans="1:15" x14ac:dyDescent="0.35">
      <c r="A477" t="s">
        <v>1051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s">
        <v>9100</v>
      </c>
      <c r="J477" t="s">
        <v>9023</v>
      </c>
      <c r="K477" t="s">
        <v>9024</v>
      </c>
      <c r="L477" t="s">
        <v>9023</v>
      </c>
      <c r="M477" t="str">
        <f t="shared" si="14"/>
        <v>non</v>
      </c>
      <c r="N477" t="str">
        <f t="shared" si="15"/>
        <v>oui</v>
      </c>
      <c r="O477" t="str">
        <f>VLOOKUP(I477,'rattachement PF'!A:B, 2, FALSE)</f>
        <v>TGO Alsace</v>
      </c>
    </row>
    <row r="478" spans="1:15" x14ac:dyDescent="0.35">
      <c r="A478" t="s">
        <v>9321</v>
      </c>
      <c r="B478">
        <v>37.82</v>
      </c>
      <c r="C478">
        <v>34.19</v>
      </c>
      <c r="D478">
        <v>17.64</v>
      </c>
      <c r="E478">
        <v>16.55</v>
      </c>
      <c r="F478">
        <v>3.63</v>
      </c>
      <c r="G478">
        <v>0</v>
      </c>
      <c r="H478">
        <v>12.33</v>
      </c>
      <c r="I478" t="s">
        <v>9022</v>
      </c>
      <c r="J478" t="s">
        <v>10671</v>
      </c>
      <c r="K478" t="s">
        <v>10672</v>
      </c>
      <c r="L478" t="s">
        <v>10554</v>
      </c>
      <c r="M478" t="str">
        <f t="shared" si="14"/>
        <v>non</v>
      </c>
      <c r="N478" t="str">
        <f t="shared" si="15"/>
        <v>non</v>
      </c>
      <c r="O478" t="str">
        <f>VLOOKUP(I478,'rattachement PF'!A:B, 2, FALSE)</f>
        <v>TGO Aquitaine</v>
      </c>
    </row>
    <row r="479" spans="1:15" x14ac:dyDescent="0.35">
      <c r="A479" t="s">
        <v>1052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s">
        <v>3455</v>
      </c>
      <c r="J479" t="s">
        <v>9023</v>
      </c>
      <c r="K479" t="s">
        <v>9024</v>
      </c>
      <c r="L479" t="s">
        <v>9023</v>
      </c>
      <c r="M479" t="str">
        <f t="shared" si="14"/>
        <v>non</v>
      </c>
      <c r="N479" t="str">
        <f t="shared" si="15"/>
        <v>oui</v>
      </c>
      <c r="O479" t="str">
        <f>VLOOKUP(I479,'rattachement PF'!A:B, 2, FALSE)</f>
        <v>TGO IDF Valenton</v>
      </c>
    </row>
    <row r="480" spans="1:15" x14ac:dyDescent="0.35">
      <c r="A480" t="s">
        <v>9322</v>
      </c>
      <c r="B480">
        <v>9.27</v>
      </c>
      <c r="C480">
        <v>8.4700000000000006</v>
      </c>
      <c r="D480">
        <v>4.5999999999999996</v>
      </c>
      <c r="E480">
        <v>3.83</v>
      </c>
      <c r="F480">
        <v>0.8</v>
      </c>
      <c r="G480">
        <v>0.03</v>
      </c>
      <c r="H480">
        <v>3.57</v>
      </c>
      <c r="I480" t="s">
        <v>3194</v>
      </c>
      <c r="J480" t="s">
        <v>624</v>
      </c>
      <c r="K480" t="s">
        <v>10673</v>
      </c>
      <c r="L480" t="s">
        <v>624</v>
      </c>
      <c r="M480" t="str">
        <f t="shared" si="14"/>
        <v>non</v>
      </c>
      <c r="N480" t="str">
        <f t="shared" si="15"/>
        <v>non</v>
      </c>
      <c r="O480" t="str">
        <f>VLOOKUP(I480,'rattachement PF'!A:B, 2, FALSE)</f>
        <v>TGO Midi-Pyrénées</v>
      </c>
    </row>
    <row r="481" spans="1:15" x14ac:dyDescent="0.35">
      <c r="A481" t="s">
        <v>9323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s">
        <v>9053</v>
      </c>
      <c r="J481" t="s">
        <v>9023</v>
      </c>
      <c r="K481" t="s">
        <v>9024</v>
      </c>
      <c r="L481" t="s">
        <v>9023</v>
      </c>
      <c r="M481" t="str">
        <f t="shared" si="14"/>
        <v>non</v>
      </c>
      <c r="N481" t="str">
        <f t="shared" si="15"/>
        <v>oui</v>
      </c>
      <c r="O481" t="str">
        <f>VLOOKUP(I481,'rattachement PF'!A:B, 2, FALSE)</f>
        <v>TGO Centre Est</v>
      </c>
    </row>
    <row r="482" spans="1:15" x14ac:dyDescent="0.35">
      <c r="A482" t="s">
        <v>1053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s">
        <v>9023</v>
      </c>
      <c r="J482" t="s">
        <v>9023</v>
      </c>
      <c r="K482" t="s">
        <v>9024</v>
      </c>
      <c r="L482" t="s">
        <v>9023</v>
      </c>
      <c r="M482" t="str">
        <f t="shared" si="14"/>
        <v>non</v>
      </c>
      <c r="N482" t="str">
        <f t="shared" si="15"/>
        <v>oui</v>
      </c>
      <c r="O482" t="e">
        <f>VLOOKUP(I482,'rattachement PF'!A:B, 2, FALSE)</f>
        <v>#N/A</v>
      </c>
    </row>
    <row r="483" spans="1:15" x14ac:dyDescent="0.35">
      <c r="A483" t="s">
        <v>1054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s">
        <v>3194</v>
      </c>
      <c r="J483" t="s">
        <v>9023</v>
      </c>
      <c r="K483" t="s">
        <v>9024</v>
      </c>
      <c r="L483" t="s">
        <v>9023</v>
      </c>
      <c r="M483" t="str">
        <f t="shared" si="14"/>
        <v>non</v>
      </c>
      <c r="N483" t="str">
        <f t="shared" si="15"/>
        <v>oui</v>
      </c>
      <c r="O483" t="str">
        <f>VLOOKUP(I483,'rattachement PF'!A:B, 2, FALSE)</f>
        <v>TGO Midi-Pyrénées</v>
      </c>
    </row>
    <row r="484" spans="1:15" x14ac:dyDescent="0.35">
      <c r="A484" t="s">
        <v>9324</v>
      </c>
      <c r="B484">
        <v>49.38</v>
      </c>
      <c r="C484">
        <v>45.67</v>
      </c>
      <c r="D484">
        <v>20.27</v>
      </c>
      <c r="E484">
        <v>25.4</v>
      </c>
      <c r="F484">
        <v>3.72</v>
      </c>
      <c r="G484">
        <v>0</v>
      </c>
      <c r="H484">
        <v>17.88</v>
      </c>
      <c r="I484" t="s">
        <v>3372</v>
      </c>
      <c r="J484" t="s">
        <v>599</v>
      </c>
      <c r="K484" t="s">
        <v>10674</v>
      </c>
      <c r="L484" t="s">
        <v>599</v>
      </c>
      <c r="M484" t="str">
        <f t="shared" si="14"/>
        <v>oui</v>
      </c>
      <c r="N484" t="str">
        <f t="shared" si="15"/>
        <v>non</v>
      </c>
      <c r="O484" t="str">
        <f>VLOOKUP(I484,'rattachement PF'!A:B, 2, FALSE)</f>
        <v>TGO Nord</v>
      </c>
    </row>
    <row r="485" spans="1:15" x14ac:dyDescent="0.35">
      <c r="A485" t="s">
        <v>9325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s">
        <v>3006</v>
      </c>
      <c r="J485" t="s">
        <v>9023</v>
      </c>
      <c r="K485" t="s">
        <v>9024</v>
      </c>
      <c r="L485" t="s">
        <v>9023</v>
      </c>
      <c r="M485" t="str">
        <f t="shared" si="14"/>
        <v>non</v>
      </c>
      <c r="N485" t="str">
        <f t="shared" si="15"/>
        <v>oui</v>
      </c>
      <c r="O485" t="str">
        <f>VLOOKUP(I485,'rattachement PF'!A:B, 2, FALSE)</f>
        <v>TGO Ouest</v>
      </c>
    </row>
    <row r="486" spans="1:15" x14ac:dyDescent="0.35">
      <c r="A486" t="s">
        <v>1055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s">
        <v>9100</v>
      </c>
      <c r="J486" t="s">
        <v>9023</v>
      </c>
      <c r="K486" t="s">
        <v>9024</v>
      </c>
      <c r="L486" t="s">
        <v>9023</v>
      </c>
      <c r="M486" t="str">
        <f t="shared" si="14"/>
        <v>non</v>
      </c>
      <c r="N486" t="str">
        <f t="shared" si="15"/>
        <v>oui</v>
      </c>
      <c r="O486" t="str">
        <f>VLOOKUP(I486,'rattachement PF'!A:B, 2, FALSE)</f>
        <v>TGO Alsace</v>
      </c>
    </row>
    <row r="487" spans="1:15" x14ac:dyDescent="0.35">
      <c r="A487" t="s">
        <v>9326</v>
      </c>
      <c r="B487">
        <v>40.32</v>
      </c>
      <c r="C487">
        <v>37.700000000000003</v>
      </c>
      <c r="D487">
        <v>8.58</v>
      </c>
      <c r="E487">
        <v>29.12</v>
      </c>
      <c r="F487">
        <v>2.62</v>
      </c>
      <c r="G487">
        <v>0</v>
      </c>
      <c r="H487">
        <v>7.53</v>
      </c>
      <c r="I487" t="s">
        <v>9035</v>
      </c>
      <c r="J487" t="s">
        <v>291</v>
      </c>
      <c r="K487" t="s">
        <v>10675</v>
      </c>
      <c r="L487" t="s">
        <v>291</v>
      </c>
      <c r="M487" t="str">
        <f t="shared" si="14"/>
        <v>non</v>
      </c>
      <c r="N487" t="str">
        <f t="shared" si="15"/>
        <v>non</v>
      </c>
      <c r="O487" t="str">
        <f>VLOOKUP(I487,'rattachement PF'!A:B, 2, FALSE)</f>
        <v>TGO Rhône</v>
      </c>
    </row>
    <row r="488" spans="1:15" x14ac:dyDescent="0.35">
      <c r="A488" t="s">
        <v>1056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s">
        <v>3118</v>
      </c>
      <c r="J488" t="s">
        <v>9023</v>
      </c>
      <c r="K488" t="s">
        <v>9024</v>
      </c>
      <c r="L488" t="s">
        <v>9023</v>
      </c>
      <c r="M488" t="str">
        <f t="shared" si="14"/>
        <v>non</v>
      </c>
      <c r="N488" t="str">
        <f t="shared" si="15"/>
        <v>oui</v>
      </c>
      <c r="O488" t="str">
        <f>VLOOKUP(I488,'rattachement PF'!A:B, 2, FALSE)</f>
        <v>TGO Méditerranée</v>
      </c>
    </row>
    <row r="489" spans="1:15" x14ac:dyDescent="0.35">
      <c r="A489" t="s">
        <v>9327</v>
      </c>
      <c r="B489">
        <v>34.68</v>
      </c>
      <c r="C489">
        <v>31.17</v>
      </c>
      <c r="D489">
        <v>15.75</v>
      </c>
      <c r="E489">
        <v>15.42</v>
      </c>
      <c r="F489">
        <v>3.52</v>
      </c>
      <c r="G489">
        <v>0</v>
      </c>
      <c r="H489">
        <v>6.6</v>
      </c>
      <c r="I489" t="s">
        <v>3118</v>
      </c>
      <c r="J489" t="s">
        <v>627</v>
      </c>
      <c r="K489" t="s">
        <v>10676</v>
      </c>
      <c r="L489" t="s">
        <v>627</v>
      </c>
      <c r="M489" t="str">
        <f t="shared" si="14"/>
        <v>non</v>
      </c>
      <c r="N489" t="str">
        <f t="shared" si="15"/>
        <v>non</v>
      </c>
      <c r="O489" t="str">
        <f>VLOOKUP(I489,'rattachement PF'!A:B, 2, FALSE)</f>
        <v>TGO Méditerranée</v>
      </c>
    </row>
    <row r="490" spans="1:15" x14ac:dyDescent="0.35">
      <c r="A490" t="s">
        <v>9328</v>
      </c>
      <c r="B490">
        <v>47.64</v>
      </c>
      <c r="C490">
        <v>37.770000000000003</v>
      </c>
      <c r="D490">
        <v>31.72</v>
      </c>
      <c r="E490">
        <v>6.04</v>
      </c>
      <c r="F490">
        <v>9.8699999999999992</v>
      </c>
      <c r="G490">
        <v>0</v>
      </c>
      <c r="H490">
        <v>18.47</v>
      </c>
      <c r="I490" t="s">
        <v>3126</v>
      </c>
      <c r="J490" t="s">
        <v>256</v>
      </c>
      <c r="K490" t="s">
        <v>10677</v>
      </c>
      <c r="L490" t="s">
        <v>256</v>
      </c>
      <c r="M490" t="str">
        <f t="shared" si="14"/>
        <v>non</v>
      </c>
      <c r="N490" t="str">
        <f t="shared" si="15"/>
        <v>non</v>
      </c>
      <c r="O490" t="str">
        <f>VLOOKUP(I490,'rattachement PF'!A:B, 2, FALSE)</f>
        <v>TGFL-DELTA LOGISTIQUE</v>
      </c>
    </row>
    <row r="491" spans="1:15" x14ac:dyDescent="0.35">
      <c r="A491" t="s">
        <v>1057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s">
        <v>9023</v>
      </c>
      <c r="J491" t="s">
        <v>9023</v>
      </c>
      <c r="K491" t="s">
        <v>9024</v>
      </c>
      <c r="L491" t="s">
        <v>9023</v>
      </c>
      <c r="M491" t="str">
        <f t="shared" si="14"/>
        <v>non</v>
      </c>
      <c r="N491" t="str">
        <f t="shared" si="15"/>
        <v>oui</v>
      </c>
      <c r="O491" t="e">
        <f>VLOOKUP(I491,'rattachement PF'!A:B, 2, FALSE)</f>
        <v>#N/A</v>
      </c>
    </row>
    <row r="492" spans="1:15" x14ac:dyDescent="0.35">
      <c r="A492" t="s">
        <v>9329</v>
      </c>
      <c r="B492">
        <v>38.28</v>
      </c>
      <c r="C492">
        <v>35.619999999999997</v>
      </c>
      <c r="D492">
        <v>14.63</v>
      </c>
      <c r="E492">
        <v>20.98</v>
      </c>
      <c r="F492">
        <v>2.67</v>
      </c>
      <c r="G492">
        <v>0</v>
      </c>
      <c r="H492">
        <v>7.15</v>
      </c>
      <c r="I492" t="s">
        <v>9130</v>
      </c>
      <c r="J492" t="s">
        <v>10678</v>
      </c>
      <c r="K492" t="s">
        <v>10679</v>
      </c>
      <c r="L492" t="s">
        <v>10678</v>
      </c>
      <c r="M492" t="str">
        <f t="shared" si="14"/>
        <v>non</v>
      </c>
      <c r="N492" t="str">
        <f t="shared" si="15"/>
        <v>non</v>
      </c>
      <c r="O492" t="str">
        <f>VLOOKUP(I492,'rattachement PF'!A:B, 2, FALSE)</f>
        <v>TGO Aquitaine</v>
      </c>
    </row>
    <row r="493" spans="1:15" x14ac:dyDescent="0.35">
      <c r="A493" t="s">
        <v>1058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s">
        <v>9022</v>
      </c>
      <c r="J493" t="s">
        <v>9023</v>
      </c>
      <c r="K493" t="s">
        <v>9024</v>
      </c>
      <c r="L493" t="s">
        <v>9023</v>
      </c>
      <c r="M493" t="str">
        <f t="shared" si="14"/>
        <v>non</v>
      </c>
      <c r="N493" t="str">
        <f t="shared" si="15"/>
        <v>oui</v>
      </c>
      <c r="O493" t="str">
        <f>VLOOKUP(I493,'rattachement PF'!A:B, 2, FALSE)</f>
        <v>TGO Aquitaine</v>
      </c>
    </row>
    <row r="494" spans="1:15" x14ac:dyDescent="0.35">
      <c r="A494" t="s">
        <v>9330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s">
        <v>3023</v>
      </c>
      <c r="J494" t="s">
        <v>9023</v>
      </c>
      <c r="K494" t="s">
        <v>9024</v>
      </c>
      <c r="L494" t="s">
        <v>9023</v>
      </c>
      <c r="M494" t="str">
        <f t="shared" si="14"/>
        <v>non</v>
      </c>
      <c r="N494" t="str">
        <f t="shared" si="15"/>
        <v>oui</v>
      </c>
      <c r="O494" t="str">
        <f>VLOOKUP(I494,'rattachement PF'!A:B, 2, FALSE)</f>
        <v>TGO Ouest</v>
      </c>
    </row>
    <row r="495" spans="1:15" x14ac:dyDescent="0.35">
      <c r="A495" t="s">
        <v>1059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s">
        <v>8359</v>
      </c>
      <c r="J495" t="s">
        <v>9023</v>
      </c>
      <c r="K495" t="s">
        <v>9024</v>
      </c>
      <c r="L495" t="s">
        <v>9023</v>
      </c>
      <c r="M495" t="str">
        <f t="shared" si="14"/>
        <v>non</v>
      </c>
      <c r="N495" t="str">
        <f t="shared" si="15"/>
        <v>oui</v>
      </c>
      <c r="O495" t="str">
        <f>VLOOKUP(I495,'rattachement PF'!A:B, 2, FALSE)</f>
        <v>EUR Schiltigheim LIV</v>
      </c>
    </row>
    <row r="496" spans="1:15" x14ac:dyDescent="0.35">
      <c r="A496" t="s">
        <v>1060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s">
        <v>9033</v>
      </c>
      <c r="J496" t="s">
        <v>9023</v>
      </c>
      <c r="K496" t="s">
        <v>9024</v>
      </c>
      <c r="L496" t="s">
        <v>9023</v>
      </c>
      <c r="M496" t="str">
        <f t="shared" si="14"/>
        <v>non</v>
      </c>
      <c r="N496" t="str">
        <f t="shared" si="15"/>
        <v>oui</v>
      </c>
      <c r="O496" t="str">
        <f>VLOOKUP(I496,'rattachement PF'!A:B, 2, FALSE)</f>
        <v>TGO Aquitaine</v>
      </c>
    </row>
    <row r="497" spans="1:15" x14ac:dyDescent="0.35">
      <c r="A497" t="s">
        <v>9331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s">
        <v>3006</v>
      </c>
      <c r="J497" t="s">
        <v>9023</v>
      </c>
      <c r="K497" t="s">
        <v>9024</v>
      </c>
      <c r="L497" t="s">
        <v>9023</v>
      </c>
      <c r="M497" t="str">
        <f t="shared" si="14"/>
        <v>non</v>
      </c>
      <c r="N497" t="str">
        <f t="shared" si="15"/>
        <v>oui</v>
      </c>
      <c r="O497" t="str">
        <f>VLOOKUP(I497,'rattachement PF'!A:B, 2, FALSE)</f>
        <v>TGO Ouest</v>
      </c>
    </row>
    <row r="498" spans="1:15" x14ac:dyDescent="0.35">
      <c r="A498" t="s">
        <v>9332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s">
        <v>3438</v>
      </c>
      <c r="J498" t="s">
        <v>9023</v>
      </c>
      <c r="K498" t="s">
        <v>9024</v>
      </c>
      <c r="L498" t="s">
        <v>9023</v>
      </c>
      <c r="M498" t="str">
        <f t="shared" si="14"/>
        <v>non</v>
      </c>
      <c r="N498" t="str">
        <f t="shared" si="15"/>
        <v>oui</v>
      </c>
      <c r="O498" t="str">
        <f>VLOOKUP(I498,'rattachement PF'!A:B, 2, FALSE)</f>
        <v>TGO Aquitaine</v>
      </c>
    </row>
    <row r="499" spans="1:15" x14ac:dyDescent="0.35">
      <c r="A499" t="s">
        <v>1061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s">
        <v>9053</v>
      </c>
      <c r="J499" t="s">
        <v>9023</v>
      </c>
      <c r="K499" t="s">
        <v>9024</v>
      </c>
      <c r="L499" t="s">
        <v>9023</v>
      </c>
      <c r="M499" t="str">
        <f t="shared" si="14"/>
        <v>non</v>
      </c>
      <c r="N499" t="str">
        <f t="shared" si="15"/>
        <v>oui</v>
      </c>
      <c r="O499" t="str">
        <f>VLOOKUP(I499,'rattachement PF'!A:B, 2, FALSE)</f>
        <v>TGO Centre Est</v>
      </c>
    </row>
    <row r="500" spans="1:15" x14ac:dyDescent="0.35">
      <c r="A500" t="s">
        <v>1062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9023</v>
      </c>
      <c r="J500" t="s">
        <v>9023</v>
      </c>
      <c r="K500" t="s">
        <v>9024</v>
      </c>
      <c r="L500" t="s">
        <v>9023</v>
      </c>
      <c r="M500" t="str">
        <f t="shared" si="14"/>
        <v>non</v>
      </c>
      <c r="N500" t="str">
        <f t="shared" si="15"/>
        <v>oui</v>
      </c>
      <c r="O500" t="e">
        <f>VLOOKUP(I500,'rattachement PF'!A:B, 2, FALSE)</f>
        <v>#N/A</v>
      </c>
    </row>
    <row r="501" spans="1:15" x14ac:dyDescent="0.35">
      <c r="A501" t="s">
        <v>9333</v>
      </c>
      <c r="B501">
        <v>31.13</v>
      </c>
      <c r="C501">
        <v>28.97</v>
      </c>
      <c r="D501">
        <v>14.23</v>
      </c>
      <c r="E501">
        <v>14.73</v>
      </c>
      <c r="F501">
        <v>2.17</v>
      </c>
      <c r="G501">
        <v>0</v>
      </c>
      <c r="H501">
        <v>8.52</v>
      </c>
      <c r="I501" t="s">
        <v>9130</v>
      </c>
      <c r="J501" t="s">
        <v>10680</v>
      </c>
      <c r="K501" t="s">
        <v>10681</v>
      </c>
      <c r="L501" t="s">
        <v>10680</v>
      </c>
      <c r="M501" t="str">
        <f t="shared" si="14"/>
        <v>non</v>
      </c>
      <c r="N501" t="str">
        <f t="shared" si="15"/>
        <v>non</v>
      </c>
      <c r="O501" t="str">
        <f>VLOOKUP(I501,'rattachement PF'!A:B, 2, FALSE)</f>
        <v>TGO Aquitaine</v>
      </c>
    </row>
    <row r="502" spans="1:15" x14ac:dyDescent="0.35">
      <c r="A502" t="s">
        <v>9334</v>
      </c>
      <c r="B502">
        <v>45.08</v>
      </c>
      <c r="C502">
        <v>39.799999999999997</v>
      </c>
      <c r="D502">
        <v>23.02</v>
      </c>
      <c r="E502">
        <v>16.78</v>
      </c>
      <c r="F502">
        <v>5.28</v>
      </c>
      <c r="G502">
        <v>0</v>
      </c>
      <c r="H502">
        <v>8.75</v>
      </c>
      <c r="I502" t="s">
        <v>9044</v>
      </c>
      <c r="J502" t="s">
        <v>10682</v>
      </c>
      <c r="K502" t="s">
        <v>10683</v>
      </c>
      <c r="L502" t="s">
        <v>10682</v>
      </c>
      <c r="M502" t="str">
        <f t="shared" si="14"/>
        <v>non</v>
      </c>
      <c r="N502" t="str">
        <f t="shared" si="15"/>
        <v>non</v>
      </c>
      <c r="O502" t="str">
        <f>VLOOKUP(I502,'rattachement PF'!A:B, 2, FALSE)</f>
        <v>TGO Rhône Gap</v>
      </c>
    </row>
    <row r="503" spans="1:15" x14ac:dyDescent="0.35">
      <c r="A503" t="s">
        <v>1063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s">
        <v>9023</v>
      </c>
      <c r="J503" t="s">
        <v>9023</v>
      </c>
      <c r="K503" t="s">
        <v>9024</v>
      </c>
      <c r="L503" t="s">
        <v>9023</v>
      </c>
      <c r="M503" t="str">
        <f t="shared" si="14"/>
        <v>non</v>
      </c>
      <c r="N503" t="str">
        <f t="shared" si="15"/>
        <v>oui</v>
      </c>
      <c r="O503" t="e">
        <f>VLOOKUP(I503,'rattachement PF'!A:B, 2, FALSE)</f>
        <v>#N/A</v>
      </c>
    </row>
    <row r="504" spans="1:15" x14ac:dyDescent="0.35">
      <c r="A504" t="s">
        <v>9335</v>
      </c>
      <c r="B504">
        <v>45.6</v>
      </c>
      <c r="C504">
        <v>41.17</v>
      </c>
      <c r="D504">
        <v>26.85</v>
      </c>
      <c r="E504">
        <v>14.32</v>
      </c>
      <c r="F504">
        <v>4.43</v>
      </c>
      <c r="G504">
        <v>0</v>
      </c>
      <c r="H504">
        <v>11.2</v>
      </c>
      <c r="I504" t="s">
        <v>8359</v>
      </c>
      <c r="J504" t="s">
        <v>442</v>
      </c>
      <c r="K504" t="s">
        <v>10684</v>
      </c>
      <c r="L504" t="s">
        <v>442</v>
      </c>
      <c r="M504" t="str">
        <f t="shared" si="14"/>
        <v>non</v>
      </c>
      <c r="N504" t="str">
        <f t="shared" si="15"/>
        <v>non</v>
      </c>
      <c r="O504" t="str">
        <f>VLOOKUP(I504,'rattachement PF'!A:B, 2, FALSE)</f>
        <v>EUR Schiltigheim LIV</v>
      </c>
    </row>
    <row r="505" spans="1:15" x14ac:dyDescent="0.35">
      <c r="A505" t="s">
        <v>9336</v>
      </c>
      <c r="B505">
        <v>42.1</v>
      </c>
      <c r="C505">
        <v>37.53</v>
      </c>
      <c r="D505">
        <v>21.77</v>
      </c>
      <c r="E505">
        <v>15.77</v>
      </c>
      <c r="F505">
        <v>4.57</v>
      </c>
      <c r="G505">
        <v>0</v>
      </c>
      <c r="H505">
        <v>11.85</v>
      </c>
      <c r="I505" t="s">
        <v>8359</v>
      </c>
      <c r="J505" t="s">
        <v>306</v>
      </c>
      <c r="K505" t="s">
        <v>10685</v>
      </c>
      <c r="L505" t="s">
        <v>306</v>
      </c>
      <c r="M505" t="str">
        <f t="shared" si="14"/>
        <v>non</v>
      </c>
      <c r="N505" t="str">
        <f t="shared" si="15"/>
        <v>non</v>
      </c>
      <c r="O505" t="str">
        <f>VLOOKUP(I505,'rattachement PF'!A:B, 2, FALSE)</f>
        <v>EUR Schiltigheim LIV</v>
      </c>
    </row>
    <row r="506" spans="1:15" x14ac:dyDescent="0.35">
      <c r="A506" t="s">
        <v>872</v>
      </c>
      <c r="B506">
        <v>48.22</v>
      </c>
      <c r="C506">
        <v>43.1</v>
      </c>
      <c r="D506">
        <v>23.67</v>
      </c>
      <c r="E506">
        <v>19.43</v>
      </c>
      <c r="F506">
        <v>5.12</v>
      </c>
      <c r="G506">
        <v>0</v>
      </c>
      <c r="H506">
        <v>11.28</v>
      </c>
      <c r="I506" t="s">
        <v>3143</v>
      </c>
      <c r="J506" t="s">
        <v>713</v>
      </c>
      <c r="K506" t="s">
        <v>10686</v>
      </c>
      <c r="L506" t="s">
        <v>713</v>
      </c>
      <c r="M506" t="str">
        <f t="shared" si="14"/>
        <v>non</v>
      </c>
      <c r="N506" t="str">
        <f t="shared" si="15"/>
        <v>non</v>
      </c>
      <c r="O506" t="str">
        <f>VLOOKUP(I506,'rattachement PF'!A:B, 2, FALSE)</f>
        <v>TGO Rhône</v>
      </c>
    </row>
    <row r="507" spans="1:15" x14ac:dyDescent="0.35">
      <c r="A507" t="s">
        <v>1064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s">
        <v>9023</v>
      </c>
      <c r="J507" t="s">
        <v>9023</v>
      </c>
      <c r="K507" t="s">
        <v>9024</v>
      </c>
      <c r="L507" t="s">
        <v>9023</v>
      </c>
      <c r="M507" t="str">
        <f t="shared" si="14"/>
        <v>non</v>
      </c>
      <c r="N507" t="str">
        <f t="shared" si="15"/>
        <v>oui</v>
      </c>
      <c r="O507" t="e">
        <f>VLOOKUP(I507,'rattachement PF'!A:B, 2, FALSE)</f>
        <v>#N/A</v>
      </c>
    </row>
    <row r="508" spans="1:15" x14ac:dyDescent="0.35">
      <c r="A508" t="s">
        <v>8326</v>
      </c>
      <c r="B508">
        <v>20.97</v>
      </c>
      <c r="C508">
        <v>18.829999999999998</v>
      </c>
      <c r="D508">
        <v>10.07</v>
      </c>
      <c r="E508">
        <v>8.77</v>
      </c>
      <c r="F508">
        <v>2.13</v>
      </c>
      <c r="G508">
        <v>0</v>
      </c>
      <c r="H508">
        <v>5.07</v>
      </c>
      <c r="I508" t="s">
        <v>9044</v>
      </c>
      <c r="J508" t="s">
        <v>712</v>
      </c>
      <c r="K508" t="s">
        <v>10687</v>
      </c>
      <c r="L508" t="s">
        <v>712</v>
      </c>
      <c r="M508" t="str">
        <f t="shared" si="14"/>
        <v>non</v>
      </c>
      <c r="N508" t="str">
        <f t="shared" si="15"/>
        <v>non</v>
      </c>
      <c r="O508" t="str">
        <f>VLOOKUP(I508,'rattachement PF'!A:B, 2, FALSE)</f>
        <v>TGO Rhône Gap</v>
      </c>
    </row>
    <row r="509" spans="1:15" x14ac:dyDescent="0.35">
      <c r="A509" t="s">
        <v>9337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s">
        <v>3086</v>
      </c>
      <c r="J509" t="s">
        <v>9023</v>
      </c>
      <c r="K509" t="s">
        <v>9024</v>
      </c>
      <c r="L509" t="s">
        <v>9023</v>
      </c>
      <c r="M509" t="str">
        <f t="shared" si="14"/>
        <v>non</v>
      </c>
      <c r="N509" t="str">
        <f t="shared" si="15"/>
        <v>oui</v>
      </c>
      <c r="O509" t="str">
        <f>VLOOKUP(I509,'rattachement PF'!A:B, 2, FALSE)</f>
        <v>TGO Lorraine</v>
      </c>
    </row>
    <row r="510" spans="1:15" x14ac:dyDescent="0.35">
      <c r="A510" t="s">
        <v>9338</v>
      </c>
      <c r="B510">
        <v>46.83</v>
      </c>
      <c r="C510">
        <v>42.28</v>
      </c>
      <c r="D510">
        <v>20.98</v>
      </c>
      <c r="E510">
        <v>21.3</v>
      </c>
      <c r="F510">
        <v>4.55</v>
      </c>
      <c r="G510">
        <v>0</v>
      </c>
      <c r="H510">
        <v>10.65</v>
      </c>
      <c r="I510" t="s">
        <v>9044</v>
      </c>
      <c r="J510" t="s">
        <v>451</v>
      </c>
      <c r="K510" t="s">
        <v>10688</v>
      </c>
      <c r="L510" t="s">
        <v>451</v>
      </c>
      <c r="M510" t="str">
        <f t="shared" si="14"/>
        <v>non</v>
      </c>
      <c r="N510" t="str">
        <f t="shared" si="15"/>
        <v>non</v>
      </c>
      <c r="O510" t="str">
        <f>VLOOKUP(I510,'rattachement PF'!A:B, 2, FALSE)</f>
        <v>TGO Rhône Gap</v>
      </c>
    </row>
    <row r="511" spans="1:15" x14ac:dyDescent="0.35">
      <c r="A511" t="s">
        <v>9339</v>
      </c>
      <c r="B511">
        <v>41.72</v>
      </c>
      <c r="C511">
        <v>38.75</v>
      </c>
      <c r="D511">
        <v>13.38</v>
      </c>
      <c r="E511">
        <v>25.37</v>
      </c>
      <c r="F511">
        <v>2.97</v>
      </c>
      <c r="G511">
        <v>0</v>
      </c>
      <c r="H511">
        <v>9.5299999999999994</v>
      </c>
      <c r="I511" t="s">
        <v>3115</v>
      </c>
      <c r="J511" t="s">
        <v>326</v>
      </c>
      <c r="K511" t="s">
        <v>10689</v>
      </c>
      <c r="L511" t="s">
        <v>326</v>
      </c>
      <c r="M511" t="str">
        <f t="shared" si="14"/>
        <v>non</v>
      </c>
      <c r="N511" t="str">
        <f t="shared" si="15"/>
        <v>non</v>
      </c>
      <c r="O511" t="str">
        <f>VLOOKUP(I511,'rattachement PF'!A:B, 2, FALSE)</f>
        <v>TGO Méditerranée</v>
      </c>
    </row>
    <row r="512" spans="1:15" x14ac:dyDescent="0.35">
      <c r="A512" t="s">
        <v>892</v>
      </c>
      <c r="B512">
        <v>46.85</v>
      </c>
      <c r="C512">
        <v>42.57</v>
      </c>
      <c r="D512">
        <v>18.399999999999999</v>
      </c>
      <c r="E512">
        <v>24.05</v>
      </c>
      <c r="F512">
        <v>4.28</v>
      </c>
      <c r="G512">
        <v>0.12</v>
      </c>
      <c r="H512">
        <v>9.42</v>
      </c>
      <c r="I512" t="s">
        <v>3455</v>
      </c>
      <c r="J512" t="s">
        <v>10690</v>
      </c>
      <c r="K512" t="s">
        <v>10691</v>
      </c>
      <c r="L512" t="s">
        <v>10690</v>
      </c>
      <c r="M512" t="str">
        <f t="shared" si="14"/>
        <v>non</v>
      </c>
      <c r="N512" t="str">
        <f t="shared" si="15"/>
        <v>non</v>
      </c>
      <c r="O512" t="str">
        <f>VLOOKUP(I512,'rattachement PF'!A:B, 2, FALSE)</f>
        <v>TGO IDF Valenton</v>
      </c>
    </row>
    <row r="513" spans="1:15" x14ac:dyDescent="0.35">
      <c r="A513" t="s">
        <v>6424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s">
        <v>3086</v>
      </c>
      <c r="J513" t="s">
        <v>9023</v>
      </c>
      <c r="K513" t="s">
        <v>9024</v>
      </c>
      <c r="L513" t="s">
        <v>9023</v>
      </c>
      <c r="M513" t="str">
        <f t="shared" si="14"/>
        <v>non</v>
      </c>
      <c r="N513" t="str">
        <f t="shared" si="15"/>
        <v>oui</v>
      </c>
      <c r="O513" t="str">
        <f>VLOOKUP(I513,'rattachement PF'!A:B, 2, FALSE)</f>
        <v>TGO Lorraine</v>
      </c>
    </row>
    <row r="514" spans="1:15" x14ac:dyDescent="0.35">
      <c r="A514" t="s">
        <v>9340</v>
      </c>
      <c r="B514">
        <v>37.08</v>
      </c>
      <c r="C514">
        <v>32.92</v>
      </c>
      <c r="D514">
        <v>14.7</v>
      </c>
      <c r="E514">
        <v>18.22</v>
      </c>
      <c r="F514">
        <v>4.17</v>
      </c>
      <c r="G514">
        <v>0</v>
      </c>
      <c r="H514">
        <v>8.4700000000000006</v>
      </c>
      <c r="I514" t="s">
        <v>9100</v>
      </c>
      <c r="J514" t="s">
        <v>178</v>
      </c>
      <c r="K514" t="s">
        <v>10692</v>
      </c>
      <c r="L514" t="s">
        <v>178</v>
      </c>
      <c r="M514" t="str">
        <f t="shared" si="14"/>
        <v>non</v>
      </c>
      <c r="N514" t="str">
        <f t="shared" si="15"/>
        <v>non</v>
      </c>
      <c r="O514" t="str">
        <f>VLOOKUP(I514,'rattachement PF'!A:B, 2, FALSE)</f>
        <v>TGO Alsace</v>
      </c>
    </row>
    <row r="515" spans="1:15" x14ac:dyDescent="0.35">
      <c r="A515" t="s">
        <v>1065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s">
        <v>3115</v>
      </c>
      <c r="J515" t="s">
        <v>9023</v>
      </c>
      <c r="K515" t="s">
        <v>9024</v>
      </c>
      <c r="L515" t="s">
        <v>9023</v>
      </c>
      <c r="M515" t="str">
        <f t="shared" ref="M515:M578" si="16">IF(C515 &gt; 45, "oui", "non")</f>
        <v>non</v>
      </c>
      <c r="N515" t="str">
        <f t="shared" ref="N515:N578" si="17">IF(C515=0,"oui","non")</f>
        <v>oui</v>
      </c>
      <c r="O515" t="str">
        <f>VLOOKUP(I515,'rattachement PF'!A:B, 2, FALSE)</f>
        <v>TGO Méditerranée</v>
      </c>
    </row>
    <row r="516" spans="1:15" x14ac:dyDescent="0.35">
      <c r="A516" t="s">
        <v>9341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s">
        <v>3484</v>
      </c>
      <c r="J516" t="s">
        <v>9023</v>
      </c>
      <c r="K516" t="s">
        <v>9024</v>
      </c>
      <c r="L516" t="s">
        <v>9023</v>
      </c>
      <c r="M516" t="str">
        <f t="shared" si="16"/>
        <v>non</v>
      </c>
      <c r="N516" t="str">
        <f t="shared" si="17"/>
        <v>oui</v>
      </c>
      <c r="O516" t="str">
        <f>VLOOKUP(I516,'rattachement PF'!A:B, 2, FALSE)</f>
        <v>TGO Alpes</v>
      </c>
    </row>
    <row r="517" spans="1:15" x14ac:dyDescent="0.35">
      <c r="A517" t="s">
        <v>1066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s">
        <v>9035</v>
      </c>
      <c r="J517" t="s">
        <v>9023</v>
      </c>
      <c r="K517" t="s">
        <v>9024</v>
      </c>
      <c r="L517" t="s">
        <v>9023</v>
      </c>
      <c r="M517" t="str">
        <f t="shared" si="16"/>
        <v>non</v>
      </c>
      <c r="N517" t="str">
        <f t="shared" si="17"/>
        <v>oui</v>
      </c>
      <c r="O517" t="str">
        <f>VLOOKUP(I517,'rattachement PF'!A:B, 2, FALSE)</f>
        <v>TGO Rhône</v>
      </c>
    </row>
    <row r="518" spans="1:15" x14ac:dyDescent="0.35">
      <c r="A518" t="s">
        <v>1067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s">
        <v>3484</v>
      </c>
      <c r="J518" t="s">
        <v>9023</v>
      </c>
      <c r="K518" t="s">
        <v>9024</v>
      </c>
      <c r="L518" t="s">
        <v>9023</v>
      </c>
      <c r="M518" t="str">
        <f t="shared" si="16"/>
        <v>non</v>
      </c>
      <c r="N518" t="str">
        <f t="shared" si="17"/>
        <v>oui</v>
      </c>
      <c r="O518" t="str">
        <f>VLOOKUP(I518,'rattachement PF'!A:B, 2, FALSE)</f>
        <v>TGO Alpes</v>
      </c>
    </row>
    <row r="519" spans="1:15" x14ac:dyDescent="0.35">
      <c r="A519" t="s">
        <v>873</v>
      </c>
      <c r="B519">
        <v>32.299999999999997</v>
      </c>
      <c r="C519">
        <v>29.9</v>
      </c>
      <c r="D519">
        <v>13.68</v>
      </c>
      <c r="E519">
        <v>16.22</v>
      </c>
      <c r="F519">
        <v>2.4</v>
      </c>
      <c r="G519">
        <v>0</v>
      </c>
      <c r="H519">
        <v>9.23</v>
      </c>
      <c r="I519" t="s">
        <v>9057</v>
      </c>
      <c r="J519" t="s">
        <v>10693</v>
      </c>
      <c r="K519" t="s">
        <v>10694</v>
      </c>
      <c r="L519" t="s">
        <v>10693</v>
      </c>
      <c r="M519" t="str">
        <f t="shared" si="16"/>
        <v>non</v>
      </c>
      <c r="N519" t="str">
        <f t="shared" si="17"/>
        <v>non</v>
      </c>
      <c r="O519" t="str">
        <f>VLOOKUP(I519,'rattachement PF'!A:B, 2, FALSE)</f>
        <v>TGO Centre Ouest</v>
      </c>
    </row>
    <row r="520" spans="1:15" x14ac:dyDescent="0.35">
      <c r="A520" t="s">
        <v>9342</v>
      </c>
      <c r="B520">
        <v>44.63</v>
      </c>
      <c r="C520">
        <v>25.25</v>
      </c>
      <c r="D520">
        <v>21.46</v>
      </c>
      <c r="E520">
        <v>3.79</v>
      </c>
      <c r="F520">
        <v>19.37</v>
      </c>
      <c r="G520">
        <v>0</v>
      </c>
      <c r="H520">
        <v>6.15</v>
      </c>
      <c r="I520" t="s">
        <v>9100</v>
      </c>
      <c r="J520" t="s">
        <v>211</v>
      </c>
      <c r="K520" t="s">
        <v>10695</v>
      </c>
      <c r="L520" t="s">
        <v>211</v>
      </c>
      <c r="M520" t="str">
        <f t="shared" si="16"/>
        <v>non</v>
      </c>
      <c r="N520" t="str">
        <f t="shared" si="17"/>
        <v>non</v>
      </c>
      <c r="O520" t="str">
        <f>VLOOKUP(I520,'rattachement PF'!A:B, 2, FALSE)</f>
        <v>TGO Alsace</v>
      </c>
    </row>
    <row r="521" spans="1:15" x14ac:dyDescent="0.35">
      <c r="A521" t="s">
        <v>9343</v>
      </c>
      <c r="B521">
        <v>34.04</v>
      </c>
      <c r="C521">
        <v>29.88</v>
      </c>
      <c r="D521">
        <v>13.74</v>
      </c>
      <c r="E521">
        <v>16.14</v>
      </c>
      <c r="F521">
        <v>4.16</v>
      </c>
      <c r="G521">
        <v>0</v>
      </c>
      <c r="H521">
        <v>9.5399999999999991</v>
      </c>
      <c r="I521" t="s">
        <v>3492</v>
      </c>
      <c r="J521" t="s">
        <v>471</v>
      </c>
      <c r="K521" t="s">
        <v>10696</v>
      </c>
      <c r="L521" t="s">
        <v>471</v>
      </c>
      <c r="M521" t="str">
        <f t="shared" si="16"/>
        <v>non</v>
      </c>
      <c r="N521" t="str">
        <f t="shared" si="17"/>
        <v>non</v>
      </c>
      <c r="O521" t="str">
        <f>VLOOKUP(I521,'rattachement PF'!A:B, 2, FALSE)</f>
        <v>TGO Midi-Pyrénées</v>
      </c>
    </row>
    <row r="522" spans="1:15" x14ac:dyDescent="0.35">
      <c r="A522" t="s">
        <v>9344</v>
      </c>
      <c r="B522">
        <v>24.63</v>
      </c>
      <c r="C522">
        <v>21.93</v>
      </c>
      <c r="D522">
        <v>6.38</v>
      </c>
      <c r="E522">
        <v>15.55</v>
      </c>
      <c r="F522">
        <v>2.7</v>
      </c>
      <c r="G522">
        <v>0</v>
      </c>
      <c r="H522">
        <v>8.8699999999999992</v>
      </c>
      <c r="I522" t="s">
        <v>3455</v>
      </c>
      <c r="J522" t="s">
        <v>559</v>
      </c>
      <c r="K522" t="s">
        <v>10697</v>
      </c>
      <c r="L522" t="s">
        <v>559</v>
      </c>
      <c r="M522" t="str">
        <f t="shared" si="16"/>
        <v>non</v>
      </c>
      <c r="N522" t="str">
        <f t="shared" si="17"/>
        <v>non</v>
      </c>
      <c r="O522" t="str">
        <f>VLOOKUP(I522,'rattachement PF'!A:B, 2, FALSE)</f>
        <v>TGO IDF Valenton</v>
      </c>
    </row>
    <row r="523" spans="1:15" x14ac:dyDescent="0.35">
      <c r="A523" t="s">
        <v>874</v>
      </c>
      <c r="B523">
        <v>33.020000000000003</v>
      </c>
      <c r="C523">
        <v>30.12</v>
      </c>
      <c r="D523">
        <v>8.42</v>
      </c>
      <c r="E523">
        <v>21.7</v>
      </c>
      <c r="F523">
        <v>2.9</v>
      </c>
      <c r="G523">
        <v>0</v>
      </c>
      <c r="H523">
        <v>1.27</v>
      </c>
      <c r="I523" t="s">
        <v>3455</v>
      </c>
      <c r="J523" t="s">
        <v>10698</v>
      </c>
      <c r="K523" t="s">
        <v>10699</v>
      </c>
      <c r="L523" t="s">
        <v>10698</v>
      </c>
      <c r="M523" t="str">
        <f t="shared" si="16"/>
        <v>non</v>
      </c>
      <c r="N523" t="str">
        <f t="shared" si="17"/>
        <v>non</v>
      </c>
      <c r="O523" t="str">
        <f>VLOOKUP(I523,'rattachement PF'!A:B, 2, FALSE)</f>
        <v>TGO IDF Valenton</v>
      </c>
    </row>
    <row r="524" spans="1:15" x14ac:dyDescent="0.35">
      <c r="A524" t="s">
        <v>9345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s">
        <v>3011</v>
      </c>
      <c r="J524" t="s">
        <v>9023</v>
      </c>
      <c r="K524" t="s">
        <v>9024</v>
      </c>
      <c r="L524" t="s">
        <v>9023</v>
      </c>
      <c r="M524" t="str">
        <f t="shared" si="16"/>
        <v>non</v>
      </c>
      <c r="N524" t="str">
        <f t="shared" si="17"/>
        <v>oui</v>
      </c>
      <c r="O524" t="str">
        <f>VLOOKUP(I524,'rattachement PF'!A:B, 2, FALSE)</f>
        <v>TGO Ouest</v>
      </c>
    </row>
    <row r="525" spans="1:15" x14ac:dyDescent="0.35">
      <c r="A525" t="s">
        <v>9346</v>
      </c>
      <c r="B525">
        <v>30.43</v>
      </c>
      <c r="C525">
        <v>28.18</v>
      </c>
      <c r="D525">
        <v>14.52</v>
      </c>
      <c r="E525">
        <v>13.67</v>
      </c>
      <c r="F525">
        <v>2.25</v>
      </c>
      <c r="G525">
        <v>0</v>
      </c>
      <c r="H525">
        <v>6.58</v>
      </c>
      <c r="I525" t="s">
        <v>9057</v>
      </c>
      <c r="J525" t="s">
        <v>10700</v>
      </c>
      <c r="K525" t="s">
        <v>10701</v>
      </c>
      <c r="L525" t="s">
        <v>10700</v>
      </c>
      <c r="M525" t="str">
        <f t="shared" si="16"/>
        <v>non</v>
      </c>
      <c r="N525" t="str">
        <f t="shared" si="17"/>
        <v>non</v>
      </c>
      <c r="O525" t="str">
        <f>VLOOKUP(I525,'rattachement PF'!A:B, 2, FALSE)</f>
        <v>TGO Centre Ouest</v>
      </c>
    </row>
    <row r="526" spans="1:15" x14ac:dyDescent="0.35">
      <c r="A526" t="s">
        <v>9347</v>
      </c>
      <c r="B526">
        <v>47.97</v>
      </c>
      <c r="C526">
        <v>41.38</v>
      </c>
      <c r="D526">
        <v>18.670000000000002</v>
      </c>
      <c r="E526">
        <v>22.72</v>
      </c>
      <c r="F526">
        <v>6.58</v>
      </c>
      <c r="G526">
        <v>0</v>
      </c>
      <c r="H526">
        <v>9.23</v>
      </c>
      <c r="I526" t="s">
        <v>9078</v>
      </c>
      <c r="J526" t="s">
        <v>10702</v>
      </c>
      <c r="K526" t="s">
        <v>10703</v>
      </c>
      <c r="L526" t="s">
        <v>10702</v>
      </c>
      <c r="M526" t="str">
        <f t="shared" si="16"/>
        <v>non</v>
      </c>
      <c r="N526" t="str">
        <f t="shared" si="17"/>
        <v>non</v>
      </c>
      <c r="O526" t="str">
        <f>VLOOKUP(I526,'rattachement PF'!A:B, 2, FALSE)</f>
        <v>TGO Aquitaine</v>
      </c>
    </row>
    <row r="527" spans="1:15" x14ac:dyDescent="0.35">
      <c r="A527" t="s">
        <v>1068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s">
        <v>3492</v>
      </c>
      <c r="J527" t="s">
        <v>9023</v>
      </c>
      <c r="K527" t="s">
        <v>9024</v>
      </c>
      <c r="L527" t="s">
        <v>9023</v>
      </c>
      <c r="M527" t="str">
        <f t="shared" si="16"/>
        <v>non</v>
      </c>
      <c r="N527" t="str">
        <f t="shared" si="17"/>
        <v>oui</v>
      </c>
      <c r="O527" t="str">
        <f>VLOOKUP(I527,'rattachement PF'!A:B, 2, FALSE)</f>
        <v>TGO Midi-Pyrénées</v>
      </c>
    </row>
    <row r="528" spans="1:15" x14ac:dyDescent="0.35">
      <c r="A528" t="s">
        <v>9348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9053</v>
      </c>
      <c r="J528" t="s">
        <v>9023</v>
      </c>
      <c r="K528" t="s">
        <v>9024</v>
      </c>
      <c r="L528" t="s">
        <v>9023</v>
      </c>
      <c r="M528" t="str">
        <f t="shared" si="16"/>
        <v>non</v>
      </c>
      <c r="N528" t="str">
        <f t="shared" si="17"/>
        <v>oui</v>
      </c>
      <c r="O528" t="str">
        <f>VLOOKUP(I528,'rattachement PF'!A:B, 2, FALSE)</f>
        <v>TGO Centre Est</v>
      </c>
    </row>
    <row r="529" spans="1:15" x14ac:dyDescent="0.35">
      <c r="A529" t="s">
        <v>1069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s">
        <v>3232</v>
      </c>
      <c r="J529" t="s">
        <v>9023</v>
      </c>
      <c r="K529" t="s">
        <v>9024</v>
      </c>
      <c r="L529" t="s">
        <v>9023</v>
      </c>
      <c r="M529" t="str">
        <f t="shared" si="16"/>
        <v>non</v>
      </c>
      <c r="N529" t="str">
        <f t="shared" si="17"/>
        <v>oui</v>
      </c>
      <c r="O529" t="str">
        <f>VLOOKUP(I529,'rattachement PF'!A:B, 2, FALSE)</f>
        <v>TGO Midi-Pyrénées</v>
      </c>
    </row>
    <row r="530" spans="1:15" x14ac:dyDescent="0.35">
      <c r="A530" t="s">
        <v>1070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s">
        <v>3455</v>
      </c>
      <c r="J530" t="s">
        <v>9023</v>
      </c>
      <c r="K530" t="s">
        <v>9024</v>
      </c>
      <c r="L530" t="s">
        <v>9023</v>
      </c>
      <c r="M530" t="str">
        <f t="shared" si="16"/>
        <v>non</v>
      </c>
      <c r="N530" t="str">
        <f t="shared" si="17"/>
        <v>oui</v>
      </c>
      <c r="O530" t="str">
        <f>VLOOKUP(I530,'rattachement PF'!A:B, 2, FALSE)</f>
        <v>TGO IDF Valenton</v>
      </c>
    </row>
    <row r="531" spans="1:15" x14ac:dyDescent="0.35">
      <c r="A531" t="s">
        <v>1071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s">
        <v>3126</v>
      </c>
      <c r="J531" t="s">
        <v>9023</v>
      </c>
      <c r="K531" t="s">
        <v>9024</v>
      </c>
      <c r="L531" t="s">
        <v>9023</v>
      </c>
      <c r="M531" t="str">
        <f t="shared" si="16"/>
        <v>non</v>
      </c>
      <c r="N531" t="str">
        <f t="shared" si="17"/>
        <v>oui</v>
      </c>
      <c r="O531" t="str">
        <f>VLOOKUP(I531,'rattachement PF'!A:B, 2, FALSE)</f>
        <v>TGFL-DELTA LOGISTIQUE</v>
      </c>
    </row>
    <row r="532" spans="1:15" x14ac:dyDescent="0.35">
      <c r="A532" t="s">
        <v>875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s">
        <v>3118</v>
      </c>
      <c r="J532" t="s">
        <v>9023</v>
      </c>
      <c r="K532" t="s">
        <v>9024</v>
      </c>
      <c r="L532" t="s">
        <v>9023</v>
      </c>
      <c r="M532" t="str">
        <f t="shared" si="16"/>
        <v>non</v>
      </c>
      <c r="N532" t="str">
        <f t="shared" si="17"/>
        <v>oui</v>
      </c>
      <c r="O532" t="str">
        <f>VLOOKUP(I532,'rattachement PF'!A:B, 2, FALSE)</f>
        <v>TGO Méditerranée</v>
      </c>
    </row>
    <row r="533" spans="1:15" x14ac:dyDescent="0.35">
      <c r="A533" t="s">
        <v>9349</v>
      </c>
      <c r="B533">
        <v>48.9</v>
      </c>
      <c r="C533">
        <v>45</v>
      </c>
      <c r="D533">
        <v>18.38</v>
      </c>
      <c r="E533">
        <v>26.62</v>
      </c>
      <c r="F533">
        <v>3.9</v>
      </c>
      <c r="G533">
        <v>0</v>
      </c>
      <c r="H533">
        <v>6.95</v>
      </c>
      <c r="I533" t="s">
        <v>3118</v>
      </c>
      <c r="J533" t="s">
        <v>778</v>
      </c>
      <c r="K533" t="s">
        <v>10704</v>
      </c>
      <c r="L533" t="s">
        <v>778</v>
      </c>
      <c r="M533" t="str">
        <f t="shared" si="16"/>
        <v>non</v>
      </c>
      <c r="N533" t="str">
        <f t="shared" si="17"/>
        <v>non</v>
      </c>
      <c r="O533" t="str">
        <f>VLOOKUP(I533,'rattachement PF'!A:B, 2, FALSE)</f>
        <v>TGO Méditerranée</v>
      </c>
    </row>
    <row r="534" spans="1:15" x14ac:dyDescent="0.35">
      <c r="A534" t="s">
        <v>1072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s">
        <v>9100</v>
      </c>
      <c r="J534" t="s">
        <v>9023</v>
      </c>
      <c r="K534" t="s">
        <v>9024</v>
      </c>
      <c r="L534" t="s">
        <v>9023</v>
      </c>
      <c r="M534" t="str">
        <f t="shared" si="16"/>
        <v>non</v>
      </c>
      <c r="N534" t="str">
        <f t="shared" si="17"/>
        <v>oui</v>
      </c>
      <c r="O534" t="str">
        <f>VLOOKUP(I534,'rattachement PF'!A:B, 2, FALSE)</f>
        <v>TGO Alsace</v>
      </c>
    </row>
    <row r="535" spans="1:15" x14ac:dyDescent="0.35">
      <c r="A535" t="s">
        <v>1073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s">
        <v>9022</v>
      </c>
      <c r="J535" t="s">
        <v>9023</v>
      </c>
      <c r="K535" t="s">
        <v>9024</v>
      </c>
      <c r="L535" t="s">
        <v>9023</v>
      </c>
      <c r="M535" t="str">
        <f t="shared" si="16"/>
        <v>non</v>
      </c>
      <c r="N535" t="str">
        <f t="shared" si="17"/>
        <v>oui</v>
      </c>
      <c r="O535" t="str">
        <f>VLOOKUP(I535,'rattachement PF'!A:B, 2, FALSE)</f>
        <v>TGO Aquitaine</v>
      </c>
    </row>
    <row r="536" spans="1:15" x14ac:dyDescent="0.35">
      <c r="A536" t="s">
        <v>1074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s">
        <v>3118</v>
      </c>
      <c r="J536" t="s">
        <v>9023</v>
      </c>
      <c r="K536" t="s">
        <v>9024</v>
      </c>
      <c r="L536" t="s">
        <v>9023</v>
      </c>
      <c r="M536" t="str">
        <f t="shared" si="16"/>
        <v>non</v>
      </c>
      <c r="N536" t="str">
        <f t="shared" si="17"/>
        <v>oui</v>
      </c>
      <c r="O536" t="str">
        <f>VLOOKUP(I536,'rattachement PF'!A:B, 2, FALSE)</f>
        <v>TGO Méditerranée</v>
      </c>
    </row>
    <row r="537" spans="1:15" x14ac:dyDescent="0.35">
      <c r="A537" t="s">
        <v>9350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s">
        <v>3118</v>
      </c>
      <c r="J537" t="s">
        <v>9023</v>
      </c>
      <c r="K537" t="s">
        <v>9024</v>
      </c>
      <c r="L537" t="s">
        <v>9023</v>
      </c>
      <c r="M537" t="str">
        <f t="shared" si="16"/>
        <v>non</v>
      </c>
      <c r="N537" t="str">
        <f t="shared" si="17"/>
        <v>oui</v>
      </c>
      <c r="O537" t="str">
        <f>VLOOKUP(I537,'rattachement PF'!A:B, 2, FALSE)</f>
        <v>TGO Méditerranée</v>
      </c>
    </row>
    <row r="538" spans="1:15" x14ac:dyDescent="0.35">
      <c r="A538" t="s">
        <v>9351</v>
      </c>
      <c r="B538">
        <v>40.1</v>
      </c>
      <c r="C538">
        <v>25.93</v>
      </c>
      <c r="D538">
        <v>20.260000000000002</v>
      </c>
      <c r="E538">
        <v>5.67</v>
      </c>
      <c r="F538">
        <v>14.17</v>
      </c>
      <c r="G538">
        <v>0</v>
      </c>
      <c r="H538">
        <v>4.95</v>
      </c>
      <c r="I538" t="s">
        <v>9100</v>
      </c>
      <c r="J538" t="s">
        <v>10705</v>
      </c>
      <c r="K538" t="s">
        <v>10706</v>
      </c>
      <c r="L538" t="s">
        <v>10705</v>
      </c>
      <c r="M538" t="str">
        <f t="shared" si="16"/>
        <v>non</v>
      </c>
      <c r="N538" t="str">
        <f t="shared" si="17"/>
        <v>non</v>
      </c>
      <c r="O538" t="str">
        <f>VLOOKUP(I538,'rattachement PF'!A:B, 2, FALSE)</f>
        <v>TGO Alsace</v>
      </c>
    </row>
    <row r="539" spans="1:15" x14ac:dyDescent="0.35">
      <c r="A539" t="s">
        <v>9352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s">
        <v>9237</v>
      </c>
      <c r="J539" t="s">
        <v>9023</v>
      </c>
      <c r="K539" t="s">
        <v>9024</v>
      </c>
      <c r="L539" t="s">
        <v>9023</v>
      </c>
      <c r="M539" t="str">
        <f t="shared" si="16"/>
        <v>non</v>
      </c>
      <c r="N539" t="str">
        <f t="shared" si="17"/>
        <v>oui</v>
      </c>
      <c r="O539" t="str">
        <f>VLOOKUP(I539,'rattachement PF'!A:B, 2, FALSE)</f>
        <v>TGO Centre Ouest</v>
      </c>
    </row>
    <row r="540" spans="1:15" x14ac:dyDescent="0.35">
      <c r="A540" t="s">
        <v>1075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s">
        <v>9023</v>
      </c>
      <c r="J540" t="s">
        <v>9023</v>
      </c>
      <c r="K540" t="s">
        <v>9024</v>
      </c>
      <c r="L540" t="s">
        <v>9023</v>
      </c>
      <c r="M540" t="str">
        <f t="shared" si="16"/>
        <v>non</v>
      </c>
      <c r="N540" t="str">
        <f t="shared" si="17"/>
        <v>oui</v>
      </c>
      <c r="O540" t="e">
        <f>VLOOKUP(I540,'rattachement PF'!A:B, 2, FALSE)</f>
        <v>#N/A</v>
      </c>
    </row>
    <row r="541" spans="1:15" x14ac:dyDescent="0.35">
      <c r="A541" t="s">
        <v>9353</v>
      </c>
      <c r="B541">
        <v>4.87</v>
      </c>
      <c r="C541">
        <v>4.0599999999999996</v>
      </c>
      <c r="D541">
        <v>3</v>
      </c>
      <c r="E541">
        <v>1.06</v>
      </c>
      <c r="F541">
        <v>0.82</v>
      </c>
      <c r="G541">
        <v>0</v>
      </c>
      <c r="H541">
        <v>0</v>
      </c>
      <c r="I541" t="s">
        <v>3126</v>
      </c>
      <c r="J541" t="s">
        <v>772</v>
      </c>
      <c r="K541" t="s">
        <v>10707</v>
      </c>
      <c r="L541" t="s">
        <v>772</v>
      </c>
      <c r="M541" t="str">
        <f t="shared" si="16"/>
        <v>non</v>
      </c>
      <c r="N541" t="str">
        <f t="shared" si="17"/>
        <v>non</v>
      </c>
      <c r="O541" t="str">
        <f>VLOOKUP(I541,'rattachement PF'!A:B, 2, FALSE)</f>
        <v>TGFL-DELTA LOGISTIQUE</v>
      </c>
    </row>
    <row r="542" spans="1:15" x14ac:dyDescent="0.35">
      <c r="A542" t="s">
        <v>9354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s">
        <v>9100</v>
      </c>
      <c r="J542" t="s">
        <v>9023</v>
      </c>
      <c r="K542" t="s">
        <v>9024</v>
      </c>
      <c r="L542" t="s">
        <v>9023</v>
      </c>
      <c r="M542" t="str">
        <f t="shared" si="16"/>
        <v>non</v>
      </c>
      <c r="N542" t="str">
        <f t="shared" si="17"/>
        <v>oui</v>
      </c>
      <c r="O542" t="str">
        <f>VLOOKUP(I542,'rattachement PF'!A:B, 2, FALSE)</f>
        <v>TGO Alsace</v>
      </c>
    </row>
    <row r="543" spans="1:15" x14ac:dyDescent="0.35">
      <c r="A543" t="s">
        <v>9355</v>
      </c>
      <c r="B543">
        <v>37.93</v>
      </c>
      <c r="C543">
        <v>32.39</v>
      </c>
      <c r="D543">
        <v>17.489999999999998</v>
      </c>
      <c r="E543">
        <v>14.89</v>
      </c>
      <c r="F543">
        <v>5.54</v>
      </c>
      <c r="G543">
        <v>0</v>
      </c>
      <c r="H543">
        <v>8.59</v>
      </c>
      <c r="I543" t="s">
        <v>3180</v>
      </c>
      <c r="J543" t="s">
        <v>131</v>
      </c>
      <c r="K543" t="s">
        <v>10708</v>
      </c>
      <c r="L543" t="s">
        <v>131</v>
      </c>
      <c r="M543" t="str">
        <f t="shared" si="16"/>
        <v>non</v>
      </c>
      <c r="N543" t="str">
        <f t="shared" si="17"/>
        <v>non</v>
      </c>
      <c r="O543" t="str">
        <f>VLOOKUP(I543,'rattachement PF'!A:B, 2, FALSE)</f>
        <v>TGO Alsace</v>
      </c>
    </row>
    <row r="544" spans="1:15" x14ac:dyDescent="0.35">
      <c r="A544" t="s">
        <v>9356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s">
        <v>9100</v>
      </c>
      <c r="J544" t="s">
        <v>9023</v>
      </c>
      <c r="K544" t="s">
        <v>9024</v>
      </c>
      <c r="L544" t="s">
        <v>9023</v>
      </c>
      <c r="M544" t="str">
        <f t="shared" si="16"/>
        <v>non</v>
      </c>
      <c r="N544" t="str">
        <f t="shared" si="17"/>
        <v>oui</v>
      </c>
      <c r="O544" t="str">
        <f>VLOOKUP(I544,'rattachement PF'!A:B, 2, FALSE)</f>
        <v>TGO Alsace</v>
      </c>
    </row>
    <row r="545" spans="1:15" x14ac:dyDescent="0.35">
      <c r="A545" t="s">
        <v>9357</v>
      </c>
      <c r="B545">
        <v>40.840000000000003</v>
      </c>
      <c r="C545">
        <v>29.55</v>
      </c>
      <c r="D545">
        <v>13.23</v>
      </c>
      <c r="E545">
        <v>16.32</v>
      </c>
      <c r="F545">
        <v>11.28</v>
      </c>
      <c r="G545">
        <v>0</v>
      </c>
      <c r="H545">
        <v>8.5399999999999991</v>
      </c>
      <c r="I545" t="s">
        <v>3455</v>
      </c>
      <c r="J545" t="s">
        <v>232</v>
      </c>
      <c r="K545" t="s">
        <v>10709</v>
      </c>
      <c r="L545" t="s">
        <v>232</v>
      </c>
      <c r="M545" t="str">
        <f t="shared" si="16"/>
        <v>non</v>
      </c>
      <c r="N545" t="str">
        <f t="shared" si="17"/>
        <v>non</v>
      </c>
      <c r="O545" t="str">
        <f>VLOOKUP(I545,'rattachement PF'!A:B, 2, FALSE)</f>
        <v>TGO IDF Valenton</v>
      </c>
    </row>
    <row r="546" spans="1:15" x14ac:dyDescent="0.35">
      <c r="A546" t="s">
        <v>9358</v>
      </c>
      <c r="B546">
        <v>48.03</v>
      </c>
      <c r="C546">
        <v>44.55</v>
      </c>
      <c r="D546">
        <v>20.28</v>
      </c>
      <c r="E546">
        <v>23.6</v>
      </c>
      <c r="F546">
        <v>3.48</v>
      </c>
      <c r="G546">
        <v>0.67</v>
      </c>
      <c r="H546">
        <v>9.6999999999999993</v>
      </c>
      <c r="I546" t="s">
        <v>3016</v>
      </c>
      <c r="J546" t="s">
        <v>10710</v>
      </c>
      <c r="K546" t="s">
        <v>10711</v>
      </c>
      <c r="L546" t="s">
        <v>10710</v>
      </c>
      <c r="M546" t="str">
        <f t="shared" si="16"/>
        <v>non</v>
      </c>
      <c r="N546" t="str">
        <f t="shared" si="17"/>
        <v>non</v>
      </c>
      <c r="O546" t="str">
        <f>VLOOKUP(I546,'rattachement PF'!A:B, 2, FALSE)</f>
        <v>TGO Ouest</v>
      </c>
    </row>
    <row r="547" spans="1:15" x14ac:dyDescent="0.35">
      <c r="A547" t="s">
        <v>1076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s">
        <v>3492</v>
      </c>
      <c r="J547" t="s">
        <v>9023</v>
      </c>
      <c r="K547" t="s">
        <v>9024</v>
      </c>
      <c r="L547" t="s">
        <v>9023</v>
      </c>
      <c r="M547" t="str">
        <f t="shared" si="16"/>
        <v>non</v>
      </c>
      <c r="N547" t="str">
        <f t="shared" si="17"/>
        <v>oui</v>
      </c>
      <c r="O547" t="str">
        <f>VLOOKUP(I547,'rattachement PF'!A:B, 2, FALSE)</f>
        <v>TGO Midi-Pyrénées</v>
      </c>
    </row>
    <row r="548" spans="1:15" x14ac:dyDescent="0.35">
      <c r="A548" t="s">
        <v>9359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s">
        <v>3455</v>
      </c>
      <c r="J548" t="s">
        <v>9023</v>
      </c>
      <c r="K548" t="s">
        <v>9024</v>
      </c>
      <c r="L548" t="s">
        <v>9023</v>
      </c>
      <c r="M548" t="str">
        <f t="shared" si="16"/>
        <v>non</v>
      </c>
      <c r="N548" t="str">
        <f t="shared" si="17"/>
        <v>oui</v>
      </c>
      <c r="O548" t="str">
        <f>VLOOKUP(I548,'rattachement PF'!A:B, 2, FALSE)</f>
        <v>TGO IDF Valenton</v>
      </c>
    </row>
    <row r="549" spans="1:15" x14ac:dyDescent="0.35">
      <c r="A549" t="s">
        <v>9360</v>
      </c>
      <c r="B549">
        <v>31.5</v>
      </c>
      <c r="C549">
        <v>28.53</v>
      </c>
      <c r="D549">
        <v>13.93</v>
      </c>
      <c r="E549">
        <v>14.6</v>
      </c>
      <c r="F549">
        <v>2.97</v>
      </c>
      <c r="G549">
        <v>0</v>
      </c>
      <c r="H549">
        <v>1.37</v>
      </c>
      <c r="I549" t="s">
        <v>9100</v>
      </c>
      <c r="J549" t="s">
        <v>241</v>
      </c>
      <c r="K549" t="s">
        <v>10712</v>
      </c>
      <c r="L549" t="s">
        <v>241</v>
      </c>
      <c r="M549" t="str">
        <f t="shared" si="16"/>
        <v>non</v>
      </c>
      <c r="N549" t="str">
        <f t="shared" si="17"/>
        <v>non</v>
      </c>
      <c r="O549" t="str">
        <f>VLOOKUP(I549,'rattachement PF'!A:B, 2, FALSE)</f>
        <v>TGO Alsace</v>
      </c>
    </row>
    <row r="550" spans="1:15" x14ac:dyDescent="0.35">
      <c r="A550" t="s">
        <v>9361</v>
      </c>
      <c r="B550">
        <v>39.82</v>
      </c>
      <c r="C550">
        <v>36.83</v>
      </c>
      <c r="D550">
        <v>18.43</v>
      </c>
      <c r="E550">
        <v>18.399999999999999</v>
      </c>
      <c r="F550">
        <v>2.98</v>
      </c>
      <c r="G550">
        <v>0</v>
      </c>
      <c r="H550">
        <v>7.55</v>
      </c>
      <c r="I550" t="s">
        <v>8359</v>
      </c>
      <c r="J550" t="s">
        <v>361</v>
      </c>
      <c r="K550" t="s">
        <v>10713</v>
      </c>
      <c r="L550" t="s">
        <v>361</v>
      </c>
      <c r="M550" t="str">
        <f t="shared" si="16"/>
        <v>non</v>
      </c>
      <c r="N550" t="str">
        <f t="shared" si="17"/>
        <v>non</v>
      </c>
      <c r="O550" t="str">
        <f>VLOOKUP(I550,'rattachement PF'!A:B, 2, FALSE)</f>
        <v>EUR Schiltigheim LIV</v>
      </c>
    </row>
    <row r="551" spans="1:15" x14ac:dyDescent="0.35">
      <c r="A551" t="s">
        <v>9721</v>
      </c>
      <c r="B551">
        <v>45.37</v>
      </c>
      <c r="C551">
        <v>41.63</v>
      </c>
      <c r="D551">
        <v>18.05</v>
      </c>
      <c r="E551">
        <v>23.58</v>
      </c>
      <c r="F551">
        <v>3.73</v>
      </c>
      <c r="G551">
        <v>0</v>
      </c>
      <c r="H551">
        <v>8.67</v>
      </c>
      <c r="I551" t="s">
        <v>3023</v>
      </c>
      <c r="J551" t="s">
        <v>706</v>
      </c>
      <c r="K551" t="s">
        <v>10714</v>
      </c>
      <c r="L551" t="s">
        <v>706</v>
      </c>
      <c r="M551" t="str">
        <f t="shared" si="16"/>
        <v>non</v>
      </c>
      <c r="N551" t="str">
        <f t="shared" si="17"/>
        <v>non</v>
      </c>
      <c r="O551" t="str">
        <f>VLOOKUP(I551,'rattachement PF'!A:B, 2, FALSE)</f>
        <v>TGO Ouest</v>
      </c>
    </row>
    <row r="552" spans="1:15" x14ac:dyDescent="0.35">
      <c r="A552" t="s">
        <v>876</v>
      </c>
      <c r="B552">
        <v>55.25</v>
      </c>
      <c r="C552">
        <v>51.63</v>
      </c>
      <c r="D552">
        <v>22.6</v>
      </c>
      <c r="E552">
        <v>29.03</v>
      </c>
      <c r="F552">
        <v>3.62</v>
      </c>
      <c r="G552">
        <v>0</v>
      </c>
      <c r="H552">
        <v>12.9</v>
      </c>
      <c r="I552" t="s">
        <v>3023</v>
      </c>
      <c r="J552" t="s">
        <v>693</v>
      </c>
      <c r="K552" t="s">
        <v>10715</v>
      </c>
      <c r="L552" t="s">
        <v>693</v>
      </c>
      <c r="M552" t="str">
        <f t="shared" si="16"/>
        <v>oui</v>
      </c>
      <c r="N552" t="str">
        <f t="shared" si="17"/>
        <v>non</v>
      </c>
      <c r="O552" t="str">
        <f>VLOOKUP(I552,'rattachement PF'!A:B, 2, FALSE)</f>
        <v>TGO Ouest</v>
      </c>
    </row>
    <row r="553" spans="1:15" x14ac:dyDescent="0.35">
      <c r="A553" t="s">
        <v>9362</v>
      </c>
      <c r="B553">
        <v>39.58</v>
      </c>
      <c r="C553">
        <v>35.72</v>
      </c>
      <c r="D553">
        <v>19.55</v>
      </c>
      <c r="E553">
        <v>11.85</v>
      </c>
      <c r="F553">
        <v>3.87</v>
      </c>
      <c r="G553">
        <v>4.32</v>
      </c>
      <c r="H553">
        <v>4.6500000000000004</v>
      </c>
      <c r="I553" t="s">
        <v>9026</v>
      </c>
      <c r="J553" t="s">
        <v>10716</v>
      </c>
      <c r="K553" t="s">
        <v>10717</v>
      </c>
      <c r="L553" t="s">
        <v>10716</v>
      </c>
      <c r="M553" t="str">
        <f t="shared" si="16"/>
        <v>non</v>
      </c>
      <c r="N553" t="str">
        <f t="shared" si="17"/>
        <v>non</v>
      </c>
      <c r="O553" t="str">
        <f>VLOOKUP(I553,'rattachement PF'!A:B, 2, FALSE)</f>
        <v>TGO Bourgogne</v>
      </c>
    </row>
    <row r="554" spans="1:15" x14ac:dyDescent="0.35">
      <c r="A554" t="s">
        <v>9363</v>
      </c>
      <c r="B554">
        <v>40.25</v>
      </c>
      <c r="C554">
        <v>22.75</v>
      </c>
      <c r="D554">
        <v>12.78</v>
      </c>
      <c r="E554">
        <v>9.9600000000000009</v>
      </c>
      <c r="F554">
        <v>17.510000000000002</v>
      </c>
      <c r="G554">
        <v>0</v>
      </c>
      <c r="H554">
        <v>7.24</v>
      </c>
      <c r="I554" t="s">
        <v>3492</v>
      </c>
      <c r="J554" t="s">
        <v>284</v>
      </c>
      <c r="K554" t="s">
        <v>10718</v>
      </c>
      <c r="L554" t="s">
        <v>284</v>
      </c>
      <c r="M554" t="str">
        <f t="shared" si="16"/>
        <v>non</v>
      </c>
      <c r="N554" t="str">
        <f t="shared" si="17"/>
        <v>non</v>
      </c>
      <c r="O554" t="str">
        <f>VLOOKUP(I554,'rattachement PF'!A:B, 2, FALSE)</f>
        <v>TGO Midi-Pyrénées</v>
      </c>
    </row>
    <row r="555" spans="1:15" x14ac:dyDescent="0.35">
      <c r="A555" t="s">
        <v>1077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s">
        <v>9026</v>
      </c>
      <c r="J555" t="s">
        <v>9023</v>
      </c>
      <c r="K555" t="s">
        <v>9024</v>
      </c>
      <c r="L555" t="s">
        <v>9023</v>
      </c>
      <c r="M555" t="str">
        <f t="shared" si="16"/>
        <v>non</v>
      </c>
      <c r="N555" t="str">
        <f t="shared" si="17"/>
        <v>oui</v>
      </c>
      <c r="O555" t="str">
        <f>VLOOKUP(I555,'rattachement PF'!A:B, 2, FALSE)</f>
        <v>TGO Bourgogne</v>
      </c>
    </row>
    <row r="556" spans="1:15" x14ac:dyDescent="0.35">
      <c r="A556" t="s">
        <v>1078</v>
      </c>
      <c r="B556">
        <v>35.07</v>
      </c>
      <c r="C556">
        <v>30.43</v>
      </c>
      <c r="D556">
        <v>12</v>
      </c>
      <c r="E556">
        <v>18.43</v>
      </c>
      <c r="F556">
        <v>4.63</v>
      </c>
      <c r="G556">
        <v>0</v>
      </c>
      <c r="H556">
        <v>14.9</v>
      </c>
      <c r="I556" t="s">
        <v>3455</v>
      </c>
      <c r="J556" t="s">
        <v>10719</v>
      </c>
      <c r="K556" t="s">
        <v>10720</v>
      </c>
      <c r="L556" t="s">
        <v>10721</v>
      </c>
      <c r="M556" t="str">
        <f t="shared" si="16"/>
        <v>non</v>
      </c>
      <c r="N556" t="str">
        <f t="shared" si="17"/>
        <v>non</v>
      </c>
      <c r="O556" t="str">
        <f>VLOOKUP(I556,'rattachement PF'!A:B, 2, FALSE)</f>
        <v>TGO IDF Valenton</v>
      </c>
    </row>
    <row r="557" spans="1:15" x14ac:dyDescent="0.35">
      <c r="A557" t="s">
        <v>1079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s">
        <v>9023</v>
      </c>
      <c r="J557" t="s">
        <v>9023</v>
      </c>
      <c r="K557" t="s">
        <v>9024</v>
      </c>
      <c r="L557" t="s">
        <v>9023</v>
      </c>
      <c r="M557" t="str">
        <f t="shared" si="16"/>
        <v>non</v>
      </c>
      <c r="N557" t="str">
        <f t="shared" si="17"/>
        <v>oui</v>
      </c>
      <c r="O557" t="e">
        <f>VLOOKUP(I557,'rattachement PF'!A:B, 2, FALSE)</f>
        <v>#N/A</v>
      </c>
    </row>
    <row r="558" spans="1:15" x14ac:dyDescent="0.35">
      <c r="A558" t="s">
        <v>1080</v>
      </c>
      <c r="B558">
        <v>29.32</v>
      </c>
      <c r="C558">
        <v>27.17</v>
      </c>
      <c r="D558">
        <v>10.02</v>
      </c>
      <c r="E558">
        <v>17.149999999999999</v>
      </c>
      <c r="F558">
        <v>2.15</v>
      </c>
      <c r="G558">
        <v>0</v>
      </c>
      <c r="H558">
        <v>6.2</v>
      </c>
      <c r="I558" t="s">
        <v>8359</v>
      </c>
      <c r="J558" t="s">
        <v>341</v>
      </c>
      <c r="K558" t="s">
        <v>10722</v>
      </c>
      <c r="L558" t="s">
        <v>341</v>
      </c>
      <c r="M558" t="str">
        <f t="shared" si="16"/>
        <v>non</v>
      </c>
      <c r="N558" t="str">
        <f t="shared" si="17"/>
        <v>non</v>
      </c>
      <c r="O558" t="str">
        <f>VLOOKUP(I558,'rattachement PF'!A:B, 2, FALSE)</f>
        <v>EUR Schiltigheim LIV</v>
      </c>
    </row>
    <row r="559" spans="1:15" x14ac:dyDescent="0.35">
      <c r="A559" t="s">
        <v>1081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s">
        <v>9044</v>
      </c>
      <c r="J559" t="s">
        <v>9023</v>
      </c>
      <c r="K559" t="s">
        <v>9024</v>
      </c>
      <c r="L559" t="s">
        <v>9023</v>
      </c>
      <c r="M559" t="str">
        <f t="shared" si="16"/>
        <v>non</v>
      </c>
      <c r="N559" t="str">
        <f t="shared" si="17"/>
        <v>oui</v>
      </c>
      <c r="O559" t="str">
        <f>VLOOKUP(I559,'rattachement PF'!A:B, 2, FALSE)</f>
        <v>TGO Rhône Gap</v>
      </c>
    </row>
    <row r="560" spans="1:15" x14ac:dyDescent="0.35">
      <c r="A560" t="s">
        <v>9364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s">
        <v>3455</v>
      </c>
      <c r="J560" t="s">
        <v>9023</v>
      </c>
      <c r="K560" t="s">
        <v>9024</v>
      </c>
      <c r="L560" t="s">
        <v>9023</v>
      </c>
      <c r="M560" t="str">
        <f t="shared" si="16"/>
        <v>non</v>
      </c>
      <c r="N560" t="str">
        <f t="shared" si="17"/>
        <v>oui</v>
      </c>
      <c r="O560" t="str">
        <f>VLOOKUP(I560,'rattachement PF'!A:B, 2, FALSE)</f>
        <v>TGO IDF Valenton</v>
      </c>
    </row>
    <row r="561" spans="1:15" x14ac:dyDescent="0.35">
      <c r="A561" t="s">
        <v>9365</v>
      </c>
      <c r="B561">
        <v>48.35</v>
      </c>
      <c r="C561">
        <v>39.659999999999997</v>
      </c>
      <c r="D561">
        <v>21.39</v>
      </c>
      <c r="E561">
        <v>18.27</v>
      </c>
      <c r="F561">
        <v>8.69</v>
      </c>
      <c r="G561">
        <v>0</v>
      </c>
      <c r="H561">
        <v>12.92</v>
      </c>
      <c r="I561" t="s">
        <v>9111</v>
      </c>
      <c r="J561" t="s">
        <v>281</v>
      </c>
      <c r="K561" t="s">
        <v>10723</v>
      </c>
      <c r="L561" t="s">
        <v>281</v>
      </c>
      <c r="M561" t="str">
        <f t="shared" si="16"/>
        <v>non</v>
      </c>
      <c r="N561" t="str">
        <f t="shared" si="17"/>
        <v>non</v>
      </c>
      <c r="O561" t="str">
        <f>VLOOKUP(I561,'rattachement PF'!A:B, 2, FALSE)</f>
        <v>TGO Centre Ouest</v>
      </c>
    </row>
    <row r="562" spans="1:15" x14ac:dyDescent="0.35">
      <c r="A562" t="s">
        <v>9366</v>
      </c>
      <c r="B562">
        <v>41.8</v>
      </c>
      <c r="C562">
        <v>39.299999999999997</v>
      </c>
      <c r="D562">
        <v>10.37</v>
      </c>
      <c r="E562">
        <v>28.93</v>
      </c>
      <c r="F562">
        <v>2.5</v>
      </c>
      <c r="G562">
        <v>0</v>
      </c>
      <c r="H562">
        <v>10.62</v>
      </c>
      <c r="I562" t="s">
        <v>3492</v>
      </c>
      <c r="J562" t="s">
        <v>576</v>
      </c>
      <c r="K562" t="s">
        <v>10724</v>
      </c>
      <c r="L562" t="s">
        <v>576</v>
      </c>
      <c r="M562" t="str">
        <f t="shared" si="16"/>
        <v>non</v>
      </c>
      <c r="N562" t="str">
        <f t="shared" si="17"/>
        <v>non</v>
      </c>
      <c r="O562" t="str">
        <f>VLOOKUP(I562,'rattachement PF'!A:B, 2, FALSE)</f>
        <v>TGO Midi-Pyrénées</v>
      </c>
    </row>
    <row r="563" spans="1:15" x14ac:dyDescent="0.35">
      <c r="A563" t="s">
        <v>9367</v>
      </c>
      <c r="B563">
        <v>41.02</v>
      </c>
      <c r="C563">
        <v>37.82</v>
      </c>
      <c r="D563">
        <v>18.579999999999998</v>
      </c>
      <c r="E563">
        <v>19.23</v>
      </c>
      <c r="F563">
        <v>3.2</v>
      </c>
      <c r="G563">
        <v>0</v>
      </c>
      <c r="H563">
        <v>10.97</v>
      </c>
      <c r="I563" t="s">
        <v>9100</v>
      </c>
      <c r="J563" t="s">
        <v>163</v>
      </c>
      <c r="K563" t="s">
        <v>10725</v>
      </c>
      <c r="L563" t="s">
        <v>163</v>
      </c>
      <c r="M563" t="str">
        <f t="shared" si="16"/>
        <v>non</v>
      </c>
      <c r="N563" t="str">
        <f t="shared" si="17"/>
        <v>non</v>
      </c>
      <c r="O563" t="str">
        <f>VLOOKUP(I563,'rattachement PF'!A:B, 2, FALSE)</f>
        <v>TGO Alsace</v>
      </c>
    </row>
    <row r="564" spans="1:15" x14ac:dyDescent="0.35">
      <c r="A564" t="s">
        <v>1082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9100</v>
      </c>
      <c r="J564" t="s">
        <v>9023</v>
      </c>
      <c r="K564" t="s">
        <v>9024</v>
      </c>
      <c r="L564" t="s">
        <v>9023</v>
      </c>
      <c r="M564" t="str">
        <f t="shared" si="16"/>
        <v>non</v>
      </c>
      <c r="N564" t="str">
        <f t="shared" si="17"/>
        <v>oui</v>
      </c>
      <c r="O564" t="str">
        <f>VLOOKUP(I564,'rattachement PF'!A:B, 2, FALSE)</f>
        <v>TGO Alsace</v>
      </c>
    </row>
    <row r="565" spans="1:15" x14ac:dyDescent="0.35">
      <c r="A565" t="s">
        <v>1083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s">
        <v>3126</v>
      </c>
      <c r="J565" t="s">
        <v>9023</v>
      </c>
      <c r="K565" t="s">
        <v>9024</v>
      </c>
      <c r="L565" t="s">
        <v>9023</v>
      </c>
      <c r="M565" t="str">
        <f t="shared" si="16"/>
        <v>non</v>
      </c>
      <c r="N565" t="str">
        <f t="shared" si="17"/>
        <v>oui</v>
      </c>
      <c r="O565" t="str">
        <f>VLOOKUP(I565,'rattachement PF'!A:B, 2, FALSE)</f>
        <v>TGFL-DELTA LOGISTIQUE</v>
      </c>
    </row>
    <row r="566" spans="1:15" x14ac:dyDescent="0.35">
      <c r="A566" t="s">
        <v>9368</v>
      </c>
      <c r="B566">
        <v>36.78</v>
      </c>
      <c r="C566">
        <v>33.869999999999997</v>
      </c>
      <c r="D566">
        <v>19.78</v>
      </c>
      <c r="E566">
        <v>14.08</v>
      </c>
      <c r="F566">
        <v>2.92</v>
      </c>
      <c r="G566">
        <v>0</v>
      </c>
      <c r="H566">
        <v>0</v>
      </c>
      <c r="I566" t="s">
        <v>8359</v>
      </c>
      <c r="J566" t="s">
        <v>442</v>
      </c>
      <c r="K566" t="s">
        <v>10726</v>
      </c>
      <c r="L566" t="s">
        <v>442</v>
      </c>
      <c r="M566" t="str">
        <f t="shared" si="16"/>
        <v>non</v>
      </c>
      <c r="N566" t="str">
        <f t="shared" si="17"/>
        <v>non</v>
      </c>
      <c r="O566" t="str">
        <f>VLOOKUP(I566,'rattachement PF'!A:B, 2, FALSE)</f>
        <v>EUR Schiltigheim LIV</v>
      </c>
    </row>
    <row r="567" spans="1:15" x14ac:dyDescent="0.35">
      <c r="A567" t="s">
        <v>1282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s">
        <v>9026</v>
      </c>
      <c r="J567" t="s">
        <v>9023</v>
      </c>
      <c r="K567" t="s">
        <v>9024</v>
      </c>
      <c r="L567" t="s">
        <v>9023</v>
      </c>
      <c r="M567" t="str">
        <f t="shared" si="16"/>
        <v>non</v>
      </c>
      <c r="N567" t="str">
        <f t="shared" si="17"/>
        <v>oui</v>
      </c>
      <c r="O567" t="str">
        <f>VLOOKUP(I567,'rattachement PF'!A:B, 2, FALSE)</f>
        <v>TGO Bourgogne</v>
      </c>
    </row>
    <row r="568" spans="1:15" x14ac:dyDescent="0.35">
      <c r="A568" t="s">
        <v>9369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s">
        <v>3232</v>
      </c>
      <c r="J568" t="s">
        <v>9023</v>
      </c>
      <c r="K568" t="s">
        <v>9024</v>
      </c>
      <c r="L568" t="s">
        <v>9023</v>
      </c>
      <c r="M568" t="str">
        <f t="shared" si="16"/>
        <v>non</v>
      </c>
      <c r="N568" t="str">
        <f t="shared" si="17"/>
        <v>oui</v>
      </c>
      <c r="O568" t="str">
        <f>VLOOKUP(I568,'rattachement PF'!A:B, 2, FALSE)</f>
        <v>TGO Midi-Pyrénées</v>
      </c>
    </row>
    <row r="569" spans="1:15" x14ac:dyDescent="0.35">
      <c r="A569" t="s">
        <v>9370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s">
        <v>9022</v>
      </c>
      <c r="J569" t="s">
        <v>9023</v>
      </c>
      <c r="K569" t="s">
        <v>9024</v>
      </c>
      <c r="L569" t="s">
        <v>9023</v>
      </c>
      <c r="M569" t="str">
        <f t="shared" si="16"/>
        <v>non</v>
      </c>
      <c r="N569" t="str">
        <f t="shared" si="17"/>
        <v>oui</v>
      </c>
      <c r="O569" t="str">
        <f>VLOOKUP(I569,'rattachement PF'!A:B, 2, FALSE)</f>
        <v>TGO Aquitaine</v>
      </c>
    </row>
    <row r="570" spans="1:15" x14ac:dyDescent="0.35">
      <c r="A570" t="s">
        <v>1084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s">
        <v>3115</v>
      </c>
      <c r="J570" t="s">
        <v>9023</v>
      </c>
      <c r="K570" t="s">
        <v>9024</v>
      </c>
      <c r="L570" t="s">
        <v>9023</v>
      </c>
      <c r="M570" t="str">
        <f t="shared" si="16"/>
        <v>non</v>
      </c>
      <c r="N570" t="str">
        <f t="shared" si="17"/>
        <v>oui</v>
      </c>
      <c r="O570" t="str">
        <f>VLOOKUP(I570,'rattachement PF'!A:B, 2, FALSE)</f>
        <v>TGO Méditerranée</v>
      </c>
    </row>
    <row r="571" spans="1:15" x14ac:dyDescent="0.35">
      <c r="A571" t="s">
        <v>9371</v>
      </c>
      <c r="B571">
        <v>43.42</v>
      </c>
      <c r="C571">
        <v>39.97</v>
      </c>
      <c r="D571">
        <v>18.25</v>
      </c>
      <c r="E571">
        <v>21.72</v>
      </c>
      <c r="F571">
        <v>3.45</v>
      </c>
      <c r="G571">
        <v>0</v>
      </c>
      <c r="H571">
        <v>12.52</v>
      </c>
      <c r="I571" t="s">
        <v>3232</v>
      </c>
      <c r="J571" t="s">
        <v>528</v>
      </c>
      <c r="K571" t="s">
        <v>10727</v>
      </c>
      <c r="L571" t="s">
        <v>528</v>
      </c>
      <c r="M571" t="str">
        <f t="shared" si="16"/>
        <v>non</v>
      </c>
      <c r="N571" t="str">
        <f t="shared" si="17"/>
        <v>non</v>
      </c>
      <c r="O571" t="str">
        <f>VLOOKUP(I571,'rattachement PF'!A:B, 2, FALSE)</f>
        <v>TGO Midi-Pyrénées</v>
      </c>
    </row>
    <row r="572" spans="1:15" x14ac:dyDescent="0.35">
      <c r="A572" t="s">
        <v>9372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s">
        <v>9022</v>
      </c>
      <c r="J572" t="s">
        <v>9023</v>
      </c>
      <c r="K572" t="s">
        <v>9024</v>
      </c>
      <c r="L572" t="s">
        <v>9023</v>
      </c>
      <c r="M572" t="str">
        <f t="shared" si="16"/>
        <v>non</v>
      </c>
      <c r="N572" t="str">
        <f t="shared" si="17"/>
        <v>oui</v>
      </c>
      <c r="O572" t="str">
        <f>VLOOKUP(I572,'rattachement PF'!A:B, 2, FALSE)</f>
        <v>TGO Aquitaine</v>
      </c>
    </row>
    <row r="573" spans="1:15" x14ac:dyDescent="0.35">
      <c r="A573" t="s">
        <v>9373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s">
        <v>9026</v>
      </c>
      <c r="J573" t="s">
        <v>9023</v>
      </c>
      <c r="K573" t="s">
        <v>9024</v>
      </c>
      <c r="L573" t="s">
        <v>9023</v>
      </c>
      <c r="M573" t="str">
        <f t="shared" si="16"/>
        <v>non</v>
      </c>
      <c r="N573" t="str">
        <f t="shared" si="17"/>
        <v>oui</v>
      </c>
      <c r="O573" t="str">
        <f>VLOOKUP(I573,'rattachement PF'!A:B, 2, FALSE)</f>
        <v>TGO Bourgogne</v>
      </c>
    </row>
    <row r="574" spans="1:15" x14ac:dyDescent="0.35">
      <c r="A574" t="s">
        <v>1085</v>
      </c>
      <c r="B574">
        <v>5.07</v>
      </c>
      <c r="C574">
        <v>4.32</v>
      </c>
      <c r="D574">
        <v>3.57</v>
      </c>
      <c r="E574">
        <v>0.75</v>
      </c>
      <c r="F574">
        <v>0.75</v>
      </c>
      <c r="G574">
        <v>0</v>
      </c>
      <c r="H574">
        <v>0</v>
      </c>
      <c r="I574" t="s">
        <v>3086</v>
      </c>
      <c r="J574" t="s">
        <v>344</v>
      </c>
      <c r="K574" t="s">
        <v>10728</v>
      </c>
      <c r="L574" t="s">
        <v>344</v>
      </c>
      <c r="M574" t="str">
        <f t="shared" si="16"/>
        <v>non</v>
      </c>
      <c r="N574" t="str">
        <f t="shared" si="17"/>
        <v>non</v>
      </c>
      <c r="O574" t="str">
        <f>VLOOKUP(I574,'rattachement PF'!A:B, 2, FALSE)</f>
        <v>TGO Lorraine</v>
      </c>
    </row>
    <row r="575" spans="1:15" x14ac:dyDescent="0.35">
      <c r="A575" t="s">
        <v>1086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s">
        <v>9022</v>
      </c>
      <c r="J575" t="s">
        <v>9023</v>
      </c>
      <c r="K575" t="s">
        <v>9024</v>
      </c>
      <c r="L575" t="s">
        <v>9023</v>
      </c>
      <c r="M575" t="str">
        <f t="shared" si="16"/>
        <v>non</v>
      </c>
      <c r="N575" t="str">
        <f t="shared" si="17"/>
        <v>oui</v>
      </c>
      <c r="O575" t="str">
        <f>VLOOKUP(I575,'rattachement PF'!A:B, 2, FALSE)</f>
        <v>TGO Aquitaine</v>
      </c>
    </row>
    <row r="576" spans="1:15" x14ac:dyDescent="0.35">
      <c r="A576" t="s">
        <v>9374</v>
      </c>
      <c r="B576">
        <v>35.42</v>
      </c>
      <c r="C576">
        <v>32.369999999999997</v>
      </c>
      <c r="D576">
        <v>11.62</v>
      </c>
      <c r="E576">
        <v>20.75</v>
      </c>
      <c r="F576">
        <v>3.05</v>
      </c>
      <c r="G576">
        <v>0</v>
      </c>
      <c r="H576">
        <v>11.27</v>
      </c>
      <c r="I576" t="s">
        <v>9130</v>
      </c>
      <c r="J576" t="s">
        <v>10729</v>
      </c>
      <c r="K576" t="s">
        <v>10730</v>
      </c>
      <c r="L576" t="s">
        <v>10729</v>
      </c>
      <c r="M576" t="str">
        <f t="shared" si="16"/>
        <v>non</v>
      </c>
      <c r="N576" t="str">
        <f t="shared" si="17"/>
        <v>non</v>
      </c>
      <c r="O576" t="str">
        <f>VLOOKUP(I576,'rattachement PF'!A:B, 2, FALSE)</f>
        <v>TGO Aquitaine</v>
      </c>
    </row>
    <row r="577" spans="1:15" x14ac:dyDescent="0.35">
      <c r="A577" t="s">
        <v>9375</v>
      </c>
      <c r="B577">
        <v>43.65</v>
      </c>
      <c r="C577">
        <v>35.58</v>
      </c>
      <c r="D577">
        <v>19.28</v>
      </c>
      <c r="E577">
        <v>10.02</v>
      </c>
      <c r="F577">
        <v>8.07</v>
      </c>
      <c r="G577">
        <v>6.28</v>
      </c>
      <c r="H577">
        <v>7.02</v>
      </c>
      <c r="I577" t="s">
        <v>3484</v>
      </c>
      <c r="J577" t="s">
        <v>10731</v>
      </c>
      <c r="K577" t="s">
        <v>10732</v>
      </c>
      <c r="L577" t="s">
        <v>10731</v>
      </c>
      <c r="M577" t="str">
        <f t="shared" si="16"/>
        <v>non</v>
      </c>
      <c r="N577" t="str">
        <f t="shared" si="17"/>
        <v>non</v>
      </c>
      <c r="O577" t="str">
        <f>VLOOKUP(I577,'rattachement PF'!A:B, 2, FALSE)</f>
        <v>TGO Alpes</v>
      </c>
    </row>
    <row r="578" spans="1:15" x14ac:dyDescent="0.35">
      <c r="A578" t="s">
        <v>1087</v>
      </c>
      <c r="B578">
        <v>6.4</v>
      </c>
      <c r="C578">
        <v>5.5</v>
      </c>
      <c r="D578">
        <v>5.12</v>
      </c>
      <c r="E578">
        <v>0.38</v>
      </c>
      <c r="F578">
        <v>0.9</v>
      </c>
      <c r="G578">
        <v>0</v>
      </c>
      <c r="H578">
        <v>5.5</v>
      </c>
      <c r="I578" t="s">
        <v>9022</v>
      </c>
      <c r="J578" t="s">
        <v>196</v>
      </c>
      <c r="K578" t="s">
        <v>10733</v>
      </c>
      <c r="L578" t="s">
        <v>196</v>
      </c>
      <c r="M578" t="str">
        <f t="shared" si="16"/>
        <v>non</v>
      </c>
      <c r="N578" t="str">
        <f t="shared" si="17"/>
        <v>non</v>
      </c>
      <c r="O578" t="str">
        <f>VLOOKUP(I578,'rattachement PF'!A:B, 2, FALSE)</f>
        <v>TGO Aquitaine</v>
      </c>
    </row>
    <row r="579" spans="1:15" x14ac:dyDescent="0.35">
      <c r="A579" t="s">
        <v>9376</v>
      </c>
      <c r="B579">
        <v>40.11</v>
      </c>
      <c r="C579">
        <v>36.78</v>
      </c>
      <c r="D579">
        <v>13.07</v>
      </c>
      <c r="E579">
        <v>23.72</v>
      </c>
      <c r="F579">
        <v>3.33</v>
      </c>
      <c r="G579">
        <v>0</v>
      </c>
      <c r="H579">
        <v>2.95</v>
      </c>
      <c r="I579" t="s">
        <v>9100</v>
      </c>
      <c r="J579" t="s">
        <v>164</v>
      </c>
      <c r="K579" t="s">
        <v>10734</v>
      </c>
      <c r="L579" t="s">
        <v>164</v>
      </c>
      <c r="M579" t="str">
        <f t="shared" ref="M579:M642" si="18">IF(C579 &gt; 45, "oui", "non")</f>
        <v>non</v>
      </c>
      <c r="N579" t="str">
        <f t="shared" ref="N579:N642" si="19">IF(C579=0,"oui","non")</f>
        <v>non</v>
      </c>
      <c r="O579" t="str">
        <f>VLOOKUP(I579,'rattachement PF'!A:B, 2, FALSE)</f>
        <v>TGO Alsace</v>
      </c>
    </row>
    <row r="580" spans="1:15" x14ac:dyDescent="0.35">
      <c r="A580" t="s">
        <v>9377</v>
      </c>
      <c r="B580">
        <v>35.380000000000003</v>
      </c>
      <c r="C580">
        <v>30.97</v>
      </c>
      <c r="D580">
        <v>22.85</v>
      </c>
      <c r="E580">
        <v>8.1199999999999992</v>
      </c>
      <c r="F580">
        <v>4.42</v>
      </c>
      <c r="G580">
        <v>0</v>
      </c>
      <c r="H580">
        <v>3.68</v>
      </c>
      <c r="I580" t="s">
        <v>3206</v>
      </c>
      <c r="J580" t="s">
        <v>592</v>
      </c>
      <c r="K580" t="s">
        <v>10735</v>
      </c>
      <c r="L580" t="s">
        <v>592</v>
      </c>
      <c r="M580" t="str">
        <f t="shared" si="18"/>
        <v>non</v>
      </c>
      <c r="N580" t="str">
        <f t="shared" si="19"/>
        <v>non</v>
      </c>
      <c r="O580" t="str">
        <f>VLOOKUP(I580,'rattachement PF'!A:B, 2, FALSE)</f>
        <v>TGO Midi-Pyrénées</v>
      </c>
    </row>
    <row r="581" spans="1:15" x14ac:dyDescent="0.35">
      <c r="A581" t="s">
        <v>1088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s">
        <v>9378</v>
      </c>
      <c r="J581" t="s">
        <v>9023</v>
      </c>
      <c r="K581" t="s">
        <v>9024</v>
      </c>
      <c r="L581" t="s">
        <v>9023</v>
      </c>
      <c r="M581" t="str">
        <f t="shared" si="18"/>
        <v>non</v>
      </c>
      <c r="N581" t="str">
        <f t="shared" si="19"/>
        <v>oui</v>
      </c>
      <c r="O581" t="str">
        <f>VLOOKUP(I581,'rattachement PF'!A:B, 2, FALSE)</f>
        <v>TGO Nord</v>
      </c>
    </row>
    <row r="582" spans="1:15" x14ac:dyDescent="0.35">
      <c r="A582" t="s">
        <v>1089</v>
      </c>
      <c r="B582">
        <v>44.33</v>
      </c>
      <c r="C582">
        <v>40.869999999999997</v>
      </c>
      <c r="D582">
        <v>20.100000000000001</v>
      </c>
      <c r="E582">
        <v>20.77</v>
      </c>
      <c r="F582">
        <v>3.47</v>
      </c>
      <c r="G582">
        <v>0</v>
      </c>
      <c r="H582">
        <v>6.67</v>
      </c>
      <c r="I582" t="s">
        <v>9078</v>
      </c>
      <c r="J582" t="s">
        <v>10736</v>
      </c>
      <c r="K582" t="s">
        <v>10737</v>
      </c>
      <c r="L582" t="s">
        <v>10736</v>
      </c>
      <c r="M582" t="str">
        <f t="shared" si="18"/>
        <v>non</v>
      </c>
      <c r="N582" t="str">
        <f t="shared" si="19"/>
        <v>non</v>
      </c>
      <c r="O582" t="str">
        <f>VLOOKUP(I582,'rattachement PF'!A:B, 2, FALSE)</f>
        <v>TGO Aquitaine</v>
      </c>
    </row>
    <row r="583" spans="1:15" x14ac:dyDescent="0.35">
      <c r="A583" t="s">
        <v>1090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s">
        <v>3492</v>
      </c>
      <c r="J583" t="s">
        <v>9023</v>
      </c>
      <c r="K583" t="s">
        <v>9024</v>
      </c>
      <c r="L583" t="s">
        <v>9023</v>
      </c>
      <c r="M583" t="str">
        <f t="shared" si="18"/>
        <v>non</v>
      </c>
      <c r="N583" t="str">
        <f t="shared" si="19"/>
        <v>oui</v>
      </c>
      <c r="O583" t="str">
        <f>VLOOKUP(I583,'rattachement PF'!A:B, 2, FALSE)</f>
        <v>TGO Midi-Pyrénées</v>
      </c>
    </row>
    <row r="584" spans="1:15" x14ac:dyDescent="0.35">
      <c r="A584" t="s">
        <v>1091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s">
        <v>3206</v>
      </c>
      <c r="J584" t="s">
        <v>9023</v>
      </c>
      <c r="K584" t="s">
        <v>9024</v>
      </c>
      <c r="L584" t="s">
        <v>9023</v>
      </c>
      <c r="M584" t="str">
        <f t="shared" si="18"/>
        <v>non</v>
      </c>
      <c r="N584" t="str">
        <f t="shared" si="19"/>
        <v>oui</v>
      </c>
      <c r="O584" t="str">
        <f>VLOOKUP(I584,'rattachement PF'!A:B, 2, FALSE)</f>
        <v>TGO Midi-Pyrénées</v>
      </c>
    </row>
    <row r="585" spans="1:15" x14ac:dyDescent="0.35">
      <c r="A585" t="s">
        <v>1092</v>
      </c>
      <c r="B585">
        <v>50.38</v>
      </c>
      <c r="C585">
        <v>46.98</v>
      </c>
      <c r="D585">
        <v>14.62</v>
      </c>
      <c r="E585">
        <v>32.369999999999997</v>
      </c>
      <c r="F585">
        <v>3.4</v>
      </c>
      <c r="G585">
        <v>0</v>
      </c>
      <c r="H585">
        <v>14.73</v>
      </c>
      <c r="I585" t="s">
        <v>3455</v>
      </c>
      <c r="J585" t="s">
        <v>42</v>
      </c>
      <c r="K585" t="s">
        <v>10738</v>
      </c>
      <c r="L585" t="s">
        <v>42</v>
      </c>
      <c r="M585" t="str">
        <f t="shared" si="18"/>
        <v>oui</v>
      </c>
      <c r="N585" t="str">
        <f t="shared" si="19"/>
        <v>non</v>
      </c>
      <c r="O585" t="str">
        <f>VLOOKUP(I585,'rattachement PF'!A:B, 2, FALSE)</f>
        <v>TGO IDF Valenton</v>
      </c>
    </row>
    <row r="586" spans="1:15" x14ac:dyDescent="0.35">
      <c r="A586" t="s">
        <v>1093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s">
        <v>9023</v>
      </c>
      <c r="J586" t="s">
        <v>9023</v>
      </c>
      <c r="K586" t="s">
        <v>9024</v>
      </c>
      <c r="L586" t="s">
        <v>9023</v>
      </c>
      <c r="M586" t="str">
        <f t="shared" si="18"/>
        <v>non</v>
      </c>
      <c r="N586" t="str">
        <f t="shared" si="19"/>
        <v>oui</v>
      </c>
      <c r="O586" t="e">
        <f>VLOOKUP(I586,'rattachement PF'!A:B, 2, FALSE)</f>
        <v>#N/A</v>
      </c>
    </row>
    <row r="587" spans="1:15" x14ac:dyDescent="0.35">
      <c r="A587" t="s">
        <v>1094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s">
        <v>9033</v>
      </c>
      <c r="J587" t="s">
        <v>9023</v>
      </c>
      <c r="K587" t="s">
        <v>9024</v>
      </c>
      <c r="L587" t="s">
        <v>9023</v>
      </c>
      <c r="M587" t="str">
        <f t="shared" si="18"/>
        <v>non</v>
      </c>
      <c r="N587" t="str">
        <f t="shared" si="19"/>
        <v>oui</v>
      </c>
      <c r="O587" t="str">
        <f>VLOOKUP(I587,'rattachement PF'!A:B, 2, FALSE)</f>
        <v>TGO Aquitaine</v>
      </c>
    </row>
    <row r="588" spans="1:15" x14ac:dyDescent="0.35">
      <c r="A588" t="s">
        <v>9379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s">
        <v>9248</v>
      </c>
      <c r="J588" t="s">
        <v>9023</v>
      </c>
      <c r="K588" t="s">
        <v>9024</v>
      </c>
      <c r="L588" t="s">
        <v>9023</v>
      </c>
      <c r="M588" t="str">
        <f t="shared" si="18"/>
        <v>non</v>
      </c>
      <c r="N588" t="str">
        <f t="shared" si="19"/>
        <v>oui</v>
      </c>
      <c r="O588" t="str">
        <f>VLOOKUP(I588,'rattachement PF'!A:B, 2, FALSE)</f>
        <v>TGO Centre Ouest</v>
      </c>
    </row>
    <row r="589" spans="1:15" x14ac:dyDescent="0.35">
      <c r="A589" t="s">
        <v>9380</v>
      </c>
      <c r="B589">
        <v>45.74</v>
      </c>
      <c r="C589">
        <v>39.53</v>
      </c>
      <c r="D589">
        <v>20.05</v>
      </c>
      <c r="E589">
        <v>19.48</v>
      </c>
      <c r="F589">
        <v>6.21</v>
      </c>
      <c r="G589">
        <v>0</v>
      </c>
      <c r="H589">
        <v>10.78</v>
      </c>
      <c r="I589" t="s">
        <v>9055</v>
      </c>
      <c r="J589" t="s">
        <v>10739</v>
      </c>
      <c r="K589" t="s">
        <v>10740</v>
      </c>
      <c r="L589" t="s">
        <v>10739</v>
      </c>
      <c r="M589" t="str">
        <f t="shared" si="18"/>
        <v>non</v>
      </c>
      <c r="N589" t="str">
        <f t="shared" si="19"/>
        <v>non</v>
      </c>
      <c r="O589" t="str">
        <f>VLOOKUP(I589,'rattachement PF'!A:B, 2, FALSE)</f>
        <v>TGO Nord</v>
      </c>
    </row>
    <row r="590" spans="1:15" x14ac:dyDescent="0.35">
      <c r="A590" t="s">
        <v>1095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s">
        <v>9023</v>
      </c>
      <c r="J590" t="s">
        <v>9023</v>
      </c>
      <c r="K590" t="s">
        <v>9024</v>
      </c>
      <c r="L590" t="s">
        <v>9023</v>
      </c>
      <c r="M590" t="str">
        <f t="shared" si="18"/>
        <v>non</v>
      </c>
      <c r="N590" t="str">
        <f t="shared" si="19"/>
        <v>oui</v>
      </c>
      <c r="O590" t="e">
        <f>VLOOKUP(I590,'rattachement PF'!A:B, 2, FALSE)</f>
        <v>#N/A</v>
      </c>
    </row>
    <row r="591" spans="1:15" x14ac:dyDescent="0.35">
      <c r="A591" t="s">
        <v>1096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s">
        <v>9023</v>
      </c>
      <c r="J591" t="s">
        <v>9023</v>
      </c>
      <c r="K591" t="s">
        <v>9024</v>
      </c>
      <c r="L591" t="s">
        <v>9023</v>
      </c>
      <c r="M591" t="str">
        <f t="shared" si="18"/>
        <v>non</v>
      </c>
      <c r="N591" t="str">
        <f t="shared" si="19"/>
        <v>oui</v>
      </c>
      <c r="O591" t="e">
        <f>VLOOKUP(I591,'rattachement PF'!A:B, 2, FALSE)</f>
        <v>#N/A</v>
      </c>
    </row>
    <row r="592" spans="1:15" x14ac:dyDescent="0.35">
      <c r="A592" t="s">
        <v>9381</v>
      </c>
      <c r="B592">
        <v>44.42</v>
      </c>
      <c r="C592">
        <v>39.64</v>
      </c>
      <c r="D592">
        <v>22.57</v>
      </c>
      <c r="E592">
        <v>17.079999999999998</v>
      </c>
      <c r="F592">
        <v>4.7699999999999996</v>
      </c>
      <c r="G592">
        <v>0</v>
      </c>
      <c r="H592">
        <v>19.27</v>
      </c>
      <c r="I592" t="s">
        <v>9026</v>
      </c>
      <c r="J592" t="s">
        <v>10741</v>
      </c>
      <c r="K592" t="s">
        <v>10742</v>
      </c>
      <c r="L592" t="s">
        <v>10741</v>
      </c>
      <c r="M592" t="str">
        <f t="shared" si="18"/>
        <v>non</v>
      </c>
      <c r="N592" t="str">
        <f t="shared" si="19"/>
        <v>non</v>
      </c>
      <c r="O592" t="str">
        <f>VLOOKUP(I592,'rattachement PF'!A:B, 2, FALSE)</f>
        <v>TGO Bourgogne</v>
      </c>
    </row>
    <row r="593" spans="1:15" x14ac:dyDescent="0.35">
      <c r="A593" t="s">
        <v>9382</v>
      </c>
      <c r="B593">
        <v>39.57</v>
      </c>
      <c r="C593">
        <v>36.32</v>
      </c>
      <c r="D593">
        <v>17.23</v>
      </c>
      <c r="E593">
        <v>19.079999999999998</v>
      </c>
      <c r="F593">
        <v>3.25</v>
      </c>
      <c r="G593">
        <v>0</v>
      </c>
      <c r="H593">
        <v>9.93</v>
      </c>
      <c r="I593" t="s">
        <v>3009</v>
      </c>
      <c r="J593" t="s">
        <v>228</v>
      </c>
      <c r="K593" t="s">
        <v>10743</v>
      </c>
      <c r="L593" t="s">
        <v>228</v>
      </c>
      <c r="M593" t="str">
        <f t="shared" si="18"/>
        <v>non</v>
      </c>
      <c r="N593" t="str">
        <f t="shared" si="19"/>
        <v>non</v>
      </c>
      <c r="O593" t="str">
        <f>VLOOKUP(I593,'rattachement PF'!A:B, 2, FALSE)</f>
        <v>TGO Ouest</v>
      </c>
    </row>
    <row r="594" spans="1:15" x14ac:dyDescent="0.35">
      <c r="A594" t="s">
        <v>9722</v>
      </c>
      <c r="B594">
        <v>47.37</v>
      </c>
      <c r="C594">
        <v>41.67</v>
      </c>
      <c r="D594">
        <v>20.75</v>
      </c>
      <c r="E594">
        <v>20.92</v>
      </c>
      <c r="F594">
        <v>5.7</v>
      </c>
      <c r="G594">
        <v>0</v>
      </c>
      <c r="H594">
        <v>9.93</v>
      </c>
      <c r="I594" t="s">
        <v>3006</v>
      </c>
      <c r="J594" t="s">
        <v>10744</v>
      </c>
      <c r="K594" t="s">
        <v>10745</v>
      </c>
      <c r="L594" t="s">
        <v>10744</v>
      </c>
      <c r="M594" t="str">
        <f t="shared" si="18"/>
        <v>non</v>
      </c>
      <c r="N594" t="str">
        <f t="shared" si="19"/>
        <v>non</v>
      </c>
      <c r="O594" t="str">
        <f>VLOOKUP(I594,'rattachement PF'!A:B, 2, FALSE)</f>
        <v>TGO Ouest</v>
      </c>
    </row>
    <row r="595" spans="1:15" x14ac:dyDescent="0.35">
      <c r="A595" t="s">
        <v>9383</v>
      </c>
      <c r="B595">
        <v>31.83</v>
      </c>
      <c r="C595">
        <v>27.7</v>
      </c>
      <c r="D595">
        <v>2.82</v>
      </c>
      <c r="E595">
        <v>24.8</v>
      </c>
      <c r="F595">
        <v>4.13</v>
      </c>
      <c r="G595">
        <v>0.08</v>
      </c>
      <c r="H595">
        <v>23.75</v>
      </c>
      <c r="I595" t="s">
        <v>3016</v>
      </c>
      <c r="J595" t="s">
        <v>10746</v>
      </c>
      <c r="K595" t="s">
        <v>10747</v>
      </c>
      <c r="L595" t="s">
        <v>10746</v>
      </c>
      <c r="M595" t="str">
        <f t="shared" si="18"/>
        <v>non</v>
      </c>
      <c r="N595" t="str">
        <f t="shared" si="19"/>
        <v>non</v>
      </c>
      <c r="O595" t="str">
        <f>VLOOKUP(I595,'rattachement PF'!A:B, 2, FALSE)</f>
        <v>TGO Ouest</v>
      </c>
    </row>
    <row r="596" spans="1:15" x14ac:dyDescent="0.35">
      <c r="A596" t="s">
        <v>1097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s">
        <v>3365</v>
      </c>
      <c r="J596" t="s">
        <v>9023</v>
      </c>
      <c r="K596" t="s">
        <v>9024</v>
      </c>
      <c r="L596" t="s">
        <v>9023</v>
      </c>
      <c r="M596" t="str">
        <f t="shared" si="18"/>
        <v>non</v>
      </c>
      <c r="N596" t="str">
        <f t="shared" si="19"/>
        <v>oui</v>
      </c>
      <c r="O596" t="str">
        <f>VLOOKUP(I596,'rattachement PF'!A:B, 2, FALSE)</f>
        <v>TGO Nord</v>
      </c>
    </row>
    <row r="597" spans="1:15" x14ac:dyDescent="0.35">
      <c r="A597" t="s">
        <v>1098</v>
      </c>
      <c r="B597">
        <v>50.25</v>
      </c>
      <c r="C597">
        <v>45.65</v>
      </c>
      <c r="D597">
        <v>19.87</v>
      </c>
      <c r="E597">
        <v>25.78</v>
      </c>
      <c r="F597">
        <v>4.5999999999999996</v>
      </c>
      <c r="G597">
        <v>0</v>
      </c>
      <c r="H597">
        <v>10.6</v>
      </c>
      <c r="I597" t="s">
        <v>3016</v>
      </c>
      <c r="J597" t="s">
        <v>154</v>
      </c>
      <c r="K597" t="s">
        <v>10748</v>
      </c>
      <c r="L597" t="s">
        <v>154</v>
      </c>
      <c r="M597" t="str">
        <f t="shared" si="18"/>
        <v>oui</v>
      </c>
      <c r="N597" t="str">
        <f t="shared" si="19"/>
        <v>non</v>
      </c>
      <c r="O597" t="str">
        <f>VLOOKUP(I597,'rattachement PF'!A:B, 2, FALSE)</f>
        <v>TGO Ouest</v>
      </c>
    </row>
    <row r="598" spans="1:15" x14ac:dyDescent="0.35">
      <c r="A598" t="s">
        <v>9384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s">
        <v>9057</v>
      </c>
      <c r="J598" t="s">
        <v>9023</v>
      </c>
      <c r="K598" t="s">
        <v>9024</v>
      </c>
      <c r="L598" t="s">
        <v>9023</v>
      </c>
      <c r="M598" t="str">
        <f t="shared" si="18"/>
        <v>non</v>
      </c>
      <c r="N598" t="str">
        <f t="shared" si="19"/>
        <v>oui</v>
      </c>
      <c r="O598" t="str">
        <f>VLOOKUP(I598,'rattachement PF'!A:B, 2, FALSE)</f>
        <v>TGO Centre Ouest</v>
      </c>
    </row>
    <row r="599" spans="1:15" x14ac:dyDescent="0.35">
      <c r="A599" t="s">
        <v>9385</v>
      </c>
      <c r="B599">
        <v>49.45</v>
      </c>
      <c r="C599">
        <v>44.97</v>
      </c>
      <c r="D599">
        <v>29.88</v>
      </c>
      <c r="E599">
        <v>15.08</v>
      </c>
      <c r="F599">
        <v>4.4800000000000004</v>
      </c>
      <c r="G599">
        <v>0</v>
      </c>
      <c r="H599">
        <v>12.72</v>
      </c>
      <c r="I599" t="s">
        <v>9057</v>
      </c>
      <c r="J599" t="s">
        <v>815</v>
      </c>
      <c r="K599" t="s">
        <v>10749</v>
      </c>
      <c r="L599" t="s">
        <v>815</v>
      </c>
      <c r="M599" t="str">
        <f t="shared" si="18"/>
        <v>non</v>
      </c>
      <c r="N599" t="str">
        <f t="shared" si="19"/>
        <v>non</v>
      </c>
      <c r="O599" t="str">
        <f>VLOOKUP(I599,'rattachement PF'!A:B, 2, FALSE)</f>
        <v>TGO Centre Ouest</v>
      </c>
    </row>
    <row r="600" spans="1:15" x14ac:dyDescent="0.35">
      <c r="A600" t="s">
        <v>1099</v>
      </c>
      <c r="B600">
        <v>18.399999999999999</v>
      </c>
      <c r="C600">
        <v>7.24</v>
      </c>
      <c r="D600">
        <v>4.6399999999999997</v>
      </c>
      <c r="E600">
        <v>2.59</v>
      </c>
      <c r="F600">
        <v>11.16</v>
      </c>
      <c r="G600">
        <v>0</v>
      </c>
      <c r="H600">
        <v>0.91</v>
      </c>
      <c r="I600" t="s">
        <v>3455</v>
      </c>
      <c r="J600" t="s">
        <v>365</v>
      </c>
      <c r="K600" t="s">
        <v>10750</v>
      </c>
      <c r="L600" t="s">
        <v>365</v>
      </c>
      <c r="M600" t="str">
        <f t="shared" si="18"/>
        <v>non</v>
      </c>
      <c r="N600" t="str">
        <f t="shared" si="19"/>
        <v>non</v>
      </c>
      <c r="O600" t="str">
        <f>VLOOKUP(I600,'rattachement PF'!A:B, 2, FALSE)</f>
        <v>TGO IDF Valenton</v>
      </c>
    </row>
    <row r="601" spans="1:15" x14ac:dyDescent="0.35">
      <c r="A601" t="s">
        <v>9386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s">
        <v>3455</v>
      </c>
      <c r="J601" t="s">
        <v>9023</v>
      </c>
      <c r="K601" t="s">
        <v>9024</v>
      </c>
      <c r="L601" t="s">
        <v>9023</v>
      </c>
      <c r="M601" t="str">
        <f t="shared" si="18"/>
        <v>non</v>
      </c>
      <c r="N601" t="str">
        <f t="shared" si="19"/>
        <v>oui</v>
      </c>
      <c r="O601" t="str">
        <f>VLOOKUP(I601,'rattachement PF'!A:B, 2, FALSE)</f>
        <v>TGO IDF Valenton</v>
      </c>
    </row>
    <row r="602" spans="1:15" x14ac:dyDescent="0.35">
      <c r="A602" t="s">
        <v>1100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s">
        <v>9023</v>
      </c>
      <c r="J602" t="s">
        <v>9023</v>
      </c>
      <c r="K602" t="s">
        <v>9024</v>
      </c>
      <c r="L602" t="s">
        <v>9023</v>
      </c>
      <c r="M602" t="str">
        <f t="shared" si="18"/>
        <v>non</v>
      </c>
      <c r="N602" t="str">
        <f t="shared" si="19"/>
        <v>oui</v>
      </c>
      <c r="O602" t="e">
        <f>VLOOKUP(I602,'rattachement PF'!A:B, 2, FALSE)</f>
        <v>#N/A</v>
      </c>
    </row>
    <row r="603" spans="1:15" x14ac:dyDescent="0.35">
      <c r="A603" t="s">
        <v>9387</v>
      </c>
      <c r="B603">
        <v>46.52</v>
      </c>
      <c r="C603">
        <v>42.63</v>
      </c>
      <c r="D603">
        <v>20.43</v>
      </c>
      <c r="E603">
        <v>22.2</v>
      </c>
      <c r="F603">
        <v>3.88</v>
      </c>
      <c r="G603">
        <v>0</v>
      </c>
      <c r="H603">
        <v>14.53</v>
      </c>
      <c r="I603" t="s">
        <v>3492</v>
      </c>
      <c r="J603" t="s">
        <v>548</v>
      </c>
      <c r="K603" t="s">
        <v>10751</v>
      </c>
      <c r="L603" t="s">
        <v>548</v>
      </c>
      <c r="M603" t="str">
        <f t="shared" si="18"/>
        <v>non</v>
      </c>
      <c r="N603" t="str">
        <f t="shared" si="19"/>
        <v>non</v>
      </c>
      <c r="O603" t="str">
        <f>VLOOKUP(I603,'rattachement PF'!A:B, 2, FALSE)</f>
        <v>TGO Midi-Pyrénées</v>
      </c>
    </row>
    <row r="604" spans="1:15" x14ac:dyDescent="0.35">
      <c r="A604" t="s">
        <v>1101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s">
        <v>9023</v>
      </c>
      <c r="J604" t="s">
        <v>9023</v>
      </c>
      <c r="K604" t="s">
        <v>9024</v>
      </c>
      <c r="L604" t="s">
        <v>9023</v>
      </c>
      <c r="M604" t="str">
        <f t="shared" si="18"/>
        <v>non</v>
      </c>
      <c r="N604" t="str">
        <f t="shared" si="19"/>
        <v>oui</v>
      </c>
      <c r="O604" t="e">
        <f>VLOOKUP(I604,'rattachement PF'!A:B, 2, FALSE)</f>
        <v>#N/A</v>
      </c>
    </row>
    <row r="605" spans="1:15" x14ac:dyDescent="0.35">
      <c r="A605" t="s">
        <v>1102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s">
        <v>9100</v>
      </c>
      <c r="J605" t="s">
        <v>9023</v>
      </c>
      <c r="K605" t="s">
        <v>9024</v>
      </c>
      <c r="L605" t="s">
        <v>9023</v>
      </c>
      <c r="M605" t="str">
        <f t="shared" si="18"/>
        <v>non</v>
      </c>
      <c r="N605" t="str">
        <f t="shared" si="19"/>
        <v>oui</v>
      </c>
      <c r="O605" t="str">
        <f>VLOOKUP(I605,'rattachement PF'!A:B, 2, FALSE)</f>
        <v>TGO Alsace</v>
      </c>
    </row>
    <row r="606" spans="1:15" x14ac:dyDescent="0.35">
      <c r="A606" t="s">
        <v>1103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s">
        <v>3455</v>
      </c>
      <c r="J606" t="s">
        <v>9023</v>
      </c>
      <c r="K606" t="s">
        <v>9024</v>
      </c>
      <c r="L606" t="s">
        <v>9023</v>
      </c>
      <c r="M606" t="str">
        <f t="shared" si="18"/>
        <v>non</v>
      </c>
      <c r="N606" t="str">
        <f t="shared" si="19"/>
        <v>oui</v>
      </c>
      <c r="O606" t="str">
        <f>VLOOKUP(I606,'rattachement PF'!A:B, 2, FALSE)</f>
        <v>TGO IDF Valenton</v>
      </c>
    </row>
    <row r="607" spans="1:15" x14ac:dyDescent="0.35">
      <c r="A607" t="s">
        <v>9388</v>
      </c>
      <c r="B607">
        <v>24.87</v>
      </c>
      <c r="C607">
        <v>23.38</v>
      </c>
      <c r="D607">
        <v>8.8699999999999992</v>
      </c>
      <c r="E607">
        <v>14.52</v>
      </c>
      <c r="F607">
        <v>1.48</v>
      </c>
      <c r="G607">
        <v>0</v>
      </c>
      <c r="H607">
        <v>6.27</v>
      </c>
      <c r="I607" t="s">
        <v>3455</v>
      </c>
      <c r="J607" t="s">
        <v>739</v>
      </c>
      <c r="K607" t="s">
        <v>10752</v>
      </c>
      <c r="L607" t="s">
        <v>739</v>
      </c>
      <c r="M607" t="str">
        <f t="shared" si="18"/>
        <v>non</v>
      </c>
      <c r="N607" t="str">
        <f t="shared" si="19"/>
        <v>non</v>
      </c>
      <c r="O607" t="str">
        <f>VLOOKUP(I607,'rattachement PF'!A:B, 2, FALSE)</f>
        <v>TGO IDF Valenton</v>
      </c>
    </row>
    <row r="608" spans="1:15" x14ac:dyDescent="0.35">
      <c r="A608" t="s">
        <v>9389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s">
        <v>3455</v>
      </c>
      <c r="J608" t="s">
        <v>9023</v>
      </c>
      <c r="K608" t="s">
        <v>9024</v>
      </c>
      <c r="L608" t="s">
        <v>9023</v>
      </c>
      <c r="M608" t="str">
        <f t="shared" si="18"/>
        <v>non</v>
      </c>
      <c r="N608" t="str">
        <f t="shared" si="19"/>
        <v>oui</v>
      </c>
      <c r="O608" t="str">
        <f>VLOOKUP(I608,'rattachement PF'!A:B, 2, FALSE)</f>
        <v>TGO IDF Valenton</v>
      </c>
    </row>
    <row r="609" spans="1:15" x14ac:dyDescent="0.35">
      <c r="A609" t="s">
        <v>1104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s">
        <v>9023</v>
      </c>
      <c r="J609" t="s">
        <v>9023</v>
      </c>
      <c r="K609" t="s">
        <v>9024</v>
      </c>
      <c r="L609" t="s">
        <v>9023</v>
      </c>
      <c r="M609" t="str">
        <f t="shared" si="18"/>
        <v>non</v>
      </c>
      <c r="N609" t="str">
        <f t="shared" si="19"/>
        <v>oui</v>
      </c>
      <c r="O609" t="e">
        <f>VLOOKUP(I609,'rattachement PF'!A:B, 2, FALSE)</f>
        <v>#N/A</v>
      </c>
    </row>
    <row r="610" spans="1:15" x14ac:dyDescent="0.35">
      <c r="A610" t="s">
        <v>9390</v>
      </c>
      <c r="B610">
        <v>40.65</v>
      </c>
      <c r="C610">
        <v>37.4</v>
      </c>
      <c r="D610">
        <v>23.8</v>
      </c>
      <c r="E610">
        <v>13.6</v>
      </c>
      <c r="F610">
        <v>3.25</v>
      </c>
      <c r="G610">
        <v>0</v>
      </c>
      <c r="H610">
        <v>9.8699999999999992</v>
      </c>
      <c r="I610" t="s">
        <v>9057</v>
      </c>
      <c r="J610" t="s">
        <v>10753</v>
      </c>
      <c r="K610" t="s">
        <v>10754</v>
      </c>
      <c r="L610" t="s">
        <v>10753</v>
      </c>
      <c r="M610" t="str">
        <f t="shared" si="18"/>
        <v>non</v>
      </c>
      <c r="N610" t="str">
        <f t="shared" si="19"/>
        <v>non</v>
      </c>
      <c r="O610" t="str">
        <f>VLOOKUP(I610,'rattachement PF'!A:B, 2, FALSE)</f>
        <v>TGO Centre Ouest</v>
      </c>
    </row>
    <row r="611" spans="1:15" x14ac:dyDescent="0.35">
      <c r="A611" t="s">
        <v>1105</v>
      </c>
      <c r="B611">
        <v>43.35</v>
      </c>
      <c r="C611">
        <v>39.75</v>
      </c>
      <c r="D611">
        <v>22.65</v>
      </c>
      <c r="E611">
        <v>17.100000000000001</v>
      </c>
      <c r="F611">
        <v>3.6</v>
      </c>
      <c r="G611">
        <v>0</v>
      </c>
      <c r="H611">
        <v>5.95</v>
      </c>
      <c r="I611" t="s">
        <v>9044</v>
      </c>
      <c r="J611" t="s">
        <v>51</v>
      </c>
      <c r="K611" t="s">
        <v>10755</v>
      </c>
      <c r="L611" t="s">
        <v>51</v>
      </c>
      <c r="M611" t="str">
        <f t="shared" si="18"/>
        <v>non</v>
      </c>
      <c r="N611" t="str">
        <f t="shared" si="19"/>
        <v>non</v>
      </c>
      <c r="O611" t="str">
        <f>VLOOKUP(I611,'rattachement PF'!A:B, 2, FALSE)</f>
        <v>TGO Rhône Gap</v>
      </c>
    </row>
    <row r="612" spans="1:15" x14ac:dyDescent="0.35">
      <c r="A612" t="s">
        <v>9391</v>
      </c>
      <c r="B612">
        <v>39.78</v>
      </c>
      <c r="C612">
        <v>37.229999999999997</v>
      </c>
      <c r="D612">
        <v>21.1</v>
      </c>
      <c r="E612">
        <v>16.13</v>
      </c>
      <c r="F612">
        <v>2.5499999999999998</v>
      </c>
      <c r="G612">
        <v>0</v>
      </c>
      <c r="H612">
        <v>27.12</v>
      </c>
      <c r="I612" t="s">
        <v>3006</v>
      </c>
      <c r="J612" t="s">
        <v>10756</v>
      </c>
      <c r="K612" t="s">
        <v>10757</v>
      </c>
      <c r="L612" t="s">
        <v>10756</v>
      </c>
      <c r="M612" t="str">
        <f t="shared" si="18"/>
        <v>non</v>
      </c>
      <c r="N612" t="str">
        <f t="shared" si="19"/>
        <v>non</v>
      </c>
      <c r="O612" t="str">
        <f>VLOOKUP(I612,'rattachement PF'!A:B, 2, FALSE)</f>
        <v>TGO Ouest</v>
      </c>
    </row>
    <row r="613" spans="1:15" x14ac:dyDescent="0.35">
      <c r="A613" t="s">
        <v>4781</v>
      </c>
      <c r="B613">
        <v>42.39</v>
      </c>
      <c r="C613">
        <v>35.86</v>
      </c>
      <c r="D613">
        <v>14.68</v>
      </c>
      <c r="E613">
        <v>21.18</v>
      </c>
      <c r="F613">
        <v>6.53</v>
      </c>
      <c r="G613">
        <v>0</v>
      </c>
      <c r="H613">
        <v>9.7100000000000009</v>
      </c>
      <c r="I613" t="s">
        <v>9130</v>
      </c>
      <c r="J613" t="s">
        <v>474</v>
      </c>
      <c r="K613" t="s">
        <v>10758</v>
      </c>
      <c r="L613" t="s">
        <v>474</v>
      </c>
      <c r="M613" t="str">
        <f t="shared" si="18"/>
        <v>non</v>
      </c>
      <c r="N613" t="str">
        <f t="shared" si="19"/>
        <v>non</v>
      </c>
      <c r="O613" t="str">
        <f>VLOOKUP(I613,'rattachement PF'!A:B, 2, FALSE)</f>
        <v>TGO Aquitaine</v>
      </c>
    </row>
    <row r="614" spans="1:15" x14ac:dyDescent="0.35">
      <c r="A614" t="s">
        <v>1106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s">
        <v>3358</v>
      </c>
      <c r="J614" t="s">
        <v>9023</v>
      </c>
      <c r="K614" t="s">
        <v>9024</v>
      </c>
      <c r="L614" t="s">
        <v>9023</v>
      </c>
      <c r="M614" t="str">
        <f t="shared" si="18"/>
        <v>non</v>
      </c>
      <c r="N614" t="str">
        <f t="shared" si="19"/>
        <v>oui</v>
      </c>
      <c r="O614" t="str">
        <f>VLOOKUP(I614,'rattachement PF'!A:B, 2, FALSE)</f>
        <v>TGO Nord</v>
      </c>
    </row>
    <row r="615" spans="1:15" x14ac:dyDescent="0.35">
      <c r="A615" t="s">
        <v>9392</v>
      </c>
      <c r="B615">
        <v>47.79</v>
      </c>
      <c r="C615">
        <v>40.07</v>
      </c>
      <c r="D615">
        <v>21.77</v>
      </c>
      <c r="E615">
        <v>18.3</v>
      </c>
      <c r="F615">
        <v>7.71</v>
      </c>
      <c r="G615">
        <v>0</v>
      </c>
      <c r="H615">
        <v>9.67</v>
      </c>
      <c r="I615" t="s">
        <v>3115</v>
      </c>
      <c r="J615" t="s">
        <v>10759</v>
      </c>
      <c r="K615" t="s">
        <v>10760</v>
      </c>
      <c r="L615" t="s">
        <v>10761</v>
      </c>
      <c r="M615" t="str">
        <f t="shared" si="18"/>
        <v>non</v>
      </c>
      <c r="N615" t="str">
        <f t="shared" si="19"/>
        <v>non</v>
      </c>
      <c r="O615" t="str">
        <f>VLOOKUP(I615,'rattachement PF'!A:B, 2, FALSE)</f>
        <v>TGO Méditerranée</v>
      </c>
    </row>
    <row r="616" spans="1:15" x14ac:dyDescent="0.35">
      <c r="A616" t="s">
        <v>9393</v>
      </c>
      <c r="B616">
        <v>45.7</v>
      </c>
      <c r="C616">
        <v>42.38</v>
      </c>
      <c r="D616">
        <v>20.82</v>
      </c>
      <c r="E616">
        <v>21.57</v>
      </c>
      <c r="F616">
        <v>3.32</v>
      </c>
      <c r="G616">
        <v>0</v>
      </c>
      <c r="H616">
        <v>6.75</v>
      </c>
      <c r="I616" t="s">
        <v>3009</v>
      </c>
      <c r="J616" t="s">
        <v>630</v>
      </c>
      <c r="K616" t="s">
        <v>10762</v>
      </c>
      <c r="L616" t="s">
        <v>630</v>
      </c>
      <c r="M616" t="str">
        <f t="shared" si="18"/>
        <v>non</v>
      </c>
      <c r="N616" t="str">
        <f t="shared" si="19"/>
        <v>non</v>
      </c>
      <c r="O616" t="str">
        <f>VLOOKUP(I616,'rattachement PF'!A:B, 2, FALSE)</f>
        <v>TGO Ouest</v>
      </c>
    </row>
    <row r="617" spans="1:15" x14ac:dyDescent="0.35">
      <c r="A617" t="s">
        <v>9394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s">
        <v>3009</v>
      </c>
      <c r="J617" t="s">
        <v>9023</v>
      </c>
      <c r="K617" t="s">
        <v>9024</v>
      </c>
      <c r="L617" t="s">
        <v>9023</v>
      </c>
      <c r="M617" t="str">
        <f t="shared" si="18"/>
        <v>non</v>
      </c>
      <c r="N617" t="str">
        <f t="shared" si="19"/>
        <v>oui</v>
      </c>
      <c r="O617" t="str">
        <f>VLOOKUP(I617,'rattachement PF'!A:B, 2, FALSE)</f>
        <v>TGO Ouest</v>
      </c>
    </row>
    <row r="618" spans="1:15" x14ac:dyDescent="0.35">
      <c r="A618" t="s">
        <v>1107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3206</v>
      </c>
      <c r="J618" t="s">
        <v>9023</v>
      </c>
      <c r="K618" t="s">
        <v>9024</v>
      </c>
      <c r="L618" t="s">
        <v>9023</v>
      </c>
      <c r="M618" t="str">
        <f t="shared" si="18"/>
        <v>non</v>
      </c>
      <c r="N618" t="str">
        <f t="shared" si="19"/>
        <v>oui</v>
      </c>
      <c r="O618" t="str">
        <f>VLOOKUP(I618,'rattachement PF'!A:B, 2, FALSE)</f>
        <v>TGO Midi-Pyrénées</v>
      </c>
    </row>
    <row r="619" spans="1:15" x14ac:dyDescent="0.35">
      <c r="A619" t="s">
        <v>9395</v>
      </c>
      <c r="B619">
        <v>10.47</v>
      </c>
      <c r="C619">
        <v>10.47</v>
      </c>
      <c r="D619">
        <v>6.68</v>
      </c>
      <c r="E619">
        <v>3.35</v>
      </c>
      <c r="F619">
        <v>0</v>
      </c>
      <c r="G619">
        <v>0.43</v>
      </c>
      <c r="H619">
        <v>5.33</v>
      </c>
      <c r="I619" t="s">
        <v>3492</v>
      </c>
      <c r="J619" t="s">
        <v>10763</v>
      </c>
      <c r="K619" t="s">
        <v>10764</v>
      </c>
      <c r="L619" t="s">
        <v>10763</v>
      </c>
      <c r="M619" t="str">
        <f t="shared" si="18"/>
        <v>non</v>
      </c>
      <c r="N619" t="str">
        <f t="shared" si="19"/>
        <v>non</v>
      </c>
      <c r="O619" t="str">
        <f>VLOOKUP(I619,'rattachement PF'!A:B, 2, FALSE)</f>
        <v>TGO Midi-Pyrénées</v>
      </c>
    </row>
    <row r="620" spans="1:15" x14ac:dyDescent="0.35">
      <c r="A620" t="s">
        <v>877</v>
      </c>
      <c r="B620">
        <v>46.77</v>
      </c>
      <c r="C620">
        <v>43.05</v>
      </c>
      <c r="D620">
        <v>21.07</v>
      </c>
      <c r="E620">
        <v>21.98</v>
      </c>
      <c r="F620">
        <v>3.72</v>
      </c>
      <c r="G620">
        <v>0</v>
      </c>
      <c r="H620">
        <v>9</v>
      </c>
      <c r="I620" t="s">
        <v>3143</v>
      </c>
      <c r="J620" t="s">
        <v>737</v>
      </c>
      <c r="K620" t="s">
        <v>10765</v>
      </c>
      <c r="L620" t="s">
        <v>9023</v>
      </c>
      <c r="M620" t="str">
        <f t="shared" si="18"/>
        <v>non</v>
      </c>
      <c r="N620" t="str">
        <f t="shared" si="19"/>
        <v>non</v>
      </c>
      <c r="O620" t="str">
        <f>VLOOKUP(I620,'rattachement PF'!A:B, 2, FALSE)</f>
        <v>TGO Rhône</v>
      </c>
    </row>
    <row r="621" spans="1:15" x14ac:dyDescent="0.35">
      <c r="A621" t="s">
        <v>1108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s">
        <v>3358</v>
      </c>
      <c r="J621" t="s">
        <v>9023</v>
      </c>
      <c r="K621" t="s">
        <v>9024</v>
      </c>
      <c r="L621" t="s">
        <v>9023</v>
      </c>
      <c r="M621" t="str">
        <f t="shared" si="18"/>
        <v>non</v>
      </c>
      <c r="N621" t="str">
        <f t="shared" si="19"/>
        <v>oui</v>
      </c>
      <c r="O621" t="str">
        <f>VLOOKUP(I621,'rattachement PF'!A:B, 2, FALSE)</f>
        <v>TGO Nord</v>
      </c>
    </row>
    <row r="622" spans="1:15" x14ac:dyDescent="0.35">
      <c r="A622" t="s">
        <v>9396</v>
      </c>
      <c r="B622">
        <v>37.229999999999997</v>
      </c>
      <c r="C622">
        <v>31</v>
      </c>
      <c r="D622">
        <v>16.03</v>
      </c>
      <c r="E622">
        <v>14.97</v>
      </c>
      <c r="F622">
        <v>6.23</v>
      </c>
      <c r="G622">
        <v>0</v>
      </c>
      <c r="H622">
        <v>7.8</v>
      </c>
      <c r="I622" t="s">
        <v>9100</v>
      </c>
      <c r="J622" t="s">
        <v>180</v>
      </c>
      <c r="K622" t="s">
        <v>10766</v>
      </c>
      <c r="L622" t="s">
        <v>180</v>
      </c>
      <c r="M622" t="str">
        <f t="shared" si="18"/>
        <v>non</v>
      </c>
      <c r="N622" t="str">
        <f t="shared" si="19"/>
        <v>non</v>
      </c>
      <c r="O622" t="str">
        <f>VLOOKUP(I622,'rattachement PF'!A:B, 2, FALSE)</f>
        <v>TGO Alsace</v>
      </c>
    </row>
    <row r="623" spans="1:15" x14ac:dyDescent="0.35">
      <c r="A623" t="s">
        <v>1109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s">
        <v>3143</v>
      </c>
      <c r="J623" t="s">
        <v>9023</v>
      </c>
      <c r="K623" t="s">
        <v>9024</v>
      </c>
      <c r="L623" t="s">
        <v>9023</v>
      </c>
      <c r="M623" t="str">
        <f t="shared" si="18"/>
        <v>non</v>
      </c>
      <c r="N623" t="str">
        <f t="shared" si="19"/>
        <v>oui</v>
      </c>
      <c r="O623" t="str">
        <f>VLOOKUP(I623,'rattachement PF'!A:B, 2, FALSE)</f>
        <v>TGO Rhône</v>
      </c>
    </row>
    <row r="624" spans="1:15" x14ac:dyDescent="0.35">
      <c r="A624" t="s">
        <v>1110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s">
        <v>3006</v>
      </c>
      <c r="J624" t="s">
        <v>9023</v>
      </c>
      <c r="K624" t="s">
        <v>9024</v>
      </c>
      <c r="L624" t="s">
        <v>9023</v>
      </c>
      <c r="M624" t="str">
        <f t="shared" si="18"/>
        <v>non</v>
      </c>
      <c r="N624" t="str">
        <f t="shared" si="19"/>
        <v>oui</v>
      </c>
      <c r="O624" t="str">
        <f>VLOOKUP(I624,'rattachement PF'!A:B, 2, FALSE)</f>
        <v>TGO Ouest</v>
      </c>
    </row>
    <row r="625" spans="1:15" x14ac:dyDescent="0.35">
      <c r="A625" t="s">
        <v>1111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s">
        <v>3009</v>
      </c>
      <c r="J625" t="s">
        <v>9023</v>
      </c>
      <c r="K625" t="s">
        <v>9024</v>
      </c>
      <c r="L625" t="s">
        <v>9023</v>
      </c>
      <c r="M625" t="str">
        <f t="shared" si="18"/>
        <v>non</v>
      </c>
      <c r="N625" t="str">
        <f t="shared" si="19"/>
        <v>oui</v>
      </c>
      <c r="O625" t="str">
        <f>VLOOKUP(I625,'rattachement PF'!A:B, 2, FALSE)</f>
        <v>TGO Ouest</v>
      </c>
    </row>
    <row r="626" spans="1:15" x14ac:dyDescent="0.35">
      <c r="A626" t="s">
        <v>9397</v>
      </c>
      <c r="B626">
        <v>60.62</v>
      </c>
      <c r="C626">
        <v>55.22</v>
      </c>
      <c r="D626">
        <v>41.97</v>
      </c>
      <c r="E626">
        <v>13.25</v>
      </c>
      <c r="F626">
        <v>5.4</v>
      </c>
      <c r="G626">
        <v>0</v>
      </c>
      <c r="H626">
        <v>15.63</v>
      </c>
      <c r="I626" t="s">
        <v>3086</v>
      </c>
      <c r="J626" t="s">
        <v>363</v>
      </c>
      <c r="K626" t="s">
        <v>10767</v>
      </c>
      <c r="L626" t="s">
        <v>363</v>
      </c>
      <c r="M626" t="str">
        <f t="shared" si="18"/>
        <v>oui</v>
      </c>
      <c r="N626" t="str">
        <f t="shared" si="19"/>
        <v>non</v>
      </c>
      <c r="O626" t="str">
        <f>VLOOKUP(I626,'rattachement PF'!A:B, 2, FALSE)</f>
        <v>TGO Lorraine</v>
      </c>
    </row>
    <row r="627" spans="1:15" x14ac:dyDescent="0.35">
      <c r="A627" t="s">
        <v>1112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s">
        <v>9022</v>
      </c>
      <c r="J627" t="s">
        <v>9023</v>
      </c>
      <c r="K627" t="s">
        <v>9024</v>
      </c>
      <c r="L627" t="s">
        <v>9023</v>
      </c>
      <c r="M627" t="str">
        <f t="shared" si="18"/>
        <v>non</v>
      </c>
      <c r="N627" t="str">
        <f t="shared" si="19"/>
        <v>oui</v>
      </c>
      <c r="O627" t="str">
        <f>VLOOKUP(I627,'rattachement PF'!A:B, 2, FALSE)</f>
        <v>TGO Aquitaine</v>
      </c>
    </row>
    <row r="628" spans="1:15" x14ac:dyDescent="0.35">
      <c r="A628" t="s">
        <v>878</v>
      </c>
      <c r="B628">
        <v>52.4</v>
      </c>
      <c r="C628">
        <v>48.25</v>
      </c>
      <c r="D628">
        <v>24.75</v>
      </c>
      <c r="E628">
        <v>23.5</v>
      </c>
      <c r="F628">
        <v>4.1500000000000004</v>
      </c>
      <c r="G628">
        <v>0</v>
      </c>
      <c r="H628">
        <v>12.88</v>
      </c>
      <c r="I628" t="s">
        <v>9130</v>
      </c>
      <c r="J628" t="s">
        <v>9023</v>
      </c>
      <c r="K628" t="s">
        <v>9024</v>
      </c>
      <c r="L628" t="s">
        <v>9023</v>
      </c>
      <c r="M628" t="str">
        <f t="shared" si="18"/>
        <v>oui</v>
      </c>
      <c r="N628" t="str">
        <f t="shared" si="19"/>
        <v>non</v>
      </c>
      <c r="O628" t="str">
        <f>VLOOKUP(I628,'rattachement PF'!A:B, 2, FALSE)</f>
        <v>TGO Aquitaine</v>
      </c>
    </row>
    <row r="629" spans="1:15" x14ac:dyDescent="0.35">
      <c r="A629" t="s">
        <v>9398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s">
        <v>3006</v>
      </c>
      <c r="J629" t="s">
        <v>9023</v>
      </c>
      <c r="K629" t="s">
        <v>9024</v>
      </c>
      <c r="L629" t="s">
        <v>9023</v>
      </c>
      <c r="M629" t="str">
        <f t="shared" si="18"/>
        <v>non</v>
      </c>
      <c r="N629" t="str">
        <f t="shared" si="19"/>
        <v>oui</v>
      </c>
      <c r="O629" t="str">
        <f>VLOOKUP(I629,'rattachement PF'!A:B, 2, FALSE)</f>
        <v>TGO Ouest</v>
      </c>
    </row>
    <row r="630" spans="1:15" x14ac:dyDescent="0.35">
      <c r="A630" t="s">
        <v>9399</v>
      </c>
      <c r="B630">
        <v>42.28</v>
      </c>
      <c r="C630">
        <v>39.200000000000003</v>
      </c>
      <c r="D630">
        <v>19.68</v>
      </c>
      <c r="E630">
        <v>19.52</v>
      </c>
      <c r="F630">
        <v>3.08</v>
      </c>
      <c r="G630">
        <v>0</v>
      </c>
      <c r="H630">
        <v>9.9499999999999993</v>
      </c>
      <c r="I630" t="s">
        <v>3023</v>
      </c>
      <c r="J630" t="s">
        <v>668</v>
      </c>
      <c r="K630" t="s">
        <v>10768</v>
      </c>
      <c r="L630" t="s">
        <v>668</v>
      </c>
      <c r="M630" t="str">
        <f t="shared" si="18"/>
        <v>non</v>
      </c>
      <c r="N630" t="str">
        <f t="shared" si="19"/>
        <v>non</v>
      </c>
      <c r="O630" t="str">
        <f>VLOOKUP(I630,'rattachement PF'!A:B, 2, FALSE)</f>
        <v>TGO Ouest</v>
      </c>
    </row>
    <row r="631" spans="1:15" x14ac:dyDescent="0.35">
      <c r="A631" t="s">
        <v>1113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s">
        <v>3493</v>
      </c>
      <c r="J631" t="s">
        <v>9023</v>
      </c>
      <c r="K631" t="s">
        <v>9024</v>
      </c>
      <c r="L631" t="s">
        <v>9023</v>
      </c>
      <c r="M631" t="str">
        <f t="shared" si="18"/>
        <v>non</v>
      </c>
      <c r="N631" t="str">
        <f t="shared" si="19"/>
        <v>oui</v>
      </c>
      <c r="O631" t="str">
        <f>VLOOKUP(I631,'rattachement PF'!A:B, 2, FALSE)</f>
        <v>Seafood</v>
      </c>
    </row>
    <row r="632" spans="1:15" x14ac:dyDescent="0.35">
      <c r="A632" t="s">
        <v>9400</v>
      </c>
      <c r="B632">
        <v>51.1</v>
      </c>
      <c r="C632">
        <v>46</v>
      </c>
      <c r="D632">
        <v>24.65</v>
      </c>
      <c r="E632">
        <v>21.35</v>
      </c>
      <c r="F632">
        <v>5.0999999999999996</v>
      </c>
      <c r="G632">
        <v>0</v>
      </c>
      <c r="H632">
        <v>6.2</v>
      </c>
      <c r="I632" t="s">
        <v>3009</v>
      </c>
      <c r="J632" t="s">
        <v>376</v>
      </c>
      <c r="K632" t="s">
        <v>10769</v>
      </c>
      <c r="L632" t="s">
        <v>376</v>
      </c>
      <c r="M632" t="str">
        <f t="shared" si="18"/>
        <v>oui</v>
      </c>
      <c r="N632" t="str">
        <f t="shared" si="19"/>
        <v>non</v>
      </c>
      <c r="O632" t="str">
        <f>VLOOKUP(I632,'rattachement PF'!A:B, 2, FALSE)</f>
        <v>TGO Ouest</v>
      </c>
    </row>
    <row r="633" spans="1:15" x14ac:dyDescent="0.35">
      <c r="A633" t="s">
        <v>1114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s">
        <v>9130</v>
      </c>
      <c r="J633" t="s">
        <v>9023</v>
      </c>
      <c r="K633" t="s">
        <v>9024</v>
      </c>
      <c r="L633" t="s">
        <v>9023</v>
      </c>
      <c r="M633" t="str">
        <f t="shared" si="18"/>
        <v>non</v>
      </c>
      <c r="N633" t="str">
        <f t="shared" si="19"/>
        <v>oui</v>
      </c>
      <c r="O633" t="str">
        <f>VLOOKUP(I633,'rattachement PF'!A:B, 2, FALSE)</f>
        <v>TGO Aquitaine</v>
      </c>
    </row>
    <row r="634" spans="1:15" x14ac:dyDescent="0.35">
      <c r="A634" t="s">
        <v>9401</v>
      </c>
      <c r="B634">
        <v>41.6</v>
      </c>
      <c r="C634">
        <v>38.65</v>
      </c>
      <c r="D634">
        <v>17.38</v>
      </c>
      <c r="E634">
        <v>21.27</v>
      </c>
      <c r="F634">
        <v>2.95</v>
      </c>
      <c r="G634">
        <v>0</v>
      </c>
      <c r="H634">
        <v>10.029999999999999</v>
      </c>
      <c r="I634" t="s">
        <v>3086</v>
      </c>
      <c r="J634" t="s">
        <v>10770</v>
      </c>
      <c r="K634" t="s">
        <v>10771</v>
      </c>
      <c r="L634" t="s">
        <v>10770</v>
      </c>
      <c r="M634" t="str">
        <f t="shared" si="18"/>
        <v>non</v>
      </c>
      <c r="N634" t="str">
        <f t="shared" si="19"/>
        <v>non</v>
      </c>
      <c r="O634" t="str">
        <f>VLOOKUP(I634,'rattachement PF'!A:B, 2, FALSE)</f>
        <v>TGO Lorraine</v>
      </c>
    </row>
    <row r="635" spans="1:15" x14ac:dyDescent="0.35">
      <c r="A635" t="s">
        <v>9402</v>
      </c>
      <c r="B635">
        <v>33.47</v>
      </c>
      <c r="C635">
        <v>30.07</v>
      </c>
      <c r="D635">
        <v>16.93</v>
      </c>
      <c r="E635">
        <v>13.13</v>
      </c>
      <c r="F635">
        <v>3.4</v>
      </c>
      <c r="G635">
        <v>0</v>
      </c>
      <c r="H635">
        <v>8.15</v>
      </c>
      <c r="I635" t="s">
        <v>9049</v>
      </c>
      <c r="J635" t="s">
        <v>636</v>
      </c>
      <c r="K635" t="s">
        <v>10772</v>
      </c>
      <c r="L635" t="s">
        <v>636</v>
      </c>
      <c r="M635" t="str">
        <f t="shared" si="18"/>
        <v>non</v>
      </c>
      <c r="N635" t="str">
        <f t="shared" si="19"/>
        <v>non</v>
      </c>
      <c r="O635" t="str">
        <f>VLOOKUP(I635,'rattachement PF'!A:B, 2, FALSE)</f>
        <v>TGO Coulommiers</v>
      </c>
    </row>
    <row r="636" spans="1:15" x14ac:dyDescent="0.35">
      <c r="A636" t="s">
        <v>9403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9078</v>
      </c>
      <c r="J636" t="s">
        <v>9023</v>
      </c>
      <c r="K636" t="s">
        <v>9024</v>
      </c>
      <c r="L636" t="s">
        <v>9023</v>
      </c>
      <c r="M636" t="str">
        <f t="shared" si="18"/>
        <v>non</v>
      </c>
      <c r="N636" t="str">
        <f t="shared" si="19"/>
        <v>oui</v>
      </c>
      <c r="O636" t="str">
        <f>VLOOKUP(I636,'rattachement PF'!A:B, 2, FALSE)</f>
        <v>TGO Aquitaine</v>
      </c>
    </row>
    <row r="637" spans="1:15" x14ac:dyDescent="0.35">
      <c r="A637" t="s">
        <v>1115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s">
        <v>9023</v>
      </c>
      <c r="J637" t="s">
        <v>9023</v>
      </c>
      <c r="K637" t="s">
        <v>9024</v>
      </c>
      <c r="L637" t="s">
        <v>9023</v>
      </c>
      <c r="M637" t="str">
        <f t="shared" si="18"/>
        <v>non</v>
      </c>
      <c r="N637" t="str">
        <f t="shared" si="19"/>
        <v>oui</v>
      </c>
      <c r="O637" t="e">
        <f>VLOOKUP(I637,'rattachement PF'!A:B, 2, FALSE)</f>
        <v>#N/A</v>
      </c>
    </row>
    <row r="638" spans="1:15" x14ac:dyDescent="0.35">
      <c r="A638" t="s">
        <v>1116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s">
        <v>3118</v>
      </c>
      <c r="J638" t="s">
        <v>9023</v>
      </c>
      <c r="K638" t="s">
        <v>9024</v>
      </c>
      <c r="L638" t="s">
        <v>9023</v>
      </c>
      <c r="M638" t="str">
        <f t="shared" si="18"/>
        <v>non</v>
      </c>
      <c r="N638" t="str">
        <f t="shared" si="19"/>
        <v>oui</v>
      </c>
      <c r="O638" t="str">
        <f>VLOOKUP(I638,'rattachement PF'!A:B, 2, FALSE)</f>
        <v>TGO Méditerranée</v>
      </c>
    </row>
    <row r="639" spans="1:15" x14ac:dyDescent="0.35">
      <c r="A639" t="s">
        <v>9404</v>
      </c>
      <c r="B639">
        <v>34</v>
      </c>
      <c r="C639">
        <v>30.38</v>
      </c>
      <c r="D639">
        <v>16.899999999999999</v>
      </c>
      <c r="E639">
        <v>13.48</v>
      </c>
      <c r="F639">
        <v>3.62</v>
      </c>
      <c r="G639">
        <v>0</v>
      </c>
      <c r="H639">
        <v>10.53</v>
      </c>
      <c r="I639" t="s">
        <v>3118</v>
      </c>
      <c r="J639" t="s">
        <v>698</v>
      </c>
      <c r="K639" t="s">
        <v>10773</v>
      </c>
      <c r="L639" t="s">
        <v>698</v>
      </c>
      <c r="M639" t="str">
        <f t="shared" si="18"/>
        <v>non</v>
      </c>
      <c r="N639" t="str">
        <f t="shared" si="19"/>
        <v>non</v>
      </c>
      <c r="O639" t="str">
        <f>VLOOKUP(I639,'rattachement PF'!A:B, 2, FALSE)</f>
        <v>TGO Méditerranée</v>
      </c>
    </row>
    <row r="640" spans="1:15" x14ac:dyDescent="0.35">
      <c r="A640" t="s">
        <v>1117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s">
        <v>9023</v>
      </c>
      <c r="J640" t="s">
        <v>9023</v>
      </c>
      <c r="K640" t="s">
        <v>9024</v>
      </c>
      <c r="L640" t="s">
        <v>9023</v>
      </c>
      <c r="M640" t="str">
        <f t="shared" si="18"/>
        <v>non</v>
      </c>
      <c r="N640" t="str">
        <f t="shared" si="19"/>
        <v>oui</v>
      </c>
      <c r="O640" t="e">
        <f>VLOOKUP(I640,'rattachement PF'!A:B, 2, FALSE)</f>
        <v>#N/A</v>
      </c>
    </row>
    <row r="641" spans="1:15" x14ac:dyDescent="0.35">
      <c r="A641" t="s">
        <v>9405</v>
      </c>
      <c r="B641">
        <v>27.78</v>
      </c>
      <c r="C641">
        <v>19.149999999999999</v>
      </c>
      <c r="D641">
        <v>14.45</v>
      </c>
      <c r="E641">
        <v>4.7</v>
      </c>
      <c r="F641">
        <v>8.6300000000000008</v>
      </c>
      <c r="G641">
        <v>0</v>
      </c>
      <c r="H641">
        <v>2.8</v>
      </c>
      <c r="I641" t="s">
        <v>3006</v>
      </c>
      <c r="J641" t="s">
        <v>10233</v>
      </c>
      <c r="K641" t="s">
        <v>10774</v>
      </c>
      <c r="L641" t="s">
        <v>10233</v>
      </c>
      <c r="M641" t="str">
        <f t="shared" si="18"/>
        <v>non</v>
      </c>
      <c r="N641" t="str">
        <f t="shared" si="19"/>
        <v>non</v>
      </c>
      <c r="O641" t="str">
        <f>VLOOKUP(I641,'rattachement PF'!A:B, 2, FALSE)</f>
        <v>TGO Ouest</v>
      </c>
    </row>
    <row r="642" spans="1:15" x14ac:dyDescent="0.35">
      <c r="A642" t="s">
        <v>9406</v>
      </c>
      <c r="B642">
        <v>37.65</v>
      </c>
      <c r="C642">
        <v>34.450000000000003</v>
      </c>
      <c r="D642">
        <v>16.329999999999998</v>
      </c>
      <c r="E642">
        <v>18.12</v>
      </c>
      <c r="F642">
        <v>3.2</v>
      </c>
      <c r="G642">
        <v>0</v>
      </c>
      <c r="H642">
        <v>9.4</v>
      </c>
      <c r="I642" t="s">
        <v>3086</v>
      </c>
      <c r="J642" t="s">
        <v>208</v>
      </c>
      <c r="K642" t="s">
        <v>10775</v>
      </c>
      <c r="L642" t="s">
        <v>208</v>
      </c>
      <c r="M642" t="str">
        <f t="shared" si="18"/>
        <v>non</v>
      </c>
      <c r="N642" t="str">
        <f t="shared" si="19"/>
        <v>non</v>
      </c>
      <c r="O642" t="str">
        <f>VLOOKUP(I642,'rattachement PF'!A:B, 2, FALSE)</f>
        <v>TGO Lorraine</v>
      </c>
    </row>
    <row r="643" spans="1:15" x14ac:dyDescent="0.35">
      <c r="A643" t="s">
        <v>9407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s">
        <v>3455</v>
      </c>
      <c r="J643" t="s">
        <v>9023</v>
      </c>
      <c r="K643" t="s">
        <v>9024</v>
      </c>
      <c r="L643" t="s">
        <v>9023</v>
      </c>
      <c r="M643" t="str">
        <f t="shared" ref="M643:M706" si="20">IF(C643 &gt; 45, "oui", "non")</f>
        <v>non</v>
      </c>
      <c r="N643" t="str">
        <f t="shared" ref="N643:N706" si="21">IF(C643=0,"oui","non")</f>
        <v>oui</v>
      </c>
      <c r="O643" t="str">
        <f>VLOOKUP(I643,'rattachement PF'!A:B, 2, FALSE)</f>
        <v>TGO IDF Valenton</v>
      </c>
    </row>
    <row r="644" spans="1:15" x14ac:dyDescent="0.35">
      <c r="A644" t="s">
        <v>9408</v>
      </c>
      <c r="B644">
        <v>49.73</v>
      </c>
      <c r="C644">
        <v>45.97</v>
      </c>
      <c r="D644">
        <v>25.53</v>
      </c>
      <c r="E644">
        <v>20.43</v>
      </c>
      <c r="F644">
        <v>3.77</v>
      </c>
      <c r="G644">
        <v>0</v>
      </c>
      <c r="H644">
        <v>16.420000000000002</v>
      </c>
      <c r="I644" t="s">
        <v>9057</v>
      </c>
      <c r="J644" t="s">
        <v>10776</v>
      </c>
      <c r="K644" t="s">
        <v>10777</v>
      </c>
      <c r="L644" t="s">
        <v>10776</v>
      </c>
      <c r="M644" t="str">
        <f t="shared" si="20"/>
        <v>oui</v>
      </c>
      <c r="N644" t="str">
        <f t="shared" si="21"/>
        <v>non</v>
      </c>
      <c r="O644" t="str">
        <f>VLOOKUP(I644,'rattachement PF'!A:B, 2, FALSE)</f>
        <v>TGO Centre Ouest</v>
      </c>
    </row>
    <row r="645" spans="1:15" x14ac:dyDescent="0.35">
      <c r="A645" t="s">
        <v>9409</v>
      </c>
      <c r="B645">
        <v>31.87</v>
      </c>
      <c r="C645">
        <v>29.52</v>
      </c>
      <c r="D645">
        <v>9.43</v>
      </c>
      <c r="E645">
        <v>20.079999999999998</v>
      </c>
      <c r="F645">
        <v>2.35</v>
      </c>
      <c r="G645">
        <v>0</v>
      </c>
      <c r="H645">
        <v>8.15</v>
      </c>
      <c r="I645" t="s">
        <v>3455</v>
      </c>
      <c r="J645" t="s">
        <v>819</v>
      </c>
      <c r="K645" t="s">
        <v>10778</v>
      </c>
      <c r="L645" t="s">
        <v>819</v>
      </c>
      <c r="M645" t="str">
        <f t="shared" si="20"/>
        <v>non</v>
      </c>
      <c r="N645" t="str">
        <f t="shared" si="21"/>
        <v>non</v>
      </c>
      <c r="O645" t="str">
        <f>VLOOKUP(I645,'rattachement PF'!A:B, 2, FALSE)</f>
        <v>TGO IDF Valenton</v>
      </c>
    </row>
    <row r="646" spans="1:15" x14ac:dyDescent="0.35">
      <c r="A646" t="s">
        <v>10779</v>
      </c>
      <c r="B646">
        <v>34.35</v>
      </c>
      <c r="C646">
        <v>31.2</v>
      </c>
      <c r="D646">
        <v>16.18</v>
      </c>
      <c r="E646">
        <v>15.02</v>
      </c>
      <c r="F646">
        <v>3.15</v>
      </c>
      <c r="G646">
        <v>0</v>
      </c>
      <c r="H646">
        <v>7.12</v>
      </c>
      <c r="I646" t="s">
        <v>9035</v>
      </c>
      <c r="J646" t="s">
        <v>274</v>
      </c>
      <c r="K646" t="s">
        <v>10780</v>
      </c>
      <c r="L646" t="s">
        <v>274</v>
      </c>
      <c r="M646" t="str">
        <f t="shared" si="20"/>
        <v>non</v>
      </c>
      <c r="N646" t="str">
        <f t="shared" si="21"/>
        <v>non</v>
      </c>
      <c r="O646" t="str">
        <f>VLOOKUP(I646,'rattachement PF'!A:B, 2, FALSE)</f>
        <v>TGO Rhône</v>
      </c>
    </row>
    <row r="647" spans="1:15" x14ac:dyDescent="0.35">
      <c r="A647" t="s">
        <v>1119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s">
        <v>3126</v>
      </c>
      <c r="J647" t="s">
        <v>9023</v>
      </c>
      <c r="K647" t="s">
        <v>9024</v>
      </c>
      <c r="L647" t="s">
        <v>9023</v>
      </c>
      <c r="M647" t="str">
        <f t="shared" si="20"/>
        <v>non</v>
      </c>
      <c r="N647" t="str">
        <f t="shared" si="21"/>
        <v>oui</v>
      </c>
      <c r="O647" t="str">
        <f>VLOOKUP(I647,'rattachement PF'!A:B, 2, FALSE)</f>
        <v>TGFL-DELTA LOGISTIQUE</v>
      </c>
    </row>
    <row r="648" spans="1:15" x14ac:dyDescent="0.35">
      <c r="A648" t="s">
        <v>9410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s">
        <v>9130</v>
      </c>
      <c r="J648" t="s">
        <v>9023</v>
      </c>
      <c r="K648" t="s">
        <v>9024</v>
      </c>
      <c r="L648" t="s">
        <v>9023</v>
      </c>
      <c r="M648" t="str">
        <f t="shared" si="20"/>
        <v>non</v>
      </c>
      <c r="N648" t="str">
        <f t="shared" si="21"/>
        <v>oui</v>
      </c>
      <c r="O648" t="str">
        <f>VLOOKUP(I648,'rattachement PF'!A:B, 2, FALSE)</f>
        <v>TGO Aquitaine</v>
      </c>
    </row>
    <row r="649" spans="1:15" x14ac:dyDescent="0.35">
      <c r="A649" t="s">
        <v>1120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s">
        <v>9023</v>
      </c>
      <c r="J649" t="s">
        <v>9023</v>
      </c>
      <c r="K649" t="s">
        <v>9024</v>
      </c>
      <c r="L649" t="s">
        <v>9023</v>
      </c>
      <c r="M649" t="str">
        <f t="shared" si="20"/>
        <v>non</v>
      </c>
      <c r="N649" t="str">
        <f t="shared" si="21"/>
        <v>oui</v>
      </c>
      <c r="O649" t="e">
        <f>VLOOKUP(I649,'rattachement PF'!A:B, 2, FALSE)</f>
        <v>#N/A</v>
      </c>
    </row>
    <row r="650" spans="1:15" x14ac:dyDescent="0.35">
      <c r="A650" t="s">
        <v>1121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s">
        <v>3011</v>
      </c>
      <c r="J650" t="s">
        <v>9023</v>
      </c>
      <c r="K650" t="s">
        <v>9024</v>
      </c>
      <c r="L650" t="s">
        <v>9023</v>
      </c>
      <c r="M650" t="str">
        <f t="shared" si="20"/>
        <v>non</v>
      </c>
      <c r="N650" t="str">
        <f t="shared" si="21"/>
        <v>oui</v>
      </c>
      <c r="O650" t="str">
        <f>VLOOKUP(I650,'rattachement PF'!A:B, 2, FALSE)</f>
        <v>TGO Ouest</v>
      </c>
    </row>
    <row r="651" spans="1:15" x14ac:dyDescent="0.35">
      <c r="A651" t="s">
        <v>879</v>
      </c>
      <c r="B651">
        <v>44.8</v>
      </c>
      <c r="C651">
        <v>42.13</v>
      </c>
      <c r="D651">
        <v>18.25</v>
      </c>
      <c r="E651">
        <v>23.88</v>
      </c>
      <c r="F651">
        <v>2.67</v>
      </c>
      <c r="G651">
        <v>0</v>
      </c>
      <c r="H651">
        <v>10.15</v>
      </c>
      <c r="I651" t="s">
        <v>9033</v>
      </c>
      <c r="J651" t="s">
        <v>295</v>
      </c>
      <c r="K651" t="s">
        <v>10781</v>
      </c>
      <c r="L651" t="s">
        <v>295</v>
      </c>
      <c r="M651" t="str">
        <f t="shared" si="20"/>
        <v>non</v>
      </c>
      <c r="N651" t="str">
        <f t="shared" si="21"/>
        <v>non</v>
      </c>
      <c r="O651" t="str">
        <f>VLOOKUP(I651,'rattachement PF'!A:B, 2, FALSE)</f>
        <v>TGO Aquitaine</v>
      </c>
    </row>
    <row r="652" spans="1:15" x14ac:dyDescent="0.35">
      <c r="A652" t="s">
        <v>9411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s">
        <v>3455</v>
      </c>
      <c r="J652" t="s">
        <v>9023</v>
      </c>
      <c r="K652" t="s">
        <v>9024</v>
      </c>
      <c r="L652" t="s">
        <v>9023</v>
      </c>
      <c r="M652" t="str">
        <f t="shared" si="20"/>
        <v>non</v>
      </c>
      <c r="N652" t="str">
        <f t="shared" si="21"/>
        <v>oui</v>
      </c>
      <c r="O652" t="str">
        <f>VLOOKUP(I652,'rattachement PF'!A:B, 2, FALSE)</f>
        <v>TGO IDF Valenton</v>
      </c>
    </row>
    <row r="653" spans="1:15" x14ac:dyDescent="0.35">
      <c r="A653" t="s">
        <v>9412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s">
        <v>3455</v>
      </c>
      <c r="J653" t="s">
        <v>9023</v>
      </c>
      <c r="K653" t="s">
        <v>9024</v>
      </c>
      <c r="L653" t="s">
        <v>9023</v>
      </c>
      <c r="M653" t="str">
        <f t="shared" si="20"/>
        <v>non</v>
      </c>
      <c r="N653" t="str">
        <f t="shared" si="21"/>
        <v>oui</v>
      </c>
      <c r="O653" t="str">
        <f>VLOOKUP(I653,'rattachement PF'!A:B, 2, FALSE)</f>
        <v>TGO IDF Valenton</v>
      </c>
    </row>
    <row r="654" spans="1:15" x14ac:dyDescent="0.35">
      <c r="A654" t="s">
        <v>1118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9023</v>
      </c>
      <c r="J654" t="s">
        <v>9023</v>
      </c>
      <c r="K654" t="s">
        <v>9024</v>
      </c>
      <c r="L654" t="s">
        <v>9023</v>
      </c>
      <c r="M654" t="str">
        <f t="shared" si="20"/>
        <v>non</v>
      </c>
      <c r="N654" t="str">
        <f t="shared" si="21"/>
        <v>oui</v>
      </c>
      <c r="O654" t="e">
        <f>VLOOKUP(I654,'rattachement PF'!A:B, 2, FALSE)</f>
        <v>#N/A</v>
      </c>
    </row>
    <row r="655" spans="1:15" x14ac:dyDescent="0.35">
      <c r="A655" t="s">
        <v>1122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s">
        <v>3438</v>
      </c>
      <c r="J655" t="s">
        <v>9023</v>
      </c>
      <c r="K655" t="s">
        <v>9024</v>
      </c>
      <c r="L655" t="s">
        <v>9023</v>
      </c>
      <c r="M655" t="str">
        <f t="shared" si="20"/>
        <v>non</v>
      </c>
      <c r="N655" t="str">
        <f t="shared" si="21"/>
        <v>oui</v>
      </c>
      <c r="O655" t="str">
        <f>VLOOKUP(I655,'rattachement PF'!A:B, 2, FALSE)</f>
        <v>TGO Aquitaine</v>
      </c>
    </row>
    <row r="656" spans="1:15" x14ac:dyDescent="0.35">
      <c r="A656" t="s">
        <v>9413</v>
      </c>
      <c r="B656">
        <v>41.88</v>
      </c>
      <c r="C656">
        <v>38.03</v>
      </c>
      <c r="D656">
        <v>20.07</v>
      </c>
      <c r="E656">
        <v>17.97</v>
      </c>
      <c r="F656">
        <v>3.85</v>
      </c>
      <c r="G656">
        <v>0</v>
      </c>
      <c r="H656">
        <v>15.05</v>
      </c>
      <c r="I656" t="s">
        <v>3455</v>
      </c>
      <c r="J656" t="s">
        <v>10782</v>
      </c>
      <c r="K656" t="s">
        <v>10783</v>
      </c>
      <c r="L656" t="s">
        <v>10782</v>
      </c>
      <c r="M656" t="str">
        <f t="shared" si="20"/>
        <v>non</v>
      </c>
      <c r="N656" t="str">
        <f t="shared" si="21"/>
        <v>non</v>
      </c>
      <c r="O656" t="str">
        <f>VLOOKUP(I656,'rattachement PF'!A:B, 2, FALSE)</f>
        <v>TGO IDF Valenton</v>
      </c>
    </row>
    <row r="657" spans="1:15" x14ac:dyDescent="0.35">
      <c r="A657" t="s">
        <v>1123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s">
        <v>3006</v>
      </c>
      <c r="J657" t="s">
        <v>9023</v>
      </c>
      <c r="K657" t="s">
        <v>9024</v>
      </c>
      <c r="L657" t="s">
        <v>9023</v>
      </c>
      <c r="M657" t="str">
        <f t="shared" si="20"/>
        <v>non</v>
      </c>
      <c r="N657" t="str">
        <f t="shared" si="21"/>
        <v>oui</v>
      </c>
      <c r="O657" t="str">
        <f>VLOOKUP(I657,'rattachement PF'!A:B, 2, FALSE)</f>
        <v>TGO Ouest</v>
      </c>
    </row>
    <row r="658" spans="1:15" x14ac:dyDescent="0.35">
      <c r="A658" t="s">
        <v>1124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s">
        <v>3118</v>
      </c>
      <c r="J658" t="s">
        <v>9023</v>
      </c>
      <c r="K658" t="s">
        <v>9024</v>
      </c>
      <c r="L658" t="s">
        <v>9023</v>
      </c>
      <c r="M658" t="str">
        <f t="shared" si="20"/>
        <v>non</v>
      </c>
      <c r="N658" t="str">
        <f t="shared" si="21"/>
        <v>oui</v>
      </c>
      <c r="O658" t="str">
        <f>VLOOKUP(I658,'rattachement PF'!A:B, 2, FALSE)</f>
        <v>TGO Méditerranée</v>
      </c>
    </row>
    <row r="659" spans="1:15" x14ac:dyDescent="0.35">
      <c r="A659" t="s">
        <v>1125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s">
        <v>3455</v>
      </c>
      <c r="J659" t="s">
        <v>9023</v>
      </c>
      <c r="K659" t="s">
        <v>9024</v>
      </c>
      <c r="L659" t="s">
        <v>9023</v>
      </c>
      <c r="M659" t="str">
        <f t="shared" si="20"/>
        <v>non</v>
      </c>
      <c r="N659" t="str">
        <f t="shared" si="21"/>
        <v>oui</v>
      </c>
      <c r="O659" t="str">
        <f>VLOOKUP(I659,'rattachement PF'!A:B, 2, FALSE)</f>
        <v>TGO IDF Valenton</v>
      </c>
    </row>
    <row r="660" spans="1:15" x14ac:dyDescent="0.35">
      <c r="A660" t="s">
        <v>1126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s">
        <v>3194</v>
      </c>
      <c r="J660" t="s">
        <v>9023</v>
      </c>
      <c r="K660" t="s">
        <v>9024</v>
      </c>
      <c r="L660" t="s">
        <v>9023</v>
      </c>
      <c r="M660" t="str">
        <f t="shared" si="20"/>
        <v>non</v>
      </c>
      <c r="N660" t="str">
        <f t="shared" si="21"/>
        <v>oui</v>
      </c>
      <c r="O660" t="str">
        <f>VLOOKUP(I660,'rattachement PF'!A:B, 2, FALSE)</f>
        <v>TGO Midi-Pyrénées</v>
      </c>
    </row>
    <row r="661" spans="1:15" x14ac:dyDescent="0.35">
      <c r="A661" t="s">
        <v>9414</v>
      </c>
      <c r="B661">
        <v>39.630000000000003</v>
      </c>
      <c r="C661">
        <v>36.32</v>
      </c>
      <c r="D661">
        <v>13.65</v>
      </c>
      <c r="E661">
        <v>16.28</v>
      </c>
      <c r="F661">
        <v>3.32</v>
      </c>
      <c r="G661">
        <v>6.38</v>
      </c>
      <c r="H661">
        <v>6.75</v>
      </c>
      <c r="I661" t="s">
        <v>9026</v>
      </c>
      <c r="J661" t="s">
        <v>10784</v>
      </c>
      <c r="K661" t="s">
        <v>10785</v>
      </c>
      <c r="L661" t="s">
        <v>10784</v>
      </c>
      <c r="M661" t="str">
        <f t="shared" si="20"/>
        <v>non</v>
      </c>
      <c r="N661" t="str">
        <f t="shared" si="21"/>
        <v>non</v>
      </c>
      <c r="O661" t="str">
        <f>VLOOKUP(I661,'rattachement PF'!A:B, 2, FALSE)</f>
        <v>TGO Bourgogne</v>
      </c>
    </row>
    <row r="662" spans="1:15" x14ac:dyDescent="0.35">
      <c r="A662" t="s">
        <v>1127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s">
        <v>3118</v>
      </c>
      <c r="J662" t="s">
        <v>9023</v>
      </c>
      <c r="K662" t="s">
        <v>9024</v>
      </c>
      <c r="L662" t="s">
        <v>9023</v>
      </c>
      <c r="M662" t="str">
        <f t="shared" si="20"/>
        <v>non</v>
      </c>
      <c r="N662" t="str">
        <f t="shared" si="21"/>
        <v>oui</v>
      </c>
      <c r="O662" t="str">
        <f>VLOOKUP(I662,'rattachement PF'!A:B, 2, FALSE)</f>
        <v>TGO Méditerranée</v>
      </c>
    </row>
    <row r="663" spans="1:15" x14ac:dyDescent="0.35">
      <c r="A663" t="s">
        <v>9415</v>
      </c>
      <c r="B663">
        <v>45.97</v>
      </c>
      <c r="C663">
        <v>41.62</v>
      </c>
      <c r="D663">
        <v>29.4</v>
      </c>
      <c r="E663">
        <v>12.22</v>
      </c>
      <c r="F663">
        <v>4.3499999999999996</v>
      </c>
      <c r="G663">
        <v>0</v>
      </c>
      <c r="H663">
        <v>35.42</v>
      </c>
      <c r="I663" t="s">
        <v>3118</v>
      </c>
      <c r="J663" t="s">
        <v>10786</v>
      </c>
      <c r="K663" t="s">
        <v>10787</v>
      </c>
      <c r="L663" t="s">
        <v>10786</v>
      </c>
      <c r="M663" t="str">
        <f t="shared" si="20"/>
        <v>non</v>
      </c>
      <c r="N663" t="str">
        <f t="shared" si="21"/>
        <v>non</v>
      </c>
      <c r="O663" t="str">
        <f>VLOOKUP(I663,'rattachement PF'!A:B, 2, FALSE)</f>
        <v>TGO Méditerranée</v>
      </c>
    </row>
    <row r="664" spans="1:15" x14ac:dyDescent="0.35">
      <c r="A664" t="s">
        <v>9416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s">
        <v>3118</v>
      </c>
      <c r="J664" t="s">
        <v>9023</v>
      </c>
      <c r="K664" t="s">
        <v>9024</v>
      </c>
      <c r="L664" t="s">
        <v>9023</v>
      </c>
      <c r="M664" t="str">
        <f t="shared" si="20"/>
        <v>non</v>
      </c>
      <c r="N664" t="str">
        <f t="shared" si="21"/>
        <v>oui</v>
      </c>
      <c r="O664" t="str">
        <f>VLOOKUP(I664,'rattachement PF'!A:B, 2, FALSE)</f>
        <v>TGO Méditerranée</v>
      </c>
    </row>
    <row r="665" spans="1:15" x14ac:dyDescent="0.35">
      <c r="A665" t="s">
        <v>1128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s">
        <v>3118</v>
      </c>
      <c r="J665" t="s">
        <v>9023</v>
      </c>
      <c r="K665" t="s">
        <v>9024</v>
      </c>
      <c r="L665" t="s">
        <v>9023</v>
      </c>
      <c r="M665" t="str">
        <f t="shared" si="20"/>
        <v>non</v>
      </c>
      <c r="N665" t="str">
        <f t="shared" si="21"/>
        <v>oui</v>
      </c>
      <c r="O665" t="str">
        <f>VLOOKUP(I665,'rattachement PF'!A:B, 2, FALSE)</f>
        <v>TGO Méditerranée</v>
      </c>
    </row>
    <row r="666" spans="1:15" x14ac:dyDescent="0.35">
      <c r="A666" t="s">
        <v>1129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s">
        <v>3484</v>
      </c>
      <c r="J666" t="s">
        <v>9023</v>
      </c>
      <c r="K666" t="s">
        <v>9024</v>
      </c>
      <c r="L666" t="s">
        <v>9023</v>
      </c>
      <c r="M666" t="str">
        <f t="shared" si="20"/>
        <v>non</v>
      </c>
      <c r="N666" t="str">
        <f t="shared" si="21"/>
        <v>oui</v>
      </c>
      <c r="O666" t="str">
        <f>VLOOKUP(I666,'rattachement PF'!A:B, 2, FALSE)</f>
        <v>TGO Alpes</v>
      </c>
    </row>
    <row r="667" spans="1:15" x14ac:dyDescent="0.35">
      <c r="A667" t="s">
        <v>1130</v>
      </c>
      <c r="B667">
        <v>45.7</v>
      </c>
      <c r="C667">
        <v>41.73</v>
      </c>
      <c r="D667">
        <v>27.58</v>
      </c>
      <c r="E667">
        <v>14.15</v>
      </c>
      <c r="F667">
        <v>3.97</v>
      </c>
      <c r="G667">
        <v>0</v>
      </c>
      <c r="H667">
        <v>0.32</v>
      </c>
      <c r="I667" t="s">
        <v>9053</v>
      </c>
      <c r="J667" t="s">
        <v>681</v>
      </c>
      <c r="K667" t="s">
        <v>10788</v>
      </c>
      <c r="L667" t="s">
        <v>681</v>
      </c>
      <c r="M667" t="str">
        <f t="shared" si="20"/>
        <v>non</v>
      </c>
      <c r="N667" t="str">
        <f t="shared" si="21"/>
        <v>non</v>
      </c>
      <c r="O667" t="str">
        <f>VLOOKUP(I667,'rattachement PF'!A:B, 2, FALSE)</f>
        <v>TGO Centre Est</v>
      </c>
    </row>
    <row r="668" spans="1:15" x14ac:dyDescent="0.35">
      <c r="A668" t="s">
        <v>1131</v>
      </c>
      <c r="B668">
        <v>46.35</v>
      </c>
      <c r="C668">
        <v>42.52</v>
      </c>
      <c r="D668">
        <v>23.63</v>
      </c>
      <c r="E668">
        <v>18.88</v>
      </c>
      <c r="F668">
        <v>3.83</v>
      </c>
      <c r="G668">
        <v>0</v>
      </c>
      <c r="H668">
        <v>38.93</v>
      </c>
      <c r="I668" t="s">
        <v>2970</v>
      </c>
      <c r="J668" t="s">
        <v>10789</v>
      </c>
      <c r="K668" t="s">
        <v>10790</v>
      </c>
      <c r="L668" t="s">
        <v>10789</v>
      </c>
      <c r="M668" t="str">
        <f t="shared" si="20"/>
        <v>non</v>
      </c>
      <c r="N668" t="str">
        <f t="shared" si="21"/>
        <v>non</v>
      </c>
      <c r="O668" t="str">
        <f>VLOOKUP(I668,'rattachement PF'!A:B, 2, FALSE)</f>
        <v>TGO Centre Ouest</v>
      </c>
    </row>
    <row r="669" spans="1:15" x14ac:dyDescent="0.35">
      <c r="A669" t="s">
        <v>1131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s">
        <v>9057</v>
      </c>
      <c r="J669" t="s">
        <v>9023</v>
      </c>
      <c r="K669" t="s">
        <v>9024</v>
      </c>
      <c r="L669" t="s">
        <v>9023</v>
      </c>
      <c r="M669" t="str">
        <f t="shared" si="20"/>
        <v>non</v>
      </c>
      <c r="N669" t="str">
        <f t="shared" si="21"/>
        <v>oui</v>
      </c>
      <c r="O669" t="str">
        <f>VLOOKUP(I669,'rattachement PF'!A:B, 2, FALSE)</f>
        <v>TGO Centre Ouest</v>
      </c>
    </row>
    <row r="670" spans="1:15" x14ac:dyDescent="0.35">
      <c r="A670" t="s">
        <v>1132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s">
        <v>3126</v>
      </c>
      <c r="J670" t="s">
        <v>9023</v>
      </c>
      <c r="K670" t="s">
        <v>9024</v>
      </c>
      <c r="L670" t="s">
        <v>9023</v>
      </c>
      <c r="M670" t="str">
        <f t="shared" si="20"/>
        <v>non</v>
      </c>
      <c r="N670" t="str">
        <f t="shared" si="21"/>
        <v>oui</v>
      </c>
      <c r="O670" t="str">
        <f>VLOOKUP(I670,'rattachement PF'!A:B, 2, FALSE)</f>
        <v>TGFL-DELTA LOGISTIQUE</v>
      </c>
    </row>
    <row r="671" spans="1:15" x14ac:dyDescent="0.35">
      <c r="A671" t="s">
        <v>1133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s">
        <v>3086</v>
      </c>
      <c r="J671" t="s">
        <v>9023</v>
      </c>
      <c r="K671" t="s">
        <v>9024</v>
      </c>
      <c r="L671" t="s">
        <v>9023</v>
      </c>
      <c r="M671" t="str">
        <f t="shared" si="20"/>
        <v>non</v>
      </c>
      <c r="N671" t="str">
        <f t="shared" si="21"/>
        <v>oui</v>
      </c>
      <c r="O671" t="str">
        <f>VLOOKUP(I671,'rattachement PF'!A:B, 2, FALSE)</f>
        <v>TGO Lorraine</v>
      </c>
    </row>
    <row r="672" spans="1:15" x14ac:dyDescent="0.35">
      <c r="A672" t="s">
        <v>10791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9248</v>
      </c>
      <c r="J672" t="s">
        <v>9023</v>
      </c>
      <c r="K672" t="s">
        <v>9024</v>
      </c>
      <c r="L672" t="s">
        <v>9023</v>
      </c>
      <c r="M672" t="str">
        <f t="shared" si="20"/>
        <v>non</v>
      </c>
      <c r="N672" t="str">
        <f t="shared" si="21"/>
        <v>oui</v>
      </c>
      <c r="O672" t="str">
        <f>VLOOKUP(I672,'rattachement PF'!A:B, 2, FALSE)</f>
        <v>TGO Centre Ouest</v>
      </c>
    </row>
    <row r="673" spans="1:15" x14ac:dyDescent="0.35">
      <c r="A673" t="s">
        <v>1134</v>
      </c>
      <c r="B673">
        <v>40.869999999999997</v>
      </c>
      <c r="C673">
        <v>36.42</v>
      </c>
      <c r="D673">
        <v>21.13</v>
      </c>
      <c r="E673">
        <v>15.28</v>
      </c>
      <c r="F673">
        <v>4.45</v>
      </c>
      <c r="G673">
        <v>0</v>
      </c>
      <c r="H673">
        <v>11.52</v>
      </c>
      <c r="I673" t="s">
        <v>9130</v>
      </c>
      <c r="J673" t="s">
        <v>110</v>
      </c>
      <c r="K673" t="s">
        <v>10405</v>
      </c>
      <c r="L673" t="s">
        <v>110</v>
      </c>
      <c r="M673" t="str">
        <f t="shared" si="20"/>
        <v>non</v>
      </c>
      <c r="N673" t="str">
        <f t="shared" si="21"/>
        <v>non</v>
      </c>
      <c r="O673" t="str">
        <f>VLOOKUP(I673,'rattachement PF'!A:B, 2, FALSE)</f>
        <v>TGO Aquitaine</v>
      </c>
    </row>
    <row r="674" spans="1:15" x14ac:dyDescent="0.35">
      <c r="A674" t="s">
        <v>9417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s">
        <v>3009</v>
      </c>
      <c r="J674" t="s">
        <v>9023</v>
      </c>
      <c r="K674" t="s">
        <v>9024</v>
      </c>
      <c r="L674" t="s">
        <v>9023</v>
      </c>
      <c r="M674" t="str">
        <f t="shared" si="20"/>
        <v>non</v>
      </c>
      <c r="N674" t="str">
        <f t="shared" si="21"/>
        <v>oui</v>
      </c>
      <c r="O674" t="str">
        <f>VLOOKUP(I674,'rattachement PF'!A:B, 2, FALSE)</f>
        <v>TGO Ouest</v>
      </c>
    </row>
    <row r="675" spans="1:15" x14ac:dyDescent="0.35">
      <c r="A675" t="s">
        <v>9418</v>
      </c>
      <c r="B675">
        <v>8.48</v>
      </c>
      <c r="C675">
        <v>7.77</v>
      </c>
      <c r="D675">
        <v>1.17</v>
      </c>
      <c r="E675">
        <v>6.6</v>
      </c>
      <c r="F675">
        <v>0.72</v>
      </c>
      <c r="G675">
        <v>0</v>
      </c>
      <c r="H675">
        <v>5.58</v>
      </c>
      <c r="I675" t="s">
        <v>3016</v>
      </c>
      <c r="J675" t="s">
        <v>10792</v>
      </c>
      <c r="K675" t="s">
        <v>10793</v>
      </c>
      <c r="L675" t="s">
        <v>10792</v>
      </c>
      <c r="M675" t="str">
        <f t="shared" si="20"/>
        <v>non</v>
      </c>
      <c r="N675" t="str">
        <f t="shared" si="21"/>
        <v>non</v>
      </c>
      <c r="O675" t="str">
        <f>VLOOKUP(I675,'rattachement PF'!A:B, 2, FALSE)</f>
        <v>TGO Ouest</v>
      </c>
    </row>
    <row r="676" spans="1:15" x14ac:dyDescent="0.35">
      <c r="A676" t="s">
        <v>1135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s">
        <v>9022</v>
      </c>
      <c r="J676" t="s">
        <v>9023</v>
      </c>
      <c r="K676" t="s">
        <v>9024</v>
      </c>
      <c r="L676" t="s">
        <v>9023</v>
      </c>
      <c r="M676" t="str">
        <f t="shared" si="20"/>
        <v>non</v>
      </c>
      <c r="N676" t="str">
        <f t="shared" si="21"/>
        <v>oui</v>
      </c>
      <c r="O676" t="str">
        <f>VLOOKUP(I676,'rattachement PF'!A:B, 2, FALSE)</f>
        <v>TGO Aquitaine</v>
      </c>
    </row>
    <row r="677" spans="1:15" x14ac:dyDescent="0.35">
      <c r="A677" t="s">
        <v>9419</v>
      </c>
      <c r="B677">
        <v>41.22</v>
      </c>
      <c r="C677">
        <v>37.25</v>
      </c>
      <c r="D677">
        <v>14.65</v>
      </c>
      <c r="E677">
        <v>22.6</v>
      </c>
      <c r="F677">
        <v>3.97</v>
      </c>
      <c r="G677">
        <v>0</v>
      </c>
      <c r="H677">
        <v>5.98</v>
      </c>
      <c r="I677" t="s">
        <v>3455</v>
      </c>
      <c r="J677" t="s">
        <v>93</v>
      </c>
      <c r="K677" t="s">
        <v>10603</v>
      </c>
      <c r="L677" t="s">
        <v>93</v>
      </c>
      <c r="M677" t="str">
        <f t="shared" si="20"/>
        <v>non</v>
      </c>
      <c r="N677" t="str">
        <f t="shared" si="21"/>
        <v>non</v>
      </c>
      <c r="O677" t="str">
        <f>VLOOKUP(I677,'rattachement PF'!A:B, 2, FALSE)</f>
        <v>TGO IDF Valenton</v>
      </c>
    </row>
    <row r="678" spans="1:15" x14ac:dyDescent="0.35">
      <c r="A678" t="s">
        <v>1136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s">
        <v>9100</v>
      </c>
      <c r="J678" t="s">
        <v>9023</v>
      </c>
      <c r="K678" t="s">
        <v>9024</v>
      </c>
      <c r="L678" t="s">
        <v>9023</v>
      </c>
      <c r="M678" t="str">
        <f t="shared" si="20"/>
        <v>non</v>
      </c>
      <c r="N678" t="str">
        <f t="shared" si="21"/>
        <v>oui</v>
      </c>
      <c r="O678" t="str">
        <f>VLOOKUP(I678,'rattachement PF'!A:B, 2, FALSE)</f>
        <v>TGO Alsace</v>
      </c>
    </row>
    <row r="679" spans="1:15" x14ac:dyDescent="0.35">
      <c r="A679" t="s">
        <v>1137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s">
        <v>9035</v>
      </c>
      <c r="J679" t="s">
        <v>9023</v>
      </c>
      <c r="K679" t="s">
        <v>9024</v>
      </c>
      <c r="L679" t="s">
        <v>9023</v>
      </c>
      <c r="M679" t="str">
        <f t="shared" si="20"/>
        <v>non</v>
      </c>
      <c r="N679" t="str">
        <f t="shared" si="21"/>
        <v>oui</v>
      </c>
      <c r="O679" t="str">
        <f>VLOOKUP(I679,'rattachement PF'!A:B, 2, FALSE)</f>
        <v>TGO Rhône</v>
      </c>
    </row>
    <row r="680" spans="1:15" x14ac:dyDescent="0.35">
      <c r="A680" t="s">
        <v>9420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s">
        <v>3016</v>
      </c>
      <c r="J680" t="s">
        <v>9023</v>
      </c>
      <c r="K680" t="s">
        <v>9024</v>
      </c>
      <c r="L680" t="s">
        <v>9023</v>
      </c>
      <c r="M680" t="str">
        <f t="shared" si="20"/>
        <v>non</v>
      </c>
      <c r="N680" t="str">
        <f t="shared" si="21"/>
        <v>oui</v>
      </c>
      <c r="O680" t="str">
        <f>VLOOKUP(I680,'rattachement PF'!A:B, 2, FALSE)</f>
        <v>TGO Ouest</v>
      </c>
    </row>
    <row r="681" spans="1:15" x14ac:dyDescent="0.35">
      <c r="A681" t="s">
        <v>880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s">
        <v>9044</v>
      </c>
      <c r="J681" t="s">
        <v>9023</v>
      </c>
      <c r="K681" t="s">
        <v>9024</v>
      </c>
      <c r="L681" t="s">
        <v>9023</v>
      </c>
      <c r="M681" t="str">
        <f t="shared" si="20"/>
        <v>non</v>
      </c>
      <c r="N681" t="str">
        <f t="shared" si="21"/>
        <v>oui</v>
      </c>
      <c r="O681" t="str">
        <f>VLOOKUP(I681,'rattachement PF'!A:B, 2, FALSE)</f>
        <v>TGO Rhône Gap</v>
      </c>
    </row>
    <row r="682" spans="1:15" x14ac:dyDescent="0.35">
      <c r="A682" t="s">
        <v>9421</v>
      </c>
      <c r="B682">
        <v>51.93</v>
      </c>
      <c r="C682">
        <v>35.92</v>
      </c>
      <c r="D682">
        <v>22.68</v>
      </c>
      <c r="E682">
        <v>13.23</v>
      </c>
      <c r="F682">
        <v>16.010000000000002</v>
      </c>
      <c r="G682">
        <v>0</v>
      </c>
      <c r="H682">
        <v>8.99</v>
      </c>
      <c r="I682" t="s">
        <v>9044</v>
      </c>
      <c r="J682" t="s">
        <v>464</v>
      </c>
      <c r="K682" t="s">
        <v>10794</v>
      </c>
      <c r="L682" t="s">
        <v>464</v>
      </c>
      <c r="M682" t="str">
        <f t="shared" si="20"/>
        <v>non</v>
      </c>
      <c r="N682" t="str">
        <f t="shared" si="21"/>
        <v>non</v>
      </c>
      <c r="O682" t="str">
        <f>VLOOKUP(I682,'rattachement PF'!A:B, 2, FALSE)</f>
        <v>TGO Rhône Gap</v>
      </c>
    </row>
    <row r="683" spans="1:15" x14ac:dyDescent="0.35">
      <c r="A683" t="s">
        <v>9422</v>
      </c>
      <c r="B683">
        <v>43.63</v>
      </c>
      <c r="C683">
        <v>40.65</v>
      </c>
      <c r="D683">
        <v>11.72</v>
      </c>
      <c r="E683">
        <v>28.93</v>
      </c>
      <c r="F683">
        <v>2.98</v>
      </c>
      <c r="G683">
        <v>0</v>
      </c>
      <c r="H683">
        <v>16.3</v>
      </c>
      <c r="I683" t="s">
        <v>9033</v>
      </c>
      <c r="J683" t="s">
        <v>460</v>
      </c>
      <c r="K683" t="s">
        <v>10795</v>
      </c>
      <c r="L683" t="s">
        <v>460</v>
      </c>
      <c r="M683" t="str">
        <f t="shared" si="20"/>
        <v>non</v>
      </c>
      <c r="N683" t="str">
        <f t="shared" si="21"/>
        <v>non</v>
      </c>
      <c r="O683" t="str">
        <f>VLOOKUP(I683,'rattachement PF'!A:B, 2, FALSE)</f>
        <v>TGO Aquitaine</v>
      </c>
    </row>
    <row r="684" spans="1:15" x14ac:dyDescent="0.35">
      <c r="A684" t="s">
        <v>1138</v>
      </c>
      <c r="B684">
        <v>31.28</v>
      </c>
      <c r="C684">
        <v>28.98</v>
      </c>
      <c r="D684">
        <v>18.670000000000002</v>
      </c>
      <c r="E684">
        <v>10.32</v>
      </c>
      <c r="F684">
        <v>2.2999999999999998</v>
      </c>
      <c r="G684">
        <v>0</v>
      </c>
      <c r="H684">
        <v>7.58</v>
      </c>
      <c r="I684" t="s">
        <v>9057</v>
      </c>
      <c r="J684" t="s">
        <v>10796</v>
      </c>
      <c r="K684" t="s">
        <v>10797</v>
      </c>
      <c r="L684" t="s">
        <v>10796</v>
      </c>
      <c r="M684" t="str">
        <f t="shared" si="20"/>
        <v>non</v>
      </c>
      <c r="N684" t="str">
        <f t="shared" si="21"/>
        <v>non</v>
      </c>
      <c r="O684" t="str">
        <f>VLOOKUP(I684,'rattachement PF'!A:B, 2, FALSE)</f>
        <v>TGO Centre Ouest</v>
      </c>
    </row>
    <row r="685" spans="1:15" x14ac:dyDescent="0.35">
      <c r="A685" t="s">
        <v>9423</v>
      </c>
      <c r="B685">
        <v>33.17</v>
      </c>
      <c r="C685">
        <v>30.45</v>
      </c>
      <c r="D685">
        <v>15.8</v>
      </c>
      <c r="E685">
        <v>14.65</v>
      </c>
      <c r="F685">
        <v>2.72</v>
      </c>
      <c r="G685">
        <v>0</v>
      </c>
      <c r="H685">
        <v>3.48</v>
      </c>
      <c r="I685" t="s">
        <v>9055</v>
      </c>
      <c r="J685" t="s">
        <v>10798</v>
      </c>
      <c r="K685" t="s">
        <v>10799</v>
      </c>
      <c r="L685" t="s">
        <v>10798</v>
      </c>
      <c r="M685" t="str">
        <f t="shared" si="20"/>
        <v>non</v>
      </c>
      <c r="N685" t="str">
        <f t="shared" si="21"/>
        <v>non</v>
      </c>
      <c r="O685" t="str">
        <f>VLOOKUP(I685,'rattachement PF'!A:B, 2, FALSE)</f>
        <v>TGO Nord</v>
      </c>
    </row>
    <row r="686" spans="1:15" x14ac:dyDescent="0.35">
      <c r="A686" t="s">
        <v>9424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s">
        <v>8359</v>
      </c>
      <c r="J686" t="s">
        <v>9023</v>
      </c>
      <c r="K686" t="s">
        <v>9024</v>
      </c>
      <c r="L686" t="s">
        <v>9023</v>
      </c>
      <c r="M686" t="str">
        <f t="shared" si="20"/>
        <v>non</v>
      </c>
      <c r="N686" t="str">
        <f t="shared" si="21"/>
        <v>oui</v>
      </c>
      <c r="O686" t="str">
        <f>VLOOKUP(I686,'rattachement PF'!A:B, 2, FALSE)</f>
        <v>EUR Schiltigheim LIV</v>
      </c>
    </row>
    <row r="687" spans="1:15" x14ac:dyDescent="0.35">
      <c r="A687" t="s">
        <v>1139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s">
        <v>3484</v>
      </c>
      <c r="J687" t="s">
        <v>9023</v>
      </c>
      <c r="K687" t="s">
        <v>9024</v>
      </c>
      <c r="L687" t="s">
        <v>9023</v>
      </c>
      <c r="M687" t="str">
        <f t="shared" si="20"/>
        <v>non</v>
      </c>
      <c r="N687" t="str">
        <f t="shared" si="21"/>
        <v>oui</v>
      </c>
      <c r="O687" t="str">
        <f>VLOOKUP(I687,'rattachement PF'!A:B, 2, FALSE)</f>
        <v>TGO Alpes</v>
      </c>
    </row>
    <row r="688" spans="1:15" x14ac:dyDescent="0.35">
      <c r="A688" t="s">
        <v>9425</v>
      </c>
      <c r="B688">
        <v>55.25</v>
      </c>
      <c r="C688">
        <v>50.72</v>
      </c>
      <c r="D688">
        <v>35.83</v>
      </c>
      <c r="E688">
        <v>14.88</v>
      </c>
      <c r="F688">
        <v>4.53</v>
      </c>
      <c r="G688">
        <v>0</v>
      </c>
      <c r="H688">
        <v>36.93</v>
      </c>
      <c r="I688" t="s">
        <v>3006</v>
      </c>
      <c r="J688" t="s">
        <v>10800</v>
      </c>
      <c r="K688" t="s">
        <v>10801</v>
      </c>
      <c r="L688" t="s">
        <v>10800</v>
      </c>
      <c r="M688" t="str">
        <f t="shared" si="20"/>
        <v>oui</v>
      </c>
      <c r="N688" t="str">
        <f t="shared" si="21"/>
        <v>non</v>
      </c>
      <c r="O688" t="str">
        <f>VLOOKUP(I688,'rattachement PF'!A:B, 2, FALSE)</f>
        <v>TGO Ouest</v>
      </c>
    </row>
    <row r="689" spans="1:15" x14ac:dyDescent="0.35">
      <c r="A689" t="s">
        <v>1140</v>
      </c>
      <c r="B689">
        <v>35.78</v>
      </c>
      <c r="C689">
        <v>32.83</v>
      </c>
      <c r="D689">
        <v>18.079999999999998</v>
      </c>
      <c r="E689">
        <v>14.75</v>
      </c>
      <c r="F689">
        <v>2.95</v>
      </c>
      <c r="G689">
        <v>0</v>
      </c>
      <c r="H689">
        <v>9.93</v>
      </c>
      <c r="I689" t="s">
        <v>9100</v>
      </c>
      <c r="J689" t="s">
        <v>10802</v>
      </c>
      <c r="K689" t="s">
        <v>10803</v>
      </c>
      <c r="L689" t="s">
        <v>10802</v>
      </c>
      <c r="M689" t="str">
        <f t="shared" si="20"/>
        <v>non</v>
      </c>
      <c r="N689" t="str">
        <f t="shared" si="21"/>
        <v>non</v>
      </c>
      <c r="O689" t="str">
        <f>VLOOKUP(I689,'rattachement PF'!A:B, 2, FALSE)</f>
        <v>TGO Alsace</v>
      </c>
    </row>
    <row r="690" spans="1:15" x14ac:dyDescent="0.35">
      <c r="A690" t="s">
        <v>9426</v>
      </c>
      <c r="B690">
        <v>40.869999999999997</v>
      </c>
      <c r="C690">
        <v>35.97</v>
      </c>
      <c r="D690">
        <v>22.73</v>
      </c>
      <c r="E690">
        <v>13.23</v>
      </c>
      <c r="F690">
        <v>4.9000000000000004</v>
      </c>
      <c r="G690">
        <v>0</v>
      </c>
      <c r="H690">
        <v>11.03</v>
      </c>
      <c r="I690" t="s">
        <v>9057</v>
      </c>
      <c r="J690" t="s">
        <v>10796</v>
      </c>
      <c r="K690" t="s">
        <v>10804</v>
      </c>
      <c r="L690" t="s">
        <v>10796</v>
      </c>
      <c r="M690" t="str">
        <f t="shared" si="20"/>
        <v>non</v>
      </c>
      <c r="N690" t="str">
        <f t="shared" si="21"/>
        <v>non</v>
      </c>
      <c r="O690" t="str">
        <f>VLOOKUP(I690,'rattachement PF'!A:B, 2, FALSE)</f>
        <v>TGO Centre Ouest</v>
      </c>
    </row>
    <row r="691" spans="1:15" x14ac:dyDescent="0.35">
      <c r="A691" t="s">
        <v>9427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s">
        <v>3126</v>
      </c>
      <c r="J691" t="s">
        <v>9023</v>
      </c>
      <c r="K691" t="s">
        <v>9024</v>
      </c>
      <c r="L691" t="s">
        <v>9023</v>
      </c>
      <c r="M691" t="str">
        <f t="shared" si="20"/>
        <v>non</v>
      </c>
      <c r="N691" t="str">
        <f t="shared" si="21"/>
        <v>oui</v>
      </c>
      <c r="O691" t="str">
        <f>VLOOKUP(I691,'rattachement PF'!A:B, 2, FALSE)</f>
        <v>TGFL-DELTA LOGISTIQUE</v>
      </c>
    </row>
    <row r="692" spans="1:15" x14ac:dyDescent="0.35">
      <c r="A692" t="s">
        <v>1141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s">
        <v>2981</v>
      </c>
      <c r="J692" t="s">
        <v>9023</v>
      </c>
      <c r="K692" t="s">
        <v>9024</v>
      </c>
      <c r="L692" t="s">
        <v>9023</v>
      </c>
      <c r="M692" t="str">
        <f t="shared" si="20"/>
        <v>non</v>
      </c>
      <c r="N692" t="str">
        <f t="shared" si="21"/>
        <v>oui</v>
      </c>
      <c r="O692" t="str">
        <f>VLOOKUP(I692,'rattachement PF'!A:B, 2, FALSE)</f>
        <v>TGO Ouest</v>
      </c>
    </row>
    <row r="693" spans="1:15" x14ac:dyDescent="0.35">
      <c r="A693" t="s">
        <v>9428</v>
      </c>
      <c r="B693">
        <v>35.82</v>
      </c>
      <c r="C693">
        <v>32.42</v>
      </c>
      <c r="D693">
        <v>16.05</v>
      </c>
      <c r="E693">
        <v>16.37</v>
      </c>
      <c r="F693">
        <v>3.4</v>
      </c>
      <c r="G693">
        <v>0</v>
      </c>
      <c r="H693">
        <v>9.7799999999999994</v>
      </c>
      <c r="I693" t="s">
        <v>9033</v>
      </c>
      <c r="J693" t="s">
        <v>467</v>
      </c>
      <c r="K693" t="s">
        <v>10805</v>
      </c>
      <c r="L693" t="s">
        <v>467</v>
      </c>
      <c r="M693" t="str">
        <f t="shared" si="20"/>
        <v>non</v>
      </c>
      <c r="N693" t="str">
        <f t="shared" si="21"/>
        <v>non</v>
      </c>
      <c r="O693" t="str">
        <f>VLOOKUP(I693,'rattachement PF'!A:B, 2, FALSE)</f>
        <v>TGO Aquitaine</v>
      </c>
    </row>
    <row r="694" spans="1:15" x14ac:dyDescent="0.35">
      <c r="A694" t="s">
        <v>1142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s">
        <v>3358</v>
      </c>
      <c r="J694" t="s">
        <v>9023</v>
      </c>
      <c r="K694" t="s">
        <v>9024</v>
      </c>
      <c r="L694" t="s">
        <v>9023</v>
      </c>
      <c r="M694" t="str">
        <f t="shared" si="20"/>
        <v>non</v>
      </c>
      <c r="N694" t="str">
        <f t="shared" si="21"/>
        <v>oui</v>
      </c>
      <c r="O694" t="str">
        <f>VLOOKUP(I694,'rattachement PF'!A:B, 2, FALSE)</f>
        <v>TGO Nord</v>
      </c>
    </row>
    <row r="695" spans="1:15" x14ac:dyDescent="0.35">
      <c r="A695" t="s">
        <v>1143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s">
        <v>3118</v>
      </c>
      <c r="J695" t="s">
        <v>9023</v>
      </c>
      <c r="K695" t="s">
        <v>9024</v>
      </c>
      <c r="L695" t="s">
        <v>9023</v>
      </c>
      <c r="M695" t="str">
        <f t="shared" si="20"/>
        <v>non</v>
      </c>
      <c r="N695" t="str">
        <f t="shared" si="21"/>
        <v>oui</v>
      </c>
      <c r="O695" t="str">
        <f>VLOOKUP(I695,'rattachement PF'!A:B, 2, FALSE)</f>
        <v>TGO Méditerranée</v>
      </c>
    </row>
    <row r="696" spans="1:15" x14ac:dyDescent="0.35">
      <c r="A696" t="s">
        <v>1144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s">
        <v>3358</v>
      </c>
      <c r="J696" t="s">
        <v>9023</v>
      </c>
      <c r="K696" t="s">
        <v>9024</v>
      </c>
      <c r="L696" t="s">
        <v>9023</v>
      </c>
      <c r="M696" t="str">
        <f t="shared" si="20"/>
        <v>non</v>
      </c>
      <c r="N696" t="str">
        <f t="shared" si="21"/>
        <v>oui</v>
      </c>
      <c r="O696" t="str">
        <f>VLOOKUP(I696,'rattachement PF'!A:B, 2, FALSE)</f>
        <v>TGO Nord</v>
      </c>
    </row>
    <row r="697" spans="1:15" x14ac:dyDescent="0.35">
      <c r="A697" t="s">
        <v>9724</v>
      </c>
      <c r="B697">
        <v>49.8</v>
      </c>
      <c r="C697">
        <v>45.57</v>
      </c>
      <c r="D697">
        <v>20.98</v>
      </c>
      <c r="E697">
        <v>24.58</v>
      </c>
      <c r="F697">
        <v>4.2300000000000004</v>
      </c>
      <c r="G697">
        <v>0</v>
      </c>
      <c r="H697">
        <v>12.12</v>
      </c>
      <c r="I697" t="s">
        <v>3006</v>
      </c>
      <c r="J697" t="s">
        <v>10806</v>
      </c>
      <c r="K697" t="s">
        <v>10807</v>
      </c>
      <c r="L697" t="s">
        <v>10806</v>
      </c>
      <c r="M697" t="str">
        <f t="shared" si="20"/>
        <v>oui</v>
      </c>
      <c r="N697" t="str">
        <f t="shared" si="21"/>
        <v>non</v>
      </c>
      <c r="O697" t="str">
        <f>VLOOKUP(I697,'rattachement PF'!A:B, 2, FALSE)</f>
        <v>TGO Ouest</v>
      </c>
    </row>
    <row r="698" spans="1:15" x14ac:dyDescent="0.35">
      <c r="A698" t="s">
        <v>1145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s">
        <v>9130</v>
      </c>
      <c r="J698" t="s">
        <v>9023</v>
      </c>
      <c r="K698" t="s">
        <v>9024</v>
      </c>
      <c r="L698" t="s">
        <v>9023</v>
      </c>
      <c r="M698" t="str">
        <f t="shared" si="20"/>
        <v>non</v>
      </c>
      <c r="N698" t="str">
        <f t="shared" si="21"/>
        <v>oui</v>
      </c>
      <c r="O698" t="str">
        <f>VLOOKUP(I698,'rattachement PF'!A:B, 2, FALSE)</f>
        <v>TGO Aquitaine</v>
      </c>
    </row>
    <row r="699" spans="1:15" x14ac:dyDescent="0.35">
      <c r="A699" t="s">
        <v>9429</v>
      </c>
      <c r="B699">
        <v>38.83</v>
      </c>
      <c r="C699">
        <v>35.93</v>
      </c>
      <c r="D699">
        <v>16.28</v>
      </c>
      <c r="E699">
        <v>19.649999999999999</v>
      </c>
      <c r="F699">
        <v>2.9</v>
      </c>
      <c r="G699">
        <v>0</v>
      </c>
      <c r="H699">
        <v>8.2200000000000006</v>
      </c>
      <c r="I699" t="s">
        <v>9430</v>
      </c>
      <c r="J699" t="s">
        <v>10808</v>
      </c>
      <c r="K699" t="s">
        <v>9739</v>
      </c>
      <c r="L699" t="s">
        <v>10808</v>
      </c>
      <c r="M699" t="str">
        <f t="shared" si="20"/>
        <v>non</v>
      </c>
      <c r="N699" t="str">
        <f t="shared" si="21"/>
        <v>non</v>
      </c>
      <c r="O699" t="str">
        <f>VLOOKUP(I699,'rattachement PF'!A:B, 2, FALSE)</f>
        <v>TGO Méditerranée</v>
      </c>
    </row>
    <row r="700" spans="1:15" x14ac:dyDescent="0.35">
      <c r="A700" t="s">
        <v>9431</v>
      </c>
      <c r="B700">
        <v>43.12</v>
      </c>
      <c r="C700">
        <v>34.89</v>
      </c>
      <c r="D700">
        <v>9.41</v>
      </c>
      <c r="E700">
        <v>25.48</v>
      </c>
      <c r="F700">
        <v>8.23</v>
      </c>
      <c r="G700">
        <v>0</v>
      </c>
      <c r="H700">
        <v>15.21</v>
      </c>
      <c r="I700" t="s">
        <v>3455</v>
      </c>
      <c r="J700" t="s">
        <v>821</v>
      </c>
      <c r="K700" t="s">
        <v>10809</v>
      </c>
      <c r="L700" t="s">
        <v>821</v>
      </c>
      <c r="M700" t="str">
        <f t="shared" si="20"/>
        <v>non</v>
      </c>
      <c r="N700" t="str">
        <f t="shared" si="21"/>
        <v>non</v>
      </c>
      <c r="O700" t="str">
        <f>VLOOKUP(I700,'rattachement PF'!A:B, 2, FALSE)</f>
        <v>TGO IDF Valenton</v>
      </c>
    </row>
    <row r="701" spans="1:15" x14ac:dyDescent="0.35">
      <c r="A701" t="s">
        <v>1146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s">
        <v>3126</v>
      </c>
      <c r="J701" t="s">
        <v>9023</v>
      </c>
      <c r="K701" t="s">
        <v>9024</v>
      </c>
      <c r="L701" t="s">
        <v>9023</v>
      </c>
      <c r="M701" t="str">
        <f t="shared" si="20"/>
        <v>non</v>
      </c>
      <c r="N701" t="str">
        <f t="shared" si="21"/>
        <v>oui</v>
      </c>
      <c r="O701" t="str">
        <f>VLOOKUP(I701,'rattachement PF'!A:B, 2, FALSE)</f>
        <v>TGFL-DELTA LOGISTIQUE</v>
      </c>
    </row>
    <row r="702" spans="1:15" x14ac:dyDescent="0.35">
      <c r="A702" t="s">
        <v>1147</v>
      </c>
      <c r="B702">
        <v>43.22</v>
      </c>
      <c r="C702">
        <v>39.5</v>
      </c>
      <c r="D702">
        <v>18.37</v>
      </c>
      <c r="E702">
        <v>21.13</v>
      </c>
      <c r="F702">
        <v>3.72</v>
      </c>
      <c r="G702">
        <v>0</v>
      </c>
      <c r="H702">
        <v>8.2799999999999994</v>
      </c>
      <c r="I702" t="s">
        <v>3118</v>
      </c>
      <c r="J702" t="s">
        <v>577</v>
      </c>
      <c r="K702" t="s">
        <v>10810</v>
      </c>
      <c r="L702" t="s">
        <v>577</v>
      </c>
      <c r="M702" t="str">
        <f t="shared" si="20"/>
        <v>non</v>
      </c>
      <c r="N702" t="str">
        <f t="shared" si="21"/>
        <v>non</v>
      </c>
      <c r="O702" t="str">
        <f>VLOOKUP(I702,'rattachement PF'!A:B, 2, FALSE)</f>
        <v>TGO Méditerranée</v>
      </c>
    </row>
    <row r="703" spans="1:15" x14ac:dyDescent="0.35">
      <c r="A703" t="s">
        <v>1147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s">
        <v>3118</v>
      </c>
      <c r="J703" t="s">
        <v>9023</v>
      </c>
      <c r="K703" t="s">
        <v>9024</v>
      </c>
      <c r="L703" t="s">
        <v>9023</v>
      </c>
      <c r="M703" t="str">
        <f t="shared" si="20"/>
        <v>non</v>
      </c>
      <c r="N703" t="str">
        <f t="shared" si="21"/>
        <v>oui</v>
      </c>
      <c r="O703" t="str">
        <f>VLOOKUP(I703,'rattachement PF'!A:B, 2, FALSE)</f>
        <v>TGO Méditerranée</v>
      </c>
    </row>
    <row r="704" spans="1:15" x14ac:dyDescent="0.35">
      <c r="A704" t="s">
        <v>9432</v>
      </c>
      <c r="B704">
        <v>43.22</v>
      </c>
      <c r="C704">
        <v>39.770000000000003</v>
      </c>
      <c r="D704">
        <v>18.48</v>
      </c>
      <c r="E704">
        <v>21.28</v>
      </c>
      <c r="F704">
        <v>3.45</v>
      </c>
      <c r="G704">
        <v>0</v>
      </c>
      <c r="H704">
        <v>11.82</v>
      </c>
      <c r="I704" t="s">
        <v>9022</v>
      </c>
      <c r="J704" t="s">
        <v>484</v>
      </c>
      <c r="K704" t="s">
        <v>10811</v>
      </c>
      <c r="L704" t="s">
        <v>484</v>
      </c>
      <c r="M704" t="str">
        <f t="shared" si="20"/>
        <v>non</v>
      </c>
      <c r="N704" t="str">
        <f t="shared" si="21"/>
        <v>non</v>
      </c>
      <c r="O704" t="str">
        <f>VLOOKUP(I704,'rattachement PF'!A:B, 2, FALSE)</f>
        <v>TGO Aquitaine</v>
      </c>
    </row>
    <row r="705" spans="1:15" x14ac:dyDescent="0.35">
      <c r="A705" t="s">
        <v>1148</v>
      </c>
      <c r="B705">
        <v>37.1</v>
      </c>
      <c r="C705">
        <v>34.53</v>
      </c>
      <c r="D705">
        <v>18.02</v>
      </c>
      <c r="E705">
        <v>16.52</v>
      </c>
      <c r="F705">
        <v>2.57</v>
      </c>
      <c r="G705">
        <v>0</v>
      </c>
      <c r="H705">
        <v>4.18</v>
      </c>
      <c r="I705" t="s">
        <v>3206</v>
      </c>
      <c r="J705" t="s">
        <v>10812</v>
      </c>
      <c r="K705" t="s">
        <v>10813</v>
      </c>
      <c r="L705" t="s">
        <v>10812</v>
      </c>
      <c r="M705" t="str">
        <f t="shared" si="20"/>
        <v>non</v>
      </c>
      <c r="N705" t="str">
        <f t="shared" si="21"/>
        <v>non</v>
      </c>
      <c r="O705" t="str">
        <f>VLOOKUP(I705,'rattachement PF'!A:B, 2, FALSE)</f>
        <v>TGO Midi-Pyrénées</v>
      </c>
    </row>
    <row r="706" spans="1:15" x14ac:dyDescent="0.35">
      <c r="A706" t="s">
        <v>9433</v>
      </c>
      <c r="B706">
        <v>46.53</v>
      </c>
      <c r="C706">
        <v>43.1</v>
      </c>
      <c r="D706">
        <v>25.18</v>
      </c>
      <c r="E706">
        <v>17.920000000000002</v>
      </c>
      <c r="F706">
        <v>3.43</v>
      </c>
      <c r="G706">
        <v>0</v>
      </c>
      <c r="H706">
        <v>9.85</v>
      </c>
      <c r="I706" t="s">
        <v>3006</v>
      </c>
      <c r="J706" t="s">
        <v>669</v>
      </c>
      <c r="K706" t="s">
        <v>10814</v>
      </c>
      <c r="L706" t="s">
        <v>662</v>
      </c>
      <c r="M706" t="str">
        <f t="shared" si="20"/>
        <v>non</v>
      </c>
      <c r="N706" t="str">
        <f t="shared" si="21"/>
        <v>non</v>
      </c>
      <c r="O706" t="str">
        <f>VLOOKUP(I706,'rattachement PF'!A:B, 2, FALSE)</f>
        <v>TGO Ouest</v>
      </c>
    </row>
    <row r="707" spans="1:15" x14ac:dyDescent="0.35">
      <c r="A707" t="s">
        <v>9434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s">
        <v>3455</v>
      </c>
      <c r="J707" t="s">
        <v>9023</v>
      </c>
      <c r="K707" t="s">
        <v>9024</v>
      </c>
      <c r="L707" t="s">
        <v>9023</v>
      </c>
      <c r="M707" t="str">
        <f t="shared" ref="M707:M770" si="22">IF(C707 &gt; 45, "oui", "non")</f>
        <v>non</v>
      </c>
      <c r="N707" t="str">
        <f t="shared" ref="N707:N770" si="23">IF(C707=0,"oui","non")</f>
        <v>oui</v>
      </c>
      <c r="O707" t="str">
        <f>VLOOKUP(I707,'rattachement PF'!A:B, 2, FALSE)</f>
        <v>TGO IDF Valenton</v>
      </c>
    </row>
    <row r="708" spans="1:15" x14ac:dyDescent="0.35">
      <c r="A708" t="s">
        <v>1149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9022</v>
      </c>
      <c r="J708" t="s">
        <v>9023</v>
      </c>
      <c r="K708" t="s">
        <v>9024</v>
      </c>
      <c r="L708" t="s">
        <v>9023</v>
      </c>
      <c r="M708" t="str">
        <f t="shared" si="22"/>
        <v>non</v>
      </c>
      <c r="N708" t="str">
        <f t="shared" si="23"/>
        <v>oui</v>
      </c>
      <c r="O708" t="str">
        <f>VLOOKUP(I708,'rattachement PF'!A:B, 2, FALSE)</f>
        <v>TGO Aquitaine</v>
      </c>
    </row>
    <row r="709" spans="1:15" x14ac:dyDescent="0.35">
      <c r="A709" t="s">
        <v>1150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s">
        <v>9023</v>
      </c>
      <c r="J709" t="s">
        <v>9023</v>
      </c>
      <c r="K709" t="s">
        <v>9024</v>
      </c>
      <c r="L709" t="s">
        <v>9023</v>
      </c>
      <c r="M709" t="str">
        <f t="shared" si="22"/>
        <v>non</v>
      </c>
      <c r="N709" t="str">
        <f t="shared" si="23"/>
        <v>oui</v>
      </c>
      <c r="O709" t="e">
        <f>VLOOKUP(I709,'rattachement PF'!A:B, 2, FALSE)</f>
        <v>#N/A</v>
      </c>
    </row>
    <row r="710" spans="1:15" x14ac:dyDescent="0.35">
      <c r="A710" t="s">
        <v>1151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s">
        <v>3492</v>
      </c>
      <c r="J710" t="s">
        <v>9023</v>
      </c>
      <c r="K710" t="s">
        <v>9024</v>
      </c>
      <c r="L710" t="s">
        <v>9023</v>
      </c>
      <c r="M710" t="str">
        <f t="shared" si="22"/>
        <v>non</v>
      </c>
      <c r="N710" t="str">
        <f t="shared" si="23"/>
        <v>oui</v>
      </c>
      <c r="O710" t="str">
        <f>VLOOKUP(I710,'rattachement PF'!A:B, 2, FALSE)</f>
        <v>TGO Midi-Pyrénées</v>
      </c>
    </row>
    <row r="711" spans="1:15" x14ac:dyDescent="0.35">
      <c r="A711" t="s">
        <v>1152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s">
        <v>3493</v>
      </c>
      <c r="J711" t="s">
        <v>9023</v>
      </c>
      <c r="K711" t="s">
        <v>9024</v>
      </c>
      <c r="L711" t="s">
        <v>9023</v>
      </c>
      <c r="M711" t="str">
        <f t="shared" si="22"/>
        <v>non</v>
      </c>
      <c r="N711" t="str">
        <f t="shared" si="23"/>
        <v>oui</v>
      </c>
      <c r="O711" t="str">
        <f>VLOOKUP(I711,'rattachement PF'!A:B, 2, FALSE)</f>
        <v>Seafood</v>
      </c>
    </row>
    <row r="712" spans="1:15" x14ac:dyDescent="0.35">
      <c r="A712" t="s">
        <v>9435</v>
      </c>
      <c r="B712">
        <v>34.380000000000003</v>
      </c>
      <c r="C712">
        <v>31.75</v>
      </c>
      <c r="D712">
        <v>12.68</v>
      </c>
      <c r="E712">
        <v>19.07</v>
      </c>
      <c r="F712">
        <v>2.63</v>
      </c>
      <c r="G712">
        <v>0</v>
      </c>
      <c r="H712">
        <v>7.22</v>
      </c>
      <c r="I712" t="s">
        <v>9100</v>
      </c>
      <c r="J712" t="s">
        <v>151</v>
      </c>
      <c r="K712" t="s">
        <v>10815</v>
      </c>
      <c r="L712" t="s">
        <v>151</v>
      </c>
      <c r="M712" t="str">
        <f t="shared" si="22"/>
        <v>non</v>
      </c>
      <c r="N712" t="str">
        <f t="shared" si="23"/>
        <v>non</v>
      </c>
      <c r="O712" t="str">
        <f>VLOOKUP(I712,'rattachement PF'!A:B, 2, FALSE)</f>
        <v>TGO Alsace</v>
      </c>
    </row>
    <row r="713" spans="1:15" x14ac:dyDescent="0.35">
      <c r="A713" t="s">
        <v>1153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s">
        <v>9078</v>
      </c>
      <c r="J713" t="s">
        <v>9023</v>
      </c>
      <c r="K713" t="s">
        <v>9024</v>
      </c>
      <c r="L713" t="s">
        <v>9023</v>
      </c>
      <c r="M713" t="str">
        <f t="shared" si="22"/>
        <v>non</v>
      </c>
      <c r="N713" t="str">
        <f t="shared" si="23"/>
        <v>oui</v>
      </c>
      <c r="O713" t="str">
        <f>VLOOKUP(I713,'rattachement PF'!A:B, 2, FALSE)</f>
        <v>TGO Aquitaine</v>
      </c>
    </row>
    <row r="714" spans="1:15" x14ac:dyDescent="0.35">
      <c r="A714" t="s">
        <v>9727</v>
      </c>
      <c r="B714">
        <v>42.44</v>
      </c>
      <c r="C714">
        <v>34.15</v>
      </c>
      <c r="D714">
        <v>12.99</v>
      </c>
      <c r="E714">
        <v>21.16</v>
      </c>
      <c r="F714">
        <v>8.3000000000000007</v>
      </c>
      <c r="G714">
        <v>0</v>
      </c>
      <c r="H714">
        <v>7.8</v>
      </c>
      <c r="I714" t="s">
        <v>3022</v>
      </c>
      <c r="J714" t="s">
        <v>10816</v>
      </c>
      <c r="K714" t="s">
        <v>10817</v>
      </c>
      <c r="L714" t="s">
        <v>10816</v>
      </c>
      <c r="M714" t="str">
        <f t="shared" si="22"/>
        <v>non</v>
      </c>
      <c r="N714" t="str">
        <f t="shared" si="23"/>
        <v>non</v>
      </c>
      <c r="O714" t="str">
        <f>VLOOKUP(I714,'rattachement PF'!A:B, 2, FALSE)</f>
        <v>TGO Ouest</v>
      </c>
    </row>
    <row r="715" spans="1:15" x14ac:dyDescent="0.35">
      <c r="A715" t="s">
        <v>9436</v>
      </c>
      <c r="B715">
        <v>50.8</v>
      </c>
      <c r="C715">
        <v>46.62</v>
      </c>
      <c r="D715">
        <v>24.87</v>
      </c>
      <c r="E715">
        <v>21.75</v>
      </c>
      <c r="F715">
        <v>4.18</v>
      </c>
      <c r="G715">
        <v>0</v>
      </c>
      <c r="H715">
        <v>13.93</v>
      </c>
      <c r="I715" t="s">
        <v>9057</v>
      </c>
      <c r="J715" t="s">
        <v>10818</v>
      </c>
      <c r="K715" t="s">
        <v>10819</v>
      </c>
      <c r="L715" t="s">
        <v>10818</v>
      </c>
      <c r="M715" t="str">
        <f t="shared" si="22"/>
        <v>oui</v>
      </c>
      <c r="N715" t="str">
        <f t="shared" si="23"/>
        <v>non</v>
      </c>
      <c r="O715" t="str">
        <f>VLOOKUP(I715,'rattachement PF'!A:B, 2, FALSE)</f>
        <v>TGO Centre Ouest</v>
      </c>
    </row>
    <row r="716" spans="1:15" x14ac:dyDescent="0.35">
      <c r="A716" t="s">
        <v>1154</v>
      </c>
      <c r="B716">
        <v>32.770000000000003</v>
      </c>
      <c r="C716">
        <v>29.7</v>
      </c>
      <c r="D716">
        <v>15.83</v>
      </c>
      <c r="E716">
        <v>13.87</v>
      </c>
      <c r="F716">
        <v>3.07</v>
      </c>
      <c r="G716">
        <v>0</v>
      </c>
      <c r="H716">
        <v>10.37</v>
      </c>
      <c r="I716" t="s">
        <v>9022</v>
      </c>
      <c r="J716" t="s">
        <v>10820</v>
      </c>
      <c r="K716" t="s">
        <v>10821</v>
      </c>
      <c r="L716" t="s">
        <v>10820</v>
      </c>
      <c r="M716" t="str">
        <f t="shared" si="22"/>
        <v>non</v>
      </c>
      <c r="N716" t="str">
        <f t="shared" si="23"/>
        <v>non</v>
      </c>
      <c r="O716" t="str">
        <f>VLOOKUP(I716,'rattachement PF'!A:B, 2, FALSE)</f>
        <v>TGO Aquitaine</v>
      </c>
    </row>
    <row r="717" spans="1:15" x14ac:dyDescent="0.35">
      <c r="A717" t="s">
        <v>1155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3484</v>
      </c>
      <c r="J717" t="s">
        <v>9023</v>
      </c>
      <c r="K717" t="s">
        <v>9024</v>
      </c>
      <c r="L717" t="s">
        <v>9023</v>
      </c>
      <c r="M717" t="str">
        <f t="shared" si="22"/>
        <v>non</v>
      </c>
      <c r="N717" t="str">
        <f t="shared" si="23"/>
        <v>oui</v>
      </c>
      <c r="O717" t="str">
        <f>VLOOKUP(I717,'rattachement PF'!A:B, 2, FALSE)</f>
        <v>TGO Alpes</v>
      </c>
    </row>
    <row r="718" spans="1:15" x14ac:dyDescent="0.35">
      <c r="A718" t="s">
        <v>9437</v>
      </c>
      <c r="B718">
        <v>37.75</v>
      </c>
      <c r="C718">
        <v>34.25</v>
      </c>
      <c r="D718">
        <v>17.73</v>
      </c>
      <c r="E718">
        <v>16.52</v>
      </c>
      <c r="F718">
        <v>3.5</v>
      </c>
      <c r="G718">
        <v>0</v>
      </c>
      <c r="H718">
        <v>8.1300000000000008</v>
      </c>
      <c r="I718" t="s">
        <v>3006</v>
      </c>
      <c r="J718" t="s">
        <v>430</v>
      </c>
      <c r="K718" t="s">
        <v>10822</v>
      </c>
      <c r="L718" t="s">
        <v>430</v>
      </c>
      <c r="M718" t="str">
        <f t="shared" si="22"/>
        <v>non</v>
      </c>
      <c r="N718" t="str">
        <f t="shared" si="23"/>
        <v>non</v>
      </c>
      <c r="O718" t="str">
        <f>VLOOKUP(I718,'rattachement PF'!A:B, 2, FALSE)</f>
        <v>TGO Ouest</v>
      </c>
    </row>
    <row r="719" spans="1:15" x14ac:dyDescent="0.35">
      <c r="A719" t="s">
        <v>1156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s">
        <v>9022</v>
      </c>
      <c r="J719" t="s">
        <v>9023</v>
      </c>
      <c r="K719" t="s">
        <v>9024</v>
      </c>
      <c r="L719" t="s">
        <v>9023</v>
      </c>
      <c r="M719" t="str">
        <f t="shared" si="22"/>
        <v>non</v>
      </c>
      <c r="N719" t="str">
        <f t="shared" si="23"/>
        <v>oui</v>
      </c>
      <c r="O719" t="str">
        <f>VLOOKUP(I719,'rattachement PF'!A:B, 2, FALSE)</f>
        <v>TGO Aquitaine</v>
      </c>
    </row>
    <row r="720" spans="1:15" x14ac:dyDescent="0.35">
      <c r="A720" t="s">
        <v>9438</v>
      </c>
      <c r="B720">
        <v>37.28</v>
      </c>
      <c r="C720">
        <v>32.979999999999997</v>
      </c>
      <c r="D720">
        <v>14.13</v>
      </c>
      <c r="E720">
        <v>18.850000000000001</v>
      </c>
      <c r="F720">
        <v>4.3</v>
      </c>
      <c r="G720">
        <v>0</v>
      </c>
      <c r="H720">
        <v>8.85</v>
      </c>
      <c r="I720" t="s">
        <v>3086</v>
      </c>
      <c r="J720" t="s">
        <v>299</v>
      </c>
      <c r="K720" t="s">
        <v>10823</v>
      </c>
      <c r="L720" t="s">
        <v>299</v>
      </c>
      <c r="M720" t="str">
        <f t="shared" si="22"/>
        <v>non</v>
      </c>
      <c r="N720" t="str">
        <f t="shared" si="23"/>
        <v>non</v>
      </c>
      <c r="O720" t="str">
        <f>VLOOKUP(I720,'rattachement PF'!A:B, 2, FALSE)</f>
        <v>TGO Lorraine</v>
      </c>
    </row>
    <row r="721" spans="1:15" x14ac:dyDescent="0.35">
      <c r="A721" t="s">
        <v>1157</v>
      </c>
      <c r="B721">
        <v>43.66</v>
      </c>
      <c r="C721">
        <v>38.25</v>
      </c>
      <c r="D721">
        <v>15.62</v>
      </c>
      <c r="E721">
        <v>21.65</v>
      </c>
      <c r="F721">
        <v>5.41</v>
      </c>
      <c r="G721">
        <v>0.98</v>
      </c>
      <c r="H721">
        <v>11.22</v>
      </c>
      <c r="I721" t="s">
        <v>3455</v>
      </c>
      <c r="J721" t="s">
        <v>10824</v>
      </c>
      <c r="K721" t="s">
        <v>10825</v>
      </c>
      <c r="L721" t="s">
        <v>10824</v>
      </c>
      <c r="M721" t="str">
        <f t="shared" si="22"/>
        <v>non</v>
      </c>
      <c r="N721" t="str">
        <f t="shared" si="23"/>
        <v>non</v>
      </c>
      <c r="O721" t="str">
        <f>VLOOKUP(I721,'rattachement PF'!A:B, 2, FALSE)</f>
        <v>TGO IDF Valenton</v>
      </c>
    </row>
    <row r="722" spans="1:15" x14ac:dyDescent="0.35">
      <c r="A722" t="s">
        <v>1158</v>
      </c>
      <c r="B722">
        <v>15.97</v>
      </c>
      <c r="C722">
        <v>14.9</v>
      </c>
      <c r="D722">
        <v>6.3</v>
      </c>
      <c r="E722">
        <v>8.6</v>
      </c>
      <c r="F722">
        <v>1.07</v>
      </c>
      <c r="G722">
        <v>0</v>
      </c>
      <c r="H722">
        <v>4.22</v>
      </c>
      <c r="I722" t="s">
        <v>9030</v>
      </c>
      <c r="J722" t="s">
        <v>9685</v>
      </c>
      <c r="K722" t="s">
        <v>10826</v>
      </c>
      <c r="L722" t="s">
        <v>9685</v>
      </c>
      <c r="M722" t="str">
        <f t="shared" si="22"/>
        <v>non</v>
      </c>
      <c r="N722" t="str">
        <f t="shared" si="23"/>
        <v>non</v>
      </c>
      <c r="O722" t="str">
        <f>VLOOKUP(I722,'rattachement PF'!A:B, 2, FALSE)</f>
        <v>TGO IDF Wissous</v>
      </c>
    </row>
    <row r="723" spans="1:15" x14ac:dyDescent="0.35">
      <c r="A723" t="s">
        <v>881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s">
        <v>3023</v>
      </c>
      <c r="J723" t="s">
        <v>9023</v>
      </c>
      <c r="K723" t="s">
        <v>9024</v>
      </c>
      <c r="L723" t="s">
        <v>9023</v>
      </c>
      <c r="M723" t="str">
        <f t="shared" si="22"/>
        <v>non</v>
      </c>
      <c r="N723" t="str">
        <f t="shared" si="23"/>
        <v>oui</v>
      </c>
      <c r="O723" t="str">
        <f>VLOOKUP(I723,'rattachement PF'!A:B, 2, FALSE)</f>
        <v>TGO Ouest</v>
      </c>
    </row>
    <row r="724" spans="1:15" x14ac:dyDescent="0.35">
      <c r="A724" t="s">
        <v>9439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s">
        <v>9035</v>
      </c>
      <c r="J724" t="s">
        <v>9023</v>
      </c>
      <c r="K724" t="s">
        <v>9024</v>
      </c>
      <c r="L724" t="s">
        <v>9023</v>
      </c>
      <c r="M724" t="str">
        <f t="shared" si="22"/>
        <v>non</v>
      </c>
      <c r="N724" t="str">
        <f t="shared" si="23"/>
        <v>oui</v>
      </c>
      <c r="O724" t="str">
        <f>VLOOKUP(I724,'rattachement PF'!A:B, 2, FALSE)</f>
        <v>TGO Rhône</v>
      </c>
    </row>
    <row r="725" spans="1:15" x14ac:dyDescent="0.35">
      <c r="A725" t="s">
        <v>9440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s">
        <v>9049</v>
      </c>
      <c r="J725" t="s">
        <v>9023</v>
      </c>
      <c r="K725" t="s">
        <v>9024</v>
      </c>
      <c r="L725" t="s">
        <v>9023</v>
      </c>
      <c r="M725" t="str">
        <f t="shared" si="22"/>
        <v>non</v>
      </c>
      <c r="N725" t="str">
        <f t="shared" si="23"/>
        <v>oui</v>
      </c>
      <c r="O725" t="str">
        <f>VLOOKUP(I725,'rattachement PF'!A:B, 2, FALSE)</f>
        <v>TGO Coulommiers</v>
      </c>
    </row>
    <row r="726" spans="1:15" x14ac:dyDescent="0.35">
      <c r="A726" t="s">
        <v>1159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9044</v>
      </c>
      <c r="J726" t="s">
        <v>9023</v>
      </c>
      <c r="K726" t="s">
        <v>9024</v>
      </c>
      <c r="L726" t="s">
        <v>9023</v>
      </c>
      <c r="M726" t="str">
        <f t="shared" si="22"/>
        <v>non</v>
      </c>
      <c r="N726" t="str">
        <f t="shared" si="23"/>
        <v>oui</v>
      </c>
      <c r="O726" t="str">
        <f>VLOOKUP(I726,'rattachement PF'!A:B, 2, FALSE)</f>
        <v>TGO Rhône Gap</v>
      </c>
    </row>
    <row r="727" spans="1:15" x14ac:dyDescent="0.35">
      <c r="A727" t="s">
        <v>9729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s">
        <v>9044</v>
      </c>
      <c r="J727" t="s">
        <v>9023</v>
      </c>
      <c r="K727" t="s">
        <v>9024</v>
      </c>
      <c r="L727" t="s">
        <v>9023</v>
      </c>
      <c r="M727" t="str">
        <f t="shared" si="22"/>
        <v>non</v>
      </c>
      <c r="N727" t="str">
        <f t="shared" si="23"/>
        <v>oui</v>
      </c>
      <c r="O727" t="str">
        <f>VLOOKUP(I727,'rattachement PF'!A:B, 2, FALSE)</f>
        <v>TGO Rhône Gap</v>
      </c>
    </row>
    <row r="728" spans="1:15" x14ac:dyDescent="0.35">
      <c r="A728" t="s">
        <v>9441</v>
      </c>
      <c r="B728">
        <v>32.729999999999997</v>
      </c>
      <c r="C728">
        <v>30.33</v>
      </c>
      <c r="D728">
        <v>14.43</v>
      </c>
      <c r="E728">
        <v>15.9</v>
      </c>
      <c r="F728">
        <v>2.4</v>
      </c>
      <c r="G728">
        <v>0</v>
      </c>
      <c r="H728">
        <v>9.4</v>
      </c>
      <c r="I728" t="s">
        <v>9055</v>
      </c>
      <c r="J728" t="s">
        <v>10827</v>
      </c>
      <c r="K728" t="s">
        <v>10828</v>
      </c>
      <c r="L728" t="s">
        <v>10829</v>
      </c>
      <c r="M728" t="str">
        <f t="shared" si="22"/>
        <v>non</v>
      </c>
      <c r="N728" t="str">
        <f t="shared" si="23"/>
        <v>non</v>
      </c>
      <c r="O728" t="str">
        <f>VLOOKUP(I728,'rattachement PF'!A:B, 2, FALSE)</f>
        <v>TGO Nord</v>
      </c>
    </row>
    <row r="729" spans="1:15" x14ac:dyDescent="0.35">
      <c r="A729" t="s">
        <v>9730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s">
        <v>3022</v>
      </c>
      <c r="J729" t="s">
        <v>9023</v>
      </c>
      <c r="K729" t="s">
        <v>9024</v>
      </c>
      <c r="L729" t="s">
        <v>9023</v>
      </c>
      <c r="M729" t="str">
        <f t="shared" si="22"/>
        <v>non</v>
      </c>
      <c r="N729" t="str">
        <f t="shared" si="23"/>
        <v>oui</v>
      </c>
      <c r="O729" t="str">
        <f>VLOOKUP(I729,'rattachement PF'!A:B, 2, FALSE)</f>
        <v>TGO Ouest</v>
      </c>
    </row>
    <row r="730" spans="1:15" x14ac:dyDescent="0.35">
      <c r="A730" t="s">
        <v>1160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s">
        <v>9023</v>
      </c>
      <c r="J730" t="s">
        <v>9023</v>
      </c>
      <c r="K730" t="s">
        <v>9024</v>
      </c>
      <c r="L730" t="s">
        <v>9023</v>
      </c>
      <c r="M730" t="str">
        <f t="shared" si="22"/>
        <v>non</v>
      </c>
      <c r="N730" t="str">
        <f t="shared" si="23"/>
        <v>oui</v>
      </c>
      <c r="O730" t="e">
        <f>VLOOKUP(I730,'rattachement PF'!A:B, 2, FALSE)</f>
        <v>#N/A</v>
      </c>
    </row>
    <row r="731" spans="1:15" x14ac:dyDescent="0.35">
      <c r="A731" t="s">
        <v>9442</v>
      </c>
      <c r="B731">
        <v>39.65</v>
      </c>
      <c r="C731">
        <v>35.799999999999997</v>
      </c>
      <c r="D731">
        <v>20.28</v>
      </c>
      <c r="E731">
        <v>15.52</v>
      </c>
      <c r="F731">
        <v>3.85</v>
      </c>
      <c r="G731">
        <v>0</v>
      </c>
      <c r="H731">
        <v>8</v>
      </c>
      <c r="I731" t="s">
        <v>9053</v>
      </c>
      <c r="J731" t="s">
        <v>10830</v>
      </c>
      <c r="K731" t="s">
        <v>10831</v>
      </c>
      <c r="L731" t="s">
        <v>10830</v>
      </c>
      <c r="M731" t="str">
        <f t="shared" si="22"/>
        <v>non</v>
      </c>
      <c r="N731" t="str">
        <f t="shared" si="23"/>
        <v>non</v>
      </c>
      <c r="O731" t="str">
        <f>VLOOKUP(I731,'rattachement PF'!A:B, 2, FALSE)</f>
        <v>TGO Centre Est</v>
      </c>
    </row>
    <row r="732" spans="1:15" x14ac:dyDescent="0.35">
      <c r="A732" t="s">
        <v>882</v>
      </c>
      <c r="B732">
        <v>30.68</v>
      </c>
      <c r="C732">
        <v>28.38</v>
      </c>
      <c r="D732">
        <v>18.77</v>
      </c>
      <c r="E732">
        <v>9.6199999999999992</v>
      </c>
      <c r="F732">
        <v>2.2999999999999998</v>
      </c>
      <c r="G732">
        <v>0</v>
      </c>
      <c r="H732">
        <v>21.3</v>
      </c>
      <c r="I732" t="s">
        <v>3006</v>
      </c>
      <c r="J732" t="s">
        <v>9731</v>
      </c>
      <c r="K732" t="s">
        <v>10832</v>
      </c>
      <c r="L732" t="s">
        <v>9731</v>
      </c>
      <c r="M732" t="str">
        <f t="shared" si="22"/>
        <v>non</v>
      </c>
      <c r="N732" t="str">
        <f t="shared" si="23"/>
        <v>non</v>
      </c>
      <c r="O732" t="str">
        <f>VLOOKUP(I732,'rattachement PF'!A:B, 2, FALSE)</f>
        <v>TGO Ouest</v>
      </c>
    </row>
    <row r="733" spans="1:15" x14ac:dyDescent="0.35">
      <c r="A733" t="s">
        <v>9443</v>
      </c>
      <c r="B733">
        <v>47.47</v>
      </c>
      <c r="C733">
        <v>38.799999999999997</v>
      </c>
      <c r="D733">
        <v>19.2</v>
      </c>
      <c r="E733">
        <v>19.600000000000001</v>
      </c>
      <c r="F733">
        <v>8.67</v>
      </c>
      <c r="G733">
        <v>0</v>
      </c>
      <c r="H733">
        <v>10.050000000000001</v>
      </c>
      <c r="I733" t="s">
        <v>3484</v>
      </c>
      <c r="J733" t="s">
        <v>351</v>
      </c>
      <c r="K733" t="s">
        <v>10833</v>
      </c>
      <c r="L733" t="s">
        <v>351</v>
      </c>
      <c r="M733" t="str">
        <f t="shared" si="22"/>
        <v>non</v>
      </c>
      <c r="N733" t="str">
        <f t="shared" si="23"/>
        <v>non</v>
      </c>
      <c r="O733" t="str">
        <f>VLOOKUP(I733,'rattachement PF'!A:B, 2, FALSE)</f>
        <v>TGO Alpes</v>
      </c>
    </row>
    <row r="734" spans="1:15" x14ac:dyDescent="0.35">
      <c r="A734" t="s">
        <v>1161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s">
        <v>9130</v>
      </c>
      <c r="J734" t="s">
        <v>9023</v>
      </c>
      <c r="K734" t="s">
        <v>9024</v>
      </c>
      <c r="L734" t="s">
        <v>9023</v>
      </c>
      <c r="M734" t="str">
        <f t="shared" si="22"/>
        <v>non</v>
      </c>
      <c r="N734" t="str">
        <f t="shared" si="23"/>
        <v>oui</v>
      </c>
      <c r="O734" t="str">
        <f>VLOOKUP(I734,'rattachement PF'!A:B, 2, FALSE)</f>
        <v>TGO Aquitaine</v>
      </c>
    </row>
    <row r="735" spans="1:15" x14ac:dyDescent="0.35">
      <c r="A735" t="s">
        <v>1283</v>
      </c>
      <c r="B735">
        <v>2.15</v>
      </c>
      <c r="C735">
        <v>0.09</v>
      </c>
      <c r="D735">
        <v>0.08</v>
      </c>
      <c r="E735">
        <v>0.02</v>
      </c>
      <c r="F735">
        <v>2.06</v>
      </c>
      <c r="G735">
        <v>0</v>
      </c>
      <c r="H735">
        <v>0</v>
      </c>
      <c r="I735" t="s">
        <v>2970</v>
      </c>
      <c r="J735" t="s">
        <v>428</v>
      </c>
      <c r="K735" t="s">
        <v>10834</v>
      </c>
      <c r="L735" t="s">
        <v>428</v>
      </c>
      <c r="M735" t="str">
        <f t="shared" si="22"/>
        <v>non</v>
      </c>
      <c r="N735" t="str">
        <f t="shared" si="23"/>
        <v>non</v>
      </c>
      <c r="O735" t="str">
        <f>VLOOKUP(I735,'rattachement PF'!A:B, 2, FALSE)</f>
        <v>TGO Centre Ouest</v>
      </c>
    </row>
    <row r="736" spans="1:15" x14ac:dyDescent="0.35">
      <c r="A736" t="s">
        <v>1162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s">
        <v>3194</v>
      </c>
      <c r="J736" t="s">
        <v>9023</v>
      </c>
      <c r="K736" t="s">
        <v>9024</v>
      </c>
      <c r="L736" t="s">
        <v>9023</v>
      </c>
      <c r="M736" t="str">
        <f t="shared" si="22"/>
        <v>non</v>
      </c>
      <c r="N736" t="str">
        <f t="shared" si="23"/>
        <v>oui</v>
      </c>
      <c r="O736" t="str">
        <f>VLOOKUP(I736,'rattachement PF'!A:B, 2, FALSE)</f>
        <v>TGO Midi-Pyrénées</v>
      </c>
    </row>
    <row r="737" spans="1:15" x14ac:dyDescent="0.35">
      <c r="A737" t="s">
        <v>1163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s">
        <v>3115</v>
      </c>
      <c r="J737" t="s">
        <v>9023</v>
      </c>
      <c r="K737" t="s">
        <v>9024</v>
      </c>
      <c r="L737" t="s">
        <v>9023</v>
      </c>
      <c r="M737" t="str">
        <f t="shared" si="22"/>
        <v>non</v>
      </c>
      <c r="N737" t="str">
        <f t="shared" si="23"/>
        <v>oui</v>
      </c>
      <c r="O737" t="str">
        <f>VLOOKUP(I737,'rattachement PF'!A:B, 2, FALSE)</f>
        <v>TGO Méditerranée</v>
      </c>
    </row>
    <row r="738" spans="1:15" x14ac:dyDescent="0.35">
      <c r="A738" t="s">
        <v>9444</v>
      </c>
      <c r="B738">
        <v>43.93</v>
      </c>
      <c r="C738">
        <v>39.85</v>
      </c>
      <c r="D738">
        <v>21.3</v>
      </c>
      <c r="E738">
        <v>18.55</v>
      </c>
      <c r="F738">
        <v>4.08</v>
      </c>
      <c r="G738">
        <v>0</v>
      </c>
      <c r="H738">
        <v>8.8699999999999992</v>
      </c>
      <c r="I738" t="s">
        <v>3006</v>
      </c>
      <c r="J738" t="s">
        <v>689</v>
      </c>
      <c r="K738" t="s">
        <v>10835</v>
      </c>
      <c r="L738" t="s">
        <v>689</v>
      </c>
      <c r="M738" t="str">
        <f t="shared" si="22"/>
        <v>non</v>
      </c>
      <c r="N738" t="str">
        <f t="shared" si="23"/>
        <v>non</v>
      </c>
      <c r="O738" t="str">
        <f>VLOOKUP(I738,'rattachement PF'!A:B, 2, FALSE)</f>
        <v>TGO Ouest</v>
      </c>
    </row>
    <row r="739" spans="1:15" x14ac:dyDescent="0.35">
      <c r="A739" t="s">
        <v>9445</v>
      </c>
      <c r="B739">
        <v>51.17</v>
      </c>
      <c r="C739">
        <v>46.42</v>
      </c>
      <c r="D739">
        <v>22.93</v>
      </c>
      <c r="E739">
        <v>23.48</v>
      </c>
      <c r="F739">
        <v>4.75</v>
      </c>
      <c r="G739">
        <v>0</v>
      </c>
      <c r="H739">
        <v>15.02</v>
      </c>
      <c r="I739" t="s">
        <v>9111</v>
      </c>
      <c r="J739" t="s">
        <v>10836</v>
      </c>
      <c r="K739" t="s">
        <v>10837</v>
      </c>
      <c r="L739" t="s">
        <v>10836</v>
      </c>
      <c r="M739" t="str">
        <f t="shared" si="22"/>
        <v>oui</v>
      </c>
      <c r="N739" t="str">
        <f t="shared" si="23"/>
        <v>non</v>
      </c>
      <c r="O739" t="str">
        <f>VLOOKUP(I739,'rattachement PF'!A:B, 2, FALSE)</f>
        <v>TGO Centre Ouest</v>
      </c>
    </row>
    <row r="740" spans="1:15" x14ac:dyDescent="0.35">
      <c r="A740" t="s">
        <v>10838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s">
        <v>2970</v>
      </c>
      <c r="J740" t="s">
        <v>9023</v>
      </c>
      <c r="K740" t="s">
        <v>9024</v>
      </c>
      <c r="L740" t="s">
        <v>9023</v>
      </c>
      <c r="M740" t="str">
        <f t="shared" si="22"/>
        <v>non</v>
      </c>
      <c r="N740" t="str">
        <f t="shared" si="23"/>
        <v>oui</v>
      </c>
      <c r="O740" t="str">
        <f>VLOOKUP(I740,'rattachement PF'!A:B, 2, FALSE)</f>
        <v>TGO Centre Ouest</v>
      </c>
    </row>
    <row r="741" spans="1:15" x14ac:dyDescent="0.35">
      <c r="A741" t="s">
        <v>883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s">
        <v>9053</v>
      </c>
      <c r="J741" t="s">
        <v>9023</v>
      </c>
      <c r="K741" t="s">
        <v>9024</v>
      </c>
      <c r="L741" t="s">
        <v>9023</v>
      </c>
      <c r="M741" t="str">
        <f t="shared" si="22"/>
        <v>non</v>
      </c>
      <c r="N741" t="str">
        <f t="shared" si="23"/>
        <v>oui</v>
      </c>
      <c r="O741" t="str">
        <f>VLOOKUP(I741,'rattachement PF'!A:B, 2, FALSE)</f>
        <v>TGO Centre Est</v>
      </c>
    </row>
    <row r="742" spans="1:15" x14ac:dyDescent="0.35">
      <c r="A742" t="s">
        <v>9446</v>
      </c>
      <c r="B742">
        <v>44.87</v>
      </c>
      <c r="C742">
        <v>40.770000000000003</v>
      </c>
      <c r="D742">
        <v>29.13</v>
      </c>
      <c r="E742">
        <v>11.63</v>
      </c>
      <c r="F742">
        <v>4.0999999999999996</v>
      </c>
      <c r="G742">
        <v>0</v>
      </c>
      <c r="H742">
        <v>1.37</v>
      </c>
      <c r="I742" t="s">
        <v>9053</v>
      </c>
      <c r="J742" t="s">
        <v>583</v>
      </c>
      <c r="K742" t="s">
        <v>10839</v>
      </c>
      <c r="L742" t="s">
        <v>583</v>
      </c>
      <c r="M742" t="str">
        <f t="shared" si="22"/>
        <v>non</v>
      </c>
      <c r="N742" t="str">
        <f t="shared" si="23"/>
        <v>non</v>
      </c>
      <c r="O742" t="str">
        <f>VLOOKUP(I742,'rattachement PF'!A:B, 2, FALSE)</f>
        <v>TGO Centre Est</v>
      </c>
    </row>
    <row r="743" spans="1:15" x14ac:dyDescent="0.35">
      <c r="A743" t="s">
        <v>9447</v>
      </c>
      <c r="B743">
        <v>50.73</v>
      </c>
      <c r="C743">
        <v>46.77</v>
      </c>
      <c r="D743">
        <v>26.5</v>
      </c>
      <c r="E743">
        <v>20.27</v>
      </c>
      <c r="F743">
        <v>3.97</v>
      </c>
      <c r="G743">
        <v>0</v>
      </c>
      <c r="H743">
        <v>13.17</v>
      </c>
      <c r="I743" t="s">
        <v>9111</v>
      </c>
      <c r="J743" t="s">
        <v>285</v>
      </c>
      <c r="K743" t="s">
        <v>10840</v>
      </c>
      <c r="L743" t="s">
        <v>285</v>
      </c>
      <c r="M743" t="str">
        <f t="shared" si="22"/>
        <v>oui</v>
      </c>
      <c r="N743" t="str">
        <f t="shared" si="23"/>
        <v>non</v>
      </c>
      <c r="O743" t="str">
        <f>VLOOKUP(I743,'rattachement PF'!A:B, 2, FALSE)</f>
        <v>TGO Centre Ouest</v>
      </c>
    </row>
    <row r="744" spans="1:15" x14ac:dyDescent="0.35">
      <c r="A744" t="s">
        <v>9448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s">
        <v>3455</v>
      </c>
      <c r="J744" t="s">
        <v>9023</v>
      </c>
      <c r="K744" t="s">
        <v>9024</v>
      </c>
      <c r="L744" t="s">
        <v>9023</v>
      </c>
      <c r="M744" t="str">
        <f t="shared" si="22"/>
        <v>non</v>
      </c>
      <c r="N744" t="str">
        <f t="shared" si="23"/>
        <v>oui</v>
      </c>
      <c r="O744" t="str">
        <f>VLOOKUP(I744,'rattachement PF'!A:B, 2, FALSE)</f>
        <v>TGO IDF Valenton</v>
      </c>
    </row>
    <row r="745" spans="1:15" x14ac:dyDescent="0.35">
      <c r="A745" t="s">
        <v>1284</v>
      </c>
      <c r="B745">
        <v>7.17</v>
      </c>
      <c r="C745">
        <v>0.55000000000000004</v>
      </c>
      <c r="D745">
        <v>0.38</v>
      </c>
      <c r="E745">
        <v>0.17</v>
      </c>
      <c r="F745">
        <v>6.61</v>
      </c>
      <c r="G745">
        <v>0</v>
      </c>
      <c r="H745">
        <v>0</v>
      </c>
      <c r="I745" t="s">
        <v>3006</v>
      </c>
      <c r="J745" t="s">
        <v>10841</v>
      </c>
      <c r="K745" t="s">
        <v>10842</v>
      </c>
      <c r="L745" t="s">
        <v>10843</v>
      </c>
      <c r="M745" t="str">
        <f t="shared" si="22"/>
        <v>non</v>
      </c>
      <c r="N745" t="str">
        <f t="shared" si="23"/>
        <v>non</v>
      </c>
      <c r="O745" t="str">
        <f>VLOOKUP(I745,'rattachement PF'!A:B, 2, FALSE)</f>
        <v>TGO Ouest</v>
      </c>
    </row>
    <row r="746" spans="1:15" x14ac:dyDescent="0.35">
      <c r="A746" t="s">
        <v>9449</v>
      </c>
      <c r="B746">
        <v>53.18</v>
      </c>
      <c r="C746">
        <v>49.8</v>
      </c>
      <c r="D746">
        <v>16.68</v>
      </c>
      <c r="E746">
        <v>33.119999999999997</v>
      </c>
      <c r="F746">
        <v>3.38</v>
      </c>
      <c r="G746">
        <v>0</v>
      </c>
      <c r="H746">
        <v>17.850000000000001</v>
      </c>
      <c r="I746" t="s">
        <v>3115</v>
      </c>
      <c r="J746" t="s">
        <v>683</v>
      </c>
      <c r="K746" t="s">
        <v>10844</v>
      </c>
      <c r="L746" t="s">
        <v>10845</v>
      </c>
      <c r="M746" t="str">
        <f t="shared" si="22"/>
        <v>oui</v>
      </c>
      <c r="N746" t="str">
        <f t="shared" si="23"/>
        <v>non</v>
      </c>
      <c r="O746" t="str">
        <f>VLOOKUP(I746,'rattachement PF'!A:B, 2, FALSE)</f>
        <v>TGO Méditerranée</v>
      </c>
    </row>
    <row r="747" spans="1:15" x14ac:dyDescent="0.35">
      <c r="A747" t="s">
        <v>9450</v>
      </c>
      <c r="B747">
        <v>47.27</v>
      </c>
      <c r="C747">
        <v>43.5</v>
      </c>
      <c r="D747">
        <v>27.13</v>
      </c>
      <c r="E747">
        <v>16.37</v>
      </c>
      <c r="F747">
        <v>3.77</v>
      </c>
      <c r="G747">
        <v>0</v>
      </c>
      <c r="H747">
        <v>20.079999999999998</v>
      </c>
      <c r="I747" t="s">
        <v>9053</v>
      </c>
      <c r="J747" t="s">
        <v>10846</v>
      </c>
      <c r="K747" t="s">
        <v>10847</v>
      </c>
      <c r="L747" t="s">
        <v>10846</v>
      </c>
      <c r="M747" t="str">
        <f t="shared" si="22"/>
        <v>non</v>
      </c>
      <c r="N747" t="str">
        <f t="shared" si="23"/>
        <v>non</v>
      </c>
      <c r="O747" t="str">
        <f>VLOOKUP(I747,'rattachement PF'!A:B, 2, FALSE)</f>
        <v>TGO Centre Est</v>
      </c>
    </row>
    <row r="748" spans="1:15" x14ac:dyDescent="0.35">
      <c r="A748" t="s">
        <v>9451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s">
        <v>9026</v>
      </c>
      <c r="J748" t="s">
        <v>9023</v>
      </c>
      <c r="K748" t="s">
        <v>9024</v>
      </c>
      <c r="L748" t="s">
        <v>9023</v>
      </c>
      <c r="M748" t="str">
        <f t="shared" si="22"/>
        <v>non</v>
      </c>
      <c r="N748" t="str">
        <f t="shared" si="23"/>
        <v>oui</v>
      </c>
      <c r="O748" t="str">
        <f>VLOOKUP(I748,'rattachement PF'!A:B, 2, FALSE)</f>
        <v>TGO Bourgogne</v>
      </c>
    </row>
    <row r="749" spans="1:15" x14ac:dyDescent="0.35">
      <c r="A749" t="s">
        <v>9452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s">
        <v>3115</v>
      </c>
      <c r="J749" t="s">
        <v>9023</v>
      </c>
      <c r="K749" t="s">
        <v>9024</v>
      </c>
      <c r="L749" t="s">
        <v>9023</v>
      </c>
      <c r="M749" t="str">
        <f t="shared" si="22"/>
        <v>non</v>
      </c>
      <c r="N749" t="str">
        <f t="shared" si="23"/>
        <v>oui</v>
      </c>
      <c r="O749" t="str">
        <f>VLOOKUP(I749,'rattachement PF'!A:B, 2, FALSE)</f>
        <v>TGO Méditerranée</v>
      </c>
    </row>
    <row r="750" spans="1:15" x14ac:dyDescent="0.35">
      <c r="A750" t="s">
        <v>1164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s">
        <v>9022</v>
      </c>
      <c r="J750" t="s">
        <v>9023</v>
      </c>
      <c r="K750" t="s">
        <v>9024</v>
      </c>
      <c r="L750" t="s">
        <v>9023</v>
      </c>
      <c r="M750" t="str">
        <f t="shared" si="22"/>
        <v>non</v>
      </c>
      <c r="N750" t="str">
        <f t="shared" si="23"/>
        <v>oui</v>
      </c>
      <c r="O750" t="str">
        <f>VLOOKUP(I750,'rattachement PF'!A:B, 2, FALSE)</f>
        <v>TGO Aquitaine</v>
      </c>
    </row>
    <row r="751" spans="1:15" x14ac:dyDescent="0.35">
      <c r="A751" t="s">
        <v>9453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s">
        <v>3455</v>
      </c>
      <c r="J751" t="s">
        <v>9023</v>
      </c>
      <c r="K751" t="s">
        <v>9024</v>
      </c>
      <c r="L751" t="s">
        <v>9023</v>
      </c>
      <c r="M751" t="str">
        <f t="shared" si="22"/>
        <v>non</v>
      </c>
      <c r="N751" t="str">
        <f t="shared" si="23"/>
        <v>oui</v>
      </c>
      <c r="O751" t="str">
        <f>VLOOKUP(I751,'rattachement PF'!A:B, 2, FALSE)</f>
        <v>TGO IDF Valenton</v>
      </c>
    </row>
    <row r="752" spans="1:15" x14ac:dyDescent="0.35">
      <c r="A752" t="s">
        <v>9454</v>
      </c>
      <c r="B752">
        <v>44.97</v>
      </c>
      <c r="C752">
        <v>40.020000000000003</v>
      </c>
      <c r="D752">
        <v>22.22</v>
      </c>
      <c r="E752">
        <v>17.8</v>
      </c>
      <c r="F752">
        <v>4.95</v>
      </c>
      <c r="G752">
        <v>0</v>
      </c>
      <c r="H752">
        <v>8.4499999999999993</v>
      </c>
      <c r="I752" t="s">
        <v>3006</v>
      </c>
      <c r="J752" t="s">
        <v>10848</v>
      </c>
      <c r="K752" t="s">
        <v>10849</v>
      </c>
      <c r="L752" t="s">
        <v>10848</v>
      </c>
      <c r="M752" t="str">
        <f t="shared" si="22"/>
        <v>non</v>
      </c>
      <c r="N752" t="str">
        <f t="shared" si="23"/>
        <v>non</v>
      </c>
      <c r="O752" t="str">
        <f>VLOOKUP(I752,'rattachement PF'!A:B, 2, FALSE)</f>
        <v>TGO Ouest</v>
      </c>
    </row>
    <row r="753" spans="1:15" x14ac:dyDescent="0.35">
      <c r="A753" t="s">
        <v>9455</v>
      </c>
      <c r="B753">
        <v>35.880000000000003</v>
      </c>
      <c r="C753">
        <v>31.02</v>
      </c>
      <c r="D753">
        <v>15.42</v>
      </c>
      <c r="E753">
        <v>15.6</v>
      </c>
      <c r="F753">
        <v>4.8600000000000003</v>
      </c>
      <c r="G753">
        <v>0</v>
      </c>
      <c r="H753">
        <v>15.73</v>
      </c>
      <c r="I753" t="s">
        <v>3365</v>
      </c>
      <c r="J753" t="s">
        <v>354</v>
      </c>
      <c r="K753" t="s">
        <v>10850</v>
      </c>
      <c r="L753" t="s">
        <v>354</v>
      </c>
      <c r="M753" t="str">
        <f t="shared" si="22"/>
        <v>non</v>
      </c>
      <c r="N753" t="str">
        <f t="shared" si="23"/>
        <v>non</v>
      </c>
      <c r="O753" t="str">
        <f>VLOOKUP(I753,'rattachement PF'!A:B, 2, FALSE)</f>
        <v>TGO Nord</v>
      </c>
    </row>
    <row r="754" spans="1:15" x14ac:dyDescent="0.35">
      <c r="A754" t="s">
        <v>1165</v>
      </c>
      <c r="B754">
        <v>48.19</v>
      </c>
      <c r="C754">
        <v>27.46</v>
      </c>
      <c r="D754">
        <v>17.87</v>
      </c>
      <c r="E754">
        <v>9.59</v>
      </c>
      <c r="F754">
        <v>20.73</v>
      </c>
      <c r="G754">
        <v>0</v>
      </c>
      <c r="H754">
        <v>4.76</v>
      </c>
      <c r="I754" t="s">
        <v>3484</v>
      </c>
      <c r="J754" t="s">
        <v>483</v>
      </c>
      <c r="K754" t="s">
        <v>10851</v>
      </c>
      <c r="L754" t="s">
        <v>483</v>
      </c>
      <c r="M754" t="str">
        <f t="shared" si="22"/>
        <v>non</v>
      </c>
      <c r="N754" t="str">
        <f t="shared" si="23"/>
        <v>non</v>
      </c>
      <c r="O754" t="str">
        <f>VLOOKUP(I754,'rattachement PF'!A:B, 2, FALSE)</f>
        <v>TGO Alpes</v>
      </c>
    </row>
    <row r="755" spans="1:15" x14ac:dyDescent="0.35">
      <c r="A755" t="s">
        <v>9456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s">
        <v>3484</v>
      </c>
      <c r="J755" t="s">
        <v>9023</v>
      </c>
      <c r="K755" t="s">
        <v>9024</v>
      </c>
      <c r="L755" t="s">
        <v>9023</v>
      </c>
      <c r="M755" t="str">
        <f t="shared" si="22"/>
        <v>non</v>
      </c>
      <c r="N755" t="str">
        <f t="shared" si="23"/>
        <v>oui</v>
      </c>
      <c r="O755" t="str">
        <f>VLOOKUP(I755,'rattachement PF'!A:B, 2, FALSE)</f>
        <v>TGO Alpes</v>
      </c>
    </row>
    <row r="756" spans="1:15" x14ac:dyDescent="0.35">
      <c r="A756" t="s">
        <v>9457</v>
      </c>
      <c r="B756">
        <v>1.48</v>
      </c>
      <c r="C756">
        <v>1.48</v>
      </c>
      <c r="D756">
        <v>1.3</v>
      </c>
      <c r="E756">
        <v>0.18</v>
      </c>
      <c r="F756">
        <v>0</v>
      </c>
      <c r="G756">
        <v>0</v>
      </c>
      <c r="H756">
        <v>0.56000000000000005</v>
      </c>
      <c r="I756" t="s">
        <v>9100</v>
      </c>
      <c r="J756" t="s">
        <v>507</v>
      </c>
      <c r="K756" t="s">
        <v>10852</v>
      </c>
      <c r="L756" t="s">
        <v>9458</v>
      </c>
      <c r="M756" t="str">
        <f t="shared" si="22"/>
        <v>non</v>
      </c>
      <c r="N756" t="str">
        <f t="shared" si="23"/>
        <v>non</v>
      </c>
      <c r="O756" t="str">
        <f>VLOOKUP(I756,'rattachement PF'!A:B, 2, FALSE)</f>
        <v>TGO Alsace</v>
      </c>
    </row>
    <row r="757" spans="1:15" x14ac:dyDescent="0.35">
      <c r="A757" t="s">
        <v>1166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s">
        <v>9022</v>
      </c>
      <c r="J757" t="s">
        <v>9023</v>
      </c>
      <c r="K757" t="s">
        <v>9024</v>
      </c>
      <c r="L757" t="s">
        <v>9023</v>
      </c>
      <c r="M757" t="str">
        <f t="shared" si="22"/>
        <v>non</v>
      </c>
      <c r="N757" t="str">
        <f t="shared" si="23"/>
        <v>oui</v>
      </c>
      <c r="O757" t="str">
        <f>VLOOKUP(I757,'rattachement PF'!A:B, 2, FALSE)</f>
        <v>TGO Aquitaine</v>
      </c>
    </row>
    <row r="758" spans="1:15" x14ac:dyDescent="0.35">
      <c r="A758" t="s">
        <v>9459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s">
        <v>3118</v>
      </c>
      <c r="J758" t="s">
        <v>9023</v>
      </c>
      <c r="K758" t="s">
        <v>9024</v>
      </c>
      <c r="L758" t="s">
        <v>9023</v>
      </c>
      <c r="M758" t="str">
        <f t="shared" si="22"/>
        <v>non</v>
      </c>
      <c r="N758" t="str">
        <f t="shared" si="23"/>
        <v>oui</v>
      </c>
      <c r="O758" t="str">
        <f>VLOOKUP(I758,'rattachement PF'!A:B, 2, FALSE)</f>
        <v>TGO Méditerranée</v>
      </c>
    </row>
    <row r="759" spans="1:15" x14ac:dyDescent="0.35">
      <c r="A759" t="s">
        <v>9460</v>
      </c>
      <c r="B759">
        <v>42.78</v>
      </c>
      <c r="C759">
        <v>39.369999999999997</v>
      </c>
      <c r="D759">
        <v>16.95</v>
      </c>
      <c r="E759">
        <v>22.42</v>
      </c>
      <c r="F759">
        <v>3.42</v>
      </c>
      <c r="G759">
        <v>0</v>
      </c>
      <c r="H759">
        <v>10.7</v>
      </c>
      <c r="I759" t="s">
        <v>3455</v>
      </c>
      <c r="J759" t="s">
        <v>10853</v>
      </c>
      <c r="K759" t="s">
        <v>10854</v>
      </c>
      <c r="L759" t="s">
        <v>10853</v>
      </c>
      <c r="M759" t="str">
        <f t="shared" si="22"/>
        <v>non</v>
      </c>
      <c r="N759" t="str">
        <f t="shared" si="23"/>
        <v>non</v>
      </c>
      <c r="O759" t="str">
        <f>VLOOKUP(I759,'rattachement PF'!A:B, 2, FALSE)</f>
        <v>TGO IDF Valenton</v>
      </c>
    </row>
    <row r="760" spans="1:15" x14ac:dyDescent="0.35">
      <c r="A760" t="s">
        <v>9461</v>
      </c>
      <c r="B760">
        <v>47.58</v>
      </c>
      <c r="C760">
        <v>44.15</v>
      </c>
      <c r="D760">
        <v>22.03</v>
      </c>
      <c r="E760">
        <v>22.12</v>
      </c>
      <c r="F760">
        <v>3.43</v>
      </c>
      <c r="G760">
        <v>0</v>
      </c>
      <c r="H760">
        <v>11.1</v>
      </c>
      <c r="I760" t="s">
        <v>3009</v>
      </c>
      <c r="J760" t="s">
        <v>662</v>
      </c>
      <c r="K760" t="s">
        <v>10855</v>
      </c>
      <c r="L760" t="s">
        <v>662</v>
      </c>
      <c r="M760" t="str">
        <f t="shared" si="22"/>
        <v>non</v>
      </c>
      <c r="N760" t="str">
        <f t="shared" si="23"/>
        <v>non</v>
      </c>
      <c r="O760" t="str">
        <f>VLOOKUP(I760,'rattachement PF'!A:B, 2, FALSE)</f>
        <v>TGO Ouest</v>
      </c>
    </row>
    <row r="761" spans="1:15" x14ac:dyDescent="0.35">
      <c r="A761" t="s">
        <v>1167</v>
      </c>
      <c r="B761">
        <v>36.92</v>
      </c>
      <c r="C761">
        <v>33.22</v>
      </c>
      <c r="D761">
        <v>18.329999999999998</v>
      </c>
      <c r="E761">
        <v>14.88</v>
      </c>
      <c r="F761">
        <v>3.7</v>
      </c>
      <c r="G761">
        <v>0</v>
      </c>
      <c r="H761">
        <v>11.23</v>
      </c>
      <c r="I761" t="s">
        <v>9044</v>
      </c>
      <c r="J761" t="s">
        <v>746</v>
      </c>
      <c r="K761" t="s">
        <v>10856</v>
      </c>
      <c r="L761" t="s">
        <v>746</v>
      </c>
      <c r="M761" t="str">
        <f t="shared" si="22"/>
        <v>non</v>
      </c>
      <c r="N761" t="str">
        <f t="shared" si="23"/>
        <v>non</v>
      </c>
      <c r="O761" t="str">
        <f>VLOOKUP(I761,'rattachement PF'!A:B, 2, FALSE)</f>
        <v>TGO Rhône Gap</v>
      </c>
    </row>
    <row r="762" spans="1:15" x14ac:dyDescent="0.35">
      <c r="A762" t="s">
        <v>9462</v>
      </c>
      <c r="B762">
        <v>0.98</v>
      </c>
      <c r="C762">
        <v>0.98</v>
      </c>
      <c r="D762">
        <v>0.89</v>
      </c>
      <c r="E762">
        <v>0.09</v>
      </c>
      <c r="F762">
        <v>0</v>
      </c>
      <c r="G762">
        <v>0</v>
      </c>
      <c r="H762">
        <v>0</v>
      </c>
      <c r="I762" t="s">
        <v>9057</v>
      </c>
      <c r="J762" t="s">
        <v>10857</v>
      </c>
      <c r="K762" t="s">
        <v>10858</v>
      </c>
      <c r="L762" t="s">
        <v>10857</v>
      </c>
      <c r="M762" t="str">
        <f t="shared" si="22"/>
        <v>non</v>
      </c>
      <c r="N762" t="str">
        <f t="shared" si="23"/>
        <v>non</v>
      </c>
      <c r="O762" t="str">
        <f>VLOOKUP(I762,'rattachement PF'!A:B, 2, FALSE)</f>
        <v>TGO Centre Ouest</v>
      </c>
    </row>
    <row r="763" spans="1:15" x14ac:dyDescent="0.35">
      <c r="A763" t="s">
        <v>1168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s">
        <v>3232</v>
      </c>
      <c r="J763" t="s">
        <v>9023</v>
      </c>
      <c r="K763" t="s">
        <v>9024</v>
      </c>
      <c r="L763" t="s">
        <v>9023</v>
      </c>
      <c r="M763" t="str">
        <f t="shared" si="22"/>
        <v>non</v>
      </c>
      <c r="N763" t="str">
        <f t="shared" si="23"/>
        <v>oui</v>
      </c>
      <c r="O763" t="str">
        <f>VLOOKUP(I763,'rattachement PF'!A:B, 2, FALSE)</f>
        <v>TGO Midi-Pyrénées</v>
      </c>
    </row>
    <row r="764" spans="1:15" x14ac:dyDescent="0.35">
      <c r="A764" t="s">
        <v>9463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s">
        <v>3126</v>
      </c>
      <c r="J764" t="s">
        <v>9023</v>
      </c>
      <c r="K764" t="s">
        <v>9024</v>
      </c>
      <c r="L764" t="s">
        <v>9023</v>
      </c>
      <c r="M764" t="str">
        <f t="shared" si="22"/>
        <v>non</v>
      </c>
      <c r="N764" t="str">
        <f t="shared" si="23"/>
        <v>oui</v>
      </c>
      <c r="O764" t="str">
        <f>VLOOKUP(I764,'rattachement PF'!A:B, 2, FALSE)</f>
        <v>TGFL-DELTA LOGISTIQUE</v>
      </c>
    </row>
    <row r="765" spans="1:15" x14ac:dyDescent="0.35">
      <c r="A765" t="s">
        <v>1169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s">
        <v>9023</v>
      </c>
      <c r="J765" t="s">
        <v>9023</v>
      </c>
      <c r="K765" t="s">
        <v>9024</v>
      </c>
      <c r="L765" t="s">
        <v>9023</v>
      </c>
      <c r="M765" t="str">
        <f t="shared" si="22"/>
        <v>non</v>
      </c>
      <c r="N765" t="str">
        <f t="shared" si="23"/>
        <v>oui</v>
      </c>
      <c r="O765" t="e">
        <f>VLOOKUP(I765,'rattachement PF'!A:B, 2, FALSE)</f>
        <v>#N/A</v>
      </c>
    </row>
    <row r="766" spans="1:15" x14ac:dyDescent="0.35">
      <c r="A766" t="s">
        <v>1170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3118</v>
      </c>
      <c r="J766" t="s">
        <v>9023</v>
      </c>
      <c r="K766" t="s">
        <v>9024</v>
      </c>
      <c r="L766" t="s">
        <v>9023</v>
      </c>
      <c r="M766" t="str">
        <f t="shared" si="22"/>
        <v>non</v>
      </c>
      <c r="N766" t="str">
        <f t="shared" si="23"/>
        <v>oui</v>
      </c>
      <c r="O766" t="str">
        <f>VLOOKUP(I766,'rattachement PF'!A:B, 2, FALSE)</f>
        <v>TGO Méditerranée</v>
      </c>
    </row>
    <row r="767" spans="1:15" x14ac:dyDescent="0.35">
      <c r="A767" t="s">
        <v>1171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s">
        <v>3118</v>
      </c>
      <c r="J767" t="s">
        <v>9023</v>
      </c>
      <c r="K767" t="s">
        <v>9024</v>
      </c>
      <c r="L767" t="s">
        <v>9023</v>
      </c>
      <c r="M767" t="str">
        <f t="shared" si="22"/>
        <v>non</v>
      </c>
      <c r="N767" t="str">
        <f t="shared" si="23"/>
        <v>oui</v>
      </c>
      <c r="O767" t="str">
        <f>VLOOKUP(I767,'rattachement PF'!A:B, 2, FALSE)</f>
        <v>TGO Méditerranée</v>
      </c>
    </row>
    <row r="768" spans="1:15" x14ac:dyDescent="0.35">
      <c r="A768" t="s">
        <v>9464</v>
      </c>
      <c r="B768">
        <v>39</v>
      </c>
      <c r="C768">
        <v>35.82</v>
      </c>
      <c r="D768">
        <v>14.5</v>
      </c>
      <c r="E768">
        <v>21.32</v>
      </c>
      <c r="F768">
        <v>3.18</v>
      </c>
      <c r="G768">
        <v>0</v>
      </c>
      <c r="H768">
        <v>11.08</v>
      </c>
      <c r="I768" t="s">
        <v>9035</v>
      </c>
      <c r="J768" t="s">
        <v>315</v>
      </c>
      <c r="K768" t="s">
        <v>10859</v>
      </c>
      <c r="L768" t="s">
        <v>315</v>
      </c>
      <c r="M768" t="str">
        <f t="shared" si="22"/>
        <v>non</v>
      </c>
      <c r="N768" t="str">
        <f t="shared" si="23"/>
        <v>non</v>
      </c>
      <c r="O768" t="str">
        <f>VLOOKUP(I768,'rattachement PF'!A:B, 2, FALSE)</f>
        <v>TGO Rhône</v>
      </c>
    </row>
    <row r="769" spans="1:15" x14ac:dyDescent="0.35">
      <c r="A769" t="s">
        <v>1172</v>
      </c>
      <c r="B769">
        <v>0.65</v>
      </c>
      <c r="C769">
        <v>0.65</v>
      </c>
      <c r="D769">
        <v>0.28000000000000003</v>
      </c>
      <c r="E769">
        <v>0.37</v>
      </c>
      <c r="F769">
        <v>0</v>
      </c>
      <c r="G769">
        <v>0</v>
      </c>
      <c r="H769">
        <v>0</v>
      </c>
      <c r="I769" t="s">
        <v>3206</v>
      </c>
      <c r="J769" t="s">
        <v>555</v>
      </c>
      <c r="K769" t="s">
        <v>10860</v>
      </c>
      <c r="L769" t="s">
        <v>555</v>
      </c>
      <c r="M769" t="str">
        <f t="shared" si="22"/>
        <v>non</v>
      </c>
      <c r="N769" t="str">
        <f t="shared" si="23"/>
        <v>non</v>
      </c>
      <c r="O769" t="str">
        <f>VLOOKUP(I769,'rattachement PF'!A:B, 2, FALSE)</f>
        <v>TGO Midi-Pyrénées</v>
      </c>
    </row>
    <row r="770" spans="1:15" x14ac:dyDescent="0.35">
      <c r="A770" t="s">
        <v>9465</v>
      </c>
      <c r="B770">
        <v>39.5</v>
      </c>
      <c r="C770">
        <v>35.950000000000003</v>
      </c>
      <c r="D770">
        <v>15.75</v>
      </c>
      <c r="E770">
        <v>14.25</v>
      </c>
      <c r="F770">
        <v>3.55</v>
      </c>
      <c r="G770">
        <v>5.95</v>
      </c>
      <c r="H770">
        <v>6.95</v>
      </c>
      <c r="I770" t="s">
        <v>9053</v>
      </c>
      <c r="J770" t="s">
        <v>10861</v>
      </c>
      <c r="K770" t="s">
        <v>10862</v>
      </c>
      <c r="L770" t="s">
        <v>10861</v>
      </c>
      <c r="M770" t="str">
        <f t="shared" si="22"/>
        <v>non</v>
      </c>
      <c r="N770" t="str">
        <f t="shared" si="23"/>
        <v>non</v>
      </c>
      <c r="O770" t="str">
        <f>VLOOKUP(I770,'rattachement PF'!A:B, 2, FALSE)</f>
        <v>TGO Centre Est</v>
      </c>
    </row>
    <row r="771" spans="1:15" x14ac:dyDescent="0.35">
      <c r="A771" t="s">
        <v>9466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s">
        <v>3455</v>
      </c>
      <c r="J771" t="s">
        <v>9023</v>
      </c>
      <c r="K771" t="s">
        <v>9024</v>
      </c>
      <c r="L771" t="s">
        <v>9023</v>
      </c>
      <c r="M771" t="str">
        <f t="shared" ref="M771:M834" si="24">IF(C771 &gt; 45, "oui", "non")</f>
        <v>non</v>
      </c>
      <c r="N771" t="str">
        <f t="shared" ref="N771:N834" si="25">IF(C771=0,"oui","non")</f>
        <v>oui</v>
      </c>
      <c r="O771" t="str">
        <f>VLOOKUP(I771,'rattachement PF'!A:B, 2, FALSE)</f>
        <v>TGO IDF Valenton</v>
      </c>
    </row>
    <row r="772" spans="1:15" x14ac:dyDescent="0.35">
      <c r="A772" t="s">
        <v>1173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s">
        <v>8359</v>
      </c>
      <c r="J772" t="s">
        <v>9023</v>
      </c>
      <c r="K772" t="s">
        <v>9024</v>
      </c>
      <c r="L772" t="s">
        <v>9023</v>
      </c>
      <c r="M772" t="str">
        <f t="shared" si="24"/>
        <v>non</v>
      </c>
      <c r="N772" t="str">
        <f t="shared" si="25"/>
        <v>oui</v>
      </c>
      <c r="O772" t="str">
        <f>VLOOKUP(I772,'rattachement PF'!A:B, 2, FALSE)</f>
        <v>EUR Schiltigheim LIV</v>
      </c>
    </row>
    <row r="773" spans="1:15" x14ac:dyDescent="0.35">
      <c r="A773" t="s">
        <v>9467</v>
      </c>
      <c r="B773">
        <v>8.0299999999999994</v>
      </c>
      <c r="C773">
        <v>6.46</v>
      </c>
      <c r="D773">
        <v>3.73</v>
      </c>
      <c r="E773">
        <v>2.73</v>
      </c>
      <c r="F773">
        <v>1.57</v>
      </c>
      <c r="G773">
        <v>0</v>
      </c>
      <c r="H773">
        <v>0.43</v>
      </c>
      <c r="I773" t="s">
        <v>3126</v>
      </c>
      <c r="J773" t="s">
        <v>761</v>
      </c>
      <c r="K773" t="s">
        <v>10863</v>
      </c>
      <c r="L773" t="s">
        <v>10864</v>
      </c>
      <c r="M773" t="str">
        <f t="shared" si="24"/>
        <v>non</v>
      </c>
      <c r="N773" t="str">
        <f t="shared" si="25"/>
        <v>non</v>
      </c>
      <c r="O773" t="str">
        <f>VLOOKUP(I773,'rattachement PF'!A:B, 2, FALSE)</f>
        <v>TGFL-DELTA LOGISTIQUE</v>
      </c>
    </row>
    <row r="774" spans="1:15" x14ac:dyDescent="0.35">
      <c r="A774" t="s">
        <v>1174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s">
        <v>9022</v>
      </c>
      <c r="J774" t="s">
        <v>9023</v>
      </c>
      <c r="K774" t="s">
        <v>9024</v>
      </c>
      <c r="L774" t="s">
        <v>9023</v>
      </c>
      <c r="M774" t="str">
        <f t="shared" si="24"/>
        <v>non</v>
      </c>
      <c r="N774" t="str">
        <f t="shared" si="25"/>
        <v>oui</v>
      </c>
      <c r="O774" t="str">
        <f>VLOOKUP(I774,'rattachement PF'!A:B, 2, FALSE)</f>
        <v>TGO Aquitaine</v>
      </c>
    </row>
    <row r="775" spans="1:15" x14ac:dyDescent="0.35">
      <c r="A775" t="s">
        <v>9468</v>
      </c>
      <c r="B775">
        <v>47.25</v>
      </c>
      <c r="C775">
        <v>44.15</v>
      </c>
      <c r="D775">
        <v>18.100000000000001</v>
      </c>
      <c r="E775">
        <v>26.05</v>
      </c>
      <c r="F775">
        <v>3.1</v>
      </c>
      <c r="G775">
        <v>0</v>
      </c>
      <c r="H775">
        <v>8.0299999999999994</v>
      </c>
      <c r="I775" t="s">
        <v>3455</v>
      </c>
      <c r="J775" t="s">
        <v>797</v>
      </c>
      <c r="K775" t="s">
        <v>10865</v>
      </c>
      <c r="L775" t="s">
        <v>797</v>
      </c>
      <c r="M775" t="str">
        <f t="shared" si="24"/>
        <v>non</v>
      </c>
      <c r="N775" t="str">
        <f t="shared" si="25"/>
        <v>non</v>
      </c>
      <c r="O775" t="str">
        <f>VLOOKUP(I775,'rattachement PF'!A:B, 2, FALSE)</f>
        <v>TGO IDF Valenton</v>
      </c>
    </row>
    <row r="776" spans="1:15" x14ac:dyDescent="0.35">
      <c r="A776" t="s">
        <v>9469</v>
      </c>
      <c r="B776">
        <v>45.5</v>
      </c>
      <c r="C776">
        <v>42</v>
      </c>
      <c r="D776">
        <v>21.97</v>
      </c>
      <c r="E776">
        <v>20.03</v>
      </c>
      <c r="F776">
        <v>3.5</v>
      </c>
      <c r="G776">
        <v>0</v>
      </c>
      <c r="H776">
        <v>11.72</v>
      </c>
      <c r="I776" t="s">
        <v>3492</v>
      </c>
      <c r="J776" t="s">
        <v>186</v>
      </c>
      <c r="K776" t="s">
        <v>10866</v>
      </c>
      <c r="L776" t="s">
        <v>186</v>
      </c>
      <c r="M776" t="str">
        <f t="shared" si="24"/>
        <v>non</v>
      </c>
      <c r="N776" t="str">
        <f t="shared" si="25"/>
        <v>non</v>
      </c>
      <c r="O776" t="str">
        <f>VLOOKUP(I776,'rattachement PF'!A:B, 2, FALSE)</f>
        <v>TGO Midi-Pyrénées</v>
      </c>
    </row>
    <row r="777" spans="1:15" x14ac:dyDescent="0.35">
      <c r="A777" t="s">
        <v>9470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s">
        <v>9026</v>
      </c>
      <c r="J777" t="s">
        <v>9023</v>
      </c>
      <c r="K777" t="s">
        <v>9024</v>
      </c>
      <c r="L777" t="s">
        <v>9023</v>
      </c>
      <c r="M777" t="str">
        <f t="shared" si="24"/>
        <v>non</v>
      </c>
      <c r="N777" t="str">
        <f t="shared" si="25"/>
        <v>oui</v>
      </c>
      <c r="O777" t="str">
        <f>VLOOKUP(I777,'rattachement PF'!A:B, 2, FALSE)</f>
        <v>TGO Bourgogne</v>
      </c>
    </row>
    <row r="778" spans="1:15" x14ac:dyDescent="0.35">
      <c r="A778" t="s">
        <v>1175</v>
      </c>
      <c r="B778">
        <v>36.6</v>
      </c>
      <c r="C778">
        <v>30.4</v>
      </c>
      <c r="D778">
        <v>7.85</v>
      </c>
      <c r="E778">
        <v>22.55</v>
      </c>
      <c r="F778">
        <v>6.2</v>
      </c>
      <c r="G778">
        <v>0</v>
      </c>
      <c r="H778">
        <v>13.95</v>
      </c>
      <c r="I778" t="s">
        <v>3455</v>
      </c>
      <c r="J778" t="s">
        <v>692</v>
      </c>
      <c r="K778" t="s">
        <v>10867</v>
      </c>
      <c r="L778" t="s">
        <v>692</v>
      </c>
      <c r="M778" t="str">
        <f t="shared" si="24"/>
        <v>non</v>
      </c>
      <c r="N778" t="str">
        <f t="shared" si="25"/>
        <v>non</v>
      </c>
      <c r="O778" t="str">
        <f>VLOOKUP(I778,'rattachement PF'!A:B, 2, FALSE)</f>
        <v>TGO IDF Valenton</v>
      </c>
    </row>
    <row r="779" spans="1:15" x14ac:dyDescent="0.35">
      <c r="A779" t="s">
        <v>1176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s">
        <v>3492</v>
      </c>
      <c r="J779" t="s">
        <v>9023</v>
      </c>
      <c r="K779" t="s">
        <v>9024</v>
      </c>
      <c r="L779" t="s">
        <v>9023</v>
      </c>
      <c r="M779" t="str">
        <f t="shared" si="24"/>
        <v>non</v>
      </c>
      <c r="N779" t="str">
        <f t="shared" si="25"/>
        <v>oui</v>
      </c>
      <c r="O779" t="str">
        <f>VLOOKUP(I779,'rattachement PF'!A:B, 2, FALSE)</f>
        <v>TGO Midi-Pyrénées</v>
      </c>
    </row>
    <row r="780" spans="1:15" x14ac:dyDescent="0.35">
      <c r="A780" t="s">
        <v>9471</v>
      </c>
      <c r="B780">
        <v>35.65</v>
      </c>
      <c r="C780">
        <v>31.97</v>
      </c>
      <c r="D780">
        <v>18.170000000000002</v>
      </c>
      <c r="E780">
        <v>13.8</v>
      </c>
      <c r="F780">
        <v>3.68</v>
      </c>
      <c r="G780">
        <v>0</v>
      </c>
      <c r="H780">
        <v>7.8</v>
      </c>
      <c r="I780" t="s">
        <v>9100</v>
      </c>
      <c r="J780" t="s">
        <v>10868</v>
      </c>
      <c r="K780" t="s">
        <v>10869</v>
      </c>
      <c r="L780" t="s">
        <v>10868</v>
      </c>
      <c r="M780" t="str">
        <f t="shared" si="24"/>
        <v>non</v>
      </c>
      <c r="N780" t="str">
        <f t="shared" si="25"/>
        <v>non</v>
      </c>
      <c r="O780" t="str">
        <f>VLOOKUP(I780,'rattachement PF'!A:B, 2, FALSE)</f>
        <v>TGO Alsace</v>
      </c>
    </row>
    <row r="781" spans="1:15" x14ac:dyDescent="0.35">
      <c r="A781" t="s">
        <v>9472</v>
      </c>
      <c r="B781">
        <v>40.630000000000003</v>
      </c>
      <c r="C781">
        <v>36.799999999999997</v>
      </c>
      <c r="D781">
        <v>17.28</v>
      </c>
      <c r="E781">
        <v>19.52</v>
      </c>
      <c r="F781">
        <v>3.83</v>
      </c>
      <c r="G781">
        <v>0</v>
      </c>
      <c r="H781">
        <v>5.43</v>
      </c>
      <c r="I781" t="s">
        <v>3006</v>
      </c>
      <c r="J781" t="s">
        <v>10870</v>
      </c>
      <c r="K781" t="s">
        <v>10871</v>
      </c>
      <c r="L781" t="s">
        <v>10870</v>
      </c>
      <c r="M781" t="str">
        <f t="shared" si="24"/>
        <v>non</v>
      </c>
      <c r="N781" t="str">
        <f t="shared" si="25"/>
        <v>non</v>
      </c>
      <c r="O781" t="str">
        <f>VLOOKUP(I781,'rattachement PF'!A:B, 2, FALSE)</f>
        <v>TGO Ouest</v>
      </c>
    </row>
    <row r="782" spans="1:15" x14ac:dyDescent="0.35">
      <c r="A782" t="s">
        <v>9473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s">
        <v>3006</v>
      </c>
      <c r="J782" t="s">
        <v>9023</v>
      </c>
      <c r="K782" t="s">
        <v>9024</v>
      </c>
      <c r="L782" t="s">
        <v>9023</v>
      </c>
      <c r="M782" t="str">
        <f t="shared" si="24"/>
        <v>non</v>
      </c>
      <c r="N782" t="str">
        <f t="shared" si="25"/>
        <v>oui</v>
      </c>
      <c r="O782" t="str">
        <f>VLOOKUP(I782,'rattachement PF'!A:B, 2, FALSE)</f>
        <v>TGO Ouest</v>
      </c>
    </row>
    <row r="783" spans="1:15" x14ac:dyDescent="0.35">
      <c r="A783" t="s">
        <v>9474</v>
      </c>
      <c r="B783">
        <v>42.25</v>
      </c>
      <c r="C783">
        <v>35.79</v>
      </c>
      <c r="D783">
        <v>22.45</v>
      </c>
      <c r="E783">
        <v>13.35</v>
      </c>
      <c r="F783">
        <v>6.46</v>
      </c>
      <c r="G783">
        <v>0</v>
      </c>
      <c r="H783">
        <v>8.16</v>
      </c>
      <c r="I783" t="s">
        <v>3006</v>
      </c>
      <c r="J783" t="s">
        <v>618</v>
      </c>
      <c r="K783" t="s">
        <v>10872</v>
      </c>
      <c r="L783" t="s">
        <v>618</v>
      </c>
      <c r="M783" t="str">
        <f t="shared" si="24"/>
        <v>non</v>
      </c>
      <c r="N783" t="str">
        <f t="shared" si="25"/>
        <v>non</v>
      </c>
      <c r="O783" t="str">
        <f>VLOOKUP(I783,'rattachement PF'!A:B, 2, FALSE)</f>
        <v>TGO Ouest</v>
      </c>
    </row>
    <row r="784" spans="1:15" x14ac:dyDescent="0.35">
      <c r="A784" t="s">
        <v>9475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s">
        <v>9026</v>
      </c>
      <c r="J784" t="s">
        <v>9023</v>
      </c>
      <c r="K784" t="s">
        <v>9024</v>
      </c>
      <c r="L784" t="s">
        <v>9023</v>
      </c>
      <c r="M784" t="str">
        <f t="shared" si="24"/>
        <v>non</v>
      </c>
      <c r="N784" t="str">
        <f t="shared" si="25"/>
        <v>oui</v>
      </c>
      <c r="O784" t="str">
        <f>VLOOKUP(I784,'rattachement PF'!A:B, 2, FALSE)</f>
        <v>TGO Bourgogne</v>
      </c>
    </row>
    <row r="785" spans="1:15" x14ac:dyDescent="0.35">
      <c r="A785" t="s">
        <v>9732</v>
      </c>
      <c r="B785">
        <v>44.87</v>
      </c>
      <c r="C785">
        <v>42.15</v>
      </c>
      <c r="D785">
        <v>11.22</v>
      </c>
      <c r="E785">
        <v>24.1</v>
      </c>
      <c r="F785">
        <v>2.72</v>
      </c>
      <c r="G785">
        <v>6.83</v>
      </c>
      <c r="H785">
        <v>10.83</v>
      </c>
      <c r="I785" t="s">
        <v>3006</v>
      </c>
      <c r="J785" t="s">
        <v>10873</v>
      </c>
      <c r="K785" t="s">
        <v>9720</v>
      </c>
      <c r="L785" t="s">
        <v>10873</v>
      </c>
      <c r="M785" t="str">
        <f t="shared" si="24"/>
        <v>non</v>
      </c>
      <c r="N785" t="str">
        <f t="shared" si="25"/>
        <v>non</v>
      </c>
      <c r="O785" t="str">
        <f>VLOOKUP(I785,'rattachement PF'!A:B, 2, FALSE)</f>
        <v>TGO Ouest</v>
      </c>
    </row>
    <row r="786" spans="1:15" x14ac:dyDescent="0.35">
      <c r="A786" t="s">
        <v>9476</v>
      </c>
      <c r="B786">
        <v>43.65</v>
      </c>
      <c r="C786">
        <v>40.229999999999997</v>
      </c>
      <c r="D786">
        <v>19.37</v>
      </c>
      <c r="E786">
        <v>20.87</v>
      </c>
      <c r="F786">
        <v>3.42</v>
      </c>
      <c r="G786">
        <v>0</v>
      </c>
      <c r="H786">
        <v>7.25</v>
      </c>
      <c r="I786" t="s">
        <v>3232</v>
      </c>
      <c r="J786" t="s">
        <v>726</v>
      </c>
      <c r="K786" t="s">
        <v>10874</v>
      </c>
      <c r="L786" t="s">
        <v>726</v>
      </c>
      <c r="M786" t="str">
        <f t="shared" si="24"/>
        <v>non</v>
      </c>
      <c r="N786" t="str">
        <f t="shared" si="25"/>
        <v>non</v>
      </c>
      <c r="O786" t="str">
        <f>VLOOKUP(I786,'rattachement PF'!A:B, 2, FALSE)</f>
        <v>TGO Midi-Pyrénées</v>
      </c>
    </row>
    <row r="787" spans="1:15" x14ac:dyDescent="0.35">
      <c r="A787" t="s">
        <v>9477</v>
      </c>
      <c r="B787">
        <v>41.03</v>
      </c>
      <c r="C787">
        <v>35.08</v>
      </c>
      <c r="D787">
        <v>15.9</v>
      </c>
      <c r="E787">
        <v>19.18</v>
      </c>
      <c r="F787">
        <v>5.95</v>
      </c>
      <c r="G787">
        <v>0</v>
      </c>
      <c r="H787">
        <v>10.53</v>
      </c>
      <c r="I787" t="s">
        <v>3455</v>
      </c>
      <c r="J787" t="s">
        <v>10875</v>
      </c>
      <c r="K787" t="s">
        <v>10876</v>
      </c>
      <c r="L787" t="s">
        <v>10875</v>
      </c>
      <c r="M787" t="str">
        <f t="shared" si="24"/>
        <v>non</v>
      </c>
      <c r="N787" t="str">
        <f t="shared" si="25"/>
        <v>non</v>
      </c>
      <c r="O787" t="str">
        <f>VLOOKUP(I787,'rattachement PF'!A:B, 2, FALSE)</f>
        <v>TGO IDF Valenton</v>
      </c>
    </row>
    <row r="788" spans="1:15" x14ac:dyDescent="0.35">
      <c r="A788" t="s">
        <v>1177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s">
        <v>9023</v>
      </c>
      <c r="J788" t="s">
        <v>9023</v>
      </c>
      <c r="K788" t="s">
        <v>9024</v>
      </c>
      <c r="L788" t="s">
        <v>9023</v>
      </c>
      <c r="M788" t="str">
        <f t="shared" si="24"/>
        <v>non</v>
      </c>
      <c r="N788" t="str">
        <f t="shared" si="25"/>
        <v>oui</v>
      </c>
      <c r="O788" t="e">
        <f>VLOOKUP(I788,'rattachement PF'!A:B, 2, FALSE)</f>
        <v>#N/A</v>
      </c>
    </row>
    <row r="789" spans="1:15" x14ac:dyDescent="0.35">
      <c r="A789" t="s">
        <v>9478</v>
      </c>
      <c r="B789">
        <v>38.619999999999997</v>
      </c>
      <c r="C789">
        <v>22.06</v>
      </c>
      <c r="D789">
        <v>18.2</v>
      </c>
      <c r="E789">
        <v>3.86</v>
      </c>
      <c r="F789">
        <v>16.57</v>
      </c>
      <c r="G789">
        <v>0</v>
      </c>
      <c r="H789">
        <v>2.0699999999999998</v>
      </c>
      <c r="I789" t="s">
        <v>9100</v>
      </c>
      <c r="J789" t="s">
        <v>209</v>
      </c>
      <c r="K789" t="s">
        <v>10877</v>
      </c>
      <c r="L789" t="s">
        <v>209</v>
      </c>
      <c r="M789" t="str">
        <f t="shared" si="24"/>
        <v>non</v>
      </c>
      <c r="N789" t="str">
        <f t="shared" si="25"/>
        <v>non</v>
      </c>
      <c r="O789" t="str">
        <f>VLOOKUP(I789,'rattachement PF'!A:B, 2, FALSE)</f>
        <v>TGO Alsace</v>
      </c>
    </row>
    <row r="790" spans="1:15" x14ac:dyDescent="0.35">
      <c r="A790" t="s">
        <v>1178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s">
        <v>9023</v>
      </c>
      <c r="J790" t="s">
        <v>9023</v>
      </c>
      <c r="K790" t="s">
        <v>9024</v>
      </c>
      <c r="L790" t="s">
        <v>9023</v>
      </c>
      <c r="M790" t="str">
        <f t="shared" si="24"/>
        <v>non</v>
      </c>
      <c r="N790" t="str">
        <f t="shared" si="25"/>
        <v>oui</v>
      </c>
      <c r="O790" t="e">
        <f>VLOOKUP(I790,'rattachement PF'!A:B, 2, FALSE)</f>
        <v>#N/A</v>
      </c>
    </row>
    <row r="791" spans="1:15" x14ac:dyDescent="0.35">
      <c r="A791" t="s">
        <v>9479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s">
        <v>3022</v>
      </c>
      <c r="J791" t="s">
        <v>9023</v>
      </c>
      <c r="K791" t="s">
        <v>9024</v>
      </c>
      <c r="L791" t="s">
        <v>9023</v>
      </c>
      <c r="M791" t="str">
        <f t="shared" si="24"/>
        <v>non</v>
      </c>
      <c r="N791" t="str">
        <f t="shared" si="25"/>
        <v>oui</v>
      </c>
      <c r="O791" t="str">
        <f>VLOOKUP(I791,'rattachement PF'!A:B, 2, FALSE)</f>
        <v>TGO Ouest</v>
      </c>
    </row>
    <row r="792" spans="1:15" x14ac:dyDescent="0.35">
      <c r="A792" t="s">
        <v>884</v>
      </c>
      <c r="B792">
        <v>49.95</v>
      </c>
      <c r="C792">
        <v>46.42</v>
      </c>
      <c r="D792">
        <v>21.68</v>
      </c>
      <c r="E792">
        <v>23.13</v>
      </c>
      <c r="F792">
        <v>3.53</v>
      </c>
      <c r="G792">
        <v>1.6</v>
      </c>
      <c r="H792">
        <v>13.93</v>
      </c>
      <c r="I792" t="s">
        <v>3118</v>
      </c>
      <c r="J792" t="s">
        <v>623</v>
      </c>
      <c r="K792" t="s">
        <v>10878</v>
      </c>
      <c r="L792" t="s">
        <v>623</v>
      </c>
      <c r="M792" t="str">
        <f t="shared" si="24"/>
        <v>oui</v>
      </c>
      <c r="N792" t="str">
        <f t="shared" si="25"/>
        <v>non</v>
      </c>
      <c r="O792" t="str">
        <f>VLOOKUP(I792,'rattachement PF'!A:B, 2, FALSE)</f>
        <v>TGO Méditerranée</v>
      </c>
    </row>
    <row r="793" spans="1:15" x14ac:dyDescent="0.35">
      <c r="A793" t="s">
        <v>9480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s">
        <v>9030</v>
      </c>
      <c r="J793" t="s">
        <v>9023</v>
      </c>
      <c r="K793" t="s">
        <v>9024</v>
      </c>
      <c r="L793" t="s">
        <v>9023</v>
      </c>
      <c r="M793" t="str">
        <f t="shared" si="24"/>
        <v>non</v>
      </c>
      <c r="N793" t="str">
        <f t="shared" si="25"/>
        <v>oui</v>
      </c>
      <c r="O793" t="str">
        <f>VLOOKUP(I793,'rattachement PF'!A:B, 2, FALSE)</f>
        <v>TGO IDF Wissous</v>
      </c>
    </row>
    <row r="794" spans="1:15" x14ac:dyDescent="0.35">
      <c r="A794" t="s">
        <v>4896</v>
      </c>
      <c r="B794">
        <v>46.53</v>
      </c>
      <c r="C794">
        <v>43.3</v>
      </c>
      <c r="D794">
        <v>17.27</v>
      </c>
      <c r="E794">
        <v>26.03</v>
      </c>
      <c r="F794">
        <v>3.23</v>
      </c>
      <c r="G794">
        <v>0</v>
      </c>
      <c r="H794">
        <v>12.13</v>
      </c>
      <c r="I794" t="s">
        <v>9022</v>
      </c>
      <c r="J794" t="s">
        <v>585</v>
      </c>
      <c r="K794" t="s">
        <v>10879</v>
      </c>
      <c r="L794" t="s">
        <v>585</v>
      </c>
      <c r="M794" t="str">
        <f t="shared" si="24"/>
        <v>non</v>
      </c>
      <c r="N794" t="str">
        <f t="shared" si="25"/>
        <v>non</v>
      </c>
      <c r="O794" t="str">
        <f>VLOOKUP(I794,'rattachement PF'!A:B, 2, FALSE)</f>
        <v>TGO Aquitaine</v>
      </c>
    </row>
    <row r="795" spans="1:15" x14ac:dyDescent="0.35">
      <c r="A795" t="s">
        <v>1179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s">
        <v>9035</v>
      </c>
      <c r="J795" t="s">
        <v>9023</v>
      </c>
      <c r="K795" t="s">
        <v>9024</v>
      </c>
      <c r="L795" t="s">
        <v>9023</v>
      </c>
      <c r="M795" t="str">
        <f t="shared" si="24"/>
        <v>non</v>
      </c>
      <c r="N795" t="str">
        <f t="shared" si="25"/>
        <v>oui</v>
      </c>
      <c r="O795" t="str">
        <f>VLOOKUP(I795,'rattachement PF'!A:B, 2, FALSE)</f>
        <v>TGO Rhône</v>
      </c>
    </row>
    <row r="796" spans="1:15" x14ac:dyDescent="0.35">
      <c r="A796" t="s">
        <v>1180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s">
        <v>3492</v>
      </c>
      <c r="J796" t="s">
        <v>9023</v>
      </c>
      <c r="K796" t="s">
        <v>9024</v>
      </c>
      <c r="L796" t="s">
        <v>9023</v>
      </c>
      <c r="M796" t="str">
        <f t="shared" si="24"/>
        <v>non</v>
      </c>
      <c r="N796" t="str">
        <f t="shared" si="25"/>
        <v>oui</v>
      </c>
      <c r="O796" t="str">
        <f>VLOOKUP(I796,'rattachement PF'!A:B, 2, FALSE)</f>
        <v>TGO Midi-Pyrénées</v>
      </c>
    </row>
    <row r="797" spans="1:15" x14ac:dyDescent="0.35">
      <c r="A797" t="s">
        <v>9734</v>
      </c>
      <c r="B797">
        <v>36.770000000000003</v>
      </c>
      <c r="C797">
        <v>34.130000000000003</v>
      </c>
      <c r="D797">
        <v>15.83</v>
      </c>
      <c r="E797">
        <v>18.3</v>
      </c>
      <c r="F797">
        <v>2.63</v>
      </c>
      <c r="G797">
        <v>0</v>
      </c>
      <c r="H797">
        <v>6.82</v>
      </c>
      <c r="I797" t="s">
        <v>3006</v>
      </c>
      <c r="J797" t="s">
        <v>10880</v>
      </c>
      <c r="K797" t="s">
        <v>10881</v>
      </c>
      <c r="L797" t="s">
        <v>10880</v>
      </c>
      <c r="M797" t="str">
        <f t="shared" si="24"/>
        <v>non</v>
      </c>
      <c r="N797" t="str">
        <f t="shared" si="25"/>
        <v>non</v>
      </c>
      <c r="O797" t="str">
        <f>VLOOKUP(I797,'rattachement PF'!A:B, 2, FALSE)</f>
        <v>TGO Ouest</v>
      </c>
    </row>
    <row r="798" spans="1:15" x14ac:dyDescent="0.35">
      <c r="A798" t="s">
        <v>885</v>
      </c>
      <c r="B798">
        <v>27.67</v>
      </c>
      <c r="C798">
        <v>25.57</v>
      </c>
      <c r="D798">
        <v>12.63</v>
      </c>
      <c r="E798">
        <v>12.93</v>
      </c>
      <c r="F798">
        <v>2.1</v>
      </c>
      <c r="G798">
        <v>0</v>
      </c>
      <c r="H798">
        <v>3.98</v>
      </c>
      <c r="I798" t="s">
        <v>3006</v>
      </c>
      <c r="J798" t="s">
        <v>463</v>
      </c>
      <c r="K798" t="s">
        <v>9711</v>
      </c>
      <c r="L798" t="s">
        <v>463</v>
      </c>
      <c r="M798" t="str">
        <f t="shared" si="24"/>
        <v>non</v>
      </c>
      <c r="N798" t="str">
        <f t="shared" si="25"/>
        <v>non</v>
      </c>
      <c r="O798" t="str">
        <f>VLOOKUP(I798,'rattachement PF'!A:B, 2, FALSE)</f>
        <v>TGO Ouest</v>
      </c>
    </row>
    <row r="799" spans="1:15" x14ac:dyDescent="0.35">
      <c r="A799" t="s">
        <v>9481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s">
        <v>3455</v>
      </c>
      <c r="J799" t="s">
        <v>9023</v>
      </c>
      <c r="K799" t="s">
        <v>9024</v>
      </c>
      <c r="L799" t="s">
        <v>9023</v>
      </c>
      <c r="M799" t="str">
        <f t="shared" si="24"/>
        <v>non</v>
      </c>
      <c r="N799" t="str">
        <f t="shared" si="25"/>
        <v>oui</v>
      </c>
      <c r="O799" t="str">
        <f>VLOOKUP(I799,'rattachement PF'!A:B, 2, FALSE)</f>
        <v>TGO IDF Valenton</v>
      </c>
    </row>
    <row r="800" spans="1:15" x14ac:dyDescent="0.35">
      <c r="A800" t="s">
        <v>9482</v>
      </c>
      <c r="B800">
        <v>48.62</v>
      </c>
      <c r="C800">
        <v>44.85</v>
      </c>
      <c r="D800">
        <v>25.37</v>
      </c>
      <c r="E800">
        <v>19.48</v>
      </c>
      <c r="F800">
        <v>3.77</v>
      </c>
      <c r="G800">
        <v>0</v>
      </c>
      <c r="H800">
        <v>18.97</v>
      </c>
      <c r="I800" t="s">
        <v>3372</v>
      </c>
      <c r="J800" t="s">
        <v>626</v>
      </c>
      <c r="K800" t="s">
        <v>10882</v>
      </c>
      <c r="L800" t="s">
        <v>626</v>
      </c>
      <c r="M800" t="str">
        <f t="shared" si="24"/>
        <v>non</v>
      </c>
      <c r="N800" t="str">
        <f t="shared" si="25"/>
        <v>non</v>
      </c>
      <c r="O800" t="str">
        <f>VLOOKUP(I800,'rattachement PF'!A:B, 2, FALSE)</f>
        <v>TGO Nord</v>
      </c>
    </row>
    <row r="801" spans="1:15" x14ac:dyDescent="0.35">
      <c r="A801" t="s">
        <v>3581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s">
        <v>3126</v>
      </c>
      <c r="J801" t="s">
        <v>9023</v>
      </c>
      <c r="K801" t="s">
        <v>9024</v>
      </c>
      <c r="L801" t="s">
        <v>9023</v>
      </c>
      <c r="M801" t="str">
        <f t="shared" si="24"/>
        <v>non</v>
      </c>
      <c r="N801" t="str">
        <f t="shared" si="25"/>
        <v>oui</v>
      </c>
      <c r="O801" t="str">
        <f>VLOOKUP(I801,'rattachement PF'!A:B, 2, FALSE)</f>
        <v>TGFL-DELTA LOGISTIQUE</v>
      </c>
    </row>
    <row r="802" spans="1:15" x14ac:dyDescent="0.35">
      <c r="A802" t="s">
        <v>1181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s">
        <v>3011</v>
      </c>
      <c r="J802" t="s">
        <v>9023</v>
      </c>
      <c r="K802" t="s">
        <v>9024</v>
      </c>
      <c r="L802" t="s">
        <v>9023</v>
      </c>
      <c r="M802" t="str">
        <f t="shared" si="24"/>
        <v>non</v>
      </c>
      <c r="N802" t="str">
        <f t="shared" si="25"/>
        <v>oui</v>
      </c>
      <c r="O802" t="str">
        <f>VLOOKUP(I802,'rattachement PF'!A:B, 2, FALSE)</f>
        <v>TGO Ouest</v>
      </c>
    </row>
    <row r="803" spans="1:15" x14ac:dyDescent="0.35">
      <c r="A803" t="s">
        <v>1182</v>
      </c>
      <c r="B803">
        <v>43.57</v>
      </c>
      <c r="C803">
        <v>38.950000000000003</v>
      </c>
      <c r="D803">
        <v>21.05</v>
      </c>
      <c r="E803">
        <v>17.88</v>
      </c>
      <c r="F803">
        <v>4.62</v>
      </c>
      <c r="G803">
        <v>0.02</v>
      </c>
      <c r="H803">
        <v>11.55</v>
      </c>
      <c r="I803" t="s">
        <v>9022</v>
      </c>
      <c r="J803" t="s">
        <v>10883</v>
      </c>
      <c r="K803" t="s">
        <v>10884</v>
      </c>
      <c r="L803" t="s">
        <v>10883</v>
      </c>
      <c r="M803" t="str">
        <f t="shared" si="24"/>
        <v>non</v>
      </c>
      <c r="N803" t="str">
        <f t="shared" si="25"/>
        <v>non</v>
      </c>
      <c r="O803" t="str">
        <f>VLOOKUP(I803,'rattachement PF'!A:B, 2, FALSE)</f>
        <v>TGO Aquitaine</v>
      </c>
    </row>
    <row r="804" spans="1:15" x14ac:dyDescent="0.35">
      <c r="A804" t="s">
        <v>9483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s">
        <v>9026</v>
      </c>
      <c r="J804" t="s">
        <v>9023</v>
      </c>
      <c r="K804" t="s">
        <v>9024</v>
      </c>
      <c r="L804" t="s">
        <v>9023</v>
      </c>
      <c r="M804" t="str">
        <f t="shared" si="24"/>
        <v>non</v>
      </c>
      <c r="N804" t="str">
        <f t="shared" si="25"/>
        <v>oui</v>
      </c>
      <c r="O804" t="str">
        <f>VLOOKUP(I804,'rattachement PF'!A:B, 2, FALSE)</f>
        <v>TGO Bourgogne</v>
      </c>
    </row>
    <row r="805" spans="1:15" x14ac:dyDescent="0.35">
      <c r="A805" t="s">
        <v>886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s">
        <v>3009</v>
      </c>
      <c r="J805" t="s">
        <v>9023</v>
      </c>
      <c r="K805" t="s">
        <v>9024</v>
      </c>
      <c r="L805" t="s">
        <v>9023</v>
      </c>
      <c r="M805" t="str">
        <f t="shared" si="24"/>
        <v>non</v>
      </c>
      <c r="N805" t="str">
        <f t="shared" si="25"/>
        <v>oui</v>
      </c>
      <c r="O805" t="str">
        <f>VLOOKUP(I805,'rattachement PF'!A:B, 2, FALSE)</f>
        <v>TGO Ouest</v>
      </c>
    </row>
    <row r="806" spans="1:15" x14ac:dyDescent="0.35">
      <c r="A806" t="s">
        <v>9484</v>
      </c>
      <c r="B806">
        <v>47.45</v>
      </c>
      <c r="C806">
        <v>42.5</v>
      </c>
      <c r="D806">
        <v>26.07</v>
      </c>
      <c r="E806">
        <v>16.43</v>
      </c>
      <c r="F806">
        <v>4.95</v>
      </c>
      <c r="G806">
        <v>0</v>
      </c>
      <c r="H806">
        <v>12.4</v>
      </c>
      <c r="I806" t="s">
        <v>9485</v>
      </c>
      <c r="J806" t="s">
        <v>584</v>
      </c>
      <c r="K806" t="s">
        <v>10885</v>
      </c>
      <c r="L806" t="s">
        <v>584</v>
      </c>
      <c r="M806" t="str">
        <f t="shared" si="24"/>
        <v>non</v>
      </c>
      <c r="N806" t="str">
        <f t="shared" si="25"/>
        <v>non</v>
      </c>
      <c r="O806" t="str">
        <f>VLOOKUP(I806,'rattachement PF'!A:B, 2, FALSE)</f>
        <v>TGO Centre Ouest</v>
      </c>
    </row>
    <row r="807" spans="1:15" x14ac:dyDescent="0.35">
      <c r="A807" t="s">
        <v>4893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s">
        <v>9022</v>
      </c>
      <c r="J807" t="s">
        <v>9023</v>
      </c>
      <c r="K807" t="s">
        <v>9024</v>
      </c>
      <c r="L807" t="s">
        <v>9023</v>
      </c>
      <c r="M807" t="str">
        <f t="shared" si="24"/>
        <v>non</v>
      </c>
      <c r="N807" t="str">
        <f t="shared" si="25"/>
        <v>oui</v>
      </c>
      <c r="O807" t="str">
        <f>VLOOKUP(I807,'rattachement PF'!A:B, 2, FALSE)</f>
        <v>TGO Aquitaine</v>
      </c>
    </row>
    <row r="808" spans="1:15" x14ac:dyDescent="0.35">
      <c r="A808" t="s">
        <v>1183</v>
      </c>
      <c r="B808">
        <v>34.43</v>
      </c>
      <c r="C808">
        <v>23.63</v>
      </c>
      <c r="D808">
        <v>14.67</v>
      </c>
      <c r="E808">
        <v>8.9499999999999993</v>
      </c>
      <c r="F808">
        <v>10.81</v>
      </c>
      <c r="G808">
        <v>0</v>
      </c>
      <c r="H808">
        <v>7.59</v>
      </c>
      <c r="I808" t="s">
        <v>3484</v>
      </c>
      <c r="J808" t="s">
        <v>353</v>
      </c>
      <c r="K808" t="s">
        <v>10886</v>
      </c>
      <c r="L808" t="s">
        <v>353</v>
      </c>
      <c r="M808" t="str">
        <f t="shared" si="24"/>
        <v>non</v>
      </c>
      <c r="N808" t="str">
        <f t="shared" si="25"/>
        <v>non</v>
      </c>
      <c r="O808" t="str">
        <f>VLOOKUP(I808,'rattachement PF'!A:B, 2, FALSE)</f>
        <v>TGO Alpes</v>
      </c>
    </row>
    <row r="809" spans="1:15" x14ac:dyDescent="0.35">
      <c r="A809" t="s">
        <v>1184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s">
        <v>9053</v>
      </c>
      <c r="J809" t="s">
        <v>9023</v>
      </c>
      <c r="K809" t="s">
        <v>9024</v>
      </c>
      <c r="L809" t="s">
        <v>9023</v>
      </c>
      <c r="M809" t="str">
        <f t="shared" si="24"/>
        <v>non</v>
      </c>
      <c r="N809" t="str">
        <f t="shared" si="25"/>
        <v>oui</v>
      </c>
      <c r="O809" t="str">
        <f>VLOOKUP(I809,'rattachement PF'!A:B, 2, FALSE)</f>
        <v>TGO Centre Est</v>
      </c>
    </row>
    <row r="810" spans="1:15" x14ac:dyDescent="0.35">
      <c r="A810" t="s">
        <v>1185</v>
      </c>
      <c r="B810">
        <v>32.22</v>
      </c>
      <c r="C810">
        <v>29.27</v>
      </c>
      <c r="D810">
        <v>12.15</v>
      </c>
      <c r="E810">
        <v>17.12</v>
      </c>
      <c r="F810">
        <v>2.95</v>
      </c>
      <c r="G810">
        <v>0</v>
      </c>
      <c r="H810">
        <v>9.1</v>
      </c>
      <c r="I810" t="s">
        <v>3143</v>
      </c>
      <c r="J810" t="s">
        <v>614</v>
      </c>
      <c r="K810" t="s">
        <v>10887</v>
      </c>
      <c r="L810" t="s">
        <v>614</v>
      </c>
      <c r="M810" t="str">
        <f t="shared" si="24"/>
        <v>non</v>
      </c>
      <c r="N810" t="str">
        <f t="shared" si="25"/>
        <v>non</v>
      </c>
      <c r="O810" t="str">
        <f>VLOOKUP(I810,'rattachement PF'!A:B, 2, FALSE)</f>
        <v>TGO Rhône</v>
      </c>
    </row>
    <row r="811" spans="1:15" x14ac:dyDescent="0.35">
      <c r="A811" t="s">
        <v>1186</v>
      </c>
      <c r="B811">
        <v>6.11</v>
      </c>
      <c r="C811">
        <v>3.21</v>
      </c>
      <c r="D811">
        <v>3.07</v>
      </c>
      <c r="E811">
        <v>0.14000000000000001</v>
      </c>
      <c r="F811">
        <v>2.9</v>
      </c>
      <c r="G811">
        <v>0</v>
      </c>
      <c r="H811">
        <v>0.45</v>
      </c>
      <c r="I811" t="s">
        <v>9057</v>
      </c>
      <c r="J811" t="s">
        <v>792</v>
      </c>
      <c r="K811" t="s">
        <v>10888</v>
      </c>
      <c r="L811" t="s">
        <v>792</v>
      </c>
      <c r="M811" t="str">
        <f t="shared" si="24"/>
        <v>non</v>
      </c>
      <c r="N811" t="str">
        <f t="shared" si="25"/>
        <v>non</v>
      </c>
      <c r="O811" t="str">
        <f>VLOOKUP(I811,'rattachement PF'!A:B, 2, FALSE)</f>
        <v>TGO Centre Ouest</v>
      </c>
    </row>
    <row r="812" spans="1:15" x14ac:dyDescent="0.35">
      <c r="A812" t="s">
        <v>9486</v>
      </c>
      <c r="B812">
        <v>41.38</v>
      </c>
      <c r="C812">
        <v>38.270000000000003</v>
      </c>
      <c r="D812">
        <v>22.23</v>
      </c>
      <c r="E812">
        <v>14.7</v>
      </c>
      <c r="F812">
        <v>3.12</v>
      </c>
      <c r="G812">
        <v>1.33</v>
      </c>
      <c r="H812">
        <v>7.7</v>
      </c>
      <c r="I812" t="s">
        <v>9053</v>
      </c>
      <c r="J812" t="s">
        <v>10889</v>
      </c>
      <c r="K812" t="s">
        <v>10890</v>
      </c>
      <c r="L812" t="s">
        <v>10891</v>
      </c>
      <c r="M812" t="str">
        <f t="shared" si="24"/>
        <v>non</v>
      </c>
      <c r="N812" t="str">
        <f t="shared" si="25"/>
        <v>non</v>
      </c>
      <c r="O812" t="str">
        <f>VLOOKUP(I812,'rattachement PF'!A:B, 2, FALSE)</f>
        <v>TGO Centre Est</v>
      </c>
    </row>
    <row r="813" spans="1:15" x14ac:dyDescent="0.35">
      <c r="A813" t="s">
        <v>9487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s">
        <v>9055</v>
      </c>
      <c r="J813" t="s">
        <v>9023</v>
      </c>
      <c r="K813" t="s">
        <v>9024</v>
      </c>
      <c r="L813" t="s">
        <v>9023</v>
      </c>
      <c r="M813" t="str">
        <f t="shared" si="24"/>
        <v>non</v>
      </c>
      <c r="N813" t="str">
        <f t="shared" si="25"/>
        <v>oui</v>
      </c>
      <c r="O813" t="str">
        <f>VLOOKUP(I813,'rattachement PF'!A:B, 2, FALSE)</f>
        <v>TGO Nord</v>
      </c>
    </row>
    <row r="814" spans="1:15" x14ac:dyDescent="0.35">
      <c r="A814" t="s">
        <v>9488</v>
      </c>
      <c r="B814">
        <v>37.869999999999997</v>
      </c>
      <c r="C814">
        <v>34.799999999999997</v>
      </c>
      <c r="D814">
        <v>18.57</v>
      </c>
      <c r="E814">
        <v>16.23</v>
      </c>
      <c r="F814">
        <v>3.07</v>
      </c>
      <c r="G814">
        <v>0</v>
      </c>
      <c r="H814">
        <v>11.8</v>
      </c>
      <c r="I814" t="s">
        <v>3086</v>
      </c>
      <c r="J814" t="s">
        <v>224</v>
      </c>
      <c r="K814" t="s">
        <v>10892</v>
      </c>
      <c r="L814" t="s">
        <v>224</v>
      </c>
      <c r="M814" t="str">
        <f t="shared" si="24"/>
        <v>non</v>
      </c>
      <c r="N814" t="str">
        <f t="shared" si="25"/>
        <v>non</v>
      </c>
      <c r="O814" t="str">
        <f>VLOOKUP(I814,'rattachement PF'!A:B, 2, FALSE)</f>
        <v>TGO Lorraine</v>
      </c>
    </row>
    <row r="815" spans="1:15" x14ac:dyDescent="0.35">
      <c r="A815" t="s">
        <v>9489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s">
        <v>9248</v>
      </c>
      <c r="J815" t="s">
        <v>9023</v>
      </c>
      <c r="K815" t="s">
        <v>9024</v>
      </c>
      <c r="L815" t="s">
        <v>9023</v>
      </c>
      <c r="M815" t="str">
        <f t="shared" si="24"/>
        <v>non</v>
      </c>
      <c r="N815" t="str">
        <f t="shared" si="25"/>
        <v>oui</v>
      </c>
      <c r="O815" t="str">
        <f>VLOOKUP(I815,'rattachement PF'!A:B, 2, FALSE)</f>
        <v>TGO Centre Ouest</v>
      </c>
    </row>
    <row r="816" spans="1:15" x14ac:dyDescent="0.35">
      <c r="A816" t="s">
        <v>1187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s">
        <v>9078</v>
      </c>
      <c r="J816" t="s">
        <v>9023</v>
      </c>
      <c r="K816" t="s">
        <v>9024</v>
      </c>
      <c r="L816" t="s">
        <v>9023</v>
      </c>
      <c r="M816" t="str">
        <f t="shared" si="24"/>
        <v>non</v>
      </c>
      <c r="N816" t="str">
        <f t="shared" si="25"/>
        <v>oui</v>
      </c>
      <c r="O816" t="str">
        <f>VLOOKUP(I816,'rattachement PF'!A:B, 2, FALSE)</f>
        <v>TGO Aquitaine</v>
      </c>
    </row>
    <row r="817" spans="1:15" x14ac:dyDescent="0.35">
      <c r="A817" t="s">
        <v>9490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s">
        <v>9053</v>
      </c>
      <c r="J817" t="s">
        <v>9023</v>
      </c>
      <c r="K817" t="s">
        <v>9024</v>
      </c>
      <c r="L817" t="s">
        <v>9023</v>
      </c>
      <c r="M817" t="str">
        <f t="shared" si="24"/>
        <v>non</v>
      </c>
      <c r="N817" t="str">
        <f t="shared" si="25"/>
        <v>oui</v>
      </c>
      <c r="O817" t="str">
        <f>VLOOKUP(I817,'rattachement PF'!A:B, 2, FALSE)</f>
        <v>TGO Centre Est</v>
      </c>
    </row>
    <row r="818" spans="1:15" x14ac:dyDescent="0.35">
      <c r="A818" t="s">
        <v>1188</v>
      </c>
      <c r="B818">
        <v>26.14</v>
      </c>
      <c r="C818">
        <v>15.65</v>
      </c>
      <c r="D818">
        <v>13.88</v>
      </c>
      <c r="E818">
        <v>1.76</v>
      </c>
      <c r="F818">
        <v>10.5</v>
      </c>
      <c r="G818">
        <v>0</v>
      </c>
      <c r="H818">
        <v>1.48</v>
      </c>
      <c r="I818" t="s">
        <v>9100</v>
      </c>
      <c r="J818" t="s">
        <v>233</v>
      </c>
      <c r="K818" t="s">
        <v>10893</v>
      </c>
      <c r="L818" t="s">
        <v>233</v>
      </c>
      <c r="M818" t="str">
        <f t="shared" si="24"/>
        <v>non</v>
      </c>
      <c r="N818" t="str">
        <f t="shared" si="25"/>
        <v>non</v>
      </c>
      <c r="O818" t="str">
        <f>VLOOKUP(I818,'rattachement PF'!A:B, 2, FALSE)</f>
        <v>TGO Alsace</v>
      </c>
    </row>
    <row r="819" spans="1:15" x14ac:dyDescent="0.35">
      <c r="A819" t="s">
        <v>9491</v>
      </c>
      <c r="B819">
        <v>39.6</v>
      </c>
      <c r="C819">
        <v>36.75</v>
      </c>
      <c r="D819">
        <v>18.75</v>
      </c>
      <c r="E819">
        <v>18</v>
      </c>
      <c r="F819">
        <v>2.85</v>
      </c>
      <c r="G819">
        <v>0</v>
      </c>
      <c r="H819">
        <v>13.07</v>
      </c>
      <c r="I819" t="s">
        <v>3086</v>
      </c>
      <c r="J819" t="s">
        <v>290</v>
      </c>
      <c r="K819" t="s">
        <v>10894</v>
      </c>
      <c r="L819" t="s">
        <v>290</v>
      </c>
      <c r="M819" t="str">
        <f t="shared" si="24"/>
        <v>non</v>
      </c>
      <c r="N819" t="str">
        <f t="shared" si="25"/>
        <v>non</v>
      </c>
      <c r="O819" t="str">
        <f>VLOOKUP(I819,'rattachement PF'!A:B, 2, FALSE)</f>
        <v>TGO Lorraine</v>
      </c>
    </row>
    <row r="820" spans="1:15" x14ac:dyDescent="0.35">
      <c r="A820" t="s">
        <v>1189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s">
        <v>9026</v>
      </c>
      <c r="J820" t="s">
        <v>9023</v>
      </c>
      <c r="K820" t="s">
        <v>9024</v>
      </c>
      <c r="L820" t="s">
        <v>9023</v>
      </c>
      <c r="M820" t="str">
        <f t="shared" si="24"/>
        <v>non</v>
      </c>
      <c r="N820" t="str">
        <f t="shared" si="25"/>
        <v>oui</v>
      </c>
      <c r="O820" t="str">
        <f>VLOOKUP(I820,'rattachement PF'!A:B, 2, FALSE)</f>
        <v>TGO Bourgogne</v>
      </c>
    </row>
    <row r="821" spans="1:15" x14ac:dyDescent="0.35">
      <c r="A821" t="s">
        <v>9492</v>
      </c>
      <c r="B821">
        <v>48.62</v>
      </c>
      <c r="C821">
        <v>43.85</v>
      </c>
      <c r="D821">
        <v>26.02</v>
      </c>
      <c r="E821">
        <v>17.829999999999998</v>
      </c>
      <c r="F821">
        <v>4.7699999999999996</v>
      </c>
      <c r="G821">
        <v>0</v>
      </c>
      <c r="H821">
        <v>16.38</v>
      </c>
      <c r="I821" t="s">
        <v>9248</v>
      </c>
      <c r="J821" t="s">
        <v>309</v>
      </c>
      <c r="K821" t="s">
        <v>10895</v>
      </c>
      <c r="L821" t="s">
        <v>309</v>
      </c>
      <c r="M821" t="str">
        <f t="shared" si="24"/>
        <v>non</v>
      </c>
      <c r="N821" t="str">
        <f t="shared" si="25"/>
        <v>non</v>
      </c>
      <c r="O821" t="str">
        <f>VLOOKUP(I821,'rattachement PF'!A:B, 2, FALSE)</f>
        <v>TGO Centre Ouest</v>
      </c>
    </row>
    <row r="822" spans="1:15" x14ac:dyDescent="0.35">
      <c r="A822" t="s">
        <v>9493</v>
      </c>
      <c r="B822">
        <v>32.369999999999997</v>
      </c>
      <c r="C822">
        <v>29.22</v>
      </c>
      <c r="D822">
        <v>14.52</v>
      </c>
      <c r="E822">
        <v>12.22</v>
      </c>
      <c r="F822">
        <v>3.15</v>
      </c>
      <c r="G822">
        <v>2.48</v>
      </c>
      <c r="H822">
        <v>6.95</v>
      </c>
      <c r="I822" t="s">
        <v>9026</v>
      </c>
      <c r="J822" t="s">
        <v>10896</v>
      </c>
      <c r="K822" t="s">
        <v>10897</v>
      </c>
      <c r="L822" t="s">
        <v>10896</v>
      </c>
      <c r="M822" t="str">
        <f t="shared" si="24"/>
        <v>non</v>
      </c>
      <c r="N822" t="str">
        <f t="shared" si="25"/>
        <v>non</v>
      </c>
      <c r="O822" t="str">
        <f>VLOOKUP(I822,'rattachement PF'!A:B, 2, FALSE)</f>
        <v>TGO Bourgogne</v>
      </c>
    </row>
    <row r="823" spans="1:15" x14ac:dyDescent="0.35">
      <c r="A823" t="s">
        <v>9494</v>
      </c>
      <c r="B823">
        <v>52.75</v>
      </c>
      <c r="C823">
        <v>44.09</v>
      </c>
      <c r="D823">
        <v>13.34</v>
      </c>
      <c r="E823">
        <v>30.73</v>
      </c>
      <c r="F823">
        <v>8.66</v>
      </c>
      <c r="G823">
        <v>0.02</v>
      </c>
      <c r="H823">
        <v>12.25</v>
      </c>
      <c r="I823" t="s">
        <v>3086</v>
      </c>
      <c r="J823" t="s">
        <v>9723</v>
      </c>
      <c r="K823" t="s">
        <v>10898</v>
      </c>
      <c r="L823" t="s">
        <v>9723</v>
      </c>
      <c r="M823" t="str">
        <f t="shared" si="24"/>
        <v>non</v>
      </c>
      <c r="N823" t="str">
        <f t="shared" si="25"/>
        <v>non</v>
      </c>
      <c r="O823" t="str">
        <f>VLOOKUP(I823,'rattachement PF'!A:B, 2, FALSE)</f>
        <v>TGO Lorraine</v>
      </c>
    </row>
    <row r="824" spans="1:15" x14ac:dyDescent="0.35">
      <c r="A824" t="s">
        <v>9495</v>
      </c>
      <c r="B824">
        <v>45.41</v>
      </c>
      <c r="C824">
        <v>38.909999999999997</v>
      </c>
      <c r="D824">
        <v>25.37</v>
      </c>
      <c r="E824">
        <v>13.54</v>
      </c>
      <c r="F824">
        <v>6.51</v>
      </c>
      <c r="G824">
        <v>0</v>
      </c>
      <c r="H824">
        <v>12.04</v>
      </c>
      <c r="I824" t="s">
        <v>9485</v>
      </c>
      <c r="J824" t="s">
        <v>811</v>
      </c>
      <c r="K824" t="s">
        <v>10899</v>
      </c>
      <c r="L824" t="s">
        <v>811</v>
      </c>
      <c r="M824" t="str">
        <f t="shared" si="24"/>
        <v>non</v>
      </c>
      <c r="N824" t="str">
        <f t="shared" si="25"/>
        <v>non</v>
      </c>
      <c r="O824" t="str">
        <f>VLOOKUP(I824,'rattachement PF'!A:B, 2, FALSE)</f>
        <v>TGO Centre Ouest</v>
      </c>
    </row>
    <row r="825" spans="1:15" x14ac:dyDescent="0.35">
      <c r="A825" t="s">
        <v>9496</v>
      </c>
      <c r="B825">
        <v>47.72</v>
      </c>
      <c r="C825">
        <v>41.21</v>
      </c>
      <c r="D825">
        <v>16.21</v>
      </c>
      <c r="E825">
        <v>25</v>
      </c>
      <c r="F825">
        <v>6.51</v>
      </c>
      <c r="G825">
        <v>0</v>
      </c>
      <c r="H825">
        <v>13.24</v>
      </c>
      <c r="I825" t="s">
        <v>3492</v>
      </c>
      <c r="J825" t="s">
        <v>10900</v>
      </c>
      <c r="K825" t="s">
        <v>10901</v>
      </c>
      <c r="L825" t="s">
        <v>10900</v>
      </c>
      <c r="M825" t="str">
        <f t="shared" si="24"/>
        <v>non</v>
      </c>
      <c r="N825" t="str">
        <f t="shared" si="25"/>
        <v>non</v>
      </c>
      <c r="O825" t="str">
        <f>VLOOKUP(I825,'rattachement PF'!A:B, 2, FALSE)</f>
        <v>TGO Midi-Pyrénées</v>
      </c>
    </row>
    <row r="826" spans="1:15" x14ac:dyDescent="0.35">
      <c r="A826" t="s">
        <v>9735</v>
      </c>
      <c r="B826">
        <v>50.47</v>
      </c>
      <c r="C826">
        <v>45.58</v>
      </c>
      <c r="D826">
        <v>25.42</v>
      </c>
      <c r="E826">
        <v>20.170000000000002</v>
      </c>
      <c r="F826">
        <v>4.88</v>
      </c>
      <c r="G826">
        <v>0</v>
      </c>
      <c r="H826">
        <v>12.42</v>
      </c>
      <c r="I826" t="s">
        <v>9022</v>
      </c>
      <c r="J826" t="s">
        <v>612</v>
      </c>
      <c r="K826" t="s">
        <v>10902</v>
      </c>
      <c r="L826" t="s">
        <v>612</v>
      </c>
      <c r="M826" t="str">
        <f t="shared" si="24"/>
        <v>oui</v>
      </c>
      <c r="N826" t="str">
        <f t="shared" si="25"/>
        <v>non</v>
      </c>
      <c r="O826" t="str">
        <f>VLOOKUP(I826,'rattachement PF'!A:B, 2, FALSE)</f>
        <v>TGO Aquitaine</v>
      </c>
    </row>
    <row r="827" spans="1:15" x14ac:dyDescent="0.35">
      <c r="A827" t="s">
        <v>1190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s">
        <v>9078</v>
      </c>
      <c r="J827" t="s">
        <v>9023</v>
      </c>
      <c r="K827" t="s">
        <v>9024</v>
      </c>
      <c r="L827" t="s">
        <v>9023</v>
      </c>
      <c r="M827" t="str">
        <f t="shared" si="24"/>
        <v>non</v>
      </c>
      <c r="N827" t="str">
        <f t="shared" si="25"/>
        <v>oui</v>
      </c>
      <c r="O827" t="str">
        <f>VLOOKUP(I827,'rattachement PF'!A:B, 2, FALSE)</f>
        <v>TGO Aquitaine</v>
      </c>
    </row>
    <row r="828" spans="1:15" x14ac:dyDescent="0.35">
      <c r="A828" t="s">
        <v>1191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s">
        <v>3118</v>
      </c>
      <c r="J828" t="s">
        <v>9023</v>
      </c>
      <c r="K828" t="s">
        <v>9024</v>
      </c>
      <c r="L828" t="s">
        <v>9023</v>
      </c>
      <c r="M828" t="str">
        <f t="shared" si="24"/>
        <v>non</v>
      </c>
      <c r="N828" t="str">
        <f t="shared" si="25"/>
        <v>oui</v>
      </c>
      <c r="O828" t="str">
        <f>VLOOKUP(I828,'rattachement PF'!A:B, 2, FALSE)</f>
        <v>TGO Méditerranée</v>
      </c>
    </row>
    <row r="829" spans="1:15" x14ac:dyDescent="0.35">
      <c r="A829" t="s">
        <v>1191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s">
        <v>3118</v>
      </c>
      <c r="J829" t="s">
        <v>9023</v>
      </c>
      <c r="K829" t="s">
        <v>9024</v>
      </c>
      <c r="L829" t="s">
        <v>9023</v>
      </c>
      <c r="M829" t="str">
        <f t="shared" si="24"/>
        <v>non</v>
      </c>
      <c r="N829" t="str">
        <f t="shared" si="25"/>
        <v>oui</v>
      </c>
      <c r="O829" t="str">
        <f>VLOOKUP(I829,'rattachement PF'!A:B, 2, FALSE)</f>
        <v>TGO Méditerranée</v>
      </c>
    </row>
    <row r="830" spans="1:15" x14ac:dyDescent="0.35">
      <c r="A830" t="s">
        <v>1192</v>
      </c>
      <c r="B830">
        <v>34.83</v>
      </c>
      <c r="C830">
        <v>31.07</v>
      </c>
      <c r="D830">
        <v>15</v>
      </c>
      <c r="E830">
        <v>16.07</v>
      </c>
      <c r="F830">
        <v>3.77</v>
      </c>
      <c r="G830">
        <v>0</v>
      </c>
      <c r="H830">
        <v>6.65</v>
      </c>
      <c r="I830" t="s">
        <v>9026</v>
      </c>
      <c r="J830" t="s">
        <v>10903</v>
      </c>
      <c r="K830" t="s">
        <v>10904</v>
      </c>
      <c r="L830" t="s">
        <v>10903</v>
      </c>
      <c r="M830" t="str">
        <f t="shared" si="24"/>
        <v>non</v>
      </c>
      <c r="N830" t="str">
        <f t="shared" si="25"/>
        <v>non</v>
      </c>
      <c r="O830" t="str">
        <f>VLOOKUP(I830,'rattachement PF'!A:B, 2, FALSE)</f>
        <v>TGO Bourgogne</v>
      </c>
    </row>
    <row r="831" spans="1:15" x14ac:dyDescent="0.35">
      <c r="A831" t="s">
        <v>9497</v>
      </c>
      <c r="B831">
        <v>35.119999999999997</v>
      </c>
      <c r="C831">
        <v>32.33</v>
      </c>
      <c r="D831">
        <v>11.1</v>
      </c>
      <c r="E831">
        <v>21.23</v>
      </c>
      <c r="F831">
        <v>2.78</v>
      </c>
      <c r="G831">
        <v>0</v>
      </c>
      <c r="H831">
        <v>10.220000000000001</v>
      </c>
      <c r="I831" t="s">
        <v>3455</v>
      </c>
      <c r="J831" t="s">
        <v>820</v>
      </c>
      <c r="K831" t="s">
        <v>10905</v>
      </c>
      <c r="L831" t="s">
        <v>820</v>
      </c>
      <c r="M831" t="str">
        <f t="shared" si="24"/>
        <v>non</v>
      </c>
      <c r="N831" t="str">
        <f t="shared" si="25"/>
        <v>non</v>
      </c>
      <c r="O831" t="str">
        <f>VLOOKUP(I831,'rattachement PF'!A:B, 2, FALSE)</f>
        <v>TGO IDF Valenton</v>
      </c>
    </row>
    <row r="832" spans="1:15" x14ac:dyDescent="0.35">
      <c r="A832" t="s">
        <v>9498</v>
      </c>
      <c r="B832">
        <v>33.700000000000003</v>
      </c>
      <c r="C832">
        <v>30.53</v>
      </c>
      <c r="D832">
        <v>15.68</v>
      </c>
      <c r="E832">
        <v>14.85</v>
      </c>
      <c r="F832">
        <v>3.17</v>
      </c>
      <c r="G832">
        <v>0</v>
      </c>
      <c r="H832">
        <v>7.05</v>
      </c>
      <c r="I832" t="s">
        <v>3022</v>
      </c>
      <c r="J832" t="s">
        <v>10906</v>
      </c>
      <c r="K832" t="s">
        <v>10907</v>
      </c>
      <c r="L832" t="s">
        <v>10906</v>
      </c>
      <c r="M832" t="str">
        <f t="shared" si="24"/>
        <v>non</v>
      </c>
      <c r="N832" t="str">
        <f t="shared" si="25"/>
        <v>non</v>
      </c>
      <c r="O832" t="str">
        <f>VLOOKUP(I832,'rattachement PF'!A:B, 2, FALSE)</f>
        <v>TGO Ouest</v>
      </c>
    </row>
    <row r="833" spans="1:15" x14ac:dyDescent="0.35">
      <c r="A833" t="s">
        <v>1193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s">
        <v>3126</v>
      </c>
      <c r="J833" t="s">
        <v>9023</v>
      </c>
      <c r="K833" t="s">
        <v>9024</v>
      </c>
      <c r="L833" t="s">
        <v>9023</v>
      </c>
      <c r="M833" t="str">
        <f t="shared" si="24"/>
        <v>non</v>
      </c>
      <c r="N833" t="str">
        <f t="shared" si="25"/>
        <v>oui</v>
      </c>
      <c r="O833" t="str">
        <f>VLOOKUP(I833,'rattachement PF'!A:B, 2, FALSE)</f>
        <v>TGFL-DELTA LOGISTIQUE</v>
      </c>
    </row>
    <row r="834" spans="1:15" x14ac:dyDescent="0.35">
      <c r="A834" t="s">
        <v>9499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s">
        <v>3455</v>
      </c>
      <c r="J834" t="s">
        <v>9023</v>
      </c>
      <c r="K834" t="s">
        <v>9024</v>
      </c>
      <c r="L834" t="s">
        <v>9023</v>
      </c>
      <c r="M834" t="str">
        <f t="shared" si="24"/>
        <v>non</v>
      </c>
      <c r="N834" t="str">
        <f t="shared" si="25"/>
        <v>oui</v>
      </c>
      <c r="O834" t="str">
        <f>VLOOKUP(I834,'rattachement PF'!A:B, 2, FALSE)</f>
        <v>TGO IDF Valenton</v>
      </c>
    </row>
    <row r="835" spans="1:15" x14ac:dyDescent="0.35">
      <c r="A835" t="s">
        <v>9500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s">
        <v>3022</v>
      </c>
      <c r="J835" t="s">
        <v>9023</v>
      </c>
      <c r="K835" t="s">
        <v>9024</v>
      </c>
      <c r="L835" t="s">
        <v>9023</v>
      </c>
      <c r="M835" t="str">
        <f t="shared" ref="M835:M898" si="26">IF(C835 &gt; 45, "oui", "non")</f>
        <v>non</v>
      </c>
      <c r="N835" t="str">
        <f t="shared" ref="N835:N898" si="27">IF(C835=0,"oui","non")</f>
        <v>oui</v>
      </c>
      <c r="O835" t="str">
        <f>VLOOKUP(I835,'rattachement PF'!A:B, 2, FALSE)</f>
        <v>TGO Ouest</v>
      </c>
    </row>
    <row r="836" spans="1:15" x14ac:dyDescent="0.35">
      <c r="A836" t="s">
        <v>9501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s">
        <v>2970</v>
      </c>
      <c r="J836" t="s">
        <v>9023</v>
      </c>
      <c r="K836" t="s">
        <v>9024</v>
      </c>
      <c r="L836" t="s">
        <v>9023</v>
      </c>
      <c r="M836" t="str">
        <f t="shared" si="26"/>
        <v>non</v>
      </c>
      <c r="N836" t="str">
        <f t="shared" si="27"/>
        <v>oui</v>
      </c>
      <c r="O836" t="str">
        <f>VLOOKUP(I836,'rattachement PF'!A:B, 2, FALSE)</f>
        <v>TGO Centre Ouest</v>
      </c>
    </row>
    <row r="837" spans="1:15" x14ac:dyDescent="0.35">
      <c r="A837" t="s">
        <v>1194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s">
        <v>9035</v>
      </c>
      <c r="J837" t="s">
        <v>9023</v>
      </c>
      <c r="K837" t="s">
        <v>9024</v>
      </c>
      <c r="L837" t="s">
        <v>9023</v>
      </c>
      <c r="M837" t="str">
        <f t="shared" si="26"/>
        <v>non</v>
      </c>
      <c r="N837" t="str">
        <f t="shared" si="27"/>
        <v>oui</v>
      </c>
      <c r="O837" t="str">
        <f>VLOOKUP(I837,'rattachement PF'!A:B, 2, FALSE)</f>
        <v>TGO Rhône</v>
      </c>
    </row>
    <row r="838" spans="1:15" x14ac:dyDescent="0.35">
      <c r="A838" t="s">
        <v>9502</v>
      </c>
      <c r="B838">
        <v>1.58</v>
      </c>
      <c r="C838">
        <v>1.58</v>
      </c>
      <c r="D838">
        <v>0.78</v>
      </c>
      <c r="E838">
        <v>0.8</v>
      </c>
      <c r="F838">
        <v>0</v>
      </c>
      <c r="G838">
        <v>0</v>
      </c>
      <c r="H838">
        <v>0</v>
      </c>
      <c r="I838" t="s">
        <v>9033</v>
      </c>
      <c r="J838" t="s">
        <v>74</v>
      </c>
      <c r="K838" t="s">
        <v>10908</v>
      </c>
      <c r="L838" t="s">
        <v>74</v>
      </c>
      <c r="M838" t="str">
        <f t="shared" si="26"/>
        <v>non</v>
      </c>
      <c r="N838" t="str">
        <f t="shared" si="27"/>
        <v>non</v>
      </c>
      <c r="O838" t="str">
        <f>VLOOKUP(I838,'rattachement PF'!A:B, 2, FALSE)</f>
        <v>TGO Aquitaine</v>
      </c>
    </row>
    <row r="839" spans="1:15" x14ac:dyDescent="0.35">
      <c r="A839" t="s">
        <v>1195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s">
        <v>9023</v>
      </c>
      <c r="J839" t="s">
        <v>9023</v>
      </c>
      <c r="K839" t="s">
        <v>9024</v>
      </c>
      <c r="L839" t="s">
        <v>9023</v>
      </c>
      <c r="M839" t="str">
        <f t="shared" si="26"/>
        <v>non</v>
      </c>
      <c r="N839" t="str">
        <f t="shared" si="27"/>
        <v>oui</v>
      </c>
      <c r="O839" t="e">
        <f>VLOOKUP(I839,'rattachement PF'!A:B, 2, FALSE)</f>
        <v>#N/A</v>
      </c>
    </row>
    <row r="840" spans="1:15" x14ac:dyDescent="0.35">
      <c r="A840" t="s">
        <v>1196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s">
        <v>9023</v>
      </c>
      <c r="J840" t="s">
        <v>9023</v>
      </c>
      <c r="K840" t="s">
        <v>9024</v>
      </c>
      <c r="L840" t="s">
        <v>9023</v>
      </c>
      <c r="M840" t="str">
        <f t="shared" si="26"/>
        <v>non</v>
      </c>
      <c r="N840" t="str">
        <f t="shared" si="27"/>
        <v>oui</v>
      </c>
      <c r="O840" t="e">
        <f>VLOOKUP(I840,'rattachement PF'!A:B, 2, FALSE)</f>
        <v>#N/A</v>
      </c>
    </row>
    <row r="841" spans="1:15" x14ac:dyDescent="0.35">
      <c r="A841" t="s">
        <v>9503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9057</v>
      </c>
      <c r="J841" t="s">
        <v>9023</v>
      </c>
      <c r="K841" t="s">
        <v>9024</v>
      </c>
      <c r="L841" t="s">
        <v>9023</v>
      </c>
      <c r="M841" t="str">
        <f t="shared" si="26"/>
        <v>non</v>
      </c>
      <c r="N841" t="str">
        <f t="shared" si="27"/>
        <v>oui</v>
      </c>
      <c r="O841" t="str">
        <f>VLOOKUP(I841,'rattachement PF'!A:B, 2, FALSE)</f>
        <v>TGO Centre Ouest</v>
      </c>
    </row>
    <row r="842" spans="1:15" x14ac:dyDescent="0.35">
      <c r="A842" t="s">
        <v>9504</v>
      </c>
      <c r="B842">
        <v>41.43</v>
      </c>
      <c r="C842">
        <v>36.22</v>
      </c>
      <c r="D842">
        <v>13.95</v>
      </c>
      <c r="E842">
        <v>22.28</v>
      </c>
      <c r="F842">
        <v>5.21</v>
      </c>
      <c r="G842">
        <v>0</v>
      </c>
      <c r="H842">
        <v>14.81</v>
      </c>
      <c r="I842" t="s">
        <v>9055</v>
      </c>
      <c r="J842" t="s">
        <v>10909</v>
      </c>
      <c r="K842" t="s">
        <v>10910</v>
      </c>
      <c r="L842" t="s">
        <v>10909</v>
      </c>
      <c r="M842" t="str">
        <f t="shared" si="26"/>
        <v>non</v>
      </c>
      <c r="N842" t="str">
        <f t="shared" si="27"/>
        <v>non</v>
      </c>
      <c r="O842" t="str">
        <f>VLOOKUP(I842,'rattachement PF'!A:B, 2, FALSE)</f>
        <v>TGO Nord</v>
      </c>
    </row>
    <row r="843" spans="1:15" x14ac:dyDescent="0.35">
      <c r="A843" t="s">
        <v>9505</v>
      </c>
      <c r="B843">
        <v>37.33</v>
      </c>
      <c r="C843">
        <v>33.93</v>
      </c>
      <c r="D843">
        <v>12.53</v>
      </c>
      <c r="E843">
        <v>21.4</v>
      </c>
      <c r="F843">
        <v>3.4</v>
      </c>
      <c r="G843">
        <v>0</v>
      </c>
      <c r="H843">
        <v>10.15</v>
      </c>
      <c r="I843" t="s">
        <v>9030</v>
      </c>
      <c r="J843" t="s">
        <v>541</v>
      </c>
      <c r="K843" t="s">
        <v>10911</v>
      </c>
      <c r="L843" t="s">
        <v>541</v>
      </c>
      <c r="M843" t="str">
        <f t="shared" si="26"/>
        <v>non</v>
      </c>
      <c r="N843" t="str">
        <f t="shared" si="27"/>
        <v>non</v>
      </c>
      <c r="O843" t="str">
        <f>VLOOKUP(I843,'rattachement PF'!A:B, 2, FALSE)</f>
        <v>TGO IDF Wissous</v>
      </c>
    </row>
    <row r="844" spans="1:15" x14ac:dyDescent="0.35">
      <c r="A844" t="s">
        <v>1197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s">
        <v>3006</v>
      </c>
      <c r="J844" t="s">
        <v>9023</v>
      </c>
      <c r="K844" t="s">
        <v>9024</v>
      </c>
      <c r="L844" t="s">
        <v>9023</v>
      </c>
      <c r="M844" t="str">
        <f t="shared" si="26"/>
        <v>non</v>
      </c>
      <c r="N844" t="str">
        <f t="shared" si="27"/>
        <v>oui</v>
      </c>
      <c r="O844" t="str">
        <f>VLOOKUP(I844,'rattachement PF'!A:B, 2, FALSE)</f>
        <v>TGO Ouest</v>
      </c>
    </row>
    <row r="845" spans="1:15" x14ac:dyDescent="0.35">
      <c r="A845" t="s">
        <v>9506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s">
        <v>9055</v>
      </c>
      <c r="J845" t="s">
        <v>9023</v>
      </c>
      <c r="K845" t="s">
        <v>9024</v>
      </c>
      <c r="L845" t="s">
        <v>9023</v>
      </c>
      <c r="M845" t="str">
        <f t="shared" si="26"/>
        <v>non</v>
      </c>
      <c r="N845" t="str">
        <f t="shared" si="27"/>
        <v>oui</v>
      </c>
      <c r="O845" t="str">
        <f>VLOOKUP(I845,'rattachement PF'!A:B, 2, FALSE)</f>
        <v>TGO Nord</v>
      </c>
    </row>
    <row r="846" spans="1:15" x14ac:dyDescent="0.35">
      <c r="A846" t="s">
        <v>1198</v>
      </c>
      <c r="B846">
        <v>21.07</v>
      </c>
      <c r="C846">
        <v>0.54</v>
      </c>
      <c r="D846">
        <v>0.27</v>
      </c>
      <c r="E846">
        <v>0.27</v>
      </c>
      <c r="F846">
        <v>20.52</v>
      </c>
      <c r="G846">
        <v>0</v>
      </c>
      <c r="H846">
        <v>0.51</v>
      </c>
      <c r="I846" t="s">
        <v>3023</v>
      </c>
      <c r="J846" t="s">
        <v>10912</v>
      </c>
      <c r="K846" t="s">
        <v>10913</v>
      </c>
      <c r="L846" t="s">
        <v>10912</v>
      </c>
      <c r="M846" t="str">
        <f t="shared" si="26"/>
        <v>non</v>
      </c>
      <c r="N846" t="str">
        <f t="shared" si="27"/>
        <v>non</v>
      </c>
      <c r="O846" t="str">
        <f>VLOOKUP(I846,'rattachement PF'!A:B, 2, FALSE)</f>
        <v>TGO Ouest</v>
      </c>
    </row>
    <row r="847" spans="1:15" x14ac:dyDescent="0.35">
      <c r="A847" t="s">
        <v>10914</v>
      </c>
      <c r="B847">
        <v>29.43</v>
      </c>
      <c r="C847">
        <v>26.98</v>
      </c>
      <c r="D847">
        <v>16.079999999999998</v>
      </c>
      <c r="E847">
        <v>10.9</v>
      </c>
      <c r="F847">
        <v>2.4500000000000002</v>
      </c>
      <c r="G847">
        <v>0</v>
      </c>
      <c r="H847">
        <v>5.77</v>
      </c>
      <c r="I847" t="s">
        <v>2970</v>
      </c>
      <c r="J847" t="s">
        <v>814</v>
      </c>
      <c r="K847" t="s">
        <v>10915</v>
      </c>
      <c r="L847" t="s">
        <v>814</v>
      </c>
      <c r="M847" t="str">
        <f t="shared" si="26"/>
        <v>non</v>
      </c>
      <c r="N847" t="str">
        <f t="shared" si="27"/>
        <v>non</v>
      </c>
      <c r="O847" t="str">
        <f>VLOOKUP(I847,'rattachement PF'!A:B, 2, FALSE)</f>
        <v>TGO Centre Ouest</v>
      </c>
    </row>
    <row r="848" spans="1:15" x14ac:dyDescent="0.35">
      <c r="A848" t="s">
        <v>1199</v>
      </c>
      <c r="B848">
        <v>26.1</v>
      </c>
      <c r="C848">
        <v>23.53</v>
      </c>
      <c r="D848">
        <v>20.57</v>
      </c>
      <c r="E848">
        <v>2.97</v>
      </c>
      <c r="F848">
        <v>2.57</v>
      </c>
      <c r="G848">
        <v>0</v>
      </c>
      <c r="H848">
        <v>11.2</v>
      </c>
      <c r="I848" t="s">
        <v>9044</v>
      </c>
      <c r="J848" t="s">
        <v>10916</v>
      </c>
      <c r="K848" t="s">
        <v>10917</v>
      </c>
      <c r="L848" t="s">
        <v>10916</v>
      </c>
      <c r="M848" t="str">
        <f t="shared" si="26"/>
        <v>non</v>
      </c>
      <c r="N848" t="str">
        <f t="shared" si="27"/>
        <v>non</v>
      </c>
      <c r="O848" t="str">
        <f>VLOOKUP(I848,'rattachement PF'!A:B, 2, FALSE)</f>
        <v>TGO Rhône Gap</v>
      </c>
    </row>
    <row r="849" spans="1:15" x14ac:dyDescent="0.35">
      <c r="A849" t="s">
        <v>9507</v>
      </c>
      <c r="B849">
        <v>42.9</v>
      </c>
      <c r="C849">
        <v>40.33</v>
      </c>
      <c r="D849">
        <v>16.670000000000002</v>
      </c>
      <c r="E849">
        <v>23.67</v>
      </c>
      <c r="F849">
        <v>2.57</v>
      </c>
      <c r="G849">
        <v>0</v>
      </c>
      <c r="H849">
        <v>9.77</v>
      </c>
      <c r="I849" t="s">
        <v>3023</v>
      </c>
      <c r="J849" t="s">
        <v>676</v>
      </c>
      <c r="K849" t="s">
        <v>10918</v>
      </c>
      <c r="L849" t="s">
        <v>676</v>
      </c>
      <c r="M849" t="str">
        <f t="shared" si="26"/>
        <v>non</v>
      </c>
      <c r="N849" t="str">
        <f t="shared" si="27"/>
        <v>non</v>
      </c>
      <c r="O849" t="str">
        <f>VLOOKUP(I849,'rattachement PF'!A:B, 2, FALSE)</f>
        <v>TGO Ouest</v>
      </c>
    </row>
    <row r="850" spans="1:15" x14ac:dyDescent="0.35">
      <c r="A850" t="s">
        <v>9508</v>
      </c>
      <c r="B850">
        <v>30.05</v>
      </c>
      <c r="C850">
        <v>27.68</v>
      </c>
      <c r="D850">
        <v>17.350000000000001</v>
      </c>
      <c r="E850">
        <v>10.33</v>
      </c>
      <c r="F850">
        <v>2.37</v>
      </c>
      <c r="G850">
        <v>0</v>
      </c>
      <c r="H850">
        <v>8.43</v>
      </c>
      <c r="I850" t="s">
        <v>9057</v>
      </c>
      <c r="J850" t="s">
        <v>10919</v>
      </c>
      <c r="K850" t="s">
        <v>10920</v>
      </c>
      <c r="L850" t="s">
        <v>10919</v>
      </c>
      <c r="M850" t="str">
        <f t="shared" si="26"/>
        <v>non</v>
      </c>
      <c r="N850" t="str">
        <f t="shared" si="27"/>
        <v>non</v>
      </c>
      <c r="O850" t="str">
        <f>VLOOKUP(I850,'rattachement PF'!A:B, 2, FALSE)</f>
        <v>TGO Centre Ouest</v>
      </c>
    </row>
    <row r="851" spans="1:15" x14ac:dyDescent="0.35">
      <c r="A851" t="s">
        <v>1200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s">
        <v>3364</v>
      </c>
      <c r="J851" t="s">
        <v>9023</v>
      </c>
      <c r="K851" t="s">
        <v>9024</v>
      </c>
      <c r="L851" t="s">
        <v>9023</v>
      </c>
      <c r="M851" t="str">
        <f t="shared" si="26"/>
        <v>non</v>
      </c>
      <c r="N851" t="str">
        <f t="shared" si="27"/>
        <v>oui</v>
      </c>
      <c r="O851" t="str">
        <f>VLOOKUP(I851,'rattachement PF'!A:B, 2, FALSE)</f>
        <v>TGO Nord</v>
      </c>
    </row>
    <row r="852" spans="1:15" x14ac:dyDescent="0.35">
      <c r="A852" t="s">
        <v>1201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s">
        <v>9035</v>
      </c>
      <c r="J852" t="s">
        <v>9023</v>
      </c>
      <c r="K852" t="s">
        <v>9024</v>
      </c>
      <c r="L852" t="s">
        <v>9023</v>
      </c>
      <c r="M852" t="str">
        <f t="shared" si="26"/>
        <v>non</v>
      </c>
      <c r="N852" t="str">
        <f t="shared" si="27"/>
        <v>oui</v>
      </c>
      <c r="O852" t="str">
        <f>VLOOKUP(I852,'rattachement PF'!A:B, 2, FALSE)</f>
        <v>TGO Rhône</v>
      </c>
    </row>
    <row r="853" spans="1:15" x14ac:dyDescent="0.35">
      <c r="A853" t="s">
        <v>9509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s">
        <v>9111</v>
      </c>
      <c r="J853" t="s">
        <v>9023</v>
      </c>
      <c r="K853" t="s">
        <v>9024</v>
      </c>
      <c r="L853" t="s">
        <v>9023</v>
      </c>
      <c r="M853" t="str">
        <f t="shared" si="26"/>
        <v>non</v>
      </c>
      <c r="N853" t="str">
        <f t="shared" si="27"/>
        <v>oui</v>
      </c>
      <c r="O853" t="str">
        <f>VLOOKUP(I853,'rattachement PF'!A:B, 2, FALSE)</f>
        <v>TGO Centre Ouest</v>
      </c>
    </row>
    <row r="854" spans="1:15" x14ac:dyDescent="0.35">
      <c r="A854" t="s">
        <v>9510</v>
      </c>
      <c r="B854">
        <v>49.07</v>
      </c>
      <c r="C854">
        <v>45.4</v>
      </c>
      <c r="D854">
        <v>20.88</v>
      </c>
      <c r="E854">
        <v>24.52</v>
      </c>
      <c r="F854">
        <v>3.67</v>
      </c>
      <c r="G854">
        <v>0</v>
      </c>
      <c r="H854">
        <v>11.1</v>
      </c>
      <c r="I854" t="s">
        <v>3023</v>
      </c>
      <c r="J854" t="s">
        <v>658</v>
      </c>
      <c r="K854" t="s">
        <v>10921</v>
      </c>
      <c r="L854" t="s">
        <v>658</v>
      </c>
      <c r="M854" t="str">
        <f t="shared" si="26"/>
        <v>oui</v>
      </c>
      <c r="N854" t="str">
        <f t="shared" si="27"/>
        <v>non</v>
      </c>
      <c r="O854" t="str">
        <f>VLOOKUP(I854,'rattachement PF'!A:B, 2, FALSE)</f>
        <v>TGO Ouest</v>
      </c>
    </row>
    <row r="855" spans="1:15" x14ac:dyDescent="0.35">
      <c r="A855" t="s">
        <v>10922</v>
      </c>
      <c r="B855">
        <v>46.07</v>
      </c>
      <c r="C855">
        <v>40.950000000000003</v>
      </c>
      <c r="D855">
        <v>20.77</v>
      </c>
      <c r="E855">
        <v>20.18</v>
      </c>
      <c r="F855">
        <v>5.12</v>
      </c>
      <c r="G855">
        <v>0</v>
      </c>
      <c r="H855">
        <v>9.3000000000000007</v>
      </c>
      <c r="I855" t="s">
        <v>3143</v>
      </c>
      <c r="J855" t="s">
        <v>288</v>
      </c>
      <c r="K855" t="s">
        <v>10923</v>
      </c>
      <c r="L855" t="s">
        <v>288</v>
      </c>
      <c r="M855" t="str">
        <f t="shared" si="26"/>
        <v>non</v>
      </c>
      <c r="N855" t="str">
        <f t="shared" si="27"/>
        <v>non</v>
      </c>
      <c r="O855" t="str">
        <f>VLOOKUP(I855,'rattachement PF'!A:B, 2, FALSE)</f>
        <v>TGO Rhône</v>
      </c>
    </row>
    <row r="856" spans="1:15" x14ac:dyDescent="0.35">
      <c r="A856" t="s">
        <v>9511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s">
        <v>9035</v>
      </c>
      <c r="J856" t="s">
        <v>9023</v>
      </c>
      <c r="K856" t="s">
        <v>9024</v>
      </c>
      <c r="L856" t="s">
        <v>9023</v>
      </c>
      <c r="M856" t="str">
        <f t="shared" si="26"/>
        <v>non</v>
      </c>
      <c r="N856" t="str">
        <f t="shared" si="27"/>
        <v>oui</v>
      </c>
      <c r="O856" t="str">
        <f>VLOOKUP(I856,'rattachement PF'!A:B, 2, FALSE)</f>
        <v>TGO Rhône</v>
      </c>
    </row>
    <row r="857" spans="1:15" x14ac:dyDescent="0.35">
      <c r="A857" t="s">
        <v>9512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s">
        <v>9053</v>
      </c>
      <c r="J857" t="s">
        <v>9023</v>
      </c>
      <c r="K857" t="s">
        <v>9024</v>
      </c>
      <c r="L857" t="s">
        <v>9023</v>
      </c>
      <c r="M857" t="str">
        <f t="shared" si="26"/>
        <v>non</v>
      </c>
      <c r="N857" t="str">
        <f t="shared" si="27"/>
        <v>oui</v>
      </c>
      <c r="O857" t="str">
        <f>VLOOKUP(I857,'rattachement PF'!A:B, 2, FALSE)</f>
        <v>TGO Centre Est</v>
      </c>
    </row>
    <row r="858" spans="1:15" x14ac:dyDescent="0.35">
      <c r="A858" t="s">
        <v>1202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s">
        <v>9053</v>
      </c>
      <c r="J858" t="s">
        <v>9023</v>
      </c>
      <c r="K858" t="s">
        <v>9024</v>
      </c>
      <c r="L858" t="s">
        <v>9023</v>
      </c>
      <c r="M858" t="str">
        <f t="shared" si="26"/>
        <v>non</v>
      </c>
      <c r="N858" t="str">
        <f t="shared" si="27"/>
        <v>oui</v>
      </c>
      <c r="O858" t="str">
        <f>VLOOKUP(I858,'rattachement PF'!A:B, 2, FALSE)</f>
        <v>TGO Centre Est</v>
      </c>
    </row>
    <row r="859" spans="1:15" x14ac:dyDescent="0.35">
      <c r="A859" t="s">
        <v>9513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s">
        <v>3455</v>
      </c>
      <c r="J859" t="s">
        <v>9023</v>
      </c>
      <c r="K859" t="s">
        <v>9024</v>
      </c>
      <c r="L859" t="s">
        <v>9023</v>
      </c>
      <c r="M859" t="str">
        <f t="shared" si="26"/>
        <v>non</v>
      </c>
      <c r="N859" t="str">
        <f t="shared" si="27"/>
        <v>oui</v>
      </c>
      <c r="O859" t="str">
        <f>VLOOKUP(I859,'rattachement PF'!A:B, 2, FALSE)</f>
        <v>TGO IDF Valenton</v>
      </c>
    </row>
    <row r="860" spans="1:15" x14ac:dyDescent="0.35">
      <c r="A860" t="s">
        <v>9514</v>
      </c>
      <c r="B860">
        <v>48.08</v>
      </c>
      <c r="C860">
        <v>44.48</v>
      </c>
      <c r="D860">
        <v>20</v>
      </c>
      <c r="E860">
        <v>24.48</v>
      </c>
      <c r="F860">
        <v>3.6</v>
      </c>
      <c r="G860">
        <v>0</v>
      </c>
      <c r="H860">
        <v>10.23</v>
      </c>
      <c r="I860" t="s">
        <v>3023</v>
      </c>
      <c r="J860" t="s">
        <v>199</v>
      </c>
      <c r="K860" t="s">
        <v>10924</v>
      </c>
      <c r="L860" t="s">
        <v>199</v>
      </c>
      <c r="M860" t="str">
        <f t="shared" si="26"/>
        <v>non</v>
      </c>
      <c r="N860" t="str">
        <f t="shared" si="27"/>
        <v>non</v>
      </c>
      <c r="O860" t="str">
        <f>VLOOKUP(I860,'rattachement PF'!A:B, 2, FALSE)</f>
        <v>TGO Ouest</v>
      </c>
    </row>
    <row r="861" spans="1:15" x14ac:dyDescent="0.35">
      <c r="A861" t="s">
        <v>1203</v>
      </c>
      <c r="B861">
        <v>0.37</v>
      </c>
      <c r="C861">
        <v>0.37</v>
      </c>
      <c r="D861">
        <v>0.34</v>
      </c>
      <c r="E861">
        <v>0.02</v>
      </c>
      <c r="F861">
        <v>0</v>
      </c>
      <c r="G861">
        <v>0</v>
      </c>
      <c r="H861">
        <v>0</v>
      </c>
      <c r="I861" t="s">
        <v>9078</v>
      </c>
      <c r="J861" t="s">
        <v>117</v>
      </c>
      <c r="K861" t="s">
        <v>10925</v>
      </c>
      <c r="L861" t="s">
        <v>117</v>
      </c>
      <c r="M861" t="str">
        <f t="shared" si="26"/>
        <v>non</v>
      </c>
      <c r="N861" t="str">
        <f t="shared" si="27"/>
        <v>non</v>
      </c>
      <c r="O861" t="str">
        <f>VLOOKUP(I861,'rattachement PF'!A:B, 2, FALSE)</f>
        <v>TGO Aquitaine</v>
      </c>
    </row>
    <row r="862" spans="1:15" x14ac:dyDescent="0.35">
      <c r="A862" t="s">
        <v>1204</v>
      </c>
      <c r="B862">
        <v>15.03</v>
      </c>
      <c r="C862">
        <v>13.83</v>
      </c>
      <c r="D862">
        <v>3.6</v>
      </c>
      <c r="E862">
        <v>10.23</v>
      </c>
      <c r="F862">
        <v>1.2</v>
      </c>
      <c r="G862">
        <v>0</v>
      </c>
      <c r="H862">
        <v>5.42</v>
      </c>
      <c r="I862" t="s">
        <v>3455</v>
      </c>
      <c r="J862" t="s">
        <v>565</v>
      </c>
      <c r="K862" t="s">
        <v>10926</v>
      </c>
      <c r="L862" t="s">
        <v>565</v>
      </c>
      <c r="M862" t="str">
        <f t="shared" si="26"/>
        <v>non</v>
      </c>
      <c r="N862" t="str">
        <f t="shared" si="27"/>
        <v>non</v>
      </c>
      <c r="O862" t="str">
        <f>VLOOKUP(I862,'rattachement PF'!A:B, 2, FALSE)</f>
        <v>TGO IDF Valenton</v>
      </c>
    </row>
    <row r="863" spans="1:15" x14ac:dyDescent="0.35">
      <c r="A863" t="s">
        <v>1205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s">
        <v>3358</v>
      </c>
      <c r="J863" t="s">
        <v>9023</v>
      </c>
      <c r="K863" t="s">
        <v>9024</v>
      </c>
      <c r="L863" t="s">
        <v>9023</v>
      </c>
      <c r="M863" t="str">
        <f t="shared" si="26"/>
        <v>non</v>
      </c>
      <c r="N863" t="str">
        <f t="shared" si="27"/>
        <v>oui</v>
      </c>
      <c r="O863" t="str">
        <f>VLOOKUP(I863,'rattachement PF'!A:B, 2, FALSE)</f>
        <v>TGO Nord</v>
      </c>
    </row>
    <row r="864" spans="1:15" x14ac:dyDescent="0.35">
      <c r="A864" t="s">
        <v>9515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s">
        <v>9022</v>
      </c>
      <c r="J864" t="s">
        <v>9023</v>
      </c>
      <c r="K864" t="s">
        <v>9024</v>
      </c>
      <c r="L864" t="s">
        <v>9023</v>
      </c>
      <c r="M864" t="str">
        <f t="shared" si="26"/>
        <v>non</v>
      </c>
      <c r="N864" t="str">
        <f t="shared" si="27"/>
        <v>oui</v>
      </c>
      <c r="O864" t="str">
        <f>VLOOKUP(I864,'rattachement PF'!A:B, 2, FALSE)</f>
        <v>TGO Aquitaine</v>
      </c>
    </row>
    <row r="865" spans="1:15" x14ac:dyDescent="0.35">
      <c r="A865" t="s">
        <v>1206</v>
      </c>
      <c r="B865">
        <v>40.950000000000003</v>
      </c>
      <c r="C865">
        <v>38.020000000000003</v>
      </c>
      <c r="D865">
        <v>18.87</v>
      </c>
      <c r="E865">
        <v>19.149999999999999</v>
      </c>
      <c r="F865">
        <v>2.93</v>
      </c>
      <c r="G865">
        <v>0</v>
      </c>
      <c r="H865">
        <v>11.6</v>
      </c>
      <c r="I865" t="s">
        <v>3143</v>
      </c>
      <c r="J865" t="s">
        <v>362</v>
      </c>
      <c r="K865" t="s">
        <v>9741</v>
      </c>
      <c r="L865" t="s">
        <v>362</v>
      </c>
      <c r="M865" t="str">
        <f t="shared" si="26"/>
        <v>non</v>
      </c>
      <c r="N865" t="str">
        <f t="shared" si="27"/>
        <v>non</v>
      </c>
      <c r="O865" t="str">
        <f>VLOOKUP(I865,'rattachement PF'!A:B, 2, FALSE)</f>
        <v>TGO Rhône</v>
      </c>
    </row>
    <row r="866" spans="1:15" x14ac:dyDescent="0.35">
      <c r="A866" t="s">
        <v>1207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s">
        <v>8359</v>
      </c>
      <c r="J866" t="s">
        <v>9023</v>
      </c>
      <c r="K866" t="s">
        <v>9024</v>
      </c>
      <c r="L866" t="s">
        <v>9023</v>
      </c>
      <c r="M866" t="str">
        <f t="shared" si="26"/>
        <v>non</v>
      </c>
      <c r="N866" t="str">
        <f t="shared" si="27"/>
        <v>oui</v>
      </c>
      <c r="O866" t="str">
        <f>VLOOKUP(I866,'rattachement PF'!A:B, 2, FALSE)</f>
        <v>EUR Schiltigheim LIV</v>
      </c>
    </row>
    <row r="867" spans="1:15" x14ac:dyDescent="0.35">
      <c r="A867" t="s">
        <v>1208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s">
        <v>9022</v>
      </c>
      <c r="J867" t="s">
        <v>9023</v>
      </c>
      <c r="K867" t="s">
        <v>9024</v>
      </c>
      <c r="L867" t="s">
        <v>9023</v>
      </c>
      <c r="M867" t="str">
        <f t="shared" si="26"/>
        <v>non</v>
      </c>
      <c r="N867" t="str">
        <f t="shared" si="27"/>
        <v>oui</v>
      </c>
      <c r="O867" t="str">
        <f>VLOOKUP(I867,'rattachement PF'!A:B, 2, FALSE)</f>
        <v>TGO Aquitaine</v>
      </c>
    </row>
    <row r="868" spans="1:15" x14ac:dyDescent="0.35">
      <c r="A868" t="s">
        <v>10927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s">
        <v>9674</v>
      </c>
      <c r="J868" t="s">
        <v>9023</v>
      </c>
      <c r="K868" t="s">
        <v>9024</v>
      </c>
      <c r="L868" t="s">
        <v>9023</v>
      </c>
      <c r="M868" t="str">
        <f t="shared" si="26"/>
        <v>non</v>
      </c>
      <c r="N868" t="str">
        <f t="shared" si="27"/>
        <v>oui</v>
      </c>
      <c r="O868" t="str">
        <f>VLOOKUP(I868,'rattachement PF'!A:B, 2, FALSE)</f>
        <v>TGO Lorraine</v>
      </c>
    </row>
    <row r="869" spans="1:15" x14ac:dyDescent="0.35">
      <c r="A869" t="s">
        <v>1209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s">
        <v>9022</v>
      </c>
      <c r="J869" t="s">
        <v>9023</v>
      </c>
      <c r="K869" t="s">
        <v>9024</v>
      </c>
      <c r="L869" t="s">
        <v>9023</v>
      </c>
      <c r="M869" t="str">
        <f t="shared" si="26"/>
        <v>non</v>
      </c>
      <c r="N869" t="str">
        <f t="shared" si="27"/>
        <v>oui</v>
      </c>
      <c r="O869" t="str">
        <f>VLOOKUP(I869,'rattachement PF'!A:B, 2, FALSE)</f>
        <v>TGO Aquitaine</v>
      </c>
    </row>
    <row r="870" spans="1:15" x14ac:dyDescent="0.35">
      <c r="A870" t="s">
        <v>9516</v>
      </c>
      <c r="B870">
        <v>36.32</v>
      </c>
      <c r="C870">
        <v>33.869999999999997</v>
      </c>
      <c r="D870">
        <v>14.9</v>
      </c>
      <c r="E870">
        <v>18.97</v>
      </c>
      <c r="F870">
        <v>2.4500000000000002</v>
      </c>
      <c r="G870">
        <v>0</v>
      </c>
      <c r="H870">
        <v>8.52</v>
      </c>
      <c r="I870" t="s">
        <v>9055</v>
      </c>
      <c r="J870" t="s">
        <v>10928</v>
      </c>
      <c r="K870" t="s">
        <v>10929</v>
      </c>
      <c r="L870" t="s">
        <v>10928</v>
      </c>
      <c r="M870" t="str">
        <f t="shared" si="26"/>
        <v>non</v>
      </c>
      <c r="N870" t="str">
        <f t="shared" si="27"/>
        <v>non</v>
      </c>
      <c r="O870" t="str">
        <f>VLOOKUP(I870,'rattachement PF'!A:B, 2, FALSE)</f>
        <v>TGO Nord</v>
      </c>
    </row>
    <row r="871" spans="1:15" x14ac:dyDescent="0.35">
      <c r="A871" t="s">
        <v>9517</v>
      </c>
      <c r="B871">
        <v>32.200000000000003</v>
      </c>
      <c r="C871">
        <v>28.4</v>
      </c>
      <c r="D871">
        <v>18.25</v>
      </c>
      <c r="E871">
        <v>10.15</v>
      </c>
      <c r="F871">
        <v>3.8</v>
      </c>
      <c r="G871">
        <v>0</v>
      </c>
      <c r="H871">
        <v>2.12</v>
      </c>
      <c r="I871" t="s">
        <v>9100</v>
      </c>
      <c r="J871" t="s">
        <v>10930</v>
      </c>
      <c r="K871" t="s">
        <v>10931</v>
      </c>
      <c r="L871" t="s">
        <v>10930</v>
      </c>
      <c r="M871" t="str">
        <f t="shared" si="26"/>
        <v>non</v>
      </c>
      <c r="N871" t="str">
        <f t="shared" si="27"/>
        <v>non</v>
      </c>
      <c r="O871" t="str">
        <f>VLOOKUP(I871,'rattachement PF'!A:B, 2, FALSE)</f>
        <v>TGO Alsace</v>
      </c>
    </row>
    <row r="872" spans="1:15" x14ac:dyDescent="0.35">
      <c r="A872" t="s">
        <v>9518</v>
      </c>
      <c r="B872">
        <v>44.82</v>
      </c>
      <c r="C872">
        <v>41.4</v>
      </c>
      <c r="D872">
        <v>21.07</v>
      </c>
      <c r="E872">
        <v>20.329999999999998</v>
      </c>
      <c r="F872">
        <v>3.42</v>
      </c>
      <c r="G872">
        <v>0</v>
      </c>
      <c r="H872">
        <v>6.92</v>
      </c>
      <c r="I872" t="s">
        <v>9100</v>
      </c>
      <c r="J872" t="s">
        <v>10932</v>
      </c>
      <c r="K872" t="s">
        <v>10933</v>
      </c>
      <c r="L872" t="s">
        <v>10932</v>
      </c>
      <c r="M872" t="str">
        <f t="shared" si="26"/>
        <v>non</v>
      </c>
      <c r="N872" t="str">
        <f t="shared" si="27"/>
        <v>non</v>
      </c>
      <c r="O872" t="str">
        <f>VLOOKUP(I872,'rattachement PF'!A:B, 2, FALSE)</f>
        <v>TGO Alsace</v>
      </c>
    </row>
    <row r="873" spans="1:15" x14ac:dyDescent="0.35">
      <c r="A873" t="s">
        <v>9519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s">
        <v>9026</v>
      </c>
      <c r="J873" t="s">
        <v>9023</v>
      </c>
      <c r="K873" t="s">
        <v>9024</v>
      </c>
      <c r="L873" t="s">
        <v>9023</v>
      </c>
      <c r="M873" t="str">
        <f t="shared" si="26"/>
        <v>non</v>
      </c>
      <c r="N873" t="str">
        <f t="shared" si="27"/>
        <v>oui</v>
      </c>
      <c r="O873" t="str">
        <f>VLOOKUP(I873,'rattachement PF'!A:B, 2, FALSE)</f>
        <v>TGO Bourgogne</v>
      </c>
    </row>
    <row r="874" spans="1:15" x14ac:dyDescent="0.35">
      <c r="A874" t="s">
        <v>9737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s">
        <v>2990</v>
      </c>
      <c r="J874" t="s">
        <v>9023</v>
      </c>
      <c r="K874" t="s">
        <v>9024</v>
      </c>
      <c r="L874" t="s">
        <v>9023</v>
      </c>
      <c r="M874" t="str">
        <f t="shared" si="26"/>
        <v>non</v>
      </c>
      <c r="N874" t="str">
        <f t="shared" si="27"/>
        <v>oui</v>
      </c>
      <c r="O874" t="str">
        <f>VLOOKUP(I874,'rattachement PF'!A:B, 2, FALSE)</f>
        <v>TGO Ouest</v>
      </c>
    </row>
    <row r="875" spans="1:15" x14ac:dyDescent="0.35">
      <c r="A875" t="s">
        <v>9520</v>
      </c>
      <c r="B875">
        <v>47.96</v>
      </c>
      <c r="C875">
        <v>35.15</v>
      </c>
      <c r="D875">
        <v>20.95</v>
      </c>
      <c r="E875">
        <v>14.19</v>
      </c>
      <c r="F875">
        <v>12.81</v>
      </c>
      <c r="G875">
        <v>0</v>
      </c>
      <c r="H875">
        <v>14.2</v>
      </c>
      <c r="I875" t="s">
        <v>9128</v>
      </c>
      <c r="J875" t="s">
        <v>348</v>
      </c>
      <c r="K875" t="s">
        <v>10934</v>
      </c>
      <c r="L875" t="s">
        <v>348</v>
      </c>
      <c r="M875" t="str">
        <f t="shared" si="26"/>
        <v>non</v>
      </c>
      <c r="N875" t="str">
        <f t="shared" si="27"/>
        <v>non</v>
      </c>
      <c r="O875" t="str">
        <f>VLOOKUP(I875,'rattachement PF'!A:B, 2, FALSE)</f>
        <v>TGO Alpes</v>
      </c>
    </row>
    <row r="876" spans="1:15" x14ac:dyDescent="0.35">
      <c r="A876" t="s">
        <v>1210</v>
      </c>
      <c r="B876">
        <v>38.46</v>
      </c>
      <c r="C876">
        <v>34.119999999999997</v>
      </c>
      <c r="D876">
        <v>14.35</v>
      </c>
      <c r="E876">
        <v>19.77</v>
      </c>
      <c r="F876">
        <v>4.34</v>
      </c>
      <c r="G876">
        <v>0</v>
      </c>
      <c r="H876">
        <v>10.17</v>
      </c>
      <c r="I876" t="s">
        <v>3455</v>
      </c>
      <c r="J876" t="s">
        <v>10935</v>
      </c>
      <c r="K876" t="s">
        <v>10936</v>
      </c>
      <c r="L876" t="s">
        <v>10935</v>
      </c>
      <c r="M876" t="str">
        <f t="shared" si="26"/>
        <v>non</v>
      </c>
      <c r="N876" t="str">
        <f t="shared" si="27"/>
        <v>non</v>
      </c>
      <c r="O876" t="str">
        <f>VLOOKUP(I876,'rattachement PF'!A:B, 2, FALSE)</f>
        <v>TGO IDF Valenton</v>
      </c>
    </row>
    <row r="877" spans="1:15" x14ac:dyDescent="0.35">
      <c r="A877" t="s">
        <v>9521</v>
      </c>
      <c r="B877">
        <v>45.6</v>
      </c>
      <c r="C877">
        <v>41.87</v>
      </c>
      <c r="D877">
        <v>21.93</v>
      </c>
      <c r="E877">
        <v>19.93</v>
      </c>
      <c r="F877">
        <v>3.73</v>
      </c>
      <c r="G877">
        <v>0</v>
      </c>
      <c r="H877">
        <v>10.85</v>
      </c>
      <c r="I877" t="s">
        <v>3118</v>
      </c>
      <c r="J877" t="s">
        <v>10937</v>
      </c>
      <c r="K877" t="s">
        <v>10938</v>
      </c>
      <c r="L877" t="s">
        <v>10937</v>
      </c>
      <c r="M877" t="str">
        <f t="shared" si="26"/>
        <v>non</v>
      </c>
      <c r="N877" t="str">
        <f t="shared" si="27"/>
        <v>non</v>
      </c>
      <c r="O877" t="str">
        <f>VLOOKUP(I877,'rattachement PF'!A:B, 2, FALSE)</f>
        <v>TGO Méditerranée</v>
      </c>
    </row>
    <row r="878" spans="1:15" x14ac:dyDescent="0.35">
      <c r="A878" t="s">
        <v>9522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s">
        <v>3126</v>
      </c>
      <c r="J878" t="s">
        <v>9023</v>
      </c>
      <c r="K878" t="s">
        <v>9024</v>
      </c>
      <c r="L878" t="s">
        <v>9023</v>
      </c>
      <c r="M878" t="str">
        <f t="shared" si="26"/>
        <v>non</v>
      </c>
      <c r="N878" t="str">
        <f t="shared" si="27"/>
        <v>oui</v>
      </c>
      <c r="O878" t="str">
        <f>VLOOKUP(I878,'rattachement PF'!A:B, 2, FALSE)</f>
        <v>TGFL-DELTA LOGISTIQUE</v>
      </c>
    </row>
    <row r="879" spans="1:15" x14ac:dyDescent="0.35">
      <c r="A879" t="s">
        <v>1211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s">
        <v>9035</v>
      </c>
      <c r="J879" t="s">
        <v>9023</v>
      </c>
      <c r="K879" t="s">
        <v>9024</v>
      </c>
      <c r="L879" t="s">
        <v>9023</v>
      </c>
      <c r="M879" t="str">
        <f t="shared" si="26"/>
        <v>non</v>
      </c>
      <c r="N879" t="str">
        <f t="shared" si="27"/>
        <v>oui</v>
      </c>
      <c r="O879" t="str">
        <f>VLOOKUP(I879,'rattachement PF'!A:B, 2, FALSE)</f>
        <v>TGO Rhône</v>
      </c>
    </row>
    <row r="880" spans="1:15" x14ac:dyDescent="0.35">
      <c r="A880" t="s">
        <v>1212</v>
      </c>
      <c r="B880">
        <v>48.65</v>
      </c>
      <c r="C880">
        <v>44.03</v>
      </c>
      <c r="D880">
        <v>25.7</v>
      </c>
      <c r="E880">
        <v>18.329999999999998</v>
      </c>
      <c r="F880">
        <v>4.62</v>
      </c>
      <c r="G880">
        <v>0</v>
      </c>
      <c r="H880">
        <v>8.1</v>
      </c>
      <c r="I880" t="s">
        <v>9523</v>
      </c>
      <c r="J880" t="s">
        <v>10939</v>
      </c>
      <c r="K880" t="s">
        <v>10940</v>
      </c>
      <c r="L880" t="s">
        <v>10939</v>
      </c>
      <c r="M880" t="str">
        <f t="shared" si="26"/>
        <v>non</v>
      </c>
      <c r="N880" t="str">
        <f t="shared" si="27"/>
        <v>non</v>
      </c>
      <c r="O880" t="str">
        <f>VLOOKUP(I880,'rattachement PF'!A:B, 2, FALSE)</f>
        <v>TGO Aquitaine</v>
      </c>
    </row>
    <row r="881" spans="1:15" x14ac:dyDescent="0.35">
      <c r="A881" t="s">
        <v>9524</v>
      </c>
      <c r="B881">
        <v>46.5</v>
      </c>
      <c r="C881">
        <v>41.55</v>
      </c>
      <c r="D881">
        <v>32.619999999999997</v>
      </c>
      <c r="E881">
        <v>8.93</v>
      </c>
      <c r="F881">
        <v>4.95</v>
      </c>
      <c r="G881">
        <v>0</v>
      </c>
      <c r="H881">
        <v>32.82</v>
      </c>
      <c r="I881" t="s">
        <v>3006</v>
      </c>
      <c r="J881" t="s">
        <v>796</v>
      </c>
      <c r="K881" t="s">
        <v>10941</v>
      </c>
      <c r="L881" t="s">
        <v>796</v>
      </c>
      <c r="M881" t="str">
        <f t="shared" si="26"/>
        <v>non</v>
      </c>
      <c r="N881" t="str">
        <f t="shared" si="27"/>
        <v>non</v>
      </c>
      <c r="O881" t="str">
        <f>VLOOKUP(I881,'rattachement PF'!A:B, 2, FALSE)</f>
        <v>TGO Ouest</v>
      </c>
    </row>
    <row r="882" spans="1:15" x14ac:dyDescent="0.35">
      <c r="A882" t="s">
        <v>1213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s">
        <v>3162</v>
      </c>
      <c r="J882" t="s">
        <v>9023</v>
      </c>
      <c r="K882" t="s">
        <v>9024</v>
      </c>
      <c r="L882" t="s">
        <v>9023</v>
      </c>
      <c r="M882" t="str">
        <f t="shared" si="26"/>
        <v>non</v>
      </c>
      <c r="N882" t="str">
        <f t="shared" si="27"/>
        <v>oui</v>
      </c>
      <c r="O882" t="str">
        <f>VLOOKUP(I882,'rattachement PF'!A:B, 2, FALSE)</f>
        <v>TGO Alpes</v>
      </c>
    </row>
    <row r="883" spans="1:15" x14ac:dyDescent="0.35">
      <c r="A883" t="s">
        <v>1214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s">
        <v>3126</v>
      </c>
      <c r="J883" t="s">
        <v>9023</v>
      </c>
      <c r="K883" t="s">
        <v>9024</v>
      </c>
      <c r="L883" t="s">
        <v>9023</v>
      </c>
      <c r="M883" t="str">
        <f t="shared" si="26"/>
        <v>non</v>
      </c>
      <c r="N883" t="str">
        <f t="shared" si="27"/>
        <v>oui</v>
      </c>
      <c r="O883" t="str">
        <f>VLOOKUP(I883,'rattachement PF'!A:B, 2, FALSE)</f>
        <v>TGFL-DELTA LOGISTIQUE</v>
      </c>
    </row>
    <row r="884" spans="1:15" x14ac:dyDescent="0.35">
      <c r="A884" t="s">
        <v>1215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s">
        <v>9035</v>
      </c>
      <c r="J884" t="s">
        <v>9023</v>
      </c>
      <c r="K884" t="s">
        <v>9024</v>
      </c>
      <c r="L884" t="s">
        <v>9023</v>
      </c>
      <c r="M884" t="str">
        <f t="shared" si="26"/>
        <v>non</v>
      </c>
      <c r="N884" t="str">
        <f t="shared" si="27"/>
        <v>oui</v>
      </c>
      <c r="O884" t="str">
        <f>VLOOKUP(I884,'rattachement PF'!A:B, 2, FALSE)</f>
        <v>TGO Rhône</v>
      </c>
    </row>
    <row r="885" spans="1:15" x14ac:dyDescent="0.35">
      <c r="A885" t="s">
        <v>9525</v>
      </c>
      <c r="B885">
        <v>31.47</v>
      </c>
      <c r="C885">
        <v>27.98</v>
      </c>
      <c r="D885">
        <v>12.8</v>
      </c>
      <c r="E885">
        <v>15.18</v>
      </c>
      <c r="F885">
        <v>3.48</v>
      </c>
      <c r="G885">
        <v>0</v>
      </c>
      <c r="H885">
        <v>2.4300000000000002</v>
      </c>
      <c r="I885" t="s">
        <v>3006</v>
      </c>
      <c r="J885" t="s">
        <v>417</v>
      </c>
      <c r="K885" t="s">
        <v>10942</v>
      </c>
      <c r="L885" t="s">
        <v>417</v>
      </c>
      <c r="M885" t="str">
        <f t="shared" si="26"/>
        <v>non</v>
      </c>
      <c r="N885" t="str">
        <f t="shared" si="27"/>
        <v>non</v>
      </c>
      <c r="O885" t="str">
        <f>VLOOKUP(I885,'rattachement PF'!A:B, 2, FALSE)</f>
        <v>TGO Ouest</v>
      </c>
    </row>
    <row r="886" spans="1:15" x14ac:dyDescent="0.35">
      <c r="A886" t="s">
        <v>9526</v>
      </c>
      <c r="B886">
        <v>40.520000000000003</v>
      </c>
      <c r="C886">
        <v>34.270000000000003</v>
      </c>
      <c r="D886">
        <v>19.37</v>
      </c>
      <c r="E886">
        <v>14.91</v>
      </c>
      <c r="F886">
        <v>6.24</v>
      </c>
      <c r="G886">
        <v>0</v>
      </c>
      <c r="H886">
        <v>10.130000000000001</v>
      </c>
      <c r="I886" t="s">
        <v>3022</v>
      </c>
      <c r="J886" t="s">
        <v>97</v>
      </c>
      <c r="K886" t="s">
        <v>10943</v>
      </c>
      <c r="L886" t="s">
        <v>97</v>
      </c>
      <c r="M886" t="str">
        <f t="shared" si="26"/>
        <v>non</v>
      </c>
      <c r="N886" t="str">
        <f t="shared" si="27"/>
        <v>non</v>
      </c>
      <c r="O886" t="str">
        <f>VLOOKUP(I886,'rattachement PF'!A:B, 2, FALSE)</f>
        <v>TGO Ouest</v>
      </c>
    </row>
    <row r="887" spans="1:15" x14ac:dyDescent="0.35">
      <c r="A887" t="s">
        <v>1216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s">
        <v>9023</v>
      </c>
      <c r="J887" t="s">
        <v>9023</v>
      </c>
      <c r="K887" t="s">
        <v>9024</v>
      </c>
      <c r="L887" t="s">
        <v>9023</v>
      </c>
      <c r="M887" t="str">
        <f t="shared" si="26"/>
        <v>non</v>
      </c>
      <c r="N887" t="str">
        <f t="shared" si="27"/>
        <v>oui</v>
      </c>
      <c r="O887" t="e">
        <f>VLOOKUP(I887,'rattachement PF'!A:B, 2, FALSE)</f>
        <v>#N/A</v>
      </c>
    </row>
    <row r="888" spans="1:15" x14ac:dyDescent="0.35">
      <c r="A888" t="s">
        <v>9527</v>
      </c>
      <c r="B888">
        <v>39.520000000000003</v>
      </c>
      <c r="C888">
        <v>34.35</v>
      </c>
      <c r="D888">
        <v>22.19</v>
      </c>
      <c r="E888">
        <v>12.16</v>
      </c>
      <c r="F888">
        <v>5.17</v>
      </c>
      <c r="G888">
        <v>0</v>
      </c>
      <c r="H888">
        <v>7.77</v>
      </c>
      <c r="I888" t="s">
        <v>9053</v>
      </c>
      <c r="J888" t="s">
        <v>791</v>
      </c>
      <c r="K888" t="s">
        <v>10348</v>
      </c>
      <c r="L888" t="s">
        <v>26</v>
      </c>
      <c r="M888" t="str">
        <f t="shared" si="26"/>
        <v>non</v>
      </c>
      <c r="N888" t="str">
        <f t="shared" si="27"/>
        <v>non</v>
      </c>
      <c r="O888" t="str">
        <f>VLOOKUP(I888,'rattachement PF'!A:B, 2, FALSE)</f>
        <v>TGO Centre Est</v>
      </c>
    </row>
    <row r="889" spans="1:15" x14ac:dyDescent="0.35">
      <c r="A889" t="s">
        <v>1217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s">
        <v>3365</v>
      </c>
      <c r="J889" t="s">
        <v>9023</v>
      </c>
      <c r="K889" t="s">
        <v>9024</v>
      </c>
      <c r="L889" t="s">
        <v>9023</v>
      </c>
      <c r="M889" t="str">
        <f t="shared" si="26"/>
        <v>non</v>
      </c>
      <c r="N889" t="str">
        <f t="shared" si="27"/>
        <v>oui</v>
      </c>
      <c r="O889" t="str">
        <f>VLOOKUP(I889,'rattachement PF'!A:B, 2, FALSE)</f>
        <v>TGO Nord</v>
      </c>
    </row>
    <row r="890" spans="1:15" x14ac:dyDescent="0.35">
      <c r="A890" t="s">
        <v>9528</v>
      </c>
      <c r="B890">
        <v>34.47</v>
      </c>
      <c r="C890">
        <v>16.13</v>
      </c>
      <c r="D890">
        <v>11.66</v>
      </c>
      <c r="E890">
        <v>4.47</v>
      </c>
      <c r="F890">
        <v>18.34</v>
      </c>
      <c r="G890">
        <v>0</v>
      </c>
      <c r="H890">
        <v>2.23</v>
      </c>
      <c r="I890" t="s">
        <v>9100</v>
      </c>
      <c r="J890" t="s">
        <v>386</v>
      </c>
      <c r="K890" t="s">
        <v>10944</v>
      </c>
      <c r="L890" t="s">
        <v>386</v>
      </c>
      <c r="M890" t="str">
        <f t="shared" si="26"/>
        <v>non</v>
      </c>
      <c r="N890" t="str">
        <f t="shared" si="27"/>
        <v>non</v>
      </c>
      <c r="O890" t="str">
        <f>VLOOKUP(I890,'rattachement PF'!A:B, 2, FALSE)</f>
        <v>TGO Alsace</v>
      </c>
    </row>
    <row r="891" spans="1:15" x14ac:dyDescent="0.35">
      <c r="A891" t="s">
        <v>1218</v>
      </c>
      <c r="B891">
        <v>37.58</v>
      </c>
      <c r="C891">
        <v>34.68</v>
      </c>
      <c r="D891">
        <v>14.98</v>
      </c>
      <c r="E891">
        <v>19.7</v>
      </c>
      <c r="F891">
        <v>2.9</v>
      </c>
      <c r="G891">
        <v>0</v>
      </c>
      <c r="H891">
        <v>11.55</v>
      </c>
      <c r="I891" t="s">
        <v>9033</v>
      </c>
      <c r="J891" t="s">
        <v>490</v>
      </c>
      <c r="K891" t="s">
        <v>10945</v>
      </c>
      <c r="L891" t="s">
        <v>490</v>
      </c>
      <c r="M891" t="str">
        <f t="shared" si="26"/>
        <v>non</v>
      </c>
      <c r="N891" t="str">
        <f t="shared" si="27"/>
        <v>non</v>
      </c>
      <c r="O891" t="str">
        <f>VLOOKUP(I891,'rattachement PF'!A:B, 2, FALSE)</f>
        <v>TGO Aquitaine</v>
      </c>
    </row>
    <row r="892" spans="1:15" x14ac:dyDescent="0.35">
      <c r="A892" t="s">
        <v>9678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s">
        <v>9053</v>
      </c>
      <c r="J892" t="s">
        <v>9023</v>
      </c>
      <c r="K892" t="s">
        <v>9024</v>
      </c>
      <c r="L892" t="s">
        <v>9023</v>
      </c>
      <c r="M892" t="str">
        <f t="shared" si="26"/>
        <v>non</v>
      </c>
      <c r="N892" t="str">
        <f t="shared" si="27"/>
        <v>oui</v>
      </c>
      <c r="O892" t="str">
        <f>VLOOKUP(I892,'rattachement PF'!A:B, 2, FALSE)</f>
        <v>TGO Centre Est</v>
      </c>
    </row>
    <row r="893" spans="1:15" x14ac:dyDescent="0.35">
      <c r="A893" t="s">
        <v>1219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s">
        <v>9023</v>
      </c>
      <c r="J893" t="s">
        <v>9023</v>
      </c>
      <c r="K893" t="s">
        <v>9024</v>
      </c>
      <c r="L893" t="s">
        <v>9023</v>
      </c>
      <c r="M893" t="str">
        <f t="shared" si="26"/>
        <v>non</v>
      </c>
      <c r="N893" t="str">
        <f t="shared" si="27"/>
        <v>oui</v>
      </c>
      <c r="O893" t="e">
        <f>VLOOKUP(I893,'rattachement PF'!A:B, 2, FALSE)</f>
        <v>#N/A</v>
      </c>
    </row>
    <row r="894" spans="1:15" x14ac:dyDescent="0.35">
      <c r="A894" t="s">
        <v>9529</v>
      </c>
      <c r="B894">
        <v>34.520000000000003</v>
      </c>
      <c r="C894">
        <v>31.72</v>
      </c>
      <c r="D894">
        <v>9.4</v>
      </c>
      <c r="E894">
        <v>22.32</v>
      </c>
      <c r="F894">
        <v>2.8</v>
      </c>
      <c r="G894">
        <v>0</v>
      </c>
      <c r="H894">
        <v>9.0500000000000007</v>
      </c>
      <c r="I894" t="s">
        <v>9022</v>
      </c>
      <c r="J894" t="s">
        <v>478</v>
      </c>
      <c r="K894" t="s">
        <v>9717</v>
      </c>
      <c r="L894" t="s">
        <v>478</v>
      </c>
      <c r="M894" t="str">
        <f t="shared" si="26"/>
        <v>non</v>
      </c>
      <c r="N894" t="str">
        <f t="shared" si="27"/>
        <v>non</v>
      </c>
      <c r="O894" t="str">
        <f>VLOOKUP(I894,'rattachement PF'!A:B, 2, FALSE)</f>
        <v>TGO Aquitaine</v>
      </c>
    </row>
    <row r="895" spans="1:15" x14ac:dyDescent="0.35">
      <c r="A895" t="s">
        <v>9530</v>
      </c>
      <c r="B895">
        <v>38.549999999999997</v>
      </c>
      <c r="C895">
        <v>20.99</v>
      </c>
      <c r="D895">
        <v>11.17</v>
      </c>
      <c r="E895">
        <v>9.81</v>
      </c>
      <c r="F895">
        <v>17.57</v>
      </c>
      <c r="G895">
        <v>0</v>
      </c>
      <c r="H895">
        <v>2.19</v>
      </c>
      <c r="I895" t="s">
        <v>3455</v>
      </c>
      <c r="J895" t="s">
        <v>280</v>
      </c>
      <c r="K895" t="s">
        <v>10946</v>
      </c>
      <c r="L895" t="s">
        <v>289</v>
      </c>
      <c r="M895" t="str">
        <f t="shared" si="26"/>
        <v>non</v>
      </c>
      <c r="N895" t="str">
        <f t="shared" si="27"/>
        <v>non</v>
      </c>
      <c r="O895" t="str">
        <f>VLOOKUP(I895,'rattachement PF'!A:B, 2, FALSE)</f>
        <v>TGO IDF Valenton</v>
      </c>
    </row>
    <row r="896" spans="1:15" x14ac:dyDescent="0.35">
      <c r="A896" t="s">
        <v>9531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s">
        <v>3006</v>
      </c>
      <c r="J896" t="s">
        <v>9023</v>
      </c>
      <c r="K896" t="s">
        <v>9024</v>
      </c>
      <c r="L896" t="s">
        <v>9023</v>
      </c>
      <c r="M896" t="str">
        <f t="shared" si="26"/>
        <v>non</v>
      </c>
      <c r="N896" t="str">
        <f t="shared" si="27"/>
        <v>oui</v>
      </c>
      <c r="O896" t="str">
        <f>VLOOKUP(I896,'rattachement PF'!A:B, 2, FALSE)</f>
        <v>TGO Ouest</v>
      </c>
    </row>
    <row r="897" spans="1:15" x14ac:dyDescent="0.35">
      <c r="A897" t="s">
        <v>9532</v>
      </c>
      <c r="B897">
        <v>42.28</v>
      </c>
      <c r="C897">
        <v>39.65</v>
      </c>
      <c r="D897">
        <v>13.73</v>
      </c>
      <c r="E897">
        <v>25.92</v>
      </c>
      <c r="F897">
        <v>2.63</v>
      </c>
      <c r="G897">
        <v>0</v>
      </c>
      <c r="H897">
        <v>11.4</v>
      </c>
      <c r="I897" t="s">
        <v>9055</v>
      </c>
      <c r="J897" t="s">
        <v>607</v>
      </c>
      <c r="K897" t="s">
        <v>10947</v>
      </c>
      <c r="L897" t="s">
        <v>607</v>
      </c>
      <c r="M897" t="str">
        <f t="shared" si="26"/>
        <v>non</v>
      </c>
      <c r="N897" t="str">
        <f t="shared" si="27"/>
        <v>non</v>
      </c>
      <c r="O897" t="str">
        <f>VLOOKUP(I897,'rattachement PF'!A:B, 2, FALSE)</f>
        <v>TGO Nord</v>
      </c>
    </row>
    <row r="898" spans="1:15" x14ac:dyDescent="0.35">
      <c r="A898" t="s">
        <v>9738</v>
      </c>
      <c r="B898">
        <v>18.350000000000001</v>
      </c>
      <c r="C898">
        <v>17.02</v>
      </c>
      <c r="D898">
        <v>6.47</v>
      </c>
      <c r="E898">
        <v>5.88</v>
      </c>
      <c r="F898">
        <v>1.33</v>
      </c>
      <c r="G898">
        <v>4.67</v>
      </c>
      <c r="H898">
        <v>1.65</v>
      </c>
      <c r="I898" t="s">
        <v>9026</v>
      </c>
      <c r="J898" t="s">
        <v>10948</v>
      </c>
      <c r="K898" t="s">
        <v>10949</v>
      </c>
      <c r="L898" t="s">
        <v>10948</v>
      </c>
      <c r="M898" t="str">
        <f t="shared" si="26"/>
        <v>non</v>
      </c>
      <c r="N898" t="str">
        <f t="shared" si="27"/>
        <v>non</v>
      </c>
      <c r="O898" t="str">
        <f>VLOOKUP(I898,'rattachement PF'!A:B, 2, FALSE)</f>
        <v>TGO Bourgogne</v>
      </c>
    </row>
    <row r="899" spans="1:15" x14ac:dyDescent="0.35">
      <c r="A899" t="s">
        <v>9533</v>
      </c>
      <c r="B899">
        <v>63.1</v>
      </c>
      <c r="C899">
        <v>59.78</v>
      </c>
      <c r="D899">
        <v>19.850000000000001</v>
      </c>
      <c r="E899">
        <v>39.93</v>
      </c>
      <c r="F899">
        <v>3.32</v>
      </c>
      <c r="G899">
        <v>0</v>
      </c>
      <c r="H899">
        <v>17.07</v>
      </c>
      <c r="I899" t="s">
        <v>3086</v>
      </c>
      <c r="J899" t="s">
        <v>382</v>
      </c>
      <c r="K899" t="s">
        <v>10950</v>
      </c>
      <c r="L899" t="s">
        <v>382</v>
      </c>
      <c r="M899" t="str">
        <f t="shared" ref="M899:M962" si="28">IF(C899 &gt; 45, "oui", "non")</f>
        <v>oui</v>
      </c>
      <c r="N899" t="str">
        <f t="shared" ref="N899:N962" si="29">IF(C899=0,"oui","non")</f>
        <v>non</v>
      </c>
      <c r="O899" t="str">
        <f>VLOOKUP(I899,'rattachement PF'!A:B, 2, FALSE)</f>
        <v>TGO Lorraine</v>
      </c>
    </row>
    <row r="900" spans="1:15" x14ac:dyDescent="0.35">
      <c r="A900" t="s">
        <v>1220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s">
        <v>9044</v>
      </c>
      <c r="J900" t="s">
        <v>9023</v>
      </c>
      <c r="K900" t="s">
        <v>9024</v>
      </c>
      <c r="L900" t="s">
        <v>9023</v>
      </c>
      <c r="M900" t="str">
        <f t="shared" si="28"/>
        <v>non</v>
      </c>
      <c r="N900" t="str">
        <f t="shared" si="29"/>
        <v>oui</v>
      </c>
      <c r="O900" t="str">
        <f>VLOOKUP(I900,'rattachement PF'!A:B, 2, FALSE)</f>
        <v>TGO Rhône Gap</v>
      </c>
    </row>
    <row r="901" spans="1:15" x14ac:dyDescent="0.35">
      <c r="A901" t="s">
        <v>9534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s">
        <v>9053</v>
      </c>
      <c r="J901" t="s">
        <v>9023</v>
      </c>
      <c r="K901" t="s">
        <v>9024</v>
      </c>
      <c r="L901" t="s">
        <v>9023</v>
      </c>
      <c r="M901" t="str">
        <f t="shared" si="28"/>
        <v>non</v>
      </c>
      <c r="N901" t="str">
        <f t="shared" si="29"/>
        <v>oui</v>
      </c>
      <c r="O901" t="str">
        <f>VLOOKUP(I901,'rattachement PF'!A:B, 2, FALSE)</f>
        <v>TGO Centre Est</v>
      </c>
    </row>
    <row r="902" spans="1:15" x14ac:dyDescent="0.35">
      <c r="A902" t="s">
        <v>9535</v>
      </c>
      <c r="B902">
        <v>7.97</v>
      </c>
      <c r="C902">
        <v>1.62</v>
      </c>
      <c r="D902">
        <v>1.1499999999999999</v>
      </c>
      <c r="E902">
        <v>0.47</v>
      </c>
      <c r="F902">
        <v>6.35</v>
      </c>
      <c r="G902">
        <v>0</v>
      </c>
      <c r="H902">
        <v>0</v>
      </c>
      <c r="I902" t="s">
        <v>9053</v>
      </c>
      <c r="J902" t="s">
        <v>10951</v>
      </c>
      <c r="K902" t="s">
        <v>10952</v>
      </c>
      <c r="L902" t="s">
        <v>10951</v>
      </c>
      <c r="M902" t="str">
        <f t="shared" si="28"/>
        <v>non</v>
      </c>
      <c r="N902" t="str">
        <f t="shared" si="29"/>
        <v>non</v>
      </c>
      <c r="O902" t="str">
        <f>VLOOKUP(I902,'rattachement PF'!A:B, 2, FALSE)</f>
        <v>TGO Centre Est</v>
      </c>
    </row>
    <row r="903" spans="1:15" x14ac:dyDescent="0.35">
      <c r="A903" t="s">
        <v>1221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s">
        <v>3484</v>
      </c>
      <c r="J903" t="s">
        <v>9023</v>
      </c>
      <c r="K903" t="s">
        <v>9024</v>
      </c>
      <c r="L903" t="s">
        <v>9023</v>
      </c>
      <c r="M903" t="str">
        <f t="shared" si="28"/>
        <v>non</v>
      </c>
      <c r="N903" t="str">
        <f t="shared" si="29"/>
        <v>oui</v>
      </c>
      <c r="O903" t="str">
        <f>VLOOKUP(I903,'rattachement PF'!A:B, 2, FALSE)</f>
        <v>TGO Alpes</v>
      </c>
    </row>
    <row r="904" spans="1:15" x14ac:dyDescent="0.35">
      <c r="A904" t="s">
        <v>1222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s">
        <v>9078</v>
      </c>
      <c r="J904" t="s">
        <v>9023</v>
      </c>
      <c r="K904" t="s">
        <v>9024</v>
      </c>
      <c r="L904" t="s">
        <v>9023</v>
      </c>
      <c r="M904" t="str">
        <f t="shared" si="28"/>
        <v>non</v>
      </c>
      <c r="N904" t="str">
        <f t="shared" si="29"/>
        <v>oui</v>
      </c>
      <c r="O904" t="str">
        <f>VLOOKUP(I904,'rattachement PF'!A:B, 2, FALSE)</f>
        <v>TGO Aquitaine</v>
      </c>
    </row>
    <row r="905" spans="1:15" x14ac:dyDescent="0.35">
      <c r="A905" t="s">
        <v>1223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s">
        <v>3492</v>
      </c>
      <c r="J905" t="s">
        <v>9023</v>
      </c>
      <c r="K905" t="s">
        <v>9024</v>
      </c>
      <c r="L905" t="s">
        <v>9023</v>
      </c>
      <c r="M905" t="str">
        <f t="shared" si="28"/>
        <v>non</v>
      </c>
      <c r="N905" t="str">
        <f t="shared" si="29"/>
        <v>oui</v>
      </c>
      <c r="O905" t="str">
        <f>VLOOKUP(I905,'rattachement PF'!A:B, 2, FALSE)</f>
        <v>TGO Midi-Pyrénées</v>
      </c>
    </row>
    <row r="906" spans="1:15" x14ac:dyDescent="0.35">
      <c r="A906" t="s">
        <v>1224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s">
        <v>3484</v>
      </c>
      <c r="J906" t="s">
        <v>9023</v>
      </c>
      <c r="K906" t="s">
        <v>9024</v>
      </c>
      <c r="L906" t="s">
        <v>9023</v>
      </c>
      <c r="M906" t="str">
        <f t="shared" si="28"/>
        <v>non</v>
      </c>
      <c r="N906" t="str">
        <f t="shared" si="29"/>
        <v>oui</v>
      </c>
      <c r="O906" t="str">
        <f>VLOOKUP(I906,'rattachement PF'!A:B, 2, FALSE)</f>
        <v>TGO Alpes</v>
      </c>
    </row>
    <row r="907" spans="1:15" x14ac:dyDescent="0.35">
      <c r="A907" t="s">
        <v>893</v>
      </c>
      <c r="B907">
        <v>38.07</v>
      </c>
      <c r="C907">
        <v>34.979999999999997</v>
      </c>
      <c r="D907">
        <v>12.57</v>
      </c>
      <c r="E907">
        <v>22.42</v>
      </c>
      <c r="F907">
        <v>3.08</v>
      </c>
      <c r="G907">
        <v>0</v>
      </c>
      <c r="H907">
        <v>8.85</v>
      </c>
      <c r="I907" t="s">
        <v>3455</v>
      </c>
      <c r="J907" t="s">
        <v>10953</v>
      </c>
      <c r="K907" t="s">
        <v>10954</v>
      </c>
      <c r="L907" t="s">
        <v>9023</v>
      </c>
      <c r="M907" t="str">
        <f t="shared" si="28"/>
        <v>non</v>
      </c>
      <c r="N907" t="str">
        <f t="shared" si="29"/>
        <v>non</v>
      </c>
      <c r="O907" t="str">
        <f>VLOOKUP(I907,'rattachement PF'!A:B, 2, FALSE)</f>
        <v>TGO IDF Valenton</v>
      </c>
    </row>
    <row r="908" spans="1:15" x14ac:dyDescent="0.35">
      <c r="A908" t="s">
        <v>9536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s">
        <v>3126</v>
      </c>
      <c r="J908" t="s">
        <v>9023</v>
      </c>
      <c r="K908" t="s">
        <v>9024</v>
      </c>
      <c r="L908" t="s">
        <v>9023</v>
      </c>
      <c r="M908" t="str">
        <f t="shared" si="28"/>
        <v>non</v>
      </c>
      <c r="N908" t="str">
        <f t="shared" si="29"/>
        <v>oui</v>
      </c>
      <c r="O908" t="str">
        <f>VLOOKUP(I908,'rattachement PF'!A:B, 2, FALSE)</f>
        <v>TGFL-DELTA LOGISTIQUE</v>
      </c>
    </row>
    <row r="909" spans="1:15" x14ac:dyDescent="0.35">
      <c r="A909" t="s">
        <v>1225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s">
        <v>9104</v>
      </c>
      <c r="J909" t="s">
        <v>9023</v>
      </c>
      <c r="K909" t="s">
        <v>9024</v>
      </c>
      <c r="L909" t="s">
        <v>9023</v>
      </c>
      <c r="M909" t="str">
        <f t="shared" si="28"/>
        <v>non</v>
      </c>
      <c r="N909" t="str">
        <f t="shared" si="29"/>
        <v>oui</v>
      </c>
      <c r="O909" t="str">
        <f>VLOOKUP(I909,'rattachement PF'!A:B, 2, FALSE)</f>
        <v>TGO Aquitaine</v>
      </c>
    </row>
    <row r="910" spans="1:15" x14ac:dyDescent="0.35">
      <c r="A910" t="s">
        <v>1226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s">
        <v>9022</v>
      </c>
      <c r="J910" t="s">
        <v>9023</v>
      </c>
      <c r="K910" t="s">
        <v>9024</v>
      </c>
      <c r="L910" t="s">
        <v>9023</v>
      </c>
      <c r="M910" t="str">
        <f t="shared" si="28"/>
        <v>non</v>
      </c>
      <c r="N910" t="str">
        <f t="shared" si="29"/>
        <v>oui</v>
      </c>
      <c r="O910" t="str">
        <f>VLOOKUP(I910,'rattachement PF'!A:B, 2, FALSE)</f>
        <v>TGO Aquitaine</v>
      </c>
    </row>
    <row r="911" spans="1:15" x14ac:dyDescent="0.35">
      <c r="A911" t="s">
        <v>1227</v>
      </c>
      <c r="B911">
        <v>30.72</v>
      </c>
      <c r="C911">
        <v>28.18</v>
      </c>
      <c r="D911">
        <v>11.27</v>
      </c>
      <c r="E911">
        <v>16.920000000000002</v>
      </c>
      <c r="F911">
        <v>2.5299999999999998</v>
      </c>
      <c r="G911">
        <v>0</v>
      </c>
      <c r="H911">
        <v>2.42</v>
      </c>
      <c r="I911" t="s">
        <v>9035</v>
      </c>
      <c r="J911" t="s">
        <v>282</v>
      </c>
      <c r="K911" t="s">
        <v>10955</v>
      </c>
      <c r="L911" t="s">
        <v>282</v>
      </c>
      <c r="M911" t="str">
        <f t="shared" si="28"/>
        <v>non</v>
      </c>
      <c r="N911" t="str">
        <f t="shared" si="29"/>
        <v>non</v>
      </c>
      <c r="O911" t="str">
        <f>VLOOKUP(I911,'rattachement PF'!A:B, 2, FALSE)</f>
        <v>TGO Rhône</v>
      </c>
    </row>
    <row r="912" spans="1:15" x14ac:dyDescent="0.35">
      <c r="A912" t="s">
        <v>9537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s">
        <v>3484</v>
      </c>
      <c r="J912" t="s">
        <v>9023</v>
      </c>
      <c r="K912" t="s">
        <v>9024</v>
      </c>
      <c r="L912" t="s">
        <v>9023</v>
      </c>
      <c r="M912" t="str">
        <f t="shared" si="28"/>
        <v>non</v>
      </c>
      <c r="N912" t="str">
        <f t="shared" si="29"/>
        <v>oui</v>
      </c>
      <c r="O912" t="str">
        <f>VLOOKUP(I912,'rattachement PF'!A:B, 2, FALSE)</f>
        <v>TGO Alpes</v>
      </c>
    </row>
    <row r="913" spans="1:15" x14ac:dyDescent="0.35">
      <c r="A913" t="s">
        <v>1228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s">
        <v>9023</v>
      </c>
      <c r="J913" t="s">
        <v>9023</v>
      </c>
      <c r="K913" t="s">
        <v>9024</v>
      </c>
      <c r="L913" t="s">
        <v>9023</v>
      </c>
      <c r="M913" t="str">
        <f t="shared" si="28"/>
        <v>non</v>
      </c>
      <c r="N913" t="str">
        <f t="shared" si="29"/>
        <v>oui</v>
      </c>
      <c r="O913" t="e">
        <f>VLOOKUP(I913,'rattachement PF'!A:B, 2, FALSE)</f>
        <v>#N/A</v>
      </c>
    </row>
    <row r="914" spans="1:15" x14ac:dyDescent="0.35">
      <c r="A914" t="s">
        <v>9538</v>
      </c>
      <c r="B914">
        <v>37.32</v>
      </c>
      <c r="C914">
        <v>35.18</v>
      </c>
      <c r="D914">
        <v>11.7</v>
      </c>
      <c r="E914">
        <v>15.95</v>
      </c>
      <c r="F914">
        <v>2.13</v>
      </c>
      <c r="G914">
        <v>7.53</v>
      </c>
      <c r="H914">
        <v>8.1199999999999992</v>
      </c>
      <c r="I914" t="s">
        <v>9026</v>
      </c>
      <c r="J914" t="s">
        <v>10956</v>
      </c>
      <c r="K914" t="s">
        <v>10957</v>
      </c>
      <c r="L914" t="s">
        <v>10956</v>
      </c>
      <c r="M914" t="str">
        <f t="shared" si="28"/>
        <v>non</v>
      </c>
      <c r="N914" t="str">
        <f t="shared" si="29"/>
        <v>non</v>
      </c>
      <c r="O914" t="str">
        <f>VLOOKUP(I914,'rattachement PF'!A:B, 2, FALSE)</f>
        <v>TGO Bourgogne</v>
      </c>
    </row>
    <row r="915" spans="1:15" x14ac:dyDescent="0.35">
      <c r="A915" t="s">
        <v>1229</v>
      </c>
      <c r="B915">
        <v>50.1</v>
      </c>
      <c r="C915">
        <v>42.69</v>
      </c>
      <c r="D915">
        <v>22.23</v>
      </c>
      <c r="E915">
        <v>20.46</v>
      </c>
      <c r="F915">
        <v>7.41</v>
      </c>
      <c r="G915">
        <v>0</v>
      </c>
      <c r="H915">
        <v>13.43</v>
      </c>
      <c r="I915" t="s">
        <v>9044</v>
      </c>
      <c r="J915" t="s">
        <v>10958</v>
      </c>
      <c r="K915" t="s">
        <v>9706</v>
      </c>
      <c r="L915" t="s">
        <v>10958</v>
      </c>
      <c r="M915" t="str">
        <f t="shared" si="28"/>
        <v>non</v>
      </c>
      <c r="N915" t="str">
        <f t="shared" si="29"/>
        <v>non</v>
      </c>
      <c r="O915" t="str">
        <f>VLOOKUP(I915,'rattachement PF'!A:B, 2, FALSE)</f>
        <v>TGO Rhône Gap</v>
      </c>
    </row>
    <row r="916" spans="1:15" x14ac:dyDescent="0.35">
      <c r="A916" t="s">
        <v>9539</v>
      </c>
      <c r="B916">
        <v>35.950000000000003</v>
      </c>
      <c r="C916">
        <v>33.32</v>
      </c>
      <c r="D916">
        <v>8.77</v>
      </c>
      <c r="E916">
        <v>24.55</v>
      </c>
      <c r="F916">
        <v>2.63</v>
      </c>
      <c r="G916">
        <v>0</v>
      </c>
      <c r="H916">
        <v>10.77</v>
      </c>
      <c r="I916" t="s">
        <v>9104</v>
      </c>
      <c r="J916" t="s">
        <v>27</v>
      </c>
      <c r="K916" t="s">
        <v>10959</v>
      </c>
      <c r="L916" t="s">
        <v>27</v>
      </c>
      <c r="M916" t="str">
        <f t="shared" si="28"/>
        <v>non</v>
      </c>
      <c r="N916" t="str">
        <f t="shared" si="29"/>
        <v>non</v>
      </c>
      <c r="O916" t="str">
        <f>VLOOKUP(I916,'rattachement PF'!A:B, 2, FALSE)</f>
        <v>TGO Aquitaine</v>
      </c>
    </row>
    <row r="917" spans="1:15" x14ac:dyDescent="0.35">
      <c r="A917" t="s">
        <v>1230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s">
        <v>9130</v>
      </c>
      <c r="J917" t="s">
        <v>9023</v>
      </c>
      <c r="K917" t="s">
        <v>9024</v>
      </c>
      <c r="L917" t="s">
        <v>9023</v>
      </c>
      <c r="M917" t="str">
        <f t="shared" si="28"/>
        <v>non</v>
      </c>
      <c r="N917" t="str">
        <f t="shared" si="29"/>
        <v>oui</v>
      </c>
      <c r="O917" t="str">
        <f>VLOOKUP(I917,'rattachement PF'!A:B, 2, FALSE)</f>
        <v>TGO Aquitaine</v>
      </c>
    </row>
    <row r="918" spans="1:15" x14ac:dyDescent="0.35">
      <c r="A918" t="s">
        <v>9540</v>
      </c>
      <c r="B918">
        <v>41.77</v>
      </c>
      <c r="C918">
        <v>35.67</v>
      </c>
      <c r="D918">
        <v>9.49</v>
      </c>
      <c r="E918">
        <v>26.18</v>
      </c>
      <c r="F918">
        <v>6.1</v>
      </c>
      <c r="G918">
        <v>0</v>
      </c>
      <c r="H918">
        <v>5.65</v>
      </c>
      <c r="I918" t="s">
        <v>3455</v>
      </c>
      <c r="J918" t="s">
        <v>479</v>
      </c>
      <c r="K918" t="s">
        <v>10960</v>
      </c>
      <c r="L918" t="s">
        <v>479</v>
      </c>
      <c r="M918" t="str">
        <f t="shared" si="28"/>
        <v>non</v>
      </c>
      <c r="N918" t="str">
        <f t="shared" si="29"/>
        <v>non</v>
      </c>
      <c r="O918" t="str">
        <f>VLOOKUP(I918,'rattachement PF'!A:B, 2, FALSE)</f>
        <v>TGO IDF Valenton</v>
      </c>
    </row>
    <row r="919" spans="1:15" x14ac:dyDescent="0.35">
      <c r="A919" t="s">
        <v>1232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s">
        <v>3118</v>
      </c>
      <c r="J919" t="s">
        <v>9023</v>
      </c>
      <c r="K919" t="s">
        <v>9024</v>
      </c>
      <c r="L919" t="s">
        <v>9023</v>
      </c>
      <c r="M919" t="str">
        <f t="shared" si="28"/>
        <v>non</v>
      </c>
      <c r="N919" t="str">
        <f t="shared" si="29"/>
        <v>oui</v>
      </c>
      <c r="O919" t="str">
        <f>VLOOKUP(I919,'rattachement PF'!A:B, 2, FALSE)</f>
        <v>TGO Méditerranée</v>
      </c>
    </row>
    <row r="920" spans="1:15" x14ac:dyDescent="0.35">
      <c r="A920" t="s">
        <v>1232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s">
        <v>3118</v>
      </c>
      <c r="J920" t="s">
        <v>9023</v>
      </c>
      <c r="K920" t="s">
        <v>9024</v>
      </c>
      <c r="L920" t="s">
        <v>9023</v>
      </c>
      <c r="M920" t="str">
        <f t="shared" si="28"/>
        <v>non</v>
      </c>
      <c r="N920" t="str">
        <f t="shared" si="29"/>
        <v>oui</v>
      </c>
      <c r="O920" t="str">
        <f>VLOOKUP(I920,'rattachement PF'!A:B, 2, FALSE)</f>
        <v>TGO Méditerranée</v>
      </c>
    </row>
    <row r="921" spans="1:15" x14ac:dyDescent="0.35">
      <c r="A921" t="s">
        <v>9541</v>
      </c>
      <c r="B921">
        <v>25.17</v>
      </c>
      <c r="C921">
        <v>23.27</v>
      </c>
      <c r="D921">
        <v>8.6300000000000008</v>
      </c>
      <c r="E921">
        <v>14.63</v>
      </c>
      <c r="F921">
        <v>1.9</v>
      </c>
      <c r="G921">
        <v>0</v>
      </c>
      <c r="H921">
        <v>7.92</v>
      </c>
      <c r="I921" t="s">
        <v>3011</v>
      </c>
      <c r="J921" t="s">
        <v>10961</v>
      </c>
      <c r="K921" t="s">
        <v>10962</v>
      </c>
      <c r="L921" t="s">
        <v>10961</v>
      </c>
      <c r="M921" t="str">
        <f t="shared" si="28"/>
        <v>non</v>
      </c>
      <c r="N921" t="str">
        <f t="shared" si="29"/>
        <v>non</v>
      </c>
      <c r="O921" t="str">
        <f>VLOOKUP(I921,'rattachement PF'!A:B, 2, FALSE)</f>
        <v>TGO Ouest</v>
      </c>
    </row>
    <row r="922" spans="1:15" x14ac:dyDescent="0.35">
      <c r="A922" t="s">
        <v>10963</v>
      </c>
      <c r="B922">
        <v>39.42</v>
      </c>
      <c r="C922">
        <v>36.47</v>
      </c>
      <c r="D922">
        <v>13.28</v>
      </c>
      <c r="E922">
        <v>12.8</v>
      </c>
      <c r="F922">
        <v>2.95</v>
      </c>
      <c r="G922">
        <v>10.38</v>
      </c>
      <c r="H922">
        <v>9.6999999999999993</v>
      </c>
      <c r="I922" t="s">
        <v>9053</v>
      </c>
      <c r="J922" t="s">
        <v>10964</v>
      </c>
      <c r="K922" t="s">
        <v>9713</v>
      </c>
      <c r="L922" t="s">
        <v>10964</v>
      </c>
      <c r="M922" t="str">
        <f t="shared" si="28"/>
        <v>non</v>
      </c>
      <c r="N922" t="str">
        <f t="shared" si="29"/>
        <v>non</v>
      </c>
      <c r="O922" t="str">
        <f>VLOOKUP(I922,'rattachement PF'!A:B, 2, FALSE)</f>
        <v>TGO Centre Est</v>
      </c>
    </row>
    <row r="923" spans="1:15" x14ac:dyDescent="0.35">
      <c r="A923" t="s">
        <v>9542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s">
        <v>9033</v>
      </c>
      <c r="J923" t="s">
        <v>9023</v>
      </c>
      <c r="K923" t="s">
        <v>9024</v>
      </c>
      <c r="L923" t="s">
        <v>9023</v>
      </c>
      <c r="M923" t="str">
        <f t="shared" si="28"/>
        <v>non</v>
      </c>
      <c r="N923" t="str">
        <f t="shared" si="29"/>
        <v>oui</v>
      </c>
      <c r="O923" t="str">
        <f>VLOOKUP(I923,'rattachement PF'!A:B, 2, FALSE)</f>
        <v>TGO Aquitaine</v>
      </c>
    </row>
    <row r="924" spans="1:15" x14ac:dyDescent="0.35">
      <c r="A924" t="s">
        <v>887</v>
      </c>
      <c r="B924">
        <v>52.13</v>
      </c>
      <c r="C924">
        <v>48.02</v>
      </c>
      <c r="D924">
        <v>19.8</v>
      </c>
      <c r="E924">
        <v>28.22</v>
      </c>
      <c r="F924">
        <v>4.12</v>
      </c>
      <c r="G924">
        <v>0</v>
      </c>
      <c r="H924">
        <v>16.95</v>
      </c>
      <c r="I924" t="s">
        <v>9022</v>
      </c>
      <c r="J924" t="s">
        <v>525</v>
      </c>
      <c r="K924" t="s">
        <v>10965</v>
      </c>
      <c r="L924" t="s">
        <v>525</v>
      </c>
      <c r="M924" t="str">
        <f t="shared" si="28"/>
        <v>oui</v>
      </c>
      <c r="N924" t="str">
        <f t="shared" si="29"/>
        <v>non</v>
      </c>
      <c r="O924" t="str">
        <f>VLOOKUP(I924,'rattachement PF'!A:B, 2, FALSE)</f>
        <v>TGO Aquitaine</v>
      </c>
    </row>
    <row r="925" spans="1:15" x14ac:dyDescent="0.35">
      <c r="A925" t="s">
        <v>1233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s">
        <v>9033</v>
      </c>
      <c r="J925" t="s">
        <v>9023</v>
      </c>
      <c r="K925" t="s">
        <v>9024</v>
      </c>
      <c r="L925" t="s">
        <v>9023</v>
      </c>
      <c r="M925" t="str">
        <f t="shared" si="28"/>
        <v>non</v>
      </c>
      <c r="N925" t="str">
        <f t="shared" si="29"/>
        <v>oui</v>
      </c>
      <c r="O925" t="str">
        <f>VLOOKUP(I925,'rattachement PF'!A:B, 2, FALSE)</f>
        <v>TGO Aquitaine</v>
      </c>
    </row>
    <row r="926" spans="1:15" x14ac:dyDescent="0.35">
      <c r="A926" t="s">
        <v>9543</v>
      </c>
      <c r="B926">
        <v>34.299999999999997</v>
      </c>
      <c r="C926">
        <v>32.049999999999997</v>
      </c>
      <c r="D926">
        <v>12.8</v>
      </c>
      <c r="E926">
        <v>19.25</v>
      </c>
      <c r="F926">
        <v>2.25</v>
      </c>
      <c r="G926">
        <v>0</v>
      </c>
      <c r="H926">
        <v>6.38</v>
      </c>
      <c r="I926" t="s">
        <v>3115</v>
      </c>
      <c r="J926" t="s">
        <v>10966</v>
      </c>
      <c r="K926" t="s">
        <v>10967</v>
      </c>
      <c r="L926" t="s">
        <v>10966</v>
      </c>
      <c r="M926" t="str">
        <f t="shared" si="28"/>
        <v>non</v>
      </c>
      <c r="N926" t="str">
        <f t="shared" si="29"/>
        <v>non</v>
      </c>
      <c r="O926" t="str">
        <f>VLOOKUP(I926,'rattachement PF'!A:B, 2, FALSE)</f>
        <v>TGO Méditerranée</v>
      </c>
    </row>
    <row r="927" spans="1:15" x14ac:dyDescent="0.35">
      <c r="A927" t="s">
        <v>1234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s">
        <v>9057</v>
      </c>
      <c r="J927" t="s">
        <v>9023</v>
      </c>
      <c r="K927" t="s">
        <v>9024</v>
      </c>
      <c r="L927" t="s">
        <v>9023</v>
      </c>
      <c r="M927" t="str">
        <f t="shared" si="28"/>
        <v>non</v>
      </c>
      <c r="N927" t="str">
        <f t="shared" si="29"/>
        <v>oui</v>
      </c>
      <c r="O927" t="str">
        <f>VLOOKUP(I927,'rattachement PF'!A:B, 2, FALSE)</f>
        <v>TGO Centre Ouest</v>
      </c>
    </row>
    <row r="928" spans="1:15" x14ac:dyDescent="0.35">
      <c r="A928" t="s">
        <v>9544</v>
      </c>
      <c r="B928">
        <v>49.03</v>
      </c>
      <c r="C928">
        <v>45.37</v>
      </c>
      <c r="D928">
        <v>21.63</v>
      </c>
      <c r="E928">
        <v>23.73</v>
      </c>
      <c r="F928">
        <v>3.67</v>
      </c>
      <c r="G928">
        <v>0</v>
      </c>
      <c r="H928">
        <v>9.5299999999999994</v>
      </c>
      <c r="I928" t="s">
        <v>3009</v>
      </c>
      <c r="J928" t="s">
        <v>132</v>
      </c>
      <c r="K928" t="s">
        <v>10968</v>
      </c>
      <c r="L928" t="s">
        <v>132</v>
      </c>
      <c r="M928" t="str">
        <f t="shared" si="28"/>
        <v>oui</v>
      </c>
      <c r="N928" t="str">
        <f t="shared" si="29"/>
        <v>non</v>
      </c>
      <c r="O928" t="str">
        <f>VLOOKUP(I928,'rattachement PF'!A:B, 2, FALSE)</f>
        <v>TGO Ouest</v>
      </c>
    </row>
    <row r="929" spans="1:15" x14ac:dyDescent="0.35">
      <c r="A929" t="s">
        <v>9545</v>
      </c>
      <c r="B929">
        <v>31.27</v>
      </c>
      <c r="C929">
        <v>28.93</v>
      </c>
      <c r="D929">
        <v>12.12</v>
      </c>
      <c r="E929">
        <v>16.82</v>
      </c>
      <c r="F929">
        <v>2.33</v>
      </c>
      <c r="G929">
        <v>0</v>
      </c>
      <c r="H929">
        <v>4.88</v>
      </c>
      <c r="I929" t="s">
        <v>3378</v>
      </c>
      <c r="J929" t="s">
        <v>10969</v>
      </c>
      <c r="K929" t="s">
        <v>10970</v>
      </c>
      <c r="L929" t="s">
        <v>10969</v>
      </c>
      <c r="M929" t="str">
        <f t="shared" si="28"/>
        <v>non</v>
      </c>
      <c r="N929" t="str">
        <f t="shared" si="29"/>
        <v>non</v>
      </c>
      <c r="O929" t="str">
        <f>VLOOKUP(I929,'rattachement PF'!A:B, 2, FALSE)</f>
        <v>TGO Nord</v>
      </c>
    </row>
    <row r="930" spans="1:15" x14ac:dyDescent="0.35">
      <c r="A930" t="s">
        <v>9546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s">
        <v>8359</v>
      </c>
      <c r="J930" t="s">
        <v>9023</v>
      </c>
      <c r="K930" t="s">
        <v>9024</v>
      </c>
      <c r="L930" t="s">
        <v>9023</v>
      </c>
      <c r="M930" t="str">
        <f t="shared" si="28"/>
        <v>non</v>
      </c>
      <c r="N930" t="str">
        <f t="shared" si="29"/>
        <v>oui</v>
      </c>
      <c r="O930" t="str">
        <f>VLOOKUP(I930,'rattachement PF'!A:B, 2, FALSE)</f>
        <v>EUR Schiltigheim LIV</v>
      </c>
    </row>
    <row r="931" spans="1:15" x14ac:dyDescent="0.35">
      <c r="A931" t="s">
        <v>9547</v>
      </c>
      <c r="B931">
        <v>46.2</v>
      </c>
      <c r="C931">
        <v>42.43</v>
      </c>
      <c r="D931">
        <v>26.13</v>
      </c>
      <c r="E931">
        <v>16.3</v>
      </c>
      <c r="F931">
        <v>3.77</v>
      </c>
      <c r="G931">
        <v>0</v>
      </c>
      <c r="H931">
        <v>7.65</v>
      </c>
      <c r="I931" t="s">
        <v>9100</v>
      </c>
      <c r="J931" t="s">
        <v>10971</v>
      </c>
      <c r="K931" t="s">
        <v>10972</v>
      </c>
      <c r="L931" t="s">
        <v>10971</v>
      </c>
      <c r="M931" t="str">
        <f t="shared" si="28"/>
        <v>non</v>
      </c>
      <c r="N931" t="str">
        <f t="shared" si="29"/>
        <v>non</v>
      </c>
      <c r="O931" t="str">
        <f>VLOOKUP(I931,'rattachement PF'!A:B, 2, FALSE)</f>
        <v>TGO Alsace</v>
      </c>
    </row>
    <row r="932" spans="1:15" x14ac:dyDescent="0.35">
      <c r="A932" t="s">
        <v>9548</v>
      </c>
      <c r="B932">
        <v>40.880000000000003</v>
      </c>
      <c r="C932">
        <v>37.549999999999997</v>
      </c>
      <c r="D932">
        <v>17.87</v>
      </c>
      <c r="E932">
        <v>19.68</v>
      </c>
      <c r="F932">
        <v>3.33</v>
      </c>
      <c r="G932">
        <v>0</v>
      </c>
      <c r="H932">
        <v>4.17</v>
      </c>
      <c r="I932" t="s">
        <v>3206</v>
      </c>
      <c r="J932" t="s">
        <v>10973</v>
      </c>
      <c r="K932" t="s">
        <v>10974</v>
      </c>
      <c r="L932" t="s">
        <v>10973</v>
      </c>
      <c r="M932" t="str">
        <f t="shared" si="28"/>
        <v>non</v>
      </c>
      <c r="N932" t="str">
        <f t="shared" si="29"/>
        <v>non</v>
      </c>
      <c r="O932" t="str">
        <f>VLOOKUP(I932,'rattachement PF'!A:B, 2, FALSE)</f>
        <v>TGO Midi-Pyrénées</v>
      </c>
    </row>
    <row r="933" spans="1:15" x14ac:dyDescent="0.35">
      <c r="A933" t="s">
        <v>1235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s">
        <v>8359</v>
      </c>
      <c r="J933" t="s">
        <v>9023</v>
      </c>
      <c r="K933" t="s">
        <v>9024</v>
      </c>
      <c r="L933" t="s">
        <v>9023</v>
      </c>
      <c r="M933" t="str">
        <f t="shared" si="28"/>
        <v>non</v>
      </c>
      <c r="N933" t="str">
        <f t="shared" si="29"/>
        <v>oui</v>
      </c>
      <c r="O933" t="str">
        <f>VLOOKUP(I933,'rattachement PF'!A:B, 2, FALSE)</f>
        <v>EUR Schiltigheim LIV</v>
      </c>
    </row>
    <row r="934" spans="1:15" x14ac:dyDescent="0.35">
      <c r="A934" t="s">
        <v>888</v>
      </c>
      <c r="B934">
        <v>40.82</v>
      </c>
      <c r="C934">
        <v>36.869999999999997</v>
      </c>
      <c r="D934">
        <v>16.3</v>
      </c>
      <c r="E934">
        <v>20.57</v>
      </c>
      <c r="F934">
        <v>3.95</v>
      </c>
      <c r="G934">
        <v>0</v>
      </c>
      <c r="H934">
        <v>5.97</v>
      </c>
      <c r="I934" t="s">
        <v>9100</v>
      </c>
      <c r="J934" t="s">
        <v>10975</v>
      </c>
      <c r="K934" t="s">
        <v>10976</v>
      </c>
      <c r="L934" t="s">
        <v>10975</v>
      </c>
      <c r="M934" t="str">
        <f t="shared" si="28"/>
        <v>non</v>
      </c>
      <c r="N934" t="str">
        <f t="shared" si="29"/>
        <v>non</v>
      </c>
      <c r="O934" t="str">
        <f>VLOOKUP(I934,'rattachement PF'!A:B, 2, FALSE)</f>
        <v>TGO Alsace</v>
      </c>
    </row>
    <row r="935" spans="1:15" x14ac:dyDescent="0.35">
      <c r="A935" t="s">
        <v>1236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s">
        <v>9022</v>
      </c>
      <c r="J935" t="s">
        <v>9023</v>
      </c>
      <c r="K935" t="s">
        <v>9024</v>
      </c>
      <c r="L935" t="s">
        <v>9023</v>
      </c>
      <c r="M935" t="str">
        <f t="shared" si="28"/>
        <v>non</v>
      </c>
      <c r="N935" t="str">
        <f t="shared" si="29"/>
        <v>oui</v>
      </c>
      <c r="O935" t="str">
        <f>VLOOKUP(I935,'rattachement PF'!A:B, 2, FALSE)</f>
        <v>TGO Aquitaine</v>
      </c>
    </row>
    <row r="936" spans="1:15" x14ac:dyDescent="0.35">
      <c r="A936" t="s">
        <v>9549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s">
        <v>9049</v>
      </c>
      <c r="J936" t="s">
        <v>9023</v>
      </c>
      <c r="K936" t="s">
        <v>9024</v>
      </c>
      <c r="L936" t="s">
        <v>9023</v>
      </c>
      <c r="M936" t="str">
        <f t="shared" si="28"/>
        <v>non</v>
      </c>
      <c r="N936" t="str">
        <f t="shared" si="29"/>
        <v>oui</v>
      </c>
      <c r="O936" t="str">
        <f>VLOOKUP(I936,'rattachement PF'!A:B, 2, FALSE)</f>
        <v>TGO Coulommiers</v>
      </c>
    </row>
    <row r="937" spans="1:15" x14ac:dyDescent="0.35">
      <c r="A937" t="s">
        <v>1237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s">
        <v>9053</v>
      </c>
      <c r="J937" t="s">
        <v>9023</v>
      </c>
      <c r="K937" t="s">
        <v>9024</v>
      </c>
      <c r="L937" t="s">
        <v>9023</v>
      </c>
      <c r="M937" t="str">
        <f t="shared" si="28"/>
        <v>non</v>
      </c>
      <c r="N937" t="str">
        <f t="shared" si="29"/>
        <v>oui</v>
      </c>
      <c r="O937" t="str">
        <f>VLOOKUP(I937,'rattachement PF'!A:B, 2, FALSE)</f>
        <v>TGO Centre Est</v>
      </c>
    </row>
    <row r="938" spans="1:15" x14ac:dyDescent="0.35">
      <c r="A938" t="s">
        <v>9550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s">
        <v>3455</v>
      </c>
      <c r="J938" t="s">
        <v>9023</v>
      </c>
      <c r="K938" t="s">
        <v>9024</v>
      </c>
      <c r="L938" t="s">
        <v>9023</v>
      </c>
      <c r="M938" t="str">
        <f t="shared" si="28"/>
        <v>non</v>
      </c>
      <c r="N938" t="str">
        <f t="shared" si="29"/>
        <v>oui</v>
      </c>
      <c r="O938" t="str">
        <f>VLOOKUP(I938,'rattachement PF'!A:B, 2, FALSE)</f>
        <v>TGO IDF Valenton</v>
      </c>
    </row>
    <row r="939" spans="1:15" x14ac:dyDescent="0.35">
      <c r="A939" t="s">
        <v>4319</v>
      </c>
      <c r="B939">
        <v>37.619999999999997</v>
      </c>
      <c r="C939">
        <v>35.03</v>
      </c>
      <c r="D939">
        <v>11.05</v>
      </c>
      <c r="E939">
        <v>23.98</v>
      </c>
      <c r="F939">
        <v>2.58</v>
      </c>
      <c r="G939">
        <v>0</v>
      </c>
      <c r="H939">
        <v>7.9</v>
      </c>
      <c r="I939" t="s">
        <v>3484</v>
      </c>
      <c r="J939" t="s">
        <v>333</v>
      </c>
      <c r="K939" t="s">
        <v>10977</v>
      </c>
      <c r="L939" t="s">
        <v>333</v>
      </c>
      <c r="M939" t="str">
        <f t="shared" si="28"/>
        <v>non</v>
      </c>
      <c r="N939" t="str">
        <f t="shared" si="29"/>
        <v>non</v>
      </c>
      <c r="O939" t="str">
        <f>VLOOKUP(I939,'rattachement PF'!A:B, 2, FALSE)</f>
        <v>TGO Alpes</v>
      </c>
    </row>
    <row r="940" spans="1:15" x14ac:dyDescent="0.35">
      <c r="A940" t="s">
        <v>9551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s">
        <v>3006</v>
      </c>
      <c r="J940" t="s">
        <v>9023</v>
      </c>
      <c r="K940" t="s">
        <v>9024</v>
      </c>
      <c r="L940" t="s">
        <v>9023</v>
      </c>
      <c r="M940" t="str">
        <f t="shared" si="28"/>
        <v>non</v>
      </c>
      <c r="N940" t="str">
        <f t="shared" si="29"/>
        <v>oui</v>
      </c>
      <c r="O940" t="str">
        <f>VLOOKUP(I940,'rattachement PF'!A:B, 2, FALSE)</f>
        <v>TGO Ouest</v>
      </c>
    </row>
    <row r="941" spans="1:15" x14ac:dyDescent="0.35">
      <c r="A941" t="s">
        <v>9552</v>
      </c>
      <c r="B941">
        <v>48.27</v>
      </c>
      <c r="C941">
        <v>44.6</v>
      </c>
      <c r="D941">
        <v>24.78</v>
      </c>
      <c r="E941">
        <v>19.82</v>
      </c>
      <c r="F941">
        <v>3.67</v>
      </c>
      <c r="G941">
        <v>0</v>
      </c>
      <c r="H941">
        <v>20</v>
      </c>
      <c r="I941" t="s">
        <v>3372</v>
      </c>
      <c r="J941" t="s">
        <v>587</v>
      </c>
      <c r="K941" t="s">
        <v>10978</v>
      </c>
      <c r="L941" t="s">
        <v>587</v>
      </c>
      <c r="M941" t="str">
        <f t="shared" si="28"/>
        <v>non</v>
      </c>
      <c r="N941" t="str">
        <f t="shared" si="29"/>
        <v>non</v>
      </c>
      <c r="O941" t="str">
        <f>VLOOKUP(I941,'rattachement PF'!A:B, 2, FALSE)</f>
        <v>TGO Nord</v>
      </c>
    </row>
    <row r="942" spans="1:15" x14ac:dyDescent="0.35">
      <c r="A942" t="s">
        <v>1238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s">
        <v>3072</v>
      </c>
      <c r="J942" t="s">
        <v>9023</v>
      </c>
      <c r="K942" t="s">
        <v>9024</v>
      </c>
      <c r="L942" t="s">
        <v>9023</v>
      </c>
      <c r="M942" t="str">
        <f t="shared" si="28"/>
        <v>non</v>
      </c>
      <c r="N942" t="str">
        <f t="shared" si="29"/>
        <v>oui</v>
      </c>
      <c r="O942" t="str">
        <f>VLOOKUP(I942,'rattachement PF'!A:B, 2, FALSE)</f>
        <v>TGO Aquitaine</v>
      </c>
    </row>
    <row r="943" spans="1:15" x14ac:dyDescent="0.35">
      <c r="A943" t="s">
        <v>1239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s">
        <v>3455</v>
      </c>
      <c r="J943" t="s">
        <v>9023</v>
      </c>
      <c r="K943" t="s">
        <v>9024</v>
      </c>
      <c r="L943" t="s">
        <v>9023</v>
      </c>
      <c r="M943" t="str">
        <f t="shared" si="28"/>
        <v>non</v>
      </c>
      <c r="N943" t="str">
        <f t="shared" si="29"/>
        <v>oui</v>
      </c>
      <c r="O943" t="str">
        <f>VLOOKUP(I943,'rattachement PF'!A:B, 2, FALSE)</f>
        <v>TGO IDF Valenton</v>
      </c>
    </row>
    <row r="944" spans="1:15" x14ac:dyDescent="0.35">
      <c r="A944" t="s">
        <v>9553</v>
      </c>
      <c r="B944">
        <v>43.7</v>
      </c>
      <c r="C944">
        <v>40.6</v>
      </c>
      <c r="D944">
        <v>16.82</v>
      </c>
      <c r="E944">
        <v>23.78</v>
      </c>
      <c r="F944">
        <v>3.1</v>
      </c>
      <c r="G944">
        <v>0</v>
      </c>
      <c r="H944">
        <v>11.15</v>
      </c>
      <c r="I944" t="s">
        <v>3011</v>
      </c>
      <c r="J944" t="s">
        <v>118</v>
      </c>
      <c r="K944" t="s">
        <v>10979</v>
      </c>
      <c r="L944" t="s">
        <v>118</v>
      </c>
      <c r="M944" t="str">
        <f t="shared" si="28"/>
        <v>non</v>
      </c>
      <c r="N944" t="str">
        <f t="shared" si="29"/>
        <v>non</v>
      </c>
      <c r="O944" t="str">
        <f>VLOOKUP(I944,'rattachement PF'!A:B, 2, FALSE)</f>
        <v>TGO Ouest</v>
      </c>
    </row>
    <row r="945" spans="1:15" x14ac:dyDescent="0.35">
      <c r="A945" t="s">
        <v>9554</v>
      </c>
      <c r="B945">
        <v>47.28</v>
      </c>
      <c r="C945">
        <v>42.27</v>
      </c>
      <c r="D945">
        <v>26.87</v>
      </c>
      <c r="E945">
        <v>15.4</v>
      </c>
      <c r="F945">
        <v>5.0199999999999996</v>
      </c>
      <c r="G945">
        <v>0</v>
      </c>
      <c r="H945">
        <v>10.6</v>
      </c>
      <c r="I945" t="s">
        <v>9057</v>
      </c>
      <c r="J945" t="s">
        <v>10980</v>
      </c>
      <c r="K945" t="s">
        <v>10981</v>
      </c>
      <c r="L945" t="s">
        <v>10980</v>
      </c>
      <c r="M945" t="str">
        <f t="shared" si="28"/>
        <v>non</v>
      </c>
      <c r="N945" t="str">
        <f t="shared" si="29"/>
        <v>non</v>
      </c>
      <c r="O945" t="str">
        <f>VLOOKUP(I945,'rattachement PF'!A:B, 2, FALSE)</f>
        <v>TGO Centre Ouest</v>
      </c>
    </row>
    <row r="946" spans="1:15" x14ac:dyDescent="0.35">
      <c r="A946" t="s">
        <v>9555</v>
      </c>
      <c r="B946">
        <v>51.18</v>
      </c>
      <c r="C946">
        <v>47.42</v>
      </c>
      <c r="D946">
        <v>18.350000000000001</v>
      </c>
      <c r="E946">
        <v>29.07</v>
      </c>
      <c r="F946">
        <v>3.77</v>
      </c>
      <c r="G946">
        <v>0</v>
      </c>
      <c r="H946">
        <v>14.4</v>
      </c>
      <c r="I946" t="s">
        <v>3492</v>
      </c>
      <c r="J946" t="s">
        <v>10982</v>
      </c>
      <c r="K946" t="s">
        <v>10983</v>
      </c>
      <c r="L946" t="s">
        <v>10982</v>
      </c>
      <c r="M946" t="str">
        <f t="shared" si="28"/>
        <v>oui</v>
      </c>
      <c r="N946" t="str">
        <f t="shared" si="29"/>
        <v>non</v>
      </c>
      <c r="O946" t="str">
        <f>VLOOKUP(I946,'rattachement PF'!A:B, 2, FALSE)</f>
        <v>TGO Midi-Pyrénées</v>
      </c>
    </row>
    <row r="947" spans="1:15" x14ac:dyDescent="0.35">
      <c r="A947" t="s">
        <v>1240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s">
        <v>3194</v>
      </c>
      <c r="J947" t="s">
        <v>9023</v>
      </c>
      <c r="K947" t="s">
        <v>9024</v>
      </c>
      <c r="L947" t="s">
        <v>9023</v>
      </c>
      <c r="M947" t="str">
        <f t="shared" si="28"/>
        <v>non</v>
      </c>
      <c r="N947" t="str">
        <f t="shared" si="29"/>
        <v>oui</v>
      </c>
      <c r="O947" t="str">
        <f>VLOOKUP(I947,'rattachement PF'!A:B, 2, FALSE)</f>
        <v>TGO Midi-Pyrénées</v>
      </c>
    </row>
    <row r="948" spans="1:15" x14ac:dyDescent="0.35">
      <c r="A948" t="s">
        <v>9556</v>
      </c>
      <c r="B948">
        <v>1.38</v>
      </c>
      <c r="C948">
        <v>1.38</v>
      </c>
      <c r="D948">
        <v>0.8</v>
      </c>
      <c r="E948">
        <v>0.57999999999999996</v>
      </c>
      <c r="F948">
        <v>0</v>
      </c>
      <c r="G948">
        <v>0</v>
      </c>
      <c r="H948">
        <v>0</v>
      </c>
      <c r="I948" t="s">
        <v>9100</v>
      </c>
      <c r="J948" t="s">
        <v>10984</v>
      </c>
      <c r="K948" t="s">
        <v>10985</v>
      </c>
      <c r="L948" t="s">
        <v>10984</v>
      </c>
      <c r="M948" t="str">
        <f t="shared" si="28"/>
        <v>non</v>
      </c>
      <c r="N948" t="str">
        <f t="shared" si="29"/>
        <v>non</v>
      </c>
      <c r="O948" t="str">
        <f>VLOOKUP(I948,'rattachement PF'!A:B, 2, FALSE)</f>
        <v>TGO Alsace</v>
      </c>
    </row>
    <row r="949" spans="1:15" x14ac:dyDescent="0.35">
      <c r="A949" t="s">
        <v>9557</v>
      </c>
      <c r="B949">
        <v>24.47</v>
      </c>
      <c r="C949">
        <v>21.11</v>
      </c>
      <c r="D949">
        <v>7.89</v>
      </c>
      <c r="E949">
        <v>13.23</v>
      </c>
      <c r="F949">
        <v>3.36</v>
      </c>
      <c r="G949">
        <v>0</v>
      </c>
      <c r="H949">
        <v>4.7699999999999996</v>
      </c>
      <c r="I949" t="s">
        <v>3455</v>
      </c>
      <c r="J949" t="s">
        <v>234</v>
      </c>
      <c r="K949" t="s">
        <v>10986</v>
      </c>
      <c r="L949" t="s">
        <v>234</v>
      </c>
      <c r="M949" t="str">
        <f t="shared" si="28"/>
        <v>non</v>
      </c>
      <c r="N949" t="str">
        <f t="shared" si="29"/>
        <v>non</v>
      </c>
      <c r="O949" t="str">
        <f>VLOOKUP(I949,'rattachement PF'!A:B, 2, FALSE)</f>
        <v>TGO IDF Valenton</v>
      </c>
    </row>
    <row r="950" spans="1:15" x14ac:dyDescent="0.35">
      <c r="A950" t="s">
        <v>1241</v>
      </c>
      <c r="B950">
        <v>5.04</v>
      </c>
      <c r="C950">
        <v>4.43</v>
      </c>
      <c r="D950">
        <v>3.67</v>
      </c>
      <c r="E950">
        <v>0.77</v>
      </c>
      <c r="F950">
        <v>0.61</v>
      </c>
      <c r="G950">
        <v>0</v>
      </c>
      <c r="H950">
        <v>4.43</v>
      </c>
      <c r="I950" t="s">
        <v>8359</v>
      </c>
      <c r="J950" t="s">
        <v>102</v>
      </c>
      <c r="K950" t="s">
        <v>10987</v>
      </c>
      <c r="L950" t="s">
        <v>102</v>
      </c>
      <c r="M950" t="str">
        <f t="shared" si="28"/>
        <v>non</v>
      </c>
      <c r="N950" t="str">
        <f t="shared" si="29"/>
        <v>non</v>
      </c>
      <c r="O950" t="str">
        <f>VLOOKUP(I950,'rattachement PF'!A:B, 2, FALSE)</f>
        <v>EUR Schiltigheim LIV</v>
      </c>
    </row>
    <row r="951" spans="1:15" x14ac:dyDescent="0.35">
      <c r="A951" t="s">
        <v>9558</v>
      </c>
      <c r="B951">
        <v>56.87</v>
      </c>
      <c r="C951">
        <v>52.83</v>
      </c>
      <c r="D951">
        <v>17.53</v>
      </c>
      <c r="E951">
        <v>35.299999999999997</v>
      </c>
      <c r="F951">
        <v>4.03</v>
      </c>
      <c r="G951">
        <v>0</v>
      </c>
      <c r="H951">
        <v>15.58</v>
      </c>
      <c r="I951" t="s">
        <v>3455</v>
      </c>
      <c r="J951" t="s">
        <v>781</v>
      </c>
      <c r="K951" t="s">
        <v>10988</v>
      </c>
      <c r="L951" t="s">
        <v>781</v>
      </c>
      <c r="M951" t="str">
        <f t="shared" si="28"/>
        <v>oui</v>
      </c>
      <c r="N951" t="str">
        <f t="shared" si="29"/>
        <v>non</v>
      </c>
      <c r="O951" t="str">
        <f>VLOOKUP(I951,'rattachement PF'!A:B, 2, FALSE)</f>
        <v>TGO IDF Valenton</v>
      </c>
    </row>
    <row r="952" spans="1:15" x14ac:dyDescent="0.35">
      <c r="A952" t="s">
        <v>9559</v>
      </c>
      <c r="B952">
        <v>17.22</v>
      </c>
      <c r="C952">
        <v>16.18</v>
      </c>
      <c r="D952">
        <v>5.87</v>
      </c>
      <c r="E952">
        <v>10.32</v>
      </c>
      <c r="F952">
        <v>1.03</v>
      </c>
      <c r="G952">
        <v>0</v>
      </c>
      <c r="H952">
        <v>4.45</v>
      </c>
      <c r="I952" t="s">
        <v>3455</v>
      </c>
      <c r="J952" t="s">
        <v>431</v>
      </c>
      <c r="K952" t="s">
        <v>10989</v>
      </c>
      <c r="L952" t="s">
        <v>431</v>
      </c>
      <c r="M952" t="str">
        <f t="shared" si="28"/>
        <v>non</v>
      </c>
      <c r="N952" t="str">
        <f t="shared" si="29"/>
        <v>non</v>
      </c>
      <c r="O952" t="str">
        <f>VLOOKUP(I952,'rattachement PF'!A:B, 2, FALSE)</f>
        <v>TGO IDF Valenton</v>
      </c>
    </row>
    <row r="953" spans="1:15" x14ac:dyDescent="0.35">
      <c r="A953" t="s">
        <v>1231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s">
        <v>9023</v>
      </c>
      <c r="J953" t="s">
        <v>9023</v>
      </c>
      <c r="K953" t="s">
        <v>9024</v>
      </c>
      <c r="L953" t="s">
        <v>9023</v>
      </c>
      <c r="M953" t="str">
        <f t="shared" si="28"/>
        <v>non</v>
      </c>
      <c r="N953" t="str">
        <f t="shared" si="29"/>
        <v>oui</v>
      </c>
      <c r="O953" t="e">
        <f>VLOOKUP(I953,'rattachement PF'!A:B, 2, FALSE)</f>
        <v>#N/A</v>
      </c>
    </row>
    <row r="954" spans="1:15" x14ac:dyDescent="0.35">
      <c r="A954" t="s">
        <v>9560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s">
        <v>3016</v>
      </c>
      <c r="J954" t="s">
        <v>9023</v>
      </c>
      <c r="K954" t="s">
        <v>9024</v>
      </c>
      <c r="L954" t="s">
        <v>9023</v>
      </c>
      <c r="M954" t="str">
        <f t="shared" si="28"/>
        <v>non</v>
      </c>
      <c r="N954" t="str">
        <f t="shared" si="29"/>
        <v>oui</v>
      </c>
      <c r="O954" t="str">
        <f>VLOOKUP(I954,'rattachement PF'!A:B, 2, FALSE)</f>
        <v>TGO Ouest</v>
      </c>
    </row>
    <row r="955" spans="1:15" x14ac:dyDescent="0.35">
      <c r="A955" t="s">
        <v>9561</v>
      </c>
      <c r="B955">
        <v>47.7</v>
      </c>
      <c r="C955">
        <v>43.65</v>
      </c>
      <c r="D955">
        <v>21.3</v>
      </c>
      <c r="E955">
        <v>22.35</v>
      </c>
      <c r="F955">
        <v>4.05</v>
      </c>
      <c r="G955">
        <v>0</v>
      </c>
      <c r="H955">
        <v>13.08</v>
      </c>
      <c r="I955" t="s">
        <v>9022</v>
      </c>
      <c r="J955" t="s">
        <v>497</v>
      </c>
      <c r="K955" t="s">
        <v>10990</v>
      </c>
      <c r="L955" t="s">
        <v>497</v>
      </c>
      <c r="M955" t="str">
        <f t="shared" si="28"/>
        <v>non</v>
      </c>
      <c r="N955" t="str">
        <f t="shared" si="29"/>
        <v>non</v>
      </c>
      <c r="O955" t="str">
        <f>VLOOKUP(I955,'rattachement PF'!A:B, 2, FALSE)</f>
        <v>TGO Aquitaine</v>
      </c>
    </row>
    <row r="956" spans="1:15" x14ac:dyDescent="0.35">
      <c r="A956" t="s">
        <v>1242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s">
        <v>3372</v>
      </c>
      <c r="J956" t="s">
        <v>9023</v>
      </c>
      <c r="K956" t="s">
        <v>9024</v>
      </c>
      <c r="L956" t="s">
        <v>9023</v>
      </c>
      <c r="M956" t="str">
        <f t="shared" si="28"/>
        <v>non</v>
      </c>
      <c r="N956" t="str">
        <f t="shared" si="29"/>
        <v>oui</v>
      </c>
      <c r="O956" t="str">
        <f>VLOOKUP(I956,'rattachement PF'!A:B, 2, FALSE)</f>
        <v>TGO Nord</v>
      </c>
    </row>
    <row r="957" spans="1:15" x14ac:dyDescent="0.35">
      <c r="A957" t="s">
        <v>9562</v>
      </c>
      <c r="B957">
        <v>34.9</v>
      </c>
      <c r="C957">
        <v>31.63</v>
      </c>
      <c r="D957">
        <v>18.420000000000002</v>
      </c>
      <c r="E957">
        <v>13.22</v>
      </c>
      <c r="F957">
        <v>3.27</v>
      </c>
      <c r="G957">
        <v>0</v>
      </c>
      <c r="H957">
        <v>4.08</v>
      </c>
      <c r="I957" t="s">
        <v>9053</v>
      </c>
      <c r="J957" t="s">
        <v>10991</v>
      </c>
      <c r="K957" t="s">
        <v>10992</v>
      </c>
      <c r="L957" t="s">
        <v>10993</v>
      </c>
      <c r="M957" t="str">
        <f t="shared" si="28"/>
        <v>non</v>
      </c>
      <c r="N957" t="str">
        <f t="shared" si="29"/>
        <v>non</v>
      </c>
      <c r="O957" t="str">
        <f>VLOOKUP(I957,'rattachement PF'!A:B, 2, FALSE)</f>
        <v>TGO Centre Est</v>
      </c>
    </row>
    <row r="958" spans="1:15" x14ac:dyDescent="0.35">
      <c r="A958" t="s">
        <v>9563</v>
      </c>
      <c r="B958">
        <v>40.770000000000003</v>
      </c>
      <c r="C958">
        <v>37.5</v>
      </c>
      <c r="D958">
        <v>25.27</v>
      </c>
      <c r="E958">
        <v>12.23</v>
      </c>
      <c r="F958">
        <v>3.27</v>
      </c>
      <c r="G958">
        <v>0</v>
      </c>
      <c r="H958">
        <v>9.25</v>
      </c>
      <c r="I958" t="s">
        <v>9057</v>
      </c>
      <c r="J958" t="s">
        <v>10994</v>
      </c>
      <c r="K958" t="s">
        <v>10995</v>
      </c>
      <c r="L958" t="s">
        <v>10994</v>
      </c>
      <c r="M958" t="str">
        <f t="shared" si="28"/>
        <v>non</v>
      </c>
      <c r="N958" t="str">
        <f t="shared" si="29"/>
        <v>non</v>
      </c>
      <c r="O958" t="str">
        <f>VLOOKUP(I958,'rattachement PF'!A:B, 2, FALSE)</f>
        <v>TGO Centre Ouest</v>
      </c>
    </row>
    <row r="959" spans="1:15" x14ac:dyDescent="0.35">
      <c r="A959" t="s">
        <v>1243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s">
        <v>9033</v>
      </c>
      <c r="J959" t="s">
        <v>9023</v>
      </c>
      <c r="K959" t="s">
        <v>9024</v>
      </c>
      <c r="L959" t="s">
        <v>9023</v>
      </c>
      <c r="M959" t="str">
        <f t="shared" si="28"/>
        <v>non</v>
      </c>
      <c r="N959" t="str">
        <f t="shared" si="29"/>
        <v>oui</v>
      </c>
      <c r="O959" t="str">
        <f>VLOOKUP(I959,'rattachement PF'!A:B, 2, FALSE)</f>
        <v>TGO Aquitaine</v>
      </c>
    </row>
    <row r="960" spans="1:15" x14ac:dyDescent="0.35">
      <c r="A960" t="s">
        <v>9564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s">
        <v>3194</v>
      </c>
      <c r="J960" t="s">
        <v>9023</v>
      </c>
      <c r="K960" t="s">
        <v>9024</v>
      </c>
      <c r="L960" t="s">
        <v>9023</v>
      </c>
      <c r="M960" t="str">
        <f t="shared" si="28"/>
        <v>non</v>
      </c>
      <c r="N960" t="str">
        <f t="shared" si="29"/>
        <v>oui</v>
      </c>
      <c r="O960" t="str">
        <f>VLOOKUP(I960,'rattachement PF'!A:B, 2, FALSE)</f>
        <v>TGO Midi-Pyrénées</v>
      </c>
    </row>
    <row r="961" spans="1:15" x14ac:dyDescent="0.35">
      <c r="A961" t="s">
        <v>1244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s">
        <v>9078</v>
      </c>
      <c r="J961" t="s">
        <v>9023</v>
      </c>
      <c r="K961" t="s">
        <v>9024</v>
      </c>
      <c r="L961" t="s">
        <v>9023</v>
      </c>
      <c r="M961" t="str">
        <f t="shared" si="28"/>
        <v>non</v>
      </c>
      <c r="N961" t="str">
        <f t="shared" si="29"/>
        <v>oui</v>
      </c>
      <c r="O961" t="str">
        <f>VLOOKUP(I961,'rattachement PF'!A:B, 2, FALSE)</f>
        <v>TGO Aquitaine</v>
      </c>
    </row>
    <row r="962" spans="1:15" x14ac:dyDescent="0.35">
      <c r="A962" t="s">
        <v>9565</v>
      </c>
      <c r="B962">
        <v>43.13</v>
      </c>
      <c r="C962">
        <v>39.97</v>
      </c>
      <c r="D962">
        <v>17.149999999999999</v>
      </c>
      <c r="E962">
        <v>22.82</v>
      </c>
      <c r="F962">
        <v>3.17</v>
      </c>
      <c r="G962">
        <v>0</v>
      </c>
      <c r="H962">
        <v>4.2699999999999996</v>
      </c>
      <c r="I962" t="s">
        <v>3118</v>
      </c>
      <c r="J962" t="s">
        <v>10996</v>
      </c>
      <c r="K962" t="s">
        <v>10874</v>
      </c>
      <c r="L962" t="s">
        <v>10996</v>
      </c>
      <c r="M962" t="str">
        <f t="shared" si="28"/>
        <v>non</v>
      </c>
      <c r="N962" t="str">
        <f t="shared" si="29"/>
        <v>non</v>
      </c>
      <c r="O962" t="str">
        <f>VLOOKUP(I962,'rattachement PF'!A:B, 2, FALSE)</f>
        <v>TGO Méditerranée</v>
      </c>
    </row>
    <row r="963" spans="1:15" x14ac:dyDescent="0.35">
      <c r="A963" t="s">
        <v>1245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s">
        <v>3072</v>
      </c>
      <c r="J963" t="s">
        <v>9023</v>
      </c>
      <c r="K963" t="s">
        <v>9024</v>
      </c>
      <c r="L963" t="s">
        <v>9023</v>
      </c>
      <c r="M963" t="str">
        <f t="shared" ref="M963:M1026" si="30">IF(C963 &gt; 45, "oui", "non")</f>
        <v>non</v>
      </c>
      <c r="N963" t="str">
        <f t="shared" ref="N963:N1026" si="31">IF(C963=0,"oui","non")</f>
        <v>oui</v>
      </c>
      <c r="O963" t="str">
        <f>VLOOKUP(I963,'rattachement PF'!A:B, 2, FALSE)</f>
        <v>TGO Aquitaine</v>
      </c>
    </row>
    <row r="964" spans="1:15" x14ac:dyDescent="0.35">
      <c r="A964" t="s">
        <v>9566</v>
      </c>
      <c r="B964">
        <v>36.049999999999997</v>
      </c>
      <c r="C964">
        <v>31.97</v>
      </c>
      <c r="D964">
        <v>11.62</v>
      </c>
      <c r="E964">
        <v>9</v>
      </c>
      <c r="F964">
        <v>4.08</v>
      </c>
      <c r="G964">
        <v>11.35</v>
      </c>
      <c r="H964">
        <v>6.58</v>
      </c>
      <c r="I964" t="s">
        <v>9026</v>
      </c>
      <c r="J964" t="s">
        <v>10997</v>
      </c>
      <c r="K964" t="s">
        <v>9677</v>
      </c>
      <c r="L964" t="s">
        <v>10997</v>
      </c>
      <c r="M964" t="str">
        <f t="shared" si="30"/>
        <v>non</v>
      </c>
      <c r="N964" t="str">
        <f t="shared" si="31"/>
        <v>non</v>
      </c>
      <c r="O964" t="str">
        <f>VLOOKUP(I964,'rattachement PF'!A:B, 2, FALSE)</f>
        <v>TGO Bourgogne</v>
      </c>
    </row>
    <row r="965" spans="1:15" x14ac:dyDescent="0.35">
      <c r="A965" t="s">
        <v>1246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s">
        <v>3493</v>
      </c>
      <c r="J965" t="s">
        <v>9023</v>
      </c>
      <c r="K965" t="s">
        <v>9024</v>
      </c>
      <c r="L965" t="s">
        <v>9023</v>
      </c>
      <c r="M965" t="str">
        <f t="shared" si="30"/>
        <v>non</v>
      </c>
      <c r="N965" t="str">
        <f t="shared" si="31"/>
        <v>oui</v>
      </c>
      <c r="O965" t="str">
        <f>VLOOKUP(I965,'rattachement PF'!A:B, 2, FALSE)</f>
        <v>Seafood</v>
      </c>
    </row>
    <row r="966" spans="1:15" x14ac:dyDescent="0.35">
      <c r="A966" t="s">
        <v>4838</v>
      </c>
      <c r="B966">
        <v>39.97</v>
      </c>
      <c r="C966">
        <v>37.5</v>
      </c>
      <c r="D966">
        <v>14.02</v>
      </c>
      <c r="E966">
        <v>23.48</v>
      </c>
      <c r="F966">
        <v>2.4700000000000002</v>
      </c>
      <c r="G966">
        <v>0</v>
      </c>
      <c r="H966">
        <v>4.33</v>
      </c>
      <c r="I966" t="s">
        <v>9022</v>
      </c>
      <c r="J966" t="s">
        <v>10998</v>
      </c>
      <c r="K966" t="s">
        <v>10999</v>
      </c>
      <c r="L966" t="s">
        <v>10998</v>
      </c>
      <c r="M966" t="str">
        <f t="shared" si="30"/>
        <v>non</v>
      </c>
      <c r="N966" t="str">
        <f t="shared" si="31"/>
        <v>non</v>
      </c>
      <c r="O966" t="str">
        <f>VLOOKUP(I966,'rattachement PF'!A:B, 2, FALSE)</f>
        <v>TGO Aquitaine</v>
      </c>
    </row>
    <row r="967" spans="1:15" x14ac:dyDescent="0.35">
      <c r="A967" t="s">
        <v>1247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9130</v>
      </c>
      <c r="J967" t="s">
        <v>9023</v>
      </c>
      <c r="K967" t="s">
        <v>9024</v>
      </c>
      <c r="L967" t="s">
        <v>9023</v>
      </c>
      <c r="M967" t="str">
        <f t="shared" si="30"/>
        <v>non</v>
      </c>
      <c r="N967" t="str">
        <f t="shared" si="31"/>
        <v>oui</v>
      </c>
      <c r="O967" t="str">
        <f>VLOOKUP(I967,'rattachement PF'!A:B, 2, FALSE)</f>
        <v>TGO Aquitaine</v>
      </c>
    </row>
    <row r="968" spans="1:15" x14ac:dyDescent="0.35">
      <c r="A968" t="s">
        <v>1248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s">
        <v>9022</v>
      </c>
      <c r="J968" t="s">
        <v>9023</v>
      </c>
      <c r="K968" t="s">
        <v>9024</v>
      </c>
      <c r="L968" t="s">
        <v>9023</v>
      </c>
      <c r="M968" t="str">
        <f t="shared" si="30"/>
        <v>non</v>
      </c>
      <c r="N968" t="str">
        <f t="shared" si="31"/>
        <v>oui</v>
      </c>
      <c r="O968" t="str">
        <f>VLOOKUP(I968,'rattachement PF'!A:B, 2, FALSE)</f>
        <v>TGO Aquitaine</v>
      </c>
    </row>
    <row r="969" spans="1:15" x14ac:dyDescent="0.35">
      <c r="A969" t="s">
        <v>9567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s">
        <v>9053</v>
      </c>
      <c r="J969" t="s">
        <v>9023</v>
      </c>
      <c r="K969" t="s">
        <v>9024</v>
      </c>
      <c r="L969" t="s">
        <v>9023</v>
      </c>
      <c r="M969" t="str">
        <f t="shared" si="30"/>
        <v>non</v>
      </c>
      <c r="N969" t="str">
        <f t="shared" si="31"/>
        <v>oui</v>
      </c>
      <c r="O969" t="str">
        <f>VLOOKUP(I969,'rattachement PF'!A:B, 2, FALSE)</f>
        <v>TGO Centre Est</v>
      </c>
    </row>
    <row r="970" spans="1:15" x14ac:dyDescent="0.35">
      <c r="A970" t="s">
        <v>1249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s">
        <v>3006</v>
      </c>
      <c r="J970" t="s">
        <v>9023</v>
      </c>
      <c r="K970" t="s">
        <v>9024</v>
      </c>
      <c r="L970" t="s">
        <v>9023</v>
      </c>
      <c r="M970" t="str">
        <f t="shared" si="30"/>
        <v>non</v>
      </c>
      <c r="N970" t="str">
        <f t="shared" si="31"/>
        <v>oui</v>
      </c>
      <c r="O970" t="str">
        <f>VLOOKUP(I970,'rattachement PF'!A:B, 2, FALSE)</f>
        <v>TGO Ouest</v>
      </c>
    </row>
    <row r="971" spans="1:15" x14ac:dyDescent="0.35">
      <c r="A971" t="s">
        <v>9568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s">
        <v>3492</v>
      </c>
      <c r="J971" t="s">
        <v>9023</v>
      </c>
      <c r="K971" t="s">
        <v>9024</v>
      </c>
      <c r="L971" t="s">
        <v>9023</v>
      </c>
      <c r="M971" t="str">
        <f t="shared" si="30"/>
        <v>non</v>
      </c>
      <c r="N971" t="str">
        <f t="shared" si="31"/>
        <v>oui</v>
      </c>
      <c r="O971" t="str">
        <f>VLOOKUP(I971,'rattachement PF'!A:B, 2, FALSE)</f>
        <v>TGO Midi-Pyrénées</v>
      </c>
    </row>
    <row r="972" spans="1:15" x14ac:dyDescent="0.35">
      <c r="A972" t="s">
        <v>1250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s">
        <v>9128</v>
      </c>
      <c r="J972" t="s">
        <v>9023</v>
      </c>
      <c r="K972" t="s">
        <v>9024</v>
      </c>
      <c r="L972" t="s">
        <v>9023</v>
      </c>
      <c r="M972" t="str">
        <f t="shared" si="30"/>
        <v>non</v>
      </c>
      <c r="N972" t="str">
        <f t="shared" si="31"/>
        <v>oui</v>
      </c>
      <c r="O972" t="str">
        <f>VLOOKUP(I972,'rattachement PF'!A:B, 2, FALSE)</f>
        <v>TGO Alpes</v>
      </c>
    </row>
    <row r="973" spans="1:15" x14ac:dyDescent="0.35">
      <c r="A973" t="s">
        <v>1251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s">
        <v>3455</v>
      </c>
      <c r="J973" t="s">
        <v>9023</v>
      </c>
      <c r="K973" t="s">
        <v>9024</v>
      </c>
      <c r="L973" t="s">
        <v>9023</v>
      </c>
      <c r="M973" t="str">
        <f t="shared" si="30"/>
        <v>non</v>
      </c>
      <c r="N973" t="str">
        <f t="shared" si="31"/>
        <v>oui</v>
      </c>
      <c r="O973" t="str">
        <f>VLOOKUP(I973,'rattachement PF'!A:B, 2, FALSE)</f>
        <v>TGO IDF Valenton</v>
      </c>
    </row>
    <row r="974" spans="1:15" x14ac:dyDescent="0.35">
      <c r="A974" t="s">
        <v>9740</v>
      </c>
      <c r="B974">
        <v>39.119999999999997</v>
      </c>
      <c r="C974">
        <v>35.9</v>
      </c>
      <c r="D974">
        <v>9.25</v>
      </c>
      <c r="E974">
        <v>14.5</v>
      </c>
      <c r="F974">
        <v>3.22</v>
      </c>
      <c r="G974">
        <v>12.15</v>
      </c>
      <c r="H974">
        <v>5.88</v>
      </c>
      <c r="I974" t="s">
        <v>9026</v>
      </c>
      <c r="J974" t="s">
        <v>11000</v>
      </c>
      <c r="K974" t="s">
        <v>11001</v>
      </c>
      <c r="L974" t="s">
        <v>11000</v>
      </c>
      <c r="M974" t="str">
        <f t="shared" si="30"/>
        <v>non</v>
      </c>
      <c r="N974" t="str">
        <f t="shared" si="31"/>
        <v>non</v>
      </c>
      <c r="O974" t="str">
        <f>VLOOKUP(I974,'rattachement PF'!A:B, 2, FALSE)</f>
        <v>TGO Bourgogne</v>
      </c>
    </row>
    <row r="975" spans="1:15" x14ac:dyDescent="0.35">
      <c r="A975" t="s">
        <v>9569</v>
      </c>
      <c r="B975">
        <v>44.87</v>
      </c>
      <c r="C975">
        <v>41.42</v>
      </c>
      <c r="D975">
        <v>22.28</v>
      </c>
      <c r="E975">
        <v>19.13</v>
      </c>
      <c r="F975">
        <v>3.45</v>
      </c>
      <c r="G975">
        <v>0</v>
      </c>
      <c r="H975">
        <v>11.18</v>
      </c>
      <c r="I975" t="s">
        <v>3206</v>
      </c>
      <c r="J975" t="s">
        <v>340</v>
      </c>
      <c r="K975" t="s">
        <v>11002</v>
      </c>
      <c r="L975" t="s">
        <v>340</v>
      </c>
      <c r="M975" t="str">
        <f t="shared" si="30"/>
        <v>non</v>
      </c>
      <c r="N975" t="str">
        <f t="shared" si="31"/>
        <v>non</v>
      </c>
      <c r="O975" t="str">
        <f>VLOOKUP(I975,'rattachement PF'!A:B, 2, FALSE)</f>
        <v>TGO Midi-Pyrénées</v>
      </c>
    </row>
    <row r="976" spans="1:15" x14ac:dyDescent="0.35">
      <c r="A976" t="s">
        <v>1252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s">
        <v>3023</v>
      </c>
      <c r="J976" t="s">
        <v>9023</v>
      </c>
      <c r="K976" t="s">
        <v>9024</v>
      </c>
      <c r="L976" t="s">
        <v>9023</v>
      </c>
      <c r="M976" t="str">
        <f t="shared" si="30"/>
        <v>non</v>
      </c>
      <c r="N976" t="str">
        <f t="shared" si="31"/>
        <v>oui</v>
      </c>
      <c r="O976" t="str">
        <f>VLOOKUP(I976,'rattachement PF'!A:B, 2, FALSE)</f>
        <v>TGO Ouest</v>
      </c>
    </row>
    <row r="977" spans="1:15" x14ac:dyDescent="0.35">
      <c r="A977" t="s">
        <v>1253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s">
        <v>9022</v>
      </c>
      <c r="J977" t="s">
        <v>9023</v>
      </c>
      <c r="K977" t="s">
        <v>9024</v>
      </c>
      <c r="L977" t="s">
        <v>9023</v>
      </c>
      <c r="M977" t="str">
        <f t="shared" si="30"/>
        <v>non</v>
      </c>
      <c r="N977" t="str">
        <f t="shared" si="31"/>
        <v>oui</v>
      </c>
      <c r="O977" t="str">
        <f>VLOOKUP(I977,'rattachement PF'!A:B, 2, FALSE)</f>
        <v>TGO Aquitaine</v>
      </c>
    </row>
    <row r="978" spans="1:15" x14ac:dyDescent="0.35">
      <c r="A978" t="s">
        <v>9570</v>
      </c>
      <c r="B978">
        <v>4.16</v>
      </c>
      <c r="C978">
        <v>3.36</v>
      </c>
      <c r="D978">
        <v>3.15</v>
      </c>
      <c r="E978">
        <v>0.21</v>
      </c>
      <c r="F978">
        <v>0.81</v>
      </c>
      <c r="G978">
        <v>0</v>
      </c>
      <c r="H978">
        <v>0</v>
      </c>
      <c r="I978" t="s">
        <v>9057</v>
      </c>
      <c r="J978" t="s">
        <v>11003</v>
      </c>
      <c r="K978" t="s">
        <v>9726</v>
      </c>
      <c r="L978" t="s">
        <v>11003</v>
      </c>
      <c r="M978" t="str">
        <f t="shared" si="30"/>
        <v>non</v>
      </c>
      <c r="N978" t="str">
        <f t="shared" si="31"/>
        <v>non</v>
      </c>
      <c r="O978" t="str">
        <f>VLOOKUP(I978,'rattachement PF'!A:B, 2, FALSE)</f>
        <v>TGO Centre Ouest</v>
      </c>
    </row>
    <row r="979" spans="1:15" x14ac:dyDescent="0.35">
      <c r="A979" t="s">
        <v>1254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s">
        <v>3206</v>
      </c>
      <c r="J979" t="s">
        <v>9023</v>
      </c>
      <c r="K979" t="s">
        <v>9024</v>
      </c>
      <c r="L979" t="s">
        <v>9023</v>
      </c>
      <c r="M979" t="str">
        <f t="shared" si="30"/>
        <v>non</v>
      </c>
      <c r="N979" t="str">
        <f t="shared" si="31"/>
        <v>oui</v>
      </c>
      <c r="O979" t="str">
        <f>VLOOKUP(I979,'rattachement PF'!A:B, 2, FALSE)</f>
        <v>TGO Midi-Pyrénées</v>
      </c>
    </row>
    <row r="980" spans="1:15" x14ac:dyDescent="0.35">
      <c r="A980" t="s">
        <v>9571</v>
      </c>
      <c r="B980">
        <v>45.55</v>
      </c>
      <c r="C980">
        <v>41.6</v>
      </c>
      <c r="D980">
        <v>20.13</v>
      </c>
      <c r="E980">
        <v>20.68</v>
      </c>
      <c r="F980">
        <v>3.95</v>
      </c>
      <c r="G980">
        <v>0.78</v>
      </c>
      <c r="H980">
        <v>8.32</v>
      </c>
      <c r="I980" t="s">
        <v>3016</v>
      </c>
      <c r="J980" t="s">
        <v>153</v>
      </c>
      <c r="K980" t="s">
        <v>11004</v>
      </c>
      <c r="L980" t="s">
        <v>153</v>
      </c>
      <c r="M980" t="str">
        <f t="shared" si="30"/>
        <v>non</v>
      </c>
      <c r="N980" t="str">
        <f t="shared" si="31"/>
        <v>non</v>
      </c>
      <c r="O980" t="str">
        <f>VLOOKUP(I980,'rattachement PF'!A:B, 2, FALSE)</f>
        <v>TGO Ouest</v>
      </c>
    </row>
    <row r="981" spans="1:15" x14ac:dyDescent="0.35">
      <c r="A981" t="s">
        <v>9572</v>
      </c>
      <c r="B981">
        <v>51.19</v>
      </c>
      <c r="C981">
        <v>45.03</v>
      </c>
      <c r="D981">
        <v>25.99</v>
      </c>
      <c r="E981">
        <v>19.04</v>
      </c>
      <c r="F981">
        <v>6.16</v>
      </c>
      <c r="G981">
        <v>0</v>
      </c>
      <c r="H981">
        <v>11.5</v>
      </c>
      <c r="I981" t="s">
        <v>9057</v>
      </c>
      <c r="J981" t="s">
        <v>218</v>
      </c>
      <c r="K981" t="s">
        <v>11005</v>
      </c>
      <c r="L981" t="s">
        <v>218</v>
      </c>
      <c r="M981" t="str">
        <f t="shared" si="30"/>
        <v>oui</v>
      </c>
      <c r="N981" t="str">
        <f t="shared" si="31"/>
        <v>non</v>
      </c>
      <c r="O981" t="str">
        <f>VLOOKUP(I981,'rattachement PF'!A:B, 2, FALSE)</f>
        <v>TGO Centre Ouest</v>
      </c>
    </row>
    <row r="982" spans="1:15" x14ac:dyDescent="0.35">
      <c r="A982" t="s">
        <v>9573</v>
      </c>
      <c r="B982">
        <v>43.68</v>
      </c>
      <c r="C982">
        <v>36.090000000000003</v>
      </c>
      <c r="D982">
        <v>17.54</v>
      </c>
      <c r="E982">
        <v>18.55</v>
      </c>
      <c r="F982">
        <v>7.59</v>
      </c>
      <c r="G982">
        <v>0</v>
      </c>
      <c r="H982">
        <v>12.48</v>
      </c>
      <c r="I982" t="s">
        <v>3378</v>
      </c>
      <c r="J982" t="s">
        <v>11006</v>
      </c>
      <c r="K982" t="s">
        <v>11007</v>
      </c>
      <c r="L982" t="s">
        <v>11006</v>
      </c>
      <c r="M982" t="str">
        <f t="shared" si="30"/>
        <v>non</v>
      </c>
      <c r="N982" t="str">
        <f t="shared" si="31"/>
        <v>non</v>
      </c>
      <c r="O982" t="str">
        <f>VLOOKUP(I982,'rattachement PF'!A:B, 2, FALSE)</f>
        <v>TGO Nord</v>
      </c>
    </row>
    <row r="983" spans="1:15" x14ac:dyDescent="0.35">
      <c r="A983" t="s">
        <v>9679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s">
        <v>9026</v>
      </c>
      <c r="J983" t="s">
        <v>9023</v>
      </c>
      <c r="K983" t="s">
        <v>9024</v>
      </c>
      <c r="L983" t="s">
        <v>9023</v>
      </c>
      <c r="M983" t="str">
        <f t="shared" si="30"/>
        <v>non</v>
      </c>
      <c r="N983" t="str">
        <f t="shared" si="31"/>
        <v>oui</v>
      </c>
      <c r="O983" t="str">
        <f>VLOOKUP(I983,'rattachement PF'!A:B, 2, FALSE)</f>
        <v>TGO Bourgogne</v>
      </c>
    </row>
    <row r="984" spans="1:15" x14ac:dyDescent="0.35">
      <c r="A984" t="s">
        <v>1255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s">
        <v>3074</v>
      </c>
      <c r="J984" t="s">
        <v>9023</v>
      </c>
      <c r="K984" t="s">
        <v>9024</v>
      </c>
      <c r="L984" t="s">
        <v>9023</v>
      </c>
      <c r="M984" t="str">
        <f t="shared" si="30"/>
        <v>non</v>
      </c>
      <c r="N984" t="str">
        <f t="shared" si="31"/>
        <v>oui</v>
      </c>
      <c r="O984" t="str">
        <f>VLOOKUP(I984,'rattachement PF'!A:B, 2, FALSE)</f>
        <v>TGO Aquitaine</v>
      </c>
    </row>
    <row r="985" spans="1:15" x14ac:dyDescent="0.35">
      <c r="A985" t="s">
        <v>9574</v>
      </c>
      <c r="B985">
        <v>49.98</v>
      </c>
      <c r="C985">
        <v>45.73</v>
      </c>
      <c r="D985">
        <v>23.45</v>
      </c>
      <c r="E985">
        <v>22.28</v>
      </c>
      <c r="F985">
        <v>4.25</v>
      </c>
      <c r="G985">
        <v>0</v>
      </c>
      <c r="H985">
        <v>11.42</v>
      </c>
      <c r="I985" t="s">
        <v>3016</v>
      </c>
      <c r="J985" t="s">
        <v>85</v>
      </c>
      <c r="K985" t="s">
        <v>11008</v>
      </c>
      <c r="L985" t="s">
        <v>85</v>
      </c>
      <c r="M985" t="str">
        <f t="shared" si="30"/>
        <v>oui</v>
      </c>
      <c r="N985" t="str">
        <f t="shared" si="31"/>
        <v>non</v>
      </c>
      <c r="O985" t="str">
        <f>VLOOKUP(I985,'rattachement PF'!A:B, 2, FALSE)</f>
        <v>TGO Ouest</v>
      </c>
    </row>
    <row r="986" spans="1:15" x14ac:dyDescent="0.35">
      <c r="A986" t="s">
        <v>9575</v>
      </c>
      <c r="B986">
        <v>45.9</v>
      </c>
      <c r="C986">
        <v>42.78</v>
      </c>
      <c r="D986">
        <v>19.13</v>
      </c>
      <c r="E986">
        <v>23.65</v>
      </c>
      <c r="F986">
        <v>3.12</v>
      </c>
      <c r="G986">
        <v>0</v>
      </c>
      <c r="H986">
        <v>3.73</v>
      </c>
      <c r="I986" t="s">
        <v>3118</v>
      </c>
      <c r="J986" t="s">
        <v>11009</v>
      </c>
      <c r="K986" t="s">
        <v>11010</v>
      </c>
      <c r="L986" t="s">
        <v>11009</v>
      </c>
      <c r="M986" t="str">
        <f t="shared" si="30"/>
        <v>non</v>
      </c>
      <c r="N986" t="str">
        <f t="shared" si="31"/>
        <v>non</v>
      </c>
      <c r="O986" t="str">
        <f>VLOOKUP(I986,'rattachement PF'!A:B, 2, FALSE)</f>
        <v>TGO Méditerranée</v>
      </c>
    </row>
    <row r="987" spans="1:15" x14ac:dyDescent="0.35">
      <c r="A987" t="s">
        <v>9576</v>
      </c>
      <c r="B987">
        <v>34.25</v>
      </c>
      <c r="C987">
        <v>30.85</v>
      </c>
      <c r="D987">
        <v>18.05</v>
      </c>
      <c r="E987">
        <v>12.68</v>
      </c>
      <c r="F987">
        <v>3.4</v>
      </c>
      <c r="G987">
        <v>0.12</v>
      </c>
      <c r="H987">
        <v>0.42</v>
      </c>
      <c r="I987" t="s">
        <v>9026</v>
      </c>
      <c r="J987" t="s">
        <v>11011</v>
      </c>
      <c r="K987" t="s">
        <v>11012</v>
      </c>
      <c r="L987" t="s">
        <v>11011</v>
      </c>
      <c r="M987" t="str">
        <f t="shared" si="30"/>
        <v>non</v>
      </c>
      <c r="N987" t="str">
        <f t="shared" si="31"/>
        <v>non</v>
      </c>
      <c r="O987" t="str">
        <f>VLOOKUP(I987,'rattachement PF'!A:B, 2, FALSE)</f>
        <v>TGO Bourgogne</v>
      </c>
    </row>
    <row r="988" spans="1:15" x14ac:dyDescent="0.35">
      <c r="A988" t="s">
        <v>9577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s">
        <v>3455</v>
      </c>
      <c r="J988" t="s">
        <v>9023</v>
      </c>
      <c r="K988" t="s">
        <v>9024</v>
      </c>
      <c r="L988" t="s">
        <v>9023</v>
      </c>
      <c r="M988" t="str">
        <f t="shared" si="30"/>
        <v>non</v>
      </c>
      <c r="N988" t="str">
        <f t="shared" si="31"/>
        <v>oui</v>
      </c>
      <c r="O988" t="str">
        <f>VLOOKUP(I988,'rattachement PF'!A:B, 2, FALSE)</f>
        <v>TGO IDF Valenton</v>
      </c>
    </row>
    <row r="989" spans="1:15" x14ac:dyDescent="0.35">
      <c r="A989" t="s">
        <v>1256</v>
      </c>
      <c r="B989">
        <v>40.22</v>
      </c>
      <c r="C989">
        <v>32.92</v>
      </c>
      <c r="D989">
        <v>10.119999999999999</v>
      </c>
      <c r="E989">
        <v>22.79</v>
      </c>
      <c r="F989">
        <v>7.3</v>
      </c>
      <c r="G989">
        <v>0</v>
      </c>
      <c r="H989">
        <v>10.42</v>
      </c>
      <c r="I989" t="s">
        <v>3455</v>
      </c>
      <c r="J989" t="s">
        <v>11013</v>
      </c>
      <c r="K989" t="s">
        <v>11014</v>
      </c>
      <c r="L989" t="s">
        <v>11013</v>
      </c>
      <c r="M989" t="str">
        <f t="shared" si="30"/>
        <v>non</v>
      </c>
      <c r="N989" t="str">
        <f t="shared" si="31"/>
        <v>non</v>
      </c>
      <c r="O989" t="str">
        <f>VLOOKUP(I989,'rattachement PF'!A:B, 2, FALSE)</f>
        <v>TGO IDF Valenton</v>
      </c>
    </row>
    <row r="990" spans="1:15" x14ac:dyDescent="0.35">
      <c r="A990" t="s">
        <v>9578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s">
        <v>3455</v>
      </c>
      <c r="J990" t="s">
        <v>9023</v>
      </c>
      <c r="K990" t="s">
        <v>9024</v>
      </c>
      <c r="L990" t="s">
        <v>9023</v>
      </c>
      <c r="M990" t="str">
        <f t="shared" si="30"/>
        <v>non</v>
      </c>
      <c r="N990" t="str">
        <f t="shared" si="31"/>
        <v>oui</v>
      </c>
      <c r="O990" t="str">
        <f>VLOOKUP(I990,'rattachement PF'!A:B, 2, FALSE)</f>
        <v>TGO IDF Valenton</v>
      </c>
    </row>
    <row r="991" spans="1:15" x14ac:dyDescent="0.35">
      <c r="A991" t="s">
        <v>9579</v>
      </c>
      <c r="B991">
        <v>19.05</v>
      </c>
      <c r="C991">
        <v>16.920000000000002</v>
      </c>
      <c r="D991">
        <v>11.17</v>
      </c>
      <c r="E991">
        <v>5.75</v>
      </c>
      <c r="F991">
        <v>2.13</v>
      </c>
      <c r="G991">
        <v>0</v>
      </c>
      <c r="H991">
        <v>4.25</v>
      </c>
      <c r="I991" t="s">
        <v>3358</v>
      </c>
      <c r="J991" t="s">
        <v>673</v>
      </c>
      <c r="K991" t="s">
        <v>11015</v>
      </c>
      <c r="L991" t="s">
        <v>673</v>
      </c>
      <c r="M991" t="str">
        <f t="shared" si="30"/>
        <v>non</v>
      </c>
      <c r="N991" t="str">
        <f t="shared" si="31"/>
        <v>non</v>
      </c>
      <c r="O991" t="str">
        <f>VLOOKUP(I991,'rattachement PF'!A:B, 2, FALSE)</f>
        <v>TGO Nord</v>
      </c>
    </row>
    <row r="992" spans="1:15" x14ac:dyDescent="0.35">
      <c r="A992" t="s">
        <v>1257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s">
        <v>9044</v>
      </c>
      <c r="J992" t="s">
        <v>9023</v>
      </c>
      <c r="K992" t="s">
        <v>9024</v>
      </c>
      <c r="L992" t="s">
        <v>9023</v>
      </c>
      <c r="M992" t="str">
        <f t="shared" si="30"/>
        <v>non</v>
      </c>
      <c r="N992" t="str">
        <f t="shared" si="31"/>
        <v>oui</v>
      </c>
      <c r="O992" t="str">
        <f>VLOOKUP(I992,'rattachement PF'!A:B, 2, FALSE)</f>
        <v>TGO Rhône Gap</v>
      </c>
    </row>
    <row r="993" spans="1:15" x14ac:dyDescent="0.35">
      <c r="A993" t="s">
        <v>9580</v>
      </c>
      <c r="B993">
        <v>45.5</v>
      </c>
      <c r="C993">
        <v>41.4</v>
      </c>
      <c r="D993">
        <v>14.72</v>
      </c>
      <c r="E993">
        <v>26.68</v>
      </c>
      <c r="F993">
        <v>4.0999999999999996</v>
      </c>
      <c r="G993">
        <v>0</v>
      </c>
      <c r="H993">
        <v>14.13</v>
      </c>
      <c r="I993" t="s">
        <v>9057</v>
      </c>
      <c r="J993" t="s">
        <v>400</v>
      </c>
      <c r="K993" t="s">
        <v>11016</v>
      </c>
      <c r="L993" t="s">
        <v>400</v>
      </c>
      <c r="M993" t="str">
        <f t="shared" si="30"/>
        <v>non</v>
      </c>
      <c r="N993" t="str">
        <f t="shared" si="31"/>
        <v>non</v>
      </c>
      <c r="O993" t="str">
        <f>VLOOKUP(I993,'rattachement PF'!A:B, 2, FALSE)</f>
        <v>TGO Centre Ouest</v>
      </c>
    </row>
    <row r="994" spans="1:15" x14ac:dyDescent="0.35">
      <c r="A994" t="s">
        <v>9581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s">
        <v>9057</v>
      </c>
      <c r="J994" t="s">
        <v>9023</v>
      </c>
      <c r="K994" t="s">
        <v>9024</v>
      </c>
      <c r="L994" t="s">
        <v>9023</v>
      </c>
      <c r="M994" t="str">
        <f t="shared" si="30"/>
        <v>non</v>
      </c>
      <c r="N994" t="str">
        <f t="shared" si="31"/>
        <v>oui</v>
      </c>
      <c r="O994" t="str">
        <f>VLOOKUP(I994,'rattachement PF'!A:B, 2, FALSE)</f>
        <v>TGO Centre Ouest</v>
      </c>
    </row>
    <row r="995" spans="1:15" x14ac:dyDescent="0.35">
      <c r="A995" t="s">
        <v>9582</v>
      </c>
      <c r="B995">
        <v>35.22</v>
      </c>
      <c r="C995">
        <v>28.88</v>
      </c>
      <c r="D995">
        <v>10.41</v>
      </c>
      <c r="E995">
        <v>18.47</v>
      </c>
      <c r="F995">
        <v>6.34</v>
      </c>
      <c r="G995">
        <v>0</v>
      </c>
      <c r="H995">
        <v>11.67</v>
      </c>
      <c r="I995" t="s">
        <v>3492</v>
      </c>
      <c r="J995" t="s">
        <v>11017</v>
      </c>
      <c r="K995" t="s">
        <v>11018</v>
      </c>
      <c r="L995" t="s">
        <v>11017</v>
      </c>
      <c r="M995" t="str">
        <f t="shared" si="30"/>
        <v>non</v>
      </c>
      <c r="N995" t="str">
        <f t="shared" si="31"/>
        <v>non</v>
      </c>
      <c r="O995" t="str">
        <f>VLOOKUP(I995,'rattachement PF'!A:B, 2, FALSE)</f>
        <v>TGO Midi-Pyrénées</v>
      </c>
    </row>
    <row r="996" spans="1:15" x14ac:dyDescent="0.35">
      <c r="A996" t="s">
        <v>1258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s">
        <v>9100</v>
      </c>
      <c r="J996" t="s">
        <v>9023</v>
      </c>
      <c r="K996" t="s">
        <v>9024</v>
      </c>
      <c r="L996" t="s">
        <v>9023</v>
      </c>
      <c r="M996" t="str">
        <f t="shared" si="30"/>
        <v>non</v>
      </c>
      <c r="N996" t="str">
        <f t="shared" si="31"/>
        <v>oui</v>
      </c>
      <c r="O996" t="str">
        <f>VLOOKUP(I996,'rattachement PF'!A:B, 2, FALSE)</f>
        <v>TGO Alsace</v>
      </c>
    </row>
    <row r="997" spans="1:15" x14ac:dyDescent="0.35">
      <c r="A997" t="s">
        <v>889</v>
      </c>
      <c r="B997">
        <v>55.63</v>
      </c>
      <c r="C997">
        <v>51.77</v>
      </c>
      <c r="D997">
        <v>15.33</v>
      </c>
      <c r="E997">
        <v>36.43</v>
      </c>
      <c r="F997">
        <v>3.87</v>
      </c>
      <c r="G997">
        <v>0</v>
      </c>
      <c r="H997">
        <v>13.03</v>
      </c>
      <c r="I997" t="s">
        <v>3023</v>
      </c>
      <c r="J997" t="s">
        <v>641</v>
      </c>
      <c r="K997" t="s">
        <v>11019</v>
      </c>
      <c r="L997" t="s">
        <v>641</v>
      </c>
      <c r="M997" t="str">
        <f t="shared" si="30"/>
        <v>oui</v>
      </c>
      <c r="N997" t="str">
        <f t="shared" si="31"/>
        <v>non</v>
      </c>
      <c r="O997" t="str">
        <f>VLOOKUP(I997,'rattachement PF'!A:B, 2, FALSE)</f>
        <v>TGO Ouest</v>
      </c>
    </row>
    <row r="998" spans="1:15" x14ac:dyDescent="0.35">
      <c r="A998" t="s">
        <v>9583</v>
      </c>
      <c r="B998">
        <v>41.58</v>
      </c>
      <c r="C998">
        <v>36.909999999999997</v>
      </c>
      <c r="D998">
        <v>23.91</v>
      </c>
      <c r="E998">
        <v>13</v>
      </c>
      <c r="F998">
        <v>4.67</v>
      </c>
      <c r="G998">
        <v>0</v>
      </c>
      <c r="H998">
        <v>32.299999999999997</v>
      </c>
      <c r="I998" t="s">
        <v>9057</v>
      </c>
      <c r="J998" t="s">
        <v>792</v>
      </c>
      <c r="K998" t="s">
        <v>11020</v>
      </c>
      <c r="L998" t="s">
        <v>792</v>
      </c>
      <c r="M998" t="str">
        <f t="shared" si="30"/>
        <v>non</v>
      </c>
      <c r="N998" t="str">
        <f t="shared" si="31"/>
        <v>non</v>
      </c>
      <c r="O998" t="str">
        <f>VLOOKUP(I998,'rattachement PF'!A:B, 2, FALSE)</f>
        <v>TGO Centre Ouest</v>
      </c>
    </row>
    <row r="999" spans="1:15" x14ac:dyDescent="0.35">
      <c r="A999" t="s">
        <v>1285</v>
      </c>
      <c r="B999">
        <v>42.92</v>
      </c>
      <c r="C999">
        <v>40.03</v>
      </c>
      <c r="D999">
        <v>12.22</v>
      </c>
      <c r="E999">
        <v>27.82</v>
      </c>
      <c r="F999">
        <v>2.88</v>
      </c>
      <c r="G999">
        <v>0</v>
      </c>
      <c r="H999">
        <v>9.68</v>
      </c>
      <c r="I999" t="s">
        <v>3455</v>
      </c>
      <c r="J999" t="s">
        <v>491</v>
      </c>
      <c r="K999" t="s">
        <v>11021</v>
      </c>
      <c r="L999" t="s">
        <v>491</v>
      </c>
      <c r="M999" t="str">
        <f t="shared" si="30"/>
        <v>non</v>
      </c>
      <c r="N999" t="str">
        <f t="shared" si="31"/>
        <v>non</v>
      </c>
      <c r="O999" t="str">
        <f>VLOOKUP(I999,'rattachement PF'!A:B, 2, FALSE)</f>
        <v>TGO IDF Valenton</v>
      </c>
    </row>
    <row r="1000" spans="1:15" x14ac:dyDescent="0.35">
      <c r="A1000" t="s">
        <v>9584</v>
      </c>
      <c r="B1000">
        <v>38.729999999999997</v>
      </c>
      <c r="C1000">
        <v>35.770000000000003</v>
      </c>
      <c r="D1000">
        <v>14.75</v>
      </c>
      <c r="E1000">
        <v>21.02</v>
      </c>
      <c r="F1000">
        <v>2.97</v>
      </c>
      <c r="G1000">
        <v>0</v>
      </c>
      <c r="H1000">
        <v>10.02</v>
      </c>
      <c r="I1000" t="s">
        <v>3455</v>
      </c>
      <c r="J1000" t="s">
        <v>774</v>
      </c>
      <c r="K1000" t="s">
        <v>11022</v>
      </c>
      <c r="L1000" t="s">
        <v>774</v>
      </c>
      <c r="M1000" t="str">
        <f t="shared" si="30"/>
        <v>non</v>
      </c>
      <c r="N1000" t="str">
        <f t="shared" si="31"/>
        <v>non</v>
      </c>
      <c r="O1000" t="str">
        <f>VLOOKUP(I1000,'rattachement PF'!A:B, 2, FALSE)</f>
        <v>TGO IDF Valenton</v>
      </c>
    </row>
    <row r="1001" spans="1:15" x14ac:dyDescent="0.35">
      <c r="A1001" t="s">
        <v>9585</v>
      </c>
      <c r="B1001">
        <v>41.08</v>
      </c>
      <c r="C1001">
        <v>35.770000000000003</v>
      </c>
      <c r="D1001">
        <v>17.57</v>
      </c>
      <c r="E1001">
        <v>18.2</v>
      </c>
      <c r="F1001">
        <v>5.32</v>
      </c>
      <c r="G1001">
        <v>0</v>
      </c>
      <c r="H1001">
        <v>11.73</v>
      </c>
      <c r="I1001" t="s">
        <v>9100</v>
      </c>
      <c r="J1001" t="s">
        <v>647</v>
      </c>
      <c r="K1001" t="s">
        <v>11023</v>
      </c>
      <c r="L1001" t="s">
        <v>647</v>
      </c>
      <c r="M1001" t="str">
        <f t="shared" si="30"/>
        <v>non</v>
      </c>
      <c r="N1001" t="str">
        <f t="shared" si="31"/>
        <v>non</v>
      </c>
      <c r="O1001" t="str">
        <f>VLOOKUP(I1001,'rattachement PF'!A:B, 2, FALSE)</f>
        <v>TGO Alsace</v>
      </c>
    </row>
    <row r="1002" spans="1:15" x14ac:dyDescent="0.35">
      <c r="A1002" t="s">
        <v>9742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s">
        <v>9026</v>
      </c>
      <c r="J1002" t="s">
        <v>9023</v>
      </c>
      <c r="K1002" t="s">
        <v>9024</v>
      </c>
      <c r="L1002" t="s">
        <v>9023</v>
      </c>
      <c r="M1002" t="str">
        <f t="shared" si="30"/>
        <v>non</v>
      </c>
      <c r="N1002" t="str">
        <f t="shared" si="31"/>
        <v>oui</v>
      </c>
      <c r="O1002" t="str">
        <f>VLOOKUP(I1002,'rattachement PF'!A:B, 2, FALSE)</f>
        <v>TGO Bourgogne</v>
      </c>
    </row>
    <row r="1003" spans="1:15" x14ac:dyDescent="0.35">
      <c r="A1003" t="s">
        <v>9586</v>
      </c>
      <c r="B1003">
        <v>32.21</v>
      </c>
      <c r="C1003">
        <v>29.33</v>
      </c>
      <c r="D1003">
        <v>8.08</v>
      </c>
      <c r="E1003">
        <v>21.25</v>
      </c>
      <c r="F1003">
        <v>2.89</v>
      </c>
      <c r="G1003">
        <v>0</v>
      </c>
      <c r="H1003">
        <v>6.91</v>
      </c>
      <c r="I1003" t="s">
        <v>3455</v>
      </c>
      <c r="J1003" t="s">
        <v>11024</v>
      </c>
      <c r="K1003" t="s">
        <v>11025</v>
      </c>
      <c r="L1003" t="s">
        <v>11026</v>
      </c>
      <c r="M1003" t="str">
        <f t="shared" si="30"/>
        <v>non</v>
      </c>
      <c r="N1003" t="str">
        <f t="shared" si="31"/>
        <v>non</v>
      </c>
      <c r="O1003" t="str">
        <f>VLOOKUP(I1003,'rattachement PF'!A:B, 2, FALSE)</f>
        <v>TGO IDF Valenton</v>
      </c>
    </row>
    <row r="1004" spans="1:15" x14ac:dyDescent="0.35">
      <c r="A1004" t="s">
        <v>11027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s">
        <v>2970</v>
      </c>
      <c r="J1004" t="s">
        <v>9023</v>
      </c>
      <c r="K1004" t="s">
        <v>9024</v>
      </c>
      <c r="L1004" t="s">
        <v>9023</v>
      </c>
      <c r="M1004" t="str">
        <f t="shared" si="30"/>
        <v>non</v>
      </c>
      <c r="N1004" t="str">
        <f t="shared" si="31"/>
        <v>oui</v>
      </c>
      <c r="O1004" t="str">
        <f>VLOOKUP(I1004,'rattachement PF'!A:B, 2, FALSE)</f>
        <v>TGO Centre Ouest</v>
      </c>
    </row>
    <row r="1005" spans="1:15" x14ac:dyDescent="0.35">
      <c r="A1005" t="s">
        <v>9587</v>
      </c>
      <c r="B1005">
        <v>34.22</v>
      </c>
      <c r="C1005">
        <v>31.2</v>
      </c>
      <c r="D1005">
        <v>19.52</v>
      </c>
      <c r="E1005">
        <v>11.68</v>
      </c>
      <c r="F1005">
        <v>3.02</v>
      </c>
      <c r="G1005">
        <v>0</v>
      </c>
      <c r="H1005">
        <v>6.7</v>
      </c>
      <c r="I1005" t="s">
        <v>9100</v>
      </c>
      <c r="J1005" t="s">
        <v>11028</v>
      </c>
      <c r="K1005" t="s">
        <v>11029</v>
      </c>
      <c r="L1005" t="s">
        <v>11030</v>
      </c>
      <c r="M1005" t="str">
        <f t="shared" si="30"/>
        <v>non</v>
      </c>
      <c r="N1005" t="str">
        <f t="shared" si="31"/>
        <v>non</v>
      </c>
      <c r="O1005" t="str">
        <f>VLOOKUP(I1005,'rattachement PF'!A:B, 2, FALSE)</f>
        <v>TGO Alsace</v>
      </c>
    </row>
    <row r="1006" spans="1:15" x14ac:dyDescent="0.35">
      <c r="A1006" t="s">
        <v>9588</v>
      </c>
      <c r="B1006">
        <v>37.35</v>
      </c>
      <c r="C1006">
        <v>32.619999999999997</v>
      </c>
      <c r="D1006">
        <v>10.72</v>
      </c>
      <c r="E1006">
        <v>21.9</v>
      </c>
      <c r="F1006">
        <v>4.7300000000000004</v>
      </c>
      <c r="G1006">
        <v>0</v>
      </c>
      <c r="H1006">
        <v>7.85</v>
      </c>
      <c r="I1006" t="s">
        <v>9053</v>
      </c>
      <c r="J1006" t="s">
        <v>571</v>
      </c>
      <c r="K1006" t="s">
        <v>11031</v>
      </c>
      <c r="L1006" t="s">
        <v>571</v>
      </c>
      <c r="M1006" t="str">
        <f t="shared" si="30"/>
        <v>non</v>
      </c>
      <c r="N1006" t="str">
        <f t="shared" si="31"/>
        <v>non</v>
      </c>
      <c r="O1006" t="str">
        <f>VLOOKUP(I1006,'rattachement PF'!A:B, 2, FALSE)</f>
        <v>TGO Centre Est</v>
      </c>
    </row>
    <row r="1007" spans="1:15" x14ac:dyDescent="0.35">
      <c r="A1007" t="s">
        <v>1259</v>
      </c>
      <c r="B1007">
        <v>5.38</v>
      </c>
      <c r="C1007">
        <v>4.34</v>
      </c>
      <c r="D1007">
        <v>3.63</v>
      </c>
      <c r="E1007">
        <v>0.71</v>
      </c>
      <c r="F1007">
        <v>1.04</v>
      </c>
      <c r="G1007">
        <v>0</v>
      </c>
      <c r="H1007">
        <v>0</v>
      </c>
      <c r="I1007" t="s">
        <v>9022</v>
      </c>
      <c r="J1007" t="s">
        <v>525</v>
      </c>
      <c r="K1007" t="s">
        <v>11032</v>
      </c>
      <c r="L1007" t="s">
        <v>525</v>
      </c>
      <c r="M1007" t="str">
        <f t="shared" si="30"/>
        <v>non</v>
      </c>
      <c r="N1007" t="str">
        <f t="shared" si="31"/>
        <v>non</v>
      </c>
      <c r="O1007" t="str">
        <f>VLOOKUP(I1007,'rattachement PF'!A:B, 2, FALSE)</f>
        <v>TGO Aquitaine</v>
      </c>
    </row>
    <row r="1008" spans="1:15" x14ac:dyDescent="0.35">
      <c r="A1008" t="s">
        <v>1260</v>
      </c>
      <c r="B1008">
        <v>43.27</v>
      </c>
      <c r="C1008">
        <v>39.42</v>
      </c>
      <c r="D1008">
        <v>22.92</v>
      </c>
      <c r="E1008">
        <v>16.5</v>
      </c>
      <c r="F1008">
        <v>3.85</v>
      </c>
      <c r="G1008">
        <v>0</v>
      </c>
      <c r="H1008">
        <v>8.83</v>
      </c>
      <c r="I1008" t="s">
        <v>9022</v>
      </c>
      <c r="J1008" t="s">
        <v>502</v>
      </c>
      <c r="K1008" t="s">
        <v>11033</v>
      </c>
      <c r="L1008" t="s">
        <v>502</v>
      </c>
      <c r="M1008" t="str">
        <f t="shared" si="30"/>
        <v>non</v>
      </c>
      <c r="N1008" t="str">
        <f t="shared" si="31"/>
        <v>non</v>
      </c>
      <c r="O1008" t="str">
        <f>VLOOKUP(I1008,'rattachement PF'!A:B, 2, FALSE)</f>
        <v>TGO Aquitaine</v>
      </c>
    </row>
    <row r="1009" spans="1:15" x14ac:dyDescent="0.35">
      <c r="A1009" t="s">
        <v>9589</v>
      </c>
      <c r="B1009">
        <v>44.33</v>
      </c>
      <c r="C1009">
        <v>41.52</v>
      </c>
      <c r="D1009">
        <v>20.079999999999998</v>
      </c>
      <c r="E1009">
        <v>21.43</v>
      </c>
      <c r="F1009">
        <v>2.82</v>
      </c>
      <c r="G1009">
        <v>0</v>
      </c>
      <c r="H1009">
        <v>8.17</v>
      </c>
      <c r="I1009" t="s">
        <v>3009</v>
      </c>
      <c r="J1009" t="s">
        <v>11034</v>
      </c>
      <c r="K1009" t="s">
        <v>11035</v>
      </c>
      <c r="L1009" t="s">
        <v>11034</v>
      </c>
      <c r="M1009" t="str">
        <f t="shared" si="30"/>
        <v>non</v>
      </c>
      <c r="N1009" t="str">
        <f t="shared" si="31"/>
        <v>non</v>
      </c>
      <c r="O1009" t="str">
        <f>VLOOKUP(I1009,'rattachement PF'!A:B, 2, FALSE)</f>
        <v>TGO Ouest</v>
      </c>
    </row>
    <row r="1010" spans="1:15" x14ac:dyDescent="0.35">
      <c r="A1010" t="s">
        <v>9590</v>
      </c>
      <c r="B1010">
        <v>29.07</v>
      </c>
      <c r="C1010">
        <v>26.65</v>
      </c>
      <c r="D1010">
        <v>16.850000000000001</v>
      </c>
      <c r="E1010">
        <v>9.8000000000000007</v>
      </c>
      <c r="F1010">
        <v>2.42</v>
      </c>
      <c r="G1010">
        <v>0</v>
      </c>
      <c r="H1010">
        <v>5.38</v>
      </c>
      <c r="I1010" t="s">
        <v>9057</v>
      </c>
      <c r="J1010" t="s">
        <v>11036</v>
      </c>
      <c r="K1010" t="s">
        <v>11037</v>
      </c>
      <c r="L1010" t="s">
        <v>11036</v>
      </c>
      <c r="M1010" t="str">
        <f t="shared" si="30"/>
        <v>non</v>
      </c>
      <c r="N1010" t="str">
        <f t="shared" si="31"/>
        <v>non</v>
      </c>
      <c r="O1010" t="str">
        <f>VLOOKUP(I1010,'rattachement PF'!A:B, 2, FALSE)</f>
        <v>TGO Centre Ouest</v>
      </c>
    </row>
    <row r="1011" spans="1:15" x14ac:dyDescent="0.35">
      <c r="A1011" t="s">
        <v>9591</v>
      </c>
      <c r="B1011">
        <v>43.75</v>
      </c>
      <c r="C1011">
        <v>40.68</v>
      </c>
      <c r="D1011">
        <v>14.15</v>
      </c>
      <c r="E1011">
        <v>26.53</v>
      </c>
      <c r="F1011">
        <v>3.07</v>
      </c>
      <c r="G1011">
        <v>0</v>
      </c>
      <c r="H1011">
        <v>13.25</v>
      </c>
      <c r="I1011" t="s">
        <v>3115</v>
      </c>
      <c r="J1011" t="s">
        <v>534</v>
      </c>
      <c r="K1011" t="s">
        <v>11038</v>
      </c>
      <c r="L1011" t="s">
        <v>534</v>
      </c>
      <c r="M1011" t="str">
        <f t="shared" si="30"/>
        <v>non</v>
      </c>
      <c r="N1011" t="str">
        <f t="shared" si="31"/>
        <v>non</v>
      </c>
      <c r="O1011" t="str">
        <f>VLOOKUP(I1011,'rattachement PF'!A:B, 2, FALSE)</f>
        <v>TGO Méditerranée</v>
      </c>
    </row>
    <row r="1012" spans="1:15" x14ac:dyDescent="0.35">
      <c r="A1012" t="s">
        <v>1261</v>
      </c>
      <c r="B1012">
        <v>1.04</v>
      </c>
      <c r="C1012">
        <v>0.82</v>
      </c>
      <c r="D1012">
        <v>0.73</v>
      </c>
      <c r="E1012">
        <v>0.09</v>
      </c>
      <c r="F1012">
        <v>0.22</v>
      </c>
      <c r="G1012">
        <v>0</v>
      </c>
      <c r="H1012">
        <v>0.82</v>
      </c>
      <c r="I1012" t="s">
        <v>9022</v>
      </c>
      <c r="J1012" t="s">
        <v>41</v>
      </c>
      <c r="K1012" t="s">
        <v>11039</v>
      </c>
      <c r="L1012" t="s">
        <v>41</v>
      </c>
      <c r="M1012" t="str">
        <f t="shared" si="30"/>
        <v>non</v>
      </c>
      <c r="N1012" t="str">
        <f t="shared" si="31"/>
        <v>non</v>
      </c>
      <c r="O1012" t="str">
        <f>VLOOKUP(I1012,'rattachement PF'!A:B, 2, FALSE)</f>
        <v>TGO Aquitaine</v>
      </c>
    </row>
    <row r="1013" spans="1:15" x14ac:dyDescent="0.35">
      <c r="A1013" t="s">
        <v>9592</v>
      </c>
      <c r="B1013">
        <v>38.880000000000003</v>
      </c>
      <c r="C1013">
        <v>37.03</v>
      </c>
      <c r="D1013">
        <v>13.48</v>
      </c>
      <c r="E1013">
        <v>19.45</v>
      </c>
      <c r="F1013">
        <v>1.85</v>
      </c>
      <c r="G1013">
        <v>4.0999999999999996</v>
      </c>
      <c r="H1013">
        <v>7.72</v>
      </c>
      <c r="I1013" t="s">
        <v>9053</v>
      </c>
      <c r="J1013" t="s">
        <v>11040</v>
      </c>
      <c r="K1013" t="s">
        <v>11041</v>
      </c>
      <c r="L1013" t="s">
        <v>11040</v>
      </c>
      <c r="M1013" t="str">
        <f t="shared" si="30"/>
        <v>non</v>
      </c>
      <c r="N1013" t="str">
        <f t="shared" si="31"/>
        <v>non</v>
      </c>
      <c r="O1013" t="str">
        <f>VLOOKUP(I1013,'rattachement PF'!A:B, 2, FALSE)</f>
        <v>TGO Centre Est</v>
      </c>
    </row>
    <row r="1014" spans="1:15" x14ac:dyDescent="0.35">
      <c r="A1014" t="s">
        <v>9593</v>
      </c>
      <c r="B1014">
        <v>28.77</v>
      </c>
      <c r="C1014">
        <v>26.45</v>
      </c>
      <c r="D1014">
        <v>10.9</v>
      </c>
      <c r="E1014">
        <v>11.85</v>
      </c>
      <c r="F1014">
        <v>2.3199999999999998</v>
      </c>
      <c r="G1014">
        <v>3.7</v>
      </c>
      <c r="H1014">
        <v>7.37</v>
      </c>
      <c r="I1014" t="s">
        <v>3365</v>
      </c>
      <c r="J1014" t="s">
        <v>645</v>
      </c>
      <c r="K1014" t="s">
        <v>11042</v>
      </c>
      <c r="L1014" t="s">
        <v>645</v>
      </c>
      <c r="M1014" t="str">
        <f t="shared" si="30"/>
        <v>non</v>
      </c>
      <c r="N1014" t="str">
        <f t="shared" si="31"/>
        <v>non</v>
      </c>
      <c r="O1014" t="str">
        <f>VLOOKUP(I1014,'rattachement PF'!A:B, 2, FALSE)</f>
        <v>TGO Nord</v>
      </c>
    </row>
    <row r="1015" spans="1:15" x14ac:dyDescent="0.35">
      <c r="A1015" t="s">
        <v>9594</v>
      </c>
      <c r="B1015">
        <v>48.15</v>
      </c>
      <c r="C1015">
        <v>41.82</v>
      </c>
      <c r="D1015">
        <v>20.32</v>
      </c>
      <c r="E1015">
        <v>21.5</v>
      </c>
      <c r="F1015">
        <v>6.33</v>
      </c>
      <c r="G1015">
        <v>0</v>
      </c>
      <c r="H1015">
        <v>10.53</v>
      </c>
      <c r="I1015" t="s">
        <v>9035</v>
      </c>
      <c r="J1015" t="s">
        <v>11043</v>
      </c>
      <c r="K1015" t="s">
        <v>11044</v>
      </c>
      <c r="L1015" t="s">
        <v>11043</v>
      </c>
      <c r="M1015" t="str">
        <f t="shared" si="30"/>
        <v>non</v>
      </c>
      <c r="N1015" t="str">
        <f t="shared" si="31"/>
        <v>non</v>
      </c>
      <c r="O1015" t="str">
        <f>VLOOKUP(I1015,'rattachement PF'!A:B, 2, FALSE)</f>
        <v>TGO Rhône</v>
      </c>
    </row>
    <row r="1016" spans="1:15" x14ac:dyDescent="0.35">
      <c r="A1016" t="s">
        <v>9595</v>
      </c>
      <c r="B1016">
        <v>39.119999999999997</v>
      </c>
      <c r="C1016">
        <v>34.92</v>
      </c>
      <c r="D1016">
        <v>22.7</v>
      </c>
      <c r="E1016">
        <v>12.22</v>
      </c>
      <c r="F1016">
        <v>4.2</v>
      </c>
      <c r="G1016">
        <v>0</v>
      </c>
      <c r="H1016">
        <v>31.07</v>
      </c>
      <c r="I1016" t="s">
        <v>9022</v>
      </c>
      <c r="J1016" t="s">
        <v>443</v>
      </c>
      <c r="K1016" t="s">
        <v>11045</v>
      </c>
      <c r="L1016" t="s">
        <v>443</v>
      </c>
      <c r="M1016" t="str">
        <f t="shared" si="30"/>
        <v>non</v>
      </c>
      <c r="N1016" t="str">
        <f t="shared" si="31"/>
        <v>non</v>
      </c>
      <c r="O1016" t="str">
        <f>VLOOKUP(I1016,'rattachement PF'!A:B, 2, FALSE)</f>
        <v>TGO Aquitaine</v>
      </c>
    </row>
    <row r="1017" spans="1:15" x14ac:dyDescent="0.35">
      <c r="A1017" t="s">
        <v>4851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s">
        <v>9022</v>
      </c>
      <c r="J1017" t="s">
        <v>9023</v>
      </c>
      <c r="K1017" t="s">
        <v>9024</v>
      </c>
      <c r="L1017" t="s">
        <v>9023</v>
      </c>
      <c r="M1017" t="str">
        <f t="shared" si="30"/>
        <v>non</v>
      </c>
      <c r="N1017" t="str">
        <f t="shared" si="31"/>
        <v>oui</v>
      </c>
      <c r="O1017" t="str">
        <f>VLOOKUP(I1017,'rattachement PF'!A:B, 2, FALSE)</f>
        <v>TGO Aquitaine</v>
      </c>
    </row>
    <row r="1018" spans="1:15" x14ac:dyDescent="0.35">
      <c r="A1018" t="s">
        <v>1262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s">
        <v>3484</v>
      </c>
      <c r="J1018" t="s">
        <v>9023</v>
      </c>
      <c r="K1018" t="s">
        <v>9024</v>
      </c>
      <c r="L1018" t="s">
        <v>9023</v>
      </c>
      <c r="M1018" t="str">
        <f t="shared" si="30"/>
        <v>non</v>
      </c>
      <c r="N1018" t="str">
        <f t="shared" si="31"/>
        <v>oui</v>
      </c>
      <c r="O1018" t="str">
        <f>VLOOKUP(I1018,'rattachement PF'!A:B, 2, FALSE)</f>
        <v>TGO Alpes</v>
      </c>
    </row>
    <row r="1019" spans="1:15" x14ac:dyDescent="0.35">
      <c r="A1019" t="s">
        <v>9596</v>
      </c>
      <c r="B1019">
        <v>37.75</v>
      </c>
      <c r="C1019">
        <v>34.83</v>
      </c>
      <c r="D1019">
        <v>13.32</v>
      </c>
      <c r="E1019">
        <v>21.52</v>
      </c>
      <c r="F1019">
        <v>2.92</v>
      </c>
      <c r="G1019">
        <v>0</v>
      </c>
      <c r="H1019">
        <v>7.63</v>
      </c>
      <c r="I1019" t="s">
        <v>9130</v>
      </c>
      <c r="J1019" t="s">
        <v>11046</v>
      </c>
      <c r="K1019" t="s">
        <v>11047</v>
      </c>
      <c r="L1019" t="s">
        <v>11046</v>
      </c>
      <c r="M1019" t="str">
        <f t="shared" si="30"/>
        <v>non</v>
      </c>
      <c r="N1019" t="str">
        <f t="shared" si="31"/>
        <v>non</v>
      </c>
      <c r="O1019" t="str">
        <f>VLOOKUP(I1019,'rattachement PF'!A:B, 2, FALSE)</f>
        <v>TGO Aquitaine</v>
      </c>
    </row>
    <row r="1020" spans="1:15" x14ac:dyDescent="0.35">
      <c r="A1020" t="s">
        <v>890</v>
      </c>
      <c r="B1020">
        <v>51.3</v>
      </c>
      <c r="C1020">
        <v>46.58</v>
      </c>
      <c r="D1020">
        <v>31.72</v>
      </c>
      <c r="E1020">
        <v>14.87</v>
      </c>
      <c r="F1020">
        <v>4.72</v>
      </c>
      <c r="G1020">
        <v>0</v>
      </c>
      <c r="H1020">
        <v>13.73</v>
      </c>
      <c r="I1020" t="s">
        <v>3492</v>
      </c>
      <c r="J1020" t="s">
        <v>588</v>
      </c>
      <c r="K1020" t="s">
        <v>11048</v>
      </c>
      <c r="L1020" t="s">
        <v>588</v>
      </c>
      <c r="M1020" t="str">
        <f t="shared" si="30"/>
        <v>oui</v>
      </c>
      <c r="N1020" t="str">
        <f t="shared" si="31"/>
        <v>non</v>
      </c>
      <c r="O1020" t="str">
        <f>VLOOKUP(I1020,'rattachement PF'!A:B, 2, FALSE)</f>
        <v>TGO Midi-Pyrénées</v>
      </c>
    </row>
    <row r="1021" spans="1:15" x14ac:dyDescent="0.35">
      <c r="A1021" t="s">
        <v>1263</v>
      </c>
      <c r="B1021">
        <v>15.88</v>
      </c>
      <c r="C1021">
        <v>14.55</v>
      </c>
      <c r="D1021">
        <v>9.18</v>
      </c>
      <c r="E1021">
        <v>5.37</v>
      </c>
      <c r="F1021">
        <v>1.33</v>
      </c>
      <c r="G1021">
        <v>0</v>
      </c>
      <c r="H1021">
        <v>1.22</v>
      </c>
      <c r="I1021" t="s">
        <v>3484</v>
      </c>
      <c r="J1021" t="s">
        <v>11049</v>
      </c>
      <c r="K1021" t="s">
        <v>11050</v>
      </c>
      <c r="L1021" t="s">
        <v>11049</v>
      </c>
      <c r="M1021" t="str">
        <f t="shared" si="30"/>
        <v>non</v>
      </c>
      <c r="N1021" t="str">
        <f t="shared" si="31"/>
        <v>non</v>
      </c>
      <c r="O1021" t="str">
        <f>VLOOKUP(I1021,'rattachement PF'!A:B, 2, FALSE)</f>
        <v>TGO Alpes</v>
      </c>
    </row>
    <row r="1022" spans="1:15" x14ac:dyDescent="0.35">
      <c r="A1022" t="s">
        <v>1264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9022</v>
      </c>
      <c r="J1022" t="s">
        <v>9023</v>
      </c>
      <c r="K1022" t="s">
        <v>9024</v>
      </c>
      <c r="L1022" t="s">
        <v>9023</v>
      </c>
      <c r="M1022" t="str">
        <f t="shared" si="30"/>
        <v>non</v>
      </c>
      <c r="N1022" t="str">
        <f t="shared" si="31"/>
        <v>oui</v>
      </c>
      <c r="O1022" t="str">
        <f>VLOOKUP(I1022,'rattachement PF'!A:B, 2, FALSE)</f>
        <v>TGO Aquitaine</v>
      </c>
    </row>
    <row r="1023" spans="1:15" x14ac:dyDescent="0.35">
      <c r="A1023" t="s">
        <v>9597</v>
      </c>
      <c r="B1023">
        <v>49.05</v>
      </c>
      <c r="C1023">
        <v>44.7</v>
      </c>
      <c r="D1023">
        <v>23.03</v>
      </c>
      <c r="E1023">
        <v>21.67</v>
      </c>
      <c r="F1023">
        <v>4.3499999999999996</v>
      </c>
      <c r="G1023">
        <v>0</v>
      </c>
      <c r="H1023">
        <v>11.83</v>
      </c>
      <c r="I1023" t="s">
        <v>3006</v>
      </c>
      <c r="J1023" t="s">
        <v>680</v>
      </c>
      <c r="K1023" t="s">
        <v>11051</v>
      </c>
      <c r="L1023" t="s">
        <v>680</v>
      </c>
      <c r="M1023" t="str">
        <f t="shared" si="30"/>
        <v>non</v>
      </c>
      <c r="N1023" t="str">
        <f t="shared" si="31"/>
        <v>non</v>
      </c>
      <c r="O1023" t="str">
        <f>VLOOKUP(I1023,'rattachement PF'!A:B, 2, FALSE)</f>
        <v>TGO Ouest</v>
      </c>
    </row>
    <row r="1024" spans="1:15" x14ac:dyDescent="0.35">
      <c r="A1024" t="s">
        <v>1265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s">
        <v>9598</v>
      </c>
      <c r="J1024" t="s">
        <v>9023</v>
      </c>
      <c r="K1024" t="s">
        <v>9024</v>
      </c>
      <c r="L1024" t="s">
        <v>9023</v>
      </c>
      <c r="M1024" t="str">
        <f t="shared" si="30"/>
        <v>non</v>
      </c>
      <c r="N1024" t="str">
        <f t="shared" si="31"/>
        <v>oui</v>
      </c>
      <c r="O1024" t="str">
        <f>VLOOKUP(I1024,'rattachement PF'!A:B, 2, FALSE)</f>
        <v>TGO Coulommiers</v>
      </c>
    </row>
    <row r="1025" spans="1:15" x14ac:dyDescent="0.35">
      <c r="A1025" t="s">
        <v>9599</v>
      </c>
      <c r="B1025">
        <v>39.979999999999997</v>
      </c>
      <c r="C1025">
        <v>37.47</v>
      </c>
      <c r="D1025">
        <v>16.43</v>
      </c>
      <c r="E1025">
        <v>21.03</v>
      </c>
      <c r="F1025">
        <v>2.52</v>
      </c>
      <c r="G1025">
        <v>0</v>
      </c>
      <c r="H1025">
        <v>14.58</v>
      </c>
      <c r="I1025" t="s">
        <v>9055</v>
      </c>
      <c r="J1025" t="s">
        <v>278</v>
      </c>
      <c r="K1025" t="s">
        <v>11052</v>
      </c>
      <c r="L1025" t="s">
        <v>278</v>
      </c>
      <c r="M1025" t="str">
        <f t="shared" si="30"/>
        <v>non</v>
      </c>
      <c r="N1025" t="str">
        <f t="shared" si="31"/>
        <v>non</v>
      </c>
      <c r="O1025" t="str">
        <f>VLOOKUP(I1025,'rattachement PF'!A:B, 2, FALSE)</f>
        <v>TGO Nord</v>
      </c>
    </row>
    <row r="1026" spans="1:15" x14ac:dyDescent="0.35">
      <c r="A1026" t="s">
        <v>1266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s">
        <v>9023</v>
      </c>
      <c r="J1026" t="s">
        <v>9023</v>
      </c>
      <c r="K1026" t="s">
        <v>9024</v>
      </c>
      <c r="L1026" t="s">
        <v>9023</v>
      </c>
      <c r="M1026" t="str">
        <f t="shared" si="30"/>
        <v>non</v>
      </c>
      <c r="N1026" t="str">
        <f t="shared" si="31"/>
        <v>oui</v>
      </c>
      <c r="O1026" t="e">
        <f>VLOOKUP(I1026,'rattachement PF'!A:B, 2, FALSE)</f>
        <v>#N/A</v>
      </c>
    </row>
    <row r="1027" spans="1:15" x14ac:dyDescent="0.35">
      <c r="A1027" t="s">
        <v>9600</v>
      </c>
      <c r="B1027">
        <v>39.69</v>
      </c>
      <c r="C1027">
        <v>34.74</v>
      </c>
      <c r="D1027">
        <v>13.43</v>
      </c>
      <c r="E1027">
        <v>21.32</v>
      </c>
      <c r="F1027">
        <v>4.9400000000000004</v>
      </c>
      <c r="G1027">
        <v>0</v>
      </c>
      <c r="H1027">
        <v>9.93</v>
      </c>
      <c r="I1027" t="s">
        <v>3115</v>
      </c>
      <c r="J1027" t="s">
        <v>11053</v>
      </c>
      <c r="K1027" t="s">
        <v>11054</v>
      </c>
      <c r="L1027" t="s">
        <v>11053</v>
      </c>
      <c r="M1027" t="str">
        <f t="shared" ref="M1027:M1028" si="32">IF(C1027 &gt; 45, "oui", "non")</f>
        <v>non</v>
      </c>
      <c r="N1027" t="str">
        <f t="shared" ref="N1027:N1028" si="33">IF(C1027=0,"oui","non")</f>
        <v>non</v>
      </c>
      <c r="O1027" t="str">
        <f>VLOOKUP(I1027,'rattachement PF'!A:B, 2, FALSE)</f>
        <v>TGO Méditerranée</v>
      </c>
    </row>
    <row r="1028" spans="1:15" x14ac:dyDescent="0.35">
      <c r="A1028" t="s">
        <v>9601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s">
        <v>9055</v>
      </c>
      <c r="J1028" t="s">
        <v>9023</v>
      </c>
      <c r="K1028" t="s">
        <v>9024</v>
      </c>
      <c r="L1028" t="s">
        <v>9023</v>
      </c>
      <c r="M1028" t="str">
        <f t="shared" si="32"/>
        <v>non</v>
      </c>
      <c r="N1028" t="str">
        <f t="shared" si="33"/>
        <v>oui</v>
      </c>
      <c r="O1028" t="str">
        <f>VLOOKUP(I1028,'rattachement PF'!A:B, 2, FALSE)</f>
        <v>TGO Nord</v>
      </c>
    </row>
    <row r="1029" spans="1:15" x14ac:dyDescent="0.35">
      <c r="A1029" t="s">
        <v>1267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s">
        <v>9022</v>
      </c>
      <c r="J1029" t="s">
        <v>9023</v>
      </c>
      <c r="K1029" t="s">
        <v>9024</v>
      </c>
      <c r="L1029" t="s">
        <v>9023</v>
      </c>
      <c r="M1029" t="str">
        <f t="shared" ref="M1029:M1041" si="34">IF(C1029 &gt; 45, "oui", "non")</f>
        <v>non</v>
      </c>
      <c r="N1029" t="str">
        <f t="shared" ref="N1029:N1041" si="35">IF(C1029=0,"oui","non")</f>
        <v>oui</v>
      </c>
      <c r="O1029" t="str">
        <f>VLOOKUP(I1029,'rattachement PF'!A:B, 2, FALSE)</f>
        <v>TGO Aquitaine</v>
      </c>
    </row>
    <row r="1030" spans="1:15" x14ac:dyDescent="0.35">
      <c r="A1030" t="s">
        <v>1268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s">
        <v>9378</v>
      </c>
      <c r="J1030" t="s">
        <v>9023</v>
      </c>
      <c r="K1030" t="s">
        <v>9024</v>
      </c>
      <c r="L1030" t="s">
        <v>9023</v>
      </c>
      <c r="M1030" t="str">
        <f t="shared" si="34"/>
        <v>non</v>
      </c>
      <c r="N1030" t="str">
        <f t="shared" si="35"/>
        <v>oui</v>
      </c>
      <c r="O1030" t="str">
        <f>VLOOKUP(I1030,'rattachement PF'!A:B, 2, FALSE)</f>
        <v>TGO Nord</v>
      </c>
    </row>
    <row r="1031" spans="1:15" x14ac:dyDescent="0.35">
      <c r="A1031" t="s">
        <v>1269</v>
      </c>
      <c r="B1031">
        <v>37.880000000000003</v>
      </c>
      <c r="C1031">
        <v>20.27</v>
      </c>
      <c r="D1031">
        <v>17.350000000000001</v>
      </c>
      <c r="E1031">
        <v>2.92</v>
      </c>
      <c r="F1031">
        <v>17.600000000000001</v>
      </c>
      <c r="G1031">
        <v>0</v>
      </c>
      <c r="H1031">
        <v>7.45</v>
      </c>
      <c r="I1031" t="s">
        <v>9055</v>
      </c>
      <c r="J1031" t="s">
        <v>203</v>
      </c>
      <c r="K1031" t="s">
        <v>11055</v>
      </c>
      <c r="L1031" t="s">
        <v>203</v>
      </c>
      <c r="M1031" t="str">
        <f t="shared" si="34"/>
        <v>non</v>
      </c>
      <c r="N1031" t="str">
        <f t="shared" si="35"/>
        <v>non</v>
      </c>
      <c r="O1031" t="str">
        <f>VLOOKUP(I1031,'rattachement PF'!A:B, 2, FALSE)</f>
        <v>TGO Nord</v>
      </c>
    </row>
    <row r="1032" spans="1:15" x14ac:dyDescent="0.35">
      <c r="A1032" t="s">
        <v>1270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s">
        <v>8359</v>
      </c>
      <c r="J1032" t="s">
        <v>9023</v>
      </c>
      <c r="K1032" t="s">
        <v>9024</v>
      </c>
      <c r="L1032" t="s">
        <v>9023</v>
      </c>
      <c r="M1032" t="str">
        <f t="shared" si="34"/>
        <v>non</v>
      </c>
      <c r="N1032" t="str">
        <f t="shared" si="35"/>
        <v>oui</v>
      </c>
      <c r="O1032" t="str">
        <f>VLOOKUP(I1032,'rattachement PF'!A:B, 2, FALSE)</f>
        <v>EUR Schiltigheim LIV</v>
      </c>
    </row>
    <row r="1033" spans="1:15" x14ac:dyDescent="0.35">
      <c r="A1033" t="s">
        <v>9602</v>
      </c>
      <c r="B1033">
        <v>49.22</v>
      </c>
      <c r="C1033">
        <v>45.5</v>
      </c>
      <c r="D1033">
        <v>19.05</v>
      </c>
      <c r="E1033">
        <v>26.45</v>
      </c>
      <c r="F1033">
        <v>3.72</v>
      </c>
      <c r="G1033">
        <v>0</v>
      </c>
      <c r="H1033">
        <v>11.13</v>
      </c>
      <c r="I1033" t="s">
        <v>3358</v>
      </c>
      <c r="J1033" t="s">
        <v>678</v>
      </c>
      <c r="K1033" t="s">
        <v>11056</v>
      </c>
      <c r="L1033" t="s">
        <v>678</v>
      </c>
      <c r="M1033" t="str">
        <f t="shared" si="34"/>
        <v>oui</v>
      </c>
      <c r="N1033" t="str">
        <f t="shared" si="35"/>
        <v>non</v>
      </c>
      <c r="O1033" t="str">
        <f>VLOOKUP(I1033,'rattachement PF'!A:B, 2, FALSE)</f>
        <v>TGO Nord</v>
      </c>
    </row>
    <row r="1034" spans="1:15" x14ac:dyDescent="0.35">
      <c r="A1034" t="s">
        <v>9603</v>
      </c>
      <c r="B1034">
        <v>37</v>
      </c>
      <c r="C1034">
        <v>34.299999999999997</v>
      </c>
      <c r="D1034">
        <v>13.12</v>
      </c>
      <c r="E1034">
        <v>21.18</v>
      </c>
      <c r="F1034">
        <v>2.7</v>
      </c>
      <c r="G1034">
        <v>0</v>
      </c>
      <c r="H1034">
        <v>7.92</v>
      </c>
      <c r="I1034" t="s">
        <v>9022</v>
      </c>
      <c r="J1034" t="s">
        <v>753</v>
      </c>
      <c r="K1034" t="s">
        <v>11057</v>
      </c>
      <c r="L1034" t="s">
        <v>753</v>
      </c>
      <c r="M1034" t="str">
        <f t="shared" si="34"/>
        <v>non</v>
      </c>
      <c r="N1034" t="str">
        <f t="shared" si="35"/>
        <v>non</v>
      </c>
      <c r="O1034" t="str">
        <f>VLOOKUP(I1034,'rattachement PF'!A:B, 2, FALSE)</f>
        <v>TGO Aquitaine</v>
      </c>
    </row>
    <row r="1035" spans="1:15" x14ac:dyDescent="0.35">
      <c r="A1035" t="s">
        <v>9604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s">
        <v>9100</v>
      </c>
      <c r="J1035" t="s">
        <v>9023</v>
      </c>
      <c r="K1035" t="s">
        <v>9024</v>
      </c>
      <c r="L1035" t="s">
        <v>9023</v>
      </c>
      <c r="M1035" t="str">
        <f t="shared" si="34"/>
        <v>non</v>
      </c>
      <c r="N1035" t="str">
        <f t="shared" si="35"/>
        <v>oui</v>
      </c>
      <c r="O1035" t="str">
        <f>VLOOKUP(I1035,'rattachement PF'!A:B, 2, FALSE)</f>
        <v>TGO Alsace</v>
      </c>
    </row>
    <row r="1036" spans="1:15" x14ac:dyDescent="0.35">
      <c r="A1036" t="s">
        <v>1271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s">
        <v>3438</v>
      </c>
      <c r="J1036" t="s">
        <v>9023</v>
      </c>
      <c r="K1036" t="s">
        <v>9024</v>
      </c>
      <c r="L1036" t="s">
        <v>9023</v>
      </c>
      <c r="M1036" t="str">
        <f t="shared" si="34"/>
        <v>non</v>
      </c>
      <c r="N1036" t="str">
        <f t="shared" si="35"/>
        <v>oui</v>
      </c>
      <c r="O1036" t="str">
        <f>VLOOKUP(I1036,'rattachement PF'!A:B, 2, FALSE)</f>
        <v>TGO Aquitaine</v>
      </c>
    </row>
    <row r="1037" spans="1:15" x14ac:dyDescent="0.35">
      <c r="A1037" t="s">
        <v>9605</v>
      </c>
      <c r="B1037">
        <v>44.52</v>
      </c>
      <c r="C1037">
        <v>40.92</v>
      </c>
      <c r="D1037">
        <v>15.2</v>
      </c>
      <c r="E1037">
        <v>25.72</v>
      </c>
      <c r="F1037">
        <v>3.6</v>
      </c>
      <c r="G1037">
        <v>0</v>
      </c>
      <c r="H1037">
        <v>11.77</v>
      </c>
      <c r="I1037" t="s">
        <v>9130</v>
      </c>
      <c r="J1037" t="s">
        <v>11058</v>
      </c>
      <c r="K1037" t="s">
        <v>11059</v>
      </c>
      <c r="L1037" t="s">
        <v>11058</v>
      </c>
      <c r="M1037" t="str">
        <f t="shared" si="34"/>
        <v>non</v>
      </c>
      <c r="N1037" t="str">
        <f t="shared" si="35"/>
        <v>non</v>
      </c>
      <c r="O1037" t="str">
        <f>VLOOKUP(I1037,'rattachement PF'!A:B, 2, FALSE)</f>
        <v>TGO Aquitaine</v>
      </c>
    </row>
    <row r="1038" spans="1:15" x14ac:dyDescent="0.35">
      <c r="A1038" t="s">
        <v>1272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s">
        <v>3118</v>
      </c>
      <c r="J1038" t="s">
        <v>9023</v>
      </c>
      <c r="K1038" t="s">
        <v>9024</v>
      </c>
      <c r="L1038" t="s">
        <v>9023</v>
      </c>
      <c r="M1038" t="str">
        <f t="shared" si="34"/>
        <v>non</v>
      </c>
      <c r="N1038" t="str">
        <f t="shared" si="35"/>
        <v>oui</v>
      </c>
      <c r="O1038" t="str">
        <f>VLOOKUP(I1038,'rattachement PF'!A:B, 2, FALSE)</f>
        <v>TGO Méditerranée</v>
      </c>
    </row>
    <row r="1039" spans="1:15" x14ac:dyDescent="0.35">
      <c r="A1039" t="s">
        <v>1272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s">
        <v>3118</v>
      </c>
      <c r="J1039" t="s">
        <v>9023</v>
      </c>
      <c r="K1039" t="s">
        <v>9024</v>
      </c>
      <c r="L1039" t="s">
        <v>9023</v>
      </c>
      <c r="M1039" t="str">
        <f t="shared" si="34"/>
        <v>non</v>
      </c>
      <c r="N1039" t="str">
        <f t="shared" si="35"/>
        <v>oui</v>
      </c>
      <c r="O1039" t="str">
        <f>VLOOKUP(I1039,'rattachement PF'!A:B, 2, FALSE)</f>
        <v>TGO Méditerranée</v>
      </c>
    </row>
    <row r="1040" spans="1:15" x14ac:dyDescent="0.35">
      <c r="A1040" t="s">
        <v>1273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s">
        <v>9023</v>
      </c>
      <c r="J1040" t="s">
        <v>9023</v>
      </c>
      <c r="K1040" t="s">
        <v>9024</v>
      </c>
      <c r="L1040" t="s">
        <v>9023</v>
      </c>
      <c r="M1040" t="str">
        <f t="shared" si="34"/>
        <v>non</v>
      </c>
      <c r="N1040" t="str">
        <f t="shared" si="35"/>
        <v>oui</v>
      </c>
      <c r="O1040" t="e">
        <f>VLOOKUP(I1040,'rattachement PF'!A:B, 2, FALSE)</f>
        <v>#N/A</v>
      </c>
    </row>
    <row r="1041" spans="1:15" x14ac:dyDescent="0.35">
      <c r="A1041" t="s">
        <v>9606</v>
      </c>
      <c r="B1041">
        <v>26.77</v>
      </c>
      <c r="C1041">
        <v>25.25</v>
      </c>
      <c r="D1041">
        <v>8.93</v>
      </c>
      <c r="E1041">
        <v>16.32</v>
      </c>
      <c r="F1041">
        <v>1.52</v>
      </c>
      <c r="G1041">
        <v>0</v>
      </c>
      <c r="H1041">
        <v>2.77</v>
      </c>
      <c r="I1041" t="s">
        <v>3143</v>
      </c>
      <c r="J1041" t="s">
        <v>11060</v>
      </c>
      <c r="K1041" t="s">
        <v>11061</v>
      </c>
      <c r="L1041" t="s">
        <v>11060</v>
      </c>
      <c r="M1041" t="str">
        <f t="shared" si="34"/>
        <v>non</v>
      </c>
      <c r="N1041" t="str">
        <f t="shared" si="35"/>
        <v>non</v>
      </c>
      <c r="O1041" t="str">
        <f>VLOOKUP(I1041,'rattachement PF'!A:B, 2, FALSE)</f>
        <v>TGO Rhône</v>
      </c>
    </row>
    <row r="1042" spans="1:15" x14ac:dyDescent="0.35">
      <c r="A1042" t="s">
        <v>9607</v>
      </c>
      <c r="B1042">
        <v>42.83</v>
      </c>
      <c r="C1042">
        <v>37.869999999999997</v>
      </c>
      <c r="D1042">
        <v>24.63</v>
      </c>
      <c r="E1042">
        <v>13.23</v>
      </c>
      <c r="F1042">
        <v>4.97</v>
      </c>
      <c r="G1042">
        <v>0</v>
      </c>
      <c r="H1042">
        <v>4.47</v>
      </c>
      <c r="I1042" t="s">
        <v>9100</v>
      </c>
      <c r="J1042" t="s">
        <v>11062</v>
      </c>
      <c r="K1042" t="s">
        <v>11063</v>
      </c>
      <c r="L1042" t="s">
        <v>11062</v>
      </c>
      <c r="M1042" t="str">
        <f t="shared" ref="M1042:M1101" si="36">IF(C1042 &gt; 45, "oui", "non")</f>
        <v>non</v>
      </c>
      <c r="N1042" t="str">
        <f t="shared" ref="N1042:N1101" si="37">IF(C1042=0,"oui","non")</f>
        <v>non</v>
      </c>
      <c r="O1042" t="str">
        <f>VLOOKUP(I1042,'rattachement PF'!A:B, 2, FALSE)</f>
        <v>TGO Alsace</v>
      </c>
    </row>
    <row r="1043" spans="1:15" x14ac:dyDescent="0.35">
      <c r="A1043" t="s">
        <v>1274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s">
        <v>3115</v>
      </c>
      <c r="J1043" t="s">
        <v>9023</v>
      </c>
      <c r="K1043" t="s">
        <v>9024</v>
      </c>
      <c r="L1043" t="s">
        <v>9023</v>
      </c>
      <c r="M1043" t="str">
        <f t="shared" si="36"/>
        <v>non</v>
      </c>
      <c r="N1043" t="str">
        <f t="shared" si="37"/>
        <v>oui</v>
      </c>
      <c r="O1043" t="str">
        <f>VLOOKUP(I1043,'rattachement PF'!A:B, 2, FALSE)</f>
        <v>TGO Méditerranée</v>
      </c>
    </row>
    <row r="1044" spans="1:15" x14ac:dyDescent="0.35">
      <c r="A1044" t="s">
        <v>9680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s">
        <v>9053</v>
      </c>
      <c r="J1044" t="s">
        <v>9023</v>
      </c>
      <c r="K1044" t="s">
        <v>9024</v>
      </c>
      <c r="L1044" t="s">
        <v>9023</v>
      </c>
      <c r="M1044" t="str">
        <f t="shared" si="36"/>
        <v>non</v>
      </c>
      <c r="N1044" t="str">
        <f t="shared" si="37"/>
        <v>oui</v>
      </c>
      <c r="O1044" t="str">
        <f>VLOOKUP(I1044,'rattachement PF'!A:B, 2, FALSE)</f>
        <v>TGO Centre Est</v>
      </c>
    </row>
    <row r="1045" spans="1:15" x14ac:dyDescent="0.35">
      <c r="A1045" t="s">
        <v>1275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s">
        <v>3493</v>
      </c>
      <c r="J1045" t="s">
        <v>9023</v>
      </c>
      <c r="K1045" t="s">
        <v>9024</v>
      </c>
      <c r="L1045" t="s">
        <v>9023</v>
      </c>
      <c r="M1045" t="str">
        <f t="shared" si="36"/>
        <v>non</v>
      </c>
      <c r="N1045" t="str">
        <f t="shared" si="37"/>
        <v>oui</v>
      </c>
      <c r="O1045" t="str">
        <f>VLOOKUP(I1045,'rattachement PF'!A:B, 2, FALSE)</f>
        <v>Seafood</v>
      </c>
    </row>
    <row r="1046" spans="1:15" x14ac:dyDescent="0.35">
      <c r="A1046" t="s">
        <v>9608</v>
      </c>
      <c r="B1046">
        <v>38.14</v>
      </c>
      <c r="C1046">
        <v>31.78</v>
      </c>
      <c r="D1046">
        <v>16.89</v>
      </c>
      <c r="E1046">
        <v>14.9</v>
      </c>
      <c r="F1046">
        <v>6.35</v>
      </c>
      <c r="G1046">
        <v>0</v>
      </c>
      <c r="H1046">
        <v>9</v>
      </c>
      <c r="I1046" t="s">
        <v>8359</v>
      </c>
      <c r="J1046" t="s">
        <v>225</v>
      </c>
      <c r="K1046" t="s">
        <v>11064</v>
      </c>
      <c r="L1046" t="s">
        <v>225</v>
      </c>
      <c r="M1046" t="str">
        <f t="shared" si="36"/>
        <v>non</v>
      </c>
      <c r="N1046" t="str">
        <f t="shared" si="37"/>
        <v>non</v>
      </c>
      <c r="O1046" t="str">
        <f>VLOOKUP(I1046,'rattachement PF'!A:B, 2, FALSE)</f>
        <v>EUR Schiltigheim LIV</v>
      </c>
    </row>
    <row r="1047" spans="1:15" x14ac:dyDescent="0.35">
      <c r="A1047" t="s">
        <v>9609</v>
      </c>
      <c r="B1047">
        <v>30.72</v>
      </c>
      <c r="C1047">
        <v>28.12</v>
      </c>
      <c r="D1047">
        <v>10.45</v>
      </c>
      <c r="E1047">
        <v>17.670000000000002</v>
      </c>
      <c r="F1047">
        <v>2.6</v>
      </c>
      <c r="G1047">
        <v>0</v>
      </c>
      <c r="H1047">
        <v>2.3199999999999998</v>
      </c>
      <c r="I1047" t="s">
        <v>3455</v>
      </c>
      <c r="J1047" t="s">
        <v>512</v>
      </c>
      <c r="K1047" t="s">
        <v>11065</v>
      </c>
      <c r="L1047" t="s">
        <v>512</v>
      </c>
      <c r="M1047" t="str">
        <f t="shared" si="36"/>
        <v>non</v>
      </c>
      <c r="N1047" t="str">
        <f t="shared" si="37"/>
        <v>non</v>
      </c>
      <c r="O1047" t="str">
        <f>VLOOKUP(I1047,'rattachement PF'!A:B, 2, FALSE)</f>
        <v>TGO IDF Valenton</v>
      </c>
    </row>
    <row r="1048" spans="1:15" x14ac:dyDescent="0.35">
      <c r="A1048" t="s">
        <v>9610</v>
      </c>
      <c r="B1048">
        <v>8.9499999999999993</v>
      </c>
      <c r="C1048">
        <v>4.8</v>
      </c>
      <c r="D1048">
        <v>2.66</v>
      </c>
      <c r="E1048">
        <v>2.13</v>
      </c>
      <c r="F1048">
        <v>4.1500000000000004</v>
      </c>
      <c r="G1048">
        <v>0</v>
      </c>
      <c r="H1048">
        <v>0.42</v>
      </c>
      <c r="I1048" t="s">
        <v>3455</v>
      </c>
      <c r="J1048" t="s">
        <v>312</v>
      </c>
      <c r="K1048" t="s">
        <v>11066</v>
      </c>
      <c r="L1048" t="s">
        <v>332</v>
      </c>
      <c r="M1048" t="str">
        <f t="shared" si="36"/>
        <v>non</v>
      </c>
      <c r="N1048" t="str">
        <f t="shared" si="37"/>
        <v>non</v>
      </c>
      <c r="O1048" t="str">
        <f>VLOOKUP(I1048,'rattachement PF'!A:B, 2, FALSE)</f>
        <v>TGO IDF Valenton</v>
      </c>
    </row>
    <row r="1049" spans="1:15" x14ac:dyDescent="0.35">
      <c r="A1049" t="s">
        <v>949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s">
        <v>9023</v>
      </c>
      <c r="J1049" t="s">
        <v>9023</v>
      </c>
      <c r="K1049" t="s">
        <v>9024</v>
      </c>
      <c r="L1049" t="s">
        <v>9023</v>
      </c>
      <c r="M1049" t="str">
        <f t="shared" si="36"/>
        <v>non</v>
      </c>
      <c r="N1049" t="str">
        <f t="shared" si="37"/>
        <v>oui</v>
      </c>
      <c r="O1049" t="e">
        <f>VLOOKUP(I1049,'rattachement PF'!A:B, 2, FALSE)</f>
        <v>#N/A</v>
      </c>
    </row>
    <row r="1050" spans="1:15" x14ac:dyDescent="0.35">
      <c r="A1050" t="s">
        <v>956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s">
        <v>9023</v>
      </c>
      <c r="J1050" t="s">
        <v>9023</v>
      </c>
      <c r="K1050" t="s">
        <v>9024</v>
      </c>
      <c r="L1050" t="s">
        <v>9023</v>
      </c>
      <c r="M1050" t="str">
        <f t="shared" si="36"/>
        <v>non</v>
      </c>
      <c r="N1050" t="str">
        <f t="shared" si="37"/>
        <v>oui</v>
      </c>
      <c r="O1050" t="e">
        <f>VLOOKUP(I1050,'rattachement PF'!A:B, 2, FALSE)</f>
        <v>#N/A</v>
      </c>
    </row>
    <row r="1051" spans="1:15" x14ac:dyDescent="0.35">
      <c r="A1051" t="s">
        <v>1011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s">
        <v>9023</v>
      </c>
      <c r="J1051" t="s">
        <v>9023</v>
      </c>
      <c r="K1051" t="s">
        <v>9024</v>
      </c>
      <c r="L1051" t="s">
        <v>9023</v>
      </c>
      <c r="M1051" t="str">
        <f t="shared" si="36"/>
        <v>non</v>
      </c>
      <c r="N1051" t="str">
        <f t="shared" si="37"/>
        <v>oui</v>
      </c>
      <c r="O1051" t="e">
        <f>VLOOKUP(I1051,'rattachement PF'!A:B, 2, FALSE)</f>
        <v>#N/A</v>
      </c>
    </row>
    <row r="1052" spans="1:15" x14ac:dyDescent="0.35">
      <c r="M1052" t="str">
        <f t="shared" si="36"/>
        <v>non</v>
      </c>
      <c r="N1052" t="str">
        <f t="shared" si="37"/>
        <v>oui</v>
      </c>
      <c r="O1052" t="e">
        <f>VLOOKUP(I1052,'rattachement PF'!A:B, 2, FALSE)</f>
        <v>#N/A</v>
      </c>
    </row>
    <row r="1053" spans="1:15" x14ac:dyDescent="0.35">
      <c r="M1053" t="str">
        <f t="shared" si="36"/>
        <v>non</v>
      </c>
      <c r="N1053" t="str">
        <f t="shared" si="37"/>
        <v>oui</v>
      </c>
      <c r="O1053" t="e">
        <f>VLOOKUP(I1053,'rattachement PF'!A:B, 2, FALSE)</f>
        <v>#N/A</v>
      </c>
    </row>
    <row r="1054" spans="1:15" x14ac:dyDescent="0.35">
      <c r="M1054" t="str">
        <f t="shared" si="36"/>
        <v>non</v>
      </c>
      <c r="N1054" t="str">
        <f t="shared" si="37"/>
        <v>oui</v>
      </c>
      <c r="O1054" t="e">
        <f>VLOOKUP(I1054,'rattachement PF'!A:B, 2, FALSE)</f>
        <v>#N/A</v>
      </c>
    </row>
    <row r="1055" spans="1:15" x14ac:dyDescent="0.35">
      <c r="M1055" t="str">
        <f t="shared" si="36"/>
        <v>non</v>
      </c>
      <c r="N1055" t="str">
        <f t="shared" si="37"/>
        <v>oui</v>
      </c>
      <c r="O1055" t="e">
        <f>VLOOKUP(I1055,'rattachement PF'!A:B, 2, FALSE)</f>
        <v>#N/A</v>
      </c>
    </row>
    <row r="1056" spans="1:15" x14ac:dyDescent="0.35">
      <c r="M1056" t="str">
        <f t="shared" si="36"/>
        <v>non</v>
      </c>
      <c r="N1056" t="str">
        <f t="shared" si="37"/>
        <v>oui</v>
      </c>
      <c r="O1056" t="e">
        <f>VLOOKUP(I1056,'rattachement PF'!A:B, 2, FALSE)</f>
        <v>#N/A</v>
      </c>
    </row>
    <row r="1057" spans="13:15" x14ac:dyDescent="0.35">
      <c r="M1057" t="str">
        <f t="shared" si="36"/>
        <v>non</v>
      </c>
      <c r="N1057" t="str">
        <f t="shared" si="37"/>
        <v>oui</v>
      </c>
      <c r="O1057" t="e">
        <f>VLOOKUP(I1057,'rattachement PF'!A:B, 2, FALSE)</f>
        <v>#N/A</v>
      </c>
    </row>
    <row r="1058" spans="13:15" x14ac:dyDescent="0.35">
      <c r="M1058" t="str">
        <f t="shared" si="36"/>
        <v>non</v>
      </c>
      <c r="N1058" t="str">
        <f t="shared" si="37"/>
        <v>oui</v>
      </c>
      <c r="O1058" t="e">
        <f>VLOOKUP(I1058,'rattachement PF'!A:B, 2, FALSE)</f>
        <v>#N/A</v>
      </c>
    </row>
    <row r="1059" spans="13:15" x14ac:dyDescent="0.35">
      <c r="M1059" t="str">
        <f t="shared" si="36"/>
        <v>non</v>
      </c>
      <c r="N1059" t="str">
        <f t="shared" si="37"/>
        <v>oui</v>
      </c>
      <c r="O1059" t="e">
        <f>VLOOKUP(I1059,'rattachement PF'!A:B, 2, FALSE)</f>
        <v>#N/A</v>
      </c>
    </row>
    <row r="1060" spans="13:15" x14ac:dyDescent="0.35">
      <c r="M1060" t="str">
        <f t="shared" si="36"/>
        <v>non</v>
      </c>
      <c r="N1060" t="str">
        <f t="shared" si="37"/>
        <v>oui</v>
      </c>
      <c r="O1060" t="e">
        <f>VLOOKUP(I1060,'rattachement PF'!A:B, 2, FALSE)</f>
        <v>#N/A</v>
      </c>
    </row>
    <row r="1061" spans="13:15" x14ac:dyDescent="0.35">
      <c r="M1061" t="str">
        <f t="shared" si="36"/>
        <v>non</v>
      </c>
      <c r="N1061" t="str">
        <f t="shared" si="37"/>
        <v>oui</v>
      </c>
      <c r="O1061" t="e">
        <f>VLOOKUP(I1061,'rattachement PF'!A:B, 2, FALSE)</f>
        <v>#N/A</v>
      </c>
    </row>
    <row r="1062" spans="13:15" x14ac:dyDescent="0.35">
      <c r="M1062" t="str">
        <f t="shared" si="36"/>
        <v>non</v>
      </c>
      <c r="N1062" t="str">
        <f t="shared" si="37"/>
        <v>oui</v>
      </c>
      <c r="O1062" t="e">
        <f>VLOOKUP(I1062,'rattachement PF'!A:B, 2, FALSE)</f>
        <v>#N/A</v>
      </c>
    </row>
    <row r="1063" spans="13:15" x14ac:dyDescent="0.35">
      <c r="M1063" t="str">
        <f t="shared" si="36"/>
        <v>non</v>
      </c>
      <c r="N1063" t="str">
        <f t="shared" si="37"/>
        <v>oui</v>
      </c>
      <c r="O1063" t="e">
        <f>VLOOKUP(I1063,'rattachement PF'!A:B, 2, FALSE)</f>
        <v>#N/A</v>
      </c>
    </row>
    <row r="1064" spans="13:15" x14ac:dyDescent="0.35">
      <c r="M1064" t="str">
        <f t="shared" si="36"/>
        <v>non</v>
      </c>
      <c r="N1064" t="str">
        <f t="shared" si="37"/>
        <v>oui</v>
      </c>
      <c r="O1064" t="e">
        <f>VLOOKUP(I1064,'rattachement PF'!A:B, 2, FALSE)</f>
        <v>#N/A</v>
      </c>
    </row>
    <row r="1065" spans="13:15" x14ac:dyDescent="0.35">
      <c r="M1065" t="str">
        <f t="shared" si="36"/>
        <v>non</v>
      </c>
      <c r="N1065" t="str">
        <f t="shared" si="37"/>
        <v>oui</v>
      </c>
      <c r="O1065" t="e">
        <f>VLOOKUP(I1065,'rattachement PF'!A:B, 2, FALSE)</f>
        <v>#N/A</v>
      </c>
    </row>
    <row r="1066" spans="13:15" x14ac:dyDescent="0.35">
      <c r="M1066" t="str">
        <f t="shared" si="36"/>
        <v>non</v>
      </c>
      <c r="N1066" t="str">
        <f t="shared" si="37"/>
        <v>oui</v>
      </c>
      <c r="O1066" t="e">
        <f>VLOOKUP(I1066,'rattachement PF'!A:B, 2, FALSE)</f>
        <v>#N/A</v>
      </c>
    </row>
    <row r="1067" spans="13:15" x14ac:dyDescent="0.35">
      <c r="M1067" t="str">
        <f t="shared" si="36"/>
        <v>non</v>
      </c>
      <c r="N1067" t="str">
        <f t="shared" si="37"/>
        <v>oui</v>
      </c>
      <c r="O1067" t="e">
        <f>VLOOKUP(I1067,'rattachement PF'!A:B, 2, FALSE)</f>
        <v>#N/A</v>
      </c>
    </row>
    <row r="1068" spans="13:15" x14ac:dyDescent="0.35">
      <c r="M1068" t="str">
        <f t="shared" si="36"/>
        <v>non</v>
      </c>
      <c r="N1068" t="str">
        <f t="shared" si="37"/>
        <v>oui</v>
      </c>
      <c r="O1068" t="e">
        <f>VLOOKUP(I1068,'rattachement PF'!A:B, 2, FALSE)</f>
        <v>#N/A</v>
      </c>
    </row>
    <row r="1069" spans="13:15" x14ac:dyDescent="0.35">
      <c r="M1069" t="str">
        <f t="shared" si="36"/>
        <v>non</v>
      </c>
      <c r="N1069" t="str">
        <f t="shared" si="37"/>
        <v>oui</v>
      </c>
      <c r="O1069" t="e">
        <f>VLOOKUP(I1069,'rattachement PF'!A:B, 2, FALSE)</f>
        <v>#N/A</v>
      </c>
    </row>
    <row r="1070" spans="13:15" x14ac:dyDescent="0.35">
      <c r="M1070" t="str">
        <f t="shared" si="36"/>
        <v>non</v>
      </c>
      <c r="N1070" t="str">
        <f t="shared" si="37"/>
        <v>oui</v>
      </c>
      <c r="O1070" t="e">
        <f>VLOOKUP(I1070,'rattachement PF'!A:B, 2, FALSE)</f>
        <v>#N/A</v>
      </c>
    </row>
    <row r="1071" spans="13:15" x14ac:dyDescent="0.35">
      <c r="M1071" t="str">
        <f t="shared" si="36"/>
        <v>non</v>
      </c>
      <c r="N1071" t="str">
        <f t="shared" si="37"/>
        <v>oui</v>
      </c>
      <c r="O1071" t="e">
        <f>VLOOKUP(I1071,'rattachement PF'!A:B, 2, FALSE)</f>
        <v>#N/A</v>
      </c>
    </row>
    <row r="1072" spans="13:15" x14ac:dyDescent="0.35">
      <c r="M1072" t="str">
        <f t="shared" si="36"/>
        <v>non</v>
      </c>
      <c r="N1072" t="str">
        <f t="shared" si="37"/>
        <v>oui</v>
      </c>
      <c r="O1072" t="e">
        <f>VLOOKUP(I1072,'rattachement PF'!A:B, 2, FALSE)</f>
        <v>#N/A</v>
      </c>
    </row>
    <row r="1073" spans="13:15" x14ac:dyDescent="0.35">
      <c r="M1073" t="str">
        <f t="shared" si="36"/>
        <v>non</v>
      </c>
      <c r="N1073" t="str">
        <f t="shared" si="37"/>
        <v>oui</v>
      </c>
      <c r="O1073" t="e">
        <f>VLOOKUP(I1073,'rattachement PF'!A:B, 2, FALSE)</f>
        <v>#N/A</v>
      </c>
    </row>
    <row r="1074" spans="13:15" x14ac:dyDescent="0.35">
      <c r="M1074" t="str">
        <f t="shared" si="36"/>
        <v>non</v>
      </c>
      <c r="N1074" t="str">
        <f t="shared" si="37"/>
        <v>oui</v>
      </c>
      <c r="O1074" t="e">
        <f>VLOOKUP(I1074,'rattachement PF'!A:B, 2, FALSE)</f>
        <v>#N/A</v>
      </c>
    </row>
    <row r="1075" spans="13:15" x14ac:dyDescent="0.35">
      <c r="M1075" t="str">
        <f t="shared" si="36"/>
        <v>non</v>
      </c>
      <c r="N1075" t="str">
        <f t="shared" si="37"/>
        <v>oui</v>
      </c>
      <c r="O1075" t="e">
        <f>VLOOKUP(I1075,'rattachement PF'!A:B, 2, FALSE)</f>
        <v>#N/A</v>
      </c>
    </row>
    <row r="1076" spans="13:15" x14ac:dyDescent="0.35">
      <c r="M1076" t="str">
        <f t="shared" si="36"/>
        <v>non</v>
      </c>
      <c r="N1076" t="str">
        <f t="shared" si="37"/>
        <v>oui</v>
      </c>
      <c r="O1076" t="e">
        <f>VLOOKUP(I1076,'rattachement PF'!A:B, 2, FALSE)</f>
        <v>#N/A</v>
      </c>
    </row>
    <row r="1077" spans="13:15" x14ac:dyDescent="0.35">
      <c r="M1077" t="str">
        <f t="shared" si="36"/>
        <v>non</v>
      </c>
      <c r="N1077" t="str">
        <f t="shared" si="37"/>
        <v>oui</v>
      </c>
      <c r="O1077" t="e">
        <f>VLOOKUP(I1077,'rattachement PF'!A:B, 2, FALSE)</f>
        <v>#N/A</v>
      </c>
    </row>
    <row r="1078" spans="13:15" x14ac:dyDescent="0.35">
      <c r="M1078" t="str">
        <f t="shared" si="36"/>
        <v>non</v>
      </c>
      <c r="N1078" t="str">
        <f t="shared" si="37"/>
        <v>oui</v>
      </c>
      <c r="O1078" t="e">
        <f>VLOOKUP(I1078,'rattachement PF'!A:B, 2, FALSE)</f>
        <v>#N/A</v>
      </c>
    </row>
    <row r="1079" spans="13:15" x14ac:dyDescent="0.35">
      <c r="M1079" t="str">
        <f t="shared" si="36"/>
        <v>non</v>
      </c>
      <c r="N1079" t="str">
        <f t="shared" si="37"/>
        <v>oui</v>
      </c>
      <c r="O1079" t="e">
        <f>VLOOKUP(I1079,'rattachement PF'!A:B, 2, FALSE)</f>
        <v>#N/A</v>
      </c>
    </row>
    <row r="1080" spans="13:15" x14ac:dyDescent="0.35">
      <c r="M1080" t="str">
        <f t="shared" si="36"/>
        <v>non</v>
      </c>
      <c r="N1080" t="str">
        <f t="shared" si="37"/>
        <v>oui</v>
      </c>
      <c r="O1080" t="e">
        <f>VLOOKUP(I1080,'rattachement PF'!A:B, 2, FALSE)</f>
        <v>#N/A</v>
      </c>
    </row>
    <row r="1081" spans="13:15" x14ac:dyDescent="0.35">
      <c r="M1081" t="str">
        <f t="shared" si="36"/>
        <v>non</v>
      </c>
      <c r="N1081" t="str">
        <f t="shared" si="37"/>
        <v>oui</v>
      </c>
      <c r="O1081" t="e">
        <f>VLOOKUP(I1081,'rattachement PF'!A:B, 2, FALSE)</f>
        <v>#N/A</v>
      </c>
    </row>
    <row r="1082" spans="13:15" x14ac:dyDescent="0.35">
      <c r="M1082" t="str">
        <f t="shared" si="36"/>
        <v>non</v>
      </c>
      <c r="N1082" t="str">
        <f t="shared" si="37"/>
        <v>oui</v>
      </c>
      <c r="O1082" t="e">
        <f>VLOOKUP(I1082,'rattachement PF'!A:B, 2, FALSE)</f>
        <v>#N/A</v>
      </c>
    </row>
    <row r="1083" spans="13:15" x14ac:dyDescent="0.35">
      <c r="M1083" t="str">
        <f t="shared" si="36"/>
        <v>non</v>
      </c>
      <c r="N1083" t="str">
        <f t="shared" si="37"/>
        <v>oui</v>
      </c>
      <c r="O1083" t="e">
        <f>VLOOKUP(I1083,'rattachement PF'!A:B, 2, FALSE)</f>
        <v>#N/A</v>
      </c>
    </row>
    <row r="1084" spans="13:15" x14ac:dyDescent="0.35">
      <c r="M1084" t="str">
        <f t="shared" si="36"/>
        <v>non</v>
      </c>
      <c r="N1084" t="str">
        <f t="shared" si="37"/>
        <v>oui</v>
      </c>
      <c r="O1084" t="e">
        <f>VLOOKUP(I1084,'rattachement PF'!A:B, 2, FALSE)</f>
        <v>#N/A</v>
      </c>
    </row>
    <row r="1085" spans="13:15" x14ac:dyDescent="0.35">
      <c r="M1085" t="str">
        <f t="shared" si="36"/>
        <v>non</v>
      </c>
      <c r="N1085" t="str">
        <f t="shared" si="37"/>
        <v>oui</v>
      </c>
      <c r="O1085" t="e">
        <f>VLOOKUP(I1085,'rattachement PF'!A:B, 2, FALSE)</f>
        <v>#N/A</v>
      </c>
    </row>
    <row r="1086" spans="13:15" x14ac:dyDescent="0.35">
      <c r="M1086" t="str">
        <f t="shared" si="36"/>
        <v>non</v>
      </c>
      <c r="N1086" t="str">
        <f t="shared" si="37"/>
        <v>oui</v>
      </c>
      <c r="O1086" t="e">
        <f>VLOOKUP(I1086,'rattachement PF'!A:B, 2, FALSE)</f>
        <v>#N/A</v>
      </c>
    </row>
    <row r="1087" spans="13:15" x14ac:dyDescent="0.35">
      <c r="M1087" t="str">
        <f t="shared" si="36"/>
        <v>non</v>
      </c>
      <c r="N1087" t="str">
        <f t="shared" si="37"/>
        <v>oui</v>
      </c>
      <c r="O1087" t="e">
        <f>VLOOKUP(I1087,'rattachement PF'!A:B, 2, FALSE)</f>
        <v>#N/A</v>
      </c>
    </row>
    <row r="1088" spans="13:15" x14ac:dyDescent="0.35">
      <c r="M1088" t="str">
        <f t="shared" si="36"/>
        <v>non</v>
      </c>
      <c r="N1088" t="str">
        <f t="shared" si="37"/>
        <v>oui</v>
      </c>
      <c r="O1088" t="e">
        <f>VLOOKUP(I1088,'rattachement PF'!A:B, 2, FALSE)</f>
        <v>#N/A</v>
      </c>
    </row>
    <row r="1089" spans="13:15" x14ac:dyDescent="0.35">
      <c r="M1089" t="str">
        <f t="shared" si="36"/>
        <v>non</v>
      </c>
      <c r="N1089" t="str">
        <f t="shared" si="37"/>
        <v>oui</v>
      </c>
      <c r="O1089" t="e">
        <f>VLOOKUP(I1089,'rattachement PF'!A:B, 2, FALSE)</f>
        <v>#N/A</v>
      </c>
    </row>
    <row r="1090" spans="13:15" x14ac:dyDescent="0.35">
      <c r="M1090" t="str">
        <f t="shared" si="36"/>
        <v>non</v>
      </c>
      <c r="N1090" t="str">
        <f t="shared" si="37"/>
        <v>oui</v>
      </c>
      <c r="O1090" t="e">
        <f>VLOOKUP(I1090,'rattachement PF'!A:B, 2, FALSE)</f>
        <v>#N/A</v>
      </c>
    </row>
    <row r="1091" spans="13:15" x14ac:dyDescent="0.35">
      <c r="M1091" t="str">
        <f t="shared" si="36"/>
        <v>non</v>
      </c>
      <c r="N1091" t="str">
        <f t="shared" si="37"/>
        <v>oui</v>
      </c>
      <c r="O1091" t="e">
        <f>VLOOKUP(I1091,'rattachement PF'!A:B, 2, FALSE)</f>
        <v>#N/A</v>
      </c>
    </row>
    <row r="1092" spans="13:15" x14ac:dyDescent="0.35">
      <c r="M1092" t="str">
        <f t="shared" si="36"/>
        <v>non</v>
      </c>
      <c r="N1092" t="str">
        <f t="shared" si="37"/>
        <v>oui</v>
      </c>
      <c r="O1092" t="e">
        <f>VLOOKUP(I1092,'rattachement PF'!A:B, 2, FALSE)</f>
        <v>#N/A</v>
      </c>
    </row>
    <row r="1093" spans="13:15" x14ac:dyDescent="0.35">
      <c r="M1093" t="str">
        <f t="shared" si="36"/>
        <v>non</v>
      </c>
      <c r="N1093" t="str">
        <f t="shared" si="37"/>
        <v>oui</v>
      </c>
      <c r="O1093" t="e">
        <f>VLOOKUP(I1093,'rattachement PF'!A:B, 2, FALSE)</f>
        <v>#N/A</v>
      </c>
    </row>
    <row r="1094" spans="13:15" x14ac:dyDescent="0.35">
      <c r="M1094" t="str">
        <f t="shared" si="36"/>
        <v>non</v>
      </c>
      <c r="N1094" t="str">
        <f t="shared" si="37"/>
        <v>oui</v>
      </c>
      <c r="O1094" t="e">
        <f>VLOOKUP(I1094,'rattachement PF'!A:B, 2, FALSE)</f>
        <v>#N/A</v>
      </c>
    </row>
    <row r="1095" spans="13:15" x14ac:dyDescent="0.35">
      <c r="M1095" t="str">
        <f t="shared" si="36"/>
        <v>non</v>
      </c>
      <c r="N1095" t="str">
        <f t="shared" si="37"/>
        <v>oui</v>
      </c>
      <c r="O1095" t="e">
        <f>VLOOKUP(I1095,'rattachement PF'!A:B, 2, FALSE)</f>
        <v>#N/A</v>
      </c>
    </row>
    <row r="1096" spans="13:15" x14ac:dyDescent="0.35">
      <c r="M1096" t="str">
        <f t="shared" si="36"/>
        <v>non</v>
      </c>
      <c r="N1096" t="str">
        <f t="shared" si="37"/>
        <v>oui</v>
      </c>
      <c r="O1096" t="e">
        <f>VLOOKUP(I1096,'rattachement PF'!A:B, 2, FALSE)</f>
        <v>#N/A</v>
      </c>
    </row>
    <row r="1097" spans="13:15" x14ac:dyDescent="0.35">
      <c r="M1097" t="str">
        <f t="shared" si="36"/>
        <v>non</v>
      </c>
      <c r="N1097" t="str">
        <f t="shared" si="37"/>
        <v>oui</v>
      </c>
      <c r="O1097" t="e">
        <f>VLOOKUP(I1097,'rattachement PF'!A:B, 2, FALSE)</f>
        <v>#N/A</v>
      </c>
    </row>
    <row r="1098" spans="13:15" x14ac:dyDescent="0.35">
      <c r="M1098" t="str">
        <f t="shared" si="36"/>
        <v>non</v>
      </c>
      <c r="N1098" t="str">
        <f t="shared" si="37"/>
        <v>oui</v>
      </c>
      <c r="O1098" t="e">
        <f>VLOOKUP(I1098,'rattachement PF'!A:B, 2, FALSE)</f>
        <v>#N/A</v>
      </c>
    </row>
    <row r="1099" spans="13:15" x14ac:dyDescent="0.35">
      <c r="M1099" t="str">
        <f t="shared" si="36"/>
        <v>non</v>
      </c>
      <c r="N1099" t="str">
        <f t="shared" si="37"/>
        <v>oui</v>
      </c>
      <c r="O1099" t="e">
        <f>VLOOKUP(I1099,'rattachement PF'!A:B, 2, FALSE)</f>
        <v>#N/A</v>
      </c>
    </row>
    <row r="1100" spans="13:15" x14ac:dyDescent="0.35">
      <c r="M1100" t="str">
        <f t="shared" si="36"/>
        <v>non</v>
      </c>
      <c r="N1100" t="str">
        <f t="shared" si="37"/>
        <v>oui</v>
      </c>
      <c r="O1100" t="e">
        <f>VLOOKUP(I1100,'rattachement PF'!A:B, 2, FALSE)</f>
        <v>#N/A</v>
      </c>
    </row>
    <row r="1101" spans="13:15" x14ac:dyDescent="0.35">
      <c r="M1101" t="str">
        <f t="shared" si="36"/>
        <v>non</v>
      </c>
      <c r="N1101" t="str">
        <f t="shared" si="37"/>
        <v>oui</v>
      </c>
      <c r="O1101" t="e">
        <f>VLOOKUP(I1101,'rattachement PF'!A:B, 2, FALSE)</f>
        <v>#N/A</v>
      </c>
    </row>
  </sheetData>
  <autoFilter ref="A1:O1101" xr:uid="{00000000-0001-0000-0500-000000000000}"/>
  <pageMargins left="0.7" right="0.7" top="0.75" bottom="0.75" header="0.3" footer="0.3"/>
  <pageSetup orientation="portrait" horizontalDpi="4294967295" verticalDpi="429496729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DF13A-A62A-47E4-AB0F-F639D3D2E699}">
  <sheetPr codeName="Feuil20"/>
  <dimension ref="A1:D1609"/>
  <sheetViews>
    <sheetView topLeftCell="A113" workbookViewId="0">
      <selection activeCell="F150" sqref="F150"/>
    </sheetView>
  </sheetViews>
  <sheetFormatPr baseColWidth="10" defaultColWidth="10.81640625" defaultRowHeight="15.5" x14ac:dyDescent="0.35"/>
  <cols>
    <col min="1" max="1" width="39" style="22" bestFit="1" customWidth="1"/>
    <col min="2" max="2" width="21.1796875" style="22" customWidth="1"/>
    <col min="3" max="16384" width="10.81640625" style="22"/>
  </cols>
  <sheetData>
    <row r="1" spans="1:4" x14ac:dyDescent="0.35">
      <c r="A1" s="21" t="s">
        <v>9611</v>
      </c>
      <c r="B1" s="21" t="s">
        <v>9612</v>
      </c>
      <c r="C1" s="22" t="s">
        <v>9613</v>
      </c>
      <c r="D1" s="22" t="s">
        <v>9614</v>
      </c>
    </row>
    <row r="2" spans="1:4" ht="16.5" x14ac:dyDescent="0.35">
      <c r="A2" s="23" t="s">
        <v>3267</v>
      </c>
      <c r="B2" s="24" t="s">
        <v>3267</v>
      </c>
      <c r="C2" s="25" t="s">
        <v>3527</v>
      </c>
    </row>
    <row r="3" spans="1:4" ht="16.5" x14ac:dyDescent="0.35">
      <c r="A3" s="21" t="s">
        <v>9615</v>
      </c>
      <c r="B3" s="24" t="s">
        <v>2984</v>
      </c>
      <c r="C3" s="25" t="s">
        <v>3573</v>
      </c>
      <c r="D3" s="23" t="s">
        <v>3126</v>
      </c>
    </row>
    <row r="4" spans="1:4" ht="16.5" x14ac:dyDescent="0.35">
      <c r="A4" s="21" t="s">
        <v>9128</v>
      </c>
      <c r="B4" s="24" t="s">
        <v>3163</v>
      </c>
      <c r="C4" s="25" t="s">
        <v>3732</v>
      </c>
    </row>
    <row r="5" spans="1:4" ht="16.5" x14ac:dyDescent="0.35">
      <c r="A5" s="21" t="s">
        <v>9616</v>
      </c>
      <c r="B5" s="24" t="s">
        <v>3163</v>
      </c>
      <c r="C5" s="25" t="s">
        <v>3484</v>
      </c>
      <c r="D5" s="24" t="s">
        <v>3163</v>
      </c>
    </row>
    <row r="6" spans="1:4" ht="16.5" x14ac:dyDescent="0.35">
      <c r="A6" s="21" t="s">
        <v>9617</v>
      </c>
      <c r="B6" s="24" t="s">
        <v>3359</v>
      </c>
      <c r="C6" s="25" t="s">
        <v>3180</v>
      </c>
      <c r="D6" s="24" t="s">
        <v>3181</v>
      </c>
    </row>
    <row r="7" spans="1:4" ht="16.5" x14ac:dyDescent="0.35">
      <c r="A7" s="21" t="s">
        <v>9618</v>
      </c>
      <c r="B7" s="24" t="s">
        <v>2984</v>
      </c>
      <c r="C7" s="25" t="s">
        <v>3074</v>
      </c>
      <c r="D7" s="24" t="s">
        <v>3073</v>
      </c>
    </row>
    <row r="8" spans="1:4" ht="16.5" x14ac:dyDescent="0.35">
      <c r="A8" s="21" t="s">
        <v>9619</v>
      </c>
      <c r="B8" s="24" t="s">
        <v>2984</v>
      </c>
      <c r="C8" s="25" t="s">
        <v>3159</v>
      </c>
      <c r="D8" s="24" t="s">
        <v>3161</v>
      </c>
    </row>
    <row r="9" spans="1:4" ht="16.5" x14ac:dyDescent="0.35">
      <c r="A9" s="21" t="s">
        <v>9620</v>
      </c>
      <c r="B9" s="24" t="s">
        <v>3106</v>
      </c>
      <c r="C9" s="25" t="s">
        <v>2976</v>
      </c>
      <c r="D9" s="24" t="s">
        <v>2979</v>
      </c>
    </row>
    <row r="10" spans="1:4" ht="16.5" x14ac:dyDescent="0.35">
      <c r="A10" s="21" t="s">
        <v>3396</v>
      </c>
      <c r="B10" s="24" t="s">
        <v>3073</v>
      </c>
      <c r="C10" s="25" t="s">
        <v>2970</v>
      </c>
      <c r="D10" s="24" t="s">
        <v>2972</v>
      </c>
    </row>
    <row r="11" spans="1:4" ht="16.5" x14ac:dyDescent="0.35">
      <c r="A11" s="23" t="s">
        <v>9621</v>
      </c>
      <c r="B11" s="24" t="s">
        <v>3073</v>
      </c>
      <c r="C11" s="25" t="s">
        <v>3101</v>
      </c>
      <c r="D11" s="24" t="s">
        <v>3102</v>
      </c>
    </row>
    <row r="12" spans="1:4" ht="16.5" x14ac:dyDescent="0.35">
      <c r="A12" s="23" t="s">
        <v>9033</v>
      </c>
      <c r="B12" s="24" t="s">
        <v>3073</v>
      </c>
      <c r="C12" s="25" t="s">
        <v>2992</v>
      </c>
      <c r="D12" s="24" t="s">
        <v>2995</v>
      </c>
    </row>
    <row r="13" spans="1:4" ht="16.5" x14ac:dyDescent="0.35">
      <c r="A13" s="21" t="s">
        <v>9622</v>
      </c>
      <c r="B13" s="24" t="s">
        <v>3015</v>
      </c>
      <c r="C13" s="25" t="s">
        <v>3076</v>
      </c>
      <c r="D13" s="24" t="s">
        <v>3077</v>
      </c>
    </row>
    <row r="14" spans="1:4" ht="16.5" x14ac:dyDescent="0.35">
      <c r="A14" s="21" t="s">
        <v>9623</v>
      </c>
      <c r="B14" s="24" t="s">
        <v>2984</v>
      </c>
      <c r="C14" s="25" t="s">
        <v>6329</v>
      </c>
      <c r="D14" s="22" t="s">
        <v>9624</v>
      </c>
    </row>
    <row r="15" spans="1:4" ht="16.5" x14ac:dyDescent="0.35">
      <c r="A15" s="21" t="s">
        <v>9625</v>
      </c>
      <c r="B15" s="24" t="s">
        <v>3359</v>
      </c>
      <c r="C15" s="25" t="s">
        <v>3080</v>
      </c>
      <c r="D15" s="26" t="s">
        <v>3081</v>
      </c>
    </row>
    <row r="16" spans="1:4" ht="16.5" x14ac:dyDescent="0.35">
      <c r="A16" s="21" t="s">
        <v>9626</v>
      </c>
      <c r="B16" s="24" t="s">
        <v>2984</v>
      </c>
      <c r="C16" s="25" t="s">
        <v>3104</v>
      </c>
      <c r="D16" s="24" t="s">
        <v>3106</v>
      </c>
    </row>
    <row r="17" spans="1:4" ht="16.5" x14ac:dyDescent="0.35">
      <c r="A17" s="21" t="s">
        <v>9627</v>
      </c>
      <c r="B17" s="24" t="s">
        <v>3073</v>
      </c>
      <c r="C17" s="25" t="s">
        <v>3013</v>
      </c>
      <c r="D17" s="24" t="s">
        <v>3015</v>
      </c>
    </row>
    <row r="18" spans="1:4" ht="16.5" x14ac:dyDescent="0.35">
      <c r="A18" s="21" t="s">
        <v>9628</v>
      </c>
      <c r="B18" s="24" t="s">
        <v>3015</v>
      </c>
      <c r="C18" s="25" t="s">
        <v>3364</v>
      </c>
      <c r="D18" s="24" t="s">
        <v>3359</v>
      </c>
    </row>
    <row r="19" spans="1:4" ht="16.5" x14ac:dyDescent="0.35">
      <c r="A19" s="21" t="s">
        <v>9629</v>
      </c>
      <c r="B19" s="24" t="s">
        <v>3359</v>
      </c>
      <c r="C19" s="25" t="s">
        <v>2990</v>
      </c>
      <c r="D19" s="24" t="s">
        <v>2984</v>
      </c>
    </row>
    <row r="20" spans="1:4" ht="16.5" x14ac:dyDescent="0.35">
      <c r="A20" s="21" t="s">
        <v>9630</v>
      </c>
      <c r="B20" s="24" t="s">
        <v>2984</v>
      </c>
      <c r="C20" s="25" t="s">
        <v>3143</v>
      </c>
      <c r="D20" s="24" t="s">
        <v>3144</v>
      </c>
    </row>
    <row r="21" spans="1:4" ht="16.5" x14ac:dyDescent="0.35">
      <c r="A21" s="21" t="s">
        <v>9631</v>
      </c>
      <c r="B21" s="24" t="s">
        <v>3015</v>
      </c>
      <c r="C21" s="25" t="s">
        <v>3305</v>
      </c>
      <c r="D21" s="24" t="s">
        <v>3307</v>
      </c>
    </row>
    <row r="22" spans="1:4" ht="16.5" x14ac:dyDescent="0.35">
      <c r="A22" s="21" t="s">
        <v>9632</v>
      </c>
      <c r="B22" s="24" t="s">
        <v>3073</v>
      </c>
      <c r="C22" s="25" t="s">
        <v>8359</v>
      </c>
      <c r="D22" s="24" t="s">
        <v>3267</v>
      </c>
    </row>
    <row r="23" spans="1:4" ht="16.5" x14ac:dyDescent="0.35">
      <c r="A23" s="21" t="s">
        <v>9633</v>
      </c>
      <c r="B23" s="24" t="s">
        <v>3359</v>
      </c>
    </row>
    <row r="24" spans="1:4" ht="16.5" x14ac:dyDescent="0.35">
      <c r="A24" s="21" t="s">
        <v>9634</v>
      </c>
      <c r="B24" s="24" t="s">
        <v>3161</v>
      </c>
    </row>
    <row r="25" spans="1:4" ht="16.5" x14ac:dyDescent="0.35">
      <c r="A25" s="21" t="s">
        <v>3162</v>
      </c>
      <c r="B25" s="24" t="s">
        <v>3163</v>
      </c>
      <c r="C25"/>
    </row>
    <row r="26" spans="1:4" ht="16.5" x14ac:dyDescent="0.35">
      <c r="A26" s="21" t="s">
        <v>9635</v>
      </c>
      <c r="B26" s="24" t="s">
        <v>2984</v>
      </c>
      <c r="C26"/>
    </row>
    <row r="27" spans="1:4" x14ac:dyDescent="0.35">
      <c r="A27" s="23" t="s">
        <v>9635</v>
      </c>
      <c r="B27" s="23" t="s">
        <v>2984</v>
      </c>
      <c r="C27"/>
    </row>
    <row r="28" spans="1:4" ht="16.5" x14ac:dyDescent="0.35">
      <c r="A28" s="21" t="s">
        <v>9636</v>
      </c>
      <c r="B28" s="24" t="s">
        <v>3015</v>
      </c>
      <c r="C28"/>
    </row>
    <row r="29" spans="1:4" ht="16.5" x14ac:dyDescent="0.35">
      <c r="A29" s="21" t="s">
        <v>9637</v>
      </c>
      <c r="B29" s="24" t="s">
        <v>3102</v>
      </c>
      <c r="C29"/>
    </row>
    <row r="30" spans="1:4" ht="16.5" x14ac:dyDescent="0.35">
      <c r="A30" s="21" t="s">
        <v>9638</v>
      </c>
      <c r="B30" s="24" t="s">
        <v>3307</v>
      </c>
      <c r="C30"/>
    </row>
    <row r="31" spans="1:4" ht="16.5" x14ac:dyDescent="0.35">
      <c r="A31" s="21" t="s">
        <v>9639</v>
      </c>
      <c r="B31" s="24" t="s">
        <v>3181</v>
      </c>
      <c r="C31"/>
    </row>
    <row r="32" spans="1:4" ht="16.5" x14ac:dyDescent="0.35">
      <c r="A32" s="23" t="s">
        <v>3438</v>
      </c>
      <c r="B32" s="24" t="s">
        <v>3073</v>
      </c>
      <c r="C32"/>
    </row>
    <row r="33" spans="1:3" ht="16.5" x14ac:dyDescent="0.35">
      <c r="A33" s="21" t="s">
        <v>9640</v>
      </c>
      <c r="B33" s="24" t="s">
        <v>3267</v>
      </c>
      <c r="C33"/>
    </row>
    <row r="34" spans="1:3" ht="16.5" x14ac:dyDescent="0.35">
      <c r="A34" s="23" t="s">
        <v>3380</v>
      </c>
      <c r="B34" s="24" t="s">
        <v>3073</v>
      </c>
      <c r="C34"/>
    </row>
    <row r="35" spans="1:3" ht="16.5" x14ac:dyDescent="0.35">
      <c r="A35" s="21" t="s">
        <v>9641</v>
      </c>
      <c r="B35" s="24" t="s">
        <v>3073</v>
      </c>
      <c r="C35"/>
    </row>
    <row r="36" spans="1:3" ht="16.5" x14ac:dyDescent="0.35">
      <c r="A36" s="23" t="s">
        <v>9642</v>
      </c>
      <c r="B36" s="24" t="s">
        <v>3073</v>
      </c>
      <c r="C36"/>
    </row>
    <row r="37" spans="1:3" ht="16.5" x14ac:dyDescent="0.35">
      <c r="A37" s="23" t="s">
        <v>9022</v>
      </c>
      <c r="B37" s="24" t="s">
        <v>3073</v>
      </c>
      <c r="C37"/>
    </row>
    <row r="38" spans="1:3" ht="16.5" x14ac:dyDescent="0.35">
      <c r="A38" s="21" t="s">
        <v>9643</v>
      </c>
      <c r="B38" s="24" t="s">
        <v>2995</v>
      </c>
      <c r="C38"/>
    </row>
    <row r="39" spans="1:3" ht="16.5" x14ac:dyDescent="0.35">
      <c r="A39" s="21" t="s">
        <v>9644</v>
      </c>
      <c r="B39" s="24" t="s">
        <v>2972</v>
      </c>
      <c r="C39"/>
    </row>
    <row r="40" spans="1:3" ht="16.5" x14ac:dyDescent="0.35">
      <c r="A40" s="21" t="s">
        <v>9645</v>
      </c>
      <c r="B40" s="24" t="s">
        <v>3077</v>
      </c>
      <c r="C40"/>
    </row>
    <row r="41" spans="1:3" ht="16.5" x14ac:dyDescent="0.35">
      <c r="A41" s="21" t="s">
        <v>9646</v>
      </c>
      <c r="B41" s="24" t="s">
        <v>2979</v>
      </c>
      <c r="C41"/>
    </row>
    <row r="42" spans="1:3" ht="16.5" x14ac:dyDescent="0.35">
      <c r="A42" s="23" t="s">
        <v>3484</v>
      </c>
      <c r="B42" s="24" t="s">
        <v>3163</v>
      </c>
      <c r="C42"/>
    </row>
    <row r="43" spans="1:3" ht="16.5" x14ac:dyDescent="0.35">
      <c r="A43" s="21" t="s">
        <v>9100</v>
      </c>
      <c r="B43" s="24" t="s">
        <v>3181</v>
      </c>
      <c r="C43"/>
    </row>
    <row r="44" spans="1:3" ht="16.5" x14ac:dyDescent="0.35">
      <c r="A44" s="21" t="s">
        <v>3074</v>
      </c>
      <c r="B44" s="26" t="s">
        <v>3073</v>
      </c>
      <c r="C44"/>
    </row>
    <row r="45" spans="1:3" ht="16.5" x14ac:dyDescent="0.35">
      <c r="A45" s="23" t="s">
        <v>9647</v>
      </c>
      <c r="B45" s="24" t="s">
        <v>3073</v>
      </c>
      <c r="C45"/>
    </row>
    <row r="46" spans="1:3" ht="16.5" x14ac:dyDescent="0.35">
      <c r="A46" s="23" t="s">
        <v>9648</v>
      </c>
      <c r="B46" s="24" t="s">
        <v>3073</v>
      </c>
      <c r="C46"/>
    </row>
    <row r="47" spans="1:3" ht="16.5" x14ac:dyDescent="0.35">
      <c r="A47" s="23" t="s">
        <v>9649</v>
      </c>
      <c r="B47" s="24" t="s">
        <v>3073</v>
      </c>
      <c r="C47"/>
    </row>
    <row r="48" spans="1:3" x14ac:dyDescent="0.35">
      <c r="A48" s="23" t="s">
        <v>9650</v>
      </c>
      <c r="B48"/>
      <c r="C48"/>
    </row>
    <row r="49" spans="1:3" ht="16.5" x14ac:dyDescent="0.35">
      <c r="A49" s="23" t="s">
        <v>9651</v>
      </c>
      <c r="B49" s="26" t="s">
        <v>3073</v>
      </c>
      <c r="C49"/>
    </row>
    <row r="50" spans="1:3" ht="16.5" x14ac:dyDescent="0.35">
      <c r="A50" s="27" t="s">
        <v>9078</v>
      </c>
      <c r="B50" s="26" t="s">
        <v>3073</v>
      </c>
      <c r="C50"/>
    </row>
    <row r="51" spans="1:3" ht="16.5" x14ac:dyDescent="0.35">
      <c r="A51" s="23" t="s">
        <v>3378</v>
      </c>
      <c r="B51" s="26" t="s">
        <v>3359</v>
      </c>
      <c r="C51"/>
    </row>
    <row r="52" spans="1:3" ht="16.5" x14ac:dyDescent="0.35">
      <c r="A52" s="27" t="s">
        <v>9055</v>
      </c>
      <c r="B52" s="24" t="s">
        <v>3359</v>
      </c>
      <c r="C52"/>
    </row>
    <row r="53" spans="1:3" ht="16.5" x14ac:dyDescent="0.35">
      <c r="A53" s="21" t="s">
        <v>9652</v>
      </c>
      <c r="B53" s="24" t="s">
        <v>3161</v>
      </c>
      <c r="C53"/>
    </row>
    <row r="54" spans="1:3" ht="16.5" x14ac:dyDescent="0.35">
      <c r="A54" s="27" t="s">
        <v>9026</v>
      </c>
      <c r="B54" s="24" t="s">
        <v>3161</v>
      </c>
      <c r="C54"/>
    </row>
    <row r="55" spans="1:3" ht="16.5" x14ac:dyDescent="0.35">
      <c r="A55" s="21" t="s">
        <v>3009</v>
      </c>
      <c r="B55" s="26" t="s">
        <v>2984</v>
      </c>
      <c r="C55"/>
    </row>
    <row r="56" spans="1:3" ht="16.5" x14ac:dyDescent="0.35">
      <c r="A56" s="21" t="s">
        <v>2976</v>
      </c>
      <c r="B56" s="24" t="s">
        <v>2979</v>
      </c>
      <c r="C56"/>
    </row>
    <row r="57" spans="1:3" ht="16.5" x14ac:dyDescent="0.35">
      <c r="A57" s="21" t="s">
        <v>2970</v>
      </c>
      <c r="B57" s="24" t="s">
        <v>2972</v>
      </c>
      <c r="C57"/>
    </row>
    <row r="58" spans="1:3" ht="16.5" x14ac:dyDescent="0.35">
      <c r="A58" s="28" t="s">
        <v>9653</v>
      </c>
      <c r="B58" s="24" t="s">
        <v>2972</v>
      </c>
      <c r="C58"/>
    </row>
    <row r="59" spans="1:3" ht="16.5" x14ac:dyDescent="0.35">
      <c r="A59" s="23" t="s">
        <v>3101</v>
      </c>
      <c r="B59" s="26" t="s">
        <v>3102</v>
      </c>
      <c r="C59"/>
    </row>
    <row r="60" spans="1:3" ht="16.5" x14ac:dyDescent="0.35">
      <c r="A60" s="23" t="s">
        <v>9654</v>
      </c>
      <c r="B60" s="24" t="s">
        <v>3102</v>
      </c>
      <c r="C60"/>
    </row>
    <row r="61" spans="1:3" ht="16.5" x14ac:dyDescent="0.35">
      <c r="A61" s="21" t="s">
        <v>3358</v>
      </c>
      <c r="B61" s="26" t="s">
        <v>3359</v>
      </c>
      <c r="C61"/>
    </row>
    <row r="62" spans="1:3" ht="16.5" x14ac:dyDescent="0.35">
      <c r="A62" s="21" t="s">
        <v>9049</v>
      </c>
      <c r="B62" s="24" t="s">
        <v>3102</v>
      </c>
      <c r="C62"/>
    </row>
    <row r="63" spans="1:3" ht="16.5" x14ac:dyDescent="0.35">
      <c r="A63" s="21" t="s">
        <v>3455</v>
      </c>
      <c r="B63" s="24" t="s">
        <v>2995</v>
      </c>
      <c r="C63"/>
    </row>
    <row r="64" spans="1:3" ht="16.5" x14ac:dyDescent="0.35">
      <c r="A64" s="21" t="s">
        <v>9030</v>
      </c>
      <c r="B64" s="24" t="s">
        <v>3077</v>
      </c>
      <c r="C64"/>
    </row>
    <row r="65" spans="1:3" ht="16.5" x14ac:dyDescent="0.35">
      <c r="A65" s="21" t="s">
        <v>2992</v>
      </c>
      <c r="B65" s="24" t="s">
        <v>2995</v>
      </c>
      <c r="C65"/>
    </row>
    <row r="66" spans="1:3" ht="16.5" x14ac:dyDescent="0.35">
      <c r="A66" s="23" t="s">
        <v>9655</v>
      </c>
      <c r="B66" s="24" t="s">
        <v>2995</v>
      </c>
      <c r="C66"/>
    </row>
    <row r="67" spans="1:3" ht="16.5" x14ac:dyDescent="0.35">
      <c r="A67" s="23" t="s">
        <v>9656</v>
      </c>
      <c r="B67" s="24" t="s">
        <v>2995</v>
      </c>
      <c r="C67"/>
    </row>
    <row r="68" spans="1:3" ht="16.5" x14ac:dyDescent="0.35">
      <c r="A68" s="28" t="s">
        <v>9657</v>
      </c>
      <c r="B68" s="24" t="s">
        <v>2995</v>
      </c>
      <c r="C68"/>
    </row>
    <row r="69" spans="1:3" ht="16.5" x14ac:dyDescent="0.35">
      <c r="A69" s="22" t="s">
        <v>3076</v>
      </c>
      <c r="B69" s="26" t="s">
        <v>3077</v>
      </c>
      <c r="C69"/>
    </row>
    <row r="70" spans="1:3" ht="16.5" x14ac:dyDescent="0.35">
      <c r="A70" s="29" t="s">
        <v>2981</v>
      </c>
      <c r="B70" s="26" t="s">
        <v>2984</v>
      </c>
      <c r="C70"/>
    </row>
    <row r="71" spans="1:3" ht="16.5" x14ac:dyDescent="0.35">
      <c r="A71" s="29" t="s">
        <v>3022</v>
      </c>
      <c r="B71" s="26" t="s">
        <v>2984</v>
      </c>
      <c r="C71"/>
    </row>
    <row r="72" spans="1:3" ht="16.5" x14ac:dyDescent="0.35">
      <c r="A72" s="29" t="s">
        <v>3115</v>
      </c>
      <c r="B72" s="24" t="s">
        <v>3106</v>
      </c>
      <c r="C72"/>
    </row>
    <row r="73" spans="1:3" ht="16.5" x14ac:dyDescent="0.35">
      <c r="A73" s="29" t="s">
        <v>3080</v>
      </c>
      <c r="B73" s="24" t="s">
        <v>3081</v>
      </c>
      <c r="C73"/>
    </row>
    <row r="74" spans="1:3" ht="16.5" x14ac:dyDescent="0.35">
      <c r="A74" s="22" t="s">
        <v>9658</v>
      </c>
      <c r="B74" s="26" t="s">
        <v>3081</v>
      </c>
      <c r="C74"/>
    </row>
    <row r="75" spans="1:3" ht="16.5" x14ac:dyDescent="0.35">
      <c r="A75" s="29" t="s">
        <v>3104</v>
      </c>
      <c r="B75" s="26" t="s">
        <v>3106</v>
      </c>
      <c r="C75"/>
    </row>
    <row r="76" spans="1:3" ht="16.5" x14ac:dyDescent="0.35">
      <c r="A76" s="29" t="s">
        <v>9659</v>
      </c>
      <c r="B76" s="24" t="s">
        <v>3106</v>
      </c>
      <c r="C76"/>
    </row>
    <row r="77" spans="1:3" ht="16.5" x14ac:dyDescent="0.35">
      <c r="A77" s="22" t="s">
        <v>9660</v>
      </c>
      <c r="B77" s="26" t="s">
        <v>3106</v>
      </c>
      <c r="C77"/>
    </row>
    <row r="78" spans="1:3" ht="16.5" x14ac:dyDescent="0.35">
      <c r="A78" s="30" t="s">
        <v>9661</v>
      </c>
      <c r="B78" s="24" t="s">
        <v>3106</v>
      </c>
      <c r="C78"/>
    </row>
    <row r="79" spans="1:3" ht="16.5" x14ac:dyDescent="0.35">
      <c r="A79" s="29" t="s">
        <v>9662</v>
      </c>
      <c r="B79" s="24" t="s">
        <v>3106</v>
      </c>
      <c r="C79"/>
    </row>
    <row r="80" spans="1:3" ht="16.5" x14ac:dyDescent="0.35">
      <c r="A80" s="22" t="s">
        <v>9663</v>
      </c>
      <c r="B80" s="24" t="s">
        <v>3106</v>
      </c>
      <c r="C80"/>
    </row>
    <row r="81" spans="1:3" ht="16.5" x14ac:dyDescent="0.35">
      <c r="A81" s="30" t="s">
        <v>3492</v>
      </c>
      <c r="B81" s="24" t="s">
        <v>3015</v>
      </c>
      <c r="C81"/>
    </row>
    <row r="82" spans="1:3" ht="16.5" x14ac:dyDescent="0.35">
      <c r="A82" s="29" t="s">
        <v>9664</v>
      </c>
      <c r="B82" s="24" t="s">
        <v>3015</v>
      </c>
      <c r="C82"/>
    </row>
    <row r="83" spans="1:3" ht="16.5" x14ac:dyDescent="0.35">
      <c r="A83" s="22" t="s">
        <v>9665</v>
      </c>
      <c r="B83" s="24" t="s">
        <v>3015</v>
      </c>
      <c r="C83"/>
    </row>
    <row r="84" spans="1:3" ht="16.5" x14ac:dyDescent="0.35">
      <c r="A84" s="29" t="s">
        <v>3206</v>
      </c>
      <c r="B84" s="24" t="s">
        <v>3015</v>
      </c>
      <c r="C84"/>
    </row>
    <row r="85" spans="1:3" ht="16.5" x14ac:dyDescent="0.35">
      <c r="A85" s="29" t="s">
        <v>9378</v>
      </c>
      <c r="B85" s="26" t="s">
        <v>3359</v>
      </c>
      <c r="C85"/>
    </row>
    <row r="86" spans="1:3" ht="16.5" x14ac:dyDescent="0.35">
      <c r="A86" s="22" t="s">
        <v>9666</v>
      </c>
      <c r="B86" s="26" t="s">
        <v>3359</v>
      </c>
      <c r="C86"/>
    </row>
    <row r="87" spans="1:3" ht="16.5" x14ac:dyDescent="0.35">
      <c r="A87" s="22" t="s">
        <v>9667</v>
      </c>
      <c r="B87" s="24" t="s">
        <v>3359</v>
      </c>
      <c r="C87"/>
    </row>
    <row r="88" spans="1:3" ht="16.5" x14ac:dyDescent="0.35">
      <c r="A88" s="29" t="s">
        <v>3006</v>
      </c>
      <c r="B88" s="26" t="s">
        <v>2984</v>
      </c>
      <c r="C88"/>
    </row>
    <row r="89" spans="1:3" ht="16.5" x14ac:dyDescent="0.35">
      <c r="A89" s="22" t="s">
        <v>9668</v>
      </c>
      <c r="B89" s="26" t="s">
        <v>2984</v>
      </c>
      <c r="C89"/>
    </row>
    <row r="90" spans="1:3" ht="16.5" x14ac:dyDescent="0.35">
      <c r="A90" s="29" t="s">
        <v>3023</v>
      </c>
      <c r="B90" s="24" t="s">
        <v>2984</v>
      </c>
      <c r="C90"/>
    </row>
    <row r="91" spans="1:3" ht="16.5" x14ac:dyDescent="0.35">
      <c r="A91" s="29" t="s">
        <v>3372</v>
      </c>
      <c r="B91" s="24" t="s">
        <v>3359</v>
      </c>
      <c r="C91"/>
    </row>
    <row r="92" spans="1:3" ht="16.5" x14ac:dyDescent="0.35">
      <c r="A92" s="29" t="s">
        <v>3011</v>
      </c>
      <c r="B92" s="24" t="s">
        <v>2984</v>
      </c>
      <c r="C92"/>
    </row>
    <row r="93" spans="1:3" ht="16.5" x14ac:dyDescent="0.35">
      <c r="A93" s="29" t="s">
        <v>3143</v>
      </c>
      <c r="B93" s="24" t="s">
        <v>3144</v>
      </c>
      <c r="C93"/>
    </row>
    <row r="94" spans="1:3" ht="16.5" x14ac:dyDescent="0.35">
      <c r="A94" s="30" t="s">
        <v>9044</v>
      </c>
      <c r="B94" s="24" t="s">
        <v>3307</v>
      </c>
      <c r="C94"/>
    </row>
    <row r="95" spans="1:3" ht="16.5" x14ac:dyDescent="0.35">
      <c r="A95" s="29" t="s">
        <v>9669</v>
      </c>
      <c r="B95" s="26" t="s">
        <v>3307</v>
      </c>
      <c r="C95"/>
    </row>
    <row r="96" spans="1:3" ht="16.5" x14ac:dyDescent="0.35">
      <c r="A96" s="29" t="s">
        <v>3305</v>
      </c>
      <c r="B96" s="24" t="s">
        <v>3307</v>
      </c>
      <c r="C96"/>
    </row>
    <row r="97" spans="1:3" ht="16.5" x14ac:dyDescent="0.35">
      <c r="A97" s="30" t="s">
        <v>9670</v>
      </c>
      <c r="B97" s="24" t="s">
        <v>3144</v>
      </c>
      <c r="C97"/>
    </row>
    <row r="98" spans="1:3" ht="16.5" x14ac:dyDescent="0.35">
      <c r="A98" s="29" t="s">
        <v>3383</v>
      </c>
      <c r="B98" s="24" t="s">
        <v>3073</v>
      </c>
      <c r="C98"/>
    </row>
    <row r="99" spans="1:3" ht="16.5" x14ac:dyDescent="0.35">
      <c r="A99" s="29" t="s">
        <v>3194</v>
      </c>
      <c r="B99" s="24" t="s">
        <v>3015</v>
      </c>
      <c r="C99"/>
    </row>
    <row r="100" spans="1:3" ht="16.5" x14ac:dyDescent="0.35">
      <c r="A100" s="29" t="s">
        <v>3365</v>
      </c>
      <c r="B100" s="26" t="s">
        <v>3359</v>
      </c>
      <c r="C100"/>
    </row>
    <row r="101" spans="1:3" ht="16.5" x14ac:dyDescent="0.35">
      <c r="A101" s="29" t="s">
        <v>3016</v>
      </c>
      <c r="B101" s="24" t="s">
        <v>2984</v>
      </c>
      <c r="C101"/>
    </row>
    <row r="102" spans="1:3" ht="16.5" x14ac:dyDescent="0.35">
      <c r="A102" s="29" t="s">
        <v>8359</v>
      </c>
      <c r="B102" s="24" t="s">
        <v>3267</v>
      </c>
      <c r="C102"/>
    </row>
    <row r="103" spans="1:3" ht="16.5" x14ac:dyDescent="0.35">
      <c r="A103" s="29" t="s">
        <v>3232</v>
      </c>
      <c r="B103" s="24" t="s">
        <v>3015</v>
      </c>
      <c r="C103"/>
    </row>
    <row r="104" spans="1:3" ht="16.5" x14ac:dyDescent="0.35">
      <c r="A104" s="29" t="s">
        <v>3072</v>
      </c>
      <c r="B104" s="26" t="s">
        <v>3073</v>
      </c>
      <c r="C104"/>
    </row>
    <row r="105" spans="1:3" x14ac:dyDescent="0.35">
      <c r="A105" s="22" t="s">
        <v>3126</v>
      </c>
      <c r="B105" s="22" t="s">
        <v>3126</v>
      </c>
      <c r="C105"/>
    </row>
    <row r="106" spans="1:3" ht="16.5" x14ac:dyDescent="0.35">
      <c r="A106" s="22" t="s">
        <v>9671</v>
      </c>
      <c r="B106" s="26" t="s">
        <v>2995</v>
      </c>
      <c r="C106"/>
    </row>
    <row r="107" spans="1:3" ht="16.5" x14ac:dyDescent="0.35">
      <c r="A107" s="22" t="s">
        <v>9672</v>
      </c>
      <c r="B107" s="26" t="s">
        <v>2995</v>
      </c>
      <c r="C107"/>
    </row>
    <row r="108" spans="1:3" ht="16.5" x14ac:dyDescent="0.35">
      <c r="A108" s="22" t="s">
        <v>9673</v>
      </c>
      <c r="B108" s="24" t="s">
        <v>2995</v>
      </c>
      <c r="C108"/>
    </row>
    <row r="109" spans="1:3" ht="16.5" x14ac:dyDescent="0.35">
      <c r="A109" s="22" t="s">
        <v>3477</v>
      </c>
      <c r="B109" s="24" t="s">
        <v>2995</v>
      </c>
      <c r="C109"/>
    </row>
    <row r="110" spans="1:3" ht="16.5" x14ac:dyDescent="0.35">
      <c r="A110" t="s">
        <v>9104</v>
      </c>
      <c r="B110" s="26" t="s">
        <v>3073</v>
      </c>
      <c r="C110"/>
    </row>
    <row r="111" spans="1:3" ht="16.5" x14ac:dyDescent="0.35">
      <c r="A111" t="s">
        <v>9111</v>
      </c>
      <c r="B111" s="24" t="s">
        <v>2972</v>
      </c>
      <c r="C111"/>
    </row>
    <row r="112" spans="1:3" ht="16.5" x14ac:dyDescent="0.35">
      <c r="A112" t="s">
        <v>9674</v>
      </c>
      <c r="B112" s="24" t="s">
        <v>3081</v>
      </c>
      <c r="C112"/>
    </row>
    <row r="113" spans="1:3" ht="16.5" x14ac:dyDescent="0.35">
      <c r="A113" t="s">
        <v>9675</v>
      </c>
      <c r="B113" s="24" t="s">
        <v>2995</v>
      </c>
      <c r="C113"/>
    </row>
    <row r="114" spans="1:3" ht="16.5" x14ac:dyDescent="0.35">
      <c r="A114" t="s">
        <v>9130</v>
      </c>
      <c r="B114" s="26" t="s">
        <v>3073</v>
      </c>
      <c r="C114"/>
    </row>
    <row r="115" spans="1:3" ht="16.5" x14ac:dyDescent="0.35">
      <c r="A115" t="s">
        <v>9144</v>
      </c>
      <c r="B115" s="26" t="s">
        <v>3359</v>
      </c>
      <c r="C115"/>
    </row>
    <row r="116" spans="1:3" ht="16.5" x14ac:dyDescent="0.35">
      <c r="A116" t="s">
        <v>9190</v>
      </c>
      <c r="B116" s="24" t="s">
        <v>2972</v>
      </c>
      <c r="C116"/>
    </row>
    <row r="117" spans="1:3" ht="16.5" x14ac:dyDescent="0.35">
      <c r="A117" t="s">
        <v>9237</v>
      </c>
      <c r="B117" s="24" t="s">
        <v>2972</v>
      </c>
      <c r="C117"/>
    </row>
    <row r="118" spans="1:3" ht="16.5" x14ac:dyDescent="0.35">
      <c r="A118" t="s">
        <v>9248</v>
      </c>
      <c r="B118" s="24" t="s">
        <v>2972</v>
      </c>
      <c r="C118"/>
    </row>
    <row r="119" spans="1:3" ht="16.5" x14ac:dyDescent="0.35">
      <c r="A119" t="s">
        <v>9430</v>
      </c>
      <c r="B119" s="24" t="s">
        <v>3106</v>
      </c>
      <c r="C119"/>
    </row>
    <row r="120" spans="1:3" ht="16.5" x14ac:dyDescent="0.35">
      <c r="A120" t="s">
        <v>9485</v>
      </c>
      <c r="B120" s="24" t="s">
        <v>2972</v>
      </c>
      <c r="C120"/>
    </row>
    <row r="121" spans="1:3" ht="16.5" x14ac:dyDescent="0.35">
      <c r="A121" t="s">
        <v>9523</v>
      </c>
      <c r="B121" s="26" t="s">
        <v>3073</v>
      </c>
      <c r="C121"/>
    </row>
    <row r="122" spans="1:3" ht="16.5" x14ac:dyDescent="0.35">
      <c r="A122" t="s">
        <v>9598</v>
      </c>
      <c r="B122" s="24" t="s">
        <v>3102</v>
      </c>
      <c r="C122"/>
    </row>
    <row r="123" spans="1:3" x14ac:dyDescent="0.35">
      <c r="A123" s="22" t="s">
        <v>3493</v>
      </c>
      <c r="B123" s="22" t="s">
        <v>3494</v>
      </c>
      <c r="C123"/>
    </row>
    <row r="124" spans="1:3" x14ac:dyDescent="0.35">
      <c r="C124"/>
    </row>
    <row r="125" spans="1:3" x14ac:dyDescent="0.35">
      <c r="C125"/>
    </row>
    <row r="126" spans="1:3" x14ac:dyDescent="0.35">
      <c r="C126"/>
    </row>
    <row r="127" spans="1:3" x14ac:dyDescent="0.35">
      <c r="C127"/>
    </row>
    <row r="128" spans="1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  <row r="1007" spans="3:3" x14ac:dyDescent="0.35">
      <c r="C1007"/>
    </row>
    <row r="1008" spans="3:3" x14ac:dyDescent="0.35">
      <c r="C1008"/>
    </row>
    <row r="1009" spans="3:3" x14ac:dyDescent="0.35">
      <c r="C1009"/>
    </row>
    <row r="1010" spans="3:3" x14ac:dyDescent="0.35">
      <c r="C1010"/>
    </row>
    <row r="1011" spans="3:3" x14ac:dyDescent="0.35">
      <c r="C1011"/>
    </row>
    <row r="1012" spans="3:3" x14ac:dyDescent="0.35">
      <c r="C1012"/>
    </row>
    <row r="1013" spans="3:3" x14ac:dyDescent="0.35">
      <c r="C1013"/>
    </row>
    <row r="1014" spans="3:3" x14ac:dyDescent="0.35">
      <c r="C1014"/>
    </row>
    <row r="1015" spans="3:3" x14ac:dyDescent="0.35">
      <c r="C1015"/>
    </row>
    <row r="1016" spans="3:3" x14ac:dyDescent="0.35">
      <c r="C1016"/>
    </row>
    <row r="1017" spans="3:3" x14ac:dyDescent="0.35">
      <c r="C1017"/>
    </row>
    <row r="1018" spans="3:3" x14ac:dyDescent="0.35">
      <c r="C1018"/>
    </row>
    <row r="1019" spans="3:3" x14ac:dyDescent="0.35">
      <c r="C1019"/>
    </row>
    <row r="1020" spans="3:3" x14ac:dyDescent="0.35">
      <c r="C1020"/>
    </row>
    <row r="1021" spans="3:3" x14ac:dyDescent="0.35">
      <c r="C1021"/>
    </row>
    <row r="1022" spans="3:3" x14ac:dyDescent="0.35">
      <c r="C1022"/>
    </row>
    <row r="1023" spans="3:3" x14ac:dyDescent="0.35">
      <c r="C1023"/>
    </row>
    <row r="1024" spans="3:3" x14ac:dyDescent="0.35">
      <c r="C1024"/>
    </row>
    <row r="1025" spans="3:3" x14ac:dyDescent="0.35">
      <c r="C1025"/>
    </row>
    <row r="1026" spans="3:3" x14ac:dyDescent="0.35">
      <c r="C1026"/>
    </row>
    <row r="1027" spans="3:3" x14ac:dyDescent="0.35">
      <c r="C1027"/>
    </row>
    <row r="1028" spans="3:3" x14ac:dyDescent="0.35">
      <c r="C1028"/>
    </row>
    <row r="1029" spans="3:3" x14ac:dyDescent="0.35">
      <c r="C1029"/>
    </row>
    <row r="1030" spans="3:3" x14ac:dyDescent="0.35">
      <c r="C1030"/>
    </row>
    <row r="1031" spans="3:3" x14ac:dyDescent="0.35">
      <c r="C1031"/>
    </row>
    <row r="1032" spans="3:3" x14ac:dyDescent="0.35">
      <c r="C1032"/>
    </row>
    <row r="1033" spans="3:3" x14ac:dyDescent="0.35">
      <c r="C1033"/>
    </row>
    <row r="1034" spans="3:3" x14ac:dyDescent="0.35">
      <c r="C1034"/>
    </row>
    <row r="1035" spans="3:3" x14ac:dyDescent="0.35">
      <c r="C1035"/>
    </row>
    <row r="1036" spans="3:3" x14ac:dyDescent="0.35">
      <c r="C1036"/>
    </row>
    <row r="1037" spans="3:3" x14ac:dyDescent="0.35">
      <c r="C1037"/>
    </row>
    <row r="1038" spans="3:3" x14ac:dyDescent="0.35">
      <c r="C1038"/>
    </row>
    <row r="1039" spans="3:3" x14ac:dyDescent="0.35">
      <c r="C1039"/>
    </row>
    <row r="1040" spans="3:3" x14ac:dyDescent="0.35">
      <c r="C1040"/>
    </row>
    <row r="1041" spans="3:3" x14ac:dyDescent="0.35">
      <c r="C1041"/>
    </row>
    <row r="1042" spans="3:3" x14ac:dyDescent="0.35">
      <c r="C1042"/>
    </row>
    <row r="1043" spans="3:3" x14ac:dyDescent="0.35">
      <c r="C1043"/>
    </row>
    <row r="1044" spans="3:3" x14ac:dyDescent="0.35">
      <c r="C1044"/>
    </row>
    <row r="1045" spans="3:3" x14ac:dyDescent="0.35">
      <c r="C1045"/>
    </row>
    <row r="1046" spans="3:3" x14ac:dyDescent="0.35">
      <c r="C1046"/>
    </row>
    <row r="1047" spans="3:3" x14ac:dyDescent="0.35">
      <c r="C1047"/>
    </row>
    <row r="1048" spans="3:3" x14ac:dyDescent="0.35">
      <c r="C1048"/>
    </row>
    <row r="1049" spans="3:3" x14ac:dyDescent="0.35">
      <c r="C1049"/>
    </row>
    <row r="1050" spans="3:3" x14ac:dyDescent="0.35">
      <c r="C1050"/>
    </row>
    <row r="1051" spans="3:3" x14ac:dyDescent="0.35">
      <c r="C1051"/>
    </row>
    <row r="1052" spans="3:3" x14ac:dyDescent="0.35">
      <c r="C1052"/>
    </row>
    <row r="1053" spans="3:3" x14ac:dyDescent="0.35">
      <c r="C1053"/>
    </row>
    <row r="1054" spans="3:3" x14ac:dyDescent="0.35">
      <c r="C1054"/>
    </row>
    <row r="1055" spans="3:3" x14ac:dyDescent="0.35">
      <c r="C1055"/>
    </row>
    <row r="1056" spans="3:3" x14ac:dyDescent="0.35">
      <c r="C1056"/>
    </row>
    <row r="1057" spans="3:3" x14ac:dyDescent="0.35">
      <c r="C1057"/>
    </row>
    <row r="1058" spans="3:3" x14ac:dyDescent="0.35">
      <c r="C1058"/>
    </row>
    <row r="1059" spans="3:3" x14ac:dyDescent="0.35">
      <c r="C1059"/>
    </row>
    <row r="1060" spans="3:3" x14ac:dyDescent="0.35">
      <c r="C1060"/>
    </row>
    <row r="1061" spans="3:3" x14ac:dyDescent="0.35">
      <c r="C1061"/>
    </row>
    <row r="1062" spans="3:3" x14ac:dyDescent="0.35">
      <c r="C1062"/>
    </row>
    <row r="1063" spans="3:3" x14ac:dyDescent="0.35">
      <c r="C1063"/>
    </row>
    <row r="1064" spans="3:3" x14ac:dyDescent="0.35">
      <c r="C1064"/>
    </row>
    <row r="1065" spans="3:3" x14ac:dyDescent="0.35">
      <c r="C1065"/>
    </row>
    <row r="1066" spans="3:3" x14ac:dyDescent="0.35">
      <c r="C1066"/>
    </row>
    <row r="1067" spans="3:3" x14ac:dyDescent="0.35">
      <c r="C1067"/>
    </row>
    <row r="1068" spans="3:3" x14ac:dyDescent="0.35">
      <c r="C1068"/>
    </row>
    <row r="1069" spans="3:3" x14ac:dyDescent="0.35">
      <c r="C1069"/>
    </row>
    <row r="1070" spans="3:3" x14ac:dyDescent="0.35">
      <c r="C1070"/>
    </row>
    <row r="1071" spans="3:3" x14ac:dyDescent="0.35">
      <c r="C1071"/>
    </row>
    <row r="1072" spans="3:3" x14ac:dyDescent="0.35">
      <c r="C1072"/>
    </row>
    <row r="1073" spans="3:3" x14ac:dyDescent="0.35">
      <c r="C1073"/>
    </row>
    <row r="1074" spans="3:3" x14ac:dyDescent="0.35">
      <c r="C1074"/>
    </row>
    <row r="1075" spans="3:3" x14ac:dyDescent="0.35">
      <c r="C1075"/>
    </row>
    <row r="1076" spans="3:3" x14ac:dyDescent="0.35">
      <c r="C1076"/>
    </row>
    <row r="1077" spans="3:3" x14ac:dyDescent="0.35">
      <c r="C1077"/>
    </row>
    <row r="1078" spans="3:3" x14ac:dyDescent="0.35">
      <c r="C1078"/>
    </row>
    <row r="1079" spans="3:3" x14ac:dyDescent="0.35">
      <c r="C1079"/>
    </row>
    <row r="1080" spans="3:3" x14ac:dyDescent="0.35">
      <c r="C1080"/>
    </row>
    <row r="1081" spans="3:3" x14ac:dyDescent="0.35">
      <c r="C1081"/>
    </row>
    <row r="1082" spans="3:3" x14ac:dyDescent="0.35">
      <c r="C1082"/>
    </row>
    <row r="1083" spans="3:3" x14ac:dyDescent="0.35">
      <c r="C1083"/>
    </row>
    <row r="1084" spans="3:3" x14ac:dyDescent="0.35">
      <c r="C1084"/>
    </row>
    <row r="1085" spans="3:3" x14ac:dyDescent="0.35">
      <c r="C1085"/>
    </row>
    <row r="1086" spans="3:3" x14ac:dyDescent="0.35">
      <c r="C1086"/>
    </row>
    <row r="1087" spans="3:3" x14ac:dyDescent="0.35">
      <c r="C1087"/>
    </row>
    <row r="1088" spans="3:3" x14ac:dyDescent="0.35">
      <c r="C1088"/>
    </row>
    <row r="1089" spans="3:3" x14ac:dyDescent="0.35">
      <c r="C1089"/>
    </row>
    <row r="1090" spans="3:3" x14ac:dyDescent="0.35">
      <c r="C1090"/>
    </row>
    <row r="1091" spans="3:3" x14ac:dyDescent="0.35">
      <c r="C1091"/>
    </row>
    <row r="1092" spans="3:3" x14ac:dyDescent="0.35">
      <c r="C1092"/>
    </row>
    <row r="1093" spans="3:3" x14ac:dyDescent="0.35">
      <c r="C1093"/>
    </row>
    <row r="1094" spans="3:3" x14ac:dyDescent="0.35">
      <c r="C1094"/>
    </row>
    <row r="1095" spans="3:3" x14ac:dyDescent="0.35">
      <c r="C1095"/>
    </row>
    <row r="1096" spans="3:3" x14ac:dyDescent="0.35">
      <c r="C1096"/>
    </row>
    <row r="1097" spans="3:3" x14ac:dyDescent="0.35">
      <c r="C1097"/>
    </row>
    <row r="1098" spans="3:3" x14ac:dyDescent="0.35">
      <c r="C1098"/>
    </row>
    <row r="1099" spans="3:3" x14ac:dyDescent="0.35">
      <c r="C1099"/>
    </row>
    <row r="1100" spans="3:3" x14ac:dyDescent="0.35">
      <c r="C1100"/>
    </row>
    <row r="1101" spans="3:3" x14ac:dyDescent="0.35">
      <c r="C1101"/>
    </row>
    <row r="1102" spans="3:3" x14ac:dyDescent="0.35">
      <c r="C1102"/>
    </row>
    <row r="1103" spans="3:3" x14ac:dyDescent="0.35">
      <c r="C1103"/>
    </row>
    <row r="1104" spans="3:3" x14ac:dyDescent="0.35">
      <c r="C1104"/>
    </row>
    <row r="1105" spans="3:3" x14ac:dyDescent="0.35">
      <c r="C1105"/>
    </row>
    <row r="1106" spans="3:3" x14ac:dyDescent="0.35">
      <c r="C1106"/>
    </row>
    <row r="1107" spans="3:3" x14ac:dyDescent="0.35">
      <c r="C1107"/>
    </row>
    <row r="1108" spans="3:3" x14ac:dyDescent="0.35">
      <c r="C1108"/>
    </row>
    <row r="1109" spans="3:3" x14ac:dyDescent="0.35">
      <c r="C1109"/>
    </row>
    <row r="1110" spans="3:3" x14ac:dyDescent="0.35">
      <c r="C1110"/>
    </row>
    <row r="1111" spans="3:3" x14ac:dyDescent="0.35">
      <c r="C1111"/>
    </row>
    <row r="1112" spans="3:3" x14ac:dyDescent="0.35">
      <c r="C1112"/>
    </row>
    <row r="1113" spans="3:3" x14ac:dyDescent="0.35">
      <c r="C1113"/>
    </row>
    <row r="1114" spans="3:3" x14ac:dyDescent="0.35">
      <c r="C1114"/>
    </row>
    <row r="1115" spans="3:3" x14ac:dyDescent="0.35">
      <c r="C1115"/>
    </row>
    <row r="1116" spans="3:3" x14ac:dyDescent="0.35">
      <c r="C1116"/>
    </row>
    <row r="1117" spans="3:3" x14ac:dyDescent="0.35">
      <c r="C1117"/>
    </row>
    <row r="1118" spans="3:3" x14ac:dyDescent="0.35">
      <c r="C1118"/>
    </row>
    <row r="1119" spans="3:3" x14ac:dyDescent="0.35">
      <c r="C1119"/>
    </row>
    <row r="1120" spans="3:3" x14ac:dyDescent="0.35">
      <c r="C1120"/>
    </row>
    <row r="1121" spans="3:3" x14ac:dyDescent="0.35">
      <c r="C1121"/>
    </row>
    <row r="1122" spans="3:3" x14ac:dyDescent="0.35">
      <c r="C1122"/>
    </row>
    <row r="1123" spans="3:3" x14ac:dyDescent="0.35">
      <c r="C1123"/>
    </row>
    <row r="1124" spans="3:3" x14ac:dyDescent="0.35">
      <c r="C1124"/>
    </row>
    <row r="1125" spans="3:3" x14ac:dyDescent="0.35">
      <c r="C1125"/>
    </row>
    <row r="1126" spans="3:3" x14ac:dyDescent="0.35">
      <c r="C1126"/>
    </row>
    <row r="1127" spans="3:3" x14ac:dyDescent="0.35">
      <c r="C1127"/>
    </row>
    <row r="1128" spans="3:3" x14ac:dyDescent="0.35">
      <c r="C1128"/>
    </row>
    <row r="1129" spans="3:3" x14ac:dyDescent="0.35">
      <c r="C1129"/>
    </row>
    <row r="1130" spans="3:3" x14ac:dyDescent="0.35">
      <c r="C1130"/>
    </row>
    <row r="1131" spans="3:3" x14ac:dyDescent="0.35">
      <c r="C1131"/>
    </row>
    <row r="1132" spans="3:3" x14ac:dyDescent="0.35">
      <c r="C1132"/>
    </row>
    <row r="1133" spans="3:3" x14ac:dyDescent="0.35">
      <c r="C1133"/>
    </row>
    <row r="1134" spans="3:3" x14ac:dyDescent="0.35">
      <c r="C1134"/>
    </row>
    <row r="1135" spans="3:3" x14ac:dyDescent="0.35">
      <c r="C1135"/>
    </row>
    <row r="1136" spans="3:3" x14ac:dyDescent="0.35">
      <c r="C1136"/>
    </row>
    <row r="1137" spans="3:3" x14ac:dyDescent="0.35">
      <c r="C1137"/>
    </row>
    <row r="1138" spans="3:3" x14ac:dyDescent="0.35">
      <c r="C1138"/>
    </row>
    <row r="1139" spans="3:3" x14ac:dyDescent="0.35">
      <c r="C1139"/>
    </row>
    <row r="1140" spans="3:3" x14ac:dyDescent="0.35">
      <c r="C1140"/>
    </row>
    <row r="1141" spans="3:3" x14ac:dyDescent="0.35">
      <c r="C1141"/>
    </row>
    <row r="1142" spans="3:3" x14ac:dyDescent="0.35">
      <c r="C1142"/>
    </row>
    <row r="1143" spans="3:3" x14ac:dyDescent="0.35">
      <c r="C1143"/>
    </row>
    <row r="1144" spans="3:3" x14ac:dyDescent="0.35">
      <c r="C1144"/>
    </row>
    <row r="1145" spans="3:3" x14ac:dyDescent="0.35">
      <c r="C1145"/>
    </row>
    <row r="1146" spans="3:3" x14ac:dyDescent="0.35">
      <c r="C1146"/>
    </row>
    <row r="1147" spans="3:3" x14ac:dyDescent="0.35">
      <c r="C1147"/>
    </row>
    <row r="1148" spans="3:3" x14ac:dyDescent="0.35">
      <c r="C1148"/>
    </row>
    <row r="1149" spans="3:3" x14ac:dyDescent="0.35">
      <c r="C1149"/>
    </row>
    <row r="1150" spans="3:3" x14ac:dyDescent="0.35">
      <c r="C1150"/>
    </row>
    <row r="1151" spans="3:3" x14ac:dyDescent="0.35">
      <c r="C1151"/>
    </row>
    <row r="1152" spans="3:3" x14ac:dyDescent="0.35">
      <c r="C1152"/>
    </row>
    <row r="1153" spans="3:3" x14ac:dyDescent="0.35">
      <c r="C1153"/>
    </row>
    <row r="1154" spans="3:3" x14ac:dyDescent="0.35">
      <c r="C1154"/>
    </row>
    <row r="1155" spans="3:3" x14ac:dyDescent="0.35">
      <c r="C1155"/>
    </row>
    <row r="1156" spans="3:3" x14ac:dyDescent="0.35">
      <c r="C1156"/>
    </row>
    <row r="1157" spans="3:3" x14ac:dyDescent="0.35">
      <c r="C1157"/>
    </row>
    <row r="1158" spans="3:3" x14ac:dyDescent="0.35">
      <c r="C1158"/>
    </row>
    <row r="1159" spans="3:3" x14ac:dyDescent="0.35">
      <c r="C1159"/>
    </row>
    <row r="1160" spans="3:3" x14ac:dyDescent="0.35">
      <c r="C1160"/>
    </row>
    <row r="1161" spans="3:3" x14ac:dyDescent="0.35">
      <c r="C1161"/>
    </row>
    <row r="1162" spans="3:3" x14ac:dyDescent="0.35">
      <c r="C1162"/>
    </row>
    <row r="1163" spans="3:3" x14ac:dyDescent="0.35">
      <c r="C1163"/>
    </row>
    <row r="1164" spans="3:3" x14ac:dyDescent="0.35">
      <c r="C1164"/>
    </row>
    <row r="1165" spans="3:3" x14ac:dyDescent="0.35">
      <c r="C1165"/>
    </row>
    <row r="1166" spans="3:3" x14ac:dyDescent="0.35">
      <c r="C1166"/>
    </row>
    <row r="1167" spans="3:3" x14ac:dyDescent="0.35">
      <c r="C1167"/>
    </row>
    <row r="1168" spans="3:3" x14ac:dyDescent="0.35">
      <c r="C1168"/>
    </row>
    <row r="1169" spans="3:3" x14ac:dyDescent="0.35">
      <c r="C1169"/>
    </row>
    <row r="1170" spans="3:3" x14ac:dyDescent="0.35">
      <c r="C1170"/>
    </row>
    <row r="1171" spans="3:3" x14ac:dyDescent="0.35">
      <c r="C1171"/>
    </row>
    <row r="1172" spans="3:3" x14ac:dyDescent="0.35">
      <c r="C1172"/>
    </row>
    <row r="1173" spans="3:3" x14ac:dyDescent="0.35">
      <c r="C1173"/>
    </row>
    <row r="1174" spans="3:3" x14ac:dyDescent="0.35">
      <c r="C1174"/>
    </row>
    <row r="1175" spans="3:3" x14ac:dyDescent="0.35">
      <c r="C1175"/>
    </row>
    <row r="1176" spans="3:3" x14ac:dyDescent="0.35">
      <c r="C1176"/>
    </row>
    <row r="1177" spans="3:3" x14ac:dyDescent="0.35">
      <c r="C1177"/>
    </row>
    <row r="1178" spans="3:3" x14ac:dyDescent="0.35">
      <c r="C1178"/>
    </row>
    <row r="1179" spans="3:3" x14ac:dyDescent="0.35">
      <c r="C1179"/>
    </row>
    <row r="1180" spans="3:3" x14ac:dyDescent="0.35">
      <c r="C1180"/>
    </row>
    <row r="1181" spans="3:3" x14ac:dyDescent="0.35">
      <c r="C1181"/>
    </row>
    <row r="1182" spans="3:3" x14ac:dyDescent="0.35">
      <c r="C1182"/>
    </row>
    <row r="1183" spans="3:3" x14ac:dyDescent="0.35">
      <c r="C1183"/>
    </row>
    <row r="1184" spans="3:3" x14ac:dyDescent="0.35">
      <c r="C1184"/>
    </row>
    <row r="1185" spans="3:3" x14ac:dyDescent="0.35">
      <c r="C1185"/>
    </row>
    <row r="1186" spans="3:3" x14ac:dyDescent="0.35">
      <c r="C1186"/>
    </row>
    <row r="1187" spans="3:3" x14ac:dyDescent="0.35">
      <c r="C1187"/>
    </row>
    <row r="1188" spans="3:3" x14ac:dyDescent="0.35">
      <c r="C1188"/>
    </row>
    <row r="1189" spans="3:3" x14ac:dyDescent="0.35">
      <c r="C1189"/>
    </row>
    <row r="1190" spans="3:3" x14ac:dyDescent="0.35">
      <c r="C1190"/>
    </row>
    <row r="1191" spans="3:3" x14ac:dyDescent="0.35">
      <c r="C1191"/>
    </row>
    <row r="1192" spans="3:3" x14ac:dyDescent="0.35">
      <c r="C1192"/>
    </row>
    <row r="1193" spans="3:3" x14ac:dyDescent="0.35">
      <c r="C1193"/>
    </row>
    <row r="1194" spans="3:3" x14ac:dyDescent="0.35">
      <c r="C1194"/>
    </row>
    <row r="1195" spans="3:3" x14ac:dyDescent="0.35">
      <c r="C1195"/>
    </row>
    <row r="1196" spans="3:3" x14ac:dyDescent="0.35">
      <c r="C1196"/>
    </row>
    <row r="1197" spans="3:3" x14ac:dyDescent="0.35">
      <c r="C1197"/>
    </row>
    <row r="1198" spans="3:3" x14ac:dyDescent="0.35">
      <c r="C1198"/>
    </row>
    <row r="1199" spans="3:3" x14ac:dyDescent="0.35">
      <c r="C1199"/>
    </row>
    <row r="1200" spans="3:3" x14ac:dyDescent="0.35">
      <c r="C1200"/>
    </row>
    <row r="1201" spans="3:3" x14ac:dyDescent="0.35">
      <c r="C1201"/>
    </row>
    <row r="1202" spans="3:3" x14ac:dyDescent="0.35">
      <c r="C1202"/>
    </row>
    <row r="1203" spans="3:3" x14ac:dyDescent="0.35">
      <c r="C1203"/>
    </row>
    <row r="1204" spans="3:3" x14ac:dyDescent="0.35">
      <c r="C1204"/>
    </row>
    <row r="1205" spans="3:3" x14ac:dyDescent="0.35">
      <c r="C1205"/>
    </row>
    <row r="1206" spans="3:3" x14ac:dyDescent="0.35">
      <c r="C1206"/>
    </row>
    <row r="1207" spans="3:3" x14ac:dyDescent="0.35">
      <c r="C1207"/>
    </row>
    <row r="1208" spans="3:3" x14ac:dyDescent="0.35">
      <c r="C1208"/>
    </row>
    <row r="1209" spans="3:3" x14ac:dyDescent="0.35">
      <c r="C1209"/>
    </row>
    <row r="1210" spans="3:3" x14ac:dyDescent="0.35">
      <c r="C1210"/>
    </row>
    <row r="1211" spans="3:3" x14ac:dyDescent="0.35">
      <c r="C1211"/>
    </row>
    <row r="1212" spans="3:3" x14ac:dyDescent="0.35">
      <c r="C1212"/>
    </row>
    <row r="1213" spans="3:3" x14ac:dyDescent="0.35">
      <c r="C1213"/>
    </row>
    <row r="1214" spans="3:3" x14ac:dyDescent="0.35">
      <c r="C1214"/>
    </row>
    <row r="1215" spans="3:3" x14ac:dyDescent="0.35">
      <c r="C1215"/>
    </row>
    <row r="1216" spans="3:3" x14ac:dyDescent="0.35">
      <c r="C1216"/>
    </row>
    <row r="1217" spans="3:3" x14ac:dyDescent="0.35">
      <c r="C1217"/>
    </row>
    <row r="1218" spans="3:3" x14ac:dyDescent="0.35">
      <c r="C1218"/>
    </row>
    <row r="1219" spans="3:3" x14ac:dyDescent="0.35">
      <c r="C1219"/>
    </row>
    <row r="1220" spans="3:3" x14ac:dyDescent="0.35">
      <c r="C1220"/>
    </row>
    <row r="1221" spans="3:3" x14ac:dyDescent="0.35">
      <c r="C1221"/>
    </row>
    <row r="1222" spans="3:3" x14ac:dyDescent="0.35">
      <c r="C1222"/>
    </row>
    <row r="1223" spans="3:3" x14ac:dyDescent="0.35">
      <c r="C1223"/>
    </row>
    <row r="1224" spans="3:3" x14ac:dyDescent="0.35">
      <c r="C1224"/>
    </row>
    <row r="1225" spans="3:3" x14ac:dyDescent="0.35">
      <c r="C1225"/>
    </row>
    <row r="1226" spans="3:3" x14ac:dyDescent="0.35">
      <c r="C1226"/>
    </row>
    <row r="1227" spans="3:3" x14ac:dyDescent="0.35">
      <c r="C1227"/>
    </row>
    <row r="1228" spans="3:3" x14ac:dyDescent="0.35">
      <c r="C1228"/>
    </row>
    <row r="1229" spans="3:3" x14ac:dyDescent="0.35">
      <c r="C1229"/>
    </row>
    <row r="1230" spans="3:3" x14ac:dyDescent="0.35">
      <c r="C1230"/>
    </row>
    <row r="1231" spans="3:3" x14ac:dyDescent="0.35">
      <c r="C1231"/>
    </row>
    <row r="1232" spans="3:3" x14ac:dyDescent="0.35">
      <c r="C1232"/>
    </row>
    <row r="1233" spans="3:3" x14ac:dyDescent="0.35">
      <c r="C1233"/>
    </row>
    <row r="1234" spans="3:3" x14ac:dyDescent="0.35">
      <c r="C1234"/>
    </row>
    <row r="1235" spans="3:3" x14ac:dyDescent="0.35">
      <c r="C1235"/>
    </row>
    <row r="1236" spans="3:3" x14ac:dyDescent="0.35">
      <c r="C1236"/>
    </row>
    <row r="1237" spans="3:3" x14ac:dyDescent="0.35">
      <c r="C1237"/>
    </row>
    <row r="1238" spans="3:3" x14ac:dyDescent="0.35">
      <c r="C1238"/>
    </row>
    <row r="1239" spans="3:3" x14ac:dyDescent="0.35">
      <c r="C1239"/>
    </row>
    <row r="1240" spans="3:3" x14ac:dyDescent="0.35">
      <c r="C1240"/>
    </row>
    <row r="1241" spans="3:3" x14ac:dyDescent="0.35">
      <c r="C1241"/>
    </row>
    <row r="1242" spans="3:3" x14ac:dyDescent="0.35">
      <c r="C1242"/>
    </row>
    <row r="1243" spans="3:3" x14ac:dyDescent="0.35">
      <c r="C1243"/>
    </row>
    <row r="1244" spans="3:3" x14ac:dyDescent="0.35">
      <c r="C1244"/>
    </row>
    <row r="1245" spans="3:3" x14ac:dyDescent="0.35">
      <c r="C1245"/>
    </row>
    <row r="1246" spans="3:3" x14ac:dyDescent="0.35">
      <c r="C1246"/>
    </row>
    <row r="1247" spans="3:3" x14ac:dyDescent="0.35">
      <c r="C1247"/>
    </row>
    <row r="1248" spans="3:3" x14ac:dyDescent="0.35">
      <c r="C1248"/>
    </row>
    <row r="1249" spans="3:3" x14ac:dyDescent="0.35">
      <c r="C1249"/>
    </row>
    <row r="1250" spans="3:3" x14ac:dyDescent="0.35">
      <c r="C1250"/>
    </row>
    <row r="1251" spans="3:3" x14ac:dyDescent="0.35">
      <c r="C1251"/>
    </row>
    <row r="1252" spans="3:3" x14ac:dyDescent="0.35">
      <c r="C1252"/>
    </row>
    <row r="1253" spans="3:3" x14ac:dyDescent="0.35">
      <c r="C1253"/>
    </row>
    <row r="1254" spans="3:3" x14ac:dyDescent="0.35">
      <c r="C1254"/>
    </row>
    <row r="1255" spans="3:3" x14ac:dyDescent="0.35">
      <c r="C1255"/>
    </row>
    <row r="1256" spans="3:3" x14ac:dyDescent="0.35">
      <c r="C1256"/>
    </row>
    <row r="1257" spans="3:3" x14ac:dyDescent="0.35">
      <c r="C1257"/>
    </row>
    <row r="1258" spans="3:3" x14ac:dyDescent="0.35">
      <c r="C1258"/>
    </row>
    <row r="1259" spans="3:3" x14ac:dyDescent="0.35">
      <c r="C1259"/>
    </row>
    <row r="1260" spans="3:3" x14ac:dyDescent="0.35">
      <c r="C1260"/>
    </row>
    <row r="1261" spans="3:3" x14ac:dyDescent="0.35">
      <c r="C1261"/>
    </row>
    <row r="1262" spans="3:3" x14ac:dyDescent="0.35">
      <c r="C1262"/>
    </row>
    <row r="1263" spans="3:3" x14ac:dyDescent="0.35">
      <c r="C1263"/>
    </row>
    <row r="1264" spans="3:3" x14ac:dyDescent="0.35">
      <c r="C1264"/>
    </row>
    <row r="1265" spans="3:3" x14ac:dyDescent="0.35">
      <c r="C1265"/>
    </row>
    <row r="1266" spans="3:3" x14ac:dyDescent="0.35">
      <c r="C1266"/>
    </row>
    <row r="1267" spans="3:3" x14ac:dyDescent="0.35">
      <c r="C1267"/>
    </row>
    <row r="1268" spans="3:3" x14ac:dyDescent="0.35">
      <c r="C1268"/>
    </row>
    <row r="1269" spans="3:3" x14ac:dyDescent="0.35">
      <c r="C1269"/>
    </row>
    <row r="1270" spans="3:3" x14ac:dyDescent="0.35">
      <c r="C1270"/>
    </row>
    <row r="1271" spans="3:3" x14ac:dyDescent="0.35">
      <c r="C1271"/>
    </row>
    <row r="1272" spans="3:3" x14ac:dyDescent="0.35">
      <c r="C1272"/>
    </row>
    <row r="1273" spans="3:3" x14ac:dyDescent="0.35">
      <c r="C1273"/>
    </row>
    <row r="1274" spans="3:3" x14ac:dyDescent="0.35">
      <c r="C1274"/>
    </row>
    <row r="1275" spans="3:3" x14ac:dyDescent="0.35">
      <c r="C1275"/>
    </row>
    <row r="1276" spans="3:3" x14ac:dyDescent="0.35">
      <c r="C1276"/>
    </row>
    <row r="1277" spans="3:3" x14ac:dyDescent="0.35">
      <c r="C1277"/>
    </row>
    <row r="1278" spans="3:3" x14ac:dyDescent="0.35">
      <c r="C1278"/>
    </row>
    <row r="1279" spans="3:3" x14ac:dyDescent="0.35">
      <c r="C1279"/>
    </row>
    <row r="1280" spans="3:3" x14ac:dyDescent="0.35">
      <c r="C1280"/>
    </row>
    <row r="1281" spans="3:3" x14ac:dyDescent="0.35">
      <c r="C1281"/>
    </row>
    <row r="1282" spans="3:3" x14ac:dyDescent="0.35">
      <c r="C1282"/>
    </row>
    <row r="1283" spans="3:3" x14ac:dyDescent="0.35">
      <c r="C1283"/>
    </row>
    <row r="1284" spans="3:3" x14ac:dyDescent="0.35">
      <c r="C1284"/>
    </row>
    <row r="1285" spans="3:3" x14ac:dyDescent="0.35">
      <c r="C1285"/>
    </row>
    <row r="1286" spans="3:3" x14ac:dyDescent="0.35">
      <c r="C1286"/>
    </row>
    <row r="1287" spans="3:3" x14ac:dyDescent="0.35">
      <c r="C1287"/>
    </row>
    <row r="1288" spans="3:3" x14ac:dyDescent="0.35">
      <c r="C1288"/>
    </row>
    <row r="1289" spans="3:3" x14ac:dyDescent="0.35">
      <c r="C1289"/>
    </row>
    <row r="1290" spans="3:3" x14ac:dyDescent="0.35">
      <c r="C1290"/>
    </row>
    <row r="1291" spans="3:3" x14ac:dyDescent="0.35">
      <c r="C1291"/>
    </row>
    <row r="1292" spans="3:3" x14ac:dyDescent="0.35">
      <c r="C1292"/>
    </row>
    <row r="1293" spans="3:3" x14ac:dyDescent="0.35">
      <c r="C1293"/>
    </row>
    <row r="1294" spans="3:3" x14ac:dyDescent="0.35">
      <c r="C1294"/>
    </row>
    <row r="1295" spans="3:3" x14ac:dyDescent="0.35">
      <c r="C1295"/>
    </row>
    <row r="1296" spans="3:3" x14ac:dyDescent="0.35">
      <c r="C1296"/>
    </row>
    <row r="1297" spans="3:3" x14ac:dyDescent="0.35">
      <c r="C1297"/>
    </row>
    <row r="1298" spans="3:3" x14ac:dyDescent="0.35">
      <c r="C1298"/>
    </row>
    <row r="1299" spans="3:3" x14ac:dyDescent="0.35">
      <c r="C1299"/>
    </row>
    <row r="1300" spans="3:3" x14ac:dyDescent="0.35">
      <c r="C1300"/>
    </row>
    <row r="1301" spans="3:3" x14ac:dyDescent="0.35">
      <c r="C1301"/>
    </row>
    <row r="1302" spans="3:3" x14ac:dyDescent="0.35">
      <c r="C1302"/>
    </row>
    <row r="1303" spans="3:3" x14ac:dyDescent="0.35">
      <c r="C1303"/>
    </row>
    <row r="1304" spans="3:3" x14ac:dyDescent="0.35">
      <c r="C1304"/>
    </row>
    <row r="1305" spans="3:3" x14ac:dyDescent="0.35">
      <c r="C1305"/>
    </row>
    <row r="1306" spans="3:3" x14ac:dyDescent="0.35">
      <c r="C1306"/>
    </row>
    <row r="1307" spans="3:3" x14ac:dyDescent="0.35">
      <c r="C1307"/>
    </row>
    <row r="1308" spans="3:3" x14ac:dyDescent="0.35">
      <c r="C1308"/>
    </row>
    <row r="1309" spans="3:3" x14ac:dyDescent="0.35">
      <c r="C1309"/>
    </row>
    <row r="1310" spans="3:3" x14ac:dyDescent="0.35">
      <c r="C1310"/>
    </row>
    <row r="1311" spans="3:3" x14ac:dyDescent="0.35">
      <c r="C1311"/>
    </row>
    <row r="1312" spans="3:3" x14ac:dyDescent="0.35">
      <c r="C1312"/>
    </row>
    <row r="1313" spans="3:3" x14ac:dyDescent="0.35">
      <c r="C1313"/>
    </row>
    <row r="1314" spans="3:3" x14ac:dyDescent="0.35">
      <c r="C1314"/>
    </row>
    <row r="1315" spans="3:3" x14ac:dyDescent="0.35">
      <c r="C1315"/>
    </row>
    <row r="1316" spans="3:3" x14ac:dyDescent="0.35">
      <c r="C1316"/>
    </row>
    <row r="1317" spans="3:3" x14ac:dyDescent="0.35">
      <c r="C1317"/>
    </row>
    <row r="1318" spans="3:3" x14ac:dyDescent="0.35">
      <c r="C1318"/>
    </row>
    <row r="1319" spans="3:3" x14ac:dyDescent="0.35">
      <c r="C1319"/>
    </row>
    <row r="1320" spans="3:3" x14ac:dyDescent="0.35">
      <c r="C1320"/>
    </row>
    <row r="1321" spans="3:3" x14ac:dyDescent="0.35">
      <c r="C1321"/>
    </row>
    <row r="1322" spans="3:3" x14ac:dyDescent="0.35">
      <c r="C1322"/>
    </row>
    <row r="1323" spans="3:3" x14ac:dyDescent="0.35">
      <c r="C1323"/>
    </row>
    <row r="1324" spans="3:3" x14ac:dyDescent="0.35">
      <c r="C1324"/>
    </row>
    <row r="1325" spans="3:3" x14ac:dyDescent="0.35">
      <c r="C1325"/>
    </row>
    <row r="1326" spans="3:3" x14ac:dyDescent="0.35">
      <c r="C1326"/>
    </row>
    <row r="1327" spans="3:3" x14ac:dyDescent="0.35">
      <c r="C1327"/>
    </row>
    <row r="1328" spans="3:3" x14ac:dyDescent="0.35">
      <c r="C1328"/>
    </row>
    <row r="1329" spans="3:3" x14ac:dyDescent="0.35">
      <c r="C1329"/>
    </row>
    <row r="1330" spans="3:3" x14ac:dyDescent="0.35">
      <c r="C1330"/>
    </row>
    <row r="1331" spans="3:3" x14ac:dyDescent="0.35">
      <c r="C1331"/>
    </row>
    <row r="1332" spans="3:3" x14ac:dyDescent="0.35">
      <c r="C1332"/>
    </row>
    <row r="1333" spans="3:3" x14ac:dyDescent="0.35">
      <c r="C1333"/>
    </row>
    <row r="1334" spans="3:3" x14ac:dyDescent="0.35">
      <c r="C1334"/>
    </row>
    <row r="1335" spans="3:3" x14ac:dyDescent="0.35">
      <c r="C1335"/>
    </row>
    <row r="1336" spans="3:3" x14ac:dyDescent="0.35">
      <c r="C1336"/>
    </row>
    <row r="1337" spans="3:3" x14ac:dyDescent="0.35">
      <c r="C1337"/>
    </row>
    <row r="1338" spans="3:3" x14ac:dyDescent="0.35">
      <c r="C1338"/>
    </row>
    <row r="1339" spans="3:3" x14ac:dyDescent="0.35">
      <c r="C1339"/>
    </row>
    <row r="1340" spans="3:3" x14ac:dyDescent="0.35">
      <c r="C1340"/>
    </row>
    <row r="1341" spans="3:3" x14ac:dyDescent="0.35">
      <c r="C1341"/>
    </row>
    <row r="1342" spans="3:3" x14ac:dyDescent="0.35">
      <c r="C1342"/>
    </row>
    <row r="1343" spans="3:3" x14ac:dyDescent="0.35">
      <c r="C1343"/>
    </row>
    <row r="1344" spans="3:3" x14ac:dyDescent="0.35">
      <c r="C1344"/>
    </row>
    <row r="1345" spans="3:3" x14ac:dyDescent="0.35">
      <c r="C1345"/>
    </row>
    <row r="1346" spans="3:3" x14ac:dyDescent="0.35">
      <c r="C1346"/>
    </row>
    <row r="1347" spans="3:3" x14ac:dyDescent="0.35">
      <c r="C1347"/>
    </row>
    <row r="1348" spans="3:3" x14ac:dyDescent="0.35">
      <c r="C1348"/>
    </row>
    <row r="1349" spans="3:3" x14ac:dyDescent="0.35">
      <c r="C1349"/>
    </row>
    <row r="1350" spans="3:3" x14ac:dyDescent="0.35">
      <c r="C1350"/>
    </row>
    <row r="1351" spans="3:3" x14ac:dyDescent="0.35">
      <c r="C1351"/>
    </row>
    <row r="1352" spans="3:3" x14ac:dyDescent="0.35">
      <c r="C1352"/>
    </row>
    <row r="1353" spans="3:3" x14ac:dyDescent="0.35">
      <c r="C1353"/>
    </row>
    <row r="1354" spans="3:3" x14ac:dyDescent="0.35">
      <c r="C1354"/>
    </row>
    <row r="1355" spans="3:3" x14ac:dyDescent="0.35">
      <c r="C1355"/>
    </row>
    <row r="1356" spans="3:3" x14ac:dyDescent="0.35">
      <c r="C1356"/>
    </row>
    <row r="1357" spans="3:3" x14ac:dyDescent="0.35">
      <c r="C1357"/>
    </row>
    <row r="1358" spans="3:3" x14ac:dyDescent="0.35">
      <c r="C1358"/>
    </row>
    <row r="1359" spans="3:3" x14ac:dyDescent="0.35">
      <c r="C1359"/>
    </row>
    <row r="1360" spans="3:3" x14ac:dyDescent="0.35">
      <c r="C1360"/>
    </row>
    <row r="1361" spans="3:3" x14ac:dyDescent="0.35">
      <c r="C1361"/>
    </row>
    <row r="1362" spans="3:3" x14ac:dyDescent="0.35">
      <c r="C1362"/>
    </row>
    <row r="1363" spans="3:3" x14ac:dyDescent="0.35">
      <c r="C1363"/>
    </row>
    <row r="1364" spans="3:3" x14ac:dyDescent="0.35">
      <c r="C1364"/>
    </row>
    <row r="1365" spans="3:3" x14ac:dyDescent="0.35">
      <c r="C1365"/>
    </row>
    <row r="1366" spans="3:3" x14ac:dyDescent="0.35">
      <c r="C1366"/>
    </row>
    <row r="1367" spans="3:3" x14ac:dyDescent="0.35">
      <c r="C1367"/>
    </row>
    <row r="1368" spans="3:3" x14ac:dyDescent="0.35">
      <c r="C1368"/>
    </row>
    <row r="1369" spans="3:3" x14ac:dyDescent="0.35">
      <c r="C1369"/>
    </row>
    <row r="1370" spans="3:3" x14ac:dyDescent="0.35">
      <c r="C1370"/>
    </row>
    <row r="1371" spans="3:3" x14ac:dyDescent="0.35">
      <c r="C1371"/>
    </row>
    <row r="1372" spans="3:3" x14ac:dyDescent="0.35">
      <c r="C1372"/>
    </row>
    <row r="1373" spans="3:3" x14ac:dyDescent="0.35">
      <c r="C1373"/>
    </row>
    <row r="1374" spans="3:3" x14ac:dyDescent="0.35">
      <c r="C1374"/>
    </row>
    <row r="1375" spans="3:3" x14ac:dyDescent="0.35">
      <c r="C1375"/>
    </row>
    <row r="1376" spans="3:3" x14ac:dyDescent="0.35">
      <c r="C1376"/>
    </row>
    <row r="1377" spans="3:3" x14ac:dyDescent="0.35">
      <c r="C1377"/>
    </row>
    <row r="1378" spans="3:3" x14ac:dyDescent="0.35">
      <c r="C1378"/>
    </row>
    <row r="1379" spans="3:3" x14ac:dyDescent="0.35">
      <c r="C1379"/>
    </row>
    <row r="1380" spans="3:3" x14ac:dyDescent="0.35">
      <c r="C1380"/>
    </row>
    <row r="1381" spans="3:3" x14ac:dyDescent="0.35">
      <c r="C1381"/>
    </row>
    <row r="1382" spans="3:3" x14ac:dyDescent="0.35">
      <c r="C1382"/>
    </row>
    <row r="1383" spans="3:3" x14ac:dyDescent="0.35">
      <c r="C1383"/>
    </row>
    <row r="1384" spans="3:3" x14ac:dyDescent="0.35">
      <c r="C1384"/>
    </row>
    <row r="1385" spans="3:3" x14ac:dyDescent="0.35">
      <c r="C1385"/>
    </row>
    <row r="1386" spans="3:3" x14ac:dyDescent="0.35">
      <c r="C1386"/>
    </row>
    <row r="1387" spans="3:3" x14ac:dyDescent="0.35">
      <c r="C1387"/>
    </row>
    <row r="1388" spans="3:3" x14ac:dyDescent="0.35">
      <c r="C1388"/>
    </row>
    <row r="1389" spans="3:3" x14ac:dyDescent="0.35">
      <c r="C1389"/>
    </row>
    <row r="1390" spans="3:3" x14ac:dyDescent="0.35">
      <c r="C1390"/>
    </row>
    <row r="1391" spans="3:3" x14ac:dyDescent="0.35">
      <c r="C1391"/>
    </row>
    <row r="1392" spans="3:3" x14ac:dyDescent="0.35">
      <c r="C1392"/>
    </row>
    <row r="1393" spans="3:3" x14ac:dyDescent="0.35">
      <c r="C1393"/>
    </row>
    <row r="1394" spans="3:3" x14ac:dyDescent="0.35">
      <c r="C1394"/>
    </row>
    <row r="1395" spans="3:3" x14ac:dyDescent="0.35">
      <c r="C1395"/>
    </row>
    <row r="1396" spans="3:3" x14ac:dyDescent="0.35">
      <c r="C1396"/>
    </row>
    <row r="1397" spans="3:3" x14ac:dyDescent="0.35">
      <c r="C1397"/>
    </row>
    <row r="1398" spans="3:3" x14ac:dyDescent="0.35">
      <c r="C1398"/>
    </row>
    <row r="1399" spans="3:3" x14ac:dyDescent="0.35">
      <c r="C1399"/>
    </row>
    <row r="1400" spans="3:3" x14ac:dyDescent="0.35">
      <c r="C1400"/>
    </row>
    <row r="1401" spans="3:3" x14ac:dyDescent="0.35">
      <c r="C1401"/>
    </row>
    <row r="1402" spans="3:3" x14ac:dyDescent="0.35">
      <c r="C1402"/>
    </row>
    <row r="1403" spans="3:3" x14ac:dyDescent="0.35">
      <c r="C1403"/>
    </row>
    <row r="1404" spans="3:3" x14ac:dyDescent="0.35">
      <c r="C1404"/>
    </row>
    <row r="1405" spans="3:3" x14ac:dyDescent="0.35">
      <c r="C1405"/>
    </row>
    <row r="1406" spans="3:3" x14ac:dyDescent="0.35">
      <c r="C1406"/>
    </row>
    <row r="1407" spans="3:3" x14ac:dyDescent="0.35">
      <c r="C1407"/>
    </row>
    <row r="1408" spans="3:3" x14ac:dyDescent="0.35">
      <c r="C1408"/>
    </row>
    <row r="1409" spans="3:3" x14ac:dyDescent="0.35">
      <c r="C1409"/>
    </row>
    <row r="1410" spans="3:3" x14ac:dyDescent="0.35">
      <c r="C1410"/>
    </row>
    <row r="1411" spans="3:3" x14ac:dyDescent="0.35">
      <c r="C1411"/>
    </row>
    <row r="1412" spans="3:3" x14ac:dyDescent="0.35">
      <c r="C1412"/>
    </row>
    <row r="1413" spans="3:3" x14ac:dyDescent="0.35">
      <c r="C1413"/>
    </row>
    <row r="1414" spans="3:3" x14ac:dyDescent="0.35">
      <c r="C1414"/>
    </row>
    <row r="1415" spans="3:3" x14ac:dyDescent="0.35">
      <c r="C1415"/>
    </row>
    <row r="1416" spans="3:3" x14ac:dyDescent="0.35">
      <c r="C1416"/>
    </row>
    <row r="1417" spans="3:3" x14ac:dyDescent="0.35">
      <c r="C1417"/>
    </row>
    <row r="1418" spans="3:3" x14ac:dyDescent="0.35">
      <c r="C1418"/>
    </row>
    <row r="1419" spans="3:3" x14ac:dyDescent="0.35">
      <c r="C1419"/>
    </row>
    <row r="1420" spans="3:3" x14ac:dyDescent="0.35">
      <c r="C1420"/>
    </row>
    <row r="1421" spans="3:3" x14ac:dyDescent="0.35">
      <c r="C1421"/>
    </row>
    <row r="1422" spans="3:3" x14ac:dyDescent="0.35">
      <c r="C1422"/>
    </row>
    <row r="1423" spans="3:3" x14ac:dyDescent="0.35">
      <c r="C1423"/>
    </row>
    <row r="1424" spans="3:3" x14ac:dyDescent="0.35">
      <c r="C1424"/>
    </row>
    <row r="1425" spans="3:3" x14ac:dyDescent="0.35">
      <c r="C1425"/>
    </row>
    <row r="1426" spans="3:3" x14ac:dyDescent="0.35">
      <c r="C1426"/>
    </row>
    <row r="1427" spans="3:3" x14ac:dyDescent="0.35">
      <c r="C1427"/>
    </row>
    <row r="1428" spans="3:3" x14ac:dyDescent="0.35">
      <c r="C1428"/>
    </row>
    <row r="1429" spans="3:3" x14ac:dyDescent="0.35">
      <c r="C1429"/>
    </row>
    <row r="1430" spans="3:3" x14ac:dyDescent="0.35">
      <c r="C1430"/>
    </row>
    <row r="1431" spans="3:3" x14ac:dyDescent="0.35">
      <c r="C1431"/>
    </row>
    <row r="1432" spans="3:3" x14ac:dyDescent="0.35">
      <c r="C1432"/>
    </row>
    <row r="1433" spans="3:3" x14ac:dyDescent="0.35">
      <c r="C1433"/>
    </row>
    <row r="1434" spans="3:3" x14ac:dyDescent="0.35">
      <c r="C1434"/>
    </row>
    <row r="1435" spans="3:3" x14ac:dyDescent="0.35">
      <c r="C1435"/>
    </row>
    <row r="1436" spans="3:3" x14ac:dyDescent="0.35">
      <c r="C1436"/>
    </row>
    <row r="1437" spans="3:3" x14ac:dyDescent="0.35">
      <c r="C1437"/>
    </row>
    <row r="1438" spans="3:3" x14ac:dyDescent="0.35">
      <c r="C1438"/>
    </row>
    <row r="1439" spans="3:3" x14ac:dyDescent="0.35">
      <c r="C1439"/>
    </row>
    <row r="1440" spans="3:3" x14ac:dyDescent="0.35">
      <c r="C1440"/>
    </row>
    <row r="1441" spans="3:3" x14ac:dyDescent="0.35">
      <c r="C1441"/>
    </row>
    <row r="1442" spans="3:3" x14ac:dyDescent="0.35">
      <c r="C1442"/>
    </row>
    <row r="1443" spans="3:3" x14ac:dyDescent="0.35">
      <c r="C1443"/>
    </row>
    <row r="1444" spans="3:3" x14ac:dyDescent="0.35">
      <c r="C1444"/>
    </row>
    <row r="1445" spans="3:3" x14ac:dyDescent="0.35">
      <c r="C1445"/>
    </row>
    <row r="1446" spans="3:3" x14ac:dyDescent="0.35">
      <c r="C1446"/>
    </row>
    <row r="1447" spans="3:3" x14ac:dyDescent="0.35">
      <c r="C1447"/>
    </row>
    <row r="1448" spans="3:3" x14ac:dyDescent="0.35">
      <c r="C1448"/>
    </row>
    <row r="1449" spans="3:3" x14ac:dyDescent="0.35">
      <c r="C1449"/>
    </row>
    <row r="1450" spans="3:3" x14ac:dyDescent="0.35">
      <c r="C1450"/>
    </row>
    <row r="1451" spans="3:3" x14ac:dyDescent="0.35">
      <c r="C1451"/>
    </row>
    <row r="1452" spans="3:3" x14ac:dyDescent="0.35">
      <c r="C1452"/>
    </row>
    <row r="1453" spans="3:3" x14ac:dyDescent="0.35">
      <c r="C1453"/>
    </row>
    <row r="1454" spans="3:3" x14ac:dyDescent="0.35">
      <c r="C1454"/>
    </row>
    <row r="1455" spans="3:3" x14ac:dyDescent="0.35">
      <c r="C1455"/>
    </row>
    <row r="1456" spans="3:3" x14ac:dyDescent="0.35">
      <c r="C1456"/>
    </row>
    <row r="1457" spans="3:3" x14ac:dyDescent="0.35">
      <c r="C1457"/>
    </row>
    <row r="1458" spans="3:3" x14ac:dyDescent="0.35">
      <c r="C1458"/>
    </row>
    <row r="1459" spans="3:3" x14ac:dyDescent="0.35">
      <c r="C1459"/>
    </row>
    <row r="1460" spans="3:3" x14ac:dyDescent="0.35">
      <c r="C1460"/>
    </row>
    <row r="1461" spans="3:3" x14ac:dyDescent="0.35">
      <c r="C1461"/>
    </row>
    <row r="1462" spans="3:3" x14ac:dyDescent="0.35">
      <c r="C1462"/>
    </row>
    <row r="1463" spans="3:3" x14ac:dyDescent="0.35">
      <c r="C1463"/>
    </row>
    <row r="1464" spans="3:3" x14ac:dyDescent="0.35">
      <c r="C1464"/>
    </row>
    <row r="1465" spans="3:3" x14ac:dyDescent="0.35">
      <c r="C1465"/>
    </row>
    <row r="1466" spans="3:3" x14ac:dyDescent="0.35">
      <c r="C1466"/>
    </row>
    <row r="1467" spans="3:3" x14ac:dyDescent="0.35">
      <c r="C1467"/>
    </row>
    <row r="1468" spans="3:3" x14ac:dyDescent="0.35">
      <c r="C1468"/>
    </row>
    <row r="1469" spans="3:3" x14ac:dyDescent="0.35">
      <c r="C1469"/>
    </row>
    <row r="1470" spans="3:3" x14ac:dyDescent="0.35">
      <c r="C1470"/>
    </row>
    <row r="1471" spans="3:3" x14ac:dyDescent="0.35">
      <c r="C1471"/>
    </row>
    <row r="1472" spans="3:3" x14ac:dyDescent="0.35">
      <c r="C1472"/>
    </row>
    <row r="1473" spans="3:3" x14ac:dyDescent="0.35">
      <c r="C1473"/>
    </row>
    <row r="1474" spans="3:3" x14ac:dyDescent="0.35">
      <c r="C1474"/>
    </row>
    <row r="1475" spans="3:3" x14ac:dyDescent="0.35">
      <c r="C1475"/>
    </row>
    <row r="1476" spans="3:3" x14ac:dyDescent="0.35">
      <c r="C1476"/>
    </row>
    <row r="1477" spans="3:3" x14ac:dyDescent="0.35">
      <c r="C1477"/>
    </row>
    <row r="1478" spans="3:3" x14ac:dyDescent="0.35">
      <c r="C1478"/>
    </row>
    <row r="1479" spans="3:3" x14ac:dyDescent="0.35">
      <c r="C1479"/>
    </row>
    <row r="1480" spans="3:3" x14ac:dyDescent="0.35">
      <c r="C1480"/>
    </row>
    <row r="1481" spans="3:3" x14ac:dyDescent="0.35">
      <c r="C1481"/>
    </row>
    <row r="1482" spans="3:3" x14ac:dyDescent="0.35">
      <c r="C1482"/>
    </row>
    <row r="1483" spans="3:3" x14ac:dyDescent="0.35">
      <c r="C1483"/>
    </row>
    <row r="1484" spans="3:3" x14ac:dyDescent="0.35">
      <c r="C1484"/>
    </row>
    <row r="1485" spans="3:3" x14ac:dyDescent="0.35">
      <c r="C1485"/>
    </row>
    <row r="1486" spans="3:3" x14ac:dyDescent="0.35">
      <c r="C1486"/>
    </row>
    <row r="1487" spans="3:3" x14ac:dyDescent="0.35">
      <c r="C1487"/>
    </row>
    <row r="1488" spans="3:3" x14ac:dyDescent="0.35">
      <c r="C1488"/>
    </row>
    <row r="1489" spans="3:3" x14ac:dyDescent="0.35">
      <c r="C1489"/>
    </row>
    <row r="1490" spans="3:3" x14ac:dyDescent="0.35">
      <c r="C1490"/>
    </row>
    <row r="1491" spans="3:3" x14ac:dyDescent="0.35">
      <c r="C1491"/>
    </row>
    <row r="1492" spans="3:3" x14ac:dyDescent="0.35">
      <c r="C1492"/>
    </row>
    <row r="1493" spans="3:3" x14ac:dyDescent="0.35">
      <c r="C1493"/>
    </row>
    <row r="1494" spans="3:3" x14ac:dyDescent="0.35">
      <c r="C1494"/>
    </row>
    <row r="1495" spans="3:3" x14ac:dyDescent="0.35">
      <c r="C1495"/>
    </row>
    <row r="1496" spans="3:3" x14ac:dyDescent="0.35">
      <c r="C1496"/>
    </row>
    <row r="1497" spans="3:3" x14ac:dyDescent="0.35">
      <c r="C1497"/>
    </row>
    <row r="1498" spans="3:3" x14ac:dyDescent="0.35">
      <c r="C1498"/>
    </row>
    <row r="1499" spans="3:3" x14ac:dyDescent="0.35">
      <c r="C1499"/>
    </row>
    <row r="1500" spans="3:3" x14ac:dyDescent="0.35">
      <c r="C1500"/>
    </row>
    <row r="1501" spans="3:3" x14ac:dyDescent="0.35">
      <c r="C1501"/>
    </row>
    <row r="1502" spans="3:3" x14ac:dyDescent="0.35">
      <c r="C1502"/>
    </row>
    <row r="1503" spans="3:3" x14ac:dyDescent="0.35">
      <c r="C1503"/>
    </row>
    <row r="1504" spans="3:3" x14ac:dyDescent="0.35">
      <c r="C1504"/>
    </row>
    <row r="1505" spans="3:3" x14ac:dyDescent="0.35">
      <c r="C1505"/>
    </row>
    <row r="1506" spans="3:3" x14ac:dyDescent="0.35">
      <c r="C1506"/>
    </row>
    <row r="1507" spans="3:3" x14ac:dyDescent="0.35">
      <c r="C1507"/>
    </row>
    <row r="1508" spans="3:3" x14ac:dyDescent="0.35">
      <c r="C1508"/>
    </row>
    <row r="1509" spans="3:3" x14ac:dyDescent="0.35">
      <c r="C1509"/>
    </row>
    <row r="1510" spans="3:3" x14ac:dyDescent="0.35">
      <c r="C1510"/>
    </row>
    <row r="1511" spans="3:3" x14ac:dyDescent="0.35">
      <c r="C1511"/>
    </row>
    <row r="1512" spans="3:3" x14ac:dyDescent="0.35">
      <c r="C1512"/>
    </row>
    <row r="1513" spans="3:3" x14ac:dyDescent="0.35">
      <c r="C1513"/>
    </row>
    <row r="1514" spans="3:3" x14ac:dyDescent="0.35">
      <c r="C1514"/>
    </row>
    <row r="1515" spans="3:3" x14ac:dyDescent="0.35">
      <c r="C1515"/>
    </row>
    <row r="1516" spans="3:3" x14ac:dyDescent="0.35">
      <c r="C1516"/>
    </row>
    <row r="1517" spans="3:3" x14ac:dyDescent="0.35">
      <c r="C1517"/>
    </row>
    <row r="1518" spans="3:3" x14ac:dyDescent="0.35">
      <c r="C1518"/>
    </row>
    <row r="1519" spans="3:3" x14ac:dyDescent="0.35">
      <c r="C1519"/>
    </row>
    <row r="1520" spans="3:3" x14ac:dyDescent="0.35">
      <c r="C1520"/>
    </row>
    <row r="1521" spans="3:3" x14ac:dyDescent="0.35">
      <c r="C1521"/>
    </row>
    <row r="1522" spans="3:3" x14ac:dyDescent="0.35">
      <c r="C1522"/>
    </row>
    <row r="1523" spans="3:3" x14ac:dyDescent="0.35">
      <c r="C1523"/>
    </row>
    <row r="1524" spans="3:3" x14ac:dyDescent="0.35">
      <c r="C1524"/>
    </row>
    <row r="1525" spans="3:3" x14ac:dyDescent="0.35">
      <c r="C1525"/>
    </row>
    <row r="1526" spans="3:3" x14ac:dyDescent="0.35">
      <c r="C1526"/>
    </row>
    <row r="1527" spans="3:3" x14ac:dyDescent="0.35">
      <c r="C1527"/>
    </row>
    <row r="1528" spans="3:3" x14ac:dyDescent="0.35">
      <c r="C1528"/>
    </row>
    <row r="1529" spans="3:3" x14ac:dyDescent="0.35">
      <c r="C1529"/>
    </row>
    <row r="1530" spans="3:3" x14ac:dyDescent="0.35">
      <c r="C1530"/>
    </row>
    <row r="1531" spans="3:3" x14ac:dyDescent="0.35">
      <c r="C1531"/>
    </row>
    <row r="1532" spans="3:3" x14ac:dyDescent="0.35">
      <c r="C1532"/>
    </row>
    <row r="1533" spans="3:3" x14ac:dyDescent="0.35">
      <c r="C1533"/>
    </row>
    <row r="1534" spans="3:3" x14ac:dyDescent="0.35">
      <c r="C1534"/>
    </row>
    <row r="1535" spans="3:3" x14ac:dyDescent="0.35">
      <c r="C1535"/>
    </row>
    <row r="1536" spans="3:3" x14ac:dyDescent="0.35">
      <c r="C1536"/>
    </row>
    <row r="1537" spans="3:3" x14ac:dyDescent="0.35">
      <c r="C1537"/>
    </row>
    <row r="1538" spans="3:3" x14ac:dyDescent="0.35">
      <c r="C1538"/>
    </row>
    <row r="1539" spans="3:3" x14ac:dyDescent="0.35">
      <c r="C1539"/>
    </row>
    <row r="1540" spans="3:3" x14ac:dyDescent="0.35">
      <c r="C1540"/>
    </row>
    <row r="1541" spans="3:3" x14ac:dyDescent="0.35">
      <c r="C1541"/>
    </row>
    <row r="1542" spans="3:3" x14ac:dyDescent="0.35">
      <c r="C1542"/>
    </row>
    <row r="1543" spans="3:3" x14ac:dyDescent="0.35">
      <c r="C1543"/>
    </row>
    <row r="1544" spans="3:3" x14ac:dyDescent="0.35">
      <c r="C1544"/>
    </row>
    <row r="1545" spans="3:3" x14ac:dyDescent="0.35">
      <c r="C1545"/>
    </row>
    <row r="1546" spans="3:3" x14ac:dyDescent="0.35">
      <c r="C1546"/>
    </row>
    <row r="1547" spans="3:3" x14ac:dyDescent="0.35">
      <c r="C1547"/>
    </row>
    <row r="1548" spans="3:3" x14ac:dyDescent="0.35">
      <c r="C1548"/>
    </row>
    <row r="1549" spans="3:3" x14ac:dyDescent="0.35">
      <c r="C1549"/>
    </row>
    <row r="1550" spans="3:3" x14ac:dyDescent="0.35">
      <c r="C1550"/>
    </row>
    <row r="1551" spans="3:3" x14ac:dyDescent="0.35">
      <c r="C1551"/>
    </row>
    <row r="1552" spans="3:3" x14ac:dyDescent="0.35">
      <c r="C1552"/>
    </row>
    <row r="1553" spans="3:3" x14ac:dyDescent="0.35">
      <c r="C1553"/>
    </row>
    <row r="1554" spans="3:3" x14ac:dyDescent="0.35">
      <c r="C1554"/>
    </row>
    <row r="1555" spans="3:3" x14ac:dyDescent="0.35">
      <c r="C1555"/>
    </row>
    <row r="1556" spans="3:3" x14ac:dyDescent="0.35">
      <c r="C1556"/>
    </row>
    <row r="1557" spans="3:3" x14ac:dyDescent="0.35">
      <c r="C1557"/>
    </row>
    <row r="1558" spans="3:3" x14ac:dyDescent="0.35">
      <c r="C1558"/>
    </row>
    <row r="1559" spans="3:3" x14ac:dyDescent="0.35">
      <c r="C1559"/>
    </row>
    <row r="1560" spans="3:3" x14ac:dyDescent="0.35">
      <c r="C1560"/>
    </row>
    <row r="1561" spans="3:3" x14ac:dyDescent="0.35">
      <c r="C1561"/>
    </row>
    <row r="1562" spans="3:3" x14ac:dyDescent="0.35">
      <c r="C1562"/>
    </row>
    <row r="1563" spans="3:3" x14ac:dyDescent="0.35">
      <c r="C1563"/>
    </row>
    <row r="1564" spans="3:3" x14ac:dyDescent="0.35">
      <c r="C1564"/>
    </row>
    <row r="1565" spans="3:3" x14ac:dyDescent="0.35">
      <c r="C1565"/>
    </row>
    <row r="1566" spans="3:3" x14ac:dyDescent="0.35">
      <c r="C1566"/>
    </row>
    <row r="1567" spans="3:3" x14ac:dyDescent="0.35">
      <c r="C1567"/>
    </row>
    <row r="1568" spans="3:3" x14ac:dyDescent="0.35">
      <c r="C1568"/>
    </row>
    <row r="1569" spans="3:3" x14ac:dyDescent="0.35">
      <c r="C1569"/>
    </row>
    <row r="1570" spans="3:3" x14ac:dyDescent="0.35">
      <c r="C1570"/>
    </row>
    <row r="1571" spans="3:3" x14ac:dyDescent="0.35">
      <c r="C1571"/>
    </row>
    <row r="1572" spans="3:3" x14ac:dyDescent="0.35">
      <c r="C1572"/>
    </row>
    <row r="1573" spans="3:3" x14ac:dyDescent="0.35">
      <c r="C1573"/>
    </row>
    <row r="1574" spans="3:3" x14ac:dyDescent="0.35">
      <c r="C1574"/>
    </row>
    <row r="1575" spans="3:3" x14ac:dyDescent="0.35">
      <c r="C1575"/>
    </row>
    <row r="1576" spans="3:3" x14ac:dyDescent="0.35">
      <c r="C1576"/>
    </row>
    <row r="1577" spans="3:3" x14ac:dyDescent="0.35">
      <c r="C1577"/>
    </row>
    <row r="1578" spans="3:3" x14ac:dyDescent="0.35">
      <c r="C1578"/>
    </row>
    <row r="1579" spans="3:3" x14ac:dyDescent="0.35">
      <c r="C1579"/>
    </row>
    <row r="1580" spans="3:3" x14ac:dyDescent="0.35">
      <c r="C1580"/>
    </row>
    <row r="1581" spans="3:3" x14ac:dyDescent="0.35">
      <c r="C1581"/>
    </row>
    <row r="1582" spans="3:3" x14ac:dyDescent="0.35">
      <c r="C1582"/>
    </row>
    <row r="1583" spans="3:3" x14ac:dyDescent="0.35">
      <c r="C1583"/>
    </row>
    <row r="1584" spans="3:3" x14ac:dyDescent="0.35">
      <c r="C1584"/>
    </row>
    <row r="1585" spans="3:3" x14ac:dyDescent="0.35">
      <c r="C1585"/>
    </row>
    <row r="1586" spans="3:3" x14ac:dyDescent="0.35">
      <c r="C1586"/>
    </row>
    <row r="1587" spans="3:3" x14ac:dyDescent="0.35">
      <c r="C1587"/>
    </row>
    <row r="1588" spans="3:3" x14ac:dyDescent="0.35">
      <c r="C1588"/>
    </row>
    <row r="1589" spans="3:3" x14ac:dyDescent="0.35">
      <c r="C1589"/>
    </row>
    <row r="1590" spans="3:3" x14ac:dyDescent="0.35">
      <c r="C1590"/>
    </row>
    <row r="1591" spans="3:3" x14ac:dyDescent="0.35">
      <c r="C1591"/>
    </row>
    <row r="1592" spans="3:3" x14ac:dyDescent="0.35">
      <c r="C1592"/>
    </row>
    <row r="1593" spans="3:3" x14ac:dyDescent="0.35">
      <c r="C1593"/>
    </row>
    <row r="1594" spans="3:3" x14ac:dyDescent="0.35">
      <c r="C1594"/>
    </row>
    <row r="1595" spans="3:3" x14ac:dyDescent="0.35">
      <c r="C1595"/>
    </row>
    <row r="1596" spans="3:3" x14ac:dyDescent="0.35">
      <c r="C1596"/>
    </row>
    <row r="1597" spans="3:3" x14ac:dyDescent="0.35">
      <c r="C1597"/>
    </row>
    <row r="1598" spans="3:3" x14ac:dyDescent="0.35">
      <c r="C1598"/>
    </row>
    <row r="1599" spans="3:3" x14ac:dyDescent="0.35">
      <c r="C1599"/>
    </row>
    <row r="1600" spans="3:3" x14ac:dyDescent="0.35">
      <c r="C1600"/>
    </row>
    <row r="1601" spans="3:3" x14ac:dyDescent="0.35">
      <c r="C1601"/>
    </row>
    <row r="1602" spans="3:3" x14ac:dyDescent="0.35">
      <c r="C1602"/>
    </row>
    <row r="1603" spans="3:3" x14ac:dyDescent="0.35">
      <c r="C1603"/>
    </row>
    <row r="1604" spans="3:3" x14ac:dyDescent="0.35">
      <c r="C1604"/>
    </row>
    <row r="1605" spans="3:3" x14ac:dyDescent="0.35">
      <c r="C1605"/>
    </row>
    <row r="1606" spans="3:3" x14ac:dyDescent="0.35">
      <c r="C1606"/>
    </row>
    <row r="1607" spans="3:3" x14ac:dyDescent="0.35">
      <c r="C1607"/>
    </row>
    <row r="1608" spans="3:3" x14ac:dyDescent="0.35">
      <c r="C1608"/>
    </row>
    <row r="1609" spans="3:3" x14ac:dyDescent="0.35">
      <c r="C1609"/>
    </row>
  </sheetData>
  <autoFilter ref="A1:B106" xr:uid="{B004810E-74CE-468F-AABB-F8ABD0A34024}">
    <sortState xmlns:xlrd2="http://schemas.microsoft.com/office/spreadsheetml/2017/richdata2" ref="A2:B106">
      <sortCondition ref="A1"/>
    </sortState>
  </autoFilter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e0f7d22-0dd1-4cbf-98e9-4e422465d1fd}" enabled="0" method="" siteId="{1e0f7d22-0dd1-4cbf-98e9-4e422465d1f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27</vt:i4>
      </vt:variant>
    </vt:vector>
  </HeadingPairs>
  <TitlesOfParts>
    <vt:vector size="27" baseType="lpstr">
      <vt:lpstr>Accueil</vt:lpstr>
      <vt:lpstr>data</vt:lpstr>
      <vt:lpstr>Feuil17</vt:lpstr>
      <vt:lpstr>Feuil16</vt:lpstr>
      <vt:lpstr>Feuil15</vt:lpstr>
      <vt:lpstr>Feuil14</vt:lpstr>
      <vt:lpstr>Feuil18</vt:lpstr>
      <vt:lpstr>Feuil12</vt:lpstr>
      <vt:lpstr>Feuil10</vt:lpstr>
      <vt:lpstr>Feuil9</vt:lpstr>
      <vt:lpstr>Feuil8</vt:lpstr>
      <vt:lpstr>Feuil13</vt:lpstr>
      <vt:lpstr>TDB</vt:lpstr>
      <vt:lpstr>Feuil7</vt:lpstr>
      <vt:lpstr>Feuil6</vt:lpstr>
      <vt:lpstr>Feuil4</vt:lpstr>
      <vt:lpstr>Feuil1</vt:lpstr>
      <vt:lpstr>Boitiers</vt:lpstr>
      <vt:lpstr>Feuil5</vt:lpstr>
      <vt:lpstr>Feuil2</vt:lpstr>
      <vt:lpstr>Consommations &amp; Tachy</vt:lpstr>
      <vt:lpstr>Feuil19</vt:lpstr>
      <vt:lpstr>Parc SIP2</vt:lpstr>
      <vt:lpstr>Feuil11</vt:lpstr>
      <vt:lpstr>Feuil3</vt:lpstr>
      <vt:lpstr>Rapport chauffeurs</vt:lpstr>
      <vt:lpstr>rattachement 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Ngounou Tristan</cp:lastModifiedBy>
  <cp:revision/>
  <dcterms:created xsi:type="dcterms:W3CDTF">2026-04-20T11:42:56Z</dcterms:created>
  <dcterms:modified xsi:type="dcterms:W3CDTF">2026-08-24T12:37:47Z</dcterms:modified>
  <cp:category/>
  <cp:contentStatus/>
</cp:coreProperties>
</file>